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drawings/drawing2.xml" ContentType="application/vnd.openxmlformats-officedocument.drawing+xml"/>
  <Override PartName="/xl/ctrlProps/ctrlProp2.xml" ContentType="application/vnd.ms-excel.controlproperties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saveExternalLinkValues="0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newserver3\Share_folder\sales\Invoice\"/>
    </mc:Choice>
  </mc:AlternateContent>
  <xr:revisionPtr revIDLastSave="0" documentId="13_ncr:1_{0E8AB59B-987F-4172-998F-6A435D6CD371}" xr6:coauthVersionLast="47" xr6:coauthVersionMax="47" xr10:uidLastSave="{00000000-0000-0000-0000-000000000000}"/>
  <bookViews>
    <workbookView xWindow="28680" yWindow="-495" windowWidth="29040" windowHeight="15840" tabRatio="629" activeTab="1" xr2:uid="{00000000-000D-0000-FFFF-FFFF00000000}"/>
  </bookViews>
  <sheets>
    <sheet name="Invoice" sheetId="1" r:id="rId1"/>
    <sheet name="Invoice (No Photo)" sheetId="3" r:id="rId2"/>
    <sheet name="Tax Invoice" sheetId="2" r:id="rId3"/>
  </sheets>
  <externalReferences>
    <externalReference r:id="rId4"/>
    <externalReference r:id="rId5"/>
  </externalReferences>
  <definedNames>
    <definedName name="_xlnm.Print_Area" localSheetId="0">Invoice!$A$1:$I$1008</definedName>
    <definedName name="_xlnm.Print_Area" localSheetId="1">'Invoice (No Photo)'!$A$1:$I$1016</definedName>
    <definedName name="_xlnm.Print_Area" localSheetId="2">'Tax Invoice'!$A$1:$G$1014</definedName>
    <definedName name="_xlnm.Print_Titles" localSheetId="0">Invoice!$1:$19</definedName>
    <definedName name="_xlnm.Print_Titles" localSheetId="1">'Invoice (No Photo)'!$1:$19</definedName>
    <definedName name="_xlnm.Print_Titles" localSheetId="2">'Tax Invoice'!$1:$17</definedName>
    <definedName name="RMBrate" localSheetId="1">'Invoice (No Photo)'!#REF!</definedName>
    <definedName name="RMBrate">Invoice!#REF!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" i="2" l="1"/>
  <c r="H1002" i="3"/>
  <c r="G1002" i="3"/>
  <c r="H1001" i="3"/>
  <c r="H1000" i="3"/>
  <c r="G1000" i="3"/>
  <c r="H999" i="3"/>
  <c r="G999" i="3"/>
  <c r="F999" i="3"/>
  <c r="H998" i="3"/>
  <c r="G998" i="3"/>
  <c r="F998" i="3"/>
  <c r="H997" i="3"/>
  <c r="G997" i="3"/>
  <c r="F997" i="3"/>
  <c r="H996" i="3"/>
  <c r="G996" i="3"/>
  <c r="F996" i="3"/>
  <c r="H995" i="3"/>
  <c r="G995" i="3"/>
  <c r="F995" i="3"/>
  <c r="H994" i="3"/>
  <c r="G994" i="3"/>
  <c r="F994" i="3"/>
  <c r="H993" i="3"/>
  <c r="G993" i="3"/>
  <c r="F993" i="3"/>
  <c r="H992" i="3"/>
  <c r="G992" i="3"/>
  <c r="F992" i="3"/>
  <c r="H991" i="3"/>
  <c r="G991" i="3"/>
  <c r="F991" i="3"/>
  <c r="H990" i="3"/>
  <c r="G990" i="3"/>
  <c r="F990" i="3"/>
  <c r="H989" i="3"/>
  <c r="G989" i="3"/>
  <c r="F989" i="3"/>
  <c r="H988" i="3"/>
  <c r="G988" i="3"/>
  <c r="F988" i="3"/>
  <c r="H987" i="3"/>
  <c r="G987" i="3"/>
  <c r="F987" i="3"/>
  <c r="H986" i="3"/>
  <c r="G986" i="3"/>
  <c r="F986" i="3"/>
  <c r="H985" i="3"/>
  <c r="G985" i="3"/>
  <c r="F985" i="3"/>
  <c r="H984" i="3"/>
  <c r="G984" i="3"/>
  <c r="F984" i="3"/>
  <c r="H983" i="3"/>
  <c r="G983" i="3"/>
  <c r="F983" i="3"/>
  <c r="H982" i="3"/>
  <c r="G982" i="3"/>
  <c r="F982" i="3"/>
  <c r="H981" i="3"/>
  <c r="G981" i="3"/>
  <c r="F981" i="3"/>
  <c r="H980" i="3"/>
  <c r="G980" i="3"/>
  <c r="F980" i="3"/>
  <c r="H979" i="3"/>
  <c r="G979" i="3"/>
  <c r="F979" i="3"/>
  <c r="H978" i="3"/>
  <c r="G978" i="3"/>
  <c r="F978" i="3"/>
  <c r="H977" i="3"/>
  <c r="G977" i="3"/>
  <c r="F977" i="3"/>
  <c r="H976" i="3"/>
  <c r="G976" i="3"/>
  <c r="F976" i="3"/>
  <c r="H975" i="3"/>
  <c r="G975" i="3"/>
  <c r="F975" i="3"/>
  <c r="H974" i="3"/>
  <c r="G974" i="3"/>
  <c r="F974" i="3"/>
  <c r="H973" i="3"/>
  <c r="G973" i="3"/>
  <c r="F973" i="3"/>
  <c r="H972" i="3"/>
  <c r="G972" i="3"/>
  <c r="F972" i="3"/>
  <c r="H971" i="3"/>
  <c r="G971" i="3"/>
  <c r="F971" i="3"/>
  <c r="H970" i="3"/>
  <c r="G970" i="3"/>
  <c r="F970" i="3"/>
  <c r="H969" i="3"/>
  <c r="G969" i="3"/>
  <c r="F969" i="3"/>
  <c r="H968" i="3"/>
  <c r="G968" i="3"/>
  <c r="F968" i="3"/>
  <c r="H967" i="3"/>
  <c r="G967" i="3"/>
  <c r="F967" i="3"/>
  <c r="H966" i="3"/>
  <c r="G966" i="3"/>
  <c r="F966" i="3"/>
  <c r="H965" i="3"/>
  <c r="G965" i="3"/>
  <c r="F965" i="3"/>
  <c r="H964" i="3"/>
  <c r="G964" i="3"/>
  <c r="F964" i="3"/>
  <c r="H963" i="3"/>
  <c r="G963" i="3"/>
  <c r="F963" i="3"/>
  <c r="H962" i="3"/>
  <c r="G962" i="3"/>
  <c r="F962" i="3"/>
  <c r="H961" i="3"/>
  <c r="G961" i="3"/>
  <c r="F961" i="3"/>
  <c r="H960" i="3"/>
  <c r="G960" i="3"/>
  <c r="F960" i="3"/>
  <c r="H959" i="3"/>
  <c r="G959" i="3"/>
  <c r="F959" i="3"/>
  <c r="H958" i="3"/>
  <c r="G958" i="3"/>
  <c r="F958" i="3"/>
  <c r="H957" i="3"/>
  <c r="G957" i="3"/>
  <c r="F957" i="3"/>
  <c r="H956" i="3"/>
  <c r="G956" i="3"/>
  <c r="F956" i="3"/>
  <c r="H955" i="3"/>
  <c r="G955" i="3"/>
  <c r="F955" i="3"/>
  <c r="H954" i="3"/>
  <c r="G954" i="3"/>
  <c r="F954" i="3"/>
  <c r="H953" i="3"/>
  <c r="G953" i="3"/>
  <c r="F953" i="3"/>
  <c r="H952" i="3"/>
  <c r="G952" i="3"/>
  <c r="F952" i="3"/>
  <c r="H951" i="3"/>
  <c r="G951" i="3"/>
  <c r="F951" i="3"/>
  <c r="H950" i="3"/>
  <c r="G950" i="3"/>
  <c r="F950" i="3"/>
  <c r="H949" i="3"/>
  <c r="G949" i="3"/>
  <c r="F949" i="3"/>
  <c r="H948" i="3"/>
  <c r="G948" i="3"/>
  <c r="F948" i="3"/>
  <c r="H947" i="3"/>
  <c r="G947" i="3"/>
  <c r="F947" i="3"/>
  <c r="H946" i="3"/>
  <c r="G946" i="3"/>
  <c r="F946" i="3"/>
  <c r="H945" i="3"/>
  <c r="G945" i="3"/>
  <c r="F945" i="3"/>
  <c r="H944" i="3"/>
  <c r="G944" i="3"/>
  <c r="F944" i="3"/>
  <c r="H943" i="3"/>
  <c r="G943" i="3"/>
  <c r="F943" i="3"/>
  <c r="H942" i="3"/>
  <c r="G942" i="3"/>
  <c r="F942" i="3"/>
  <c r="H941" i="3"/>
  <c r="G941" i="3"/>
  <c r="F941" i="3"/>
  <c r="H940" i="3"/>
  <c r="G940" i="3"/>
  <c r="F940" i="3"/>
  <c r="H939" i="3"/>
  <c r="G939" i="3"/>
  <c r="F939" i="3"/>
  <c r="H938" i="3"/>
  <c r="G938" i="3"/>
  <c r="F938" i="3"/>
  <c r="H937" i="3"/>
  <c r="G937" i="3"/>
  <c r="F937" i="3"/>
  <c r="H936" i="3"/>
  <c r="G936" i="3"/>
  <c r="F936" i="3"/>
  <c r="H935" i="3"/>
  <c r="G935" i="3"/>
  <c r="F935" i="3"/>
  <c r="H934" i="3"/>
  <c r="G934" i="3"/>
  <c r="F934" i="3"/>
  <c r="H933" i="3"/>
  <c r="G933" i="3"/>
  <c r="F933" i="3"/>
  <c r="H932" i="3"/>
  <c r="G932" i="3"/>
  <c r="F932" i="3"/>
  <c r="H931" i="3"/>
  <c r="G931" i="3"/>
  <c r="F931" i="3"/>
  <c r="H930" i="3"/>
  <c r="G930" i="3"/>
  <c r="F930" i="3"/>
  <c r="H929" i="3"/>
  <c r="G929" i="3"/>
  <c r="F929" i="3"/>
  <c r="H928" i="3"/>
  <c r="G928" i="3"/>
  <c r="F928" i="3"/>
  <c r="H927" i="3"/>
  <c r="G927" i="3"/>
  <c r="F927" i="3"/>
  <c r="H926" i="3"/>
  <c r="G926" i="3"/>
  <c r="F926" i="3"/>
  <c r="H925" i="3"/>
  <c r="G925" i="3"/>
  <c r="F925" i="3"/>
  <c r="H924" i="3"/>
  <c r="G924" i="3"/>
  <c r="F924" i="3"/>
  <c r="H923" i="3"/>
  <c r="G923" i="3"/>
  <c r="F923" i="3"/>
  <c r="H922" i="3"/>
  <c r="G922" i="3"/>
  <c r="F922" i="3"/>
  <c r="H921" i="3"/>
  <c r="G921" i="3"/>
  <c r="F921" i="3"/>
  <c r="H920" i="3"/>
  <c r="G920" i="3"/>
  <c r="F920" i="3"/>
  <c r="H919" i="3"/>
  <c r="G919" i="3"/>
  <c r="F919" i="3"/>
  <c r="H918" i="3"/>
  <c r="G918" i="3"/>
  <c r="F918" i="3"/>
  <c r="H917" i="3"/>
  <c r="G917" i="3"/>
  <c r="F917" i="3"/>
  <c r="H916" i="3"/>
  <c r="G916" i="3"/>
  <c r="F916" i="3"/>
  <c r="H915" i="3"/>
  <c r="G915" i="3"/>
  <c r="F915" i="3"/>
  <c r="H914" i="3"/>
  <c r="G914" i="3"/>
  <c r="F914" i="3"/>
  <c r="H913" i="3"/>
  <c r="G913" i="3"/>
  <c r="F913" i="3"/>
  <c r="H912" i="3"/>
  <c r="G912" i="3"/>
  <c r="F912" i="3"/>
  <c r="H911" i="3"/>
  <c r="G911" i="3"/>
  <c r="F911" i="3"/>
  <c r="H910" i="3"/>
  <c r="G910" i="3"/>
  <c r="F910" i="3"/>
  <c r="H909" i="3"/>
  <c r="G909" i="3"/>
  <c r="F909" i="3"/>
  <c r="H908" i="3"/>
  <c r="G908" i="3"/>
  <c r="F908" i="3"/>
  <c r="H907" i="3"/>
  <c r="G907" i="3"/>
  <c r="F907" i="3"/>
  <c r="H906" i="3"/>
  <c r="G906" i="3"/>
  <c r="F906" i="3"/>
  <c r="H905" i="3"/>
  <c r="G905" i="3"/>
  <c r="F905" i="3"/>
  <c r="H904" i="3"/>
  <c r="G904" i="3"/>
  <c r="F904" i="3"/>
  <c r="H903" i="3"/>
  <c r="G903" i="3"/>
  <c r="F903" i="3"/>
  <c r="H902" i="3"/>
  <c r="G902" i="3"/>
  <c r="F902" i="3"/>
  <c r="H901" i="3"/>
  <c r="G901" i="3"/>
  <c r="F901" i="3"/>
  <c r="H900" i="3"/>
  <c r="G900" i="3"/>
  <c r="F900" i="3"/>
  <c r="H899" i="3"/>
  <c r="G899" i="3"/>
  <c r="F899" i="3"/>
  <c r="H898" i="3"/>
  <c r="G898" i="3"/>
  <c r="F898" i="3"/>
  <c r="H897" i="3"/>
  <c r="G897" i="3"/>
  <c r="F897" i="3"/>
  <c r="H896" i="3"/>
  <c r="G896" i="3"/>
  <c r="F896" i="3"/>
  <c r="H895" i="3"/>
  <c r="G895" i="3"/>
  <c r="F895" i="3"/>
  <c r="H894" i="3"/>
  <c r="G894" i="3"/>
  <c r="F894" i="3"/>
  <c r="H893" i="3"/>
  <c r="G893" i="3"/>
  <c r="F893" i="3"/>
  <c r="H892" i="3"/>
  <c r="G892" i="3"/>
  <c r="F892" i="3"/>
  <c r="H891" i="3"/>
  <c r="G891" i="3"/>
  <c r="F891" i="3"/>
  <c r="H890" i="3"/>
  <c r="G890" i="3"/>
  <c r="F890" i="3"/>
  <c r="H889" i="3"/>
  <c r="G889" i="3"/>
  <c r="F889" i="3"/>
  <c r="H888" i="3"/>
  <c r="G888" i="3"/>
  <c r="F888" i="3"/>
  <c r="H887" i="3"/>
  <c r="G887" i="3"/>
  <c r="F887" i="3"/>
  <c r="H886" i="3"/>
  <c r="G886" i="3"/>
  <c r="F886" i="3"/>
  <c r="H885" i="3"/>
  <c r="G885" i="3"/>
  <c r="F885" i="3"/>
  <c r="H884" i="3"/>
  <c r="G884" i="3"/>
  <c r="F884" i="3"/>
  <c r="H883" i="3"/>
  <c r="G883" i="3"/>
  <c r="F883" i="3"/>
  <c r="H882" i="3"/>
  <c r="G882" i="3"/>
  <c r="F882" i="3"/>
  <c r="H881" i="3"/>
  <c r="G881" i="3"/>
  <c r="F881" i="3"/>
  <c r="H880" i="3"/>
  <c r="G880" i="3"/>
  <c r="F880" i="3"/>
  <c r="H879" i="3"/>
  <c r="G879" i="3"/>
  <c r="F879" i="3"/>
  <c r="H878" i="3"/>
  <c r="G878" i="3"/>
  <c r="F878" i="3"/>
  <c r="H877" i="3"/>
  <c r="G877" i="3"/>
  <c r="F877" i="3"/>
  <c r="H876" i="3"/>
  <c r="G876" i="3"/>
  <c r="F876" i="3"/>
  <c r="H875" i="3"/>
  <c r="G875" i="3"/>
  <c r="F875" i="3"/>
  <c r="H874" i="3"/>
  <c r="G874" i="3"/>
  <c r="F874" i="3"/>
  <c r="H873" i="3"/>
  <c r="G873" i="3"/>
  <c r="F873" i="3"/>
  <c r="H872" i="3"/>
  <c r="G872" i="3"/>
  <c r="F872" i="3"/>
  <c r="H871" i="3"/>
  <c r="G871" i="3"/>
  <c r="F871" i="3"/>
  <c r="H870" i="3"/>
  <c r="G870" i="3"/>
  <c r="F870" i="3"/>
  <c r="H869" i="3"/>
  <c r="G869" i="3"/>
  <c r="F869" i="3"/>
  <c r="H868" i="3"/>
  <c r="G868" i="3"/>
  <c r="F868" i="3"/>
  <c r="H867" i="3"/>
  <c r="G867" i="3"/>
  <c r="F867" i="3"/>
  <c r="H866" i="3"/>
  <c r="G866" i="3"/>
  <c r="F866" i="3"/>
  <c r="H865" i="3"/>
  <c r="G865" i="3"/>
  <c r="F865" i="3"/>
  <c r="H864" i="3"/>
  <c r="G864" i="3"/>
  <c r="F864" i="3"/>
  <c r="H863" i="3"/>
  <c r="G863" i="3"/>
  <c r="F863" i="3"/>
  <c r="H862" i="3"/>
  <c r="G862" i="3"/>
  <c r="F862" i="3"/>
  <c r="H861" i="3"/>
  <c r="G861" i="3"/>
  <c r="F861" i="3"/>
  <c r="H860" i="3"/>
  <c r="G860" i="3"/>
  <c r="F860" i="3"/>
  <c r="H859" i="3"/>
  <c r="G859" i="3"/>
  <c r="F859" i="3"/>
  <c r="H858" i="3"/>
  <c r="G858" i="3"/>
  <c r="F858" i="3"/>
  <c r="H857" i="3"/>
  <c r="G857" i="3"/>
  <c r="F857" i="3"/>
  <c r="H856" i="3"/>
  <c r="G856" i="3"/>
  <c r="F856" i="3"/>
  <c r="H855" i="3"/>
  <c r="G855" i="3"/>
  <c r="F855" i="3"/>
  <c r="H854" i="3"/>
  <c r="G854" i="3"/>
  <c r="F854" i="3"/>
  <c r="H853" i="3"/>
  <c r="G853" i="3"/>
  <c r="F853" i="3"/>
  <c r="H852" i="3"/>
  <c r="G852" i="3"/>
  <c r="F852" i="3"/>
  <c r="H851" i="3"/>
  <c r="G851" i="3"/>
  <c r="F851" i="3"/>
  <c r="H850" i="3"/>
  <c r="G850" i="3"/>
  <c r="F850" i="3"/>
  <c r="H849" i="3"/>
  <c r="G849" i="3"/>
  <c r="F849" i="3"/>
  <c r="H848" i="3"/>
  <c r="G848" i="3"/>
  <c r="F848" i="3"/>
  <c r="H847" i="3"/>
  <c r="G847" i="3"/>
  <c r="F847" i="3"/>
  <c r="H846" i="3"/>
  <c r="G846" i="3"/>
  <c r="F846" i="3"/>
  <c r="H845" i="3"/>
  <c r="G845" i="3"/>
  <c r="F845" i="3"/>
  <c r="H844" i="3"/>
  <c r="G844" i="3"/>
  <c r="F844" i="3"/>
  <c r="H843" i="3"/>
  <c r="G843" i="3"/>
  <c r="F843" i="3"/>
  <c r="H842" i="3"/>
  <c r="G842" i="3"/>
  <c r="F842" i="3"/>
  <c r="H841" i="3"/>
  <c r="G841" i="3"/>
  <c r="F841" i="3"/>
  <c r="H840" i="3"/>
  <c r="G840" i="3"/>
  <c r="F840" i="3"/>
  <c r="H839" i="3"/>
  <c r="G839" i="3"/>
  <c r="F839" i="3"/>
  <c r="H838" i="3"/>
  <c r="G838" i="3"/>
  <c r="F838" i="3"/>
  <c r="H837" i="3"/>
  <c r="G837" i="3"/>
  <c r="F837" i="3"/>
  <c r="H836" i="3"/>
  <c r="G836" i="3"/>
  <c r="F836" i="3"/>
  <c r="H835" i="3"/>
  <c r="G835" i="3"/>
  <c r="F835" i="3"/>
  <c r="H834" i="3"/>
  <c r="G834" i="3"/>
  <c r="F834" i="3"/>
  <c r="H833" i="3"/>
  <c r="G833" i="3"/>
  <c r="F833" i="3"/>
  <c r="H832" i="3"/>
  <c r="G832" i="3"/>
  <c r="F832" i="3"/>
  <c r="H831" i="3"/>
  <c r="G831" i="3"/>
  <c r="F831" i="3"/>
  <c r="H830" i="3"/>
  <c r="G830" i="3"/>
  <c r="F830" i="3"/>
  <c r="H829" i="3"/>
  <c r="G829" i="3"/>
  <c r="F829" i="3"/>
  <c r="H828" i="3"/>
  <c r="G828" i="3"/>
  <c r="F828" i="3"/>
  <c r="H827" i="3"/>
  <c r="G827" i="3"/>
  <c r="F827" i="3"/>
  <c r="H826" i="3"/>
  <c r="G826" i="3"/>
  <c r="F826" i="3"/>
  <c r="H825" i="3"/>
  <c r="G825" i="3"/>
  <c r="F825" i="3"/>
  <c r="H824" i="3"/>
  <c r="G824" i="3"/>
  <c r="F824" i="3"/>
  <c r="H823" i="3"/>
  <c r="G823" i="3"/>
  <c r="F823" i="3"/>
  <c r="H822" i="3"/>
  <c r="G822" i="3"/>
  <c r="F822" i="3"/>
  <c r="H821" i="3"/>
  <c r="G821" i="3"/>
  <c r="F821" i="3"/>
  <c r="H820" i="3"/>
  <c r="G820" i="3"/>
  <c r="F820" i="3"/>
  <c r="H819" i="3"/>
  <c r="G819" i="3"/>
  <c r="F819" i="3"/>
  <c r="H818" i="3"/>
  <c r="G818" i="3"/>
  <c r="F818" i="3"/>
  <c r="H817" i="3"/>
  <c r="G817" i="3"/>
  <c r="F817" i="3"/>
  <c r="H816" i="3"/>
  <c r="G816" i="3"/>
  <c r="F816" i="3"/>
  <c r="H815" i="3"/>
  <c r="G815" i="3"/>
  <c r="F815" i="3"/>
  <c r="H814" i="3"/>
  <c r="G814" i="3"/>
  <c r="F814" i="3"/>
  <c r="H813" i="3"/>
  <c r="G813" i="3"/>
  <c r="F813" i="3"/>
  <c r="H812" i="3"/>
  <c r="G812" i="3"/>
  <c r="F812" i="3"/>
  <c r="H811" i="3"/>
  <c r="G811" i="3"/>
  <c r="F811" i="3"/>
  <c r="H810" i="3"/>
  <c r="G810" i="3"/>
  <c r="F810" i="3"/>
  <c r="H809" i="3"/>
  <c r="G809" i="3"/>
  <c r="F809" i="3"/>
  <c r="H808" i="3"/>
  <c r="G808" i="3"/>
  <c r="F808" i="3"/>
  <c r="H807" i="3"/>
  <c r="G807" i="3"/>
  <c r="F807" i="3"/>
  <c r="H806" i="3"/>
  <c r="G806" i="3"/>
  <c r="F806" i="3"/>
  <c r="H805" i="3"/>
  <c r="G805" i="3"/>
  <c r="F805" i="3"/>
  <c r="H804" i="3"/>
  <c r="G804" i="3"/>
  <c r="F804" i="3"/>
  <c r="H803" i="3"/>
  <c r="G803" i="3"/>
  <c r="F803" i="3"/>
  <c r="H802" i="3"/>
  <c r="G802" i="3"/>
  <c r="F802" i="3"/>
  <c r="H801" i="3"/>
  <c r="G801" i="3"/>
  <c r="F801" i="3"/>
  <c r="H800" i="3"/>
  <c r="G800" i="3"/>
  <c r="F800" i="3"/>
  <c r="H799" i="3"/>
  <c r="G799" i="3"/>
  <c r="F799" i="3"/>
  <c r="H798" i="3"/>
  <c r="G798" i="3"/>
  <c r="F798" i="3"/>
  <c r="H797" i="3"/>
  <c r="G797" i="3"/>
  <c r="F797" i="3"/>
  <c r="H796" i="3"/>
  <c r="G796" i="3"/>
  <c r="F796" i="3"/>
  <c r="H795" i="3"/>
  <c r="G795" i="3"/>
  <c r="F795" i="3"/>
  <c r="H794" i="3"/>
  <c r="G794" i="3"/>
  <c r="F794" i="3"/>
  <c r="H793" i="3"/>
  <c r="G793" i="3"/>
  <c r="F793" i="3"/>
  <c r="H792" i="3"/>
  <c r="G792" i="3"/>
  <c r="F792" i="3"/>
  <c r="H791" i="3"/>
  <c r="G791" i="3"/>
  <c r="F791" i="3"/>
  <c r="H790" i="3"/>
  <c r="G790" i="3"/>
  <c r="F790" i="3"/>
  <c r="H789" i="3"/>
  <c r="G789" i="3"/>
  <c r="F789" i="3"/>
  <c r="H788" i="3"/>
  <c r="G788" i="3"/>
  <c r="F788" i="3"/>
  <c r="H787" i="3"/>
  <c r="G787" i="3"/>
  <c r="F787" i="3"/>
  <c r="H786" i="3"/>
  <c r="G786" i="3"/>
  <c r="F786" i="3"/>
  <c r="H785" i="3"/>
  <c r="G785" i="3"/>
  <c r="F785" i="3"/>
  <c r="H784" i="3"/>
  <c r="G784" i="3"/>
  <c r="F784" i="3"/>
  <c r="H783" i="3"/>
  <c r="G783" i="3"/>
  <c r="F783" i="3"/>
  <c r="H782" i="3"/>
  <c r="G782" i="3"/>
  <c r="F782" i="3"/>
  <c r="H781" i="3"/>
  <c r="G781" i="3"/>
  <c r="F781" i="3"/>
  <c r="H780" i="3"/>
  <c r="G780" i="3"/>
  <c r="F780" i="3"/>
  <c r="H779" i="3"/>
  <c r="G779" i="3"/>
  <c r="F779" i="3"/>
  <c r="H778" i="3"/>
  <c r="G778" i="3"/>
  <c r="F778" i="3"/>
  <c r="H777" i="3"/>
  <c r="G777" i="3"/>
  <c r="F777" i="3"/>
  <c r="H776" i="3"/>
  <c r="G776" i="3"/>
  <c r="F776" i="3"/>
  <c r="H775" i="3"/>
  <c r="G775" i="3"/>
  <c r="F775" i="3"/>
  <c r="H774" i="3"/>
  <c r="G774" i="3"/>
  <c r="F774" i="3"/>
  <c r="H773" i="3"/>
  <c r="G773" i="3"/>
  <c r="F773" i="3"/>
  <c r="H772" i="3"/>
  <c r="G772" i="3"/>
  <c r="F772" i="3"/>
  <c r="H771" i="3"/>
  <c r="G771" i="3"/>
  <c r="F771" i="3"/>
  <c r="H770" i="3"/>
  <c r="G770" i="3"/>
  <c r="F770" i="3"/>
  <c r="H769" i="3"/>
  <c r="G769" i="3"/>
  <c r="F769" i="3"/>
  <c r="H768" i="3"/>
  <c r="G768" i="3"/>
  <c r="F768" i="3"/>
  <c r="H767" i="3"/>
  <c r="G767" i="3"/>
  <c r="F767" i="3"/>
  <c r="H766" i="3"/>
  <c r="G766" i="3"/>
  <c r="F766" i="3"/>
  <c r="H765" i="3"/>
  <c r="G765" i="3"/>
  <c r="F765" i="3"/>
  <c r="H764" i="3"/>
  <c r="G764" i="3"/>
  <c r="F764" i="3"/>
  <c r="H763" i="3"/>
  <c r="G763" i="3"/>
  <c r="F763" i="3"/>
  <c r="H762" i="3"/>
  <c r="G762" i="3"/>
  <c r="F762" i="3"/>
  <c r="H761" i="3"/>
  <c r="G761" i="3"/>
  <c r="F761" i="3"/>
  <c r="H760" i="3"/>
  <c r="G760" i="3"/>
  <c r="F760" i="3"/>
  <c r="H759" i="3"/>
  <c r="G759" i="3"/>
  <c r="F759" i="3"/>
  <c r="H758" i="3"/>
  <c r="G758" i="3"/>
  <c r="F758" i="3"/>
  <c r="H757" i="3"/>
  <c r="G757" i="3"/>
  <c r="F757" i="3"/>
  <c r="H756" i="3"/>
  <c r="G756" i="3"/>
  <c r="F756" i="3"/>
  <c r="H755" i="3"/>
  <c r="G755" i="3"/>
  <c r="F755" i="3"/>
  <c r="H754" i="3"/>
  <c r="G754" i="3"/>
  <c r="F754" i="3"/>
  <c r="H753" i="3"/>
  <c r="G753" i="3"/>
  <c r="F753" i="3"/>
  <c r="H752" i="3"/>
  <c r="G752" i="3"/>
  <c r="F752" i="3"/>
  <c r="H751" i="3"/>
  <c r="G751" i="3"/>
  <c r="F751" i="3"/>
  <c r="H750" i="3"/>
  <c r="G750" i="3"/>
  <c r="F750" i="3"/>
  <c r="H749" i="3"/>
  <c r="G749" i="3"/>
  <c r="F749" i="3"/>
  <c r="H748" i="3"/>
  <c r="G748" i="3"/>
  <c r="F748" i="3"/>
  <c r="H747" i="3"/>
  <c r="G747" i="3"/>
  <c r="F747" i="3"/>
  <c r="H746" i="3"/>
  <c r="G746" i="3"/>
  <c r="F746" i="3"/>
  <c r="H745" i="3"/>
  <c r="G745" i="3"/>
  <c r="F745" i="3"/>
  <c r="H744" i="3"/>
  <c r="G744" i="3"/>
  <c r="F744" i="3"/>
  <c r="H743" i="3"/>
  <c r="G743" i="3"/>
  <c r="F743" i="3"/>
  <c r="H742" i="3"/>
  <c r="G742" i="3"/>
  <c r="F742" i="3"/>
  <c r="H741" i="3"/>
  <c r="G741" i="3"/>
  <c r="F741" i="3"/>
  <c r="H740" i="3"/>
  <c r="G740" i="3"/>
  <c r="F740" i="3"/>
  <c r="H739" i="3"/>
  <c r="G739" i="3"/>
  <c r="F739" i="3"/>
  <c r="H738" i="3"/>
  <c r="G738" i="3"/>
  <c r="F738" i="3"/>
  <c r="H737" i="3"/>
  <c r="G737" i="3"/>
  <c r="F737" i="3"/>
  <c r="H736" i="3"/>
  <c r="G736" i="3"/>
  <c r="F736" i="3"/>
  <c r="H735" i="3"/>
  <c r="G735" i="3"/>
  <c r="F735" i="3"/>
  <c r="H734" i="3"/>
  <c r="G734" i="3"/>
  <c r="F734" i="3"/>
  <c r="H733" i="3"/>
  <c r="G733" i="3"/>
  <c r="F733" i="3"/>
  <c r="H732" i="3"/>
  <c r="G732" i="3"/>
  <c r="F732" i="3"/>
  <c r="H731" i="3"/>
  <c r="G731" i="3"/>
  <c r="F731" i="3"/>
  <c r="H730" i="3"/>
  <c r="G730" i="3"/>
  <c r="F730" i="3"/>
  <c r="H729" i="3"/>
  <c r="G729" i="3"/>
  <c r="F729" i="3"/>
  <c r="H728" i="3"/>
  <c r="G728" i="3"/>
  <c r="F728" i="3"/>
  <c r="H727" i="3"/>
  <c r="G727" i="3"/>
  <c r="F727" i="3"/>
  <c r="H726" i="3"/>
  <c r="G726" i="3"/>
  <c r="F726" i="3"/>
  <c r="H725" i="3"/>
  <c r="G725" i="3"/>
  <c r="F725" i="3"/>
  <c r="H724" i="3"/>
  <c r="G724" i="3"/>
  <c r="F724" i="3"/>
  <c r="H723" i="3"/>
  <c r="G723" i="3"/>
  <c r="F723" i="3"/>
  <c r="H722" i="3"/>
  <c r="G722" i="3"/>
  <c r="F722" i="3"/>
  <c r="H721" i="3"/>
  <c r="G721" i="3"/>
  <c r="F721" i="3"/>
  <c r="H720" i="3"/>
  <c r="G720" i="3"/>
  <c r="F720" i="3"/>
  <c r="H719" i="3"/>
  <c r="G719" i="3"/>
  <c r="F719" i="3"/>
  <c r="H718" i="3"/>
  <c r="G718" i="3"/>
  <c r="F718" i="3"/>
  <c r="H717" i="3"/>
  <c r="G717" i="3"/>
  <c r="F717" i="3"/>
  <c r="H716" i="3"/>
  <c r="G716" i="3"/>
  <c r="F716" i="3"/>
  <c r="H715" i="3"/>
  <c r="G715" i="3"/>
  <c r="F715" i="3"/>
  <c r="H714" i="3"/>
  <c r="G714" i="3"/>
  <c r="F714" i="3"/>
  <c r="H713" i="3"/>
  <c r="G713" i="3"/>
  <c r="F713" i="3"/>
  <c r="H712" i="3"/>
  <c r="G712" i="3"/>
  <c r="F712" i="3"/>
  <c r="H711" i="3"/>
  <c r="G711" i="3"/>
  <c r="F711" i="3"/>
  <c r="H710" i="3"/>
  <c r="G710" i="3"/>
  <c r="F710" i="3"/>
  <c r="H709" i="3"/>
  <c r="G709" i="3"/>
  <c r="F709" i="3"/>
  <c r="H708" i="3"/>
  <c r="G708" i="3"/>
  <c r="F708" i="3"/>
  <c r="H707" i="3"/>
  <c r="G707" i="3"/>
  <c r="F707" i="3"/>
  <c r="H706" i="3"/>
  <c r="G706" i="3"/>
  <c r="F706" i="3"/>
  <c r="H705" i="3"/>
  <c r="G705" i="3"/>
  <c r="F705" i="3"/>
  <c r="H704" i="3"/>
  <c r="G704" i="3"/>
  <c r="F704" i="3"/>
  <c r="H703" i="3"/>
  <c r="G703" i="3"/>
  <c r="F703" i="3"/>
  <c r="H702" i="3"/>
  <c r="G702" i="3"/>
  <c r="F702" i="3"/>
  <c r="H701" i="3"/>
  <c r="G701" i="3"/>
  <c r="F701" i="3"/>
  <c r="H700" i="3"/>
  <c r="G700" i="3"/>
  <c r="F700" i="3"/>
  <c r="H699" i="3"/>
  <c r="G699" i="3"/>
  <c r="F699" i="3"/>
  <c r="H698" i="3"/>
  <c r="G698" i="3"/>
  <c r="F698" i="3"/>
  <c r="H697" i="3"/>
  <c r="G697" i="3"/>
  <c r="F697" i="3"/>
  <c r="H696" i="3"/>
  <c r="G696" i="3"/>
  <c r="F696" i="3"/>
  <c r="H695" i="3"/>
  <c r="G695" i="3"/>
  <c r="F695" i="3"/>
  <c r="H694" i="3"/>
  <c r="G694" i="3"/>
  <c r="F694" i="3"/>
  <c r="H693" i="3"/>
  <c r="G693" i="3"/>
  <c r="F693" i="3"/>
  <c r="H692" i="3"/>
  <c r="G692" i="3"/>
  <c r="F692" i="3"/>
  <c r="H691" i="3"/>
  <c r="G691" i="3"/>
  <c r="F691" i="3"/>
  <c r="H690" i="3"/>
  <c r="G690" i="3"/>
  <c r="F690" i="3"/>
  <c r="H689" i="3"/>
  <c r="G689" i="3"/>
  <c r="F689" i="3"/>
  <c r="H688" i="3"/>
  <c r="G688" i="3"/>
  <c r="F688" i="3"/>
  <c r="H687" i="3"/>
  <c r="G687" i="3"/>
  <c r="F687" i="3"/>
  <c r="H686" i="3"/>
  <c r="G686" i="3"/>
  <c r="F686" i="3"/>
  <c r="H685" i="3"/>
  <c r="G685" i="3"/>
  <c r="F685" i="3"/>
  <c r="H684" i="3"/>
  <c r="G684" i="3"/>
  <c r="F684" i="3"/>
  <c r="H683" i="3"/>
  <c r="G683" i="3"/>
  <c r="F683" i="3"/>
  <c r="H682" i="3"/>
  <c r="G682" i="3"/>
  <c r="F682" i="3"/>
  <c r="H681" i="3"/>
  <c r="G681" i="3"/>
  <c r="F681" i="3"/>
  <c r="H680" i="3"/>
  <c r="G680" i="3"/>
  <c r="F680" i="3"/>
  <c r="H679" i="3"/>
  <c r="G679" i="3"/>
  <c r="F679" i="3"/>
  <c r="H678" i="3"/>
  <c r="G678" i="3"/>
  <c r="F678" i="3"/>
  <c r="H677" i="3"/>
  <c r="G677" i="3"/>
  <c r="F677" i="3"/>
  <c r="H676" i="3"/>
  <c r="G676" i="3"/>
  <c r="F676" i="3"/>
  <c r="H675" i="3"/>
  <c r="G675" i="3"/>
  <c r="F675" i="3"/>
  <c r="H674" i="3"/>
  <c r="G674" i="3"/>
  <c r="F674" i="3"/>
  <c r="H673" i="3"/>
  <c r="G673" i="3"/>
  <c r="F673" i="3"/>
  <c r="H672" i="3"/>
  <c r="G672" i="3"/>
  <c r="F672" i="3"/>
  <c r="H671" i="3"/>
  <c r="G671" i="3"/>
  <c r="F671" i="3"/>
  <c r="H670" i="3"/>
  <c r="G670" i="3"/>
  <c r="F670" i="3"/>
  <c r="H669" i="3"/>
  <c r="G669" i="3"/>
  <c r="F669" i="3"/>
  <c r="H668" i="3"/>
  <c r="G668" i="3"/>
  <c r="F668" i="3"/>
  <c r="H667" i="3"/>
  <c r="G667" i="3"/>
  <c r="F667" i="3"/>
  <c r="H666" i="3"/>
  <c r="G666" i="3"/>
  <c r="F666" i="3"/>
  <c r="H665" i="3"/>
  <c r="G665" i="3"/>
  <c r="F665" i="3"/>
  <c r="H664" i="3"/>
  <c r="G664" i="3"/>
  <c r="F664" i="3"/>
  <c r="H663" i="3"/>
  <c r="G663" i="3"/>
  <c r="F663" i="3"/>
  <c r="H662" i="3"/>
  <c r="G662" i="3"/>
  <c r="F662" i="3"/>
  <c r="H661" i="3"/>
  <c r="G661" i="3"/>
  <c r="F661" i="3"/>
  <c r="H660" i="3"/>
  <c r="G660" i="3"/>
  <c r="F660" i="3"/>
  <c r="H659" i="3"/>
  <c r="G659" i="3"/>
  <c r="F659" i="3"/>
  <c r="H658" i="3"/>
  <c r="G658" i="3"/>
  <c r="F658" i="3"/>
  <c r="H657" i="3"/>
  <c r="G657" i="3"/>
  <c r="F657" i="3"/>
  <c r="H656" i="3"/>
  <c r="G656" i="3"/>
  <c r="F656" i="3"/>
  <c r="H655" i="3"/>
  <c r="G655" i="3"/>
  <c r="F655" i="3"/>
  <c r="H654" i="3"/>
  <c r="G654" i="3"/>
  <c r="F654" i="3"/>
  <c r="H653" i="3"/>
  <c r="G653" i="3"/>
  <c r="F653" i="3"/>
  <c r="H652" i="3"/>
  <c r="G652" i="3"/>
  <c r="F652" i="3"/>
  <c r="H651" i="3"/>
  <c r="G651" i="3"/>
  <c r="F651" i="3"/>
  <c r="H650" i="3"/>
  <c r="G650" i="3"/>
  <c r="F650" i="3"/>
  <c r="H649" i="3"/>
  <c r="G649" i="3"/>
  <c r="F649" i="3"/>
  <c r="H648" i="3"/>
  <c r="G648" i="3"/>
  <c r="F648" i="3"/>
  <c r="H647" i="3"/>
  <c r="G647" i="3"/>
  <c r="F647" i="3"/>
  <c r="H646" i="3"/>
  <c r="G646" i="3"/>
  <c r="F646" i="3"/>
  <c r="H645" i="3"/>
  <c r="G645" i="3"/>
  <c r="F645" i="3"/>
  <c r="H644" i="3"/>
  <c r="G644" i="3"/>
  <c r="F644" i="3"/>
  <c r="H643" i="3"/>
  <c r="G643" i="3"/>
  <c r="F643" i="3"/>
  <c r="H642" i="3"/>
  <c r="G642" i="3"/>
  <c r="F642" i="3"/>
  <c r="H641" i="3"/>
  <c r="G641" i="3"/>
  <c r="F641" i="3"/>
  <c r="H640" i="3"/>
  <c r="G640" i="3"/>
  <c r="F640" i="3"/>
  <c r="H639" i="3"/>
  <c r="G639" i="3"/>
  <c r="F639" i="3"/>
  <c r="H638" i="3"/>
  <c r="G638" i="3"/>
  <c r="F638" i="3"/>
  <c r="H637" i="3"/>
  <c r="G637" i="3"/>
  <c r="F637" i="3"/>
  <c r="H636" i="3"/>
  <c r="G636" i="3"/>
  <c r="F636" i="3"/>
  <c r="H635" i="3"/>
  <c r="G635" i="3"/>
  <c r="F635" i="3"/>
  <c r="H634" i="3"/>
  <c r="G634" i="3"/>
  <c r="F634" i="3"/>
  <c r="H633" i="3"/>
  <c r="G633" i="3"/>
  <c r="F633" i="3"/>
  <c r="H632" i="3"/>
  <c r="G632" i="3"/>
  <c r="F632" i="3"/>
  <c r="H631" i="3"/>
  <c r="G631" i="3"/>
  <c r="F631" i="3"/>
  <c r="H630" i="3"/>
  <c r="G630" i="3"/>
  <c r="F630" i="3"/>
  <c r="H629" i="3"/>
  <c r="G629" i="3"/>
  <c r="F629" i="3"/>
  <c r="H628" i="3"/>
  <c r="G628" i="3"/>
  <c r="F628" i="3"/>
  <c r="H627" i="3"/>
  <c r="G627" i="3"/>
  <c r="F627" i="3"/>
  <c r="H626" i="3"/>
  <c r="G626" i="3"/>
  <c r="F626" i="3"/>
  <c r="H625" i="3"/>
  <c r="G625" i="3"/>
  <c r="F625" i="3"/>
  <c r="H624" i="3"/>
  <c r="G624" i="3"/>
  <c r="F624" i="3"/>
  <c r="H623" i="3"/>
  <c r="G623" i="3"/>
  <c r="F623" i="3"/>
  <c r="H622" i="3"/>
  <c r="G622" i="3"/>
  <c r="F622" i="3"/>
  <c r="H621" i="3"/>
  <c r="G621" i="3"/>
  <c r="F621" i="3"/>
  <c r="H620" i="3"/>
  <c r="G620" i="3"/>
  <c r="F620" i="3"/>
  <c r="H619" i="3"/>
  <c r="G619" i="3"/>
  <c r="F619" i="3"/>
  <c r="H618" i="3"/>
  <c r="G618" i="3"/>
  <c r="F618" i="3"/>
  <c r="H617" i="3"/>
  <c r="G617" i="3"/>
  <c r="F617" i="3"/>
  <c r="H616" i="3"/>
  <c r="G616" i="3"/>
  <c r="F616" i="3"/>
  <c r="H615" i="3"/>
  <c r="G615" i="3"/>
  <c r="F615" i="3"/>
  <c r="H614" i="3"/>
  <c r="G614" i="3"/>
  <c r="F614" i="3"/>
  <c r="H613" i="3"/>
  <c r="G613" i="3"/>
  <c r="F613" i="3"/>
  <c r="H612" i="3"/>
  <c r="G612" i="3"/>
  <c r="F612" i="3"/>
  <c r="H611" i="3"/>
  <c r="G611" i="3"/>
  <c r="F611" i="3"/>
  <c r="H610" i="3"/>
  <c r="G610" i="3"/>
  <c r="F610" i="3"/>
  <c r="H609" i="3"/>
  <c r="G609" i="3"/>
  <c r="F609" i="3"/>
  <c r="H608" i="3"/>
  <c r="G608" i="3"/>
  <c r="F608" i="3"/>
  <c r="H607" i="3"/>
  <c r="G607" i="3"/>
  <c r="F607" i="3"/>
  <c r="H606" i="3"/>
  <c r="G606" i="3"/>
  <c r="F606" i="3"/>
  <c r="H605" i="3"/>
  <c r="G605" i="3"/>
  <c r="F605" i="3"/>
  <c r="H604" i="3"/>
  <c r="G604" i="3"/>
  <c r="F604" i="3"/>
  <c r="H603" i="3"/>
  <c r="G603" i="3"/>
  <c r="F603" i="3"/>
  <c r="H602" i="3"/>
  <c r="G602" i="3"/>
  <c r="F602" i="3"/>
  <c r="H601" i="3"/>
  <c r="G601" i="3"/>
  <c r="F601" i="3"/>
  <c r="H600" i="3"/>
  <c r="G600" i="3"/>
  <c r="F600" i="3"/>
  <c r="H599" i="3"/>
  <c r="G599" i="3"/>
  <c r="F599" i="3"/>
  <c r="H598" i="3"/>
  <c r="G598" i="3"/>
  <c r="F598" i="3"/>
  <c r="H597" i="3"/>
  <c r="G597" i="3"/>
  <c r="F597" i="3"/>
  <c r="H596" i="3"/>
  <c r="G596" i="3"/>
  <c r="F596" i="3"/>
  <c r="H595" i="3"/>
  <c r="G595" i="3"/>
  <c r="F595" i="3"/>
  <c r="H594" i="3"/>
  <c r="G594" i="3"/>
  <c r="F594" i="3"/>
  <c r="H593" i="3"/>
  <c r="G593" i="3"/>
  <c r="F593" i="3"/>
  <c r="H592" i="3"/>
  <c r="G592" i="3"/>
  <c r="F592" i="3"/>
  <c r="H591" i="3"/>
  <c r="G591" i="3"/>
  <c r="F591" i="3"/>
  <c r="H590" i="3"/>
  <c r="G590" i="3"/>
  <c r="F590" i="3"/>
  <c r="H589" i="3"/>
  <c r="G589" i="3"/>
  <c r="F589" i="3"/>
  <c r="H588" i="3"/>
  <c r="G588" i="3"/>
  <c r="F588" i="3"/>
  <c r="H587" i="3"/>
  <c r="G587" i="3"/>
  <c r="F587" i="3"/>
  <c r="H586" i="3"/>
  <c r="G586" i="3"/>
  <c r="F586" i="3"/>
  <c r="H585" i="3"/>
  <c r="G585" i="3"/>
  <c r="F585" i="3"/>
  <c r="H584" i="3"/>
  <c r="G584" i="3"/>
  <c r="F584" i="3"/>
  <c r="H583" i="3"/>
  <c r="G583" i="3"/>
  <c r="F583" i="3"/>
  <c r="H582" i="3"/>
  <c r="G582" i="3"/>
  <c r="F582" i="3"/>
  <c r="H581" i="3"/>
  <c r="G581" i="3"/>
  <c r="F581" i="3"/>
  <c r="H580" i="3"/>
  <c r="G580" i="3"/>
  <c r="F580" i="3"/>
  <c r="H579" i="3"/>
  <c r="G579" i="3"/>
  <c r="F579" i="3"/>
  <c r="H578" i="3"/>
  <c r="G578" i="3"/>
  <c r="F578" i="3"/>
  <c r="H577" i="3"/>
  <c r="G577" i="3"/>
  <c r="F577" i="3"/>
  <c r="H576" i="3"/>
  <c r="G576" i="3"/>
  <c r="F576" i="3"/>
  <c r="H575" i="3"/>
  <c r="G575" i="3"/>
  <c r="F575" i="3"/>
  <c r="H574" i="3"/>
  <c r="G574" i="3"/>
  <c r="F574" i="3"/>
  <c r="H573" i="3"/>
  <c r="G573" i="3"/>
  <c r="F573" i="3"/>
  <c r="H572" i="3"/>
  <c r="G572" i="3"/>
  <c r="F572" i="3"/>
  <c r="H571" i="3"/>
  <c r="G571" i="3"/>
  <c r="F571" i="3"/>
  <c r="H570" i="3"/>
  <c r="G570" i="3"/>
  <c r="F570" i="3"/>
  <c r="H569" i="3"/>
  <c r="G569" i="3"/>
  <c r="F569" i="3"/>
  <c r="H568" i="3"/>
  <c r="G568" i="3"/>
  <c r="F568" i="3"/>
  <c r="H567" i="3"/>
  <c r="G567" i="3"/>
  <c r="F567" i="3"/>
  <c r="H566" i="3"/>
  <c r="G566" i="3"/>
  <c r="F566" i="3"/>
  <c r="H565" i="3"/>
  <c r="G565" i="3"/>
  <c r="F565" i="3"/>
  <c r="H564" i="3"/>
  <c r="G564" i="3"/>
  <c r="F564" i="3"/>
  <c r="H563" i="3"/>
  <c r="G563" i="3"/>
  <c r="F563" i="3"/>
  <c r="H562" i="3"/>
  <c r="G562" i="3"/>
  <c r="F562" i="3"/>
  <c r="H561" i="3"/>
  <c r="G561" i="3"/>
  <c r="F561" i="3"/>
  <c r="H560" i="3"/>
  <c r="G560" i="3"/>
  <c r="F560" i="3"/>
  <c r="H559" i="3"/>
  <c r="G559" i="3"/>
  <c r="F559" i="3"/>
  <c r="H558" i="3"/>
  <c r="G558" i="3"/>
  <c r="F558" i="3"/>
  <c r="H557" i="3"/>
  <c r="G557" i="3"/>
  <c r="F557" i="3"/>
  <c r="H556" i="3"/>
  <c r="G556" i="3"/>
  <c r="F556" i="3"/>
  <c r="H555" i="3"/>
  <c r="G555" i="3"/>
  <c r="F555" i="3"/>
  <c r="H554" i="3"/>
  <c r="G554" i="3"/>
  <c r="F554" i="3"/>
  <c r="H553" i="3"/>
  <c r="G553" i="3"/>
  <c r="F553" i="3"/>
  <c r="H552" i="3"/>
  <c r="G552" i="3"/>
  <c r="F552" i="3"/>
  <c r="H551" i="3"/>
  <c r="G551" i="3"/>
  <c r="F551" i="3"/>
  <c r="H550" i="3"/>
  <c r="G550" i="3"/>
  <c r="F550" i="3"/>
  <c r="H549" i="3"/>
  <c r="G549" i="3"/>
  <c r="F549" i="3"/>
  <c r="H548" i="3"/>
  <c r="G548" i="3"/>
  <c r="F548" i="3"/>
  <c r="H547" i="3"/>
  <c r="G547" i="3"/>
  <c r="F547" i="3"/>
  <c r="H546" i="3"/>
  <c r="G546" i="3"/>
  <c r="F546" i="3"/>
  <c r="H545" i="3"/>
  <c r="G545" i="3"/>
  <c r="F545" i="3"/>
  <c r="H544" i="3"/>
  <c r="G544" i="3"/>
  <c r="F544" i="3"/>
  <c r="H543" i="3"/>
  <c r="G543" i="3"/>
  <c r="F543" i="3"/>
  <c r="H542" i="3"/>
  <c r="G542" i="3"/>
  <c r="F542" i="3"/>
  <c r="H541" i="3"/>
  <c r="G541" i="3"/>
  <c r="F541" i="3"/>
  <c r="H540" i="3"/>
  <c r="G540" i="3"/>
  <c r="F540" i="3"/>
  <c r="H539" i="3"/>
  <c r="G539" i="3"/>
  <c r="F539" i="3"/>
  <c r="H538" i="3"/>
  <c r="G538" i="3"/>
  <c r="F538" i="3"/>
  <c r="H537" i="3"/>
  <c r="G537" i="3"/>
  <c r="F537" i="3"/>
  <c r="H536" i="3"/>
  <c r="G536" i="3"/>
  <c r="F536" i="3"/>
  <c r="H535" i="3"/>
  <c r="G535" i="3"/>
  <c r="F535" i="3"/>
  <c r="H534" i="3"/>
  <c r="G534" i="3"/>
  <c r="F534" i="3"/>
  <c r="H533" i="3"/>
  <c r="G533" i="3"/>
  <c r="F533" i="3"/>
  <c r="H532" i="3"/>
  <c r="G532" i="3"/>
  <c r="F532" i="3"/>
  <c r="H531" i="3"/>
  <c r="G531" i="3"/>
  <c r="F531" i="3"/>
  <c r="H530" i="3"/>
  <c r="G530" i="3"/>
  <c r="F530" i="3"/>
  <c r="H529" i="3"/>
  <c r="G529" i="3"/>
  <c r="F529" i="3"/>
  <c r="H528" i="3"/>
  <c r="G528" i="3"/>
  <c r="F528" i="3"/>
  <c r="H527" i="3"/>
  <c r="G527" i="3"/>
  <c r="F527" i="3"/>
  <c r="H526" i="3"/>
  <c r="G526" i="3"/>
  <c r="F526" i="3"/>
  <c r="H525" i="3"/>
  <c r="G525" i="3"/>
  <c r="F525" i="3"/>
  <c r="H524" i="3"/>
  <c r="G524" i="3"/>
  <c r="F524" i="3"/>
  <c r="H523" i="3"/>
  <c r="G523" i="3"/>
  <c r="F523" i="3"/>
  <c r="H522" i="3"/>
  <c r="G522" i="3"/>
  <c r="F522" i="3"/>
  <c r="H521" i="3"/>
  <c r="G521" i="3"/>
  <c r="F521" i="3"/>
  <c r="H520" i="3"/>
  <c r="G520" i="3"/>
  <c r="F520" i="3"/>
  <c r="H519" i="3"/>
  <c r="G519" i="3"/>
  <c r="F519" i="3"/>
  <c r="H518" i="3"/>
  <c r="G518" i="3"/>
  <c r="F518" i="3"/>
  <c r="H517" i="3"/>
  <c r="G517" i="3"/>
  <c r="F517" i="3"/>
  <c r="H516" i="3"/>
  <c r="G516" i="3"/>
  <c r="F516" i="3"/>
  <c r="H515" i="3"/>
  <c r="G515" i="3"/>
  <c r="F515" i="3"/>
  <c r="H514" i="3"/>
  <c r="G514" i="3"/>
  <c r="F514" i="3"/>
  <c r="H513" i="3"/>
  <c r="G513" i="3"/>
  <c r="F513" i="3"/>
  <c r="H512" i="3"/>
  <c r="G512" i="3"/>
  <c r="F512" i="3"/>
  <c r="H511" i="3"/>
  <c r="G511" i="3"/>
  <c r="F511" i="3"/>
  <c r="H510" i="3"/>
  <c r="G510" i="3"/>
  <c r="F510" i="3"/>
  <c r="H509" i="3"/>
  <c r="G509" i="3"/>
  <c r="F509" i="3"/>
  <c r="H508" i="3"/>
  <c r="G508" i="3"/>
  <c r="F508" i="3"/>
  <c r="H507" i="3"/>
  <c r="G507" i="3"/>
  <c r="F507" i="3"/>
  <c r="H506" i="3"/>
  <c r="G506" i="3"/>
  <c r="F506" i="3"/>
  <c r="H505" i="3"/>
  <c r="G505" i="3"/>
  <c r="F505" i="3"/>
  <c r="H504" i="3"/>
  <c r="G504" i="3"/>
  <c r="F504" i="3"/>
  <c r="H503" i="3"/>
  <c r="G503" i="3"/>
  <c r="F503" i="3"/>
  <c r="H502" i="3"/>
  <c r="G502" i="3"/>
  <c r="F502" i="3"/>
  <c r="H501" i="3"/>
  <c r="G501" i="3"/>
  <c r="F501" i="3"/>
  <c r="H500" i="3"/>
  <c r="G500" i="3"/>
  <c r="F500" i="3"/>
  <c r="H499" i="3"/>
  <c r="G499" i="3"/>
  <c r="F499" i="3"/>
  <c r="H498" i="3"/>
  <c r="G498" i="3"/>
  <c r="F498" i="3"/>
  <c r="H497" i="3"/>
  <c r="G497" i="3"/>
  <c r="F497" i="3"/>
  <c r="H496" i="3"/>
  <c r="G496" i="3"/>
  <c r="F496" i="3"/>
  <c r="H495" i="3"/>
  <c r="G495" i="3"/>
  <c r="F495" i="3"/>
  <c r="H494" i="3"/>
  <c r="G494" i="3"/>
  <c r="F494" i="3"/>
  <c r="H493" i="3"/>
  <c r="G493" i="3"/>
  <c r="F493" i="3"/>
  <c r="H492" i="3"/>
  <c r="G492" i="3"/>
  <c r="F492" i="3"/>
  <c r="H491" i="3"/>
  <c r="G491" i="3"/>
  <c r="F491" i="3"/>
  <c r="H490" i="3"/>
  <c r="G490" i="3"/>
  <c r="F490" i="3"/>
  <c r="H489" i="3"/>
  <c r="G489" i="3"/>
  <c r="F489" i="3"/>
  <c r="H488" i="3"/>
  <c r="G488" i="3"/>
  <c r="F488" i="3"/>
  <c r="H487" i="3"/>
  <c r="G487" i="3"/>
  <c r="F487" i="3"/>
  <c r="H486" i="3"/>
  <c r="G486" i="3"/>
  <c r="F486" i="3"/>
  <c r="H485" i="3"/>
  <c r="G485" i="3"/>
  <c r="F485" i="3"/>
  <c r="H484" i="3"/>
  <c r="G484" i="3"/>
  <c r="F484" i="3"/>
  <c r="H483" i="3"/>
  <c r="G483" i="3"/>
  <c r="F483" i="3"/>
  <c r="H482" i="3"/>
  <c r="G482" i="3"/>
  <c r="F482" i="3"/>
  <c r="H481" i="3"/>
  <c r="G481" i="3"/>
  <c r="F481" i="3"/>
  <c r="H480" i="3"/>
  <c r="G480" i="3"/>
  <c r="F480" i="3"/>
  <c r="H479" i="3"/>
  <c r="G479" i="3"/>
  <c r="F479" i="3"/>
  <c r="H478" i="3"/>
  <c r="G478" i="3"/>
  <c r="F478" i="3"/>
  <c r="H477" i="3"/>
  <c r="G477" i="3"/>
  <c r="F477" i="3"/>
  <c r="H476" i="3"/>
  <c r="G476" i="3"/>
  <c r="F476" i="3"/>
  <c r="H475" i="3"/>
  <c r="G475" i="3"/>
  <c r="F475" i="3"/>
  <c r="H474" i="3"/>
  <c r="G474" i="3"/>
  <c r="F474" i="3"/>
  <c r="H473" i="3"/>
  <c r="G473" i="3"/>
  <c r="F473" i="3"/>
  <c r="H472" i="3"/>
  <c r="G472" i="3"/>
  <c r="F472" i="3"/>
  <c r="H471" i="3"/>
  <c r="G471" i="3"/>
  <c r="F471" i="3"/>
  <c r="H470" i="3"/>
  <c r="G470" i="3"/>
  <c r="F470" i="3"/>
  <c r="H469" i="3"/>
  <c r="G469" i="3"/>
  <c r="F469" i="3"/>
  <c r="H468" i="3"/>
  <c r="G468" i="3"/>
  <c r="F468" i="3"/>
  <c r="H467" i="3"/>
  <c r="G467" i="3"/>
  <c r="F467" i="3"/>
  <c r="H466" i="3"/>
  <c r="G466" i="3"/>
  <c r="F466" i="3"/>
  <c r="H465" i="3"/>
  <c r="G465" i="3"/>
  <c r="F465" i="3"/>
  <c r="H464" i="3"/>
  <c r="G464" i="3"/>
  <c r="F464" i="3"/>
  <c r="H463" i="3"/>
  <c r="G463" i="3"/>
  <c r="F463" i="3"/>
  <c r="H462" i="3"/>
  <c r="G462" i="3"/>
  <c r="F462" i="3"/>
  <c r="H461" i="3"/>
  <c r="G461" i="3"/>
  <c r="F461" i="3"/>
  <c r="H460" i="3"/>
  <c r="G460" i="3"/>
  <c r="F460" i="3"/>
  <c r="H459" i="3"/>
  <c r="G459" i="3"/>
  <c r="F459" i="3"/>
  <c r="H458" i="3"/>
  <c r="G458" i="3"/>
  <c r="F458" i="3"/>
  <c r="H457" i="3"/>
  <c r="G457" i="3"/>
  <c r="F457" i="3"/>
  <c r="H456" i="3"/>
  <c r="G456" i="3"/>
  <c r="F456" i="3"/>
  <c r="H455" i="3"/>
  <c r="G455" i="3"/>
  <c r="F455" i="3"/>
  <c r="H454" i="3"/>
  <c r="G454" i="3"/>
  <c r="F454" i="3"/>
  <c r="H453" i="3"/>
  <c r="G453" i="3"/>
  <c r="F453" i="3"/>
  <c r="H452" i="3"/>
  <c r="G452" i="3"/>
  <c r="F452" i="3"/>
  <c r="H451" i="3"/>
  <c r="G451" i="3"/>
  <c r="F451" i="3"/>
  <c r="H450" i="3"/>
  <c r="G450" i="3"/>
  <c r="F450" i="3"/>
  <c r="H449" i="3"/>
  <c r="G449" i="3"/>
  <c r="F449" i="3"/>
  <c r="H448" i="3"/>
  <c r="G448" i="3"/>
  <c r="F448" i="3"/>
  <c r="H447" i="3"/>
  <c r="G447" i="3"/>
  <c r="F447" i="3"/>
  <c r="H446" i="3"/>
  <c r="G446" i="3"/>
  <c r="F446" i="3"/>
  <c r="H445" i="3"/>
  <c r="G445" i="3"/>
  <c r="F445" i="3"/>
  <c r="H444" i="3"/>
  <c r="G444" i="3"/>
  <c r="F444" i="3"/>
  <c r="H443" i="3"/>
  <c r="G443" i="3"/>
  <c r="F443" i="3"/>
  <c r="H442" i="3"/>
  <c r="G442" i="3"/>
  <c r="F442" i="3"/>
  <c r="H441" i="3"/>
  <c r="G441" i="3"/>
  <c r="F441" i="3"/>
  <c r="H440" i="3"/>
  <c r="G440" i="3"/>
  <c r="F440" i="3"/>
  <c r="H439" i="3"/>
  <c r="G439" i="3"/>
  <c r="F439" i="3"/>
  <c r="H438" i="3"/>
  <c r="G438" i="3"/>
  <c r="F438" i="3"/>
  <c r="H437" i="3"/>
  <c r="G437" i="3"/>
  <c r="F437" i="3"/>
  <c r="H436" i="3"/>
  <c r="G436" i="3"/>
  <c r="F436" i="3"/>
  <c r="H435" i="3"/>
  <c r="G435" i="3"/>
  <c r="F435" i="3"/>
  <c r="H434" i="3"/>
  <c r="G434" i="3"/>
  <c r="F434" i="3"/>
  <c r="H433" i="3"/>
  <c r="G433" i="3"/>
  <c r="F433" i="3"/>
  <c r="H432" i="3"/>
  <c r="G432" i="3"/>
  <c r="F432" i="3"/>
  <c r="H431" i="3"/>
  <c r="G431" i="3"/>
  <c r="F431" i="3"/>
  <c r="H430" i="3"/>
  <c r="G430" i="3"/>
  <c r="F430" i="3"/>
  <c r="H429" i="3"/>
  <c r="G429" i="3"/>
  <c r="F429" i="3"/>
  <c r="H428" i="3"/>
  <c r="G428" i="3"/>
  <c r="F428" i="3"/>
  <c r="H427" i="3"/>
  <c r="G427" i="3"/>
  <c r="F427" i="3"/>
  <c r="H426" i="3"/>
  <c r="G426" i="3"/>
  <c r="F426" i="3"/>
  <c r="H425" i="3"/>
  <c r="G425" i="3"/>
  <c r="F425" i="3"/>
  <c r="H424" i="3"/>
  <c r="G424" i="3"/>
  <c r="F424" i="3"/>
  <c r="H423" i="3"/>
  <c r="G423" i="3"/>
  <c r="F423" i="3"/>
  <c r="H422" i="3"/>
  <c r="G422" i="3"/>
  <c r="F422" i="3"/>
  <c r="H421" i="3"/>
  <c r="G421" i="3"/>
  <c r="F421" i="3"/>
  <c r="H420" i="3"/>
  <c r="G420" i="3"/>
  <c r="F420" i="3"/>
  <c r="H419" i="3"/>
  <c r="G419" i="3"/>
  <c r="F419" i="3"/>
  <c r="H418" i="3"/>
  <c r="G418" i="3"/>
  <c r="F418" i="3"/>
  <c r="H417" i="3"/>
  <c r="G417" i="3"/>
  <c r="F417" i="3"/>
  <c r="H416" i="3"/>
  <c r="G416" i="3"/>
  <c r="F416" i="3"/>
  <c r="H415" i="3"/>
  <c r="G415" i="3"/>
  <c r="F415" i="3"/>
  <c r="H414" i="3"/>
  <c r="G414" i="3"/>
  <c r="F414" i="3"/>
  <c r="H413" i="3"/>
  <c r="G413" i="3"/>
  <c r="F413" i="3"/>
  <c r="H412" i="3"/>
  <c r="G412" i="3"/>
  <c r="F412" i="3"/>
  <c r="H411" i="3"/>
  <c r="G411" i="3"/>
  <c r="F411" i="3"/>
  <c r="H410" i="3"/>
  <c r="G410" i="3"/>
  <c r="F410" i="3"/>
  <c r="H409" i="3"/>
  <c r="G409" i="3"/>
  <c r="F409" i="3"/>
  <c r="H408" i="3"/>
  <c r="G408" i="3"/>
  <c r="F408" i="3"/>
  <c r="H407" i="3"/>
  <c r="G407" i="3"/>
  <c r="F407" i="3"/>
  <c r="H406" i="3"/>
  <c r="G406" i="3"/>
  <c r="F406" i="3"/>
  <c r="H405" i="3"/>
  <c r="G405" i="3"/>
  <c r="F405" i="3"/>
  <c r="H404" i="3"/>
  <c r="G404" i="3"/>
  <c r="F404" i="3"/>
  <c r="H403" i="3"/>
  <c r="G403" i="3"/>
  <c r="F403" i="3"/>
  <c r="H402" i="3"/>
  <c r="G402" i="3"/>
  <c r="F402" i="3"/>
  <c r="H401" i="3"/>
  <c r="G401" i="3"/>
  <c r="F401" i="3"/>
  <c r="H400" i="3"/>
  <c r="G400" i="3"/>
  <c r="F400" i="3"/>
  <c r="H399" i="3"/>
  <c r="G399" i="3"/>
  <c r="F399" i="3"/>
  <c r="H398" i="3"/>
  <c r="G398" i="3"/>
  <c r="F398" i="3"/>
  <c r="H397" i="3"/>
  <c r="G397" i="3"/>
  <c r="F397" i="3"/>
  <c r="H396" i="3"/>
  <c r="G396" i="3"/>
  <c r="F396" i="3"/>
  <c r="H395" i="3"/>
  <c r="G395" i="3"/>
  <c r="F395" i="3"/>
  <c r="H394" i="3"/>
  <c r="G394" i="3"/>
  <c r="F394" i="3"/>
  <c r="H393" i="3"/>
  <c r="G393" i="3"/>
  <c r="F393" i="3"/>
  <c r="H392" i="3"/>
  <c r="G392" i="3"/>
  <c r="F392" i="3"/>
  <c r="H391" i="3"/>
  <c r="G391" i="3"/>
  <c r="F391" i="3"/>
  <c r="H390" i="3"/>
  <c r="G390" i="3"/>
  <c r="F390" i="3"/>
  <c r="H389" i="3"/>
  <c r="G389" i="3"/>
  <c r="F389" i="3"/>
  <c r="H388" i="3"/>
  <c r="G388" i="3"/>
  <c r="F388" i="3"/>
  <c r="H387" i="3"/>
  <c r="G387" i="3"/>
  <c r="F387" i="3"/>
  <c r="H386" i="3"/>
  <c r="G386" i="3"/>
  <c r="F386" i="3"/>
  <c r="H385" i="3"/>
  <c r="G385" i="3"/>
  <c r="F385" i="3"/>
  <c r="H384" i="3"/>
  <c r="G384" i="3"/>
  <c r="F384" i="3"/>
  <c r="H383" i="3"/>
  <c r="G383" i="3"/>
  <c r="F383" i="3"/>
  <c r="H382" i="3"/>
  <c r="G382" i="3"/>
  <c r="F382" i="3"/>
  <c r="H381" i="3"/>
  <c r="G381" i="3"/>
  <c r="F381" i="3"/>
  <c r="H380" i="3"/>
  <c r="G380" i="3"/>
  <c r="F380" i="3"/>
  <c r="H379" i="3"/>
  <c r="G379" i="3"/>
  <c r="F379" i="3"/>
  <c r="H378" i="3"/>
  <c r="G378" i="3"/>
  <c r="F378" i="3"/>
  <c r="H377" i="3"/>
  <c r="G377" i="3"/>
  <c r="F377" i="3"/>
  <c r="H376" i="3"/>
  <c r="G376" i="3"/>
  <c r="F376" i="3"/>
  <c r="H375" i="3"/>
  <c r="G375" i="3"/>
  <c r="F375" i="3"/>
  <c r="H374" i="3"/>
  <c r="G374" i="3"/>
  <c r="F374" i="3"/>
  <c r="H373" i="3"/>
  <c r="G373" i="3"/>
  <c r="F373" i="3"/>
  <c r="H372" i="3"/>
  <c r="G372" i="3"/>
  <c r="F372" i="3"/>
  <c r="H371" i="3"/>
  <c r="G371" i="3"/>
  <c r="F371" i="3"/>
  <c r="H370" i="3"/>
  <c r="G370" i="3"/>
  <c r="F370" i="3"/>
  <c r="H369" i="3"/>
  <c r="G369" i="3"/>
  <c r="F369" i="3"/>
  <c r="H368" i="3"/>
  <c r="G368" i="3"/>
  <c r="F368" i="3"/>
  <c r="H367" i="3"/>
  <c r="G367" i="3"/>
  <c r="F367" i="3"/>
  <c r="H366" i="3"/>
  <c r="G366" i="3"/>
  <c r="F366" i="3"/>
  <c r="H365" i="3"/>
  <c r="G365" i="3"/>
  <c r="F365" i="3"/>
  <c r="H364" i="3"/>
  <c r="G364" i="3"/>
  <c r="F364" i="3"/>
  <c r="H363" i="3"/>
  <c r="G363" i="3"/>
  <c r="F363" i="3"/>
  <c r="H362" i="3"/>
  <c r="G362" i="3"/>
  <c r="F362" i="3"/>
  <c r="H361" i="3"/>
  <c r="G361" i="3"/>
  <c r="F361" i="3"/>
  <c r="H360" i="3"/>
  <c r="G360" i="3"/>
  <c r="F360" i="3"/>
  <c r="H359" i="3"/>
  <c r="G359" i="3"/>
  <c r="F359" i="3"/>
  <c r="H358" i="3"/>
  <c r="G358" i="3"/>
  <c r="F358" i="3"/>
  <c r="H357" i="3"/>
  <c r="G357" i="3"/>
  <c r="F357" i="3"/>
  <c r="H356" i="3"/>
  <c r="G356" i="3"/>
  <c r="F356" i="3"/>
  <c r="H355" i="3"/>
  <c r="G355" i="3"/>
  <c r="F355" i="3"/>
  <c r="H354" i="3"/>
  <c r="G354" i="3"/>
  <c r="F354" i="3"/>
  <c r="H353" i="3"/>
  <c r="G353" i="3"/>
  <c r="F353" i="3"/>
  <c r="H352" i="3"/>
  <c r="G352" i="3"/>
  <c r="F352" i="3"/>
  <c r="H351" i="3"/>
  <c r="G351" i="3"/>
  <c r="F351" i="3"/>
  <c r="H350" i="3"/>
  <c r="G350" i="3"/>
  <c r="F350" i="3"/>
  <c r="H349" i="3"/>
  <c r="G349" i="3"/>
  <c r="F349" i="3"/>
  <c r="H348" i="3"/>
  <c r="G348" i="3"/>
  <c r="F348" i="3"/>
  <c r="H347" i="3"/>
  <c r="G347" i="3"/>
  <c r="F347" i="3"/>
  <c r="H346" i="3"/>
  <c r="G346" i="3"/>
  <c r="F346" i="3"/>
  <c r="H345" i="3"/>
  <c r="G345" i="3"/>
  <c r="F345" i="3"/>
  <c r="H344" i="3"/>
  <c r="G344" i="3"/>
  <c r="F344" i="3"/>
  <c r="H343" i="3"/>
  <c r="G343" i="3"/>
  <c r="F343" i="3"/>
  <c r="H342" i="3"/>
  <c r="G342" i="3"/>
  <c r="F342" i="3"/>
  <c r="H341" i="3"/>
  <c r="G341" i="3"/>
  <c r="F341" i="3"/>
  <c r="H340" i="3"/>
  <c r="G340" i="3"/>
  <c r="F340" i="3"/>
  <c r="H339" i="3"/>
  <c r="G339" i="3"/>
  <c r="F339" i="3"/>
  <c r="H338" i="3"/>
  <c r="G338" i="3"/>
  <c r="F338" i="3"/>
  <c r="H337" i="3"/>
  <c r="G337" i="3"/>
  <c r="F337" i="3"/>
  <c r="H336" i="3"/>
  <c r="G336" i="3"/>
  <c r="F336" i="3"/>
  <c r="H335" i="3"/>
  <c r="G335" i="3"/>
  <c r="F335" i="3"/>
  <c r="H334" i="3"/>
  <c r="G334" i="3"/>
  <c r="F334" i="3"/>
  <c r="H333" i="3"/>
  <c r="G333" i="3"/>
  <c r="F333" i="3"/>
  <c r="H332" i="3"/>
  <c r="G332" i="3"/>
  <c r="F332" i="3"/>
  <c r="H331" i="3"/>
  <c r="G331" i="3"/>
  <c r="F331" i="3"/>
  <c r="H330" i="3"/>
  <c r="G330" i="3"/>
  <c r="F330" i="3"/>
  <c r="H329" i="3"/>
  <c r="G329" i="3"/>
  <c r="F329" i="3"/>
  <c r="H328" i="3"/>
  <c r="G328" i="3"/>
  <c r="F328" i="3"/>
  <c r="H327" i="3"/>
  <c r="G327" i="3"/>
  <c r="F327" i="3"/>
  <c r="H326" i="3"/>
  <c r="G326" i="3"/>
  <c r="F326" i="3"/>
  <c r="H325" i="3"/>
  <c r="G325" i="3"/>
  <c r="F325" i="3"/>
  <c r="H324" i="3"/>
  <c r="G324" i="3"/>
  <c r="F324" i="3"/>
  <c r="H323" i="3"/>
  <c r="G323" i="3"/>
  <c r="F323" i="3"/>
  <c r="H322" i="3"/>
  <c r="G322" i="3"/>
  <c r="F322" i="3"/>
  <c r="H321" i="3"/>
  <c r="G321" i="3"/>
  <c r="F321" i="3"/>
  <c r="H320" i="3"/>
  <c r="G320" i="3"/>
  <c r="F320" i="3"/>
  <c r="H319" i="3"/>
  <c r="G319" i="3"/>
  <c r="F319" i="3"/>
  <c r="H318" i="3"/>
  <c r="G318" i="3"/>
  <c r="F318" i="3"/>
  <c r="H317" i="3"/>
  <c r="G317" i="3"/>
  <c r="F317" i="3"/>
  <c r="H316" i="3"/>
  <c r="G316" i="3"/>
  <c r="F316" i="3"/>
  <c r="H315" i="3"/>
  <c r="G315" i="3"/>
  <c r="F315" i="3"/>
  <c r="H314" i="3"/>
  <c r="G314" i="3"/>
  <c r="F314" i="3"/>
  <c r="H313" i="3"/>
  <c r="G313" i="3"/>
  <c r="F313" i="3"/>
  <c r="H312" i="3"/>
  <c r="G312" i="3"/>
  <c r="F312" i="3"/>
  <c r="H311" i="3"/>
  <c r="G311" i="3"/>
  <c r="F311" i="3"/>
  <c r="H310" i="3"/>
  <c r="G310" i="3"/>
  <c r="F310" i="3"/>
  <c r="H309" i="3"/>
  <c r="G309" i="3"/>
  <c r="F309" i="3"/>
  <c r="H308" i="3"/>
  <c r="G308" i="3"/>
  <c r="F308" i="3"/>
  <c r="H307" i="3"/>
  <c r="G307" i="3"/>
  <c r="F307" i="3"/>
  <c r="H306" i="3"/>
  <c r="G306" i="3"/>
  <c r="F306" i="3"/>
  <c r="H305" i="3"/>
  <c r="G305" i="3"/>
  <c r="F305" i="3"/>
  <c r="H304" i="3"/>
  <c r="G304" i="3"/>
  <c r="F304" i="3"/>
  <c r="H303" i="3"/>
  <c r="G303" i="3"/>
  <c r="F303" i="3"/>
  <c r="H302" i="3"/>
  <c r="G302" i="3"/>
  <c r="F302" i="3"/>
  <c r="H301" i="3"/>
  <c r="G301" i="3"/>
  <c r="F301" i="3"/>
  <c r="H300" i="3"/>
  <c r="G300" i="3"/>
  <c r="F300" i="3"/>
  <c r="H299" i="3"/>
  <c r="G299" i="3"/>
  <c r="F299" i="3"/>
  <c r="H298" i="3"/>
  <c r="G298" i="3"/>
  <c r="F298" i="3"/>
  <c r="H297" i="3"/>
  <c r="G297" i="3"/>
  <c r="F297" i="3"/>
  <c r="H296" i="3"/>
  <c r="G296" i="3"/>
  <c r="F296" i="3"/>
  <c r="H295" i="3"/>
  <c r="G295" i="3"/>
  <c r="F295" i="3"/>
  <c r="H294" i="3"/>
  <c r="G294" i="3"/>
  <c r="F294" i="3"/>
  <c r="H293" i="3"/>
  <c r="G293" i="3"/>
  <c r="F293" i="3"/>
  <c r="H292" i="3"/>
  <c r="G292" i="3"/>
  <c r="F292" i="3"/>
  <c r="H291" i="3"/>
  <c r="G291" i="3"/>
  <c r="F291" i="3"/>
  <c r="H290" i="3"/>
  <c r="G290" i="3"/>
  <c r="F290" i="3"/>
  <c r="H289" i="3"/>
  <c r="G289" i="3"/>
  <c r="F289" i="3"/>
  <c r="H288" i="3"/>
  <c r="G288" i="3"/>
  <c r="F288" i="3"/>
  <c r="H287" i="3"/>
  <c r="G287" i="3"/>
  <c r="F287" i="3"/>
  <c r="H286" i="3"/>
  <c r="G286" i="3"/>
  <c r="F286" i="3"/>
  <c r="H285" i="3"/>
  <c r="G285" i="3"/>
  <c r="F285" i="3"/>
  <c r="H284" i="3"/>
  <c r="G284" i="3"/>
  <c r="F284" i="3"/>
  <c r="H283" i="3"/>
  <c r="G283" i="3"/>
  <c r="F283" i="3"/>
  <c r="H282" i="3"/>
  <c r="G282" i="3"/>
  <c r="F282" i="3"/>
  <c r="H281" i="3"/>
  <c r="G281" i="3"/>
  <c r="F281" i="3"/>
  <c r="H280" i="3"/>
  <c r="G280" i="3"/>
  <c r="F280" i="3"/>
  <c r="H279" i="3"/>
  <c r="G279" i="3"/>
  <c r="F279" i="3"/>
  <c r="H278" i="3"/>
  <c r="G278" i="3"/>
  <c r="F278" i="3"/>
  <c r="H277" i="3"/>
  <c r="G277" i="3"/>
  <c r="F277" i="3"/>
  <c r="H276" i="3"/>
  <c r="G276" i="3"/>
  <c r="F276" i="3"/>
  <c r="H275" i="3"/>
  <c r="G275" i="3"/>
  <c r="F275" i="3"/>
  <c r="H274" i="3"/>
  <c r="G274" i="3"/>
  <c r="F274" i="3"/>
  <c r="H273" i="3"/>
  <c r="G273" i="3"/>
  <c r="F273" i="3"/>
  <c r="H272" i="3"/>
  <c r="G272" i="3"/>
  <c r="F272" i="3"/>
  <c r="H271" i="3"/>
  <c r="G271" i="3"/>
  <c r="F271" i="3"/>
  <c r="H270" i="3"/>
  <c r="G270" i="3"/>
  <c r="F270" i="3"/>
  <c r="H269" i="3"/>
  <c r="G269" i="3"/>
  <c r="F269" i="3"/>
  <c r="H268" i="3"/>
  <c r="G268" i="3"/>
  <c r="F268" i="3"/>
  <c r="H267" i="3"/>
  <c r="G267" i="3"/>
  <c r="F267" i="3"/>
  <c r="H266" i="3"/>
  <c r="G266" i="3"/>
  <c r="F266" i="3"/>
  <c r="H265" i="3"/>
  <c r="G265" i="3"/>
  <c r="F265" i="3"/>
  <c r="H264" i="3"/>
  <c r="G264" i="3"/>
  <c r="F264" i="3"/>
  <c r="H263" i="3"/>
  <c r="G263" i="3"/>
  <c r="F263" i="3"/>
  <c r="H262" i="3"/>
  <c r="G262" i="3"/>
  <c r="F262" i="3"/>
  <c r="H261" i="3"/>
  <c r="G261" i="3"/>
  <c r="F261" i="3"/>
  <c r="H260" i="3"/>
  <c r="G260" i="3"/>
  <c r="F260" i="3"/>
  <c r="H259" i="3"/>
  <c r="G259" i="3"/>
  <c r="F259" i="3"/>
  <c r="H258" i="3"/>
  <c r="G258" i="3"/>
  <c r="F258" i="3"/>
  <c r="H257" i="3"/>
  <c r="G257" i="3"/>
  <c r="F257" i="3"/>
  <c r="H256" i="3"/>
  <c r="G256" i="3"/>
  <c r="F256" i="3"/>
  <c r="H255" i="3"/>
  <c r="G255" i="3"/>
  <c r="F255" i="3"/>
  <c r="H254" i="3"/>
  <c r="G254" i="3"/>
  <c r="F254" i="3"/>
  <c r="H253" i="3"/>
  <c r="G253" i="3"/>
  <c r="F253" i="3"/>
  <c r="H252" i="3"/>
  <c r="G252" i="3"/>
  <c r="F252" i="3"/>
  <c r="H251" i="3"/>
  <c r="G251" i="3"/>
  <c r="F251" i="3"/>
  <c r="H250" i="3"/>
  <c r="G250" i="3"/>
  <c r="F250" i="3"/>
  <c r="H249" i="3"/>
  <c r="G249" i="3"/>
  <c r="F249" i="3"/>
  <c r="H248" i="3"/>
  <c r="G248" i="3"/>
  <c r="F248" i="3"/>
  <c r="H247" i="3"/>
  <c r="G247" i="3"/>
  <c r="F247" i="3"/>
  <c r="H246" i="3"/>
  <c r="G246" i="3"/>
  <c r="F246" i="3"/>
  <c r="H245" i="3"/>
  <c r="G245" i="3"/>
  <c r="F245" i="3"/>
  <c r="H244" i="3"/>
  <c r="G244" i="3"/>
  <c r="F244" i="3"/>
  <c r="H243" i="3"/>
  <c r="G243" i="3"/>
  <c r="F243" i="3"/>
  <c r="H242" i="3"/>
  <c r="G242" i="3"/>
  <c r="F242" i="3"/>
  <c r="H241" i="3"/>
  <c r="G241" i="3"/>
  <c r="F241" i="3"/>
  <c r="H240" i="3"/>
  <c r="G240" i="3"/>
  <c r="F240" i="3"/>
  <c r="H239" i="3"/>
  <c r="G239" i="3"/>
  <c r="F239" i="3"/>
  <c r="H238" i="3"/>
  <c r="G238" i="3"/>
  <c r="F238" i="3"/>
  <c r="H237" i="3"/>
  <c r="G237" i="3"/>
  <c r="F237" i="3"/>
  <c r="H236" i="3"/>
  <c r="G236" i="3"/>
  <c r="F236" i="3"/>
  <c r="H235" i="3"/>
  <c r="G235" i="3"/>
  <c r="F235" i="3"/>
  <c r="H234" i="3"/>
  <c r="G234" i="3"/>
  <c r="F234" i="3"/>
  <c r="H233" i="3"/>
  <c r="G233" i="3"/>
  <c r="F233" i="3"/>
  <c r="H232" i="3"/>
  <c r="G232" i="3"/>
  <c r="F232" i="3"/>
  <c r="H231" i="3"/>
  <c r="G231" i="3"/>
  <c r="F231" i="3"/>
  <c r="H230" i="3"/>
  <c r="G230" i="3"/>
  <c r="F230" i="3"/>
  <c r="H229" i="3"/>
  <c r="G229" i="3"/>
  <c r="F229" i="3"/>
  <c r="H228" i="3"/>
  <c r="G228" i="3"/>
  <c r="F228" i="3"/>
  <c r="H227" i="3"/>
  <c r="G227" i="3"/>
  <c r="F227" i="3"/>
  <c r="H226" i="3"/>
  <c r="G226" i="3"/>
  <c r="F226" i="3"/>
  <c r="H225" i="3"/>
  <c r="G225" i="3"/>
  <c r="F225" i="3"/>
  <c r="H224" i="3"/>
  <c r="G224" i="3"/>
  <c r="F224" i="3"/>
  <c r="H223" i="3"/>
  <c r="G223" i="3"/>
  <c r="F223" i="3"/>
  <c r="H222" i="3"/>
  <c r="G222" i="3"/>
  <c r="F222" i="3"/>
  <c r="H221" i="3"/>
  <c r="G221" i="3"/>
  <c r="F221" i="3"/>
  <c r="H220" i="3"/>
  <c r="G220" i="3"/>
  <c r="F220" i="3"/>
  <c r="H219" i="3"/>
  <c r="G219" i="3"/>
  <c r="F219" i="3"/>
  <c r="H218" i="3"/>
  <c r="G218" i="3"/>
  <c r="F218" i="3"/>
  <c r="H217" i="3"/>
  <c r="G217" i="3"/>
  <c r="F217" i="3"/>
  <c r="H216" i="3"/>
  <c r="G216" i="3"/>
  <c r="F216" i="3"/>
  <c r="H215" i="3"/>
  <c r="G215" i="3"/>
  <c r="F215" i="3"/>
  <c r="H214" i="3"/>
  <c r="G214" i="3"/>
  <c r="F214" i="3"/>
  <c r="H213" i="3"/>
  <c r="G213" i="3"/>
  <c r="F213" i="3"/>
  <c r="H212" i="3"/>
  <c r="G212" i="3"/>
  <c r="F212" i="3"/>
  <c r="H211" i="3"/>
  <c r="G211" i="3"/>
  <c r="F211" i="3"/>
  <c r="H210" i="3"/>
  <c r="G210" i="3"/>
  <c r="F210" i="3"/>
  <c r="H209" i="3"/>
  <c r="G209" i="3"/>
  <c r="F209" i="3"/>
  <c r="H208" i="3"/>
  <c r="G208" i="3"/>
  <c r="F208" i="3"/>
  <c r="H207" i="3"/>
  <c r="G207" i="3"/>
  <c r="F207" i="3"/>
  <c r="H206" i="3"/>
  <c r="G206" i="3"/>
  <c r="F206" i="3"/>
  <c r="H205" i="3"/>
  <c r="G205" i="3"/>
  <c r="F205" i="3"/>
  <c r="H204" i="3"/>
  <c r="G204" i="3"/>
  <c r="F204" i="3"/>
  <c r="H203" i="3"/>
  <c r="G203" i="3"/>
  <c r="F203" i="3"/>
  <c r="H202" i="3"/>
  <c r="G202" i="3"/>
  <c r="F202" i="3"/>
  <c r="H201" i="3"/>
  <c r="G201" i="3"/>
  <c r="F201" i="3"/>
  <c r="H200" i="3"/>
  <c r="G200" i="3"/>
  <c r="F200" i="3"/>
  <c r="H199" i="3"/>
  <c r="G199" i="3"/>
  <c r="F199" i="3"/>
  <c r="H198" i="3"/>
  <c r="G198" i="3"/>
  <c r="F198" i="3"/>
  <c r="H197" i="3"/>
  <c r="G197" i="3"/>
  <c r="F197" i="3"/>
  <c r="H196" i="3"/>
  <c r="G196" i="3"/>
  <c r="F196" i="3"/>
  <c r="H195" i="3"/>
  <c r="G195" i="3"/>
  <c r="F195" i="3"/>
  <c r="H194" i="3"/>
  <c r="G194" i="3"/>
  <c r="F194" i="3"/>
  <c r="H193" i="3"/>
  <c r="G193" i="3"/>
  <c r="F193" i="3"/>
  <c r="H192" i="3"/>
  <c r="G192" i="3"/>
  <c r="F192" i="3"/>
  <c r="H191" i="3"/>
  <c r="G191" i="3"/>
  <c r="F191" i="3"/>
  <c r="H190" i="3"/>
  <c r="G190" i="3"/>
  <c r="F190" i="3"/>
  <c r="H189" i="3"/>
  <c r="G189" i="3"/>
  <c r="F189" i="3"/>
  <c r="H188" i="3"/>
  <c r="G188" i="3"/>
  <c r="F188" i="3"/>
  <c r="H187" i="3"/>
  <c r="G187" i="3"/>
  <c r="F187" i="3"/>
  <c r="H186" i="3"/>
  <c r="G186" i="3"/>
  <c r="F186" i="3"/>
  <c r="H185" i="3"/>
  <c r="G185" i="3"/>
  <c r="F185" i="3"/>
  <c r="H184" i="3"/>
  <c r="G184" i="3"/>
  <c r="F184" i="3"/>
  <c r="H183" i="3"/>
  <c r="G183" i="3"/>
  <c r="F183" i="3"/>
  <c r="H182" i="3"/>
  <c r="G182" i="3"/>
  <c r="F182" i="3"/>
  <c r="H181" i="3"/>
  <c r="G181" i="3"/>
  <c r="F181" i="3"/>
  <c r="H180" i="3"/>
  <c r="G180" i="3"/>
  <c r="F180" i="3"/>
  <c r="H179" i="3"/>
  <c r="G179" i="3"/>
  <c r="F179" i="3"/>
  <c r="H178" i="3"/>
  <c r="G178" i="3"/>
  <c r="F178" i="3"/>
  <c r="H177" i="3"/>
  <c r="G177" i="3"/>
  <c r="F177" i="3"/>
  <c r="H176" i="3"/>
  <c r="G176" i="3"/>
  <c r="F176" i="3"/>
  <c r="H175" i="3"/>
  <c r="G175" i="3"/>
  <c r="F175" i="3"/>
  <c r="H174" i="3"/>
  <c r="G174" i="3"/>
  <c r="F174" i="3"/>
  <c r="H173" i="3"/>
  <c r="G173" i="3"/>
  <c r="F173" i="3"/>
  <c r="H172" i="3"/>
  <c r="G172" i="3"/>
  <c r="F172" i="3"/>
  <c r="H171" i="3"/>
  <c r="G171" i="3"/>
  <c r="F171" i="3"/>
  <c r="H170" i="3"/>
  <c r="G170" i="3"/>
  <c r="F170" i="3"/>
  <c r="H169" i="3"/>
  <c r="G169" i="3"/>
  <c r="F169" i="3"/>
  <c r="H168" i="3"/>
  <c r="G168" i="3"/>
  <c r="F168" i="3"/>
  <c r="H167" i="3"/>
  <c r="G167" i="3"/>
  <c r="F167" i="3"/>
  <c r="H166" i="3"/>
  <c r="G166" i="3"/>
  <c r="F166" i="3"/>
  <c r="H165" i="3"/>
  <c r="G165" i="3"/>
  <c r="F165" i="3"/>
  <c r="H164" i="3"/>
  <c r="G164" i="3"/>
  <c r="F164" i="3"/>
  <c r="H163" i="3"/>
  <c r="G163" i="3"/>
  <c r="F163" i="3"/>
  <c r="H162" i="3"/>
  <c r="G162" i="3"/>
  <c r="F162" i="3"/>
  <c r="H161" i="3"/>
  <c r="G161" i="3"/>
  <c r="F161" i="3"/>
  <c r="H160" i="3"/>
  <c r="G160" i="3"/>
  <c r="F160" i="3"/>
  <c r="H159" i="3"/>
  <c r="G159" i="3"/>
  <c r="F159" i="3"/>
  <c r="H158" i="3"/>
  <c r="G158" i="3"/>
  <c r="F158" i="3"/>
  <c r="H157" i="3"/>
  <c r="G157" i="3"/>
  <c r="F157" i="3"/>
  <c r="H156" i="3"/>
  <c r="G156" i="3"/>
  <c r="F156" i="3"/>
  <c r="H155" i="3"/>
  <c r="G155" i="3"/>
  <c r="F155" i="3"/>
  <c r="H154" i="3"/>
  <c r="G154" i="3"/>
  <c r="F154" i="3"/>
  <c r="H153" i="3"/>
  <c r="G153" i="3"/>
  <c r="F153" i="3"/>
  <c r="H152" i="3"/>
  <c r="G152" i="3"/>
  <c r="F152" i="3"/>
  <c r="H151" i="3"/>
  <c r="G151" i="3"/>
  <c r="F151" i="3"/>
  <c r="H150" i="3"/>
  <c r="G150" i="3"/>
  <c r="F150" i="3"/>
  <c r="H149" i="3"/>
  <c r="G149" i="3"/>
  <c r="F149" i="3"/>
  <c r="H148" i="3"/>
  <c r="G148" i="3"/>
  <c r="F148" i="3"/>
  <c r="H147" i="3"/>
  <c r="G147" i="3"/>
  <c r="F147" i="3"/>
  <c r="H146" i="3"/>
  <c r="G146" i="3"/>
  <c r="F146" i="3"/>
  <c r="H145" i="3"/>
  <c r="G145" i="3"/>
  <c r="F145" i="3"/>
  <c r="H144" i="3"/>
  <c r="G144" i="3"/>
  <c r="F144" i="3"/>
  <c r="H143" i="3"/>
  <c r="G143" i="3"/>
  <c r="F143" i="3"/>
  <c r="H142" i="3"/>
  <c r="G142" i="3"/>
  <c r="F142" i="3"/>
  <c r="H141" i="3"/>
  <c r="G141" i="3"/>
  <c r="F141" i="3"/>
  <c r="H140" i="3"/>
  <c r="G140" i="3"/>
  <c r="F140" i="3"/>
  <c r="H139" i="3"/>
  <c r="G139" i="3"/>
  <c r="F139" i="3"/>
  <c r="H138" i="3"/>
  <c r="G138" i="3"/>
  <c r="F138" i="3"/>
  <c r="H137" i="3"/>
  <c r="G137" i="3"/>
  <c r="F137" i="3"/>
  <c r="H136" i="3"/>
  <c r="G136" i="3"/>
  <c r="F136" i="3"/>
  <c r="H135" i="3"/>
  <c r="G135" i="3"/>
  <c r="F135" i="3"/>
  <c r="H134" i="3"/>
  <c r="G134" i="3"/>
  <c r="F134" i="3"/>
  <c r="H133" i="3"/>
  <c r="G133" i="3"/>
  <c r="F133" i="3"/>
  <c r="H132" i="3"/>
  <c r="G132" i="3"/>
  <c r="F132" i="3"/>
  <c r="H131" i="3"/>
  <c r="G131" i="3"/>
  <c r="F131" i="3"/>
  <c r="H130" i="3"/>
  <c r="G130" i="3"/>
  <c r="F130" i="3"/>
  <c r="H129" i="3"/>
  <c r="G129" i="3"/>
  <c r="F129" i="3"/>
  <c r="H128" i="3"/>
  <c r="G128" i="3"/>
  <c r="F128" i="3"/>
  <c r="H127" i="3"/>
  <c r="G127" i="3"/>
  <c r="F127" i="3"/>
  <c r="H126" i="3"/>
  <c r="G126" i="3"/>
  <c r="F126" i="3"/>
  <c r="H125" i="3"/>
  <c r="G125" i="3"/>
  <c r="F125" i="3"/>
  <c r="H124" i="3"/>
  <c r="G124" i="3"/>
  <c r="F124" i="3"/>
  <c r="H123" i="3"/>
  <c r="G123" i="3"/>
  <c r="F123" i="3"/>
  <c r="H122" i="3"/>
  <c r="G122" i="3"/>
  <c r="F122" i="3"/>
  <c r="H121" i="3"/>
  <c r="G121" i="3"/>
  <c r="F121" i="3"/>
  <c r="H120" i="3"/>
  <c r="G120" i="3"/>
  <c r="F120" i="3"/>
  <c r="H119" i="3"/>
  <c r="G119" i="3"/>
  <c r="F119" i="3"/>
  <c r="H118" i="3"/>
  <c r="G118" i="3"/>
  <c r="F118" i="3"/>
  <c r="H117" i="3"/>
  <c r="G117" i="3"/>
  <c r="F117" i="3"/>
  <c r="H116" i="3"/>
  <c r="G116" i="3"/>
  <c r="F116" i="3"/>
  <c r="H115" i="3"/>
  <c r="G115" i="3"/>
  <c r="F115" i="3"/>
  <c r="H114" i="3"/>
  <c r="G114" i="3"/>
  <c r="F114" i="3"/>
  <c r="H113" i="3"/>
  <c r="G113" i="3"/>
  <c r="F113" i="3"/>
  <c r="H112" i="3"/>
  <c r="G112" i="3"/>
  <c r="F112" i="3"/>
  <c r="H111" i="3"/>
  <c r="G111" i="3"/>
  <c r="F111" i="3"/>
  <c r="H110" i="3"/>
  <c r="G110" i="3"/>
  <c r="F110" i="3"/>
  <c r="H109" i="3"/>
  <c r="G109" i="3"/>
  <c r="F109" i="3"/>
  <c r="H108" i="3"/>
  <c r="G108" i="3"/>
  <c r="F108" i="3"/>
  <c r="H107" i="3"/>
  <c r="G107" i="3"/>
  <c r="F107" i="3"/>
  <c r="H106" i="3"/>
  <c r="G106" i="3"/>
  <c r="F106" i="3"/>
  <c r="H105" i="3"/>
  <c r="G105" i="3"/>
  <c r="F105" i="3"/>
  <c r="H104" i="3"/>
  <c r="G104" i="3"/>
  <c r="F104" i="3"/>
  <c r="H103" i="3"/>
  <c r="G103" i="3"/>
  <c r="F103" i="3"/>
  <c r="H102" i="3"/>
  <c r="G102" i="3"/>
  <c r="F102" i="3"/>
  <c r="H101" i="3"/>
  <c r="G101" i="3"/>
  <c r="F101" i="3"/>
  <c r="H100" i="3"/>
  <c r="G100" i="3"/>
  <c r="F100" i="3"/>
  <c r="H99" i="3"/>
  <c r="G99" i="3"/>
  <c r="F99" i="3"/>
  <c r="H98" i="3"/>
  <c r="G98" i="3"/>
  <c r="F98" i="3"/>
  <c r="H97" i="3"/>
  <c r="G97" i="3"/>
  <c r="F97" i="3"/>
  <c r="H96" i="3"/>
  <c r="G96" i="3"/>
  <c r="F96" i="3"/>
  <c r="H95" i="3"/>
  <c r="G95" i="3"/>
  <c r="F95" i="3"/>
  <c r="F94" i="3"/>
  <c r="F93" i="3"/>
  <c r="F92" i="3"/>
  <c r="F91" i="3"/>
  <c r="F90" i="3"/>
  <c r="F89" i="3"/>
  <c r="F88" i="3"/>
  <c r="F87" i="3"/>
  <c r="F86" i="3"/>
  <c r="F85" i="3"/>
  <c r="F84" i="3"/>
  <c r="F83" i="3"/>
  <c r="F82" i="3"/>
  <c r="F81" i="3"/>
  <c r="F80" i="3"/>
  <c r="F79" i="3"/>
  <c r="F78" i="3"/>
  <c r="F77" i="3"/>
  <c r="F76" i="3"/>
  <c r="F75" i="3"/>
  <c r="F74" i="3"/>
  <c r="F73" i="3"/>
  <c r="F72" i="3"/>
  <c r="F71" i="3"/>
  <c r="F70" i="3"/>
  <c r="F69" i="3"/>
  <c r="G68" i="3"/>
  <c r="H68" i="3" s="1"/>
  <c r="F68" i="3"/>
  <c r="G67" i="3"/>
  <c r="H67" i="3" s="1"/>
  <c r="F67" i="3"/>
  <c r="G66" i="3"/>
  <c r="H66" i="3" s="1"/>
  <c r="F66" i="3"/>
  <c r="G65" i="3"/>
  <c r="H65" i="3" s="1"/>
  <c r="F65" i="3"/>
  <c r="F64" i="3"/>
  <c r="F63" i="3"/>
  <c r="F62" i="3"/>
  <c r="F61" i="3"/>
  <c r="F60" i="3"/>
  <c r="F59" i="3"/>
  <c r="F58" i="3"/>
  <c r="F57" i="3"/>
  <c r="F56" i="3"/>
  <c r="G55" i="3"/>
  <c r="H55" i="3" s="1"/>
  <c r="F55" i="3"/>
  <c r="G54" i="3"/>
  <c r="H54" i="3" s="1"/>
  <c r="F54" i="3"/>
  <c r="F53" i="3"/>
  <c r="F52" i="3"/>
  <c r="F51" i="3"/>
  <c r="F50" i="3"/>
  <c r="G49" i="3"/>
  <c r="H49" i="3" s="1"/>
  <c r="F49" i="3"/>
  <c r="G48" i="3"/>
  <c r="H48" i="3" s="1"/>
  <c r="F48" i="3"/>
  <c r="F47" i="3"/>
  <c r="G46" i="3"/>
  <c r="H46" i="3" s="1"/>
  <c r="F46" i="3"/>
  <c r="F45" i="3"/>
  <c r="G44" i="3"/>
  <c r="H44" i="3" s="1"/>
  <c r="F44" i="3"/>
  <c r="G43" i="3"/>
  <c r="H43" i="3" s="1"/>
  <c r="F43" i="3"/>
  <c r="F42" i="3"/>
  <c r="F41" i="3"/>
  <c r="F40" i="3"/>
  <c r="F39" i="3"/>
  <c r="F38" i="3"/>
  <c r="G37" i="3"/>
  <c r="H37" i="3" s="1"/>
  <c r="F37" i="3"/>
  <c r="F36" i="3"/>
  <c r="F35" i="3"/>
  <c r="F34" i="3"/>
  <c r="F33" i="3"/>
  <c r="F32" i="3"/>
  <c r="F31" i="3"/>
  <c r="F30" i="3"/>
  <c r="F29" i="3"/>
  <c r="G28" i="3"/>
  <c r="H28" i="3" s="1"/>
  <c r="F28" i="3"/>
  <c r="G27" i="3"/>
  <c r="H27" i="3" s="1"/>
  <c r="F27" i="3"/>
  <c r="F26" i="3"/>
  <c r="F25" i="3"/>
  <c r="F24" i="3"/>
  <c r="F23" i="3"/>
  <c r="F22" i="3"/>
  <c r="F21" i="3"/>
  <c r="F20" i="3"/>
  <c r="L14" i="3"/>
  <c r="G90" i="3" s="1"/>
  <c r="H90" i="3" s="1"/>
  <c r="F14" i="3"/>
  <c r="F13" i="3"/>
  <c r="F12" i="3"/>
  <c r="F11" i="3"/>
  <c r="F10" i="3"/>
  <c r="F9" i="3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45" i="3" l="1"/>
  <c r="H45" i="3" s="1"/>
  <c r="G38" i="3"/>
  <c r="H38" i="3" s="1"/>
  <c r="G47" i="3"/>
  <c r="H47" i="3" s="1"/>
  <c r="G29" i="3"/>
  <c r="H29" i="3" s="1"/>
  <c r="G21" i="3"/>
  <c r="H21" i="3" s="1"/>
  <c r="G40" i="3"/>
  <c r="H40" i="3" s="1"/>
  <c r="G22" i="3"/>
  <c r="H22" i="3" s="1"/>
  <c r="G32" i="3"/>
  <c r="H32" i="3" s="1"/>
  <c r="G50" i="3"/>
  <c r="H50" i="3" s="1"/>
  <c r="G51" i="3"/>
  <c r="H51" i="3" s="1"/>
  <c r="G64" i="3"/>
  <c r="H64" i="3" s="1"/>
  <c r="G56" i="3"/>
  <c r="H56" i="3" s="1"/>
  <c r="G39" i="3"/>
  <c r="H39" i="3" s="1"/>
  <c r="G23" i="3"/>
  <c r="H23" i="3" s="1"/>
  <c r="G33" i="3"/>
  <c r="H33" i="3" s="1"/>
  <c r="G24" i="3"/>
  <c r="H24" i="3" s="1"/>
  <c r="G34" i="3"/>
  <c r="H34" i="3" s="1"/>
  <c r="G35" i="3"/>
  <c r="H35" i="3" s="1"/>
  <c r="G53" i="3"/>
  <c r="H53" i="3" s="1"/>
  <c r="G69" i="3"/>
  <c r="H69" i="3" s="1"/>
  <c r="G85" i="3"/>
  <c r="H85" i="3" s="1"/>
  <c r="G80" i="3"/>
  <c r="H80" i="3" s="1"/>
  <c r="G59" i="3"/>
  <c r="H59" i="3" s="1"/>
  <c r="G75" i="3"/>
  <c r="H75" i="3" s="1"/>
  <c r="G91" i="3"/>
  <c r="H91" i="3" s="1"/>
  <c r="G70" i="3"/>
  <c r="H70" i="3" s="1"/>
  <c r="G86" i="3"/>
  <c r="H86" i="3" s="1"/>
  <c r="G81" i="3"/>
  <c r="H81" i="3" s="1"/>
  <c r="G60" i="3"/>
  <c r="H60" i="3" s="1"/>
  <c r="G76" i="3"/>
  <c r="H76" i="3" s="1"/>
  <c r="G92" i="3"/>
  <c r="H92" i="3" s="1"/>
  <c r="G71" i="3"/>
  <c r="H71" i="3" s="1"/>
  <c r="G87" i="3"/>
  <c r="H87" i="3" s="1"/>
  <c r="G82" i="3"/>
  <c r="H82" i="3" s="1"/>
  <c r="G61" i="3"/>
  <c r="H61" i="3" s="1"/>
  <c r="G77" i="3"/>
  <c r="H77" i="3" s="1"/>
  <c r="G93" i="3"/>
  <c r="H93" i="3" s="1"/>
  <c r="G72" i="3"/>
  <c r="H72" i="3" s="1"/>
  <c r="G88" i="3"/>
  <c r="H88" i="3" s="1"/>
  <c r="G83" i="3"/>
  <c r="H83" i="3" s="1"/>
  <c r="G62" i="3"/>
  <c r="H62" i="3" s="1"/>
  <c r="G78" i="3"/>
  <c r="H78" i="3" s="1"/>
  <c r="G94" i="3"/>
  <c r="H94" i="3" s="1"/>
  <c r="G73" i="3"/>
  <c r="H73" i="3" s="1"/>
  <c r="G89" i="3"/>
  <c r="H89" i="3" s="1"/>
  <c r="G84" i="3"/>
  <c r="H84" i="3" s="1"/>
  <c r="G63" i="3"/>
  <c r="H63" i="3" s="1"/>
  <c r="G79" i="3"/>
  <c r="H79" i="3" s="1"/>
  <c r="G30" i="3"/>
  <c r="H30" i="3" s="1"/>
  <c r="G25" i="3"/>
  <c r="H25" i="3" s="1"/>
  <c r="G41" i="3"/>
  <c r="H41" i="3" s="1"/>
  <c r="G57" i="3"/>
  <c r="H57" i="3" s="1"/>
  <c r="G20" i="3"/>
  <c r="H20" i="3" s="1"/>
  <c r="G36" i="3"/>
  <c r="H36" i="3" s="1"/>
  <c r="G52" i="3"/>
  <c r="H52" i="3" s="1"/>
  <c r="G31" i="3"/>
  <c r="H31" i="3" s="1"/>
  <c r="G26" i="3"/>
  <c r="H26" i="3" s="1"/>
  <c r="G42" i="3"/>
  <c r="H42" i="3" s="1"/>
  <c r="G58" i="3"/>
  <c r="H58" i="3" s="1"/>
  <c r="G74" i="3"/>
  <c r="H74" i="3" s="1"/>
  <c r="G1002" i="1"/>
  <c r="F997" i="2"/>
  <c r="F999" i="1"/>
  <c r="A997" i="2" s="1"/>
  <c r="F998" i="1"/>
  <c r="A996" i="2" s="1"/>
  <c r="F997" i="1"/>
  <c r="A995" i="2" s="1"/>
  <c r="F994" i="2"/>
  <c r="F996" i="1"/>
  <c r="A994" i="2" s="1"/>
  <c r="F993" i="2"/>
  <c r="F995" i="1"/>
  <c r="A993" i="2" s="1"/>
  <c r="F992" i="2"/>
  <c r="F994" i="1"/>
  <c r="A992" i="2" s="1"/>
  <c r="F991" i="2"/>
  <c r="F993" i="1"/>
  <c r="A991" i="2" s="1"/>
  <c r="F990" i="2"/>
  <c r="F992" i="1"/>
  <c r="A990" i="2" s="1"/>
  <c r="F989" i="2"/>
  <c r="F991" i="1"/>
  <c r="A989" i="2" s="1"/>
  <c r="F988" i="2"/>
  <c r="F990" i="1"/>
  <c r="A988" i="2" s="1"/>
  <c r="F987" i="2"/>
  <c r="F989" i="1"/>
  <c r="A987" i="2" s="1"/>
  <c r="F986" i="2"/>
  <c r="F988" i="1"/>
  <c r="A986" i="2" s="1"/>
  <c r="F985" i="2"/>
  <c r="F987" i="1"/>
  <c r="A985" i="2" s="1"/>
  <c r="F984" i="2"/>
  <c r="F986" i="1"/>
  <c r="A984" i="2" s="1"/>
  <c r="F983" i="2"/>
  <c r="F985" i="1"/>
  <c r="A983" i="2" s="1"/>
  <c r="F982" i="2"/>
  <c r="F984" i="1"/>
  <c r="A982" i="2" s="1"/>
  <c r="F981" i="2"/>
  <c r="F983" i="1"/>
  <c r="A981" i="2" s="1"/>
  <c r="F980" i="2"/>
  <c r="F982" i="1"/>
  <c r="A980" i="2" s="1"/>
  <c r="F979" i="2"/>
  <c r="F981" i="1"/>
  <c r="A979" i="2" s="1"/>
  <c r="F978" i="2"/>
  <c r="F980" i="1"/>
  <c r="A978" i="2" s="1"/>
  <c r="F977" i="2"/>
  <c r="F979" i="1"/>
  <c r="A977" i="2" s="1"/>
  <c r="F976" i="2"/>
  <c r="F978" i="1"/>
  <c r="A976" i="2" s="1"/>
  <c r="F977" i="1"/>
  <c r="A975" i="2" s="1"/>
  <c r="F974" i="2"/>
  <c r="F976" i="1"/>
  <c r="A974" i="2" s="1"/>
  <c r="F973" i="2"/>
  <c r="F975" i="1"/>
  <c r="A973" i="2" s="1"/>
  <c r="F972" i="2"/>
  <c r="F974" i="1"/>
  <c r="A972" i="2" s="1"/>
  <c r="F971" i="2"/>
  <c r="F973" i="1"/>
  <c r="A971" i="2" s="1"/>
  <c r="F970" i="2"/>
  <c r="F972" i="1"/>
  <c r="A970" i="2" s="1"/>
  <c r="F969" i="2"/>
  <c r="G969" i="2" s="1"/>
  <c r="F971" i="1"/>
  <c r="A969" i="2" s="1"/>
  <c r="F968" i="2"/>
  <c r="F970" i="1"/>
  <c r="A968" i="2" s="1"/>
  <c r="F967" i="2"/>
  <c r="F969" i="1"/>
  <c r="F966" i="2"/>
  <c r="F968" i="1"/>
  <c r="F965" i="2"/>
  <c r="F967" i="1"/>
  <c r="A965" i="2" s="1"/>
  <c r="F964" i="2"/>
  <c r="F966" i="1"/>
  <c r="A964" i="2" s="1"/>
  <c r="F963" i="2"/>
  <c r="F965" i="1"/>
  <c r="A963" i="2" s="1"/>
  <c r="F962" i="2"/>
  <c r="F964" i="1"/>
  <c r="A962" i="2" s="1"/>
  <c r="F961" i="2"/>
  <c r="F963" i="1"/>
  <c r="A961" i="2" s="1"/>
  <c r="F960" i="2"/>
  <c r="F962" i="1"/>
  <c r="F959" i="2"/>
  <c r="F961" i="1"/>
  <c r="A959" i="2" s="1"/>
  <c r="F958" i="2"/>
  <c r="F960" i="1"/>
  <c r="A958" i="2" s="1"/>
  <c r="F957" i="2"/>
  <c r="F959" i="1"/>
  <c r="A957" i="2" s="1"/>
  <c r="F956" i="2"/>
  <c r="F958" i="1"/>
  <c r="A956" i="2" s="1"/>
  <c r="F955" i="2"/>
  <c r="F957" i="1"/>
  <c r="A955" i="2" s="1"/>
  <c r="F954" i="2"/>
  <c r="F956" i="1"/>
  <c r="A954" i="2" s="1"/>
  <c r="F953" i="2"/>
  <c r="F955" i="1"/>
  <c r="A953" i="2" s="1"/>
  <c r="F952" i="2"/>
  <c r="F954" i="1"/>
  <c r="A952" i="2" s="1"/>
  <c r="F951" i="2"/>
  <c r="F953" i="1"/>
  <c r="F950" i="2"/>
  <c r="F952" i="1"/>
  <c r="A950" i="2" s="1"/>
  <c r="F949" i="2"/>
  <c r="F951" i="1"/>
  <c r="A949" i="2" s="1"/>
  <c r="F948" i="2"/>
  <c r="F950" i="1"/>
  <c r="A948" i="2" s="1"/>
  <c r="F947" i="2"/>
  <c r="F949" i="1"/>
  <c r="A947" i="2" s="1"/>
  <c r="F946" i="2"/>
  <c r="F948" i="1"/>
  <c r="A946" i="2" s="1"/>
  <c r="F945" i="2"/>
  <c r="G945" i="2" s="1"/>
  <c r="F947" i="1"/>
  <c r="A945" i="2" s="1"/>
  <c r="F944" i="2"/>
  <c r="F946" i="1"/>
  <c r="A944" i="2" s="1"/>
  <c r="F943" i="2"/>
  <c r="F945" i="1"/>
  <c r="F942" i="2"/>
  <c r="F944" i="1"/>
  <c r="A942" i="2" s="1"/>
  <c r="F941" i="2"/>
  <c r="F943" i="1"/>
  <c r="A941" i="2" s="1"/>
  <c r="F940" i="2"/>
  <c r="F942" i="1"/>
  <c r="A940" i="2" s="1"/>
  <c r="F941" i="1"/>
  <c r="A939" i="2" s="1"/>
  <c r="F938" i="2"/>
  <c r="F940" i="1"/>
  <c r="A938" i="2" s="1"/>
  <c r="F937" i="2"/>
  <c r="F939" i="1"/>
  <c r="A937" i="2" s="1"/>
  <c r="F936" i="2"/>
  <c r="F938" i="1"/>
  <c r="A936" i="2" s="1"/>
  <c r="F935" i="2"/>
  <c r="F937" i="1"/>
  <c r="A935" i="2" s="1"/>
  <c r="F934" i="2"/>
  <c r="F936" i="1"/>
  <c r="A934" i="2" s="1"/>
  <c r="F933" i="2"/>
  <c r="F935" i="1"/>
  <c r="A933" i="2" s="1"/>
  <c r="F932" i="2"/>
  <c r="F934" i="1"/>
  <c r="A932" i="2" s="1"/>
  <c r="F931" i="2"/>
  <c r="F933" i="1"/>
  <c r="A931" i="2" s="1"/>
  <c r="F930" i="2"/>
  <c r="F932" i="1"/>
  <c r="A930" i="2" s="1"/>
  <c r="F931" i="1"/>
  <c r="A929" i="2" s="1"/>
  <c r="F928" i="2"/>
  <c r="F930" i="1"/>
  <c r="A928" i="2" s="1"/>
  <c r="F927" i="2"/>
  <c r="F929" i="1"/>
  <c r="A927" i="2" s="1"/>
  <c r="F926" i="2"/>
  <c r="F928" i="1"/>
  <c r="A926" i="2" s="1"/>
  <c r="F925" i="2"/>
  <c r="F927" i="1"/>
  <c r="A925" i="2" s="1"/>
  <c r="F924" i="2"/>
  <c r="F926" i="1"/>
  <c r="A924" i="2" s="1"/>
  <c r="F923" i="2"/>
  <c r="F925" i="1"/>
  <c r="A923" i="2" s="1"/>
  <c r="F922" i="2"/>
  <c r="F924" i="1"/>
  <c r="A922" i="2" s="1"/>
  <c r="F921" i="2"/>
  <c r="F923" i="1"/>
  <c r="A921" i="2" s="1"/>
  <c r="F920" i="2"/>
  <c r="F922" i="1"/>
  <c r="A920" i="2" s="1"/>
  <c r="F919" i="2"/>
  <c r="F921" i="1"/>
  <c r="F918" i="2"/>
  <c r="F920" i="1"/>
  <c r="A918" i="2" s="1"/>
  <c r="F917" i="2"/>
  <c r="F919" i="1"/>
  <c r="A917" i="2" s="1"/>
  <c r="F916" i="2"/>
  <c r="F918" i="1"/>
  <c r="A916" i="2" s="1"/>
  <c r="F915" i="2"/>
  <c r="F917" i="1"/>
  <c r="A915" i="2" s="1"/>
  <c r="F914" i="2"/>
  <c r="F916" i="1"/>
  <c r="A914" i="2" s="1"/>
  <c r="F913" i="2"/>
  <c r="F915" i="1"/>
  <c r="A913" i="2" s="1"/>
  <c r="F912" i="2"/>
  <c r="F914" i="1"/>
  <c r="A912" i="2" s="1"/>
  <c r="F911" i="2"/>
  <c r="F913" i="1"/>
  <c r="F910" i="2"/>
  <c r="F912" i="1"/>
  <c r="A910" i="2" s="1"/>
  <c r="F909" i="2"/>
  <c r="F911" i="1"/>
  <c r="A909" i="2" s="1"/>
  <c r="F908" i="2"/>
  <c r="F910" i="1"/>
  <c r="A908" i="2" s="1"/>
  <c r="F907" i="2"/>
  <c r="F909" i="1"/>
  <c r="A907" i="2" s="1"/>
  <c r="F906" i="2"/>
  <c r="F908" i="1"/>
  <c r="A906" i="2" s="1"/>
  <c r="F905" i="2"/>
  <c r="F907" i="1"/>
  <c r="A905" i="2" s="1"/>
  <c r="F904" i="2"/>
  <c r="F906" i="1"/>
  <c r="A904" i="2" s="1"/>
  <c r="F903" i="2"/>
  <c r="F905" i="1"/>
  <c r="A903" i="2" s="1"/>
  <c r="F902" i="2"/>
  <c r="F904" i="1"/>
  <c r="A902" i="2" s="1"/>
  <c r="F901" i="2"/>
  <c r="F903" i="1"/>
  <c r="A901" i="2" s="1"/>
  <c r="F900" i="2"/>
  <c r="F902" i="1"/>
  <c r="A900" i="2" s="1"/>
  <c r="F899" i="2"/>
  <c r="F901" i="1"/>
  <c r="A899" i="2" s="1"/>
  <c r="F898" i="2"/>
  <c r="F900" i="1"/>
  <c r="A898" i="2" s="1"/>
  <c r="F897" i="2"/>
  <c r="F899" i="1"/>
  <c r="A897" i="2" s="1"/>
  <c r="F896" i="2"/>
  <c r="F898" i="1"/>
  <c r="A896" i="2" s="1"/>
  <c r="F895" i="2"/>
  <c r="F897" i="1"/>
  <c r="A895" i="2" s="1"/>
  <c r="F894" i="2"/>
  <c r="F896" i="1"/>
  <c r="A894" i="2" s="1"/>
  <c r="F893" i="2"/>
  <c r="F895" i="1"/>
  <c r="A893" i="2" s="1"/>
  <c r="F894" i="1"/>
  <c r="A892" i="2" s="1"/>
  <c r="F891" i="2"/>
  <c r="F893" i="1"/>
  <c r="A891" i="2" s="1"/>
  <c r="F890" i="2"/>
  <c r="F892" i="1"/>
  <c r="A890" i="2" s="1"/>
  <c r="F889" i="2"/>
  <c r="F891" i="1"/>
  <c r="A889" i="2" s="1"/>
  <c r="F888" i="2"/>
  <c r="F890" i="1"/>
  <c r="A888" i="2" s="1"/>
  <c r="F887" i="2"/>
  <c r="F889" i="1"/>
  <c r="A887" i="2" s="1"/>
  <c r="F886" i="2"/>
  <c r="F888" i="1"/>
  <c r="A886" i="2" s="1"/>
  <c r="F885" i="2"/>
  <c r="F887" i="1"/>
  <c r="A885" i="2" s="1"/>
  <c r="F884" i="2"/>
  <c r="F886" i="1"/>
  <c r="A884" i="2" s="1"/>
  <c r="F883" i="2"/>
  <c r="F885" i="1"/>
  <c r="A883" i="2" s="1"/>
  <c r="F884" i="1"/>
  <c r="A882" i="2" s="1"/>
  <c r="F881" i="2"/>
  <c r="F883" i="1"/>
  <c r="A881" i="2" s="1"/>
  <c r="F880" i="2"/>
  <c r="F882" i="1"/>
  <c r="A880" i="2" s="1"/>
  <c r="F881" i="1"/>
  <c r="A879" i="2" s="1"/>
  <c r="F878" i="2"/>
  <c r="F880" i="1"/>
  <c r="A878" i="2" s="1"/>
  <c r="F877" i="2"/>
  <c r="F879" i="1"/>
  <c r="A877" i="2" s="1"/>
  <c r="F876" i="2"/>
  <c r="F878" i="1"/>
  <c r="A876" i="2" s="1"/>
  <c r="F875" i="2"/>
  <c r="F877" i="1"/>
  <c r="A875" i="2" s="1"/>
  <c r="F874" i="2"/>
  <c r="F876" i="1"/>
  <c r="A874" i="2" s="1"/>
  <c r="F873" i="2"/>
  <c r="F875" i="1"/>
  <c r="A873" i="2" s="1"/>
  <c r="F872" i="2"/>
  <c r="F874" i="1"/>
  <c r="A872" i="2" s="1"/>
  <c r="F871" i="2"/>
  <c r="F873" i="1"/>
  <c r="A871" i="2" s="1"/>
  <c r="F872" i="1"/>
  <c r="F869" i="2"/>
  <c r="F871" i="1"/>
  <c r="A869" i="2" s="1"/>
  <c r="F868" i="2"/>
  <c r="F870" i="1"/>
  <c r="A868" i="2" s="1"/>
  <c r="F869" i="1"/>
  <c r="F866" i="2"/>
  <c r="F868" i="1"/>
  <c r="A866" i="2" s="1"/>
  <c r="F865" i="2"/>
  <c r="F867" i="1"/>
  <c r="A865" i="2" s="1"/>
  <c r="F864" i="2"/>
  <c r="F866" i="1"/>
  <c r="A864" i="2" s="1"/>
  <c r="F863" i="2"/>
  <c r="F865" i="1"/>
  <c r="A863" i="2" s="1"/>
  <c r="F862" i="2"/>
  <c r="F864" i="1"/>
  <c r="A862" i="2" s="1"/>
  <c r="F861" i="2"/>
  <c r="F863" i="1"/>
  <c r="A861" i="2" s="1"/>
  <c r="F860" i="2"/>
  <c r="F862" i="1"/>
  <c r="F859" i="2"/>
  <c r="F861" i="1"/>
  <c r="A859" i="2" s="1"/>
  <c r="F858" i="2"/>
  <c r="F860" i="1"/>
  <c r="A858" i="2" s="1"/>
  <c r="F857" i="2"/>
  <c r="F859" i="1"/>
  <c r="A857" i="2" s="1"/>
  <c r="F856" i="2"/>
  <c r="F858" i="1"/>
  <c r="A856" i="2" s="1"/>
  <c r="F855" i="2"/>
  <c r="F857" i="1"/>
  <c r="A855" i="2" s="1"/>
  <c r="F856" i="1"/>
  <c r="A854" i="2" s="1"/>
  <c r="F853" i="2"/>
  <c r="F855" i="1"/>
  <c r="A853" i="2" s="1"/>
  <c r="F852" i="2"/>
  <c r="F854" i="1"/>
  <c r="A852" i="2" s="1"/>
  <c r="F851" i="2"/>
  <c r="F853" i="1"/>
  <c r="A851" i="2" s="1"/>
  <c r="F850" i="2"/>
  <c r="F852" i="1"/>
  <c r="A850" i="2" s="1"/>
  <c r="F849" i="2"/>
  <c r="F851" i="1"/>
  <c r="A849" i="2" s="1"/>
  <c r="F850" i="1"/>
  <c r="A848" i="2" s="1"/>
  <c r="F849" i="1"/>
  <c r="A847" i="2" s="1"/>
  <c r="F846" i="2"/>
  <c r="F848" i="1"/>
  <c r="A846" i="2" s="1"/>
  <c r="F847" i="1"/>
  <c r="A845" i="2" s="1"/>
  <c r="F844" i="2"/>
  <c r="F846" i="1"/>
  <c r="A844" i="2" s="1"/>
  <c r="F843" i="2"/>
  <c r="F845" i="1"/>
  <c r="A843" i="2" s="1"/>
  <c r="F842" i="2"/>
  <c r="F844" i="1"/>
  <c r="A842" i="2" s="1"/>
  <c r="F841" i="2"/>
  <c r="F843" i="1"/>
  <c r="A841" i="2" s="1"/>
  <c r="F840" i="2"/>
  <c r="F842" i="1"/>
  <c r="A840" i="2" s="1"/>
  <c r="F839" i="2"/>
  <c r="F841" i="1"/>
  <c r="F838" i="2"/>
  <c r="F840" i="1"/>
  <c r="A838" i="2" s="1"/>
  <c r="F837" i="2"/>
  <c r="F839" i="1"/>
  <c r="A837" i="2" s="1"/>
  <c r="F836" i="2"/>
  <c r="F838" i="1"/>
  <c r="A836" i="2" s="1"/>
  <c r="F835" i="2"/>
  <c r="F837" i="1"/>
  <c r="A835" i="2" s="1"/>
  <c r="F834" i="2"/>
  <c r="F836" i="1"/>
  <c r="A834" i="2" s="1"/>
  <c r="F833" i="2"/>
  <c r="F835" i="1"/>
  <c r="A833" i="2" s="1"/>
  <c r="F832" i="2"/>
  <c r="F834" i="1"/>
  <c r="A832" i="2" s="1"/>
  <c r="F831" i="2"/>
  <c r="F833" i="1"/>
  <c r="A831" i="2" s="1"/>
  <c r="F830" i="2"/>
  <c r="F832" i="1"/>
  <c r="A830" i="2" s="1"/>
  <c r="F831" i="1"/>
  <c r="A829" i="2" s="1"/>
  <c r="F828" i="2"/>
  <c r="F830" i="1"/>
  <c r="A828" i="2" s="1"/>
  <c r="F827" i="2"/>
  <c r="F829" i="1"/>
  <c r="A827" i="2" s="1"/>
  <c r="F826" i="2"/>
  <c r="F828" i="1"/>
  <c r="A826" i="2" s="1"/>
  <c r="F825" i="2"/>
  <c r="F827" i="1"/>
  <c r="A825" i="2" s="1"/>
  <c r="F824" i="2"/>
  <c r="F826" i="1"/>
  <c r="A824" i="2" s="1"/>
  <c r="F823" i="2"/>
  <c r="F825" i="1"/>
  <c r="A823" i="2" s="1"/>
  <c r="F822" i="2"/>
  <c r="F824" i="1"/>
  <c r="A822" i="2" s="1"/>
  <c r="F821" i="2"/>
  <c r="F823" i="1"/>
  <c r="A821" i="2" s="1"/>
  <c r="F820" i="2"/>
  <c r="F822" i="1"/>
  <c r="A820" i="2" s="1"/>
  <c r="F819" i="2"/>
  <c r="F821" i="1"/>
  <c r="A819" i="2" s="1"/>
  <c r="F818" i="2"/>
  <c r="F820" i="1"/>
  <c r="A818" i="2" s="1"/>
  <c r="F817" i="2"/>
  <c r="F819" i="1"/>
  <c r="A817" i="2" s="1"/>
  <c r="F816" i="2"/>
  <c r="F818" i="1"/>
  <c r="A816" i="2" s="1"/>
  <c r="F815" i="2"/>
  <c r="F817" i="1"/>
  <c r="A815" i="2" s="1"/>
  <c r="F814" i="2"/>
  <c r="F816" i="1"/>
  <c r="A814" i="2" s="1"/>
  <c r="F813" i="2"/>
  <c r="F815" i="1"/>
  <c r="A813" i="2" s="1"/>
  <c r="F812" i="2"/>
  <c r="F814" i="1"/>
  <c r="A812" i="2" s="1"/>
  <c r="F811" i="2"/>
  <c r="F813" i="1"/>
  <c r="A811" i="2" s="1"/>
  <c r="F810" i="2"/>
  <c r="F812" i="1"/>
  <c r="A810" i="2" s="1"/>
  <c r="F809" i="2"/>
  <c r="F811" i="1"/>
  <c r="A809" i="2" s="1"/>
  <c r="F808" i="2"/>
  <c r="F810" i="1"/>
  <c r="A808" i="2" s="1"/>
  <c r="F807" i="2"/>
  <c r="F809" i="1"/>
  <c r="A807" i="2" s="1"/>
  <c r="F806" i="2"/>
  <c r="F808" i="1"/>
  <c r="A806" i="2" s="1"/>
  <c r="F805" i="2"/>
  <c r="F807" i="1"/>
  <c r="A805" i="2" s="1"/>
  <c r="F804" i="2"/>
  <c r="F806" i="1"/>
  <c r="F805" i="1"/>
  <c r="F802" i="2"/>
  <c r="F804" i="1"/>
  <c r="A802" i="2" s="1"/>
  <c r="F801" i="2"/>
  <c r="F803" i="1"/>
  <c r="A801" i="2" s="1"/>
  <c r="F802" i="1"/>
  <c r="A800" i="2" s="1"/>
  <c r="F801" i="1"/>
  <c r="F798" i="2"/>
  <c r="F800" i="1"/>
  <c r="A798" i="2" s="1"/>
  <c r="F797" i="2"/>
  <c r="F799" i="1"/>
  <c r="A797" i="2" s="1"/>
  <c r="F796" i="2"/>
  <c r="F798" i="1"/>
  <c r="A796" i="2" s="1"/>
  <c r="F795" i="2"/>
  <c r="F797" i="1"/>
  <c r="A795" i="2" s="1"/>
  <c r="F794" i="2"/>
  <c r="F796" i="1"/>
  <c r="A794" i="2" s="1"/>
  <c r="F793" i="2"/>
  <c r="F795" i="1"/>
  <c r="A793" i="2" s="1"/>
  <c r="F792" i="2"/>
  <c r="F794" i="1"/>
  <c r="A792" i="2" s="1"/>
  <c r="F791" i="2"/>
  <c r="F793" i="1"/>
  <c r="A791" i="2" s="1"/>
  <c r="F790" i="2"/>
  <c r="F792" i="1"/>
  <c r="A790" i="2" s="1"/>
  <c r="F789" i="2"/>
  <c r="F791" i="1"/>
  <c r="A789" i="2" s="1"/>
  <c r="F788" i="2"/>
  <c r="F790" i="1"/>
  <c r="A788" i="2" s="1"/>
  <c r="F787" i="2"/>
  <c r="F789" i="1"/>
  <c r="A787" i="2" s="1"/>
  <c r="F786" i="2"/>
  <c r="F788" i="1"/>
  <c r="A786" i="2" s="1"/>
  <c r="F785" i="2"/>
  <c r="F787" i="1"/>
  <c r="A785" i="2" s="1"/>
  <c r="F784" i="2"/>
  <c r="F786" i="1"/>
  <c r="A784" i="2" s="1"/>
  <c r="F783" i="2"/>
  <c r="F785" i="1"/>
  <c r="A783" i="2" s="1"/>
  <c r="F782" i="2"/>
  <c r="F784" i="1"/>
  <c r="A782" i="2" s="1"/>
  <c r="F781" i="2"/>
  <c r="F783" i="1"/>
  <c r="A781" i="2" s="1"/>
  <c r="F780" i="2"/>
  <c r="F782" i="1"/>
  <c r="A780" i="2" s="1"/>
  <c r="F779" i="2"/>
  <c r="F781" i="1"/>
  <c r="A779" i="2" s="1"/>
  <c r="F778" i="2"/>
  <c r="F780" i="1"/>
  <c r="A778" i="2" s="1"/>
  <c r="F777" i="2"/>
  <c r="F779" i="1"/>
  <c r="F778" i="1"/>
  <c r="A776" i="2" s="1"/>
  <c r="F777" i="1"/>
  <c r="A775" i="2" s="1"/>
  <c r="F774" i="2"/>
  <c r="F776" i="1"/>
  <c r="F773" i="2"/>
  <c r="F775" i="1"/>
  <c r="A773" i="2" s="1"/>
  <c r="F772" i="2"/>
  <c r="F774" i="1"/>
  <c r="A772" i="2" s="1"/>
  <c r="F771" i="2"/>
  <c r="F773" i="1"/>
  <c r="A771" i="2" s="1"/>
  <c r="F770" i="2"/>
  <c r="F772" i="1"/>
  <c r="A770" i="2" s="1"/>
  <c r="F769" i="2"/>
  <c r="F771" i="1"/>
  <c r="A769" i="2" s="1"/>
  <c r="F770" i="1"/>
  <c r="A768" i="2" s="1"/>
  <c r="F767" i="2"/>
  <c r="F769" i="1"/>
  <c r="A767" i="2" s="1"/>
  <c r="F766" i="2"/>
  <c r="F768" i="1"/>
  <c r="A766" i="2" s="1"/>
  <c r="F765" i="2"/>
  <c r="F767" i="1"/>
  <c r="A765" i="2" s="1"/>
  <c r="F764" i="2"/>
  <c r="F766" i="1"/>
  <c r="A764" i="2" s="1"/>
  <c r="F763" i="2"/>
  <c r="F765" i="1"/>
  <c r="F762" i="2"/>
  <c r="F764" i="1"/>
  <c r="A762" i="2" s="1"/>
  <c r="F761" i="2"/>
  <c r="F763" i="1"/>
  <c r="A761" i="2" s="1"/>
  <c r="F760" i="2"/>
  <c r="F762" i="1"/>
  <c r="A760" i="2" s="1"/>
  <c r="F759" i="2"/>
  <c r="F761" i="1"/>
  <c r="F758" i="2"/>
  <c r="F760" i="1"/>
  <c r="A758" i="2" s="1"/>
  <c r="F757" i="2"/>
  <c r="F759" i="1"/>
  <c r="A757" i="2" s="1"/>
  <c r="F756" i="2"/>
  <c r="F758" i="1"/>
  <c r="A756" i="2" s="1"/>
  <c r="F755" i="2"/>
  <c r="F757" i="1"/>
  <c r="A755" i="2" s="1"/>
  <c r="F754" i="2"/>
  <c r="F756" i="1"/>
  <c r="A754" i="2" s="1"/>
  <c r="F753" i="2"/>
  <c r="F755" i="1"/>
  <c r="A753" i="2" s="1"/>
  <c r="F752" i="2"/>
  <c r="F754" i="1"/>
  <c r="A752" i="2" s="1"/>
  <c r="F751" i="2"/>
  <c r="F753" i="1"/>
  <c r="A751" i="2" s="1"/>
  <c r="F750" i="2"/>
  <c r="F752" i="1"/>
  <c r="A750" i="2" s="1"/>
  <c r="F749" i="2"/>
  <c r="F751" i="1"/>
  <c r="A749" i="2" s="1"/>
  <c r="F748" i="2"/>
  <c r="F750" i="1"/>
  <c r="A748" i="2" s="1"/>
  <c r="F747" i="2"/>
  <c r="F749" i="1"/>
  <c r="A747" i="2" s="1"/>
  <c r="F746" i="2"/>
  <c r="F748" i="1"/>
  <c r="A746" i="2" s="1"/>
  <c r="F745" i="2"/>
  <c r="F747" i="1"/>
  <c r="A745" i="2" s="1"/>
  <c r="F744" i="2"/>
  <c r="F746" i="1"/>
  <c r="A744" i="2" s="1"/>
  <c r="F743" i="2"/>
  <c r="F745" i="1"/>
  <c r="A743" i="2" s="1"/>
  <c r="F742" i="2"/>
  <c r="F744" i="1"/>
  <c r="A742" i="2" s="1"/>
  <c r="F741" i="2"/>
  <c r="F743" i="1"/>
  <c r="A741" i="2" s="1"/>
  <c r="F740" i="2"/>
  <c r="F742" i="1"/>
  <c r="A740" i="2" s="1"/>
  <c r="F741" i="1"/>
  <c r="A739" i="2" s="1"/>
  <c r="F738" i="2"/>
  <c r="F740" i="1"/>
  <c r="A738" i="2" s="1"/>
  <c r="F737" i="2"/>
  <c r="F739" i="1"/>
  <c r="A737" i="2" s="1"/>
  <c r="F736" i="2"/>
  <c r="F738" i="1"/>
  <c r="A736" i="2" s="1"/>
  <c r="F735" i="2"/>
  <c r="F737" i="1"/>
  <c r="F734" i="2"/>
  <c r="F736" i="1"/>
  <c r="A734" i="2" s="1"/>
  <c r="F733" i="2"/>
  <c r="F735" i="1"/>
  <c r="A733" i="2" s="1"/>
  <c r="F732" i="2"/>
  <c r="F734" i="1"/>
  <c r="A732" i="2" s="1"/>
  <c r="F731" i="2"/>
  <c r="F733" i="1"/>
  <c r="A731" i="2" s="1"/>
  <c r="F730" i="2"/>
  <c r="F732" i="1"/>
  <c r="A730" i="2" s="1"/>
  <c r="F729" i="2"/>
  <c r="F731" i="1"/>
  <c r="A729" i="2" s="1"/>
  <c r="F730" i="1"/>
  <c r="A728" i="2" s="1"/>
  <c r="F727" i="2"/>
  <c r="F729" i="1"/>
  <c r="A727" i="2" s="1"/>
  <c r="F726" i="2"/>
  <c r="F728" i="1"/>
  <c r="A726" i="2" s="1"/>
  <c r="F725" i="2"/>
  <c r="F727" i="1"/>
  <c r="A725" i="2" s="1"/>
  <c r="F724" i="2"/>
  <c r="F726" i="1"/>
  <c r="A724" i="2" s="1"/>
  <c r="F723" i="2"/>
  <c r="F725" i="1"/>
  <c r="A723" i="2" s="1"/>
  <c r="F722" i="2"/>
  <c r="F724" i="1"/>
  <c r="F721" i="2"/>
  <c r="F723" i="1"/>
  <c r="A721" i="2" s="1"/>
  <c r="F720" i="2"/>
  <c r="G720" i="2" s="1"/>
  <c r="F722" i="1"/>
  <c r="A720" i="2" s="1"/>
  <c r="F719" i="2"/>
  <c r="F721" i="1"/>
  <c r="A719" i="2" s="1"/>
  <c r="F718" i="2"/>
  <c r="F720" i="1"/>
  <c r="A718" i="2" s="1"/>
  <c r="F719" i="1"/>
  <c r="A717" i="2" s="1"/>
  <c r="F716" i="2"/>
  <c r="F718" i="1"/>
  <c r="A716" i="2" s="1"/>
  <c r="F715" i="2"/>
  <c r="F717" i="1"/>
  <c r="A715" i="2" s="1"/>
  <c r="F716" i="1"/>
  <c r="A714" i="2" s="1"/>
  <c r="F713" i="2"/>
  <c r="F715" i="1"/>
  <c r="A713" i="2" s="1"/>
  <c r="F712" i="2"/>
  <c r="F714" i="1"/>
  <c r="A712" i="2" s="1"/>
  <c r="F711" i="2"/>
  <c r="F713" i="1"/>
  <c r="A711" i="2" s="1"/>
  <c r="F710" i="2"/>
  <c r="G710" i="2" s="1"/>
  <c r="F712" i="1"/>
  <c r="A710" i="2" s="1"/>
  <c r="F711" i="1"/>
  <c r="A709" i="2" s="1"/>
  <c r="F708" i="2"/>
  <c r="F710" i="1"/>
  <c r="A708" i="2" s="1"/>
  <c r="F707" i="2"/>
  <c r="F709" i="1"/>
  <c r="F706" i="2"/>
  <c r="F708" i="1"/>
  <c r="A706" i="2" s="1"/>
  <c r="F705" i="2"/>
  <c r="F707" i="1"/>
  <c r="A705" i="2" s="1"/>
  <c r="F706" i="1"/>
  <c r="A704" i="2" s="1"/>
  <c r="F703" i="2"/>
  <c r="F705" i="1"/>
  <c r="A703" i="2" s="1"/>
  <c r="F702" i="2"/>
  <c r="G702" i="2" s="1"/>
  <c r="F704" i="1"/>
  <c r="A702" i="2" s="1"/>
  <c r="F701" i="2"/>
  <c r="F703" i="1"/>
  <c r="A701" i="2" s="1"/>
  <c r="F700" i="2"/>
  <c r="F702" i="1"/>
  <c r="A700" i="2" s="1"/>
  <c r="F699" i="2"/>
  <c r="F701" i="1"/>
  <c r="A699" i="2" s="1"/>
  <c r="F698" i="2"/>
  <c r="F700" i="1"/>
  <c r="A698" i="2" s="1"/>
  <c r="F697" i="2"/>
  <c r="F699" i="1"/>
  <c r="A697" i="2" s="1"/>
  <c r="F696" i="2"/>
  <c r="F698" i="1"/>
  <c r="A696" i="2" s="1"/>
  <c r="F695" i="2"/>
  <c r="F697" i="1"/>
  <c r="A695" i="2" s="1"/>
  <c r="F694" i="2"/>
  <c r="F696" i="1"/>
  <c r="A694" i="2" s="1"/>
  <c r="F693" i="2"/>
  <c r="F695" i="1"/>
  <c r="A693" i="2" s="1"/>
  <c r="F692" i="2"/>
  <c r="F694" i="1"/>
  <c r="A692" i="2" s="1"/>
  <c r="F691" i="2"/>
  <c r="F693" i="1"/>
  <c r="A691" i="2" s="1"/>
  <c r="F690" i="2"/>
  <c r="F692" i="1"/>
  <c r="F689" i="2"/>
  <c r="F691" i="1"/>
  <c r="A689" i="2" s="1"/>
  <c r="F688" i="2"/>
  <c r="F690" i="1"/>
  <c r="A688" i="2" s="1"/>
  <c r="F687" i="2"/>
  <c r="F689" i="1"/>
  <c r="F686" i="2"/>
  <c r="G686" i="2" s="1"/>
  <c r="F688" i="1"/>
  <c r="A686" i="2" s="1"/>
  <c r="F685" i="2"/>
  <c r="F687" i="1"/>
  <c r="A685" i="2" s="1"/>
  <c r="F684" i="2"/>
  <c r="F686" i="1"/>
  <c r="A684" i="2" s="1"/>
  <c r="F683" i="2"/>
  <c r="F685" i="1"/>
  <c r="A683" i="2" s="1"/>
  <c r="F682" i="2"/>
  <c r="F684" i="1"/>
  <c r="A682" i="2" s="1"/>
  <c r="F681" i="2"/>
  <c r="F683" i="1"/>
  <c r="A681" i="2" s="1"/>
  <c r="F680" i="2"/>
  <c r="F682" i="1"/>
  <c r="A680" i="2" s="1"/>
  <c r="F679" i="2"/>
  <c r="F681" i="1"/>
  <c r="F678" i="2"/>
  <c r="F680" i="1"/>
  <c r="A678" i="2" s="1"/>
  <c r="F677" i="2"/>
  <c r="F679" i="1"/>
  <c r="A677" i="2" s="1"/>
  <c r="F676" i="2"/>
  <c r="F678" i="1"/>
  <c r="F677" i="1"/>
  <c r="A675" i="2" s="1"/>
  <c r="F676" i="1"/>
  <c r="A674" i="2" s="1"/>
  <c r="F673" i="2"/>
  <c r="F675" i="1"/>
  <c r="A673" i="2" s="1"/>
  <c r="F672" i="2"/>
  <c r="F674" i="1"/>
  <c r="A672" i="2" s="1"/>
  <c r="F671" i="2"/>
  <c r="F673" i="1"/>
  <c r="F670" i="2"/>
  <c r="F672" i="1"/>
  <c r="A670" i="2" s="1"/>
  <c r="F669" i="2"/>
  <c r="F671" i="1"/>
  <c r="A669" i="2" s="1"/>
  <c r="F668" i="2"/>
  <c r="F670" i="1"/>
  <c r="A668" i="2" s="1"/>
  <c r="F669" i="1"/>
  <c r="A667" i="2" s="1"/>
  <c r="F666" i="2"/>
  <c r="F668" i="1"/>
  <c r="F665" i="2"/>
  <c r="F667" i="1"/>
  <c r="A665" i="2" s="1"/>
  <c r="F664" i="2"/>
  <c r="F666" i="1"/>
  <c r="A664" i="2" s="1"/>
  <c r="F663" i="2"/>
  <c r="F665" i="1"/>
  <c r="A663" i="2" s="1"/>
  <c r="F662" i="2"/>
  <c r="F664" i="1"/>
  <c r="A662" i="2" s="1"/>
  <c r="F661" i="2"/>
  <c r="F663" i="1"/>
  <c r="A661" i="2" s="1"/>
  <c r="F660" i="2"/>
  <c r="F662" i="1"/>
  <c r="A660" i="2" s="1"/>
  <c r="F659" i="2"/>
  <c r="F661" i="1"/>
  <c r="A659" i="2" s="1"/>
  <c r="F658" i="2"/>
  <c r="F660" i="1"/>
  <c r="A658" i="2" s="1"/>
  <c r="F657" i="2"/>
  <c r="F659" i="1"/>
  <c r="A657" i="2" s="1"/>
  <c r="F656" i="2"/>
  <c r="F658" i="1"/>
  <c r="A656" i="2" s="1"/>
  <c r="F655" i="2"/>
  <c r="F657" i="1"/>
  <c r="A655" i="2" s="1"/>
  <c r="F654" i="2"/>
  <c r="F656" i="1"/>
  <c r="A654" i="2" s="1"/>
  <c r="F653" i="2"/>
  <c r="F655" i="1"/>
  <c r="A653" i="2" s="1"/>
  <c r="F652" i="2"/>
  <c r="F654" i="1"/>
  <c r="A652" i="2" s="1"/>
  <c r="F651" i="2"/>
  <c r="F653" i="1"/>
  <c r="F650" i="2"/>
  <c r="F652" i="1"/>
  <c r="A650" i="2" s="1"/>
  <c r="F649" i="2"/>
  <c r="F651" i="1"/>
  <c r="A649" i="2" s="1"/>
  <c r="F648" i="2"/>
  <c r="F650" i="1"/>
  <c r="A648" i="2" s="1"/>
  <c r="F649" i="1"/>
  <c r="A647" i="2" s="1"/>
  <c r="F646" i="2"/>
  <c r="F648" i="1"/>
  <c r="F647" i="1"/>
  <c r="A645" i="2" s="1"/>
  <c r="F644" i="2"/>
  <c r="F646" i="1"/>
  <c r="A644" i="2" s="1"/>
  <c r="F643" i="2"/>
  <c r="F645" i="1"/>
  <c r="A643" i="2" s="1"/>
  <c r="F642" i="2"/>
  <c r="F644" i="1"/>
  <c r="A642" i="2" s="1"/>
  <c r="F641" i="2"/>
  <c r="F643" i="1"/>
  <c r="A641" i="2" s="1"/>
  <c r="F640" i="2"/>
  <c r="F642" i="1"/>
  <c r="A640" i="2" s="1"/>
  <c r="F639" i="2"/>
  <c r="F641" i="1"/>
  <c r="A639" i="2" s="1"/>
  <c r="F640" i="1"/>
  <c r="A638" i="2" s="1"/>
  <c r="F637" i="2"/>
  <c r="F639" i="1"/>
  <c r="A637" i="2" s="1"/>
  <c r="F636" i="2"/>
  <c r="F638" i="1"/>
  <c r="A636" i="2"/>
  <c r="F635" i="2"/>
  <c r="F637" i="1"/>
  <c r="A635" i="2" s="1"/>
  <c r="F634" i="2"/>
  <c r="F636" i="1"/>
  <c r="A634" i="2" s="1"/>
  <c r="F633" i="2"/>
  <c r="F635" i="1"/>
  <c r="A633" i="2" s="1"/>
  <c r="F634" i="1"/>
  <c r="A632" i="2" s="1"/>
  <c r="F631" i="2"/>
  <c r="F633" i="1"/>
  <c r="A631" i="2" s="1"/>
  <c r="F630" i="2"/>
  <c r="F632" i="1"/>
  <c r="A630" i="2" s="1"/>
  <c r="F629" i="2"/>
  <c r="F631" i="1"/>
  <c r="A629" i="2" s="1"/>
  <c r="F628" i="2"/>
  <c r="F630" i="1"/>
  <c r="A628" i="2" s="1"/>
  <c r="F627" i="2"/>
  <c r="F629" i="1"/>
  <c r="A627" i="2" s="1"/>
  <c r="F626" i="2"/>
  <c r="F628" i="1"/>
  <c r="A626" i="2" s="1"/>
  <c r="F625" i="2"/>
  <c r="F627" i="1"/>
  <c r="A625" i="2" s="1"/>
  <c r="F624" i="2"/>
  <c r="F626" i="1"/>
  <c r="A624" i="2" s="1"/>
  <c r="F623" i="2"/>
  <c r="F625" i="1"/>
  <c r="A623" i="2" s="1"/>
  <c r="F622" i="2"/>
  <c r="F624" i="1"/>
  <c r="A622" i="2" s="1"/>
  <c r="F621" i="2"/>
  <c r="F623" i="1"/>
  <c r="A621" i="2" s="1"/>
  <c r="F620" i="2"/>
  <c r="F622" i="1"/>
  <c r="A620" i="2" s="1"/>
  <c r="F619" i="2"/>
  <c r="F621" i="1"/>
  <c r="F618" i="2"/>
  <c r="F620" i="1"/>
  <c r="A618" i="2" s="1"/>
  <c r="F617" i="2"/>
  <c r="F619" i="1"/>
  <c r="A617" i="2" s="1"/>
  <c r="F616" i="2"/>
  <c r="F618" i="1"/>
  <c r="A616" i="2" s="1"/>
  <c r="F617" i="1"/>
  <c r="A615" i="2" s="1"/>
  <c r="F614" i="2"/>
  <c r="F616" i="1"/>
  <c r="A614" i="2" s="1"/>
  <c r="F613" i="2"/>
  <c r="F615" i="1"/>
  <c r="A613" i="2" s="1"/>
  <c r="F612" i="2"/>
  <c r="F614" i="1"/>
  <c r="A612" i="2" s="1"/>
  <c r="F611" i="2"/>
  <c r="F613" i="1"/>
  <c r="A611" i="2" s="1"/>
  <c r="F612" i="1"/>
  <c r="A610" i="2" s="1"/>
  <c r="F609" i="2"/>
  <c r="F611" i="1"/>
  <c r="A609" i="2" s="1"/>
  <c r="F608" i="2"/>
  <c r="F610" i="1"/>
  <c r="A608" i="2" s="1"/>
  <c r="F609" i="1"/>
  <c r="A607" i="2" s="1"/>
  <c r="F606" i="2"/>
  <c r="F608" i="1"/>
  <c r="F605" i="2"/>
  <c r="F607" i="1"/>
  <c r="A605" i="2" s="1"/>
  <c r="F604" i="2"/>
  <c r="F606" i="1"/>
  <c r="A604" i="2" s="1"/>
  <c r="F605" i="1"/>
  <c r="F602" i="2"/>
  <c r="F604" i="1"/>
  <c r="A602" i="2" s="1"/>
  <c r="F601" i="2"/>
  <c r="F603" i="1"/>
  <c r="A601" i="2" s="1"/>
  <c r="F600" i="2"/>
  <c r="F602" i="1"/>
  <c r="A600" i="2" s="1"/>
  <c r="F599" i="2"/>
  <c r="F601" i="1"/>
  <c r="A599" i="2" s="1"/>
  <c r="F598" i="2"/>
  <c r="F600" i="1"/>
  <c r="A598" i="2" s="1"/>
  <c r="F597" i="2"/>
  <c r="F599" i="1"/>
  <c r="A597" i="2" s="1"/>
  <c r="F596" i="2"/>
  <c r="F598" i="1"/>
  <c r="A596" i="2" s="1"/>
  <c r="F595" i="2"/>
  <c r="F597" i="1"/>
  <c r="A595" i="2" s="1"/>
  <c r="F594" i="2"/>
  <c r="F596" i="1"/>
  <c r="F595" i="1"/>
  <c r="A593" i="2" s="1"/>
  <c r="F592" i="2"/>
  <c r="F594" i="1"/>
  <c r="A592" i="2" s="1"/>
  <c r="F591" i="2"/>
  <c r="F593" i="1"/>
  <c r="A591" i="2" s="1"/>
  <c r="F590" i="2"/>
  <c r="F592" i="1"/>
  <c r="A590" i="2" s="1"/>
  <c r="F589" i="2"/>
  <c r="F591" i="1"/>
  <c r="A589" i="2" s="1"/>
  <c r="F588" i="2"/>
  <c r="F590" i="1"/>
  <c r="A588" i="2" s="1"/>
  <c r="F587" i="2"/>
  <c r="F589" i="1"/>
  <c r="A587" i="2" s="1"/>
  <c r="F586" i="2"/>
  <c r="F588" i="1"/>
  <c r="A586" i="2" s="1"/>
  <c r="F585" i="2"/>
  <c r="F587" i="1"/>
  <c r="A585" i="2" s="1"/>
  <c r="F584" i="2"/>
  <c r="F586" i="1"/>
  <c r="A584" i="2" s="1"/>
  <c r="F583" i="2"/>
  <c r="F585" i="1"/>
  <c r="A583" i="2" s="1"/>
  <c r="F582" i="2"/>
  <c r="F584" i="1"/>
  <c r="A582" i="2" s="1"/>
  <c r="F581" i="2"/>
  <c r="F583" i="1"/>
  <c r="A581" i="2" s="1"/>
  <c r="F580" i="2"/>
  <c r="F582" i="1"/>
  <c r="A580" i="2" s="1"/>
  <c r="F579" i="2"/>
  <c r="F581" i="1"/>
  <c r="A579" i="2" s="1"/>
  <c r="F578" i="2"/>
  <c r="F580" i="1"/>
  <c r="A578" i="2" s="1"/>
  <c r="F577" i="2"/>
  <c r="F579" i="1"/>
  <c r="A577" i="2" s="1"/>
  <c r="F576" i="2"/>
  <c r="F578" i="1"/>
  <c r="A576" i="2" s="1"/>
  <c r="F575" i="2"/>
  <c r="F577" i="1"/>
  <c r="F574" i="2"/>
  <c r="F576" i="1"/>
  <c r="A574" i="2" s="1"/>
  <c r="F573" i="2"/>
  <c r="F575" i="1"/>
  <c r="A573" i="2" s="1"/>
  <c r="F572" i="2"/>
  <c r="F574" i="1"/>
  <c r="A572" i="2" s="1"/>
  <c r="F573" i="1"/>
  <c r="A571" i="2" s="1"/>
  <c r="F570" i="2"/>
  <c r="F572" i="1"/>
  <c r="A570" i="2" s="1"/>
  <c r="F569" i="2"/>
  <c r="F571" i="1"/>
  <c r="A569" i="2" s="1"/>
  <c r="F568" i="2"/>
  <c r="F570" i="1"/>
  <c r="A568" i="2" s="1"/>
  <c r="F567" i="2"/>
  <c r="F569" i="1"/>
  <c r="A567" i="2" s="1"/>
  <c r="F566" i="2"/>
  <c r="F568" i="1"/>
  <c r="A566" i="2" s="1"/>
  <c r="F565" i="2"/>
  <c r="F567" i="1"/>
  <c r="A565" i="2" s="1"/>
  <c r="F564" i="2"/>
  <c r="F566" i="1"/>
  <c r="A564" i="2" s="1"/>
  <c r="F563" i="2"/>
  <c r="F565" i="1"/>
  <c r="A563" i="2" s="1"/>
  <c r="F562" i="2"/>
  <c r="F564" i="1"/>
  <c r="A562" i="2" s="1"/>
  <c r="F561" i="2"/>
  <c r="F563" i="1"/>
  <c r="A561" i="2" s="1"/>
  <c r="F560" i="2"/>
  <c r="F562" i="1"/>
  <c r="A560" i="2" s="1"/>
  <c r="F559" i="2"/>
  <c r="F561" i="1"/>
  <c r="A559" i="2" s="1"/>
  <c r="F558" i="2"/>
  <c r="F560" i="1"/>
  <c r="A558" i="2" s="1"/>
  <c r="F557" i="2"/>
  <c r="F559" i="1"/>
  <c r="A557" i="2" s="1"/>
  <c r="F556" i="2"/>
  <c r="F558" i="1"/>
  <c r="A556" i="2" s="1"/>
  <c r="F557" i="1"/>
  <c r="A555" i="2" s="1"/>
  <c r="F554" i="2"/>
  <c r="F556" i="1"/>
  <c r="A554" i="2" s="1"/>
  <c r="F553" i="2"/>
  <c r="F555" i="1"/>
  <c r="A553" i="2" s="1"/>
  <c r="F552" i="2"/>
  <c r="F554" i="1"/>
  <c r="A552" i="2" s="1"/>
  <c r="F553" i="1"/>
  <c r="F550" i="2"/>
  <c r="F552" i="1"/>
  <c r="A550" i="2" s="1"/>
  <c r="F549" i="2"/>
  <c r="F551" i="1"/>
  <c r="A549" i="2" s="1"/>
  <c r="F548" i="2"/>
  <c r="F550" i="1"/>
  <c r="A548" i="2" s="1"/>
  <c r="F549" i="1"/>
  <c r="A547" i="2" s="1"/>
  <c r="F546" i="2"/>
  <c r="F548" i="1"/>
  <c r="A546" i="2" s="1"/>
  <c r="F545" i="2"/>
  <c r="F547" i="1"/>
  <c r="A545" i="2" s="1"/>
  <c r="F544" i="2"/>
  <c r="F546" i="1"/>
  <c r="A544" i="2" s="1"/>
  <c r="F543" i="2"/>
  <c r="F545" i="1"/>
  <c r="A543" i="2" s="1"/>
  <c r="F542" i="2"/>
  <c r="F544" i="1"/>
  <c r="F543" i="1"/>
  <c r="A541" i="2" s="1"/>
  <c r="F542" i="1"/>
  <c r="F539" i="2"/>
  <c r="F541" i="1"/>
  <c r="A539" i="2" s="1"/>
  <c r="F538" i="2"/>
  <c r="F540" i="1"/>
  <c r="A538" i="2" s="1"/>
  <c r="F537" i="2"/>
  <c r="F539" i="1"/>
  <c r="A537" i="2" s="1"/>
  <c r="F538" i="1"/>
  <c r="A536" i="2" s="1"/>
  <c r="F535" i="2"/>
  <c r="F537" i="1"/>
  <c r="A535" i="2" s="1"/>
  <c r="F534" i="2"/>
  <c r="F536" i="1"/>
  <c r="A534" i="2" s="1"/>
  <c r="F535" i="1"/>
  <c r="A533" i="2" s="1"/>
  <c r="F532" i="2"/>
  <c r="F534" i="1"/>
  <c r="A532" i="2" s="1"/>
  <c r="F531" i="2"/>
  <c r="F533" i="1"/>
  <c r="A531" i="2" s="1"/>
  <c r="F530" i="2"/>
  <c r="F532" i="1"/>
  <c r="A530" i="2" s="1"/>
  <c r="F529" i="2"/>
  <c r="F531" i="1"/>
  <c r="A529" i="2" s="1"/>
  <c r="F528" i="2"/>
  <c r="F530" i="1"/>
  <c r="A528" i="2" s="1"/>
  <c r="F529" i="1"/>
  <c r="A527" i="2" s="1"/>
  <c r="F526" i="2"/>
  <c r="F528" i="1"/>
  <c r="A526" i="2" s="1"/>
  <c r="F525" i="2"/>
  <c r="F527" i="1"/>
  <c r="A525" i="2" s="1"/>
  <c r="F524" i="2"/>
  <c r="F526" i="1"/>
  <c r="A524" i="2" s="1"/>
  <c r="F523" i="2"/>
  <c r="F525" i="1"/>
  <c r="F522" i="2"/>
  <c r="F524" i="1"/>
  <c r="A522" i="2" s="1"/>
  <c r="F521" i="2"/>
  <c r="F523" i="1"/>
  <c r="A521" i="2" s="1"/>
  <c r="F520" i="2"/>
  <c r="F522" i="1"/>
  <c r="A520" i="2" s="1"/>
  <c r="F519" i="2"/>
  <c r="F521" i="1"/>
  <c r="A519" i="2" s="1"/>
  <c r="F518" i="2"/>
  <c r="F520" i="1"/>
  <c r="A518" i="2" s="1"/>
  <c r="F517" i="2"/>
  <c r="F519" i="1"/>
  <c r="A517" i="2" s="1"/>
  <c r="F516" i="2"/>
  <c r="F518" i="1"/>
  <c r="A516" i="2" s="1"/>
  <c r="F515" i="2"/>
  <c r="F517" i="1"/>
  <c r="F514" i="2"/>
  <c r="F516" i="1"/>
  <c r="A514" i="2" s="1"/>
  <c r="F513" i="2"/>
  <c r="F515" i="1"/>
  <c r="A513" i="2" s="1"/>
  <c r="F512" i="2"/>
  <c r="F514" i="1"/>
  <c r="A512" i="2" s="1"/>
  <c r="F511" i="2"/>
  <c r="F513" i="1"/>
  <c r="A511" i="2" s="1"/>
  <c r="F510" i="2"/>
  <c r="F512" i="1"/>
  <c r="A510" i="2" s="1"/>
  <c r="F509" i="2"/>
  <c r="F511" i="1"/>
  <c r="A509" i="2" s="1"/>
  <c r="F508" i="2"/>
  <c r="F510" i="1"/>
  <c r="A508" i="2" s="1"/>
  <c r="F507" i="2"/>
  <c r="F509" i="1"/>
  <c r="A507" i="2" s="1"/>
  <c r="F506" i="2"/>
  <c r="F508" i="1"/>
  <c r="F505" i="2"/>
  <c r="F507" i="1"/>
  <c r="A505" i="2" s="1"/>
  <c r="F504" i="2"/>
  <c r="F506" i="1"/>
  <c r="A504" i="2" s="1"/>
  <c r="F503" i="2"/>
  <c r="F505" i="1"/>
  <c r="A503" i="2" s="1"/>
  <c r="F502" i="2"/>
  <c r="F504" i="1"/>
  <c r="A502" i="2" s="1"/>
  <c r="F501" i="2"/>
  <c r="F503" i="1"/>
  <c r="A501" i="2" s="1"/>
  <c r="F500" i="2"/>
  <c r="F502" i="1"/>
  <c r="A500" i="2" s="1"/>
  <c r="F501" i="1"/>
  <c r="A499" i="2" s="1"/>
  <c r="F498" i="2"/>
  <c r="F500" i="1"/>
  <c r="A498" i="2" s="1"/>
  <c r="F497" i="2"/>
  <c r="F499" i="1"/>
  <c r="A497" i="2" s="1"/>
  <c r="F496" i="2"/>
  <c r="F498" i="1"/>
  <c r="A496" i="2" s="1"/>
  <c r="F495" i="2"/>
  <c r="F497" i="1"/>
  <c r="A495" i="2" s="1"/>
  <c r="F494" i="2"/>
  <c r="F496" i="1"/>
  <c r="A494" i="2" s="1"/>
  <c r="F493" i="2"/>
  <c r="F495" i="1"/>
  <c r="A493" i="2" s="1"/>
  <c r="F492" i="2"/>
  <c r="F494" i="1"/>
  <c r="A492" i="2" s="1"/>
  <c r="F491" i="2"/>
  <c r="F493" i="1"/>
  <c r="A491" i="2" s="1"/>
  <c r="F490" i="2"/>
  <c r="F492" i="1"/>
  <c r="A490" i="2" s="1"/>
  <c r="F489" i="2"/>
  <c r="F491" i="1"/>
  <c r="A489" i="2" s="1"/>
  <c r="F490" i="1"/>
  <c r="A488" i="2" s="1"/>
  <c r="F487" i="2"/>
  <c r="F489" i="1"/>
  <c r="A487" i="2" s="1"/>
  <c r="F486" i="2"/>
  <c r="F488" i="1"/>
  <c r="A486" i="2" s="1"/>
  <c r="F485" i="2"/>
  <c r="F487" i="1"/>
  <c r="A485" i="2" s="1"/>
  <c r="F484" i="2"/>
  <c r="F486" i="1"/>
  <c r="A484" i="2" s="1"/>
  <c r="F483" i="2"/>
  <c r="F485" i="1"/>
  <c r="A483" i="2" s="1"/>
  <c r="F482" i="2"/>
  <c r="F484" i="1"/>
  <c r="A482" i="2" s="1"/>
  <c r="F481" i="2"/>
  <c r="F483" i="1"/>
  <c r="A481" i="2" s="1"/>
  <c r="F480" i="2"/>
  <c r="F482" i="1"/>
  <c r="A480" i="2" s="1"/>
  <c r="F479" i="2"/>
  <c r="F481" i="1"/>
  <c r="A479" i="2" s="1"/>
  <c r="F478" i="2"/>
  <c r="F480" i="1"/>
  <c r="A478" i="2" s="1"/>
  <c r="F477" i="2"/>
  <c r="F479" i="1"/>
  <c r="A477" i="2" s="1"/>
  <c r="F476" i="2"/>
  <c r="F478" i="1"/>
  <c r="A476" i="2" s="1"/>
  <c r="F475" i="2"/>
  <c r="F477" i="1"/>
  <c r="A475" i="2" s="1"/>
  <c r="F474" i="2"/>
  <c r="F476" i="1"/>
  <c r="A474" i="2" s="1"/>
  <c r="F473" i="2"/>
  <c r="F475" i="1"/>
  <c r="A473" i="2" s="1"/>
  <c r="F472" i="2"/>
  <c r="F474" i="1"/>
  <c r="A472" i="2" s="1"/>
  <c r="F471" i="2"/>
  <c r="F473" i="1"/>
  <c r="A471" i="2" s="1"/>
  <c r="F470" i="2"/>
  <c r="F472" i="1"/>
  <c r="A470" i="2" s="1"/>
  <c r="F469" i="2"/>
  <c r="F471" i="1"/>
  <c r="A469" i="2" s="1"/>
  <c r="F468" i="2"/>
  <c r="F470" i="1"/>
  <c r="A468" i="2" s="1"/>
  <c r="F467" i="2"/>
  <c r="F469" i="1"/>
  <c r="A467" i="2" s="1"/>
  <c r="F466" i="2"/>
  <c r="F468" i="1"/>
  <c r="A466" i="2" s="1"/>
  <c r="F465" i="2"/>
  <c r="F467" i="1"/>
  <c r="A465" i="2" s="1"/>
  <c r="F464" i="2"/>
  <c r="F466" i="1"/>
  <c r="A464" i="2" s="1"/>
  <c r="F463" i="2"/>
  <c r="F465" i="1"/>
  <c r="A463" i="2" s="1"/>
  <c r="F462" i="2"/>
  <c r="F464" i="1"/>
  <c r="A462" i="2" s="1"/>
  <c r="F461" i="2"/>
  <c r="F463" i="1"/>
  <c r="A461" i="2" s="1"/>
  <c r="F462" i="1"/>
  <c r="A460" i="2" s="1"/>
  <c r="F459" i="2"/>
  <c r="F461" i="1"/>
  <c r="A459" i="2" s="1"/>
  <c r="F458" i="2"/>
  <c r="F460" i="1"/>
  <c r="A458" i="2" s="1"/>
  <c r="F457" i="2"/>
  <c r="F459" i="1"/>
  <c r="A457" i="2" s="1"/>
  <c r="F456" i="2"/>
  <c r="F458" i="1"/>
  <c r="A456" i="2" s="1"/>
  <c r="F455" i="2"/>
  <c r="F457" i="1"/>
  <c r="A455" i="2" s="1"/>
  <c r="F454" i="2"/>
  <c r="F456" i="1"/>
  <c r="A454" i="2" s="1"/>
  <c r="F453" i="2"/>
  <c r="F455" i="1"/>
  <c r="A453" i="2" s="1"/>
  <c r="F452" i="2"/>
  <c r="F454" i="1"/>
  <c r="A452" i="2" s="1"/>
  <c r="F451" i="2"/>
  <c r="F453" i="1"/>
  <c r="A451" i="2" s="1"/>
  <c r="F450" i="2"/>
  <c r="F452" i="1"/>
  <c r="A450" i="2" s="1"/>
  <c r="F449" i="2"/>
  <c r="F451" i="1"/>
  <c r="A449" i="2" s="1"/>
  <c r="F448" i="2"/>
  <c r="F450" i="1"/>
  <c r="A448" i="2" s="1"/>
  <c r="F449" i="1"/>
  <c r="A447" i="2" s="1"/>
  <c r="F446" i="2"/>
  <c r="F448" i="1"/>
  <c r="A446" i="2" s="1"/>
  <c r="F445" i="2"/>
  <c r="F447" i="1"/>
  <c r="A445" i="2" s="1"/>
  <c r="F446" i="1"/>
  <c r="A444" i="2" s="1"/>
  <c r="F443" i="2"/>
  <c r="F445" i="1"/>
  <c r="A443" i="2" s="1"/>
  <c r="F442" i="2"/>
  <c r="F444" i="1"/>
  <c r="A442" i="2" s="1"/>
  <c r="F441" i="2"/>
  <c r="F443" i="1"/>
  <c r="A441" i="2" s="1"/>
  <c r="F440" i="2"/>
  <c r="F442" i="1"/>
  <c r="A440" i="2" s="1"/>
  <c r="F439" i="2"/>
  <c r="F441" i="1"/>
  <c r="A439" i="2" s="1"/>
  <c r="F438" i="2"/>
  <c r="F440" i="1"/>
  <c r="A438" i="2" s="1"/>
  <c r="F437" i="2"/>
  <c r="F439" i="1"/>
  <c r="A437" i="2" s="1"/>
  <c r="F436" i="2"/>
  <c r="F438" i="1"/>
  <c r="A436" i="2" s="1"/>
  <c r="F435" i="2"/>
  <c r="F437" i="1"/>
  <c r="A435" i="2" s="1"/>
  <c r="F434" i="2"/>
  <c r="F436" i="1"/>
  <c r="A434" i="2" s="1"/>
  <c r="F435" i="1"/>
  <c r="A433" i="2" s="1"/>
  <c r="F432" i="2"/>
  <c r="F434" i="1"/>
  <c r="A432" i="2" s="1"/>
  <c r="F431" i="2"/>
  <c r="F433" i="1"/>
  <c r="F432" i="1"/>
  <c r="A430" i="2" s="1"/>
  <c r="F429" i="2"/>
  <c r="F431" i="1"/>
  <c r="A429" i="2" s="1"/>
  <c r="F428" i="2"/>
  <c r="F430" i="1"/>
  <c r="A428" i="2" s="1"/>
  <c r="F427" i="2"/>
  <c r="F429" i="1"/>
  <c r="A427" i="2" s="1"/>
  <c r="F426" i="2"/>
  <c r="F428" i="1"/>
  <c r="A426" i="2" s="1"/>
  <c r="F425" i="2"/>
  <c r="F427" i="1"/>
  <c r="A425" i="2" s="1"/>
  <c r="F426" i="1"/>
  <c r="A424" i="2" s="1"/>
  <c r="F423" i="2"/>
  <c r="F425" i="1"/>
  <c r="A423" i="2" s="1"/>
  <c r="F422" i="2"/>
  <c r="F424" i="1"/>
  <c r="F421" i="2"/>
  <c r="F423" i="1"/>
  <c r="A421" i="2" s="1"/>
  <c r="F422" i="1"/>
  <c r="A420" i="2" s="1"/>
  <c r="F419" i="2"/>
  <c r="F421" i="1"/>
  <c r="A419" i="2" s="1"/>
  <c r="F418" i="2"/>
  <c r="F420" i="1"/>
  <c r="A418" i="2" s="1"/>
  <c r="F417" i="2"/>
  <c r="F419" i="1"/>
  <c r="A417" i="2" s="1"/>
  <c r="F416" i="2"/>
  <c r="F418" i="1"/>
  <c r="A416" i="2" s="1"/>
  <c r="F415" i="2"/>
  <c r="F417" i="1"/>
  <c r="A415" i="2" s="1"/>
  <c r="F414" i="2"/>
  <c r="F416" i="1"/>
  <c r="A414" i="2" s="1"/>
  <c r="F413" i="2"/>
  <c r="F415" i="1"/>
  <c r="A413" i="2" s="1"/>
  <c r="F414" i="1"/>
  <c r="A412" i="2" s="1"/>
  <c r="F411" i="2"/>
  <c r="F413" i="1"/>
  <c r="F410" i="2"/>
  <c r="F412" i="1"/>
  <c r="A410" i="2" s="1"/>
  <c r="F409" i="2"/>
  <c r="F411" i="1"/>
  <c r="A409" i="2" s="1"/>
  <c r="F408" i="2"/>
  <c r="F410" i="1"/>
  <c r="A408" i="2" s="1"/>
  <c r="F407" i="2"/>
  <c r="F409" i="1"/>
  <c r="F406" i="2"/>
  <c r="F408" i="1"/>
  <c r="A406" i="2" s="1"/>
  <c r="F405" i="2"/>
  <c r="F407" i="1"/>
  <c r="A405" i="2" s="1"/>
  <c r="F404" i="2"/>
  <c r="F406" i="1"/>
  <c r="A404" i="2" s="1"/>
  <c r="F405" i="1"/>
  <c r="A403" i="2" s="1"/>
  <c r="F402" i="2"/>
  <c r="F404" i="1"/>
  <c r="A402" i="2" s="1"/>
  <c r="F401" i="2"/>
  <c r="F403" i="1"/>
  <c r="A401" i="2" s="1"/>
  <c r="F400" i="2"/>
  <c r="F402" i="1"/>
  <c r="A400" i="2" s="1"/>
  <c r="F399" i="2"/>
  <c r="F401" i="1"/>
  <c r="A399" i="2" s="1"/>
  <c r="F398" i="2"/>
  <c r="F400" i="1"/>
  <c r="A398" i="2" s="1"/>
  <c r="F397" i="2"/>
  <c r="F399" i="1"/>
  <c r="A397" i="2" s="1"/>
  <c r="F396" i="2"/>
  <c r="F398" i="1"/>
  <c r="A396" i="2" s="1"/>
  <c r="F395" i="2"/>
  <c r="F397" i="1"/>
  <c r="A395" i="2" s="1"/>
  <c r="F394" i="2"/>
  <c r="F396" i="1"/>
  <c r="A394" i="2" s="1"/>
  <c r="F393" i="2"/>
  <c r="F395" i="1"/>
  <c r="A393" i="2" s="1"/>
  <c r="F392" i="2"/>
  <c r="F394" i="1"/>
  <c r="A392" i="2" s="1"/>
  <c r="F391" i="2"/>
  <c r="F393" i="1"/>
  <c r="A391" i="2" s="1"/>
  <c r="F390" i="2"/>
  <c r="F392" i="1"/>
  <c r="A390" i="2" s="1"/>
  <c r="F389" i="2"/>
  <c r="F391" i="1"/>
  <c r="A389" i="2" s="1"/>
  <c r="F388" i="2"/>
  <c r="F390" i="1"/>
  <c r="A388" i="2" s="1"/>
  <c r="F387" i="2"/>
  <c r="F389" i="1"/>
  <c r="F386" i="2"/>
  <c r="F388" i="1"/>
  <c r="A386" i="2" s="1"/>
  <c r="F385" i="2"/>
  <c r="F387" i="1"/>
  <c r="A385" i="2" s="1"/>
  <c r="F384" i="2"/>
  <c r="F386" i="1"/>
  <c r="A384" i="2" s="1"/>
  <c r="F383" i="2"/>
  <c r="F385" i="1"/>
  <c r="A383" i="2" s="1"/>
  <c r="F382" i="2"/>
  <c r="F384" i="1"/>
  <c r="A382" i="2" s="1"/>
  <c r="F383" i="1"/>
  <c r="A381" i="2" s="1"/>
  <c r="F380" i="2"/>
  <c r="F382" i="1"/>
  <c r="A380" i="2" s="1"/>
  <c r="F379" i="2"/>
  <c r="F381" i="1"/>
  <c r="A379" i="2" s="1"/>
  <c r="F378" i="2"/>
  <c r="F380" i="1"/>
  <c r="A378" i="2" s="1"/>
  <c r="F377" i="2"/>
  <c r="F379" i="1"/>
  <c r="A377" i="2" s="1"/>
  <c r="F378" i="1"/>
  <c r="A376" i="2" s="1"/>
  <c r="F375" i="2"/>
  <c r="F377" i="1"/>
  <c r="A375" i="2" s="1"/>
  <c r="F374" i="2"/>
  <c r="F376" i="1"/>
  <c r="A374" i="2" s="1"/>
  <c r="F373" i="2"/>
  <c r="F375" i="1"/>
  <c r="A373" i="2" s="1"/>
  <c r="F372" i="2"/>
  <c r="F374" i="1"/>
  <c r="A372" i="2" s="1"/>
  <c r="F371" i="2"/>
  <c r="F373" i="1"/>
  <c r="F370" i="2"/>
  <c r="F372" i="1"/>
  <c r="A370" i="2" s="1"/>
  <c r="F369" i="2"/>
  <c r="F371" i="1"/>
  <c r="A369" i="2" s="1"/>
  <c r="F368" i="2"/>
  <c r="F370" i="1"/>
  <c r="A368" i="2" s="1"/>
  <c r="F367" i="2"/>
  <c r="F369" i="1"/>
  <c r="A367" i="2" s="1"/>
  <c r="F366" i="2"/>
  <c r="F368" i="1"/>
  <c r="A366" i="2" s="1"/>
  <c r="F365" i="2"/>
  <c r="F367" i="1"/>
  <c r="A365" i="2" s="1"/>
  <c r="F364" i="2"/>
  <c r="F366" i="1"/>
  <c r="A364" i="2" s="1"/>
  <c r="F363" i="2"/>
  <c r="F365" i="1"/>
  <c r="F362" i="2"/>
  <c r="F364" i="1"/>
  <c r="A362" i="2" s="1"/>
  <c r="F361" i="2"/>
  <c r="F363" i="1"/>
  <c r="A361" i="2" s="1"/>
  <c r="F360" i="2"/>
  <c r="F362" i="1"/>
  <c r="A360" i="2" s="1"/>
  <c r="F359" i="2"/>
  <c r="F361" i="1"/>
  <c r="A359" i="2" s="1"/>
  <c r="F358" i="2"/>
  <c r="F360" i="1"/>
  <c r="A358" i="2" s="1"/>
  <c r="F357" i="2"/>
  <c r="F359" i="1"/>
  <c r="A357" i="2" s="1"/>
  <c r="F356" i="2"/>
  <c r="F358" i="1"/>
  <c r="A356" i="2" s="1"/>
  <c r="F355" i="2"/>
  <c r="F357" i="1"/>
  <c r="A355" i="2" s="1"/>
  <c r="F354" i="2"/>
  <c r="G354" i="2" s="1"/>
  <c r="F356" i="1"/>
  <c r="A354" i="2" s="1"/>
  <c r="F353" i="2"/>
  <c r="F355" i="1"/>
  <c r="A353" i="2" s="1"/>
  <c r="F354" i="1"/>
  <c r="A352" i="2" s="1"/>
  <c r="F353" i="1"/>
  <c r="A351" i="2" s="1"/>
  <c r="F350" i="2"/>
  <c r="F352" i="1"/>
  <c r="A350" i="2" s="1"/>
  <c r="F349" i="2"/>
  <c r="F351" i="1"/>
  <c r="A349" i="2" s="1"/>
  <c r="F348" i="2"/>
  <c r="F350" i="1"/>
  <c r="A348" i="2" s="1"/>
  <c r="F347" i="2"/>
  <c r="F349" i="1"/>
  <c r="F346" i="2"/>
  <c r="F348" i="1"/>
  <c r="A346" i="2" s="1"/>
  <c r="F345" i="2"/>
  <c r="F347" i="1"/>
  <c r="A345" i="2" s="1"/>
  <c r="F346" i="1"/>
  <c r="A344" i="2" s="1"/>
  <c r="F343" i="2"/>
  <c r="F345" i="1"/>
  <c r="A343" i="2" s="1"/>
  <c r="F342" i="2"/>
  <c r="F344" i="1"/>
  <c r="A342" i="2" s="1"/>
  <c r="F341" i="2"/>
  <c r="F343" i="1"/>
  <c r="A341" i="2" s="1"/>
  <c r="F342" i="1"/>
  <c r="A340" i="2" s="1"/>
  <c r="F339" i="2"/>
  <c r="F341" i="1"/>
  <c r="A339" i="2" s="1"/>
  <c r="F338" i="2"/>
  <c r="F340" i="1"/>
  <c r="A338" i="2" s="1"/>
  <c r="F337" i="2"/>
  <c r="F339" i="1"/>
  <c r="A337" i="2" s="1"/>
  <c r="F336" i="2"/>
  <c r="F338" i="1"/>
  <c r="A336" i="2" s="1"/>
  <c r="F335" i="2"/>
  <c r="F337" i="1"/>
  <c r="A335" i="2" s="1"/>
  <c r="F334" i="2"/>
  <c r="F336" i="1"/>
  <c r="A334" i="2" s="1"/>
  <c r="F333" i="2"/>
  <c r="F335" i="1"/>
  <c r="A333" i="2" s="1"/>
  <c r="F332" i="2"/>
  <c r="F334" i="1"/>
  <c r="A332" i="2" s="1"/>
  <c r="F333" i="1"/>
  <c r="A331" i="2" s="1"/>
  <c r="F330" i="2"/>
  <c r="F332" i="1"/>
  <c r="A330" i="2" s="1"/>
  <c r="F329" i="2"/>
  <c r="F331" i="1"/>
  <c r="F328" i="2"/>
  <c r="F330" i="1"/>
  <c r="A328" i="2" s="1"/>
  <c r="F329" i="1"/>
  <c r="A327" i="2" s="1"/>
  <c r="F326" i="2"/>
  <c r="F328" i="1"/>
  <c r="A326" i="2" s="1"/>
  <c r="F325" i="2"/>
  <c r="F327" i="1"/>
  <c r="A325" i="2" s="1"/>
  <c r="F324" i="2"/>
  <c r="F326" i="1"/>
  <c r="A324" i="2" s="1"/>
  <c r="F325" i="1"/>
  <c r="A323" i="2" s="1"/>
  <c r="F322" i="2"/>
  <c r="F324" i="1"/>
  <c r="A322" i="2" s="1"/>
  <c r="F321" i="2"/>
  <c r="G321" i="2" s="1"/>
  <c r="F323" i="1"/>
  <c r="A321" i="2" s="1"/>
  <c r="F320" i="2"/>
  <c r="F322" i="1"/>
  <c r="A320" i="2" s="1"/>
  <c r="F319" i="2"/>
  <c r="F321" i="1"/>
  <c r="A319" i="2" s="1"/>
  <c r="F318" i="2"/>
  <c r="F320" i="1"/>
  <c r="A318" i="2" s="1"/>
  <c r="F317" i="2"/>
  <c r="F319" i="1"/>
  <c r="A317" i="2" s="1"/>
  <c r="F316" i="2"/>
  <c r="F318" i="1"/>
  <c r="A316" i="2" s="1"/>
  <c r="F315" i="2"/>
  <c r="F317" i="1"/>
  <c r="A315" i="2" s="1"/>
  <c r="F314" i="2"/>
  <c r="F316" i="1"/>
  <c r="A314" i="2" s="1"/>
  <c r="F313" i="2"/>
  <c r="F315" i="1"/>
  <c r="A313" i="2" s="1"/>
  <c r="F312" i="2"/>
  <c r="F314" i="1"/>
  <c r="A312" i="2" s="1"/>
  <c r="F311" i="2"/>
  <c r="F313" i="1"/>
  <c r="A311" i="2" s="1"/>
  <c r="F310" i="2"/>
  <c r="F312" i="1"/>
  <c r="A310" i="2" s="1"/>
  <c r="F309" i="2"/>
  <c r="F311" i="1"/>
  <c r="A309" i="2" s="1"/>
  <c r="F308" i="2"/>
  <c r="F310" i="1"/>
  <c r="A308" i="2" s="1"/>
  <c r="F307" i="2"/>
  <c r="F309" i="1"/>
  <c r="A307" i="2" s="1"/>
  <c r="F306" i="2"/>
  <c r="F308" i="1"/>
  <c r="A306" i="2" s="1"/>
  <c r="F307" i="1"/>
  <c r="A305" i="2" s="1"/>
  <c r="F304" i="2"/>
  <c r="F306" i="1"/>
  <c r="A304" i="2" s="1"/>
  <c r="F303" i="2"/>
  <c r="F305" i="1"/>
  <c r="A303" i="2" s="1"/>
  <c r="F302" i="2"/>
  <c r="F304" i="1"/>
  <c r="A302" i="2" s="1"/>
  <c r="F301" i="2"/>
  <c r="F303" i="1"/>
  <c r="A301" i="2" s="1"/>
  <c r="F300" i="2"/>
  <c r="F302" i="1"/>
  <c r="A300" i="2" s="1"/>
  <c r="F299" i="2"/>
  <c r="F301" i="1"/>
  <c r="A299" i="2" s="1"/>
  <c r="F298" i="2"/>
  <c r="F300" i="1"/>
  <c r="A298" i="2" s="1"/>
  <c r="F297" i="2"/>
  <c r="F299" i="1"/>
  <c r="A297" i="2" s="1"/>
  <c r="F296" i="2"/>
  <c r="F298" i="1"/>
  <c r="A296" i="2" s="1"/>
  <c r="F295" i="2"/>
  <c r="F297" i="1"/>
  <c r="A295" i="2" s="1"/>
  <c r="F294" i="2"/>
  <c r="F296" i="1"/>
  <c r="A294" i="2" s="1"/>
  <c r="F293" i="2"/>
  <c r="F295" i="1"/>
  <c r="A293" i="2" s="1"/>
  <c r="F292" i="2"/>
  <c r="F294" i="1"/>
  <c r="A292" i="2" s="1"/>
  <c r="F291" i="2"/>
  <c r="F293" i="1"/>
  <c r="A291" i="2" s="1"/>
  <c r="F290" i="2"/>
  <c r="F292" i="1"/>
  <c r="A290" i="2" s="1"/>
  <c r="F289" i="2"/>
  <c r="F291" i="1"/>
  <c r="A289" i="2" s="1"/>
  <c r="F288" i="2"/>
  <c r="F290" i="1"/>
  <c r="A288" i="2" s="1"/>
  <c r="F289" i="1"/>
  <c r="F286" i="2"/>
  <c r="F288" i="1"/>
  <c r="A286" i="2" s="1"/>
  <c r="F285" i="2"/>
  <c r="F287" i="1"/>
  <c r="A285" i="2" s="1"/>
  <c r="F284" i="2"/>
  <c r="F286" i="1"/>
  <c r="A284" i="2" s="1"/>
  <c r="F283" i="2"/>
  <c r="F285" i="1"/>
  <c r="A283" i="2" s="1"/>
  <c r="F282" i="2"/>
  <c r="F284" i="1"/>
  <c r="A282" i="2" s="1"/>
  <c r="F281" i="2"/>
  <c r="F283" i="1"/>
  <c r="A281" i="2" s="1"/>
  <c r="F280" i="2"/>
  <c r="F282" i="1"/>
  <c r="A280" i="2" s="1"/>
  <c r="F279" i="2"/>
  <c r="F281" i="1"/>
  <c r="F278" i="2"/>
  <c r="F280" i="1"/>
  <c r="A278" i="2" s="1"/>
  <c r="F277" i="2"/>
  <c r="F279" i="1"/>
  <c r="A277" i="2" s="1"/>
  <c r="F276" i="2"/>
  <c r="F278" i="1"/>
  <c r="A276" i="2" s="1"/>
  <c r="F275" i="2"/>
  <c r="F277" i="1"/>
  <c r="A275" i="2" s="1"/>
  <c r="F274" i="2"/>
  <c r="F276" i="1"/>
  <c r="A274" i="2" s="1"/>
  <c r="F273" i="2"/>
  <c r="F275" i="1"/>
  <c r="A273" i="2" s="1"/>
  <c r="F272" i="2"/>
  <c r="F274" i="1"/>
  <c r="A272" i="2" s="1"/>
  <c r="F271" i="2"/>
  <c r="F273" i="1"/>
  <c r="A271" i="2" s="1"/>
  <c r="F270" i="2"/>
  <c r="F272" i="1"/>
  <c r="A270" i="2" s="1"/>
  <c r="F269" i="2"/>
  <c r="F271" i="1"/>
  <c r="A269" i="2" s="1"/>
  <c r="F268" i="2"/>
  <c r="F270" i="1"/>
  <c r="A268" i="2" s="1"/>
  <c r="F267" i="2"/>
  <c r="F269" i="1"/>
  <c r="A267" i="2" s="1"/>
  <c r="F266" i="2"/>
  <c r="F268" i="1"/>
  <c r="A266" i="2" s="1"/>
  <c r="F265" i="2"/>
  <c r="F267" i="1"/>
  <c r="A265" i="2" s="1"/>
  <c r="F264" i="2"/>
  <c r="F266" i="1"/>
  <c r="A264" i="2" s="1"/>
  <c r="F263" i="2"/>
  <c r="F265" i="1"/>
  <c r="F262" i="2"/>
  <c r="F264" i="1"/>
  <c r="A262" i="2" s="1"/>
  <c r="F261" i="2"/>
  <c r="F263" i="1"/>
  <c r="A261" i="2" s="1"/>
  <c r="F260" i="2"/>
  <c r="F262" i="1"/>
  <c r="A260" i="2" s="1"/>
  <c r="F259" i="2"/>
  <c r="F261" i="1"/>
  <c r="A259" i="2" s="1"/>
  <c r="F258" i="2"/>
  <c r="F260" i="1"/>
  <c r="A258" i="2" s="1"/>
  <c r="F257" i="2"/>
  <c r="F259" i="1"/>
  <c r="A257" i="2" s="1"/>
  <c r="F258" i="1"/>
  <c r="A256" i="2" s="1"/>
  <c r="F255" i="2"/>
  <c r="F257" i="1"/>
  <c r="A255" i="2" s="1"/>
  <c r="F254" i="2"/>
  <c r="F256" i="1"/>
  <c r="A254" i="2" s="1"/>
  <c r="F253" i="2"/>
  <c r="F255" i="1"/>
  <c r="A253" i="2" s="1"/>
  <c r="F252" i="2"/>
  <c r="F254" i="1"/>
  <c r="A252" i="2" s="1"/>
  <c r="F251" i="2"/>
  <c r="F253" i="1"/>
  <c r="A251" i="2" s="1"/>
  <c r="F250" i="2"/>
  <c r="F252" i="1"/>
  <c r="A250" i="2" s="1"/>
  <c r="F249" i="2"/>
  <c r="G249" i="2" s="1"/>
  <c r="F251" i="1"/>
  <c r="A249" i="2" s="1"/>
  <c r="F248" i="2"/>
  <c r="F250" i="1"/>
  <c r="A248" i="2" s="1"/>
  <c r="F247" i="2"/>
  <c r="F249" i="1"/>
  <c r="F246" i="2"/>
  <c r="F248" i="1"/>
  <c r="A246" i="2" s="1"/>
  <c r="F245" i="2"/>
  <c r="F247" i="1"/>
  <c r="A245" i="2" s="1"/>
  <c r="F244" i="2"/>
  <c r="F246" i="1"/>
  <c r="A244" i="2" s="1"/>
  <c r="F243" i="2"/>
  <c r="F245" i="1"/>
  <c r="A243" i="2" s="1"/>
  <c r="F242" i="2"/>
  <c r="F244" i="1"/>
  <c r="A242" i="2" s="1"/>
  <c r="F241" i="2"/>
  <c r="F243" i="1"/>
  <c r="A241" i="2" s="1"/>
  <c r="F240" i="2"/>
  <c r="F242" i="1"/>
  <c r="A240" i="2" s="1"/>
  <c r="F239" i="2"/>
  <c r="F241" i="1"/>
  <c r="A239" i="2" s="1"/>
  <c r="F238" i="2"/>
  <c r="F240" i="1"/>
  <c r="A238" i="2" s="1"/>
  <c r="F237" i="2"/>
  <c r="F239" i="1"/>
  <c r="A237" i="2" s="1"/>
  <c r="F236" i="2"/>
  <c r="F238" i="1"/>
  <c r="A236" i="2" s="1"/>
  <c r="F235" i="2"/>
  <c r="F237" i="1"/>
  <c r="A235" i="2" s="1"/>
  <c r="F234" i="2"/>
  <c r="F236" i="1"/>
  <c r="A234" i="2" s="1"/>
  <c r="F233" i="2"/>
  <c r="G233" i="2" s="1"/>
  <c r="F235" i="1"/>
  <c r="A233" i="2" s="1"/>
  <c r="F232" i="2"/>
  <c r="F234" i="1"/>
  <c r="A232" i="2" s="1"/>
  <c r="F231" i="2"/>
  <c r="F233" i="1"/>
  <c r="A231" i="2" s="1"/>
  <c r="F230" i="2"/>
  <c r="F232" i="1"/>
  <c r="A230" i="2" s="1"/>
  <c r="F229" i="2"/>
  <c r="F231" i="1"/>
  <c r="A229" i="2" s="1"/>
  <c r="F228" i="2"/>
  <c r="F230" i="1"/>
  <c r="A228" i="2" s="1"/>
  <c r="F227" i="2"/>
  <c r="F229" i="1"/>
  <c r="A227" i="2" s="1"/>
  <c r="F228" i="1"/>
  <c r="A226" i="2" s="1"/>
  <c r="F225" i="2"/>
  <c r="F227" i="1"/>
  <c r="A225" i="2" s="1"/>
  <c r="F224" i="2"/>
  <c r="G224" i="2" s="1"/>
  <c r="F226" i="1"/>
  <c r="A224" i="2" s="1"/>
  <c r="F223" i="2"/>
  <c r="F225" i="1"/>
  <c r="A223" i="2" s="1"/>
  <c r="F224" i="1"/>
  <c r="A222" i="2" s="1"/>
  <c r="F221" i="2"/>
  <c r="F223" i="1"/>
  <c r="A221" i="2" s="1"/>
  <c r="F220" i="2"/>
  <c r="F222" i="1"/>
  <c r="A220" i="2" s="1"/>
  <c r="F219" i="2"/>
  <c r="F221" i="1"/>
  <c r="A219" i="2" s="1"/>
  <c r="F218" i="2"/>
  <c r="F220" i="1"/>
  <c r="A218" i="2" s="1"/>
  <c r="F217" i="2"/>
  <c r="F219" i="1"/>
  <c r="A217" i="2" s="1"/>
  <c r="F216" i="2"/>
  <c r="F218" i="1"/>
  <c r="A216" i="2" s="1"/>
  <c r="F215" i="2"/>
  <c r="F217" i="1"/>
  <c r="A215" i="2" s="1"/>
  <c r="F214" i="2"/>
  <c r="F216" i="1"/>
  <c r="A214" i="2" s="1"/>
  <c r="F213" i="2"/>
  <c r="F215" i="1"/>
  <c r="A213" i="2" s="1"/>
  <c r="F212" i="2"/>
  <c r="F214" i="1"/>
  <c r="A212" i="2" s="1"/>
  <c r="F211" i="2"/>
  <c r="F213" i="1"/>
  <c r="A211" i="2" s="1"/>
  <c r="F210" i="2"/>
  <c r="F212" i="1"/>
  <c r="A210" i="2" s="1"/>
  <c r="F209" i="2"/>
  <c r="F211" i="1"/>
  <c r="A209" i="2" s="1"/>
  <c r="F208" i="2"/>
  <c r="F210" i="1"/>
  <c r="A208" i="2" s="1"/>
  <c r="F207" i="2"/>
  <c r="F209" i="1"/>
  <c r="A207" i="2" s="1"/>
  <c r="F206" i="2"/>
  <c r="F208" i="1"/>
  <c r="A206" i="2" s="1"/>
  <c r="F205" i="2"/>
  <c r="F207" i="1"/>
  <c r="A205" i="2" s="1"/>
  <c r="F204" i="2"/>
  <c r="F206" i="1"/>
  <c r="A204" i="2" s="1"/>
  <c r="F203" i="2"/>
  <c r="F205" i="1"/>
  <c r="A203" i="2" s="1"/>
  <c r="F202" i="2"/>
  <c r="F204" i="1"/>
  <c r="A202" i="2" s="1"/>
  <c r="F201" i="2"/>
  <c r="F203" i="1"/>
  <c r="A201" i="2" s="1"/>
  <c r="F200" i="2"/>
  <c r="F202" i="1"/>
  <c r="A200" i="2" s="1"/>
  <c r="F199" i="2"/>
  <c r="F201" i="1"/>
  <c r="A199" i="2" s="1"/>
  <c r="F198" i="2"/>
  <c r="F200" i="1"/>
  <c r="A198" i="2" s="1"/>
  <c r="F197" i="2"/>
  <c r="F199" i="1"/>
  <c r="A197" i="2" s="1"/>
  <c r="F196" i="2"/>
  <c r="F198" i="1"/>
  <c r="A196" i="2" s="1"/>
  <c r="F195" i="2"/>
  <c r="F197" i="1"/>
  <c r="A195" i="2" s="1"/>
  <c r="F194" i="2"/>
  <c r="F196" i="1"/>
  <c r="A194" i="2" s="1"/>
  <c r="F193" i="2"/>
  <c r="F195" i="1"/>
  <c r="A193" i="2" s="1"/>
  <c r="F192" i="2"/>
  <c r="F194" i="1"/>
  <c r="A192" i="2" s="1"/>
  <c r="F191" i="2"/>
  <c r="F193" i="1"/>
  <c r="A191" i="2" s="1"/>
  <c r="F190" i="2"/>
  <c r="F192" i="1"/>
  <c r="A190" i="2" s="1"/>
  <c r="F189" i="2"/>
  <c r="F191" i="1"/>
  <c r="A189" i="2" s="1"/>
  <c r="F188" i="2"/>
  <c r="F190" i="1"/>
  <c r="A188" i="2" s="1"/>
  <c r="F187" i="2"/>
  <c r="F189" i="1"/>
  <c r="A187" i="2" s="1"/>
  <c r="F186" i="2"/>
  <c r="F188" i="1"/>
  <c r="A186" i="2" s="1"/>
  <c r="F185" i="2"/>
  <c r="F187" i="1"/>
  <c r="A185" i="2" s="1"/>
  <c r="F184" i="2"/>
  <c r="F186" i="1"/>
  <c r="A184" i="2" s="1"/>
  <c r="F183" i="2"/>
  <c r="F185" i="1"/>
  <c r="A183" i="2" s="1"/>
  <c r="F182" i="2"/>
  <c r="F184" i="1"/>
  <c r="A182" i="2" s="1"/>
  <c r="F181" i="2"/>
  <c r="F183" i="1"/>
  <c r="A181" i="2" s="1"/>
  <c r="F180" i="2"/>
  <c r="F182" i="1"/>
  <c r="A180" i="2" s="1"/>
  <c r="F179" i="2"/>
  <c r="F181" i="1"/>
  <c r="A179" i="2" s="1"/>
  <c r="F178" i="2"/>
  <c r="F180" i="1"/>
  <c r="A178" i="2" s="1"/>
  <c r="F177" i="2"/>
  <c r="F179" i="1"/>
  <c r="A177" i="2" s="1"/>
  <c r="F176" i="2"/>
  <c r="F178" i="1"/>
  <c r="A176" i="2" s="1"/>
  <c r="F175" i="2"/>
  <c r="F177" i="1"/>
  <c r="A175" i="2" s="1"/>
  <c r="F174" i="2"/>
  <c r="F176" i="1"/>
  <c r="A174" i="2" s="1"/>
  <c r="F173" i="2"/>
  <c r="F175" i="1"/>
  <c r="A173" i="2" s="1"/>
  <c r="F174" i="1"/>
  <c r="A172" i="2" s="1"/>
  <c r="F171" i="2"/>
  <c r="F173" i="1"/>
  <c r="A171" i="2" s="1"/>
  <c r="F170" i="2"/>
  <c r="F172" i="1"/>
  <c r="A170" i="2" s="1"/>
  <c r="F169" i="2"/>
  <c r="F171" i="1"/>
  <c r="A169" i="2" s="1"/>
  <c r="F168" i="2"/>
  <c r="F170" i="1"/>
  <c r="A168" i="2" s="1"/>
  <c r="F167" i="2"/>
  <c r="F169" i="1"/>
  <c r="A167" i="2" s="1"/>
  <c r="F166" i="2"/>
  <c r="F168" i="1"/>
  <c r="A166" i="2" s="1"/>
  <c r="F165" i="2"/>
  <c r="F167" i="1"/>
  <c r="A165" i="2" s="1"/>
  <c r="F164" i="2"/>
  <c r="F166" i="1"/>
  <c r="A164" i="2" s="1"/>
  <c r="F163" i="2"/>
  <c r="F165" i="1"/>
  <c r="A163" i="2" s="1"/>
  <c r="F162" i="2"/>
  <c r="F164" i="1"/>
  <c r="A162" i="2" s="1"/>
  <c r="F161" i="2"/>
  <c r="F163" i="1"/>
  <c r="A161" i="2" s="1"/>
  <c r="F160" i="2"/>
  <c r="F162" i="1"/>
  <c r="A160" i="2" s="1"/>
  <c r="F159" i="2"/>
  <c r="F161" i="1"/>
  <c r="A159" i="2" s="1"/>
  <c r="F160" i="1"/>
  <c r="A158" i="2" s="1"/>
  <c r="F157" i="2"/>
  <c r="F159" i="1"/>
  <c r="A157" i="2" s="1"/>
  <c r="F156" i="2"/>
  <c r="F158" i="1"/>
  <c r="A156" i="2" s="1"/>
  <c r="F155" i="2"/>
  <c r="F157" i="1"/>
  <c r="A155" i="2" s="1"/>
  <c r="F154" i="2"/>
  <c r="F156" i="1"/>
  <c r="F153" i="2"/>
  <c r="F155" i="1"/>
  <c r="A153" i="2" s="1"/>
  <c r="F152" i="2"/>
  <c r="F154" i="1"/>
  <c r="A152" i="2" s="1"/>
  <c r="F151" i="2"/>
  <c r="F153" i="1"/>
  <c r="A151" i="2" s="1"/>
  <c r="F150" i="2"/>
  <c r="F152" i="1"/>
  <c r="A150" i="2" s="1"/>
  <c r="F149" i="2"/>
  <c r="F151" i="1"/>
  <c r="A149" i="2" s="1"/>
  <c r="F150" i="1"/>
  <c r="A148" i="2" s="1"/>
  <c r="F147" i="2"/>
  <c r="F149" i="1"/>
  <c r="A147" i="2" s="1"/>
  <c r="F146" i="2"/>
  <c r="F148" i="1"/>
  <c r="A146" i="2" s="1"/>
  <c r="F145" i="2"/>
  <c r="F147" i="1"/>
  <c r="A145" i="2" s="1"/>
  <c r="F144" i="2"/>
  <c r="F146" i="1"/>
  <c r="A144" i="2" s="1"/>
  <c r="F143" i="2"/>
  <c r="G143" i="2" s="1"/>
  <c r="F145" i="1"/>
  <c r="A143" i="2" s="1"/>
  <c r="F142" i="2"/>
  <c r="F144" i="1"/>
  <c r="A142" i="2" s="1"/>
  <c r="F141" i="2"/>
  <c r="F143" i="1"/>
  <c r="A141" i="2" s="1"/>
  <c r="F140" i="2"/>
  <c r="F142" i="1"/>
  <c r="A140" i="2" s="1"/>
  <c r="F139" i="2"/>
  <c r="F141" i="1"/>
  <c r="A139" i="2" s="1"/>
  <c r="F138" i="2"/>
  <c r="F140" i="1"/>
  <c r="A138" i="2" s="1"/>
  <c r="F137" i="2"/>
  <c r="F139" i="1"/>
  <c r="A137" i="2" s="1"/>
  <c r="F136" i="2"/>
  <c r="F138" i="1"/>
  <c r="A136" i="2" s="1"/>
  <c r="F137" i="1"/>
  <c r="A135" i="2" s="1"/>
  <c r="F134" i="2"/>
  <c r="F136" i="1"/>
  <c r="A134" i="2" s="1"/>
  <c r="F133" i="2"/>
  <c r="F135" i="1"/>
  <c r="A133" i="2" s="1"/>
  <c r="F132" i="2"/>
  <c r="F134" i="1"/>
  <c r="A132" i="2" s="1"/>
  <c r="F131" i="2"/>
  <c r="F133" i="1"/>
  <c r="A131" i="2" s="1"/>
  <c r="F130" i="2"/>
  <c r="F132" i="1"/>
  <c r="A130" i="2" s="1"/>
  <c r="F129" i="2"/>
  <c r="F131" i="1"/>
  <c r="A129" i="2" s="1"/>
  <c r="F128" i="2"/>
  <c r="F130" i="1"/>
  <c r="A128" i="2" s="1"/>
  <c r="F127" i="2"/>
  <c r="F129" i="1"/>
  <c r="F126" i="2"/>
  <c r="G126" i="2" s="1"/>
  <c r="F128" i="1"/>
  <c r="A126" i="2" s="1"/>
  <c r="F125" i="2"/>
  <c r="F127" i="1"/>
  <c r="A125" i="2" s="1"/>
  <c r="F124" i="2"/>
  <c r="F126" i="1"/>
  <c r="F123" i="2"/>
  <c r="F125" i="1"/>
  <c r="A123" i="2" s="1"/>
  <c r="F122" i="2"/>
  <c r="F124" i="1"/>
  <c r="A122" i="2" s="1"/>
  <c r="F121" i="2"/>
  <c r="F123" i="1"/>
  <c r="A121" i="2" s="1"/>
  <c r="F120" i="2"/>
  <c r="G120" i="2" s="1"/>
  <c r="F122" i="1"/>
  <c r="A120" i="2" s="1"/>
  <c r="F119" i="2"/>
  <c r="F121" i="1"/>
  <c r="A119" i="2" s="1"/>
  <c r="F118" i="2"/>
  <c r="F120" i="1"/>
  <c r="A118" i="2" s="1"/>
  <c r="F117" i="2"/>
  <c r="F119" i="1"/>
  <c r="A117" i="2" s="1"/>
  <c r="F116" i="2"/>
  <c r="F118" i="1"/>
  <c r="A116" i="2" s="1"/>
  <c r="F117" i="1"/>
  <c r="A115" i="2" s="1"/>
  <c r="F114" i="2"/>
  <c r="F116" i="1"/>
  <c r="A114" i="2" s="1"/>
  <c r="F113" i="2"/>
  <c r="F115" i="1"/>
  <c r="A113" i="2" s="1"/>
  <c r="F112" i="2"/>
  <c r="F114" i="1"/>
  <c r="A112" i="2" s="1"/>
  <c r="F111" i="2"/>
  <c r="F113" i="1"/>
  <c r="A111" i="2" s="1"/>
  <c r="F110" i="2"/>
  <c r="F112" i="1"/>
  <c r="A110" i="2" s="1"/>
  <c r="F109" i="2"/>
  <c r="F111" i="1"/>
  <c r="A109" i="2" s="1"/>
  <c r="F108" i="2"/>
  <c r="F110" i="1"/>
  <c r="A108" i="2" s="1"/>
  <c r="F107" i="2"/>
  <c r="F109" i="1"/>
  <c r="A107" i="2" s="1"/>
  <c r="F106" i="2"/>
  <c r="F108" i="1"/>
  <c r="A106" i="2" s="1"/>
  <c r="F105" i="2"/>
  <c r="F107" i="1"/>
  <c r="A105" i="2" s="1"/>
  <c r="F104" i="2"/>
  <c r="F106" i="1"/>
  <c r="A104" i="2" s="1"/>
  <c r="F103" i="2"/>
  <c r="F105" i="1"/>
  <c r="A103" i="2" s="1"/>
  <c r="F102" i="2"/>
  <c r="F104" i="1"/>
  <c r="A102" i="2" s="1"/>
  <c r="F101" i="2"/>
  <c r="F103" i="1"/>
  <c r="A101" i="2" s="1"/>
  <c r="F100" i="2"/>
  <c r="F102" i="1"/>
  <c r="A100" i="2" s="1"/>
  <c r="F101" i="1"/>
  <c r="A99" i="2" s="1"/>
  <c r="F98" i="2"/>
  <c r="F100" i="1"/>
  <c r="A98" i="2" s="1"/>
  <c r="F97" i="2"/>
  <c r="F99" i="1"/>
  <c r="A97" i="2" s="1"/>
  <c r="F96" i="2"/>
  <c r="F98" i="1"/>
  <c r="A96" i="2" s="1"/>
  <c r="F97" i="1"/>
  <c r="A95" i="2" s="1"/>
  <c r="F94" i="2"/>
  <c r="F96" i="1"/>
  <c r="A94" i="2" s="1"/>
  <c r="F93" i="2"/>
  <c r="F95" i="1"/>
  <c r="A93" i="2" s="1"/>
  <c r="F94" i="1"/>
  <c r="A92" i="2" s="1"/>
  <c r="F93" i="1"/>
  <c r="A91" i="2" s="1"/>
  <c r="F92" i="1"/>
  <c r="A90" i="2" s="1"/>
  <c r="F91" i="1"/>
  <c r="A89" i="2" s="1"/>
  <c r="F90" i="1"/>
  <c r="A88" i="2" s="1"/>
  <c r="F89" i="1"/>
  <c r="A87" i="2" s="1"/>
  <c r="F88" i="1"/>
  <c r="A86" i="2" s="1"/>
  <c r="F87" i="1"/>
  <c r="A85" i="2" s="1"/>
  <c r="F86" i="1"/>
  <c r="F85" i="1"/>
  <c r="A83" i="2" s="1"/>
  <c r="F84" i="1"/>
  <c r="A82" i="2" s="1"/>
  <c r="F83" i="1"/>
  <c r="A81" i="2" s="1"/>
  <c r="F82" i="1"/>
  <c r="A80" i="2" s="1"/>
  <c r="F81" i="1"/>
  <c r="A79" i="2" s="1"/>
  <c r="F80" i="1"/>
  <c r="A78" i="2" s="1"/>
  <c r="F79" i="1"/>
  <c r="A77" i="2" s="1"/>
  <c r="F78" i="1"/>
  <c r="A76" i="2" s="1"/>
  <c r="F77" i="1"/>
  <c r="A75" i="2" s="1"/>
  <c r="F76" i="1"/>
  <c r="A74" i="2" s="1"/>
  <c r="F75" i="1"/>
  <c r="A73" i="2" s="1"/>
  <c r="F74" i="1"/>
  <c r="A72" i="2" s="1"/>
  <c r="F73" i="1"/>
  <c r="A71" i="2" s="1"/>
  <c r="F72" i="1"/>
  <c r="A70" i="2" s="1"/>
  <c r="F71" i="1"/>
  <c r="A69" i="2" s="1"/>
  <c r="F70" i="1"/>
  <c r="A68" i="2" s="1"/>
  <c r="F69" i="1"/>
  <c r="A67" i="2" s="1"/>
  <c r="F68" i="1"/>
  <c r="A66" i="2" s="1"/>
  <c r="F67" i="1"/>
  <c r="A65" i="2" s="1"/>
  <c r="F66" i="1"/>
  <c r="A64" i="2" s="1"/>
  <c r="F65" i="1"/>
  <c r="A63" i="2" s="1"/>
  <c r="F64" i="1"/>
  <c r="A62" i="2" s="1"/>
  <c r="F63" i="1"/>
  <c r="A61" i="2" s="1"/>
  <c r="F62" i="1"/>
  <c r="A60" i="2" s="1"/>
  <c r="F61" i="1"/>
  <c r="A59" i="2" s="1"/>
  <c r="F60" i="1"/>
  <c r="A58" i="2" s="1"/>
  <c r="F59" i="1"/>
  <c r="A57" i="2" s="1"/>
  <c r="F58" i="1"/>
  <c r="A56" i="2" s="1"/>
  <c r="F57" i="1"/>
  <c r="A55" i="2" s="1"/>
  <c r="F56" i="1"/>
  <c r="A54" i="2" s="1"/>
  <c r="F55" i="1"/>
  <c r="A53" i="2" s="1"/>
  <c r="F54" i="1"/>
  <c r="A52" i="2" s="1"/>
  <c r="F53" i="1"/>
  <c r="A51" i="2" s="1"/>
  <c r="F52" i="1"/>
  <c r="A50" i="2" s="1"/>
  <c r="F51" i="1"/>
  <c r="A49" i="2" s="1"/>
  <c r="F50" i="1"/>
  <c r="A48" i="2" s="1"/>
  <c r="F49" i="1"/>
  <c r="A47" i="2" s="1"/>
  <c r="F48" i="1"/>
  <c r="A46" i="2" s="1"/>
  <c r="F47" i="1"/>
  <c r="A45" i="2" s="1"/>
  <c r="F46" i="1"/>
  <c r="A44" i="2" s="1"/>
  <c r="F45" i="1"/>
  <c r="A43" i="2" s="1"/>
  <c r="F44" i="1"/>
  <c r="A42" i="2" s="1"/>
  <c r="F43" i="1"/>
  <c r="A41" i="2" s="1"/>
  <c r="F42" i="1"/>
  <c r="A40" i="2" s="1"/>
  <c r="F41" i="1"/>
  <c r="A39" i="2" s="1"/>
  <c r="F40" i="1"/>
  <c r="A38" i="2" s="1"/>
  <c r="F39" i="1"/>
  <c r="A37" i="2" s="1"/>
  <c r="F38" i="1"/>
  <c r="A36" i="2" s="1"/>
  <c r="F37" i="1"/>
  <c r="A35" i="2" s="1"/>
  <c r="F36" i="1"/>
  <c r="A34" i="2" s="1"/>
  <c r="F35" i="1"/>
  <c r="A33" i="2" s="1"/>
  <c r="F34" i="1"/>
  <c r="A32" i="2" s="1"/>
  <c r="F33" i="1"/>
  <c r="A31" i="2" s="1"/>
  <c r="F32" i="1"/>
  <c r="A30" i="2" s="1"/>
  <c r="F31" i="1"/>
  <c r="A29" i="2" s="1"/>
  <c r="F30" i="1"/>
  <c r="A28" i="2" s="1"/>
  <c r="F29" i="1"/>
  <c r="A27" i="2" s="1"/>
  <c r="F28" i="1"/>
  <c r="A26" i="2" s="1"/>
  <c r="F27" i="1"/>
  <c r="A25" i="2" s="1"/>
  <c r="F26" i="1"/>
  <c r="A24" i="2" s="1"/>
  <c r="F25" i="1"/>
  <c r="A23" i="2" s="1"/>
  <c r="F24" i="1"/>
  <c r="A22" i="2" s="1"/>
  <c r="F23" i="1"/>
  <c r="A21" i="2" s="1"/>
  <c r="F22" i="1"/>
  <c r="A20" i="2" s="1"/>
  <c r="F21" i="1"/>
  <c r="A19" i="2" s="1"/>
  <c r="F20" i="1"/>
  <c r="A18" i="2" s="1"/>
  <c r="L14" i="1"/>
  <c r="F999" i="2"/>
  <c r="G999" i="2" s="1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G97" i="2" s="1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G244" i="2" s="1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G332" i="2" s="1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G347" i="2" s="1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G357" i="2" s="1"/>
  <c r="B358" i="2"/>
  <c r="C358" i="2"/>
  <c r="B359" i="2"/>
  <c r="C359" i="2"/>
  <c r="B360" i="2"/>
  <c r="C360" i="2"/>
  <c r="B361" i="2"/>
  <c r="C361" i="2"/>
  <c r="B362" i="2"/>
  <c r="C362" i="2"/>
  <c r="B363" i="2"/>
  <c r="C363" i="2"/>
  <c r="B364" i="2"/>
  <c r="C364" i="2"/>
  <c r="B365" i="2"/>
  <c r="C365" i="2"/>
  <c r="B366" i="2"/>
  <c r="C366" i="2"/>
  <c r="B367" i="2"/>
  <c r="C367" i="2"/>
  <c r="G367" i="2" s="1"/>
  <c r="B368" i="2"/>
  <c r="C368" i="2"/>
  <c r="B369" i="2"/>
  <c r="C369" i="2"/>
  <c r="B370" i="2"/>
  <c r="C370" i="2"/>
  <c r="B371" i="2"/>
  <c r="C371" i="2"/>
  <c r="B372" i="2"/>
  <c r="C372" i="2"/>
  <c r="B373" i="2"/>
  <c r="C373" i="2"/>
  <c r="G373" i="2" s="1"/>
  <c r="B374" i="2"/>
  <c r="C374" i="2"/>
  <c r="B375" i="2"/>
  <c r="C375" i="2"/>
  <c r="B376" i="2"/>
  <c r="C376" i="2"/>
  <c r="B377" i="2"/>
  <c r="C377" i="2"/>
  <c r="B378" i="2"/>
  <c r="C378" i="2"/>
  <c r="B379" i="2"/>
  <c r="C379" i="2"/>
  <c r="B380" i="2"/>
  <c r="C380" i="2"/>
  <c r="B381" i="2"/>
  <c r="C381" i="2"/>
  <c r="B382" i="2"/>
  <c r="C382" i="2"/>
  <c r="B383" i="2"/>
  <c r="C383" i="2"/>
  <c r="B384" i="2"/>
  <c r="C384" i="2"/>
  <c r="B385" i="2"/>
  <c r="C385" i="2"/>
  <c r="B386" i="2"/>
  <c r="C386" i="2"/>
  <c r="B387" i="2"/>
  <c r="C387" i="2"/>
  <c r="B388" i="2"/>
  <c r="C388" i="2"/>
  <c r="B389" i="2"/>
  <c r="C389" i="2"/>
  <c r="B390" i="2"/>
  <c r="C390" i="2"/>
  <c r="B391" i="2"/>
  <c r="C391" i="2"/>
  <c r="B392" i="2"/>
  <c r="C392" i="2"/>
  <c r="B393" i="2"/>
  <c r="C393" i="2"/>
  <c r="B394" i="2"/>
  <c r="C394" i="2"/>
  <c r="B395" i="2"/>
  <c r="C395" i="2"/>
  <c r="B396" i="2"/>
  <c r="C396" i="2"/>
  <c r="B397" i="2"/>
  <c r="C397" i="2"/>
  <c r="B398" i="2"/>
  <c r="C398" i="2"/>
  <c r="B399" i="2"/>
  <c r="C399" i="2"/>
  <c r="B400" i="2"/>
  <c r="C400" i="2"/>
  <c r="G400" i="2" s="1"/>
  <c r="B401" i="2"/>
  <c r="C401" i="2"/>
  <c r="B402" i="2"/>
  <c r="C402" i="2"/>
  <c r="B403" i="2"/>
  <c r="C403" i="2"/>
  <c r="B404" i="2"/>
  <c r="C404" i="2"/>
  <c r="B405" i="2"/>
  <c r="C405" i="2"/>
  <c r="B406" i="2"/>
  <c r="C406" i="2"/>
  <c r="B407" i="2"/>
  <c r="C407" i="2"/>
  <c r="B408" i="2"/>
  <c r="C408" i="2"/>
  <c r="B409" i="2"/>
  <c r="C409" i="2"/>
  <c r="B410" i="2"/>
  <c r="C410" i="2"/>
  <c r="B411" i="2"/>
  <c r="C411" i="2"/>
  <c r="B412" i="2"/>
  <c r="C412" i="2"/>
  <c r="B413" i="2"/>
  <c r="C413" i="2"/>
  <c r="B414" i="2"/>
  <c r="C414" i="2"/>
  <c r="B415" i="2"/>
  <c r="C415" i="2"/>
  <c r="G415" i="2" s="1"/>
  <c r="B416" i="2"/>
  <c r="C416" i="2"/>
  <c r="B417" i="2"/>
  <c r="C417" i="2"/>
  <c r="B418" i="2"/>
  <c r="C418" i="2"/>
  <c r="B419" i="2"/>
  <c r="C419" i="2"/>
  <c r="B420" i="2"/>
  <c r="C420" i="2"/>
  <c r="B421" i="2"/>
  <c r="C421" i="2"/>
  <c r="B422" i="2"/>
  <c r="C422" i="2"/>
  <c r="B423" i="2"/>
  <c r="C423" i="2"/>
  <c r="B424" i="2"/>
  <c r="C424" i="2"/>
  <c r="B425" i="2"/>
  <c r="C425" i="2"/>
  <c r="B426" i="2"/>
  <c r="C426" i="2"/>
  <c r="B427" i="2"/>
  <c r="C427" i="2"/>
  <c r="B428" i="2"/>
  <c r="C428" i="2"/>
  <c r="B429" i="2"/>
  <c r="C429" i="2"/>
  <c r="B430" i="2"/>
  <c r="C430" i="2"/>
  <c r="B431" i="2"/>
  <c r="C431" i="2"/>
  <c r="B432" i="2"/>
  <c r="C432" i="2"/>
  <c r="B433" i="2"/>
  <c r="C433" i="2"/>
  <c r="B434" i="2"/>
  <c r="C434" i="2"/>
  <c r="B435" i="2"/>
  <c r="C435" i="2"/>
  <c r="B436" i="2"/>
  <c r="C436" i="2"/>
  <c r="B437" i="2"/>
  <c r="C437" i="2"/>
  <c r="B438" i="2"/>
  <c r="C438" i="2"/>
  <c r="B439" i="2"/>
  <c r="C439" i="2"/>
  <c r="B440" i="2"/>
  <c r="C440" i="2"/>
  <c r="B441" i="2"/>
  <c r="C441" i="2"/>
  <c r="B442" i="2"/>
  <c r="C442" i="2"/>
  <c r="B443" i="2"/>
  <c r="C443" i="2"/>
  <c r="B444" i="2"/>
  <c r="C444" i="2"/>
  <c r="B445" i="2"/>
  <c r="C445" i="2"/>
  <c r="B446" i="2"/>
  <c r="C446" i="2"/>
  <c r="B447" i="2"/>
  <c r="C447" i="2"/>
  <c r="B448" i="2"/>
  <c r="C448" i="2"/>
  <c r="B449" i="2"/>
  <c r="C449" i="2"/>
  <c r="B450" i="2"/>
  <c r="C450" i="2"/>
  <c r="B451" i="2"/>
  <c r="C451" i="2"/>
  <c r="B452" i="2"/>
  <c r="C452" i="2"/>
  <c r="B453" i="2"/>
  <c r="C453" i="2"/>
  <c r="B454" i="2"/>
  <c r="C454" i="2"/>
  <c r="B455" i="2"/>
  <c r="C455" i="2"/>
  <c r="B456" i="2"/>
  <c r="C456" i="2"/>
  <c r="B457" i="2"/>
  <c r="C457" i="2"/>
  <c r="B458" i="2"/>
  <c r="C458" i="2"/>
  <c r="B459" i="2"/>
  <c r="C459" i="2"/>
  <c r="B460" i="2"/>
  <c r="C460" i="2"/>
  <c r="B461" i="2"/>
  <c r="C461" i="2"/>
  <c r="B462" i="2"/>
  <c r="C462" i="2"/>
  <c r="B463" i="2"/>
  <c r="C463" i="2"/>
  <c r="B464" i="2"/>
  <c r="C464" i="2"/>
  <c r="B465" i="2"/>
  <c r="C465" i="2"/>
  <c r="B466" i="2"/>
  <c r="C466" i="2"/>
  <c r="B467" i="2"/>
  <c r="C467" i="2"/>
  <c r="B468" i="2"/>
  <c r="C468" i="2"/>
  <c r="B469" i="2"/>
  <c r="C469" i="2"/>
  <c r="B470" i="2"/>
  <c r="C470" i="2"/>
  <c r="B471" i="2"/>
  <c r="C471" i="2"/>
  <c r="B472" i="2"/>
  <c r="C472" i="2"/>
  <c r="B473" i="2"/>
  <c r="C473" i="2"/>
  <c r="B474" i="2"/>
  <c r="C474" i="2"/>
  <c r="B475" i="2"/>
  <c r="C475" i="2"/>
  <c r="B476" i="2"/>
  <c r="C476" i="2"/>
  <c r="B477" i="2"/>
  <c r="C477" i="2"/>
  <c r="B478" i="2"/>
  <c r="C478" i="2"/>
  <c r="B479" i="2"/>
  <c r="C479" i="2"/>
  <c r="B480" i="2"/>
  <c r="C480" i="2"/>
  <c r="B481" i="2"/>
  <c r="C481" i="2"/>
  <c r="B482" i="2"/>
  <c r="C482" i="2"/>
  <c r="B483" i="2"/>
  <c r="C483" i="2"/>
  <c r="B484" i="2"/>
  <c r="C484" i="2"/>
  <c r="B485" i="2"/>
  <c r="C485" i="2"/>
  <c r="B486" i="2"/>
  <c r="C486" i="2"/>
  <c r="B487" i="2"/>
  <c r="C487" i="2"/>
  <c r="B488" i="2"/>
  <c r="C488" i="2"/>
  <c r="B489" i="2"/>
  <c r="C489" i="2"/>
  <c r="B490" i="2"/>
  <c r="C490" i="2"/>
  <c r="B491" i="2"/>
  <c r="C491" i="2"/>
  <c r="B492" i="2"/>
  <c r="C492" i="2"/>
  <c r="B493" i="2"/>
  <c r="C493" i="2"/>
  <c r="G493" i="2" s="1"/>
  <c r="B494" i="2"/>
  <c r="C494" i="2"/>
  <c r="B495" i="2"/>
  <c r="C495" i="2"/>
  <c r="B496" i="2"/>
  <c r="C496" i="2"/>
  <c r="B497" i="2"/>
  <c r="C497" i="2"/>
  <c r="B498" i="2"/>
  <c r="C498" i="2"/>
  <c r="B499" i="2"/>
  <c r="C499" i="2"/>
  <c r="B500" i="2"/>
  <c r="C500" i="2"/>
  <c r="B501" i="2"/>
  <c r="C501" i="2"/>
  <c r="B502" i="2"/>
  <c r="C502" i="2"/>
  <c r="B503" i="2"/>
  <c r="C503" i="2"/>
  <c r="B504" i="2"/>
  <c r="C504" i="2"/>
  <c r="B505" i="2"/>
  <c r="C505" i="2"/>
  <c r="B506" i="2"/>
  <c r="C506" i="2"/>
  <c r="B507" i="2"/>
  <c r="C507" i="2"/>
  <c r="B508" i="2"/>
  <c r="C508" i="2"/>
  <c r="B509" i="2"/>
  <c r="C509" i="2"/>
  <c r="B510" i="2"/>
  <c r="C510" i="2"/>
  <c r="B511" i="2"/>
  <c r="C511" i="2"/>
  <c r="B512" i="2"/>
  <c r="C512" i="2"/>
  <c r="B513" i="2"/>
  <c r="C513" i="2"/>
  <c r="B514" i="2"/>
  <c r="C514" i="2"/>
  <c r="B515" i="2"/>
  <c r="C515" i="2"/>
  <c r="B516" i="2"/>
  <c r="C516" i="2"/>
  <c r="B517" i="2"/>
  <c r="C517" i="2"/>
  <c r="B518" i="2"/>
  <c r="C518" i="2"/>
  <c r="B519" i="2"/>
  <c r="C519" i="2"/>
  <c r="B520" i="2"/>
  <c r="C520" i="2"/>
  <c r="G520" i="2" s="1"/>
  <c r="B521" i="2"/>
  <c r="C521" i="2"/>
  <c r="B522" i="2"/>
  <c r="C522" i="2"/>
  <c r="B523" i="2"/>
  <c r="C523" i="2"/>
  <c r="B524" i="2"/>
  <c r="C524" i="2"/>
  <c r="B525" i="2"/>
  <c r="C525" i="2"/>
  <c r="B526" i="2"/>
  <c r="C526" i="2"/>
  <c r="B527" i="2"/>
  <c r="C527" i="2"/>
  <c r="B528" i="2"/>
  <c r="C528" i="2"/>
  <c r="B529" i="2"/>
  <c r="C529" i="2"/>
  <c r="G529" i="2" s="1"/>
  <c r="B530" i="2"/>
  <c r="C530" i="2"/>
  <c r="B531" i="2"/>
  <c r="C531" i="2"/>
  <c r="G531" i="2" s="1"/>
  <c r="B532" i="2"/>
  <c r="C532" i="2"/>
  <c r="G532" i="2" s="1"/>
  <c r="B533" i="2"/>
  <c r="C533" i="2"/>
  <c r="B534" i="2"/>
  <c r="C534" i="2"/>
  <c r="B535" i="2"/>
  <c r="C535" i="2"/>
  <c r="B536" i="2"/>
  <c r="C536" i="2"/>
  <c r="B537" i="2"/>
  <c r="C537" i="2"/>
  <c r="B538" i="2"/>
  <c r="C538" i="2"/>
  <c r="B539" i="2"/>
  <c r="C539" i="2"/>
  <c r="B540" i="2"/>
  <c r="C540" i="2"/>
  <c r="B541" i="2"/>
  <c r="C541" i="2"/>
  <c r="B542" i="2"/>
  <c r="C542" i="2"/>
  <c r="B543" i="2"/>
  <c r="C543" i="2"/>
  <c r="B544" i="2"/>
  <c r="C544" i="2"/>
  <c r="B545" i="2"/>
  <c r="C545" i="2"/>
  <c r="B546" i="2"/>
  <c r="C546" i="2"/>
  <c r="B547" i="2"/>
  <c r="C547" i="2"/>
  <c r="B548" i="2"/>
  <c r="C548" i="2"/>
  <c r="B549" i="2"/>
  <c r="C549" i="2"/>
  <c r="B550" i="2"/>
  <c r="C550" i="2"/>
  <c r="B551" i="2"/>
  <c r="C551" i="2"/>
  <c r="B552" i="2"/>
  <c r="C552" i="2"/>
  <c r="B553" i="2"/>
  <c r="C553" i="2"/>
  <c r="B554" i="2"/>
  <c r="C554" i="2"/>
  <c r="B555" i="2"/>
  <c r="C555" i="2"/>
  <c r="B556" i="2"/>
  <c r="C556" i="2"/>
  <c r="B557" i="2"/>
  <c r="C557" i="2"/>
  <c r="B558" i="2"/>
  <c r="C558" i="2"/>
  <c r="B559" i="2"/>
  <c r="C559" i="2"/>
  <c r="B560" i="2"/>
  <c r="C560" i="2"/>
  <c r="B561" i="2"/>
  <c r="C561" i="2"/>
  <c r="B562" i="2"/>
  <c r="C562" i="2"/>
  <c r="B563" i="2"/>
  <c r="C563" i="2"/>
  <c r="B564" i="2"/>
  <c r="C564" i="2"/>
  <c r="B565" i="2"/>
  <c r="C565" i="2"/>
  <c r="B566" i="2"/>
  <c r="C566" i="2"/>
  <c r="B567" i="2"/>
  <c r="C567" i="2"/>
  <c r="B568" i="2"/>
  <c r="C568" i="2"/>
  <c r="B569" i="2"/>
  <c r="C569" i="2"/>
  <c r="B570" i="2"/>
  <c r="C570" i="2"/>
  <c r="B571" i="2"/>
  <c r="C571" i="2"/>
  <c r="B572" i="2"/>
  <c r="C572" i="2"/>
  <c r="B573" i="2"/>
  <c r="C573" i="2"/>
  <c r="B574" i="2"/>
  <c r="C574" i="2"/>
  <c r="G574" i="2" s="1"/>
  <c r="B575" i="2"/>
  <c r="C575" i="2"/>
  <c r="B576" i="2"/>
  <c r="C576" i="2"/>
  <c r="B577" i="2"/>
  <c r="C577" i="2"/>
  <c r="G577" i="2" s="1"/>
  <c r="B578" i="2"/>
  <c r="C578" i="2"/>
  <c r="B579" i="2"/>
  <c r="C579" i="2"/>
  <c r="B580" i="2"/>
  <c r="C580" i="2"/>
  <c r="B581" i="2"/>
  <c r="C581" i="2"/>
  <c r="B582" i="2"/>
  <c r="C582" i="2"/>
  <c r="B583" i="2"/>
  <c r="C583" i="2"/>
  <c r="G583" i="2" s="1"/>
  <c r="B584" i="2"/>
  <c r="C584" i="2"/>
  <c r="B585" i="2"/>
  <c r="C585" i="2"/>
  <c r="B586" i="2"/>
  <c r="C586" i="2"/>
  <c r="B587" i="2"/>
  <c r="C587" i="2"/>
  <c r="B588" i="2"/>
  <c r="C588" i="2"/>
  <c r="B589" i="2"/>
  <c r="C589" i="2"/>
  <c r="G589" i="2" s="1"/>
  <c r="B590" i="2"/>
  <c r="C590" i="2"/>
  <c r="B591" i="2"/>
  <c r="C591" i="2"/>
  <c r="B592" i="2"/>
  <c r="C592" i="2"/>
  <c r="G592" i="2" s="1"/>
  <c r="B593" i="2"/>
  <c r="C593" i="2"/>
  <c r="B594" i="2"/>
  <c r="C594" i="2"/>
  <c r="B595" i="2"/>
  <c r="C595" i="2"/>
  <c r="B596" i="2"/>
  <c r="C596" i="2"/>
  <c r="B597" i="2"/>
  <c r="C597" i="2"/>
  <c r="B598" i="2"/>
  <c r="C598" i="2"/>
  <c r="B599" i="2"/>
  <c r="C599" i="2"/>
  <c r="B600" i="2"/>
  <c r="C600" i="2"/>
  <c r="B601" i="2"/>
  <c r="C601" i="2"/>
  <c r="B602" i="2"/>
  <c r="C602" i="2"/>
  <c r="B603" i="2"/>
  <c r="C603" i="2"/>
  <c r="B604" i="2"/>
  <c r="C604" i="2"/>
  <c r="B605" i="2"/>
  <c r="C605" i="2"/>
  <c r="B606" i="2"/>
  <c r="C606" i="2"/>
  <c r="B607" i="2"/>
  <c r="C607" i="2"/>
  <c r="B608" i="2"/>
  <c r="C608" i="2"/>
  <c r="B609" i="2"/>
  <c r="C609" i="2"/>
  <c r="G609" i="2" s="1"/>
  <c r="B610" i="2"/>
  <c r="C610" i="2"/>
  <c r="B611" i="2"/>
  <c r="C611" i="2"/>
  <c r="B612" i="2"/>
  <c r="C612" i="2"/>
  <c r="B613" i="2"/>
  <c r="C613" i="2"/>
  <c r="G613" i="2" s="1"/>
  <c r="B614" i="2"/>
  <c r="C614" i="2"/>
  <c r="B615" i="2"/>
  <c r="C615" i="2"/>
  <c r="B616" i="2"/>
  <c r="C616" i="2"/>
  <c r="B617" i="2"/>
  <c r="C617" i="2"/>
  <c r="B618" i="2"/>
  <c r="C618" i="2"/>
  <c r="B619" i="2"/>
  <c r="C619" i="2"/>
  <c r="B620" i="2"/>
  <c r="C620" i="2"/>
  <c r="B621" i="2"/>
  <c r="C621" i="2"/>
  <c r="B622" i="2"/>
  <c r="C622" i="2"/>
  <c r="B623" i="2"/>
  <c r="C623" i="2"/>
  <c r="B624" i="2"/>
  <c r="C624" i="2"/>
  <c r="B625" i="2"/>
  <c r="C625" i="2"/>
  <c r="G625" i="2" s="1"/>
  <c r="B626" i="2"/>
  <c r="C626" i="2"/>
  <c r="B627" i="2"/>
  <c r="C627" i="2"/>
  <c r="B628" i="2"/>
  <c r="C628" i="2"/>
  <c r="B629" i="2"/>
  <c r="C629" i="2"/>
  <c r="B630" i="2"/>
  <c r="C630" i="2"/>
  <c r="B631" i="2"/>
  <c r="C631" i="2"/>
  <c r="B632" i="2"/>
  <c r="C632" i="2"/>
  <c r="B633" i="2"/>
  <c r="C633" i="2"/>
  <c r="B634" i="2"/>
  <c r="C634" i="2"/>
  <c r="B635" i="2"/>
  <c r="C635" i="2"/>
  <c r="G635" i="2" s="1"/>
  <c r="B636" i="2"/>
  <c r="C636" i="2"/>
  <c r="B637" i="2"/>
  <c r="C637" i="2"/>
  <c r="B638" i="2"/>
  <c r="C638" i="2"/>
  <c r="B639" i="2"/>
  <c r="C639" i="2"/>
  <c r="B640" i="2"/>
  <c r="C640" i="2"/>
  <c r="B641" i="2"/>
  <c r="C641" i="2"/>
  <c r="B642" i="2"/>
  <c r="C642" i="2"/>
  <c r="B643" i="2"/>
  <c r="C643" i="2"/>
  <c r="B644" i="2"/>
  <c r="C644" i="2"/>
  <c r="B645" i="2"/>
  <c r="C645" i="2"/>
  <c r="B646" i="2"/>
  <c r="C646" i="2"/>
  <c r="B647" i="2"/>
  <c r="C647" i="2"/>
  <c r="B648" i="2"/>
  <c r="C648" i="2"/>
  <c r="B649" i="2"/>
  <c r="C649" i="2"/>
  <c r="B650" i="2"/>
  <c r="C650" i="2"/>
  <c r="B651" i="2"/>
  <c r="C651" i="2"/>
  <c r="B652" i="2"/>
  <c r="C652" i="2"/>
  <c r="G652" i="2" s="1"/>
  <c r="B653" i="2"/>
  <c r="C653" i="2"/>
  <c r="B654" i="2"/>
  <c r="C654" i="2"/>
  <c r="B655" i="2"/>
  <c r="C655" i="2"/>
  <c r="B656" i="2"/>
  <c r="C656" i="2"/>
  <c r="B657" i="2"/>
  <c r="C657" i="2"/>
  <c r="B658" i="2"/>
  <c r="C658" i="2"/>
  <c r="B659" i="2"/>
  <c r="C659" i="2"/>
  <c r="B660" i="2"/>
  <c r="C660" i="2"/>
  <c r="B661" i="2"/>
  <c r="C661" i="2"/>
  <c r="B662" i="2"/>
  <c r="C662" i="2"/>
  <c r="B663" i="2"/>
  <c r="C663" i="2"/>
  <c r="B664" i="2"/>
  <c r="C664" i="2"/>
  <c r="B665" i="2"/>
  <c r="C665" i="2"/>
  <c r="B666" i="2"/>
  <c r="C666" i="2"/>
  <c r="B667" i="2"/>
  <c r="C667" i="2"/>
  <c r="B668" i="2"/>
  <c r="C668" i="2"/>
  <c r="B669" i="2"/>
  <c r="C669" i="2"/>
  <c r="B670" i="2"/>
  <c r="C670" i="2"/>
  <c r="B671" i="2"/>
  <c r="C671" i="2"/>
  <c r="B672" i="2"/>
  <c r="C672" i="2"/>
  <c r="B673" i="2"/>
  <c r="C673" i="2"/>
  <c r="G673" i="2" s="1"/>
  <c r="B674" i="2"/>
  <c r="C674" i="2"/>
  <c r="B675" i="2"/>
  <c r="C675" i="2"/>
  <c r="B676" i="2"/>
  <c r="C676" i="2"/>
  <c r="B677" i="2"/>
  <c r="C677" i="2"/>
  <c r="B678" i="2"/>
  <c r="C678" i="2"/>
  <c r="B679" i="2"/>
  <c r="C679" i="2"/>
  <c r="B680" i="2"/>
  <c r="C680" i="2"/>
  <c r="B681" i="2"/>
  <c r="C681" i="2"/>
  <c r="B682" i="2"/>
  <c r="C682" i="2"/>
  <c r="B683" i="2"/>
  <c r="C683" i="2"/>
  <c r="B684" i="2"/>
  <c r="C684" i="2"/>
  <c r="B685" i="2"/>
  <c r="C685" i="2"/>
  <c r="B686" i="2"/>
  <c r="C686" i="2"/>
  <c r="B687" i="2"/>
  <c r="C687" i="2"/>
  <c r="B688" i="2"/>
  <c r="C688" i="2"/>
  <c r="B689" i="2"/>
  <c r="C689" i="2"/>
  <c r="B690" i="2"/>
  <c r="C690" i="2"/>
  <c r="B691" i="2"/>
  <c r="C691" i="2"/>
  <c r="B692" i="2"/>
  <c r="C692" i="2"/>
  <c r="G692" i="2" s="1"/>
  <c r="B693" i="2"/>
  <c r="C693" i="2"/>
  <c r="B694" i="2"/>
  <c r="C694" i="2"/>
  <c r="B695" i="2"/>
  <c r="C695" i="2"/>
  <c r="B696" i="2"/>
  <c r="C696" i="2"/>
  <c r="B697" i="2"/>
  <c r="C697" i="2"/>
  <c r="B698" i="2"/>
  <c r="C698" i="2"/>
  <c r="B699" i="2"/>
  <c r="C699" i="2"/>
  <c r="B700" i="2"/>
  <c r="C700" i="2"/>
  <c r="B701" i="2"/>
  <c r="C701" i="2"/>
  <c r="B702" i="2"/>
  <c r="C702" i="2"/>
  <c r="B703" i="2"/>
  <c r="C703" i="2"/>
  <c r="B704" i="2"/>
  <c r="C704" i="2"/>
  <c r="B705" i="2"/>
  <c r="C705" i="2"/>
  <c r="B706" i="2"/>
  <c r="C706" i="2"/>
  <c r="B707" i="2"/>
  <c r="C707" i="2"/>
  <c r="B708" i="2"/>
  <c r="C708" i="2"/>
  <c r="B709" i="2"/>
  <c r="C709" i="2"/>
  <c r="B710" i="2"/>
  <c r="C710" i="2"/>
  <c r="B711" i="2"/>
  <c r="C711" i="2"/>
  <c r="B712" i="2"/>
  <c r="C712" i="2"/>
  <c r="B713" i="2"/>
  <c r="C713" i="2"/>
  <c r="B714" i="2"/>
  <c r="C714" i="2"/>
  <c r="B715" i="2"/>
  <c r="C715" i="2"/>
  <c r="B716" i="2"/>
  <c r="C716" i="2"/>
  <c r="B717" i="2"/>
  <c r="C717" i="2"/>
  <c r="B718" i="2"/>
  <c r="C718" i="2"/>
  <c r="B719" i="2"/>
  <c r="C719" i="2"/>
  <c r="B720" i="2"/>
  <c r="C720" i="2"/>
  <c r="B721" i="2"/>
  <c r="C721" i="2"/>
  <c r="B722" i="2"/>
  <c r="C722" i="2"/>
  <c r="B723" i="2"/>
  <c r="C723" i="2"/>
  <c r="B724" i="2"/>
  <c r="C724" i="2"/>
  <c r="B725" i="2"/>
  <c r="C725" i="2"/>
  <c r="B726" i="2"/>
  <c r="C726" i="2"/>
  <c r="B727" i="2"/>
  <c r="C727" i="2"/>
  <c r="B728" i="2"/>
  <c r="C728" i="2"/>
  <c r="B729" i="2"/>
  <c r="C729" i="2"/>
  <c r="B730" i="2"/>
  <c r="C730" i="2"/>
  <c r="G730" i="2" s="1"/>
  <c r="B731" i="2"/>
  <c r="C731" i="2"/>
  <c r="B732" i="2"/>
  <c r="C732" i="2"/>
  <c r="B733" i="2"/>
  <c r="C733" i="2"/>
  <c r="B734" i="2"/>
  <c r="C734" i="2"/>
  <c r="B735" i="2"/>
  <c r="C735" i="2"/>
  <c r="B736" i="2"/>
  <c r="C736" i="2"/>
  <c r="B737" i="2"/>
  <c r="C737" i="2"/>
  <c r="G737" i="2" s="1"/>
  <c r="B738" i="2"/>
  <c r="C738" i="2"/>
  <c r="B739" i="2"/>
  <c r="C739" i="2"/>
  <c r="B740" i="2"/>
  <c r="C740" i="2"/>
  <c r="B741" i="2"/>
  <c r="C741" i="2"/>
  <c r="B742" i="2"/>
  <c r="C742" i="2"/>
  <c r="B743" i="2"/>
  <c r="C743" i="2"/>
  <c r="B744" i="2"/>
  <c r="C744" i="2"/>
  <c r="B745" i="2"/>
  <c r="C745" i="2"/>
  <c r="B746" i="2"/>
  <c r="C746" i="2"/>
  <c r="B747" i="2"/>
  <c r="C747" i="2"/>
  <c r="B748" i="2"/>
  <c r="C748" i="2"/>
  <c r="B749" i="2"/>
  <c r="C749" i="2"/>
  <c r="B750" i="2"/>
  <c r="C750" i="2"/>
  <c r="B751" i="2"/>
  <c r="C751" i="2"/>
  <c r="B752" i="2"/>
  <c r="C752" i="2"/>
  <c r="B753" i="2"/>
  <c r="C753" i="2"/>
  <c r="B754" i="2"/>
  <c r="C754" i="2"/>
  <c r="B755" i="2"/>
  <c r="C755" i="2"/>
  <c r="B756" i="2"/>
  <c r="C756" i="2"/>
  <c r="B757" i="2"/>
  <c r="C757" i="2"/>
  <c r="B758" i="2"/>
  <c r="C758" i="2"/>
  <c r="B759" i="2"/>
  <c r="C759" i="2"/>
  <c r="B760" i="2"/>
  <c r="C760" i="2"/>
  <c r="B761" i="2"/>
  <c r="C761" i="2"/>
  <c r="B762" i="2"/>
  <c r="C762" i="2"/>
  <c r="B763" i="2"/>
  <c r="C763" i="2"/>
  <c r="B764" i="2"/>
  <c r="C764" i="2"/>
  <c r="B765" i="2"/>
  <c r="C765" i="2"/>
  <c r="B766" i="2"/>
  <c r="C766" i="2"/>
  <c r="B767" i="2"/>
  <c r="C767" i="2"/>
  <c r="B768" i="2"/>
  <c r="C768" i="2"/>
  <c r="B769" i="2"/>
  <c r="C769" i="2"/>
  <c r="B770" i="2"/>
  <c r="C770" i="2"/>
  <c r="B771" i="2"/>
  <c r="C771" i="2"/>
  <c r="G771" i="2" s="1"/>
  <c r="B772" i="2"/>
  <c r="C772" i="2"/>
  <c r="B773" i="2"/>
  <c r="C773" i="2"/>
  <c r="B774" i="2"/>
  <c r="C774" i="2"/>
  <c r="B775" i="2"/>
  <c r="C775" i="2"/>
  <c r="B776" i="2"/>
  <c r="C776" i="2"/>
  <c r="B777" i="2"/>
  <c r="C777" i="2"/>
  <c r="B778" i="2"/>
  <c r="C778" i="2"/>
  <c r="G778" i="2" s="1"/>
  <c r="B779" i="2"/>
  <c r="C779" i="2"/>
  <c r="B780" i="2"/>
  <c r="C780" i="2"/>
  <c r="B781" i="2"/>
  <c r="C781" i="2"/>
  <c r="G781" i="2" s="1"/>
  <c r="B782" i="2"/>
  <c r="C782" i="2"/>
  <c r="B783" i="2"/>
  <c r="C783" i="2"/>
  <c r="B784" i="2"/>
  <c r="C784" i="2"/>
  <c r="B785" i="2"/>
  <c r="C785" i="2"/>
  <c r="B786" i="2"/>
  <c r="C786" i="2"/>
  <c r="B787" i="2"/>
  <c r="C787" i="2"/>
  <c r="B788" i="2"/>
  <c r="C788" i="2"/>
  <c r="B789" i="2"/>
  <c r="C789" i="2"/>
  <c r="B790" i="2"/>
  <c r="C790" i="2"/>
  <c r="B791" i="2"/>
  <c r="C791" i="2"/>
  <c r="B792" i="2"/>
  <c r="C792" i="2"/>
  <c r="B793" i="2"/>
  <c r="C793" i="2"/>
  <c r="G793" i="2" s="1"/>
  <c r="B794" i="2"/>
  <c r="C794" i="2"/>
  <c r="B795" i="2"/>
  <c r="C795" i="2"/>
  <c r="B796" i="2"/>
  <c r="C796" i="2"/>
  <c r="B797" i="2"/>
  <c r="C797" i="2"/>
  <c r="B798" i="2"/>
  <c r="C798" i="2"/>
  <c r="B799" i="2"/>
  <c r="C799" i="2"/>
  <c r="B800" i="2"/>
  <c r="C800" i="2"/>
  <c r="B801" i="2"/>
  <c r="C801" i="2"/>
  <c r="B802" i="2"/>
  <c r="C802" i="2"/>
  <c r="B803" i="2"/>
  <c r="C803" i="2"/>
  <c r="B804" i="2"/>
  <c r="C804" i="2"/>
  <c r="B805" i="2"/>
  <c r="C805" i="2"/>
  <c r="B806" i="2"/>
  <c r="C806" i="2"/>
  <c r="B807" i="2"/>
  <c r="C807" i="2"/>
  <c r="B808" i="2"/>
  <c r="C808" i="2"/>
  <c r="G808" i="2" s="1"/>
  <c r="B809" i="2"/>
  <c r="C809" i="2"/>
  <c r="B810" i="2"/>
  <c r="C810" i="2"/>
  <c r="B811" i="2"/>
  <c r="C811" i="2"/>
  <c r="G811" i="2" s="1"/>
  <c r="B812" i="2"/>
  <c r="C812" i="2"/>
  <c r="B813" i="2"/>
  <c r="C813" i="2"/>
  <c r="B814" i="2"/>
  <c r="C814" i="2"/>
  <c r="B815" i="2"/>
  <c r="C815" i="2"/>
  <c r="B816" i="2"/>
  <c r="C816" i="2"/>
  <c r="B817" i="2"/>
  <c r="C817" i="2"/>
  <c r="B818" i="2"/>
  <c r="C818" i="2"/>
  <c r="B819" i="2"/>
  <c r="C819" i="2"/>
  <c r="B820" i="2"/>
  <c r="C820" i="2"/>
  <c r="B821" i="2"/>
  <c r="C821" i="2"/>
  <c r="B822" i="2"/>
  <c r="C822" i="2"/>
  <c r="B823" i="2"/>
  <c r="C823" i="2"/>
  <c r="B824" i="2"/>
  <c r="C824" i="2"/>
  <c r="B825" i="2"/>
  <c r="C825" i="2"/>
  <c r="B826" i="2"/>
  <c r="C826" i="2"/>
  <c r="G826" i="2" s="1"/>
  <c r="B827" i="2"/>
  <c r="C827" i="2"/>
  <c r="B828" i="2"/>
  <c r="C828" i="2"/>
  <c r="B829" i="2"/>
  <c r="C829" i="2"/>
  <c r="B830" i="2"/>
  <c r="C830" i="2"/>
  <c r="B831" i="2"/>
  <c r="C831" i="2"/>
  <c r="B832" i="2"/>
  <c r="C832" i="2"/>
  <c r="B833" i="2"/>
  <c r="C833" i="2"/>
  <c r="B834" i="2"/>
  <c r="C834" i="2"/>
  <c r="B835" i="2"/>
  <c r="C835" i="2"/>
  <c r="B836" i="2"/>
  <c r="C836" i="2"/>
  <c r="B837" i="2"/>
  <c r="C837" i="2"/>
  <c r="B838" i="2"/>
  <c r="C838" i="2"/>
  <c r="B839" i="2"/>
  <c r="C839" i="2"/>
  <c r="B840" i="2"/>
  <c r="C840" i="2"/>
  <c r="B841" i="2"/>
  <c r="C841" i="2"/>
  <c r="B842" i="2"/>
  <c r="C842" i="2"/>
  <c r="B843" i="2"/>
  <c r="C843" i="2"/>
  <c r="B844" i="2"/>
  <c r="C844" i="2"/>
  <c r="B845" i="2"/>
  <c r="C845" i="2"/>
  <c r="B846" i="2"/>
  <c r="C846" i="2"/>
  <c r="B847" i="2"/>
  <c r="C847" i="2"/>
  <c r="B848" i="2"/>
  <c r="C848" i="2"/>
  <c r="B849" i="2"/>
  <c r="C849" i="2"/>
  <c r="B850" i="2"/>
  <c r="C850" i="2"/>
  <c r="B851" i="2"/>
  <c r="C851" i="2"/>
  <c r="B852" i="2"/>
  <c r="C852" i="2"/>
  <c r="B853" i="2"/>
  <c r="C853" i="2"/>
  <c r="B854" i="2"/>
  <c r="C854" i="2"/>
  <c r="B855" i="2"/>
  <c r="C855" i="2"/>
  <c r="B856" i="2"/>
  <c r="C856" i="2"/>
  <c r="B857" i="2"/>
  <c r="C857" i="2"/>
  <c r="B858" i="2"/>
  <c r="C858" i="2"/>
  <c r="B859" i="2"/>
  <c r="C859" i="2"/>
  <c r="G859" i="2" s="1"/>
  <c r="B860" i="2"/>
  <c r="C860" i="2"/>
  <c r="B861" i="2"/>
  <c r="C861" i="2"/>
  <c r="B862" i="2"/>
  <c r="C862" i="2"/>
  <c r="B863" i="2"/>
  <c r="C863" i="2"/>
  <c r="B864" i="2"/>
  <c r="C864" i="2"/>
  <c r="B865" i="2"/>
  <c r="C865" i="2"/>
  <c r="B866" i="2"/>
  <c r="C866" i="2"/>
  <c r="B867" i="2"/>
  <c r="C867" i="2"/>
  <c r="B868" i="2"/>
  <c r="C868" i="2"/>
  <c r="B869" i="2"/>
  <c r="C869" i="2"/>
  <c r="B870" i="2"/>
  <c r="C870" i="2"/>
  <c r="B871" i="2"/>
  <c r="C871" i="2"/>
  <c r="B872" i="2"/>
  <c r="C872" i="2"/>
  <c r="B873" i="2"/>
  <c r="C873" i="2"/>
  <c r="B874" i="2"/>
  <c r="C874" i="2"/>
  <c r="B875" i="2"/>
  <c r="C875" i="2"/>
  <c r="B876" i="2"/>
  <c r="C876" i="2"/>
  <c r="B877" i="2"/>
  <c r="C877" i="2"/>
  <c r="B878" i="2"/>
  <c r="C878" i="2"/>
  <c r="B879" i="2"/>
  <c r="C879" i="2"/>
  <c r="B880" i="2"/>
  <c r="C880" i="2"/>
  <c r="B881" i="2"/>
  <c r="C881" i="2"/>
  <c r="B882" i="2"/>
  <c r="C882" i="2"/>
  <c r="B883" i="2"/>
  <c r="C883" i="2"/>
  <c r="B884" i="2"/>
  <c r="C884" i="2"/>
  <c r="B885" i="2"/>
  <c r="C885" i="2"/>
  <c r="B886" i="2"/>
  <c r="C886" i="2"/>
  <c r="B887" i="2"/>
  <c r="C887" i="2"/>
  <c r="B888" i="2"/>
  <c r="C888" i="2"/>
  <c r="B889" i="2"/>
  <c r="C889" i="2"/>
  <c r="G889" i="2" s="1"/>
  <c r="B890" i="2"/>
  <c r="C890" i="2"/>
  <c r="B891" i="2"/>
  <c r="C891" i="2"/>
  <c r="B892" i="2"/>
  <c r="C892" i="2"/>
  <c r="B893" i="2"/>
  <c r="C893" i="2"/>
  <c r="B894" i="2"/>
  <c r="C894" i="2"/>
  <c r="B895" i="2"/>
  <c r="C895" i="2"/>
  <c r="B896" i="2"/>
  <c r="C896" i="2"/>
  <c r="B897" i="2"/>
  <c r="C897" i="2"/>
  <c r="B898" i="2"/>
  <c r="C898" i="2"/>
  <c r="B899" i="2"/>
  <c r="C899" i="2"/>
  <c r="B900" i="2"/>
  <c r="C900" i="2"/>
  <c r="B901" i="2"/>
  <c r="C901" i="2"/>
  <c r="B902" i="2"/>
  <c r="C902" i="2"/>
  <c r="B903" i="2"/>
  <c r="C903" i="2"/>
  <c r="B904" i="2"/>
  <c r="C904" i="2"/>
  <c r="B905" i="2"/>
  <c r="C905" i="2"/>
  <c r="B906" i="2"/>
  <c r="C906" i="2"/>
  <c r="B907" i="2"/>
  <c r="C907" i="2"/>
  <c r="B908" i="2"/>
  <c r="C908" i="2"/>
  <c r="B909" i="2"/>
  <c r="C909" i="2"/>
  <c r="B910" i="2"/>
  <c r="C910" i="2"/>
  <c r="B911" i="2"/>
  <c r="C911" i="2"/>
  <c r="B912" i="2"/>
  <c r="C912" i="2"/>
  <c r="B913" i="2"/>
  <c r="C913" i="2"/>
  <c r="B914" i="2"/>
  <c r="C914" i="2"/>
  <c r="B915" i="2"/>
  <c r="C915" i="2"/>
  <c r="B916" i="2"/>
  <c r="C916" i="2"/>
  <c r="B917" i="2"/>
  <c r="C917" i="2"/>
  <c r="B918" i="2"/>
  <c r="C918" i="2"/>
  <c r="B919" i="2"/>
  <c r="C919" i="2"/>
  <c r="B920" i="2"/>
  <c r="C920" i="2"/>
  <c r="B921" i="2"/>
  <c r="C921" i="2"/>
  <c r="B922" i="2"/>
  <c r="C922" i="2"/>
  <c r="B923" i="2"/>
  <c r="C923" i="2"/>
  <c r="B924" i="2"/>
  <c r="C924" i="2"/>
  <c r="B925" i="2"/>
  <c r="C925" i="2"/>
  <c r="B926" i="2"/>
  <c r="C926" i="2"/>
  <c r="B927" i="2"/>
  <c r="C927" i="2"/>
  <c r="B928" i="2"/>
  <c r="C928" i="2"/>
  <c r="B929" i="2"/>
  <c r="C929" i="2"/>
  <c r="B930" i="2"/>
  <c r="C930" i="2"/>
  <c r="B931" i="2"/>
  <c r="C931" i="2"/>
  <c r="B932" i="2"/>
  <c r="C932" i="2"/>
  <c r="B933" i="2"/>
  <c r="C933" i="2"/>
  <c r="G933" i="2" s="1"/>
  <c r="B934" i="2"/>
  <c r="C934" i="2"/>
  <c r="B935" i="2"/>
  <c r="C935" i="2"/>
  <c r="B936" i="2"/>
  <c r="C936" i="2"/>
  <c r="B937" i="2"/>
  <c r="C937" i="2"/>
  <c r="B938" i="2"/>
  <c r="C938" i="2"/>
  <c r="B939" i="2"/>
  <c r="C939" i="2"/>
  <c r="B940" i="2"/>
  <c r="C940" i="2"/>
  <c r="B941" i="2"/>
  <c r="C941" i="2"/>
  <c r="B942" i="2"/>
  <c r="C942" i="2"/>
  <c r="B943" i="2"/>
  <c r="C943" i="2"/>
  <c r="B944" i="2"/>
  <c r="C944" i="2"/>
  <c r="B945" i="2"/>
  <c r="C945" i="2"/>
  <c r="B946" i="2"/>
  <c r="C946" i="2"/>
  <c r="B947" i="2"/>
  <c r="C947" i="2"/>
  <c r="B948" i="2"/>
  <c r="C948" i="2"/>
  <c r="B949" i="2"/>
  <c r="C949" i="2"/>
  <c r="B950" i="2"/>
  <c r="C950" i="2"/>
  <c r="B951" i="2"/>
  <c r="C951" i="2"/>
  <c r="B952" i="2"/>
  <c r="C952" i="2"/>
  <c r="B953" i="2"/>
  <c r="C953" i="2"/>
  <c r="B954" i="2"/>
  <c r="C954" i="2"/>
  <c r="B955" i="2"/>
  <c r="C955" i="2"/>
  <c r="B956" i="2"/>
  <c r="C956" i="2"/>
  <c r="B957" i="2"/>
  <c r="C957" i="2"/>
  <c r="B958" i="2"/>
  <c r="C958" i="2"/>
  <c r="B959" i="2"/>
  <c r="C959" i="2"/>
  <c r="B960" i="2"/>
  <c r="C960" i="2"/>
  <c r="G960" i="2" s="1"/>
  <c r="B961" i="2"/>
  <c r="C961" i="2"/>
  <c r="B962" i="2"/>
  <c r="C962" i="2"/>
  <c r="B963" i="2"/>
  <c r="C963" i="2"/>
  <c r="B964" i="2"/>
  <c r="C964" i="2"/>
  <c r="B965" i="2"/>
  <c r="C965" i="2"/>
  <c r="B966" i="2"/>
  <c r="C966" i="2"/>
  <c r="B967" i="2"/>
  <c r="C967" i="2"/>
  <c r="B968" i="2"/>
  <c r="C968" i="2"/>
  <c r="G968" i="2" s="1"/>
  <c r="B969" i="2"/>
  <c r="C969" i="2"/>
  <c r="B970" i="2"/>
  <c r="C970" i="2"/>
  <c r="B971" i="2"/>
  <c r="C971" i="2"/>
  <c r="B972" i="2"/>
  <c r="C972" i="2"/>
  <c r="B973" i="2"/>
  <c r="C973" i="2"/>
  <c r="B974" i="2"/>
  <c r="C974" i="2"/>
  <c r="B975" i="2"/>
  <c r="C975" i="2"/>
  <c r="B976" i="2"/>
  <c r="C976" i="2"/>
  <c r="G976" i="2" s="1"/>
  <c r="B977" i="2"/>
  <c r="C977" i="2"/>
  <c r="B978" i="2"/>
  <c r="C978" i="2"/>
  <c r="B979" i="2"/>
  <c r="C979" i="2"/>
  <c r="B980" i="2"/>
  <c r="C980" i="2"/>
  <c r="G980" i="2" s="1"/>
  <c r="B981" i="2"/>
  <c r="C981" i="2"/>
  <c r="B982" i="2"/>
  <c r="C982" i="2"/>
  <c r="B983" i="2"/>
  <c r="C983" i="2"/>
  <c r="B984" i="2"/>
  <c r="C984" i="2"/>
  <c r="G984" i="2" s="1"/>
  <c r="B985" i="2"/>
  <c r="C985" i="2"/>
  <c r="B986" i="2"/>
  <c r="C986" i="2"/>
  <c r="B987" i="2"/>
  <c r="C987" i="2"/>
  <c r="B988" i="2"/>
  <c r="C988" i="2"/>
  <c r="B989" i="2"/>
  <c r="C989" i="2"/>
  <c r="B990" i="2"/>
  <c r="C990" i="2"/>
  <c r="B991" i="2"/>
  <c r="C991" i="2"/>
  <c r="B992" i="2"/>
  <c r="C992" i="2"/>
  <c r="B993" i="2"/>
  <c r="C993" i="2"/>
  <c r="G993" i="2" s="1"/>
  <c r="B994" i="2"/>
  <c r="C994" i="2"/>
  <c r="B995" i="2"/>
  <c r="C995" i="2"/>
  <c r="B996" i="2"/>
  <c r="C996" i="2"/>
  <c r="B997" i="2"/>
  <c r="C997" i="2"/>
  <c r="G997" i="2" s="1"/>
  <c r="A999" i="2"/>
  <c r="B18" i="2"/>
  <c r="H999" i="1"/>
  <c r="H998" i="1"/>
  <c r="F996" i="2"/>
  <c r="H997" i="1"/>
  <c r="F995" i="2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F975" i="2"/>
  <c r="G975" i="2" s="1"/>
  <c r="H976" i="1"/>
  <c r="H975" i="1"/>
  <c r="H974" i="1"/>
  <c r="H973" i="1"/>
  <c r="H972" i="1"/>
  <c r="H971" i="1"/>
  <c r="H970" i="1"/>
  <c r="H969" i="1"/>
  <c r="A967" i="2"/>
  <c r="H968" i="1"/>
  <c r="A966" i="2"/>
  <c r="H967" i="1"/>
  <c r="H966" i="1"/>
  <c r="H965" i="1"/>
  <c r="H964" i="1"/>
  <c r="H963" i="1"/>
  <c r="H962" i="1"/>
  <c r="A960" i="2"/>
  <c r="H961" i="1"/>
  <c r="H960" i="1"/>
  <c r="H959" i="1"/>
  <c r="H958" i="1"/>
  <c r="H957" i="1"/>
  <c r="H956" i="1"/>
  <c r="H955" i="1"/>
  <c r="H954" i="1"/>
  <c r="H953" i="1"/>
  <c r="A951" i="2"/>
  <c r="H952" i="1"/>
  <c r="H951" i="1"/>
  <c r="H950" i="1"/>
  <c r="A247" i="2"/>
  <c r="A263" i="2"/>
  <c r="A279" i="2"/>
  <c r="A287" i="2"/>
  <c r="A329" i="2"/>
  <c r="A347" i="2"/>
  <c r="A363" i="2"/>
  <c r="A371" i="2"/>
  <c r="A387" i="2"/>
  <c r="A407" i="2"/>
  <c r="A411" i="2"/>
  <c r="A422" i="2"/>
  <c r="A431" i="2"/>
  <c r="A506" i="2"/>
  <c r="A515" i="2"/>
  <c r="A523" i="2"/>
  <c r="A540" i="2"/>
  <c r="A542" i="2"/>
  <c r="A551" i="2"/>
  <c r="A575" i="2"/>
  <c r="A594" i="2"/>
  <c r="A603" i="2"/>
  <c r="A606" i="2"/>
  <c r="A619" i="2"/>
  <c r="A646" i="2"/>
  <c r="A651" i="2"/>
  <c r="A666" i="2"/>
  <c r="A671" i="2"/>
  <c r="A676" i="2"/>
  <c r="A679" i="2"/>
  <c r="A687" i="2"/>
  <c r="A690" i="2"/>
  <c r="A707" i="2"/>
  <c r="A722" i="2"/>
  <c r="A735" i="2"/>
  <c r="A759" i="2"/>
  <c r="A763" i="2"/>
  <c r="A774" i="2"/>
  <c r="A777" i="2"/>
  <c r="A799" i="2"/>
  <c r="A803" i="2"/>
  <c r="A804" i="2"/>
  <c r="A839" i="2"/>
  <c r="A860" i="2"/>
  <c r="A867" i="2"/>
  <c r="A870" i="2"/>
  <c r="A911" i="2"/>
  <c r="A919" i="2"/>
  <c r="A943" i="2"/>
  <c r="H96" i="1"/>
  <c r="H95" i="1"/>
  <c r="A84" i="2"/>
  <c r="C18" i="2"/>
  <c r="A10" i="2"/>
  <c r="A11" i="2"/>
  <c r="A12" i="2"/>
  <c r="A13" i="2"/>
  <c r="A14" i="2"/>
  <c r="A15" i="2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F499" i="2"/>
  <c r="H500" i="1"/>
  <c r="H499" i="1"/>
  <c r="H498" i="1"/>
  <c r="H497" i="1"/>
  <c r="H496" i="1"/>
  <c r="H495" i="1"/>
  <c r="H494" i="1"/>
  <c r="H493" i="1"/>
  <c r="H492" i="1"/>
  <c r="H491" i="1"/>
  <c r="H490" i="1"/>
  <c r="F488" i="2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F460" i="2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F447" i="2"/>
  <c r="G447" i="2" s="1"/>
  <c r="H448" i="1"/>
  <c r="H447" i="1"/>
  <c r="H446" i="1"/>
  <c r="F444" i="2"/>
  <c r="H445" i="1"/>
  <c r="H444" i="1"/>
  <c r="H443" i="1"/>
  <c r="H442" i="1"/>
  <c r="H441" i="1"/>
  <c r="H440" i="1"/>
  <c r="H439" i="1"/>
  <c r="H438" i="1"/>
  <c r="H437" i="1"/>
  <c r="H436" i="1"/>
  <c r="H435" i="1"/>
  <c r="F433" i="2"/>
  <c r="H434" i="1"/>
  <c r="H433" i="1"/>
  <c r="H432" i="1"/>
  <c r="F430" i="2"/>
  <c r="H431" i="1"/>
  <c r="H430" i="1"/>
  <c r="H429" i="1"/>
  <c r="H428" i="1"/>
  <c r="H427" i="1"/>
  <c r="H426" i="1"/>
  <c r="F424" i="2"/>
  <c r="H425" i="1"/>
  <c r="H424" i="1"/>
  <c r="H423" i="1"/>
  <c r="H422" i="1"/>
  <c r="F420" i="2"/>
  <c r="H421" i="1"/>
  <c r="H420" i="1"/>
  <c r="H419" i="1"/>
  <c r="H418" i="1"/>
  <c r="H417" i="1"/>
  <c r="H416" i="1"/>
  <c r="H415" i="1"/>
  <c r="H414" i="1"/>
  <c r="F412" i="2"/>
  <c r="H413" i="1"/>
  <c r="H412" i="1"/>
  <c r="H411" i="1"/>
  <c r="H410" i="1"/>
  <c r="H409" i="1"/>
  <c r="H408" i="1"/>
  <c r="H407" i="1"/>
  <c r="H406" i="1"/>
  <c r="H405" i="1"/>
  <c r="F403" i="2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F381" i="2"/>
  <c r="G381" i="2" s="1"/>
  <c r="H382" i="1"/>
  <c r="H381" i="1"/>
  <c r="H380" i="1"/>
  <c r="H379" i="1"/>
  <c r="H378" i="1"/>
  <c r="F376" i="2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F352" i="2"/>
  <c r="H353" i="1"/>
  <c r="F351" i="2"/>
  <c r="G351" i="2" s="1"/>
  <c r="H352" i="1"/>
  <c r="H351" i="1"/>
  <c r="H350" i="1"/>
  <c r="H349" i="1"/>
  <c r="H348" i="1"/>
  <c r="H347" i="1"/>
  <c r="H346" i="1"/>
  <c r="F344" i="2"/>
  <c r="G344" i="2" s="1"/>
  <c r="H345" i="1"/>
  <c r="H344" i="1"/>
  <c r="H343" i="1"/>
  <c r="H342" i="1"/>
  <c r="F340" i="2"/>
  <c r="H341" i="1"/>
  <c r="H340" i="1"/>
  <c r="H339" i="1"/>
  <c r="H338" i="1"/>
  <c r="H337" i="1"/>
  <c r="H336" i="1"/>
  <c r="H335" i="1"/>
  <c r="H334" i="1"/>
  <c r="H333" i="1"/>
  <c r="F331" i="2"/>
  <c r="H332" i="1"/>
  <c r="H331" i="1"/>
  <c r="H330" i="1"/>
  <c r="H329" i="1"/>
  <c r="F327" i="2"/>
  <c r="G327" i="2" s="1"/>
  <c r="H328" i="1"/>
  <c r="H327" i="1"/>
  <c r="H326" i="1"/>
  <c r="H325" i="1"/>
  <c r="F323" i="2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F305" i="2"/>
  <c r="G305" i="2" s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F287" i="2"/>
  <c r="G287" i="2" s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F256" i="2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F226" i="2"/>
  <c r="H227" i="1"/>
  <c r="H226" i="1"/>
  <c r="H225" i="1"/>
  <c r="H224" i="1"/>
  <c r="F222" i="2"/>
  <c r="G222" i="2" s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F172" i="2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F158" i="2"/>
  <c r="H159" i="1"/>
  <c r="H158" i="1"/>
  <c r="H157" i="1"/>
  <c r="H156" i="1"/>
  <c r="A154" i="2"/>
  <c r="H155" i="1"/>
  <c r="H154" i="1"/>
  <c r="H153" i="1"/>
  <c r="H152" i="1"/>
  <c r="H151" i="1"/>
  <c r="H150" i="1"/>
  <c r="F148" i="2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F135" i="2"/>
  <c r="G135" i="2" s="1"/>
  <c r="H136" i="1"/>
  <c r="H135" i="1"/>
  <c r="H134" i="1"/>
  <c r="H133" i="1"/>
  <c r="H132" i="1"/>
  <c r="H131" i="1"/>
  <c r="H130" i="1"/>
  <c r="H129" i="1"/>
  <c r="A127" i="2"/>
  <c r="H128" i="1"/>
  <c r="H127" i="1"/>
  <c r="H126" i="1"/>
  <c r="A124" i="2"/>
  <c r="H125" i="1"/>
  <c r="H124" i="1"/>
  <c r="H123" i="1"/>
  <c r="H122" i="1"/>
  <c r="H121" i="1"/>
  <c r="G119" i="2"/>
  <c r="H120" i="1"/>
  <c r="H119" i="1"/>
  <c r="H118" i="1"/>
  <c r="H117" i="1"/>
  <c r="F115" i="2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F99" i="2"/>
  <c r="H100" i="1"/>
  <c r="H99" i="1"/>
  <c r="H98" i="1"/>
  <c r="H97" i="1"/>
  <c r="F95" i="2"/>
  <c r="H736" i="1"/>
  <c r="H735" i="1"/>
  <c r="H734" i="1"/>
  <c r="H733" i="1"/>
  <c r="H732" i="1"/>
  <c r="H731" i="1"/>
  <c r="H730" i="1"/>
  <c r="F728" i="2"/>
  <c r="G728" i="2" s="1"/>
  <c r="H729" i="1"/>
  <c r="H728" i="1"/>
  <c r="H727" i="1"/>
  <c r="H726" i="1"/>
  <c r="H725" i="1"/>
  <c r="H724" i="1"/>
  <c r="H723" i="1"/>
  <c r="H722" i="1"/>
  <c r="H721" i="1"/>
  <c r="H720" i="1"/>
  <c r="H719" i="1"/>
  <c r="F717" i="2"/>
  <c r="G717" i="2" s="1"/>
  <c r="H718" i="1"/>
  <c r="H717" i="1"/>
  <c r="H716" i="1"/>
  <c r="F714" i="2"/>
  <c r="G714" i="2" s="1"/>
  <c r="H715" i="1"/>
  <c r="H714" i="1"/>
  <c r="H713" i="1"/>
  <c r="H712" i="1"/>
  <c r="H711" i="1"/>
  <c r="F709" i="2"/>
  <c r="H710" i="1"/>
  <c r="H709" i="1"/>
  <c r="H708" i="1"/>
  <c r="H707" i="1"/>
  <c r="H706" i="1"/>
  <c r="F704" i="2"/>
  <c r="G704" i="2" s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F675" i="2"/>
  <c r="G675" i="2" s="1"/>
  <c r="H676" i="1"/>
  <c r="F674" i="2"/>
  <c r="G674" i="2" s="1"/>
  <c r="H675" i="1"/>
  <c r="H674" i="1"/>
  <c r="H673" i="1"/>
  <c r="H672" i="1"/>
  <c r="H671" i="1"/>
  <c r="H670" i="1"/>
  <c r="H669" i="1"/>
  <c r="F667" i="2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F647" i="2"/>
  <c r="H648" i="1"/>
  <c r="H647" i="1"/>
  <c r="F645" i="2"/>
  <c r="G645" i="2" s="1"/>
  <c r="H646" i="1"/>
  <c r="H645" i="1"/>
  <c r="H644" i="1"/>
  <c r="H643" i="1"/>
  <c r="H642" i="1"/>
  <c r="H641" i="1"/>
  <c r="H640" i="1"/>
  <c r="F638" i="2"/>
  <c r="G638" i="2" s="1"/>
  <c r="H639" i="1"/>
  <c r="H638" i="1"/>
  <c r="H637" i="1"/>
  <c r="H636" i="1"/>
  <c r="H635" i="1"/>
  <c r="H634" i="1"/>
  <c r="F632" i="2"/>
  <c r="G632" i="2" s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F615" i="2"/>
  <c r="G615" i="2" s="1"/>
  <c r="H616" i="1"/>
  <c r="H615" i="1"/>
  <c r="H614" i="1"/>
  <c r="H613" i="1"/>
  <c r="H612" i="1"/>
  <c r="F610" i="2"/>
  <c r="H611" i="1"/>
  <c r="H610" i="1"/>
  <c r="H609" i="1"/>
  <c r="F607" i="2"/>
  <c r="H608" i="1"/>
  <c r="H607" i="1"/>
  <c r="H606" i="1"/>
  <c r="H605" i="1"/>
  <c r="F603" i="2"/>
  <c r="H604" i="1"/>
  <c r="H603" i="1"/>
  <c r="H602" i="1"/>
  <c r="H601" i="1"/>
  <c r="H600" i="1"/>
  <c r="H599" i="1"/>
  <c r="H598" i="1"/>
  <c r="H597" i="1"/>
  <c r="H596" i="1"/>
  <c r="H595" i="1"/>
  <c r="F593" i="2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F571" i="2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F555" i="2"/>
  <c r="H556" i="1"/>
  <c r="H555" i="1"/>
  <c r="H554" i="1"/>
  <c r="H553" i="1"/>
  <c r="F551" i="2"/>
  <c r="G551" i="2" s="1"/>
  <c r="H552" i="1"/>
  <c r="H551" i="1"/>
  <c r="H550" i="1"/>
  <c r="H549" i="1"/>
  <c r="F547" i="2"/>
  <c r="H548" i="1"/>
  <c r="H547" i="1"/>
  <c r="H546" i="1"/>
  <c r="H545" i="1"/>
  <c r="H544" i="1"/>
  <c r="H543" i="1"/>
  <c r="F541" i="2"/>
  <c r="H542" i="1"/>
  <c r="F540" i="2"/>
  <c r="H541" i="1"/>
  <c r="H540" i="1"/>
  <c r="H539" i="1"/>
  <c r="H538" i="1"/>
  <c r="F536" i="2"/>
  <c r="G536" i="2" s="1"/>
  <c r="H537" i="1"/>
  <c r="H536" i="1"/>
  <c r="H535" i="1"/>
  <c r="F533" i="2"/>
  <c r="G533" i="2" s="1"/>
  <c r="H534" i="1"/>
  <c r="H533" i="1"/>
  <c r="H532" i="1"/>
  <c r="H531" i="1"/>
  <c r="H530" i="1"/>
  <c r="H529" i="1"/>
  <c r="F527" i="2"/>
  <c r="G527" i="2" s="1"/>
  <c r="H528" i="1"/>
  <c r="H527" i="1"/>
  <c r="H526" i="1"/>
  <c r="H525" i="1"/>
  <c r="H524" i="1"/>
  <c r="H523" i="1"/>
  <c r="H522" i="1"/>
  <c r="H521" i="1"/>
  <c r="H520" i="1"/>
  <c r="H1001" i="1"/>
  <c r="H1000" i="1"/>
  <c r="H949" i="1"/>
  <c r="H948" i="1"/>
  <c r="H947" i="1"/>
  <c r="H946" i="1"/>
  <c r="H945" i="1"/>
  <c r="H944" i="1"/>
  <c r="H943" i="1"/>
  <c r="H942" i="1"/>
  <c r="H941" i="1"/>
  <c r="F939" i="2"/>
  <c r="H940" i="1"/>
  <c r="H939" i="1"/>
  <c r="H938" i="1"/>
  <c r="H937" i="1"/>
  <c r="H936" i="1"/>
  <c r="H935" i="1"/>
  <c r="H934" i="1"/>
  <c r="H933" i="1"/>
  <c r="H932" i="1"/>
  <c r="H931" i="1"/>
  <c r="F929" i="2"/>
  <c r="G929" i="2" s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F892" i="2"/>
  <c r="H893" i="1"/>
  <c r="H892" i="1"/>
  <c r="H891" i="1"/>
  <c r="H890" i="1"/>
  <c r="H889" i="1"/>
  <c r="H888" i="1"/>
  <c r="H887" i="1"/>
  <c r="H886" i="1"/>
  <c r="H885" i="1"/>
  <c r="H884" i="1"/>
  <c r="F882" i="2"/>
  <c r="G882" i="2" s="1"/>
  <c r="H883" i="1"/>
  <c r="H882" i="1"/>
  <c r="H881" i="1"/>
  <c r="F879" i="2"/>
  <c r="G879" i="2" s="1"/>
  <c r="H880" i="1"/>
  <c r="H879" i="1"/>
  <c r="H878" i="1"/>
  <c r="H877" i="1"/>
  <c r="H876" i="1"/>
  <c r="H875" i="1"/>
  <c r="H874" i="1"/>
  <c r="H873" i="1"/>
  <c r="H872" i="1"/>
  <c r="F870" i="2"/>
  <c r="G870" i="2" s="1"/>
  <c r="H871" i="1"/>
  <c r="H870" i="1"/>
  <c r="H869" i="1"/>
  <c r="F867" i="2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F854" i="2"/>
  <c r="G854" i="2" s="1"/>
  <c r="H855" i="1"/>
  <c r="H854" i="1"/>
  <c r="H853" i="1"/>
  <c r="H852" i="1"/>
  <c r="H851" i="1"/>
  <c r="H850" i="1"/>
  <c r="F848" i="2"/>
  <c r="G848" i="2" s="1"/>
  <c r="H849" i="1"/>
  <c r="F847" i="2"/>
  <c r="H848" i="1"/>
  <c r="H847" i="1"/>
  <c r="F845" i="2"/>
  <c r="G845" i="2" s="1"/>
  <c r="H846" i="1"/>
  <c r="H840" i="1"/>
  <c r="H839" i="1"/>
  <c r="H838" i="1"/>
  <c r="H837" i="1"/>
  <c r="H836" i="1"/>
  <c r="H835" i="1"/>
  <c r="H834" i="1"/>
  <c r="H833" i="1"/>
  <c r="H832" i="1"/>
  <c r="H831" i="1"/>
  <c r="F829" i="2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H805" i="1"/>
  <c r="F803" i="2"/>
  <c r="H804" i="1"/>
  <c r="H803" i="1"/>
  <c r="H802" i="1"/>
  <c r="F800" i="2"/>
  <c r="G800" i="2" s="1"/>
  <c r="H801" i="1"/>
  <c r="F799" i="2"/>
  <c r="H800" i="1"/>
  <c r="H799" i="1"/>
  <c r="H798" i="1"/>
  <c r="H797" i="1"/>
  <c r="H796" i="1"/>
  <c r="H795" i="1"/>
  <c r="H794" i="1"/>
  <c r="H793" i="1"/>
  <c r="H792" i="1"/>
  <c r="H791" i="1"/>
  <c r="H790" i="1"/>
  <c r="F10" i="1"/>
  <c r="E11" i="2" s="1"/>
  <c r="F11" i="1"/>
  <c r="E12" i="2" s="1"/>
  <c r="F12" i="1"/>
  <c r="E13" i="2" s="1"/>
  <c r="F13" i="1"/>
  <c r="E14" i="2" s="1"/>
  <c r="F14" i="1"/>
  <c r="E15" i="2"/>
  <c r="F9" i="1"/>
  <c r="E10" i="2" s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F739" i="2"/>
  <c r="H741" i="1"/>
  <c r="H740" i="1"/>
  <c r="H739" i="1"/>
  <c r="H738" i="1"/>
  <c r="H775" i="1"/>
  <c r="H774" i="1"/>
  <c r="H773" i="1"/>
  <c r="H772" i="1"/>
  <c r="H771" i="1"/>
  <c r="H770" i="1"/>
  <c r="F768" i="2"/>
  <c r="G768" i="2" s="1"/>
  <c r="H769" i="1"/>
  <c r="H768" i="1"/>
  <c r="H767" i="1"/>
  <c r="H766" i="1"/>
  <c r="H765" i="1"/>
  <c r="H764" i="1"/>
  <c r="H737" i="1"/>
  <c r="H784" i="1"/>
  <c r="H783" i="1"/>
  <c r="H782" i="1"/>
  <c r="H781" i="1"/>
  <c r="H780" i="1"/>
  <c r="H779" i="1"/>
  <c r="H778" i="1"/>
  <c r="F776" i="2"/>
  <c r="G776" i="2" s="1"/>
  <c r="H777" i="1"/>
  <c r="F775" i="2"/>
  <c r="H788" i="1"/>
  <c r="H787" i="1"/>
  <c r="H786" i="1"/>
  <c r="H785" i="1"/>
  <c r="H841" i="1"/>
  <c r="H789" i="1"/>
  <c r="H842" i="1"/>
  <c r="H843" i="1"/>
  <c r="H844" i="1"/>
  <c r="H845" i="1"/>
  <c r="H776" i="1"/>
  <c r="H1002" i="1"/>
  <c r="G917" i="2"/>
  <c r="G157" i="2"/>
  <c r="G440" i="2"/>
  <c r="G318" i="2"/>
  <c r="G911" i="2"/>
  <c r="G392" i="2"/>
  <c r="G891" i="2" l="1"/>
  <c r="G427" i="2"/>
  <c r="G251" i="2"/>
  <c r="G954" i="2"/>
  <c r="G746" i="2"/>
  <c r="G546" i="2"/>
  <c r="G418" i="2"/>
  <c r="G832" i="2"/>
  <c r="G983" i="2"/>
  <c r="G655" i="2"/>
  <c r="G559" i="2"/>
  <c r="G865" i="2"/>
  <c r="G990" i="2"/>
  <c r="G790" i="2"/>
  <c r="G334" i="2"/>
  <c r="G467" i="2"/>
  <c r="G500" i="2"/>
  <c r="G516" i="2"/>
  <c r="G594" i="2"/>
  <c r="G939" i="2"/>
  <c r="G477" i="2"/>
  <c r="G629" i="2"/>
  <c r="G696" i="2"/>
  <c r="G803" i="2"/>
  <c r="G867" i="2"/>
  <c r="G218" i="2"/>
  <c r="G663" i="2"/>
  <c r="G323" i="2"/>
  <c r="G179" i="2"/>
  <c r="G228" i="2"/>
  <c r="G252" i="2"/>
  <c r="G353" i="2"/>
  <c r="G269" i="2"/>
  <c r="G237" i="2"/>
  <c r="G362" i="2"/>
  <c r="G657" i="2"/>
  <c r="G783" i="2"/>
  <c r="G540" i="2"/>
  <c r="G548" i="2"/>
  <c r="G683" i="2"/>
  <c r="G555" i="2"/>
  <c r="G165" i="2"/>
  <c r="G684" i="2"/>
  <c r="G420" i="2"/>
  <c r="G255" i="2"/>
  <c r="G356" i="2"/>
  <c r="G603" i="2"/>
  <c r="G444" i="2"/>
  <c r="G786" i="2"/>
  <c r="G817" i="2"/>
  <c r="G521" i="2"/>
  <c r="G241" i="2"/>
  <c r="G568" i="2"/>
  <c r="G472" i="2"/>
  <c r="G328" i="2"/>
  <c r="G136" i="2"/>
  <c r="G846" i="2"/>
  <c r="G814" i="2"/>
  <c r="G478" i="2"/>
  <c r="G94" i="2"/>
  <c r="G965" i="2"/>
  <c r="G957" i="2"/>
  <c r="G941" i="2"/>
  <c r="G637" i="2"/>
  <c r="G461" i="2"/>
  <c r="G421" i="2"/>
  <c r="G820" i="2"/>
  <c r="G812" i="2"/>
  <c r="G316" i="2"/>
  <c r="G268" i="2"/>
  <c r="G963" i="2"/>
  <c r="G723" i="2"/>
  <c r="G475" i="2"/>
  <c r="H1004" i="3"/>
  <c r="G86" i="1"/>
  <c r="G92" i="1"/>
  <c r="G87" i="1"/>
  <c r="G93" i="1"/>
  <c r="G88" i="1"/>
  <c r="G94" i="1"/>
  <c r="G89" i="1"/>
  <c r="G90" i="1"/>
  <c r="G91" i="1"/>
  <c r="G115" i="2"/>
  <c r="G414" i="2"/>
  <c r="G591" i="2"/>
  <c r="G740" i="2"/>
  <c r="G900" i="2"/>
  <c r="G828" i="2"/>
  <c r="G822" i="2"/>
  <c r="G813" i="2"/>
  <c r="G798" i="2"/>
  <c r="G795" i="2"/>
  <c r="G777" i="2"/>
  <c r="G741" i="2"/>
  <c r="G690" i="2"/>
  <c r="G687" i="2"/>
  <c r="G654" i="2"/>
  <c r="G612" i="2"/>
  <c r="G486" i="2"/>
  <c r="G174" i="2"/>
  <c r="G342" i="2"/>
  <c r="G512" i="2"/>
  <c r="G518" i="2"/>
  <c r="G630" i="2"/>
  <c r="G843" i="2"/>
  <c r="G839" i="2"/>
  <c r="G836" i="2"/>
  <c r="G563" i="2"/>
  <c r="G491" i="2"/>
  <c r="G371" i="2"/>
  <c r="G221" i="2"/>
  <c r="G116" i="2"/>
  <c r="G150" i="2"/>
  <c r="G297" i="2"/>
  <c r="G303" i="2"/>
  <c r="G309" i="2"/>
  <c r="G378" i="2"/>
  <c r="G504" i="2"/>
  <c r="G513" i="2"/>
  <c r="G525" i="2"/>
  <c r="G738" i="2"/>
  <c r="G779" i="2"/>
  <c r="G785" i="2"/>
  <c r="G855" i="2"/>
  <c r="G113" i="2"/>
  <c r="G21" i="1"/>
  <c r="G22" i="1"/>
  <c r="G28" i="1"/>
  <c r="G34" i="1"/>
  <c r="G40" i="1"/>
  <c r="G46" i="1"/>
  <c r="G52" i="1"/>
  <c r="G58" i="1"/>
  <c r="G64" i="1"/>
  <c r="G76" i="1"/>
  <c r="G83" i="1"/>
  <c r="G67" i="1"/>
  <c r="G23" i="1"/>
  <c r="G29" i="1"/>
  <c r="G35" i="1"/>
  <c r="G41" i="1"/>
  <c r="G47" i="1"/>
  <c r="G53" i="1"/>
  <c r="G59" i="1"/>
  <c r="G65" i="1"/>
  <c r="G71" i="1"/>
  <c r="G84" i="1"/>
  <c r="G74" i="1"/>
  <c r="G24" i="1"/>
  <c r="G30" i="1"/>
  <c r="G36" i="1"/>
  <c r="G42" i="1"/>
  <c r="G48" i="1"/>
  <c r="G54" i="1"/>
  <c r="G60" i="1"/>
  <c r="G66" i="1"/>
  <c r="G72" i="1"/>
  <c r="G78" i="1"/>
  <c r="G85" i="1"/>
  <c r="G25" i="1"/>
  <c r="G31" i="1"/>
  <c r="G37" i="1"/>
  <c r="G43" i="1"/>
  <c r="G49" i="1"/>
  <c r="G55" i="1"/>
  <c r="G61" i="1"/>
  <c r="G73" i="1"/>
  <c r="G80" i="1"/>
  <c r="G26" i="1"/>
  <c r="G32" i="1"/>
  <c r="G38" i="1"/>
  <c r="G44" i="1"/>
  <c r="G50" i="1"/>
  <c r="G56" i="1"/>
  <c r="G62" i="1"/>
  <c r="G68" i="1"/>
  <c r="G27" i="1"/>
  <c r="G33" i="1"/>
  <c r="G39" i="1"/>
  <c r="G45" i="1"/>
  <c r="G51" i="1"/>
  <c r="G57" i="1"/>
  <c r="G63" i="1"/>
  <c r="G69" i="1"/>
  <c r="G75" i="1"/>
  <c r="G81" i="1"/>
  <c r="G70" i="1"/>
  <c r="G82" i="1"/>
  <c r="G77" i="1"/>
  <c r="G20" i="1"/>
  <c r="G79" i="1"/>
  <c r="G390" i="2"/>
  <c r="G964" i="2"/>
  <c r="G949" i="2"/>
  <c r="G601" i="2"/>
  <c r="G545" i="2"/>
  <c r="G542" i="2"/>
  <c r="G452" i="2"/>
  <c r="G955" i="2"/>
  <c r="G952" i="2"/>
  <c r="G903" i="2"/>
  <c r="G897" i="2"/>
  <c r="G885" i="2"/>
  <c r="G873" i="2"/>
  <c r="G759" i="2"/>
  <c r="G753" i="2"/>
  <c r="G735" i="2"/>
  <c r="G642" i="2"/>
  <c r="G426" i="2"/>
  <c r="G973" i="2"/>
  <c r="G940" i="2"/>
  <c r="G199" i="2"/>
  <c r="G175" i="2"/>
  <c r="G485" i="2"/>
  <c r="G409" i="2"/>
  <c r="G919" i="2"/>
  <c r="G898" i="2"/>
  <c r="G796" i="2"/>
  <c r="G766" i="2"/>
  <c r="G694" i="2"/>
  <c r="G292" i="2"/>
  <c r="G934" i="2"/>
  <c r="G928" i="2"/>
  <c r="G916" i="2"/>
  <c r="G910" i="2"/>
  <c r="G895" i="2"/>
  <c r="G886" i="2"/>
  <c r="G868" i="2"/>
  <c r="G679" i="2"/>
  <c r="G286" i="2"/>
  <c r="G864" i="2"/>
  <c r="G849" i="2"/>
  <c r="G807" i="2"/>
  <c r="G585" i="2"/>
  <c r="G579" i="2"/>
  <c r="G561" i="2"/>
  <c r="G552" i="2"/>
  <c r="G459" i="2"/>
  <c r="G369" i="2"/>
  <c r="G991" i="2"/>
  <c r="G985" i="2"/>
  <c r="G925" i="2"/>
  <c r="G913" i="2"/>
  <c r="G901" i="2"/>
  <c r="G880" i="2"/>
  <c r="G871" i="2"/>
  <c r="G769" i="2"/>
  <c r="G682" i="2"/>
  <c r="G523" i="2"/>
  <c r="G448" i="2"/>
  <c r="G355" i="2"/>
  <c r="G289" i="2"/>
  <c r="G211" i="2"/>
  <c r="G151" i="2"/>
  <c r="G183" i="2"/>
  <c r="G257" i="2"/>
  <c r="G260" i="2"/>
  <c r="G263" i="2"/>
  <c r="G429" i="2"/>
  <c r="G834" i="2"/>
  <c r="G837" i="2"/>
  <c r="G974" i="2"/>
  <c r="G669" i="2"/>
  <c r="G433" i="2"/>
  <c r="G117" i="2"/>
  <c r="G125" i="2"/>
  <c r="G167" i="2"/>
  <c r="G170" i="2"/>
  <c r="G212" i="2"/>
  <c r="G234" i="2"/>
  <c r="G239" i="2"/>
  <c r="G264" i="2"/>
  <c r="G326" i="2"/>
  <c r="G366" i="2"/>
  <c r="G386" i="2"/>
  <c r="G445" i="2"/>
  <c r="G465" i="2"/>
  <c r="G476" i="2"/>
  <c r="G543" i="2"/>
  <c r="G596" i="2"/>
  <c r="G599" i="2"/>
  <c r="G618" i="2"/>
  <c r="G633" i="2"/>
  <c r="G659" i="2"/>
  <c r="G678" i="2"/>
  <c r="G731" i="2"/>
  <c r="G756" i="2"/>
  <c r="G764" i="2"/>
  <c r="G773" i="2"/>
  <c r="G818" i="2"/>
  <c r="G821" i="2"/>
  <c r="G932" i="2"/>
  <c r="G947" i="2"/>
  <c r="G424" i="2"/>
  <c r="G159" i="2"/>
  <c r="G296" i="2"/>
  <c r="G422" i="2"/>
  <c r="G495" i="2"/>
  <c r="G797" i="2"/>
  <c r="G164" i="2"/>
  <c r="G93" i="2"/>
  <c r="G417" i="2"/>
  <c r="G600" i="2"/>
  <c r="G693" i="2"/>
  <c r="G765" i="2"/>
  <c r="G350" i="2"/>
  <c r="G912" i="2"/>
  <c r="G924" i="2"/>
  <c r="G956" i="2"/>
  <c r="G953" i="2"/>
  <c r="G944" i="2"/>
  <c r="G926" i="2"/>
  <c r="G923" i="2"/>
  <c r="G908" i="2"/>
  <c r="G905" i="2"/>
  <c r="G890" i="2"/>
  <c r="G887" i="2"/>
  <c r="G878" i="2"/>
  <c r="G860" i="2"/>
  <c r="G857" i="2"/>
  <c r="G830" i="2"/>
  <c r="G824" i="2"/>
  <c r="G815" i="2"/>
  <c r="G791" i="2"/>
  <c r="G788" i="2"/>
  <c r="G761" i="2"/>
  <c r="G725" i="2"/>
  <c r="G716" i="2"/>
  <c r="G695" i="2"/>
  <c r="G653" i="2"/>
  <c r="G650" i="2"/>
  <c r="G581" i="2"/>
  <c r="G566" i="2"/>
  <c r="G539" i="2"/>
  <c r="G530" i="2"/>
  <c r="G509" i="2"/>
  <c r="G479" i="2"/>
  <c r="G419" i="2"/>
  <c r="G338" i="2"/>
  <c r="G970" i="2"/>
  <c r="G841" i="2"/>
  <c r="G838" i="2"/>
  <c r="G835" i="2"/>
  <c r="G751" i="2"/>
  <c r="G748" i="2"/>
  <c r="G745" i="2"/>
  <c r="G706" i="2"/>
  <c r="G700" i="2"/>
  <c r="G664" i="2"/>
  <c r="G514" i="2"/>
  <c r="G481" i="2"/>
  <c r="G457" i="2"/>
  <c r="G454" i="2"/>
  <c r="G442" i="2"/>
  <c r="G439" i="2"/>
  <c r="G361" i="2"/>
  <c r="G346" i="2"/>
  <c r="G310" i="2"/>
  <c r="G307" i="2"/>
  <c r="G301" i="2"/>
  <c r="G280" i="2"/>
  <c r="G133" i="2"/>
  <c r="G130" i="2"/>
  <c r="G103" i="2"/>
  <c r="G240" i="2"/>
  <c r="G996" i="2"/>
  <c r="G110" i="2"/>
  <c r="G128" i="2"/>
  <c r="G177" i="2"/>
  <c r="G162" i="2"/>
  <c r="G267" i="2"/>
  <c r="G992" i="2"/>
  <c r="G977" i="2"/>
  <c r="G896" i="2"/>
  <c r="G842" i="2"/>
  <c r="G782" i="2"/>
  <c r="G770" i="2"/>
  <c r="G758" i="2"/>
  <c r="G755" i="2"/>
  <c r="G602" i="2"/>
  <c r="G458" i="2"/>
  <c r="G380" i="2"/>
  <c r="G209" i="2"/>
  <c r="G982" i="2"/>
  <c r="G967" i="2"/>
  <c r="G943" i="2"/>
  <c r="G904" i="2"/>
  <c r="G883" i="2"/>
  <c r="G763" i="2"/>
  <c r="G721" i="2"/>
  <c r="G598" i="2"/>
  <c r="G562" i="2"/>
  <c r="G505" i="2"/>
  <c r="G499" i="2"/>
  <c r="G490" i="2"/>
  <c r="G463" i="2"/>
  <c r="G403" i="2"/>
  <c r="G397" i="2"/>
  <c r="G388" i="2"/>
  <c r="G325" i="2"/>
  <c r="G256" i="2"/>
  <c r="G163" i="2"/>
  <c r="G154" i="2"/>
  <c r="G127" i="2"/>
  <c r="G921" i="2"/>
  <c r="G918" i="2"/>
  <c r="G915" i="2"/>
  <c r="G909" i="2"/>
  <c r="G627" i="2"/>
  <c r="G624" i="2"/>
  <c r="G522" i="2"/>
  <c r="G799" i="2"/>
  <c r="G226" i="2"/>
  <c r="G219" i="2"/>
  <c r="G114" i="2"/>
  <c r="G202" i="2"/>
  <c r="G220" i="2"/>
  <c r="G227" i="2"/>
  <c r="G229" i="2"/>
  <c r="G275" i="2"/>
  <c r="G383" i="2"/>
  <c r="G435" i="2"/>
  <c r="G437" i="2"/>
  <c r="G503" i="2"/>
  <c r="G576" i="2"/>
  <c r="G587" i="2"/>
  <c r="G628" i="2"/>
  <c r="G641" i="2"/>
  <c r="G646" i="2"/>
  <c r="G699" i="2"/>
  <c r="G711" i="2"/>
  <c r="G713" i="2"/>
  <c r="G816" i="2"/>
  <c r="G876" i="2"/>
  <c r="G888" i="2"/>
  <c r="G541" i="2"/>
  <c r="G148" i="2"/>
  <c r="G412" i="2"/>
  <c r="G109" i="2"/>
  <c r="G152" i="2"/>
  <c r="G155" i="2"/>
  <c r="G166" i="2"/>
  <c r="G168" i="2"/>
  <c r="G176" i="2"/>
  <c r="G178" i="2"/>
  <c r="G180" i="2"/>
  <c r="G317" i="2"/>
  <c r="G319" i="2"/>
  <c r="G336" i="2"/>
  <c r="G359" i="2"/>
  <c r="G402" i="2"/>
  <c r="G480" i="2"/>
  <c r="G484" i="2"/>
  <c r="G501" i="2"/>
  <c r="G564" i="2"/>
  <c r="G626" i="2"/>
  <c r="G639" i="2"/>
  <c r="G644" i="2"/>
  <c r="G651" i="2"/>
  <c r="G671" i="2"/>
  <c r="G718" i="2"/>
  <c r="G804" i="2"/>
  <c r="G823" i="2"/>
  <c r="G825" i="2"/>
  <c r="G863" i="2"/>
  <c r="G866" i="2"/>
  <c r="G872" i="2"/>
  <c r="G881" i="2"/>
  <c r="G950" i="2"/>
  <c r="G961" i="2"/>
  <c r="G971" i="2"/>
  <c r="G978" i="2"/>
  <c r="G981" i="2"/>
  <c r="G988" i="2"/>
  <c r="G847" i="2"/>
  <c r="G607" i="2"/>
  <c r="G331" i="2"/>
  <c r="G137" i="2"/>
  <c r="G122" i="2"/>
  <c r="G139" i="2"/>
  <c r="G141" i="2"/>
  <c r="G198" i="2"/>
  <c r="G205" i="2"/>
  <c r="G216" i="2"/>
  <c r="G225" i="2"/>
  <c r="G230" i="2"/>
  <c r="G235" i="2"/>
  <c r="G258" i="2"/>
  <c r="G278" i="2"/>
  <c r="G285" i="2"/>
  <c r="G306" i="2"/>
  <c r="G313" i="2"/>
  <c r="G324" i="2"/>
  <c r="G464" i="2"/>
  <c r="G471" i="2"/>
  <c r="G487" i="2"/>
  <c r="G494" i="2"/>
  <c r="G597" i="2"/>
  <c r="G614" i="2"/>
  <c r="G649" i="2"/>
  <c r="G784" i="2"/>
  <c r="G856" i="2"/>
  <c r="G858" i="2"/>
  <c r="G884" i="2"/>
  <c r="G899" i="2"/>
  <c r="G902" i="2"/>
  <c r="G930" i="2"/>
  <c r="G571" i="2"/>
  <c r="G892" i="2"/>
  <c r="G667" i="2"/>
  <c r="G172" i="2"/>
  <c r="G352" i="2"/>
  <c r="G156" i="2"/>
  <c r="G181" i="2"/>
  <c r="G201" i="2"/>
  <c r="G210" i="2"/>
  <c r="G245" i="2"/>
  <c r="G288" i="2"/>
  <c r="G290" i="2"/>
  <c r="G343" i="2"/>
  <c r="G379" i="2"/>
  <c r="G389" i="2"/>
  <c r="G431" i="2"/>
  <c r="G462" i="2"/>
  <c r="G469" i="2"/>
  <c r="G483" i="2"/>
  <c r="G507" i="2"/>
  <c r="G524" i="2"/>
  <c r="G528" i="2"/>
  <c r="G550" i="2"/>
  <c r="G556" i="2"/>
  <c r="G565" i="2"/>
  <c r="G569" i="2"/>
  <c r="G572" i="2"/>
  <c r="G606" i="2"/>
  <c r="G685" i="2"/>
  <c r="G707" i="2"/>
  <c r="G712" i="2"/>
  <c r="G875" i="2"/>
  <c r="G979" i="2"/>
  <c r="G989" i="2"/>
  <c r="G145" i="2"/>
  <c r="G259" i="2"/>
  <c r="G358" i="2"/>
  <c r="G363" i="2"/>
  <c r="G370" i="2"/>
  <c r="G375" i="2"/>
  <c r="G377" i="2"/>
  <c r="G406" i="2"/>
  <c r="G411" i="2"/>
  <c r="G413" i="2"/>
  <c r="G443" i="2"/>
  <c r="G515" i="2"/>
  <c r="G672" i="2"/>
  <c r="G719" i="2"/>
  <c r="G722" i="2"/>
  <c r="G749" i="2"/>
  <c r="G754" i="2"/>
  <c r="G757" i="2"/>
  <c r="G805" i="2"/>
  <c r="G931" i="2"/>
  <c r="G987" i="2"/>
  <c r="G121" i="2"/>
  <c r="G204" i="2"/>
  <c r="G231" i="2"/>
  <c r="G236" i="2"/>
  <c r="G265" i="2"/>
  <c r="G270" i="2"/>
  <c r="G272" i="2"/>
  <c r="G282" i="2"/>
  <c r="G284" i="2"/>
  <c r="G295" i="2"/>
  <c r="G300" i="2"/>
  <c r="G333" i="2"/>
  <c r="G451" i="2"/>
  <c r="G456" i="2"/>
  <c r="G470" i="2"/>
  <c r="G554" i="2"/>
  <c r="G570" i="2"/>
  <c r="G573" i="2"/>
  <c r="G648" i="2"/>
  <c r="G660" i="2"/>
  <c r="G665" i="2"/>
  <c r="G703" i="2"/>
  <c r="G732" i="2"/>
  <c r="G742" i="2"/>
  <c r="G744" i="2"/>
  <c r="G752" i="2"/>
  <c r="G760" i="2"/>
  <c r="G767" i="2"/>
  <c r="G840" i="2"/>
  <c r="G852" i="2"/>
  <c r="G966" i="2"/>
  <c r="G942" i="2"/>
  <c r="G831" i="2"/>
  <c r="G810" i="2"/>
  <c r="G792" i="2"/>
  <c r="G780" i="2"/>
  <c r="G747" i="2"/>
  <c r="G681" i="2"/>
  <c r="G666" i="2"/>
  <c r="G588" i="2"/>
  <c r="G492" i="2"/>
  <c r="G438" i="2"/>
  <c r="G243" i="2"/>
  <c r="G986" i="2"/>
  <c r="G935" i="2"/>
  <c r="G734" i="2"/>
  <c r="G689" i="2"/>
  <c r="G656" i="2"/>
  <c r="G617" i="2"/>
  <c r="G590" i="2"/>
  <c r="G575" i="2"/>
  <c r="G497" i="2"/>
  <c r="G314" i="2"/>
  <c r="G293" i="2"/>
  <c r="G958" i="2"/>
  <c r="G907" i="2"/>
  <c r="G877" i="2"/>
  <c r="G853" i="2"/>
  <c r="G850" i="2"/>
  <c r="G844" i="2"/>
  <c r="G802" i="2"/>
  <c r="G787" i="2"/>
  <c r="G772" i="2"/>
  <c r="G661" i="2"/>
  <c r="G634" i="2"/>
  <c r="G619" i="2"/>
  <c r="G553" i="2"/>
  <c r="G535" i="2"/>
  <c r="G517" i="2"/>
  <c r="G436" i="2"/>
  <c r="G382" i="2"/>
  <c r="G337" i="2"/>
  <c r="G277" i="2"/>
  <c r="G232" i="2"/>
  <c r="G118" i="2"/>
  <c r="G874" i="2"/>
  <c r="G862" i="2"/>
  <c r="G922" i="2"/>
  <c r="G322" i="2"/>
  <c r="G643" i="2"/>
  <c r="G511" i="2"/>
  <c r="G972" i="2"/>
  <c r="G951" i="2"/>
  <c r="G948" i="2"/>
  <c r="G936" i="2"/>
  <c r="G801" i="2"/>
  <c r="G774" i="2"/>
  <c r="G729" i="2"/>
  <c r="G708" i="2"/>
  <c r="G636" i="2"/>
  <c r="G621" i="2"/>
  <c r="G549" i="2"/>
  <c r="G489" i="2"/>
  <c r="G432" i="2"/>
  <c r="G423" i="2"/>
  <c r="G360" i="2"/>
  <c r="G348" i="2"/>
  <c r="G315" i="2"/>
  <c r="G276" i="2"/>
  <c r="G132" i="2"/>
  <c r="G108" i="2"/>
  <c r="G691" i="2"/>
  <c r="G962" i="2"/>
  <c r="G959" i="2"/>
  <c r="G938" i="2"/>
  <c r="G920" i="2"/>
  <c r="G914" i="2"/>
  <c r="G893" i="2"/>
  <c r="G869" i="2"/>
  <c r="G833" i="2"/>
  <c r="G794" i="2"/>
  <c r="G680" i="2"/>
  <c r="G677" i="2"/>
  <c r="G662" i="2"/>
  <c r="G578" i="2"/>
  <c r="G557" i="2"/>
  <c r="G473" i="2"/>
  <c r="G446" i="2"/>
  <c r="G425" i="2"/>
  <c r="G416" i="2"/>
  <c r="G365" i="2"/>
  <c r="G311" i="2"/>
  <c r="G299" i="2"/>
  <c r="G134" i="2"/>
  <c r="G906" i="2"/>
  <c r="G861" i="2"/>
  <c r="G789" i="2"/>
  <c r="G762" i="2"/>
  <c r="G809" i="2"/>
  <c r="G806" i="2"/>
  <c r="G750" i="2"/>
  <c r="G726" i="2"/>
  <c r="G582" i="2"/>
  <c r="G558" i="2"/>
  <c r="G537" i="2"/>
  <c r="G534" i="2"/>
  <c r="G519" i="2"/>
  <c r="G510" i="2"/>
  <c r="G498" i="2"/>
  <c r="G453" i="2"/>
  <c r="G450" i="2"/>
  <c r="G408" i="2"/>
  <c r="G405" i="2"/>
  <c r="G396" i="2"/>
  <c r="G393" i="2"/>
  <c r="G387" i="2"/>
  <c r="G384" i="2"/>
  <c r="G372" i="2"/>
  <c r="G330" i="2"/>
  <c r="G312" i="2"/>
  <c r="G246" i="2"/>
  <c r="G171" i="2"/>
  <c r="G147" i="2"/>
  <c r="G102" i="2"/>
  <c r="G743" i="2"/>
  <c r="G701" i="2"/>
  <c r="G698" i="2"/>
  <c r="G668" i="2"/>
  <c r="G620" i="2"/>
  <c r="G611" i="2"/>
  <c r="G608" i="2"/>
  <c r="G605" i="2"/>
  <c r="G584" i="2"/>
  <c r="G560" i="2"/>
  <c r="G506" i="2"/>
  <c r="G482" i="2"/>
  <c r="G455" i="2"/>
  <c r="G449" i="2"/>
  <c r="G434" i="2"/>
  <c r="G428" i="2"/>
  <c r="G410" i="2"/>
  <c r="G407" i="2"/>
  <c r="G404" i="2"/>
  <c r="G401" i="2"/>
  <c r="G398" i="2"/>
  <c r="G395" i="2"/>
  <c r="G374" i="2"/>
  <c r="G368" i="2"/>
  <c r="G341" i="2"/>
  <c r="G335" i="2"/>
  <c r="G329" i="2"/>
  <c r="G320" i="2"/>
  <c r="G308" i="2"/>
  <c r="G302" i="2"/>
  <c r="G248" i="2"/>
  <c r="G242" i="2"/>
  <c r="G197" i="2"/>
  <c r="G188" i="2"/>
  <c r="G733" i="2"/>
  <c r="G724" i="2"/>
  <c r="G715" i="2"/>
  <c r="G697" i="2"/>
  <c r="G688" i="2"/>
  <c r="G658" i="2"/>
  <c r="G622" i="2"/>
  <c r="G616" i="2"/>
  <c r="G595" i="2"/>
  <c r="G586" i="2"/>
  <c r="G544" i="2"/>
  <c r="G508" i="2"/>
  <c r="G502" i="2"/>
  <c r="G496" i="2"/>
  <c r="G394" i="2"/>
  <c r="G385" i="2"/>
  <c r="G376" i="2"/>
  <c r="G364" i="2"/>
  <c r="G349" i="2"/>
  <c r="G340" i="2"/>
  <c r="G304" i="2"/>
  <c r="G274" i="2"/>
  <c r="G271" i="2"/>
  <c r="G253" i="2"/>
  <c r="G247" i="2"/>
  <c r="G214" i="2"/>
  <c r="G196" i="2"/>
  <c r="G190" i="2"/>
  <c r="G169" i="2"/>
  <c r="G124" i="2"/>
  <c r="G112" i="2"/>
  <c r="G994" i="2"/>
  <c r="G946" i="2"/>
  <c r="G937" i="2"/>
  <c r="G829" i="2"/>
  <c r="G775" i="2"/>
  <c r="G736" i="2"/>
  <c r="G670" i="2"/>
  <c r="G640" i="2"/>
  <c r="G631" i="2"/>
  <c r="G610" i="2"/>
  <c r="G604" i="2"/>
  <c r="G580" i="2"/>
  <c r="G547" i="2"/>
  <c r="G526" i="2"/>
  <c r="G466" i="2"/>
  <c r="G460" i="2"/>
  <c r="G430" i="2"/>
  <c r="G391" i="2"/>
  <c r="G298" i="2"/>
  <c r="G283" i="2"/>
  <c r="G995" i="2"/>
  <c r="G827" i="2"/>
  <c r="G488" i="2"/>
  <c r="G927" i="2"/>
  <c r="G894" i="2"/>
  <c r="G819" i="2"/>
  <c r="G705" i="2"/>
  <c r="G567" i="2"/>
  <c r="G474" i="2"/>
  <c r="G468" i="2"/>
  <c r="G345" i="2"/>
  <c r="G339" i="2"/>
  <c r="G281" i="2"/>
  <c r="G266" i="2"/>
  <c r="G254" i="2"/>
  <c r="G215" i="2"/>
  <c r="G206" i="2"/>
  <c r="G203" i="2"/>
  <c r="G200" i="2"/>
  <c r="G194" i="2"/>
  <c r="G191" i="2"/>
  <c r="G185" i="2"/>
  <c r="G182" i="2"/>
  <c r="G173" i="2"/>
  <c r="G161" i="2"/>
  <c r="G149" i="2"/>
  <c r="G146" i="2"/>
  <c r="G140" i="2"/>
  <c r="G107" i="2"/>
  <c r="G104" i="2"/>
  <c r="G101" i="2"/>
  <c r="G98" i="2"/>
  <c r="G95" i="2"/>
  <c r="G250" i="2"/>
  <c r="G238" i="2"/>
  <c r="G223" i="2"/>
  <c r="G217" i="2"/>
  <c r="G208" i="2"/>
  <c r="G193" i="2"/>
  <c r="G187" i="2"/>
  <c r="G184" i="2"/>
  <c r="G160" i="2"/>
  <c r="G142" i="2"/>
  <c r="G106" i="2"/>
  <c r="G100" i="2"/>
  <c r="F3" i="2"/>
  <c r="D14" i="2" s="1"/>
  <c r="D249" i="2" s="1"/>
  <c r="G294" i="2"/>
  <c r="G291" i="2"/>
  <c r="G279" i="2"/>
  <c r="G273" i="2"/>
  <c r="G261" i="2"/>
  <c r="G213" i="2"/>
  <c r="G207" i="2"/>
  <c r="G195" i="2"/>
  <c r="G192" i="2"/>
  <c r="G186" i="2"/>
  <c r="G153" i="2"/>
  <c r="G144" i="2"/>
  <c r="G138" i="2"/>
  <c r="G129" i="2"/>
  <c r="G123" i="2"/>
  <c r="G105" i="2"/>
  <c r="G96" i="2"/>
  <c r="G441" i="2"/>
  <c r="G709" i="2"/>
  <c r="G262" i="2"/>
  <c r="G99" i="2"/>
  <c r="G739" i="2"/>
  <c r="G727" i="2"/>
  <c r="G676" i="2"/>
  <c r="G538" i="2"/>
  <c r="G189" i="2"/>
  <c r="G111" i="2"/>
  <c r="G851" i="2"/>
  <c r="G647" i="2"/>
  <c r="G623" i="2"/>
  <c r="G593" i="2"/>
  <c r="G158" i="2"/>
  <c r="G131" i="2"/>
  <c r="G399" i="2"/>
  <c r="H1005" i="3" l="1"/>
  <c r="H1007" i="3" s="1"/>
  <c r="G1016" i="3"/>
  <c r="G1015" i="3" s="1"/>
  <c r="F86" i="2"/>
  <c r="G86" i="2" s="1"/>
  <c r="H88" i="1"/>
  <c r="F91" i="2"/>
  <c r="G91" i="2" s="1"/>
  <c r="H93" i="1"/>
  <c r="F89" i="2"/>
  <c r="G89" i="2" s="1"/>
  <c r="E89" i="2" s="1"/>
  <c r="H91" i="1"/>
  <c r="F85" i="2"/>
  <c r="G85" i="2" s="1"/>
  <c r="H87" i="1"/>
  <c r="F88" i="2"/>
  <c r="G88" i="2" s="1"/>
  <c r="H90" i="1"/>
  <c r="H92" i="1"/>
  <c r="F90" i="2"/>
  <c r="G90" i="2" s="1"/>
  <c r="H89" i="1"/>
  <c r="F87" i="2"/>
  <c r="G87" i="2" s="1"/>
  <c r="E87" i="2" s="1"/>
  <c r="H86" i="1"/>
  <c r="F84" i="2"/>
  <c r="G84" i="2" s="1"/>
  <c r="F92" i="2"/>
  <c r="G92" i="2" s="1"/>
  <c r="E92" i="2" s="1"/>
  <c r="H94" i="1"/>
  <c r="F83" i="2"/>
  <c r="G83" i="2" s="1"/>
  <c r="E83" i="2" s="1"/>
  <c r="H85" i="1"/>
  <c r="F82" i="2"/>
  <c r="G82" i="2" s="1"/>
  <c r="H84" i="1"/>
  <c r="H79" i="1"/>
  <c r="F77" i="2"/>
  <c r="G77" i="2" s="1"/>
  <c r="H20" i="1"/>
  <c r="F18" i="2"/>
  <c r="G18" i="2" s="1"/>
  <c r="E18" i="2" s="1"/>
  <c r="H77" i="1"/>
  <c r="F75" i="2"/>
  <c r="G75" i="2" s="1"/>
  <c r="H82" i="1"/>
  <c r="F80" i="2"/>
  <c r="G80" i="2" s="1"/>
  <c r="E80" i="2" s="1"/>
  <c r="H70" i="1"/>
  <c r="F68" i="2"/>
  <c r="G68" i="2" s="1"/>
  <c r="F79" i="2"/>
  <c r="G79" i="2" s="1"/>
  <c r="E79" i="2" s="1"/>
  <c r="H81" i="1"/>
  <c r="F73" i="2"/>
  <c r="G73" i="2" s="1"/>
  <c r="E73" i="2" s="1"/>
  <c r="H75" i="1"/>
  <c r="H69" i="1"/>
  <c r="F67" i="2"/>
  <c r="G67" i="2" s="1"/>
  <c r="E67" i="2" s="1"/>
  <c r="F61" i="2"/>
  <c r="G61" i="2" s="1"/>
  <c r="H63" i="1"/>
  <c r="F55" i="2"/>
  <c r="G55" i="2" s="1"/>
  <c r="E55" i="2" s="1"/>
  <c r="H57" i="1"/>
  <c r="F49" i="2"/>
  <c r="G49" i="2" s="1"/>
  <c r="E49" i="2" s="1"/>
  <c r="H51" i="1"/>
  <c r="H45" i="1"/>
  <c r="F43" i="2"/>
  <c r="G43" i="2" s="1"/>
  <c r="E43" i="2" s="1"/>
  <c r="H39" i="1"/>
  <c r="F37" i="2"/>
  <c r="G37" i="2" s="1"/>
  <c r="F31" i="2"/>
  <c r="G31" i="2" s="1"/>
  <c r="E31" i="2" s="1"/>
  <c r="H33" i="1"/>
  <c r="H27" i="1"/>
  <c r="F25" i="2"/>
  <c r="G25" i="2" s="1"/>
  <c r="F66" i="2"/>
  <c r="G66" i="2" s="1"/>
  <c r="E66" i="2" s="1"/>
  <c r="H68" i="1"/>
  <c r="F60" i="2"/>
  <c r="G60" i="2" s="1"/>
  <c r="H62" i="1"/>
  <c r="F54" i="2"/>
  <c r="G54" i="2" s="1"/>
  <c r="E54" i="2" s="1"/>
  <c r="H56" i="1"/>
  <c r="F48" i="2"/>
  <c r="G48" i="2" s="1"/>
  <c r="E48" i="2" s="1"/>
  <c r="H50" i="1"/>
  <c r="F42" i="2"/>
  <c r="G42" i="2" s="1"/>
  <c r="E42" i="2" s="1"/>
  <c r="H44" i="1"/>
  <c r="F36" i="2"/>
  <c r="G36" i="2" s="1"/>
  <c r="E36" i="2" s="1"/>
  <c r="H38" i="1"/>
  <c r="F30" i="2"/>
  <c r="G30" i="2" s="1"/>
  <c r="E30" i="2" s="1"/>
  <c r="H32" i="1"/>
  <c r="F24" i="2"/>
  <c r="G24" i="2" s="1"/>
  <c r="H26" i="1"/>
  <c r="F78" i="2"/>
  <c r="G78" i="2" s="1"/>
  <c r="E78" i="2" s="1"/>
  <c r="H80" i="1"/>
  <c r="F71" i="2"/>
  <c r="G71" i="2" s="1"/>
  <c r="E71" i="2" s="1"/>
  <c r="H73" i="1"/>
  <c r="H61" i="1"/>
  <c r="F59" i="2"/>
  <c r="G59" i="2" s="1"/>
  <c r="E59" i="2" s="1"/>
  <c r="H55" i="1"/>
  <c r="F53" i="2"/>
  <c r="G53" i="2" s="1"/>
  <c r="H49" i="1"/>
  <c r="F47" i="2"/>
  <c r="G47" i="2" s="1"/>
  <c r="E47" i="2" s="1"/>
  <c r="H43" i="1"/>
  <c r="F41" i="2"/>
  <c r="G41" i="2" s="1"/>
  <c r="H37" i="1"/>
  <c r="F35" i="2"/>
  <c r="G35" i="2" s="1"/>
  <c r="F29" i="2"/>
  <c r="G29" i="2" s="1"/>
  <c r="E29" i="2" s="1"/>
  <c r="H31" i="1"/>
  <c r="F23" i="2"/>
  <c r="G23" i="2" s="1"/>
  <c r="E23" i="2" s="1"/>
  <c r="H25" i="1"/>
  <c r="F76" i="2"/>
  <c r="G76" i="2" s="1"/>
  <c r="E76" i="2" s="1"/>
  <c r="H78" i="1"/>
  <c r="F70" i="2"/>
  <c r="G70" i="2" s="1"/>
  <c r="E70" i="2" s="1"/>
  <c r="H72" i="1"/>
  <c r="H66" i="1"/>
  <c r="F64" i="2"/>
  <c r="G64" i="2" s="1"/>
  <c r="H60" i="1"/>
  <c r="F58" i="2"/>
  <c r="G58" i="2" s="1"/>
  <c r="E58" i="2" s="1"/>
  <c r="H54" i="1"/>
  <c r="F52" i="2"/>
  <c r="G52" i="2" s="1"/>
  <c r="H48" i="1"/>
  <c r="F46" i="2"/>
  <c r="G46" i="2" s="1"/>
  <c r="E46" i="2" s="1"/>
  <c r="H42" i="1"/>
  <c r="F40" i="2"/>
  <c r="G40" i="2" s="1"/>
  <c r="H36" i="1"/>
  <c r="F34" i="2"/>
  <c r="G34" i="2" s="1"/>
  <c r="F28" i="2"/>
  <c r="G28" i="2" s="1"/>
  <c r="E28" i="2" s="1"/>
  <c r="H30" i="1"/>
  <c r="H24" i="1"/>
  <c r="F22" i="2"/>
  <c r="G22" i="2" s="1"/>
  <c r="F72" i="2"/>
  <c r="G72" i="2" s="1"/>
  <c r="E72" i="2" s="1"/>
  <c r="H74" i="1"/>
  <c r="H71" i="1"/>
  <c r="F69" i="2"/>
  <c r="G69" i="2" s="1"/>
  <c r="E69" i="2" s="1"/>
  <c r="F63" i="2"/>
  <c r="G63" i="2" s="1"/>
  <c r="H65" i="1"/>
  <c r="F57" i="2"/>
  <c r="G57" i="2" s="1"/>
  <c r="E57" i="2" s="1"/>
  <c r="H59" i="1"/>
  <c r="F51" i="2"/>
  <c r="G51" i="2" s="1"/>
  <c r="H53" i="1"/>
  <c r="F45" i="2"/>
  <c r="G45" i="2" s="1"/>
  <c r="H47" i="1"/>
  <c r="F39" i="2"/>
  <c r="G39" i="2" s="1"/>
  <c r="E39" i="2" s="1"/>
  <c r="H41" i="1"/>
  <c r="F33" i="2"/>
  <c r="G33" i="2" s="1"/>
  <c r="H35" i="1"/>
  <c r="F27" i="2"/>
  <c r="G27" i="2" s="1"/>
  <c r="E27" i="2" s="1"/>
  <c r="H29" i="1"/>
  <c r="H23" i="1"/>
  <c r="F21" i="2"/>
  <c r="G21" i="2" s="1"/>
  <c r="E21" i="2" s="1"/>
  <c r="H67" i="1"/>
  <c r="F65" i="2"/>
  <c r="G65" i="2" s="1"/>
  <c r="F81" i="2"/>
  <c r="G81" i="2" s="1"/>
  <c r="E81" i="2" s="1"/>
  <c r="H83" i="1"/>
  <c r="H76" i="1"/>
  <c r="F74" i="2"/>
  <c r="G74" i="2" s="1"/>
  <c r="F62" i="2"/>
  <c r="G62" i="2" s="1"/>
  <c r="E62" i="2" s="1"/>
  <c r="H64" i="1"/>
  <c r="F56" i="2"/>
  <c r="G56" i="2" s="1"/>
  <c r="E56" i="2" s="1"/>
  <c r="H58" i="1"/>
  <c r="F50" i="2"/>
  <c r="G50" i="2" s="1"/>
  <c r="E50" i="2" s="1"/>
  <c r="H52" i="1"/>
  <c r="F44" i="2"/>
  <c r="G44" i="2" s="1"/>
  <c r="E44" i="2" s="1"/>
  <c r="H46" i="1"/>
  <c r="F38" i="2"/>
  <c r="G38" i="2" s="1"/>
  <c r="E38" i="2" s="1"/>
  <c r="H40" i="1"/>
  <c r="F32" i="2"/>
  <c r="G32" i="2" s="1"/>
  <c r="E32" i="2" s="1"/>
  <c r="H34" i="1"/>
  <c r="F26" i="2"/>
  <c r="G26" i="2" s="1"/>
  <c r="E26" i="2" s="1"/>
  <c r="H28" i="1"/>
  <c r="H22" i="1"/>
  <c r="F20" i="2"/>
  <c r="G20" i="2" s="1"/>
  <c r="E283" i="2"/>
  <c r="E271" i="2"/>
  <c r="D694" i="2"/>
  <c r="D227" i="2"/>
  <c r="D185" i="2"/>
  <c r="E788" i="2"/>
  <c r="D474" i="2"/>
  <c r="E968" i="2"/>
  <c r="E574" i="2"/>
  <c r="E924" i="2"/>
  <c r="E529" i="2"/>
  <c r="E708" i="2"/>
  <c r="E624" i="2"/>
  <c r="D935" i="2"/>
  <c r="E156" i="2"/>
  <c r="E850" i="2"/>
  <c r="E245" i="2"/>
  <c r="D414" i="2"/>
  <c r="D570" i="2"/>
  <c r="D182" i="2"/>
  <c r="E801" i="2"/>
  <c r="E387" i="2"/>
  <c r="D460" i="2"/>
  <c r="D311" i="2"/>
  <c r="E718" i="2"/>
  <c r="E153" i="2"/>
  <c r="D837" i="2"/>
  <c r="D304" i="2"/>
  <c r="D499" i="2"/>
  <c r="D189" i="2"/>
  <c r="D942" i="2"/>
  <c r="E519" i="2"/>
  <c r="E230" i="2"/>
  <c r="E603" i="2"/>
  <c r="E667" i="2"/>
  <c r="E682" i="2"/>
  <c r="E812" i="2"/>
  <c r="D732" i="2"/>
  <c r="E935" i="2"/>
  <c r="E282" i="2"/>
  <c r="D434" i="2"/>
  <c r="E969" i="2"/>
  <c r="D857" i="2"/>
  <c r="D632" i="2"/>
  <c r="E535" i="2"/>
  <c r="D919" i="2"/>
  <c r="E25" i="2"/>
  <c r="E140" i="2"/>
  <c r="E580" i="2"/>
  <c r="E715" i="2"/>
  <c r="E605" i="2"/>
  <c r="E789" i="2"/>
  <c r="E680" i="2"/>
  <c r="D509" i="2"/>
  <c r="E432" i="2"/>
  <c r="E608" i="2"/>
  <c r="E957" i="2"/>
  <c r="D255" i="2"/>
  <c r="E266" i="2"/>
  <c r="D902" i="2"/>
  <c r="E99" i="2"/>
  <c r="E607" i="2"/>
  <c r="E592" i="2"/>
  <c r="E236" i="2"/>
  <c r="E632" i="2"/>
  <c r="D584" i="2"/>
  <c r="E646" i="2"/>
  <c r="D238" i="2"/>
  <c r="D627" i="2"/>
  <c r="D582" i="2"/>
  <c r="E382" i="2"/>
  <c r="D367" i="2"/>
  <c r="E689" i="2"/>
  <c r="D406" i="2"/>
  <c r="E861" i="2"/>
  <c r="E449" i="2"/>
  <c r="E878" i="2"/>
  <c r="E906" i="2"/>
  <c r="D288" i="2"/>
  <c r="D356" i="2"/>
  <c r="D422" i="2"/>
  <c r="E727" i="2"/>
  <c r="D620" i="2"/>
  <c r="D534" i="2"/>
  <c r="E774" i="2"/>
  <c r="E662" i="2"/>
  <c r="D926" i="2"/>
  <c r="D674" i="2"/>
  <c r="D861" i="2"/>
  <c r="E709" i="2"/>
  <c r="E323" i="2"/>
  <c r="E259" i="2"/>
  <c r="E848" i="2"/>
  <c r="E252" i="2"/>
  <c r="E565" i="2"/>
  <c r="E465" i="2"/>
  <c r="E599" i="2"/>
  <c r="E439" i="2"/>
  <c r="D505" i="2"/>
  <c r="E767" i="2"/>
  <c r="E577" i="2"/>
  <c r="D179" i="2"/>
  <c r="D781" i="2"/>
  <c r="E583" i="2"/>
  <c r="E872" i="2"/>
  <c r="E798" i="2"/>
  <c r="E100" i="2"/>
  <c r="D604" i="2"/>
  <c r="D469" i="2"/>
  <c r="E820" i="2"/>
  <c r="E733" i="2"/>
  <c r="D102" i="2"/>
  <c r="E617" i="2"/>
  <c r="E365" i="2"/>
  <c r="D276" i="2"/>
  <c r="E754" i="2"/>
  <c r="E905" i="2"/>
  <c r="D229" i="2"/>
  <c r="D175" i="2"/>
  <c r="D305" i="2"/>
  <c r="E293" i="2"/>
  <c r="E596" i="2"/>
  <c r="E385" i="2"/>
  <c r="E421" i="2"/>
  <c r="D450" i="2"/>
  <c r="D424" i="2"/>
  <c r="D307" i="2"/>
  <c r="E305" i="2"/>
  <c r="E834" i="2"/>
  <c r="D863" i="2"/>
  <c r="D120" i="2"/>
  <c r="D394" i="2"/>
  <c r="D949" i="2"/>
  <c r="D877" i="2"/>
  <c r="E504" i="2"/>
  <c r="E447" i="2"/>
  <c r="D932" i="2"/>
  <c r="D115" i="2"/>
  <c r="D766" i="2"/>
  <c r="D256" i="2"/>
  <c r="E903" i="2"/>
  <c r="D588" i="2"/>
  <c r="D415" i="2"/>
  <c r="D697" i="2"/>
  <c r="E749" i="2"/>
  <c r="D240" i="2"/>
  <c r="E821" i="2"/>
  <c r="D699" i="2"/>
  <c r="E445" i="2"/>
  <c r="D874" i="2"/>
  <c r="E925" i="2"/>
  <c r="E243" i="2"/>
  <c r="D487" i="2"/>
  <c r="D922" i="2"/>
  <c r="E841" i="2"/>
  <c r="D635" i="2"/>
  <c r="D804" i="2"/>
  <c r="E686" i="2"/>
  <c r="E550" i="2"/>
  <c r="E436" i="2"/>
  <c r="E170" i="2"/>
  <c r="E448" i="2"/>
  <c r="E124" i="2"/>
  <c r="D600" i="2"/>
  <c r="D438" i="2"/>
  <c r="E669" i="2"/>
  <c r="D35" i="2"/>
  <c r="D472" i="2"/>
  <c r="D904" i="2"/>
  <c r="D444" i="2"/>
  <c r="D613" i="2"/>
  <c r="D488" i="2"/>
  <c r="D108" i="2"/>
  <c r="E455" i="2"/>
  <c r="D683" i="2"/>
  <c r="E790" i="2"/>
  <c r="D706" i="2"/>
  <c r="E345" i="2"/>
  <c r="D554" i="2"/>
  <c r="D970" i="2"/>
  <c r="E85" i="2"/>
  <c r="D421" i="2"/>
  <c r="E297" i="2"/>
  <c r="D569" i="2"/>
  <c r="D953" i="2"/>
  <c r="D497" i="2"/>
  <c r="D153" i="2"/>
  <c r="D661" i="2"/>
  <c r="D951" i="2"/>
  <c r="D324" i="2"/>
  <c r="D446" i="2"/>
  <c r="D628" i="2"/>
  <c r="E670" i="2"/>
  <c r="D409" i="2"/>
  <c r="E963" i="2"/>
  <c r="D802" i="2"/>
  <c r="D883" i="2"/>
  <c r="D407" i="2"/>
  <c r="D178" i="2"/>
  <c r="D119" i="2"/>
  <c r="E867" i="2"/>
  <c r="E679" i="2"/>
  <c r="D518" i="2"/>
  <c r="E915" i="2"/>
  <c r="D997" i="2"/>
  <c r="E379" i="2"/>
  <c r="E761" i="2"/>
  <c r="D746" i="2"/>
  <c r="E753" i="2"/>
  <c r="E822" i="2"/>
  <c r="D332" i="2"/>
  <c r="D526" i="2"/>
  <c r="D716" i="2"/>
  <c r="E702" i="2"/>
  <c r="E103" i="2"/>
  <c r="D461" i="2"/>
  <c r="D673" i="2"/>
  <c r="D812" i="2"/>
  <c r="D248" i="2"/>
  <c r="E762" i="2"/>
  <c r="D662" i="2"/>
  <c r="D168" i="2"/>
  <c r="D717" i="2"/>
  <c r="E900" i="2"/>
  <c r="D519" i="2"/>
  <c r="E502" i="2"/>
  <c r="D176" i="2"/>
  <c r="E683" i="2"/>
  <c r="E486" i="2"/>
  <c r="E346" i="2"/>
  <c r="D267" i="2"/>
  <c r="D320" i="2"/>
  <c r="D762" i="2"/>
  <c r="E187" i="2"/>
  <c r="D383" i="2"/>
  <c r="D667" i="2"/>
  <c r="D154" i="2"/>
  <c r="E803" i="2"/>
  <c r="E797" i="2"/>
  <c r="E481" i="2"/>
  <c r="D660" i="2"/>
  <c r="D552" i="2"/>
  <c r="E785" i="2"/>
  <c r="D138" i="2"/>
  <c r="D257" i="2"/>
  <c r="D121" i="2"/>
  <c r="D370" i="2"/>
  <c r="E986" i="2"/>
  <c r="D480" i="2"/>
  <c r="E322" i="2"/>
  <c r="D471" i="2"/>
  <c r="D403" i="2"/>
  <c r="E225" i="2"/>
  <c r="E463" i="2"/>
  <c r="D148" i="2"/>
  <c r="D191" i="2"/>
  <c r="D196" i="2"/>
  <c r="D151" i="2"/>
  <c r="D751" i="2"/>
  <c r="D814" i="2"/>
  <c r="E446" i="2"/>
  <c r="E700" i="2"/>
  <c r="E121" i="2"/>
  <c r="D198" i="2"/>
  <c r="E947" i="2"/>
  <c r="D549" i="2"/>
  <c r="D212" i="2"/>
  <c r="D86" i="2"/>
  <c r="E612" i="2"/>
  <c r="D576" i="2"/>
  <c r="D155" i="2"/>
  <c r="E619" i="2"/>
  <c r="D193" i="2"/>
  <c r="E901" i="2"/>
  <c r="D704" i="2"/>
  <c r="E716" i="2"/>
  <c r="D982" i="2"/>
  <c r="D727" i="2"/>
  <c r="D395" i="2"/>
  <c r="D924" i="2"/>
  <c r="D116" i="2"/>
  <c r="D917" i="2"/>
  <c r="E159" i="2"/>
  <c r="E746" i="2"/>
  <c r="D508" i="2"/>
  <c r="D279" i="2"/>
  <c r="E782" i="2"/>
  <c r="D975" i="2"/>
  <c r="D337" i="2"/>
  <c r="D957" i="2"/>
  <c r="D479" i="2"/>
  <c r="D301" i="2"/>
  <c r="D844" i="2"/>
  <c r="E871" i="2"/>
  <c r="D659" i="2"/>
  <c r="D747" i="2"/>
  <c r="E965" i="2"/>
  <c r="E843" i="2"/>
  <c r="D484" i="2"/>
  <c r="E652" i="2"/>
  <c r="D643" i="2"/>
  <c r="E910" i="2"/>
  <c r="D854" i="2"/>
  <c r="E139" i="2"/>
  <c r="E418" i="2"/>
  <c r="D810" i="2"/>
  <c r="D994" i="2"/>
  <c r="E344" i="2"/>
  <c r="E773" i="2"/>
  <c r="E787" i="2"/>
  <c r="E825" i="2"/>
  <c r="D811" i="2"/>
  <c r="E210" i="2"/>
  <c r="E377" i="2"/>
  <c r="E478" i="2"/>
  <c r="D989" i="2"/>
  <c r="D774" i="2"/>
  <c r="E827" i="2"/>
  <c r="E102" i="2"/>
  <c r="E847" i="2"/>
  <c r="E84" i="2"/>
  <c r="D876" i="2"/>
  <c r="E388" i="2"/>
  <c r="D433" i="2"/>
  <c r="D164" i="2"/>
  <c r="E360" i="2"/>
  <c r="D607" i="2"/>
  <c r="E430" i="2"/>
  <c r="D668" i="2"/>
  <c r="D608" i="2"/>
  <c r="E269" i="2"/>
  <c r="D851" i="2"/>
  <c r="E758" i="2"/>
  <c r="D107" i="2"/>
  <c r="D161" i="2"/>
  <c r="D160" i="2"/>
  <c r="E101" i="2"/>
  <c r="D748" i="2"/>
  <c r="E959" i="2"/>
  <c r="E808" i="2"/>
  <c r="D726" i="2"/>
  <c r="E559" i="2"/>
  <c r="E795" i="2"/>
  <c r="E419" i="2"/>
  <c r="E769" i="2"/>
  <c r="D265" i="2"/>
  <c r="D542" i="2"/>
  <c r="E555" i="2"/>
  <c r="D162" i="2"/>
  <c r="D543" i="2"/>
  <c r="D849" i="2"/>
  <c r="E212" i="2"/>
  <c r="E793" i="2"/>
  <c r="D850" i="2"/>
  <c r="D205" i="2"/>
  <c r="D194" i="2"/>
  <c r="D961" i="2"/>
  <c r="E106" i="2"/>
  <c r="D20" i="2"/>
  <c r="D358" i="2"/>
  <c r="D915" i="2"/>
  <c r="E775" i="2"/>
  <c r="D470" i="2"/>
  <c r="E299" i="2"/>
  <c r="D707" i="2"/>
  <c r="D319" i="2"/>
  <c r="E951" i="2"/>
  <c r="E783" i="2"/>
  <c r="D880" i="2"/>
  <c r="E889" i="2"/>
  <c r="D312" i="2"/>
  <c r="E359" i="2"/>
  <c r="D302" i="2"/>
  <c r="D993" i="2"/>
  <c r="D224" i="2"/>
  <c r="E532" i="2"/>
  <c r="E622" i="2"/>
  <c r="E657" i="2"/>
  <c r="E536" i="2"/>
  <c r="D128" i="2"/>
  <c r="D833" i="2"/>
  <c r="E598" i="2"/>
  <c r="E408" i="2"/>
  <c r="D769" i="2"/>
  <c r="D624" i="2"/>
  <c r="D540" i="2"/>
  <c r="E194" i="2"/>
  <c r="D750" i="2"/>
  <c r="E892" i="2"/>
  <c r="E205" i="2"/>
  <c r="E600" i="2"/>
  <c r="D344" i="2"/>
  <c r="D314" i="2"/>
  <c r="D778" i="2"/>
  <c r="E469" i="2"/>
  <c r="E941" i="2"/>
  <c r="D946" i="2"/>
  <c r="E860" i="2"/>
  <c r="E675" i="2"/>
  <c r="D435" i="2"/>
  <c r="D222" i="2"/>
  <c r="D507" i="2"/>
  <c r="D943" i="2"/>
  <c r="D520" i="2"/>
  <c r="E64" i="2"/>
  <c r="D167" i="2"/>
  <c r="E972" i="2"/>
  <c r="E509" i="2"/>
  <c r="E127" i="2"/>
  <c r="E433" i="2"/>
  <c r="D595" i="2"/>
  <c r="D510" i="2"/>
  <c r="D560" i="2"/>
  <c r="D218" i="2"/>
  <c r="D777" i="2"/>
  <c r="D839" i="2"/>
  <c r="D259" i="2"/>
  <c r="D513" i="2"/>
  <c r="D216" i="2"/>
  <c r="E362" i="2"/>
  <c r="D416" i="2"/>
  <c r="E272" i="2"/>
  <c r="D817" i="2"/>
  <c r="D679" i="2"/>
  <c r="D983" i="2"/>
  <c r="D231" i="2"/>
  <c r="D467" i="2"/>
  <c r="D973" i="2"/>
  <c r="D556" i="2"/>
  <c r="D990" i="2"/>
  <c r="E219" i="2"/>
  <c r="E589" i="2"/>
  <c r="E143" i="2"/>
  <c r="E231" i="2"/>
  <c r="D521" i="2"/>
  <c r="D743" i="2"/>
  <c r="D493" i="2"/>
  <c r="D397" i="2"/>
  <c r="E383" i="2"/>
  <c r="E254" i="2"/>
  <c r="D465" i="2"/>
  <c r="E635" i="2"/>
  <c r="D524" i="2"/>
  <c r="D398" i="2"/>
  <c r="E740" i="2"/>
  <c r="E358" i="2"/>
  <c r="E863" i="2"/>
  <c r="E859" i="2"/>
  <c r="E755" i="2"/>
  <c r="D821" i="2"/>
  <c r="D306" i="2"/>
  <c r="D715" i="2"/>
  <c r="E855" i="2"/>
  <c r="E942" i="2"/>
  <c r="D200" i="2"/>
  <c r="D399" i="2"/>
  <c r="E86" i="2"/>
  <c r="E454" i="2"/>
  <c r="E542" i="2"/>
  <c r="D283" i="2"/>
  <c r="D341" i="2"/>
  <c r="D269" i="2"/>
  <c r="D927" i="2"/>
  <c r="E664" i="2"/>
  <c r="D331" i="2"/>
  <c r="D677" i="2"/>
  <c r="E41" i="2"/>
  <c r="D427" i="2"/>
  <c r="D247" i="2"/>
  <c r="D578" i="2"/>
  <c r="D246" i="2"/>
  <c r="E291" i="2"/>
  <c r="D343" i="2"/>
  <c r="E200" i="2"/>
  <c r="D126" i="2"/>
  <c r="D815" i="2"/>
  <c r="D566" i="2"/>
  <c r="D734" i="2"/>
  <c r="D457" i="2"/>
  <c r="D136" i="2"/>
  <c r="D859" i="2"/>
  <c r="E109" i="2"/>
  <c r="D866" i="2"/>
  <c r="D541" i="2"/>
  <c r="D666" i="2"/>
  <c r="E638" i="2"/>
  <c r="D782" i="2"/>
  <c r="D618" i="2"/>
  <c r="E374" i="2"/>
  <c r="D793" i="2"/>
  <c r="D476" i="2"/>
  <c r="E677" i="2"/>
  <c r="E627" i="2"/>
  <c r="E396" i="2"/>
  <c r="D503" i="2"/>
  <c r="E227" i="2"/>
  <c r="E327" i="2"/>
  <c r="D636" i="2"/>
  <c r="E636" i="2"/>
  <c r="E277" i="2"/>
  <c r="E489" i="2"/>
  <c r="D143" i="2"/>
  <c r="D387" i="2"/>
  <c r="E475" i="2"/>
  <c r="D771" i="2"/>
  <c r="D996" i="2"/>
  <c r="D834" i="2"/>
  <c r="D373" i="2"/>
  <c r="D779" i="2"/>
  <c r="E494" i="2"/>
  <c r="E690" i="2"/>
  <c r="E698" i="2"/>
  <c r="E584" i="2"/>
  <c r="D864" i="2"/>
  <c r="D829" i="2"/>
  <c r="D321" i="2"/>
  <c r="D944" i="2"/>
  <c r="D899" i="2"/>
  <c r="E198" i="2"/>
  <c r="D592" i="2"/>
  <c r="E136" i="2"/>
  <c r="D173" i="2"/>
  <c r="D40" i="2"/>
  <c r="D788" i="2"/>
  <c r="D820" i="2"/>
  <c r="E768" i="2"/>
  <c r="E985" i="2"/>
  <c r="E611" i="2"/>
  <c r="E697" i="2"/>
  <c r="D731" i="2"/>
  <c r="D275" i="2"/>
  <c r="D939" i="2"/>
  <c r="E350" i="2"/>
  <c r="D583" i="2"/>
  <c r="D547" i="2"/>
  <c r="D689" i="2"/>
  <c r="D134" i="2"/>
  <c r="D901" i="2"/>
  <c r="D156" i="2"/>
  <c r="E152" i="2"/>
  <c r="E666" i="2"/>
  <c r="E112" i="2"/>
  <c r="E993" i="2"/>
  <c r="D535" i="2"/>
  <c r="D389" i="2"/>
  <c r="D895" i="2"/>
  <c r="D295" i="2"/>
  <c r="D665" i="2"/>
  <c r="E443" i="2"/>
  <c r="E823" i="2"/>
  <c r="D372" i="2"/>
  <c r="D104" i="2"/>
  <c r="D199" i="2"/>
  <c r="E512" i="2"/>
  <c r="D631" i="2"/>
  <c r="E625" i="2"/>
  <c r="D969" i="2"/>
  <c r="E633" i="2"/>
  <c r="E122" i="2"/>
  <c r="E553" i="2"/>
  <c r="E704" i="2"/>
  <c r="D325" i="2"/>
  <c r="E885" i="2"/>
  <c r="E240" i="2"/>
  <c r="E366" i="2"/>
  <c r="D241" i="2"/>
  <c r="D807" i="2"/>
  <c r="E881" i="2"/>
  <c r="D912" i="2"/>
  <c r="E88" i="2"/>
  <c r="D913" i="2"/>
  <c r="D959" i="2"/>
  <c r="D698" i="2"/>
  <c r="E858" i="2"/>
  <c r="E332" i="2"/>
  <c r="D511" i="2"/>
  <c r="D328" i="2"/>
  <c r="D728" i="2"/>
  <c r="D598" i="2"/>
  <c r="D718" i="2"/>
  <c r="E417" i="2"/>
  <c r="E313" i="2"/>
  <c r="D702" i="2"/>
  <c r="D948" i="2"/>
  <c r="E461" i="2"/>
  <c r="D357" i="2"/>
  <c r="E226" i="2"/>
  <c r="D475" i="2"/>
  <c r="D995" i="2"/>
  <c r="D91" i="2"/>
  <c r="D147" i="2"/>
  <c r="E673" i="2"/>
  <c r="D230" i="2"/>
  <c r="E601" i="2"/>
  <c r="D921" i="2"/>
  <c r="E321" i="2"/>
  <c r="D824" i="2"/>
  <c r="D201" i="2"/>
  <c r="E741" i="2"/>
  <c r="D90" i="2"/>
  <c r="E546" i="2"/>
  <c r="E806" i="2"/>
  <c r="E284" i="2"/>
  <c r="D991" i="2"/>
  <c r="D893" i="2"/>
  <c r="E409" i="2"/>
  <c r="D794" i="2"/>
  <c r="D130" i="2"/>
  <c r="E438" i="2"/>
  <c r="D169" i="2"/>
  <c r="D96" i="2"/>
  <c r="E516" i="2"/>
  <c r="D986" i="2"/>
  <c r="D110" i="2"/>
  <c r="E155" i="2"/>
  <c r="E976" i="2"/>
  <c r="E138" i="2"/>
  <c r="D965" i="2"/>
  <c r="D649" i="2"/>
  <c r="E997" i="2"/>
  <c r="D760" i="2"/>
  <c r="D41" i="2"/>
  <c r="D725" i="2"/>
  <c r="D685" i="2"/>
  <c r="E879" i="2"/>
  <c r="D226" i="2"/>
  <c r="D313" i="2"/>
  <c r="D545" i="2"/>
  <c r="E696" i="2"/>
  <c r="E796" i="2"/>
  <c r="E982" i="2"/>
  <c r="D270" i="2"/>
  <c r="D764" i="2"/>
  <c r="E120" i="2"/>
  <c r="E476" i="2"/>
  <c r="E721" i="2"/>
  <c r="E971" i="2"/>
  <c r="D553" i="2"/>
  <c r="D564" i="2"/>
  <c r="D237" i="2"/>
  <c r="E161" i="2"/>
  <c r="E287" i="2"/>
  <c r="D334" i="2"/>
  <c r="D936" i="2"/>
  <c r="E763" i="2"/>
  <c r="D816" i="2"/>
  <c r="D376" i="2"/>
  <c r="E907" i="2"/>
  <c r="D568" i="2"/>
  <c r="E480" i="2"/>
  <c r="D349" i="2"/>
  <c r="D242" i="2"/>
  <c r="E495" i="2"/>
  <c r="D882" i="2"/>
  <c r="E307" i="2"/>
  <c r="D360" i="2"/>
  <c r="D225" i="2"/>
  <c r="E829" i="2"/>
  <c r="E431" i="2"/>
  <c r="E452" i="2"/>
  <c r="D831" i="2"/>
  <c r="D490" i="2"/>
  <c r="D580" i="2"/>
  <c r="D261" i="2"/>
  <c r="E221" i="2"/>
  <c r="E936" i="2"/>
  <c r="D365" i="2"/>
  <c r="E105" i="2"/>
  <c r="D682" i="2"/>
  <c r="E706" i="2"/>
  <c r="E290" i="2"/>
  <c r="E137" i="2"/>
  <c r="D531" i="2"/>
  <c r="E747" i="2"/>
  <c r="E908" i="2"/>
  <c r="D514" i="2"/>
  <c r="D688" i="2"/>
  <c r="D577" i="2"/>
  <c r="E945" i="2"/>
  <c r="E660" i="2"/>
  <c r="D111" i="2"/>
  <c r="D867" i="2"/>
  <c r="D481" i="2"/>
  <c r="D281" i="2"/>
  <c r="D596" i="2"/>
  <c r="E520" i="2"/>
  <c r="D573" i="2"/>
  <c r="E367" i="2"/>
  <c r="D522" i="2"/>
  <c r="E895" i="2"/>
  <c r="E748" i="2"/>
  <c r="D955" i="2"/>
  <c r="D669" i="2"/>
  <c r="D786" i="2"/>
  <c r="D195" i="2"/>
  <c r="D843" i="2"/>
  <c r="E954" i="2"/>
  <c r="E929" i="2"/>
  <c r="E145" i="2"/>
  <c r="E390" i="2"/>
  <c r="D253" i="2"/>
  <c r="D796" i="2"/>
  <c r="E130" i="2"/>
  <c r="D878" i="2"/>
  <c r="D887" i="2"/>
  <c r="E98" i="2"/>
  <c r="E729" i="2"/>
  <c r="D436" i="2"/>
  <c r="E181" i="2"/>
  <c r="D177" i="2"/>
  <c r="D920" i="2"/>
  <c r="D719" i="2"/>
  <c r="D898" i="2"/>
  <c r="D235" i="2"/>
  <c r="D88" i="2"/>
  <c r="E506" i="2"/>
  <c r="E651" i="2"/>
  <c r="E911" i="2"/>
  <c r="E82" i="2"/>
  <c r="D906" i="2"/>
  <c r="E849" i="2"/>
  <c r="D550" i="2"/>
  <c r="E183" i="2"/>
  <c r="E893" i="2"/>
  <c r="E840" i="2"/>
  <c r="E948" i="2"/>
  <c r="D501" i="2"/>
  <c r="D396" i="2"/>
  <c r="D464" i="2"/>
  <c r="E919" i="2"/>
  <c r="E955" i="2"/>
  <c r="E604" i="2"/>
  <c r="D886" i="2"/>
  <c r="E386" i="2"/>
  <c r="D742" i="2"/>
  <c r="D708" i="2"/>
  <c r="D166" i="2"/>
  <c r="D215" i="2"/>
  <c r="D671" i="2"/>
  <c r="D663" i="2"/>
  <c r="D296" i="2"/>
  <c r="E722" i="2"/>
  <c r="D377" i="2"/>
  <c r="D135" i="2"/>
  <c r="E937" i="2"/>
  <c r="D390" i="2"/>
  <c r="E514" i="2"/>
  <c r="D658" i="2"/>
  <c r="E742" i="2"/>
  <c r="D696" i="2"/>
  <c r="E692" i="2"/>
  <c r="D316" i="2"/>
  <c r="D391" i="2"/>
  <c r="E671" i="2"/>
  <c r="D369" i="2"/>
  <c r="E515" i="2"/>
  <c r="E620" i="2"/>
  <c r="D152" i="2"/>
  <c r="E267" i="2"/>
  <c r="E157" i="2"/>
  <c r="E685" i="2"/>
  <c r="E591" i="2"/>
  <c r="E614" i="2"/>
  <c r="E932" i="2"/>
  <c r="E403" i="2"/>
  <c r="E533" i="2"/>
  <c r="E429" i="2"/>
  <c r="E645" i="2"/>
  <c r="E135" i="2"/>
  <c r="E525" i="2"/>
  <c r="E738" i="2"/>
  <c r="E347" i="2"/>
  <c r="E856" i="2"/>
  <c r="E628" i="2"/>
  <c r="D870" i="2"/>
  <c r="D818" i="2"/>
  <c r="D979" i="2"/>
  <c r="D808" i="2"/>
  <c r="D254" i="2"/>
  <c r="E786" i="2"/>
  <c r="D171" i="2"/>
  <c r="D133" i="2"/>
  <c r="D326" i="2"/>
  <c r="D208" i="2"/>
  <c r="D468" i="2"/>
  <c r="E479" i="2"/>
  <c r="D385" i="2"/>
  <c r="D692" i="2"/>
  <c r="E142" i="2"/>
  <c r="D842" i="2"/>
  <c r="E990" i="2"/>
  <c r="E274" i="2"/>
  <c r="E602" i="2"/>
  <c r="E175" i="2"/>
  <c r="E594" i="2"/>
  <c r="D340" i="2"/>
  <c r="D132" i="2"/>
  <c r="E684" i="2"/>
  <c r="D640" i="2"/>
  <c r="D473" i="2"/>
  <c r="E563" i="2"/>
  <c r="D591" i="2"/>
  <c r="D97" i="2"/>
  <c r="D94" i="2"/>
  <c r="E958" i="2"/>
  <c r="E493" i="2"/>
  <c r="E331" i="2"/>
  <c r="E894" i="2"/>
  <c r="D190" i="2"/>
  <c r="D538" i="2"/>
  <c r="E962" i="2"/>
  <c r="E828" i="2"/>
  <c r="D639" i="2"/>
  <c r="E914" i="2"/>
  <c r="D645" i="2"/>
  <c r="E621" i="2"/>
  <c r="D223" i="2"/>
  <c r="D601" i="2"/>
  <c r="D853" i="2"/>
  <c r="D557" i="2"/>
  <c r="D967" i="2"/>
  <c r="E656" i="2"/>
  <c r="D402" i="2"/>
  <c r="D889" i="2"/>
  <c r="D286" i="2"/>
  <c r="E866" i="2"/>
  <c r="D733" i="2"/>
  <c r="E190" i="2"/>
  <c r="E462" i="2"/>
  <c r="E897" i="2"/>
  <c r="D354" i="2"/>
  <c r="E731" i="2"/>
  <c r="E328" i="2"/>
  <c r="D911" i="2"/>
  <c r="E567" i="2"/>
  <c r="D272" i="2"/>
  <c r="D891" i="2"/>
  <c r="E209" i="2"/>
  <c r="D575" i="2"/>
  <c r="D852" i="2"/>
  <c r="E987" i="2"/>
  <c r="E487" i="2"/>
  <c r="D405" i="2"/>
  <c r="D284" i="2"/>
  <c r="E643" i="2"/>
  <c r="D293" i="2"/>
  <c r="E726" i="2"/>
  <c r="D250" i="2"/>
  <c r="E909" i="2"/>
  <c r="D317" i="2"/>
  <c r="E336" i="2"/>
  <c r="D529" i="2"/>
  <c r="D767" i="2"/>
  <c r="D847" i="2"/>
  <c r="D318" i="2"/>
  <c r="E457" i="2"/>
  <c r="D691" i="2"/>
  <c r="E613" i="2"/>
  <c r="D310" i="2"/>
  <c r="E220" i="2"/>
  <c r="E751" i="2"/>
  <c r="E780" i="2"/>
  <c r="D798" i="2"/>
  <c r="D622" i="2"/>
  <c r="E146" i="2"/>
  <c r="E571" i="2"/>
  <c r="D638" i="2"/>
  <c r="E292" i="2"/>
  <c r="E576" i="2"/>
  <c r="D954" i="2"/>
  <c r="D184" i="2"/>
  <c r="E845" i="2"/>
  <c r="E750" i="2"/>
  <c r="E308" i="2"/>
  <c r="D896" i="2"/>
  <c r="D822" i="2"/>
  <c r="E618" i="2"/>
  <c r="D806" i="2"/>
  <c r="D858" i="2"/>
  <c r="D449" i="2"/>
  <c r="D709" i="2"/>
  <c r="D142" i="2"/>
  <c r="D617" i="2"/>
  <c r="D123" i="2"/>
  <c r="D174" i="2"/>
  <c r="D112" i="2"/>
  <c r="E815" i="2"/>
  <c r="D118" i="2"/>
  <c r="D868" i="2"/>
  <c r="D206" i="2"/>
  <c r="E597" i="2"/>
  <c r="E694" i="2"/>
  <c r="D836" i="2"/>
  <c r="D988" i="2"/>
  <c r="D647" i="2"/>
  <c r="E711" i="2"/>
  <c r="E570" i="2"/>
  <c r="E934" i="2"/>
  <c r="D336" i="2"/>
  <c r="D907" i="2"/>
  <c r="D180" i="2"/>
  <c r="E891" i="2"/>
  <c r="D790" i="2"/>
  <c r="D563" i="2"/>
  <c r="D819" i="2"/>
  <c r="E341" i="2"/>
  <c r="D587" i="2"/>
  <c r="D875" i="2"/>
  <c r="D940" i="2"/>
  <c r="D197" i="2"/>
  <c r="E91" i="2"/>
  <c r="E108" i="2"/>
  <c r="D952" i="2"/>
  <c r="E818" i="2"/>
  <c r="D210" i="2"/>
  <c r="D714" i="2"/>
  <c r="E883" i="2"/>
  <c r="E330" i="2"/>
  <c r="D605" i="2"/>
  <c r="E378" i="2"/>
  <c r="D749" i="2"/>
  <c r="D758" i="2"/>
  <c r="E896" i="2"/>
  <c r="D117" i="2"/>
  <c r="E928" i="2"/>
  <c r="D799" i="2"/>
  <c r="E830" i="2"/>
  <c r="D170" i="2"/>
  <c r="E804" i="2"/>
  <c r="E35" i="2"/>
  <c r="D483" i="2"/>
  <c r="D245" i="2"/>
  <c r="D941" i="2"/>
  <c r="E295" i="2"/>
  <c r="D129" i="2"/>
  <c r="E464" i="2"/>
  <c r="E162" i="2"/>
  <c r="D512" i="2"/>
  <c r="D805" i="2"/>
  <c r="D202" i="2"/>
  <c r="D517" i="2"/>
  <c r="D644" i="2"/>
  <c r="E177" i="2"/>
  <c r="D264" i="2"/>
  <c r="E233" i="2"/>
  <c r="D860" i="2"/>
  <c r="D362" i="2"/>
  <c r="D98" i="2"/>
  <c r="D348" i="2"/>
  <c r="E777" i="2"/>
  <c r="D382" i="2"/>
  <c r="D537" i="2"/>
  <c r="D239" i="2"/>
  <c r="E687" i="2"/>
  <c r="D523" i="2"/>
  <c r="D797" i="2"/>
  <c r="E528" i="2"/>
  <c r="E371" i="2"/>
  <c r="E757" i="2"/>
  <c r="D745" i="2"/>
  <c r="D504" i="2"/>
  <c r="D494" i="2"/>
  <c r="D615" i="2"/>
  <c r="E922" i="2"/>
  <c r="E201" i="2"/>
  <c r="D980" i="2"/>
  <c r="E325" i="2"/>
  <c r="D768" i="2"/>
  <c r="E354" i="2"/>
  <c r="E826" i="2"/>
  <c r="D214" i="2"/>
  <c r="D139" i="2"/>
  <c r="E581" i="2"/>
  <c r="E810" i="2"/>
  <c r="D124" i="2"/>
  <c r="D651" i="2"/>
  <c r="E781" i="2"/>
  <c r="E653" i="2"/>
  <c r="E950" i="2"/>
  <c r="D711" i="2"/>
  <c r="E45" i="2"/>
  <c r="E728" i="2"/>
  <c r="E442" i="2"/>
  <c r="E364" i="2"/>
  <c r="E107" i="2"/>
  <c r="E356" i="2"/>
  <c r="E759" i="2"/>
  <c r="E126" i="2"/>
  <c r="E52" i="2"/>
  <c r="E902" i="2"/>
  <c r="D352" i="2"/>
  <c r="E606" i="2"/>
  <c r="E500" i="2"/>
  <c r="D477" i="2"/>
  <c r="E298" i="2"/>
  <c r="E575" i="2"/>
  <c r="D125" i="2"/>
  <c r="D423" i="2"/>
  <c r="E422" i="2"/>
  <c r="D884" i="2"/>
  <c r="E717" i="2"/>
  <c r="D686" i="2"/>
  <c r="E397" i="2"/>
  <c r="E113" i="2"/>
  <c r="E799" i="2"/>
  <c r="E199" i="2"/>
  <c r="E712" i="2"/>
  <c r="E816" i="2"/>
  <c r="E216" i="2"/>
  <c r="E128" i="2"/>
  <c r="E648" i="2"/>
  <c r="E587" i="2"/>
  <c r="E309" i="2"/>
  <c r="D739" i="2"/>
  <c r="E931" i="2"/>
  <c r="E554" i="2"/>
  <c r="E275" i="2"/>
  <c r="E527" i="2"/>
  <c r="E456" i="2"/>
  <c r="D441" i="2"/>
  <c r="D974" i="2"/>
  <c r="D292" i="2"/>
  <c r="E206" i="2"/>
  <c r="D315" i="2"/>
  <c r="D339" i="2"/>
  <c r="D84" i="2"/>
  <c r="D290" i="2"/>
  <c r="E444" i="2"/>
  <c r="D567" i="2"/>
  <c r="D678" i="2"/>
  <c r="D723" i="2"/>
  <c r="D287" i="2"/>
  <c r="D561" i="2"/>
  <c r="D905" i="2"/>
  <c r="D459" i="2"/>
  <c r="D103" i="2"/>
  <c r="E658" i="2"/>
  <c r="E921" i="2"/>
  <c r="E415" i="2"/>
  <c r="E701" i="2"/>
  <c r="D888" i="2"/>
  <c r="E831" i="2"/>
  <c r="D619" i="2"/>
  <c r="E372" i="2"/>
  <c r="E920" i="2"/>
  <c r="E588" i="2"/>
  <c r="E877" i="2"/>
  <c r="D431" i="2"/>
  <c r="D346" i="2"/>
  <c r="D544" i="2"/>
  <c r="D452" i="2"/>
  <c r="E129" i="2"/>
  <c r="E338" i="2"/>
  <c r="E899" i="2"/>
  <c r="D770" i="2"/>
  <c r="D458" i="2"/>
  <c r="D386" i="2"/>
  <c r="E974" i="2"/>
  <c r="D172" i="2"/>
  <c r="D187" i="2"/>
  <c r="E916" i="2"/>
  <c r="D625" i="2"/>
  <c r="D593" i="2"/>
  <c r="E918" i="2"/>
  <c r="D100" i="2"/>
  <c r="E133" i="2"/>
  <c r="D114" i="2"/>
  <c r="D527" i="2"/>
  <c r="D735" i="2"/>
  <c r="E517" i="2"/>
  <c r="D495" i="2"/>
  <c r="E312" i="2"/>
  <c r="E511" i="2"/>
  <c r="D869" i="2"/>
  <c r="D263" i="2"/>
  <c r="D211" i="2"/>
  <c r="D33" i="2"/>
  <c r="D610" i="2"/>
  <c r="E477" i="2"/>
  <c r="E539" i="2"/>
  <c r="E412" i="2"/>
  <c r="D775" i="2"/>
  <c r="D599" i="2"/>
  <c r="D928" i="2"/>
  <c r="E329" i="2"/>
  <c r="E752" i="2"/>
  <c r="E424" i="2"/>
  <c r="D855" i="2"/>
  <c r="D65" i="2"/>
  <c r="D425" i="2"/>
  <c r="D800" i="2"/>
  <c r="D122" i="2"/>
  <c r="D753" i="2"/>
  <c r="E545" i="2"/>
  <c r="E966" i="2"/>
  <c r="E989" i="2"/>
  <c r="D280" i="2"/>
  <c r="D101" i="2"/>
  <c r="D744" i="2"/>
  <c r="D393" i="2"/>
  <c r="D964" i="2"/>
  <c r="D417" i="2"/>
  <c r="E300" i="2"/>
  <c r="D721" i="2"/>
  <c r="D897" i="2"/>
  <c r="D186" i="2"/>
  <c r="E253" i="2"/>
  <c r="D740" i="2"/>
  <c r="D641" i="2"/>
  <c r="D803" i="2"/>
  <c r="E375" i="2"/>
  <c r="D629" i="2"/>
  <c r="E151" i="2"/>
  <c r="E176" i="2"/>
  <c r="D626" i="2"/>
  <c r="E800" i="2"/>
  <c r="D680" i="2"/>
  <c r="E573" i="2"/>
  <c r="D144" i="2"/>
  <c r="E222" i="2"/>
  <c r="D572" i="2"/>
  <c r="D848" i="2"/>
  <c r="E470" i="2"/>
  <c r="D440" i="2"/>
  <c r="E967" i="2"/>
  <c r="E634" i="2"/>
  <c r="E63" i="2"/>
  <c r="E488" i="2"/>
  <c r="D730" i="2"/>
  <c r="D353" i="2"/>
  <c r="D695" i="2"/>
  <c r="E53" i="2"/>
  <c r="D654" i="2"/>
  <c r="D933" i="2"/>
  <c r="D258" i="2"/>
  <c r="E964" i="2"/>
  <c r="E568" i="2"/>
  <c r="D657" i="2"/>
  <c r="E615" i="2"/>
  <c r="E235" i="2"/>
  <c r="D929" i="2"/>
  <c r="E353" i="2"/>
  <c r="E944" i="2"/>
  <c r="D835" i="2"/>
  <c r="D213" i="2"/>
  <c r="E373" i="2"/>
  <c r="D586" i="2"/>
  <c r="D703" i="2"/>
  <c r="E626" i="2"/>
  <c r="E440" i="2"/>
  <c r="E363" i="2"/>
  <c r="E414" i="2"/>
  <c r="E832" i="2"/>
  <c r="E760" i="2"/>
  <c r="E852" i="2"/>
  <c r="E501" i="2"/>
  <c r="E218" i="2"/>
  <c r="E713" i="2"/>
  <c r="E940" i="2"/>
  <c r="E303" i="2"/>
  <c r="E541" i="2"/>
  <c r="E451" i="2"/>
  <c r="E663" i="2"/>
  <c r="E543" i="2"/>
  <c r="D327" i="2"/>
  <c r="E805" i="2"/>
  <c r="D451" i="2"/>
  <c r="D127" i="2"/>
  <c r="D856" i="2"/>
  <c r="D985" i="2"/>
  <c r="D351" i="2"/>
  <c r="E585" i="2"/>
  <c r="D453" i="2"/>
  <c r="D209" i="2"/>
  <c r="D565" i="2"/>
  <c r="E681" i="2"/>
  <c r="D555" i="2"/>
  <c r="E234" i="2"/>
  <c r="E164" i="2"/>
  <c r="E699" i="2"/>
  <c r="E207" i="2"/>
  <c r="D722" i="2"/>
  <c r="E522" i="2"/>
  <c r="E745" i="2"/>
  <c r="E400" i="2"/>
  <c r="D633" i="2"/>
  <c r="D652" i="2"/>
  <c r="E268" i="2"/>
  <c r="E411" i="2"/>
  <c r="D956" i="2"/>
  <c r="D826" i="2"/>
  <c r="E95" i="2"/>
  <c r="D388" i="2"/>
  <c r="E869" i="2"/>
  <c r="E578" i="2"/>
  <c r="D23" i="2"/>
  <c r="D445" i="2"/>
  <c r="D930" i="2"/>
  <c r="E776" i="2"/>
  <c r="E238" i="2"/>
  <c r="E173" i="2"/>
  <c r="E203" i="2"/>
  <c r="E819" i="2"/>
  <c r="E640" i="2"/>
  <c r="E946" i="2"/>
  <c r="E169" i="2"/>
  <c r="E376" i="2"/>
  <c r="E544" i="2"/>
  <c r="E688" i="2"/>
  <c r="E188" i="2"/>
  <c r="E320" i="2"/>
  <c r="E395" i="2"/>
  <c r="E428" i="2"/>
  <c r="E560" i="2"/>
  <c r="E450" i="2"/>
  <c r="E809" i="2"/>
  <c r="D981" i="2"/>
  <c r="D203" i="2"/>
  <c r="D690" i="2"/>
  <c r="D329" i="2"/>
  <c r="D26" i="2"/>
  <c r="E244" i="2"/>
  <c r="E835" i="2"/>
  <c r="D934" i="2"/>
  <c r="D221" i="2"/>
  <c r="E510" i="2"/>
  <c r="E118" i="2"/>
  <c r="D648" i="2"/>
  <c r="D962" i="2"/>
  <c r="E552" i="2"/>
  <c r="D963" i="2"/>
  <c r="E458" i="2"/>
  <c r="E499" i="2"/>
  <c r="E870" i="2"/>
  <c r="E289" i="2"/>
  <c r="E961" i="2"/>
  <c r="E264" i="2"/>
  <c r="E141" i="2"/>
  <c r="E875" i="2"/>
  <c r="E523" i="2"/>
  <c r="E318" i="2"/>
  <c r="E561" i="2"/>
  <c r="E296" i="2"/>
  <c r="E857" i="2"/>
  <c r="E166" i="2"/>
  <c r="D551" i="2"/>
  <c r="D865" i="2"/>
  <c r="E518" i="2"/>
  <c r="E913" i="2"/>
  <c r="D192" i="2"/>
  <c r="D872" i="2"/>
  <c r="E406" i="2"/>
  <c r="E730" i="2"/>
  <c r="E956" i="2"/>
  <c r="D500" i="2"/>
  <c r="E904" i="2"/>
  <c r="E326" i="2"/>
  <c r="D900" i="2"/>
  <c r="E637" i="2"/>
  <c r="E224" i="2"/>
  <c r="E991" i="2"/>
  <c r="E381" i="2"/>
  <c r="E250" i="2"/>
  <c r="D947" i="2"/>
  <c r="E938" i="2"/>
  <c r="E257" i="2"/>
  <c r="D260" i="2"/>
  <c r="E498" i="2"/>
  <c r="D363" i="2"/>
  <c r="D741" i="2"/>
  <c r="D546" i="2"/>
  <c r="D379" i="2"/>
  <c r="E641" i="2"/>
  <c r="D158" i="2"/>
  <c r="E886" i="2"/>
  <c r="E654" i="2"/>
  <c r="D675" i="2"/>
  <c r="D447" i="2"/>
  <c r="E791" i="2"/>
  <c r="E737" i="2"/>
  <c r="E953" i="2"/>
  <c r="D413" i="2"/>
  <c r="E288" i="2"/>
  <c r="E513" i="2"/>
  <c r="E441" i="2"/>
  <c r="E778" i="2"/>
  <c r="E392" i="2"/>
  <c r="E104" i="2"/>
  <c r="D712" i="2"/>
  <c r="E707" i="2"/>
  <c r="D439" i="2"/>
  <c r="D157" i="2"/>
  <c r="E77" i="2"/>
  <c r="D950" i="2"/>
  <c r="D345" i="2"/>
  <c r="E468" i="2"/>
  <c r="D289" i="2"/>
  <c r="D455" i="2"/>
  <c r="E96" i="2"/>
  <c r="E647" i="2"/>
  <c r="E833" i="2"/>
  <c r="E247" i="2"/>
  <c r="D616" i="2"/>
  <c r="E655" i="2"/>
  <c r="D244" i="2"/>
  <c r="E237" i="2"/>
  <c r="E720" i="2"/>
  <c r="E202" i="2"/>
  <c r="E693" i="2"/>
  <c r="E586" i="2"/>
  <c r="E119" i="2"/>
  <c r="E263" i="2"/>
  <c r="E286" i="2"/>
  <c r="E97" i="2"/>
  <c r="E349" i="2"/>
  <c r="D655" i="2"/>
  <c r="D923" i="2"/>
  <c r="D700" i="2"/>
  <c r="D217" i="2"/>
  <c r="E593" i="2"/>
  <c r="E723" i="2"/>
  <c r="E361" i="2"/>
  <c r="E765" i="2"/>
  <c r="E393" i="2"/>
  <c r="E882" i="2"/>
  <c r="E258" i="2"/>
  <c r="E503" i="2"/>
  <c r="E51" i="2"/>
  <c r="D37" i="2"/>
  <c r="E853" i="2"/>
  <c r="D594" i="2"/>
  <c r="E301" i="2"/>
  <c r="E631" i="2"/>
  <c r="E211" i="2"/>
  <c r="E975" i="2"/>
  <c r="D463" i="2"/>
  <c r="E779" i="2"/>
  <c r="D145" i="2"/>
  <c r="E983" i="2"/>
  <c r="E453" i="2"/>
  <c r="E261" i="2"/>
  <c r="D273" i="2"/>
  <c r="D755" i="2"/>
  <c r="E471" i="2"/>
  <c r="D308" i="2"/>
  <c r="D99" i="2"/>
  <c r="E837" i="2"/>
  <c r="E531" i="2"/>
  <c r="E988" i="2"/>
  <c r="E314" i="2"/>
  <c r="E115" i="2"/>
  <c r="E629" i="2"/>
  <c r="D693" i="2"/>
  <c r="E824" i="2"/>
  <c r="D783" i="2"/>
  <c r="D978" i="2"/>
  <c r="E705" i="2"/>
  <c r="E930" i="2"/>
  <c r="E710" i="2"/>
  <c r="D491" i="2"/>
  <c r="E744" i="2"/>
  <c r="E215" i="2"/>
  <c r="E579" i="2"/>
  <c r="D515" i="2"/>
  <c r="D207" i="2"/>
  <c r="E193" i="2"/>
  <c r="E185" i="2"/>
  <c r="E391" i="2"/>
  <c r="E196" i="2"/>
  <c r="E242" i="2"/>
  <c r="E401" i="2"/>
  <c r="E158" i="2"/>
  <c r="D736" i="2"/>
  <c r="E538" i="2"/>
  <c r="E423" i="2"/>
  <c r="E147" i="2"/>
  <c r="D585" i="2"/>
  <c r="E492" i="2"/>
  <c r="E389" i="2"/>
  <c r="E703" i="2"/>
  <c r="D672" i="2"/>
  <c r="D137" i="2"/>
  <c r="E943" i="2"/>
  <c r="E407" i="2"/>
  <c r="E770" i="2"/>
  <c r="E333" i="2"/>
  <c r="E154" i="2"/>
  <c r="D330" i="2"/>
  <c r="D262" i="2"/>
  <c r="D710" i="2"/>
  <c r="E524" i="2"/>
  <c r="E743" i="2"/>
  <c r="E865" i="2"/>
  <c r="E842" i="2"/>
  <c r="D412" i="2"/>
  <c r="E197" i="2"/>
  <c r="E794" i="2"/>
  <c r="D908" i="2"/>
  <c r="E148" i="2"/>
  <c r="E880" i="2"/>
  <c r="E65" i="2"/>
  <c r="D401" i="2"/>
  <c r="E999" i="2"/>
  <c r="D420" i="2"/>
  <c r="D485" i="2"/>
  <c r="D724" i="2"/>
  <c r="E534" i="2"/>
  <c r="E425" i="2"/>
  <c r="E171" i="2"/>
  <c r="D274" i="2"/>
  <c r="E992" i="2"/>
  <c r="E505" i="2"/>
  <c r="D299" i="2"/>
  <c r="E676" i="2"/>
  <c r="D131" i="2"/>
  <c r="E887" i="2"/>
  <c r="D589" i="2"/>
  <c r="D454" i="2"/>
  <c r="D506" i="2"/>
  <c r="D579" i="2"/>
  <c r="E497" i="2"/>
  <c r="D987" i="2"/>
  <c r="E280" i="2"/>
  <c r="E979" i="2"/>
  <c r="E556" i="2"/>
  <c r="E995" i="2"/>
  <c r="E306" i="2"/>
  <c r="E116" i="2"/>
  <c r="E278" i="2"/>
  <c r="E241" i="2"/>
  <c r="E174" i="2"/>
  <c r="E125" i="2"/>
  <c r="E195" i="2"/>
  <c r="E167" i="2"/>
  <c r="D146" i="2"/>
  <c r="E732" i="2"/>
  <c r="D825" i="2"/>
  <c r="E340" i="2"/>
  <c r="D366" i="2"/>
  <c r="D528" i="2"/>
  <c r="D85" i="2"/>
  <c r="D813" i="2"/>
  <c r="D478" i="2"/>
  <c r="D885" i="2"/>
  <c r="E980" i="2"/>
  <c r="E508" i="2"/>
  <c r="E734" i="2"/>
  <c r="D533" i="2"/>
  <c r="E854" i="2"/>
  <c r="E348" i="2"/>
  <c r="E413" i="2"/>
  <c r="E60" i="2"/>
  <c r="D916" i="2"/>
  <c r="E186" i="2"/>
  <c r="E813" i="2"/>
  <c r="E949" i="2"/>
  <c r="D219" i="2"/>
  <c r="D559" i="2"/>
  <c r="E208" i="2"/>
  <c r="E981" i="2"/>
  <c r="D338" i="2"/>
  <c r="D404" i="2"/>
  <c r="E473" i="2"/>
  <c r="D621" i="2"/>
  <c r="E370" i="2"/>
  <c r="D539" i="2"/>
  <c r="D614" i="2"/>
  <c r="E172" i="2"/>
  <c r="E474" i="2"/>
  <c r="E399" i="2"/>
  <c r="E131" i="2"/>
  <c r="E111" i="2"/>
  <c r="E262" i="2"/>
  <c r="E623" i="2"/>
  <c r="E189" i="2"/>
  <c r="E68" i="2"/>
  <c r="E123" i="2"/>
  <c r="E192" i="2"/>
  <c r="E279" i="2"/>
  <c r="E927" i="2"/>
  <c r="E736" i="2"/>
  <c r="E304" i="2"/>
  <c r="E246" i="2"/>
  <c r="E582" i="2"/>
  <c r="E851" i="2"/>
  <c r="E739" i="2"/>
  <c r="E40" i="2"/>
  <c r="E144" i="2"/>
  <c r="E213" i="2"/>
  <c r="E37" i="2"/>
  <c r="E294" i="2"/>
  <c r="E217" i="2"/>
  <c r="E33" i="2"/>
  <c r="E610" i="2"/>
  <c r="E302" i="2"/>
  <c r="E160" i="2"/>
  <c r="E223" i="2"/>
  <c r="E281" i="2"/>
  <c r="E466" i="2"/>
  <c r="E149" i="2"/>
  <c r="E460" i="2"/>
  <c r="F19" i="2"/>
  <c r="H21" i="1"/>
  <c r="D375" i="2"/>
  <c r="E310" i="2"/>
  <c r="E178" i="2"/>
  <c r="D432" i="2"/>
  <c r="D492" i="2"/>
  <c r="D323" i="2"/>
  <c r="E472" i="2"/>
  <c r="D606" i="2"/>
  <c r="D489" i="2"/>
  <c r="E232" i="2"/>
  <c r="E317" i="2"/>
  <c r="E719" i="2"/>
  <c r="D83" i="2"/>
  <c r="D75" i="2"/>
  <c r="D646" i="2"/>
  <c r="E771" i="2"/>
  <c r="E402" i="2"/>
  <c r="D159" i="2"/>
  <c r="E912" i="2"/>
  <c r="E735" i="2"/>
  <c r="D347" i="2"/>
  <c r="E459" i="2"/>
  <c r="E319" i="2"/>
  <c r="D278" i="2"/>
  <c r="E530" i="2"/>
  <c r="D792" i="2"/>
  <c r="D938" i="2"/>
  <c r="E276" i="2"/>
  <c r="E484" i="2"/>
  <c r="E836" i="2"/>
  <c r="D466" i="2"/>
  <c r="D609" i="2"/>
  <c r="D371" i="2"/>
  <c r="E165" i="2"/>
  <c r="D971" i="2"/>
  <c r="D903" i="2"/>
  <c r="D611" i="2"/>
  <c r="E864" i="2"/>
  <c r="D701" i="2"/>
  <c r="D548" i="2"/>
  <c r="E521" i="2"/>
  <c r="E117" i="2"/>
  <c r="D752" i="2"/>
  <c r="D228" i="2"/>
  <c r="D795" i="2"/>
  <c r="E357" i="2"/>
  <c r="E595" i="2"/>
  <c r="D828" i="2"/>
  <c r="D252" i="2"/>
  <c r="D765" i="2"/>
  <c r="D892" i="2"/>
  <c r="D846" i="2"/>
  <c r="D233" i="2"/>
  <c r="D232" i="2"/>
  <c r="D109" i="2"/>
  <c r="D999" i="2"/>
  <c r="E890" i="2"/>
  <c r="D285" i="2"/>
  <c r="D498" i="2"/>
  <c r="E558" i="2"/>
  <c r="D359" i="2"/>
  <c r="D322" i="2"/>
  <c r="D720" i="2"/>
  <c r="D462" i="2"/>
  <c r="E34" i="2"/>
  <c r="D914" i="2"/>
  <c r="D442" i="2"/>
  <c r="D443" i="2"/>
  <c r="E334" i="2"/>
  <c r="D945" i="2"/>
  <c r="D378" i="2"/>
  <c r="E616" i="2"/>
  <c r="D368" i="2"/>
  <c r="E239" i="2"/>
  <c r="D966" i="2"/>
  <c r="D268" i="2"/>
  <c r="D525" i="2"/>
  <c r="E933" i="2"/>
  <c r="D729" i="2"/>
  <c r="D968" i="2"/>
  <c r="E491" i="2"/>
  <c r="D612" i="2"/>
  <c r="D992" i="2"/>
  <c r="D571" i="2"/>
  <c r="E923" i="2"/>
  <c r="D656" i="2"/>
  <c r="E248" i="2"/>
  <c r="D984" i="2"/>
  <c r="D429" i="2"/>
  <c r="E260" i="2"/>
  <c r="D684" i="2"/>
  <c r="E61" i="2"/>
  <c r="D536" i="2"/>
  <c r="E572" i="2"/>
  <c r="E94" i="2"/>
  <c r="D303" i="2"/>
  <c r="D140" i="2"/>
  <c r="D976" i="2"/>
  <c r="D243" i="2"/>
  <c r="D419" i="2"/>
  <c r="D918" i="2"/>
  <c r="D687" i="2"/>
  <c r="E90" i="2"/>
  <c r="E435" i="2"/>
  <c r="D910" i="2"/>
  <c r="D251" i="2"/>
  <c r="E537" i="2"/>
  <c r="E337" i="2"/>
  <c r="D502" i="2"/>
  <c r="E315" i="2"/>
  <c r="D437" i="2"/>
  <c r="D890" i="2"/>
  <c r="E548" i="2"/>
  <c r="E204" i="2"/>
  <c r="D141" i="2"/>
  <c r="E335" i="2"/>
  <c r="D809" i="2"/>
  <c r="D737" i="2"/>
  <c r="E939" i="2"/>
  <c r="E868" i="2"/>
  <c r="D430" i="2"/>
  <c r="E564" i="2"/>
  <c r="E496" i="2"/>
  <c r="E265" i="2"/>
  <c r="D681" i="2"/>
  <c r="E482" i="2"/>
  <c r="D780" i="2"/>
  <c r="D93" i="2"/>
  <c r="E380" i="2"/>
  <c r="E437" i="2"/>
  <c r="D188" i="2"/>
  <c r="D931" i="2"/>
  <c r="D68" i="2"/>
  <c r="E426" i="2"/>
  <c r="E674" i="2"/>
  <c r="D342" i="2"/>
  <c r="E191" i="2"/>
  <c r="D972" i="2"/>
  <c r="E678" i="2"/>
  <c r="E661" i="2"/>
  <c r="D909" i="2"/>
  <c r="E973" i="2"/>
  <c r="D845" i="2"/>
  <c r="D456" i="2"/>
  <c r="D532" i="2"/>
  <c r="E420" i="2"/>
  <c r="E994" i="2"/>
  <c r="D220" i="2"/>
  <c r="E898" i="2"/>
  <c r="D958" i="2"/>
  <c r="D448" i="2"/>
  <c r="D516" i="2"/>
  <c r="E766" i="2"/>
  <c r="E249" i="2"/>
  <c r="D757" i="2"/>
  <c r="E630" i="2"/>
  <c r="E434" i="2"/>
  <c r="E324" i="2"/>
  <c r="E355" i="2"/>
  <c r="D705" i="2"/>
  <c r="D937" i="2"/>
  <c r="E784" i="2"/>
  <c r="D418" i="2"/>
  <c r="D486" i="2"/>
  <c r="D801" i="2"/>
  <c r="D754" i="2"/>
  <c r="D150" i="2"/>
  <c r="D297" i="2"/>
  <c r="D333" i="2"/>
  <c r="E228" i="2"/>
  <c r="D574" i="2"/>
  <c r="E764" i="2"/>
  <c r="D236" i="2"/>
  <c r="E650" i="2"/>
  <c r="E714" i="2"/>
  <c r="D234" i="2"/>
  <c r="E182" i="2"/>
  <c r="E609" i="2"/>
  <c r="D95" i="2"/>
  <c r="D763" i="2"/>
  <c r="E807" i="2"/>
  <c r="E802" i="2"/>
  <c r="D183" i="2"/>
  <c r="D350" i="2"/>
  <c r="D830" i="2"/>
  <c r="E691" i="2"/>
  <c r="E410" i="2"/>
  <c r="D759" i="2"/>
  <c r="E270" i="2"/>
  <c r="D298" i="2"/>
  <c r="E316" i="2"/>
  <c r="D653" i="2"/>
  <c r="D113" i="2"/>
  <c r="E644" i="2"/>
  <c r="E884" i="2"/>
  <c r="E404" i="2"/>
  <c r="E342" i="2"/>
  <c r="D873" i="2"/>
  <c r="E467" i="2"/>
  <c r="E724" i="2"/>
  <c r="D60" i="2"/>
  <c r="E566" i="2"/>
  <c r="D776" i="2"/>
  <c r="D181" i="2"/>
  <c r="E540" i="2"/>
  <c r="E873" i="2"/>
  <c r="D294" i="2"/>
  <c r="D309" i="2"/>
  <c r="D428" i="2"/>
  <c r="D664" i="2"/>
  <c r="E416" i="2"/>
  <c r="D380" i="2"/>
  <c r="D530" i="2"/>
  <c r="D676" i="2"/>
  <c r="D840" i="2"/>
  <c r="E817" i="2"/>
  <c r="E285" i="2"/>
  <c r="D791" i="2"/>
  <c r="E351" i="2"/>
  <c r="D163" i="2"/>
  <c r="D204" i="2"/>
  <c r="E888" i="2"/>
  <c r="E557" i="2"/>
  <c r="E229" i="2"/>
  <c r="E839" i="2"/>
  <c r="D761" i="2"/>
  <c r="E978" i="2"/>
  <c r="D355" i="2"/>
  <c r="D482" i="2"/>
  <c r="E984" i="2"/>
  <c r="E672" i="2"/>
  <c r="D384" i="2"/>
  <c r="E110" i="2"/>
  <c r="E977" i="2"/>
  <c r="D756" i="2"/>
  <c r="E163" i="2"/>
  <c r="D823" i="2"/>
  <c r="D364" i="2"/>
  <c r="D45" i="2"/>
  <c r="E134" i="2"/>
  <c r="E507" i="2"/>
  <c r="E343" i="2"/>
  <c r="D291" i="2"/>
  <c r="E427" i="2"/>
  <c r="E642" i="2"/>
  <c r="E862" i="2"/>
  <c r="E179" i="2"/>
  <c r="D392" i="2"/>
  <c r="E725" i="2"/>
  <c r="E811" i="2"/>
  <c r="E483" i="2"/>
  <c r="D408" i="2"/>
  <c r="D637" i="2"/>
  <c r="D381" i="2"/>
  <c r="E20" i="2"/>
  <c r="D832" i="2"/>
  <c r="D630" i="2"/>
  <c r="D785" i="2"/>
  <c r="D590" i="2"/>
  <c r="D871" i="2"/>
  <c r="D977" i="2"/>
  <c r="D562" i="2"/>
  <c r="E405" i="2"/>
  <c r="D106" i="2"/>
  <c r="E952" i="2"/>
  <c r="D784" i="2"/>
  <c r="E255" i="2"/>
  <c r="E917" i="2"/>
  <c r="E547" i="2"/>
  <c r="E74" i="2"/>
  <c r="E792" i="2"/>
  <c r="E665" i="2"/>
  <c r="D670" i="2"/>
  <c r="E876" i="2"/>
  <c r="E844" i="2"/>
  <c r="D925" i="2"/>
  <c r="E394" i="2"/>
  <c r="D581" i="2"/>
  <c r="E756" i="2"/>
  <c r="D772" i="2"/>
  <c r="D361" i="2"/>
  <c r="E114" i="2"/>
  <c r="E398" i="2"/>
  <c r="E569" i="2"/>
  <c r="D597" i="2"/>
  <c r="D642" i="2"/>
  <c r="E311" i="2"/>
  <c r="D881" i="2"/>
  <c r="D827" i="2"/>
  <c r="E150" i="2"/>
  <c r="D960" i="2"/>
  <c r="E384" i="2"/>
  <c r="D426" i="2"/>
  <c r="D713" i="2"/>
  <c r="D277" i="2"/>
  <c r="E168" i="2"/>
  <c r="D149" i="2"/>
  <c r="E695" i="2"/>
  <c r="D787" i="2"/>
  <c r="E352" i="2"/>
  <c r="D738" i="2"/>
  <c r="D623" i="2"/>
  <c r="D496" i="2"/>
  <c r="D411" i="2"/>
  <c r="D603" i="2"/>
  <c r="D602" i="2"/>
  <c r="D879" i="2"/>
  <c r="D862" i="2"/>
  <c r="D266" i="2"/>
  <c r="E814" i="2"/>
  <c r="E639" i="2"/>
  <c r="D634" i="2"/>
  <c r="E838" i="2"/>
  <c r="E846" i="2"/>
  <c r="D77" i="2"/>
  <c r="E132" i="2"/>
  <c r="D838" i="2"/>
  <c r="E24" i="2"/>
  <c r="D271" i="2"/>
  <c r="E549" i="2"/>
  <c r="D335" i="2"/>
  <c r="D894" i="2"/>
  <c r="D374" i="2"/>
  <c r="D558" i="2"/>
  <c r="D410" i="2"/>
  <c r="D165" i="2"/>
  <c r="E369" i="2"/>
  <c r="E273" i="2"/>
  <c r="D789" i="2"/>
  <c r="E251" i="2"/>
  <c r="E874" i="2"/>
  <c r="E562" i="2"/>
  <c r="E180" i="2"/>
  <c r="E184" i="2"/>
  <c r="E339" i="2"/>
  <c r="E526" i="2"/>
  <c r="E93" i="2"/>
  <c r="E996" i="2"/>
  <c r="E926" i="2"/>
  <c r="E772" i="2"/>
  <c r="D650" i="2"/>
  <c r="D841" i="2"/>
  <c r="E75" i="2"/>
  <c r="E256" i="2"/>
  <c r="E668" i="2"/>
  <c r="E368" i="2"/>
  <c r="E551" i="2"/>
  <c r="E649" i="2"/>
  <c r="E590" i="2"/>
  <c r="E960" i="2"/>
  <c r="D773" i="2"/>
  <c r="D300" i="2"/>
  <c r="E485" i="2"/>
  <c r="D22" i="2"/>
  <c r="D105" i="2"/>
  <c r="D282" i="2"/>
  <c r="E490" i="2"/>
  <c r="D400" i="2"/>
  <c r="E214" i="2"/>
  <c r="E970" i="2"/>
  <c r="E659" i="2"/>
  <c r="E22" i="2"/>
  <c r="D47" i="2" l="1"/>
  <c r="D43" i="2"/>
  <c r="D87" i="2"/>
  <c r="D58" i="2"/>
  <c r="D69" i="2"/>
  <c r="D80" i="2"/>
  <c r="D59" i="2"/>
  <c r="D24" i="2"/>
  <c r="D76" i="2"/>
  <c r="D34" i="2"/>
  <c r="D49" i="2"/>
  <c r="D82" i="2"/>
  <c r="D44" i="2"/>
  <c r="D74" i="2"/>
  <c r="D21" i="2"/>
  <c r="D27" i="2"/>
  <c r="D92" i="2"/>
  <c r="D89" i="2"/>
  <c r="D53" i="2"/>
  <c r="D55" i="2"/>
  <c r="D25" i="2"/>
  <c r="D62" i="2"/>
  <c r="D42" i="2"/>
  <c r="D28" i="2"/>
  <c r="D64" i="2"/>
  <c r="D31" i="2"/>
  <c r="D51" i="2"/>
  <c r="D46" i="2"/>
  <c r="D18" i="2"/>
  <c r="D67" i="2"/>
  <c r="D70" i="2"/>
  <c r="D32" i="2"/>
  <c r="D72" i="2"/>
  <c r="D57" i="2"/>
  <c r="D30" i="2"/>
  <c r="D50" i="2"/>
  <c r="D73" i="2"/>
  <c r="D48" i="2"/>
  <c r="D29" i="2"/>
  <c r="D71" i="2"/>
  <c r="D39" i="2"/>
  <c r="D66" i="2"/>
  <c r="D61" i="2"/>
  <c r="D81" i="2"/>
  <c r="D78" i="2"/>
  <c r="D36" i="2"/>
  <c r="D38" i="2"/>
  <c r="D54" i="2"/>
  <c r="H1004" i="1"/>
  <c r="H1005" i="1" s="1"/>
  <c r="H1007" i="1" s="1"/>
  <c r="D63" i="2"/>
  <c r="D56" i="2"/>
  <c r="D79" i="2"/>
  <c r="D52" i="2"/>
  <c r="G19" i="2"/>
  <c r="D19" i="2"/>
  <c r="E19" i="2" l="1"/>
  <c r="G1001" i="2"/>
  <c r="G1002" i="2" s="1"/>
  <c r="G1004" i="2" s="1"/>
  <c r="G1003" i="2" s="1"/>
  <c r="G1005" i="2" s="1"/>
</calcChain>
</file>

<file path=xl/sharedStrings.xml><?xml version="1.0" encoding="utf-8"?>
<sst xmlns="http://schemas.openxmlformats.org/spreadsheetml/2006/main" count="304" uniqueCount="132">
  <si>
    <t>Description</t>
  </si>
  <si>
    <t>Acha Co.,Ltd.</t>
  </si>
  <si>
    <t>www.achadirect.com</t>
  </si>
  <si>
    <t>Ship to</t>
  </si>
  <si>
    <t>Invoice</t>
  </si>
  <si>
    <t>Date</t>
  </si>
  <si>
    <t>Invoice #</t>
  </si>
  <si>
    <t>Item code</t>
  </si>
  <si>
    <t>Pranakorn, Bangkok 10200 Thailand</t>
  </si>
  <si>
    <t>Price Each</t>
  </si>
  <si>
    <t>Amount</t>
  </si>
  <si>
    <t>Quantity</t>
  </si>
  <si>
    <t xml:space="preserve">Bill to  </t>
  </si>
  <si>
    <t>Options (Color/Size)</t>
  </si>
  <si>
    <t xml:space="preserve">PO Number </t>
  </si>
  <si>
    <t xml:space="preserve">Via </t>
  </si>
  <si>
    <t xml:space="preserve">Rep. </t>
  </si>
  <si>
    <t>Check out our webstore - www.achadirect.com</t>
  </si>
  <si>
    <t>Total Amount</t>
  </si>
  <si>
    <t>Currency</t>
  </si>
  <si>
    <t>USD Exchange Rate</t>
  </si>
  <si>
    <t>THB</t>
  </si>
  <si>
    <t>Walk IN</t>
  </si>
  <si>
    <t>Total EURO</t>
  </si>
  <si>
    <t>Change THB</t>
  </si>
  <si>
    <t>Given EURO</t>
  </si>
  <si>
    <t>Discount</t>
  </si>
  <si>
    <t xml:space="preserve">                   TAX INVOICE/DELIVERY ORDER/ RECEIPT</t>
  </si>
  <si>
    <t xml:space="preserve">Invoice # </t>
  </si>
  <si>
    <t>Pranakorn, Bangkok 10200</t>
  </si>
  <si>
    <t>Thailand</t>
  </si>
  <si>
    <t>Bill to  (Customer name)</t>
  </si>
  <si>
    <t>Item Code</t>
  </si>
  <si>
    <t>Qty</t>
  </si>
  <si>
    <t>Sale price(US)</t>
  </si>
  <si>
    <t>Amount (US)</t>
  </si>
  <si>
    <t>Baht price</t>
  </si>
  <si>
    <t>Amount baht</t>
  </si>
  <si>
    <t>TOTAL</t>
  </si>
  <si>
    <t>LESS DISCOUNT</t>
  </si>
  <si>
    <t>SUB TOTAL</t>
  </si>
  <si>
    <t>VALUE ADDED TAX 7%</t>
  </si>
  <si>
    <t>GRAND TOTAL</t>
  </si>
  <si>
    <t>TAX ID NO. 0105545048072</t>
  </si>
  <si>
    <t>.</t>
  </si>
  <si>
    <t>247 - 249 Tanow Road, Bavornives</t>
  </si>
  <si>
    <t>247,249 Tanow Road, Bavornives</t>
  </si>
  <si>
    <t>FAX: + 66-02046-6650</t>
  </si>
  <si>
    <t>TEL: +  66-02057-5858</t>
  </si>
  <si>
    <t>TEL: + 66 2057 - 5858</t>
  </si>
  <si>
    <t>FAX: + 66 2046 - 6650</t>
  </si>
  <si>
    <t>Moss</t>
  </si>
  <si>
    <t>Bizarre</t>
  </si>
  <si>
    <t>Wang Shu Huei</t>
  </si>
  <si>
    <t>Taiwan</t>
  </si>
  <si>
    <t>PGSM0</t>
  </si>
  <si>
    <t>PGSM00</t>
  </si>
  <si>
    <t>PGSM1/2</t>
  </si>
  <si>
    <t>PGSM9/16</t>
  </si>
  <si>
    <t>PGSM5/8</t>
  </si>
  <si>
    <t>PGSCC0</t>
  </si>
  <si>
    <t>PGSCC00</t>
  </si>
  <si>
    <t>PGSCC1/2</t>
  </si>
  <si>
    <t>PGSCC9/16</t>
  </si>
  <si>
    <t>PGSCC5/8</t>
  </si>
  <si>
    <t>PGSAA0</t>
  </si>
  <si>
    <t>PGSAA00</t>
  </si>
  <si>
    <t>PGSAA1/2</t>
  </si>
  <si>
    <t>PGSAA9/16</t>
  </si>
  <si>
    <t>PGSAA5/8</t>
  </si>
  <si>
    <t>PGSFF0</t>
  </si>
  <si>
    <t>PGSFF00</t>
  </si>
  <si>
    <t>PGSFF1/2</t>
  </si>
  <si>
    <t>PGSFF9/16</t>
  </si>
  <si>
    <t>PGSFF5/8</t>
  </si>
  <si>
    <t>FGSC0</t>
  </si>
  <si>
    <t>FGSC00</t>
  </si>
  <si>
    <t>FGSC1/2</t>
  </si>
  <si>
    <t>FGSC9/16</t>
  </si>
  <si>
    <t>FGSC5/8</t>
  </si>
  <si>
    <t>FGSE0</t>
  </si>
  <si>
    <t>FGSE00</t>
  </si>
  <si>
    <t>FGSE1/2</t>
  </si>
  <si>
    <t>FGSE9/16</t>
  </si>
  <si>
    <t>FGSE5/8</t>
  </si>
  <si>
    <t>PGSBB0</t>
  </si>
  <si>
    <t>PGSBB00</t>
  </si>
  <si>
    <t>PGSBB1/2</t>
  </si>
  <si>
    <t>PGSBB9/16</t>
  </si>
  <si>
    <t>PGSBB5/8</t>
  </si>
  <si>
    <t>PGSGG0</t>
  </si>
  <si>
    <t>PGSGG00</t>
  </si>
  <si>
    <t>PGSGG1/2</t>
  </si>
  <si>
    <t>PGSGG9/16</t>
  </si>
  <si>
    <t>PGSGG5/8</t>
  </si>
  <si>
    <t>ASPG0</t>
  </si>
  <si>
    <t>ASPG9/16</t>
  </si>
  <si>
    <t>ASPG5/8</t>
  </si>
  <si>
    <t>ASPG13/16</t>
  </si>
  <si>
    <t>FGSB0</t>
  </si>
  <si>
    <t>FGSB00</t>
  </si>
  <si>
    <t>FGSB1/2</t>
  </si>
  <si>
    <t>FGSB9/16</t>
  </si>
  <si>
    <t>FGSB5/8</t>
  </si>
  <si>
    <t>ASPG00</t>
  </si>
  <si>
    <t>Blue</t>
  </si>
  <si>
    <t>White</t>
  </si>
  <si>
    <t>SHP00</t>
  </si>
  <si>
    <t>SHP1/2</t>
  </si>
  <si>
    <t>SHP9/16</t>
  </si>
  <si>
    <t>SHP5/8</t>
  </si>
  <si>
    <t>SHP11/16</t>
  </si>
  <si>
    <t>STHP2</t>
  </si>
  <si>
    <t>STHP0</t>
  </si>
  <si>
    <t>STHP00</t>
  </si>
  <si>
    <t>STHP1/2</t>
  </si>
  <si>
    <t>STHP9/16</t>
  </si>
  <si>
    <t>STHP5/8</t>
  </si>
  <si>
    <t>Black</t>
  </si>
  <si>
    <t>Gold</t>
  </si>
  <si>
    <t>STHP11/16</t>
  </si>
  <si>
    <t>STHP13/16</t>
  </si>
  <si>
    <t>STHP7/8</t>
  </si>
  <si>
    <t>Rose Gold</t>
  </si>
  <si>
    <t>Clear</t>
  </si>
  <si>
    <t>Customer Paid by Credit Card</t>
  </si>
  <si>
    <t>Paid for Invoice #51350</t>
  </si>
  <si>
    <t>Paid for Invoice #51351</t>
  </si>
  <si>
    <t>Exchange Rate USD-THB</t>
  </si>
  <si>
    <t>Total Order USD</t>
  </si>
  <si>
    <t>Total Invoice USD</t>
  </si>
  <si>
    <t>Tel: 0989546384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</si>
</sst>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mm/dd/yyyy"/>
    <numFmt numFmtId="166" formatCode="[$-409]d\-mmm\-yy;@"/>
    <numFmt numFmtId="167" formatCode="#.#&quot; mm&quot;"/>
    <numFmt numFmtId="168" formatCode="_-* #,##0.00_-;\-* #,##0.00_-;_-* &quot;-&quot;??_-;_-@_-"/>
  </numFmts>
  <fonts count="35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8"/>
      <name val="Arial"/>
      <family val="2"/>
    </font>
    <font>
      <b/>
      <sz val="9"/>
      <name val="Arial"/>
      <family val="2"/>
    </font>
    <font>
      <sz val="9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sz val="10"/>
      <color indexed="8"/>
      <name val="Arial"/>
      <family val="2"/>
    </font>
    <font>
      <u/>
      <sz val="10"/>
      <color indexed="12"/>
      <name val="Arial"/>
      <family val="2"/>
    </font>
    <font>
      <sz val="8"/>
      <color indexed="8"/>
      <name val="Arial"/>
      <family val="2"/>
    </font>
    <font>
      <b/>
      <sz val="8"/>
      <color indexed="8"/>
      <name val="Arial"/>
      <family val="2"/>
    </font>
    <font>
      <b/>
      <sz val="11"/>
      <name val="Arial"/>
      <family val="2"/>
    </font>
    <font>
      <sz val="10"/>
      <name val="Arial"/>
      <family val="2"/>
    </font>
    <font>
      <b/>
      <sz val="18"/>
      <name val="Arial"/>
      <family val="2"/>
    </font>
    <font>
      <u/>
      <sz val="11"/>
      <color indexed="12"/>
      <name val="Arial"/>
      <family val="2"/>
    </font>
    <font>
      <b/>
      <sz val="10"/>
      <color indexed="8"/>
      <name val="Arial"/>
      <family val="2"/>
    </font>
    <font>
      <b/>
      <sz val="12"/>
      <name val="Arial"/>
      <family val="2"/>
    </font>
    <font>
      <b/>
      <sz val="16"/>
      <name val="Arial"/>
      <family val="2"/>
    </font>
    <font>
      <b/>
      <sz val="14"/>
      <name val="Arial"/>
      <family val="2"/>
    </font>
    <font>
      <b/>
      <sz val="10"/>
      <color theme="1"/>
      <name val="Arial"/>
      <family val="2"/>
    </font>
    <font>
      <sz val="10"/>
      <color theme="0"/>
      <name val="Arial"/>
      <family val="2"/>
    </font>
    <font>
      <sz val="8"/>
      <color rgb="FF000000"/>
      <name val="Tahoma"/>
      <family val="2"/>
    </font>
    <font>
      <sz val="10"/>
      <name val="Arial"/>
      <family val="2"/>
      <charset val="204"/>
    </font>
    <font>
      <sz val="11"/>
      <color indexed="8"/>
      <name val="Calibri"/>
      <family val="2"/>
    </font>
    <font>
      <sz val="11"/>
      <color theme="1"/>
      <name val="Calibri"/>
      <family val="2"/>
      <charset val="129"/>
      <scheme val="minor"/>
    </font>
    <font>
      <sz val="10"/>
      <name val="Comic Sans MS"/>
      <family val="4"/>
    </font>
    <font>
      <sz val="10"/>
      <name val="Arial"/>
      <family val="2"/>
      <charset val="222"/>
    </font>
    <font>
      <sz val="10"/>
      <name val="Arial"/>
      <family val="2"/>
      <charset val="134"/>
    </font>
    <font>
      <sz val="9"/>
      <name val="宋体"/>
      <charset val="134"/>
    </font>
    <font>
      <sz val="12"/>
      <name val="宋体"/>
      <charset val="134"/>
    </font>
    <font>
      <u/>
      <sz val="9.9"/>
      <color theme="10"/>
      <name val="Calibri"/>
      <family val="2"/>
    </font>
    <font>
      <u/>
      <sz val="10"/>
      <color theme="10"/>
      <name val="Arial"/>
      <family val="2"/>
    </font>
    <font>
      <sz val="11"/>
      <color theme="1"/>
      <name val="Calibri"/>
      <family val="2"/>
      <charset val="222"/>
      <scheme val="minor"/>
    </font>
    <font>
      <sz val="10"/>
      <color theme="1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59999389629810485"/>
        <bgColor indexed="64"/>
      </patternFill>
    </fill>
  </fills>
  <borders count="60">
    <border>
      <left/>
      <right/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55045">
    <xf numFmtId="0" fontId="0" fillId="0" borderId="0"/>
    <xf numFmtId="0" fontId="9" fillId="0" borderId="0" applyNumberFormat="0" applyFill="0" applyBorder="0" applyAlignment="0" applyProtection="0">
      <alignment vertical="top"/>
      <protection locked="0"/>
    </xf>
    <xf numFmtId="0" fontId="13" fillId="0" borderId="0"/>
    <xf numFmtId="43" fontId="13" fillId="0" borderId="0" applyFont="0" applyFill="0" applyBorder="0" applyAlignment="0" applyProtection="0"/>
    <xf numFmtId="0" fontId="2" fillId="0" borderId="0"/>
    <xf numFmtId="0" fontId="23" fillId="0" borderId="0"/>
    <xf numFmtId="0" fontId="2" fillId="0" borderId="0"/>
    <xf numFmtId="0" fontId="9" fillId="0" borderId="0" applyNumberFormat="0" applyFill="0" applyBorder="0" applyAlignment="0" applyProtection="0">
      <alignment vertical="top"/>
      <protection locked="0"/>
    </xf>
    <xf numFmtId="0" fontId="13" fillId="0" borderId="0"/>
    <xf numFmtId="0" fontId="9" fillId="0" borderId="0" applyNumberFormat="0" applyFill="0" applyBorder="0" applyAlignment="0" applyProtection="0">
      <alignment vertical="top"/>
      <protection locked="0"/>
    </xf>
    <xf numFmtId="43" fontId="2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 applyNumberFormat="0" applyFill="0" applyBorder="0" applyAlignment="0" applyProtection="0"/>
    <xf numFmtId="0" fontId="13" fillId="0" borderId="0"/>
    <xf numFmtId="0" fontId="25" fillId="0" borderId="0">
      <alignment vertical="center"/>
    </xf>
    <xf numFmtId="0" fontId="2" fillId="0" borderId="0"/>
    <xf numFmtId="0" fontId="13" fillId="0" borderId="0"/>
    <xf numFmtId="0" fontId="25" fillId="0" borderId="0">
      <alignment vertical="center"/>
    </xf>
    <xf numFmtId="0" fontId="13" fillId="0" borderId="0"/>
    <xf numFmtId="0" fontId="13" fillId="0" borderId="0" applyNumberFormat="0" applyFill="0" applyBorder="0" applyAlignment="0" applyProtection="0"/>
    <xf numFmtId="0" fontId="2" fillId="0" borderId="0"/>
    <xf numFmtId="0" fontId="13" fillId="0" borderId="0"/>
    <xf numFmtId="0" fontId="13" fillId="0" borderId="0"/>
    <xf numFmtId="0" fontId="2" fillId="0" borderId="0"/>
    <xf numFmtId="0" fontId="13" fillId="0" borderId="0"/>
    <xf numFmtId="0" fontId="13" fillId="0" borderId="0"/>
    <xf numFmtId="0" fontId="24" fillId="0" borderId="0" applyNumberFormat="0" applyFont="0" applyFill="0" applyBorder="0" applyAlignment="0" applyProtection="0"/>
    <xf numFmtId="0" fontId="13" fillId="0" borderId="0"/>
    <xf numFmtId="0" fontId="25" fillId="0" borderId="0">
      <alignment vertical="center"/>
    </xf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 applyNumberForma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 applyNumberForma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9" fontId="2" fillId="0" borderId="0" applyFont="0" applyFill="0" applyBorder="0" applyAlignment="0" applyProtection="0"/>
    <xf numFmtId="0" fontId="13" fillId="0" borderId="0"/>
    <xf numFmtId="0" fontId="13" fillId="0" borderId="0" applyNumberForma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9" fillId="0" borderId="0" applyNumberFormat="0" applyFill="0" applyBorder="0" applyAlignment="0" applyProtection="0">
      <alignment vertical="top"/>
      <protection locked="0"/>
    </xf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44" fontId="13" fillId="0" borderId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 applyNumberForma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 applyNumberForma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2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13" fillId="0" borderId="0"/>
    <xf numFmtId="0" fontId="2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2" fillId="0" borderId="0"/>
    <xf numFmtId="0" fontId="13" fillId="0" borderId="0"/>
    <xf numFmtId="0" fontId="2" fillId="0" borderId="0"/>
    <xf numFmtId="0" fontId="13" fillId="0" borderId="0" applyNumberFormat="0" applyFill="0" applyBorder="0" applyAlignment="0" applyProtection="0"/>
    <xf numFmtId="0" fontId="2" fillId="0" borderId="0"/>
    <xf numFmtId="0" fontId="13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2" fillId="0" borderId="0"/>
    <xf numFmtId="0" fontId="13" fillId="0" borderId="0"/>
    <xf numFmtId="0" fontId="13" fillId="0" borderId="0"/>
    <xf numFmtId="0" fontId="13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7" fillId="0" borderId="0" applyFont="0" applyFill="0" applyBorder="0" applyAlignment="0" applyProtection="0"/>
    <xf numFmtId="0" fontId="31" fillId="0" borderId="0" applyNumberFormat="0" applyFill="0" applyBorder="0" applyAlignment="0" applyProtection="0">
      <alignment vertical="top"/>
      <protection locked="0"/>
    </xf>
    <xf numFmtId="0" fontId="32" fillId="0" borderId="0" applyNumberFormat="0" applyFill="0" applyBorder="0" applyAlignment="0" applyProtection="0">
      <alignment vertical="top"/>
      <protection locked="0"/>
    </xf>
    <xf numFmtId="0" fontId="33" fillId="0" borderId="0"/>
    <xf numFmtId="0" fontId="13" fillId="0" borderId="0" applyNumberFormat="0" applyFill="0" applyBorder="0" applyAlignment="0" applyProtection="0"/>
    <xf numFmtId="0" fontId="13" fillId="0" borderId="0"/>
    <xf numFmtId="0" fontId="28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2" fillId="0" borderId="0"/>
    <xf numFmtId="0" fontId="13" fillId="0" borderId="0" applyNumberFormat="0" applyFill="0" applyBorder="0" applyAlignment="0" applyProtection="0"/>
    <xf numFmtId="0" fontId="27" fillId="0" borderId="0"/>
    <xf numFmtId="0" fontId="13" fillId="0" borderId="0" applyNumberFormat="0" applyFill="0" applyBorder="0" applyAlignment="0" applyProtection="0"/>
    <xf numFmtId="0" fontId="13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2" fillId="0" borderId="0"/>
    <xf numFmtId="0" fontId="13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2" fillId="0" borderId="0"/>
    <xf numFmtId="0" fontId="2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2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2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25" fillId="0" borderId="0">
      <alignment vertical="center"/>
    </xf>
    <xf numFmtId="0" fontId="30" fillId="0" borderId="0"/>
    <xf numFmtId="0" fontId="13" fillId="0" borderId="0" applyNumberFormat="0" applyFill="0" applyBorder="0" applyAlignment="0" applyProtection="0"/>
    <xf numFmtId="0" fontId="13" fillId="0" borderId="0"/>
    <xf numFmtId="0" fontId="2" fillId="0" borderId="0"/>
    <xf numFmtId="0" fontId="29" fillId="0" borderId="0">
      <alignment vertical="center"/>
    </xf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44" fontId="13" fillId="0" borderId="0" applyFont="0" applyFill="0" applyBorder="0" applyAlignment="0" applyProtection="0"/>
    <xf numFmtId="0" fontId="9" fillId="0" borderId="0" applyNumberFormat="0" applyFill="0" applyBorder="0" applyAlignment="0" applyProtection="0">
      <alignment vertical="top"/>
      <protection locked="0"/>
    </xf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68" fontId="2" fillId="0" borderId="0" applyFont="0" applyFill="0" applyBorder="0" applyAlignment="0" applyProtection="0"/>
    <xf numFmtId="0" fontId="13" fillId="0" borderId="0"/>
    <xf numFmtId="168" fontId="2" fillId="0" borderId="0" applyFont="0" applyFill="0" applyBorder="0" applyAlignment="0" applyProtection="0"/>
    <xf numFmtId="0" fontId="13" fillId="0" borderId="0"/>
    <xf numFmtId="0" fontId="2" fillId="0" borderId="0"/>
    <xf numFmtId="0" fontId="13" fillId="0" borderId="0" applyNumberFormat="0" applyFill="0" applyBorder="0" applyAlignment="0" applyProtection="0"/>
    <xf numFmtId="0" fontId="13" fillId="0" borderId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13" fillId="0" borderId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33" fillId="0" borderId="0"/>
    <xf numFmtId="0" fontId="13" fillId="0" borderId="0"/>
    <xf numFmtId="0" fontId="28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2" fillId="0" borderId="0"/>
    <xf numFmtId="0" fontId="2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2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2" fillId="0" borderId="0"/>
    <xf numFmtId="43" fontId="24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33" fillId="0" borderId="0"/>
    <xf numFmtId="0" fontId="13" fillId="0" borderId="0"/>
    <xf numFmtId="0" fontId="28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2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2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2" fillId="0" borderId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2" fillId="0" borderId="0"/>
    <xf numFmtId="0" fontId="13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13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2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7" fillId="0" borderId="0" applyFont="0" applyFill="0" applyBorder="0" applyAlignment="0" applyProtection="0"/>
    <xf numFmtId="0" fontId="2" fillId="0" borderId="0"/>
    <xf numFmtId="0" fontId="27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2" fillId="0" borderId="0"/>
    <xf numFmtId="0" fontId="13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2" fillId="0" borderId="0"/>
    <xf numFmtId="0" fontId="2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2" fillId="0" borderId="0"/>
    <xf numFmtId="0" fontId="13" fillId="0" borderId="0"/>
    <xf numFmtId="0" fontId="13" fillId="0" borderId="0"/>
    <xf numFmtId="0" fontId="13" fillId="0" borderId="0" applyNumberFormat="0" applyFill="0" applyBorder="0" applyAlignment="0" applyProtection="0"/>
    <xf numFmtId="0" fontId="13" fillId="0" borderId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13" fillId="0" borderId="0" applyNumberFormat="0" applyFill="0" applyBorder="0" applyAlignment="0" applyProtection="0"/>
    <xf numFmtId="0" fontId="2" fillId="0" borderId="0"/>
    <xf numFmtId="0" fontId="13" fillId="0" borderId="0" applyNumberFormat="0" applyFill="0" applyBorder="0" applyAlignment="0" applyProtection="0"/>
    <xf numFmtId="44" fontId="13" fillId="0" borderId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13" fillId="0" borderId="0" applyNumberForma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 applyNumberFormat="0" applyFill="0" applyBorder="0" applyAlignment="0" applyProtection="0"/>
    <xf numFmtId="43" fontId="24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0" fontId="13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3" fillId="0" borderId="0" applyNumberForma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13" fillId="0" borderId="0"/>
    <xf numFmtId="0" fontId="2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9" fontId="2" fillId="0" borderId="0" applyFont="0" applyFill="0" applyBorder="0" applyAlignment="0" applyProtection="0"/>
    <xf numFmtId="0" fontId="13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24" fillId="0" borderId="0" applyNumberFormat="0" applyFont="0" applyFill="0" applyBorder="0" applyAlignment="0" applyProtection="0"/>
    <xf numFmtId="0" fontId="13" fillId="0" borderId="0"/>
    <xf numFmtId="0" fontId="13" fillId="0" borderId="0"/>
    <xf numFmtId="0" fontId="2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" fillId="0" borderId="0"/>
    <xf numFmtId="0" fontId="13" fillId="0" borderId="0"/>
    <xf numFmtId="0" fontId="13" fillId="0" borderId="0"/>
    <xf numFmtId="0" fontId="13" fillId="0" borderId="0"/>
    <xf numFmtId="0" fontId="2" fillId="0" borderId="0"/>
    <xf numFmtId="0" fontId="13" fillId="0" borderId="0"/>
    <xf numFmtId="0" fontId="2" fillId="0" borderId="0"/>
    <xf numFmtId="0" fontId="2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13" fillId="0" borderId="0"/>
    <xf numFmtId="0" fontId="2" fillId="0" borderId="0"/>
    <xf numFmtId="0" fontId="13" fillId="0" borderId="0"/>
    <xf numFmtId="0" fontId="13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13" fillId="0" borderId="0" applyNumberFormat="0" applyFill="0" applyBorder="0" applyAlignment="0" applyProtection="0"/>
    <xf numFmtId="0" fontId="2" fillId="0" borderId="0"/>
    <xf numFmtId="0" fontId="2" fillId="0" borderId="0"/>
    <xf numFmtId="0" fontId="13" fillId="0" borderId="0" applyNumberFormat="0" applyFill="0" applyBorder="0" applyAlignment="0" applyProtection="0"/>
    <xf numFmtId="0" fontId="2" fillId="0" borderId="0"/>
    <xf numFmtId="0" fontId="13" fillId="0" borderId="0"/>
    <xf numFmtId="0" fontId="13" fillId="0" borderId="0"/>
    <xf numFmtId="168" fontId="2" fillId="0" borderId="0" applyFont="0" applyFill="0" applyBorder="0" applyAlignment="0" applyProtection="0"/>
    <xf numFmtId="0" fontId="13" fillId="0" borderId="0"/>
    <xf numFmtId="168" fontId="2" fillId="0" borderId="0" applyFont="0" applyFill="0" applyBorder="0" applyAlignment="0" applyProtection="0"/>
    <xf numFmtId="0" fontId="2" fillId="0" borderId="0"/>
    <xf numFmtId="44" fontId="13" fillId="0" borderId="0" applyFont="0" applyFill="0" applyBorder="0" applyAlignment="0" applyProtection="0"/>
    <xf numFmtId="0" fontId="13" fillId="0" borderId="0"/>
    <xf numFmtId="0" fontId="13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2" fillId="0" borderId="0"/>
    <xf numFmtId="0" fontId="2" fillId="0" borderId="0"/>
    <xf numFmtId="0" fontId="2" fillId="0" borderId="0"/>
    <xf numFmtId="0" fontId="13" fillId="0" borderId="0"/>
    <xf numFmtId="0" fontId="13" fillId="0" borderId="0"/>
    <xf numFmtId="0" fontId="2" fillId="0" borderId="0"/>
    <xf numFmtId="43" fontId="24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2" fillId="0" borderId="0"/>
    <xf numFmtId="0" fontId="2" fillId="0" borderId="0"/>
    <xf numFmtId="0" fontId="13" fillId="0" borderId="0"/>
    <xf numFmtId="0" fontId="13" fillId="0" borderId="0"/>
    <xf numFmtId="0" fontId="2" fillId="0" borderId="0"/>
    <xf numFmtId="0" fontId="13" fillId="0" borderId="0"/>
    <xf numFmtId="0" fontId="2" fillId="0" borderId="0"/>
    <xf numFmtId="0" fontId="24" fillId="0" borderId="0" applyNumberFormat="0" applyFont="0" applyFill="0" applyBorder="0" applyAlignment="0" applyProtection="0"/>
    <xf numFmtId="0" fontId="24" fillId="0" borderId="0" applyNumberFormat="0" applyFont="0" applyFill="0" applyBorder="0" applyAlignment="0" applyProtection="0"/>
    <xf numFmtId="0" fontId="13" fillId="0" borderId="0"/>
    <xf numFmtId="0" fontId="13" fillId="0" borderId="0"/>
    <xf numFmtId="0" fontId="2" fillId="0" borderId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3" fillId="0" borderId="0"/>
    <xf numFmtId="43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4" fontId="13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/>
    <xf numFmtId="0" fontId="13" fillId="0" borderId="0" applyNumberFormat="0" applyFill="0" applyBorder="0" applyAlignment="0" applyProtection="0"/>
    <xf numFmtId="0" fontId="13" fillId="0" borderId="0"/>
    <xf numFmtId="0" fontId="13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3" fillId="0" borderId="0"/>
    <xf numFmtId="0" fontId="1" fillId="0" borderId="0"/>
  </cellStyleXfs>
  <cellXfs count="191">
    <xf numFmtId="0" fontId="0" fillId="0" borderId="0" xfId="0"/>
    <xf numFmtId="0" fontId="8" fillId="0" borderId="1" xfId="0" applyFont="1" applyBorder="1" applyAlignment="1">
      <alignment horizontal="center" vertical="center" wrapText="1"/>
    </xf>
    <xf numFmtId="0" fontId="0" fillId="2" borderId="2" xfId="0" applyFill="1" applyBorder="1"/>
    <xf numFmtId="0" fontId="0" fillId="2" borderId="0" xfId="0" applyFill="1"/>
    <xf numFmtId="0" fontId="6" fillId="2" borderId="0" xfId="0" applyFont="1" applyFill="1" applyAlignment="1">
      <alignment vertical="center"/>
    </xf>
    <xf numFmtId="0" fontId="6" fillId="2" borderId="0" xfId="0" applyFont="1" applyFill="1" applyAlignment="1">
      <alignment horizontal="left" vertical="center"/>
    </xf>
    <xf numFmtId="0" fontId="14" fillId="2" borderId="0" xfId="0" applyFont="1" applyFill="1" applyAlignment="1">
      <alignment horizontal="left" vertical="center"/>
    </xf>
    <xf numFmtId="0" fontId="0" fillId="2" borderId="0" xfId="0" applyFill="1" applyAlignment="1">
      <alignment vertical="center"/>
    </xf>
    <xf numFmtId="165" fontId="10" fillId="2" borderId="0" xfId="0" applyNumberFormat="1" applyFont="1" applyFill="1" applyAlignment="1">
      <alignment horizontal="center" vertical="center"/>
    </xf>
    <xf numFmtId="49" fontId="11" fillId="2" borderId="0" xfId="0" applyNumberFormat="1" applyFont="1" applyFill="1"/>
    <xf numFmtId="49" fontId="11" fillId="2" borderId="0" xfId="0" applyNumberFormat="1" applyFont="1" applyFill="1" applyAlignment="1">
      <alignment vertical="center"/>
    </xf>
    <xf numFmtId="49" fontId="11" fillId="2" borderId="0" xfId="1" applyNumberFormat="1" applyFont="1" applyFill="1" applyBorder="1" applyAlignment="1" applyProtection="1">
      <alignment vertical="center"/>
    </xf>
    <xf numFmtId="49" fontId="11" fillId="2" borderId="0" xfId="1" applyNumberFormat="1" applyFont="1" applyFill="1" applyBorder="1" applyAlignment="1" applyProtection="1">
      <alignment horizontal="left" vertical="center"/>
    </xf>
    <xf numFmtId="0" fontId="0" fillId="2" borderId="6" xfId="0" applyFill="1" applyBorder="1"/>
    <xf numFmtId="0" fontId="0" fillId="2" borderId="7" xfId="0" applyFill="1" applyBorder="1"/>
    <xf numFmtId="0" fontId="12" fillId="2" borderId="0" xfId="0" applyFont="1" applyFill="1" applyAlignment="1">
      <alignment vertical="center"/>
    </xf>
    <xf numFmtId="0" fontId="15" fillId="2" borderId="0" xfId="1" applyFont="1" applyFill="1" applyBorder="1" applyAlignment="1" applyProtection="1">
      <alignment vertical="center"/>
    </xf>
    <xf numFmtId="0" fontId="9" fillId="2" borderId="0" xfId="1" applyFill="1" applyBorder="1" applyAlignment="1" applyProtection="1">
      <alignment vertical="center"/>
    </xf>
    <xf numFmtId="0" fontId="0" fillId="2" borderId="8" xfId="0" applyFill="1" applyBorder="1"/>
    <xf numFmtId="0" fontId="0" fillId="2" borderId="9" xfId="0" applyFill="1" applyBorder="1"/>
    <xf numFmtId="0" fontId="0" fillId="2" borderId="10" xfId="0" applyFill="1" applyBorder="1"/>
    <xf numFmtId="4" fontId="7" fillId="0" borderId="11" xfId="0" applyNumberFormat="1" applyFont="1" applyBorder="1" applyAlignment="1">
      <alignment horizontal="right" vertical="center"/>
    </xf>
    <xf numFmtId="4" fontId="4" fillId="0" borderId="11" xfId="0" applyNumberFormat="1" applyFont="1" applyBorder="1" applyAlignment="1">
      <alignment horizontal="right" vertical="center"/>
    </xf>
    <xf numFmtId="0" fontId="8" fillId="0" borderId="12" xfId="0" applyFont="1" applyBorder="1" applyAlignment="1">
      <alignment horizontal="center" vertical="center" wrapText="1"/>
    </xf>
    <xf numFmtId="0" fontId="5" fillId="0" borderId="13" xfId="0" applyFont="1" applyBorder="1" applyAlignment="1">
      <alignment vertical="center"/>
    </xf>
    <xf numFmtId="4" fontId="7" fillId="0" borderId="13" xfId="0" applyNumberFormat="1" applyFont="1" applyBorder="1" applyAlignment="1">
      <alignment horizontal="right" vertical="center"/>
    </xf>
    <xf numFmtId="4" fontId="4" fillId="0" borderId="13" xfId="0" applyNumberFormat="1" applyFont="1" applyBorder="1" applyAlignment="1">
      <alignment horizontal="right" vertical="center"/>
    </xf>
    <xf numFmtId="49" fontId="16" fillId="2" borderId="0" xfId="0" applyNumberFormat="1" applyFont="1" applyFill="1" applyAlignment="1">
      <alignment vertical="center"/>
    </xf>
    <xf numFmtId="49" fontId="11" fillId="2" borderId="0" xfId="1" applyNumberFormat="1" applyFont="1" applyFill="1" applyBorder="1" applyAlignment="1" applyProtection="1">
      <alignment horizontal="right" vertical="center"/>
    </xf>
    <xf numFmtId="49" fontId="11" fillId="2" borderId="0" xfId="0" applyNumberFormat="1" applyFont="1" applyFill="1" applyAlignment="1">
      <alignment horizontal="center"/>
    </xf>
    <xf numFmtId="0" fontId="13" fillId="2" borderId="0" xfId="0" applyFont="1" applyFill="1"/>
    <xf numFmtId="0" fontId="13" fillId="2" borderId="2" xfId="0" applyFont="1" applyFill="1" applyBorder="1" applyAlignment="1">
      <alignment horizontal="right" vertical="center"/>
    </xf>
    <xf numFmtId="4" fontId="6" fillId="2" borderId="2" xfId="0" applyNumberFormat="1" applyFont="1" applyFill="1" applyBorder="1" applyAlignment="1">
      <alignment horizontal="right" vertical="center"/>
    </xf>
    <xf numFmtId="0" fontId="12" fillId="2" borderId="17" xfId="0" applyFont="1" applyFill="1" applyBorder="1"/>
    <xf numFmtId="4" fontId="17" fillId="2" borderId="18" xfId="0" applyNumberFormat="1" applyFont="1" applyFill="1" applyBorder="1"/>
    <xf numFmtId="2" fontId="11" fillId="2" borderId="20" xfId="0" applyNumberFormat="1" applyFont="1" applyFill="1" applyBorder="1" applyAlignment="1">
      <alignment horizontal="center"/>
    </xf>
    <xf numFmtId="0" fontId="13" fillId="2" borderId="20" xfId="0" applyFont="1" applyFill="1" applyBorder="1" applyAlignment="1">
      <alignment horizontal="left" vertical="center" wrapText="1"/>
    </xf>
    <xf numFmtId="0" fontId="5" fillId="0" borderId="20" xfId="0" applyFont="1" applyBorder="1" applyAlignment="1">
      <alignment vertical="center"/>
    </xf>
    <xf numFmtId="0" fontId="13" fillId="2" borderId="21" xfId="0" applyFont="1" applyFill="1" applyBorder="1" applyAlignment="1">
      <alignment horizontal="left" vertical="center" wrapText="1"/>
    </xf>
    <xf numFmtId="0" fontId="20" fillId="0" borderId="22" xfId="0" applyFont="1" applyBorder="1"/>
    <xf numFmtId="0" fontId="20" fillId="0" borderId="23" xfId="0" applyFont="1" applyBorder="1"/>
    <xf numFmtId="0" fontId="13" fillId="2" borderId="24" xfId="0" applyFont="1" applyFill="1" applyBorder="1" applyAlignment="1">
      <alignment horizontal="center" vertical="center" wrapText="1"/>
    </xf>
    <xf numFmtId="166" fontId="13" fillId="2" borderId="25" xfId="0" applyNumberFormat="1" applyFont="1" applyFill="1" applyBorder="1" applyAlignment="1">
      <alignment horizontal="center" vertical="center" wrapText="1"/>
    </xf>
    <xf numFmtId="0" fontId="5" fillId="0" borderId="6" xfId="0" applyFont="1" applyBorder="1" applyAlignment="1">
      <alignment vertical="center" wrapText="1"/>
    </xf>
    <xf numFmtId="0" fontId="5" fillId="0" borderId="26" xfId="0" applyFont="1" applyBorder="1" applyAlignment="1">
      <alignment vertical="center" wrapText="1"/>
    </xf>
    <xf numFmtId="4" fontId="0" fillId="0" borderId="0" xfId="0" applyNumberFormat="1"/>
    <xf numFmtId="0" fontId="21" fillId="0" borderId="0" xfId="0" applyFont="1"/>
    <xf numFmtId="0" fontId="18" fillId="0" borderId="0" xfId="2" applyFont="1" applyAlignment="1">
      <alignment horizontal="left" vertical="center"/>
    </xf>
    <xf numFmtId="0" fontId="6" fillId="0" borderId="17" xfId="2" applyFont="1" applyBorder="1" applyAlignment="1">
      <alignment horizontal="left" vertical="center"/>
    </xf>
    <xf numFmtId="0" fontId="6" fillId="0" borderId="27" xfId="2" applyFont="1" applyBorder="1" applyAlignment="1">
      <alignment horizontal="left" vertical="center"/>
    </xf>
    <xf numFmtId="0" fontId="19" fillId="0" borderId="18" xfId="2" applyFont="1" applyBorder="1" applyAlignment="1">
      <alignment horizontal="left" vertical="center"/>
    </xf>
    <xf numFmtId="0" fontId="19" fillId="0" borderId="0" xfId="2" applyFont="1" applyAlignment="1">
      <alignment vertical="center"/>
    </xf>
    <xf numFmtId="0" fontId="13" fillId="0" borderId="0" xfId="2" applyAlignment="1">
      <alignment vertical="center"/>
    </xf>
    <xf numFmtId="0" fontId="6" fillId="0" borderId="0" xfId="2" applyFont="1" applyAlignment="1">
      <alignment vertical="center"/>
    </xf>
    <xf numFmtId="0" fontId="6" fillId="0" borderId="17" xfId="2" applyFont="1" applyBorder="1" applyAlignment="1">
      <alignment vertical="center"/>
    </xf>
    <xf numFmtId="0" fontId="13" fillId="0" borderId="27" xfId="2" applyBorder="1" applyAlignment="1">
      <alignment vertical="center"/>
    </xf>
    <xf numFmtId="0" fontId="13" fillId="0" borderId="18" xfId="2" applyBorder="1" applyAlignment="1">
      <alignment vertical="center"/>
    </xf>
    <xf numFmtId="49" fontId="11" fillId="0" borderId="28" xfId="2" applyNumberFormat="1" applyFont="1" applyBorder="1" applyAlignment="1">
      <alignment horizontal="center" vertical="center"/>
    </xf>
    <xf numFmtId="49" fontId="11" fillId="0" borderId="29" xfId="2" applyNumberFormat="1" applyFont="1" applyBorder="1" applyAlignment="1">
      <alignment horizontal="center" vertical="center"/>
    </xf>
    <xf numFmtId="166" fontId="13" fillId="2" borderId="25" xfId="2" applyNumberFormat="1" applyFill="1" applyBorder="1" applyAlignment="1">
      <alignment horizontal="center" vertical="center" wrapText="1"/>
    </xf>
    <xf numFmtId="0" fontId="3" fillId="0" borderId="30" xfId="2" applyFont="1" applyBorder="1" applyAlignment="1">
      <alignment horizontal="center" vertical="center"/>
    </xf>
    <xf numFmtId="0" fontId="9" fillId="0" borderId="0" xfId="1" applyAlignment="1" applyProtection="1">
      <alignment vertical="center"/>
    </xf>
    <xf numFmtId="165" fontId="10" fillId="0" borderId="0" xfId="2" applyNumberFormat="1" applyFont="1" applyAlignment="1">
      <alignment horizontal="center" vertical="center"/>
    </xf>
    <xf numFmtId="0" fontId="6" fillId="0" borderId="31" xfId="2" applyFont="1" applyBorder="1"/>
    <xf numFmtId="49" fontId="11" fillId="0" borderId="0" xfId="2" applyNumberFormat="1" applyFont="1"/>
    <xf numFmtId="0" fontId="6" fillId="0" borderId="15" xfId="2" applyFont="1" applyBorder="1"/>
    <xf numFmtId="0" fontId="6" fillId="0" borderId="2" xfId="2" applyFont="1" applyBorder="1"/>
    <xf numFmtId="0" fontId="6" fillId="0" borderId="32" xfId="2" applyFont="1" applyBorder="1"/>
    <xf numFmtId="0" fontId="6" fillId="0" borderId="22" xfId="1" applyNumberFormat="1" applyFont="1" applyFill="1" applyBorder="1" applyAlignment="1" applyProtection="1">
      <alignment vertical="center"/>
    </xf>
    <xf numFmtId="49" fontId="11" fillId="0" borderId="0" xfId="2" applyNumberFormat="1" applyFont="1" applyAlignment="1">
      <alignment vertical="center"/>
    </xf>
    <xf numFmtId="0" fontId="6" fillId="0" borderId="33" xfId="1" applyNumberFormat="1" applyFont="1" applyFill="1" applyBorder="1" applyAlignment="1" applyProtection="1">
      <alignment vertical="center"/>
    </xf>
    <xf numFmtId="0" fontId="6" fillId="0" borderId="0" xfId="1" applyNumberFormat="1" applyFont="1" applyFill="1" applyBorder="1" applyAlignment="1" applyProtection="1">
      <alignment vertical="center"/>
    </xf>
    <xf numFmtId="0" fontId="6" fillId="0" borderId="34" xfId="1" applyNumberFormat="1" applyFont="1" applyFill="1" applyBorder="1" applyAlignment="1" applyProtection="1">
      <alignment vertical="center"/>
    </xf>
    <xf numFmtId="0" fontId="6" fillId="0" borderId="23" xfId="1" applyNumberFormat="1" applyFont="1" applyBorder="1" applyAlignment="1" applyProtection="1">
      <alignment vertical="center"/>
    </xf>
    <xf numFmtId="0" fontId="6" fillId="0" borderId="35" xfId="1" applyNumberFormat="1" applyFont="1" applyBorder="1" applyAlignment="1" applyProtection="1">
      <alignment vertical="center"/>
    </xf>
    <xf numFmtId="0" fontId="6" fillId="0" borderId="36" xfId="1" applyNumberFormat="1" applyFont="1" applyBorder="1" applyAlignment="1" applyProtection="1">
      <alignment vertical="center"/>
    </xf>
    <xf numFmtId="0" fontId="6" fillId="0" borderId="30" xfId="1" applyNumberFormat="1" applyFont="1" applyBorder="1" applyAlignment="1" applyProtection="1">
      <alignment vertical="center"/>
    </xf>
    <xf numFmtId="49" fontId="9" fillId="0" borderId="0" xfId="1" applyNumberFormat="1" applyBorder="1" applyAlignment="1" applyProtection="1">
      <alignment vertical="center"/>
    </xf>
    <xf numFmtId="49" fontId="16" fillId="0" borderId="37" xfId="2" applyNumberFormat="1" applyFont="1" applyBorder="1" applyAlignment="1">
      <alignment horizontal="center" vertical="center"/>
    </xf>
    <xf numFmtId="49" fontId="11" fillId="0" borderId="37" xfId="2" applyNumberFormat="1" applyFont="1" applyBorder="1" applyAlignment="1">
      <alignment horizontal="center" vertical="center"/>
    </xf>
    <xf numFmtId="0" fontId="13" fillId="2" borderId="21" xfId="2" applyFill="1" applyBorder="1" applyAlignment="1">
      <alignment horizontal="left" vertical="center" wrapText="1"/>
    </xf>
    <xf numFmtId="0" fontId="8" fillId="0" borderId="21" xfId="2" applyFont="1" applyBorder="1" applyAlignment="1">
      <alignment horizontal="center" vertical="center" wrapText="1"/>
    </xf>
    <xf numFmtId="39" fontId="10" fillId="0" borderId="21" xfId="2" applyNumberFormat="1" applyFont="1" applyBorder="1" applyAlignment="1">
      <alignment vertical="center" wrapText="1"/>
    </xf>
    <xf numFmtId="4" fontId="5" fillId="0" borderId="21" xfId="2" applyNumberFormat="1" applyFont="1" applyBorder="1" applyAlignment="1">
      <alignment horizontal="right" vertical="center" wrapText="1"/>
    </xf>
    <xf numFmtId="4" fontId="4" fillId="0" borderId="38" xfId="2" applyNumberFormat="1" applyFont="1" applyBorder="1" applyAlignment="1">
      <alignment vertical="center" wrapText="1"/>
    </xf>
    <xf numFmtId="0" fontId="13" fillId="0" borderId="0" xfId="2" applyAlignment="1">
      <alignment vertical="top" wrapText="1"/>
    </xf>
    <xf numFmtId="39" fontId="10" fillId="0" borderId="20" xfId="2" applyNumberFormat="1" applyFont="1" applyBorder="1" applyAlignment="1">
      <alignment vertical="center" wrapText="1"/>
    </xf>
    <xf numFmtId="4" fontId="5" fillId="0" borderId="20" xfId="2" applyNumberFormat="1" applyFont="1" applyBorder="1" applyAlignment="1">
      <alignment horizontal="right" vertical="center" wrapText="1"/>
    </xf>
    <xf numFmtId="4" fontId="4" fillId="0" borderId="39" xfId="2" applyNumberFormat="1" applyFont="1" applyBorder="1" applyAlignment="1">
      <alignment vertical="center" wrapText="1"/>
    </xf>
    <xf numFmtId="0" fontId="5" fillId="0" borderId="12" xfId="2" applyFont="1" applyBorder="1" applyAlignment="1">
      <alignment vertical="top" wrapText="1"/>
    </xf>
    <xf numFmtId="0" fontId="5" fillId="0" borderId="26" xfId="2" applyFont="1" applyBorder="1" applyAlignment="1">
      <alignment vertical="center"/>
    </xf>
    <xf numFmtId="0" fontId="8" fillId="0" borderId="13" xfId="2" applyFont="1" applyBorder="1" applyAlignment="1">
      <alignment horizontal="center" vertical="center" wrapText="1"/>
    </xf>
    <xf numFmtId="39" fontId="10" fillId="0" borderId="13" xfId="2" applyNumberFormat="1" applyFont="1" applyBorder="1" applyAlignment="1">
      <alignment vertical="top" wrapText="1"/>
    </xf>
    <xf numFmtId="4" fontId="5" fillId="0" borderId="13" xfId="2" applyNumberFormat="1" applyFont="1" applyBorder="1" applyAlignment="1">
      <alignment horizontal="right" vertical="center"/>
    </xf>
    <xf numFmtId="4" fontId="4" fillId="0" borderId="40" xfId="2" applyNumberFormat="1" applyFont="1" applyBorder="1" applyAlignment="1">
      <alignment vertical="top" wrapText="1"/>
    </xf>
    <xf numFmtId="2" fontId="13" fillId="0" borderId="21" xfId="2" applyNumberFormat="1" applyBorder="1" applyAlignment="1">
      <alignment vertical="center"/>
    </xf>
    <xf numFmtId="2" fontId="13" fillId="0" borderId="20" xfId="2" applyNumberFormat="1" applyBorder="1" applyAlignment="1">
      <alignment horizontal="right" vertical="center"/>
    </xf>
    <xf numFmtId="2" fontId="13" fillId="0" borderId="20" xfId="2" applyNumberFormat="1" applyBorder="1" applyAlignment="1">
      <alignment vertical="center"/>
    </xf>
    <xf numFmtId="2" fontId="6" fillId="0" borderId="20" xfId="2" applyNumberFormat="1" applyFont="1" applyBorder="1" applyAlignment="1">
      <alignment vertical="center"/>
    </xf>
    <xf numFmtId="0" fontId="13" fillId="0" borderId="0" xfId="2"/>
    <xf numFmtId="49" fontId="13" fillId="0" borderId="0" xfId="2" applyNumberFormat="1" applyAlignment="1">
      <alignment vertical="center"/>
    </xf>
    <xf numFmtId="4" fontId="5" fillId="0" borderId="28" xfId="2" applyNumberFormat="1" applyFont="1" applyBorder="1" applyAlignment="1">
      <alignment vertical="center" wrapText="1"/>
    </xf>
    <xf numFmtId="0" fontId="5" fillId="0" borderId="21" xfId="0" applyFont="1" applyBorder="1" applyAlignment="1">
      <alignment vertical="center"/>
    </xf>
    <xf numFmtId="2" fontId="6" fillId="0" borderId="0" xfId="2" applyNumberFormat="1" applyFont="1" applyAlignment="1">
      <alignment horizontal="center" vertical="center"/>
    </xf>
    <xf numFmtId="0" fontId="3" fillId="0" borderId="31" xfId="2" applyFont="1" applyBorder="1" applyAlignment="1">
      <alignment vertical="center"/>
    </xf>
    <xf numFmtId="49" fontId="11" fillId="0" borderId="41" xfId="2" applyNumberFormat="1" applyFont="1" applyBorder="1" applyAlignment="1">
      <alignment vertical="center"/>
    </xf>
    <xf numFmtId="0" fontId="13" fillId="0" borderId="42" xfId="2" applyBorder="1" applyAlignment="1">
      <alignment vertical="center"/>
    </xf>
    <xf numFmtId="0" fontId="13" fillId="0" borderId="32" xfId="2" applyBorder="1" applyAlignment="1">
      <alignment vertical="center"/>
    </xf>
    <xf numFmtId="0" fontId="0" fillId="0" borderId="0" xfId="0" quotePrefix="1"/>
    <xf numFmtId="0" fontId="6" fillId="0" borderId="20" xfId="0" applyFont="1" applyBorder="1"/>
    <xf numFmtId="49" fontId="16" fillId="3" borderId="14" xfId="0" applyNumberFormat="1" applyFont="1" applyFill="1" applyBorder="1" applyAlignment="1">
      <alignment vertical="center"/>
    </xf>
    <xf numFmtId="0" fontId="6" fillId="3" borderId="15" xfId="0" applyFont="1" applyFill="1" applyBorder="1" applyAlignment="1">
      <alignment horizontal="center" vertical="center"/>
    </xf>
    <xf numFmtId="0" fontId="6" fillId="3" borderId="16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 wrapText="1"/>
    </xf>
    <xf numFmtId="0" fontId="3" fillId="3" borderId="4" xfId="0" applyFont="1" applyFill="1" applyBorder="1" applyAlignment="1">
      <alignment horizontal="center" vertical="center" wrapText="1"/>
    </xf>
    <xf numFmtId="0" fontId="3" fillId="3" borderId="19" xfId="0" applyFont="1" applyFill="1" applyBorder="1" applyAlignment="1">
      <alignment horizontal="center" vertical="center" wrapText="1"/>
    </xf>
    <xf numFmtId="164" fontId="3" fillId="3" borderId="4" xfId="0" applyNumberFormat="1" applyFont="1" applyFill="1" applyBorder="1" applyAlignment="1">
      <alignment horizontal="center" vertical="center" wrapText="1"/>
    </xf>
    <xf numFmtId="164" fontId="3" fillId="3" borderId="5" xfId="0" applyNumberFormat="1" applyFont="1" applyFill="1" applyBorder="1" applyAlignment="1">
      <alignment horizontal="center" vertical="center" wrapText="1"/>
    </xf>
    <xf numFmtId="167" fontId="5" fillId="0" borderId="7" xfId="0" applyNumberFormat="1" applyFont="1" applyBorder="1" applyAlignment="1">
      <alignment horizontal="left" vertical="center"/>
    </xf>
    <xf numFmtId="167" fontId="5" fillId="0" borderId="0" xfId="0" applyNumberFormat="1" applyFont="1" applyAlignment="1">
      <alignment horizontal="left" vertical="center"/>
    </xf>
    <xf numFmtId="0" fontId="8" fillId="0" borderId="41" xfId="0" applyFont="1" applyBorder="1" applyAlignment="1">
      <alignment horizontal="center" vertical="center" wrapText="1"/>
    </xf>
    <xf numFmtId="0" fontId="13" fillId="2" borderId="53" xfId="0" applyFont="1" applyFill="1" applyBorder="1" applyAlignment="1">
      <alignment horizontal="left" vertical="center" wrapText="1"/>
    </xf>
    <xf numFmtId="0" fontId="5" fillId="0" borderId="42" xfId="0" applyFont="1" applyBorder="1" applyAlignment="1">
      <alignment vertical="center" wrapText="1"/>
    </xf>
    <xf numFmtId="4" fontId="7" fillId="0" borderId="55" xfId="0" applyNumberFormat="1" applyFont="1" applyBorder="1" applyAlignment="1">
      <alignment horizontal="right" vertical="center"/>
    </xf>
    <xf numFmtId="4" fontId="4" fillId="0" borderId="55" xfId="0" applyNumberFormat="1" applyFont="1" applyBorder="1" applyAlignment="1">
      <alignment horizontal="right" vertical="center"/>
    </xf>
    <xf numFmtId="0" fontId="8" fillId="0" borderId="28" xfId="0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left" vertical="center"/>
    </xf>
    <xf numFmtId="167" fontId="5" fillId="0" borderId="10" xfId="0" applyNumberFormat="1" applyFont="1" applyBorder="1" applyAlignment="1">
      <alignment horizontal="left" vertical="center"/>
    </xf>
    <xf numFmtId="0" fontId="5" fillId="0" borderId="8" xfId="0" applyFont="1" applyBorder="1" applyAlignment="1">
      <alignment vertical="center" wrapText="1"/>
    </xf>
    <xf numFmtId="4" fontId="7" fillId="0" borderId="21" xfId="0" applyNumberFormat="1" applyFont="1" applyBorder="1" applyAlignment="1">
      <alignment horizontal="right" vertical="center"/>
    </xf>
    <xf numFmtId="4" fontId="4" fillId="0" borderId="21" xfId="0" applyNumberFormat="1" applyFont="1" applyBorder="1" applyAlignment="1">
      <alignment horizontal="right" vertical="center"/>
    </xf>
    <xf numFmtId="0" fontId="8" fillId="0" borderId="56" xfId="0" applyFont="1" applyBorder="1" applyAlignment="1">
      <alignment horizontal="center" vertical="center" wrapText="1"/>
    </xf>
    <xf numFmtId="0" fontId="5" fillId="0" borderId="58" xfId="0" applyFont="1" applyBorder="1" applyAlignment="1">
      <alignment vertical="center" wrapText="1"/>
    </xf>
    <xf numFmtId="4" fontId="7" fillId="0" borderId="59" xfId="0" applyNumberFormat="1" applyFont="1" applyBorder="1" applyAlignment="1">
      <alignment horizontal="right" vertical="center"/>
    </xf>
    <xf numFmtId="4" fontId="4" fillId="0" borderId="59" xfId="0" applyNumberFormat="1" applyFont="1" applyBorder="1" applyAlignment="1">
      <alignment horizontal="right" vertical="center"/>
    </xf>
    <xf numFmtId="0" fontId="8" fillId="4" borderId="1" xfId="0" applyFont="1" applyFill="1" applyBorder="1" applyAlignment="1">
      <alignment horizontal="center" vertical="center" wrapText="1"/>
    </xf>
    <xf numFmtId="0" fontId="13" fillId="4" borderId="21" xfId="0" applyFont="1" applyFill="1" applyBorder="1" applyAlignment="1">
      <alignment horizontal="left" vertical="center" wrapText="1"/>
    </xf>
    <xf numFmtId="0" fontId="5" fillId="4" borderId="6" xfId="0" applyFont="1" applyFill="1" applyBorder="1" applyAlignment="1">
      <alignment vertical="center" wrapText="1"/>
    </xf>
    <xf numFmtId="4" fontId="7" fillId="4" borderId="11" xfId="0" applyNumberFormat="1" applyFont="1" applyFill="1" applyBorder="1" applyAlignment="1">
      <alignment horizontal="right" vertical="center"/>
    </xf>
    <xf numFmtId="4" fontId="4" fillId="4" borderId="11" xfId="0" applyNumberFormat="1" applyFont="1" applyFill="1" applyBorder="1" applyAlignment="1">
      <alignment horizontal="right" vertical="center"/>
    </xf>
    <xf numFmtId="0" fontId="8" fillId="2" borderId="1" xfId="0" applyFont="1" applyFill="1" applyBorder="1" applyAlignment="1">
      <alignment horizontal="center" vertical="center" wrapText="1"/>
    </xf>
    <xf numFmtId="0" fontId="5" fillId="2" borderId="6" xfId="0" applyFont="1" applyFill="1" applyBorder="1" applyAlignment="1">
      <alignment vertical="center" wrapText="1"/>
    </xf>
    <xf numFmtId="4" fontId="7" fillId="2" borderId="11" xfId="0" applyNumberFormat="1" applyFont="1" applyFill="1" applyBorder="1" applyAlignment="1">
      <alignment horizontal="right" vertical="center"/>
    </xf>
    <xf numFmtId="4" fontId="4" fillId="2" borderId="11" xfId="0" applyNumberFormat="1" applyFont="1" applyFill="1" applyBorder="1" applyAlignment="1">
      <alignment horizontal="right" vertical="center"/>
    </xf>
    <xf numFmtId="4" fontId="6" fillId="0" borderId="0" xfId="0" applyNumberFormat="1" applyFont="1"/>
    <xf numFmtId="43" fontId="13" fillId="0" borderId="0" xfId="3" applyFont="1"/>
    <xf numFmtId="0" fontId="13" fillId="0" borderId="0" xfId="0" applyFont="1" applyAlignment="1">
      <alignment horizontal="right"/>
    </xf>
    <xf numFmtId="0" fontId="13" fillId="0" borderId="0" xfId="2" applyAlignment="1">
      <alignment horizontal="right"/>
    </xf>
    <xf numFmtId="2" fontId="13" fillId="0" borderId="0" xfId="2" applyNumberFormat="1" applyAlignment="1">
      <alignment horizontal="right"/>
    </xf>
    <xf numFmtId="0" fontId="6" fillId="0" borderId="0" xfId="0" applyFont="1" applyAlignment="1">
      <alignment horizontal="right"/>
    </xf>
    <xf numFmtId="167" fontId="5" fillId="0" borderId="0" xfId="0" applyNumberFormat="1" applyFont="1" applyAlignment="1">
      <alignment horizontal="left" vertical="center"/>
    </xf>
    <xf numFmtId="167" fontId="5" fillId="0" borderId="7" xfId="0" applyNumberFormat="1" applyFont="1" applyBorder="1" applyAlignment="1">
      <alignment horizontal="left" vertical="center"/>
    </xf>
    <xf numFmtId="167" fontId="5" fillId="0" borderId="50" xfId="0" applyNumberFormat="1" applyFont="1" applyBorder="1" applyAlignment="1">
      <alignment horizontal="left" vertical="center"/>
    </xf>
    <xf numFmtId="167" fontId="5" fillId="0" borderId="57" xfId="0" applyNumberFormat="1" applyFont="1" applyBorder="1" applyAlignment="1">
      <alignment horizontal="left" vertical="center"/>
    </xf>
    <xf numFmtId="167" fontId="5" fillId="0" borderId="9" xfId="0" applyNumberFormat="1" applyFont="1" applyBorder="1" applyAlignment="1">
      <alignment horizontal="left" vertical="center"/>
    </xf>
    <xf numFmtId="167" fontId="5" fillId="0" borderId="10" xfId="0" applyNumberFormat="1" applyFont="1" applyBorder="1" applyAlignment="1">
      <alignment horizontal="left" vertical="center"/>
    </xf>
    <xf numFmtId="167" fontId="5" fillId="4" borderId="0" xfId="0" applyNumberFormat="1" applyFont="1" applyFill="1" applyAlignment="1">
      <alignment horizontal="left" vertical="center"/>
    </xf>
    <xf numFmtId="167" fontId="5" fillId="4" borderId="7" xfId="0" applyNumberFormat="1" applyFont="1" applyFill="1" applyBorder="1" applyAlignment="1">
      <alignment horizontal="left" vertical="center"/>
    </xf>
    <xf numFmtId="0" fontId="5" fillId="0" borderId="0" xfId="0" applyFont="1" applyAlignment="1">
      <alignment vertical="center"/>
    </xf>
    <xf numFmtId="0" fontId="5" fillId="0" borderId="7" xfId="0" applyFont="1" applyBorder="1" applyAlignment="1">
      <alignment vertical="center"/>
    </xf>
    <xf numFmtId="0" fontId="5" fillId="0" borderId="26" xfId="0" applyFont="1" applyBorder="1" applyAlignment="1">
      <alignment vertical="center"/>
    </xf>
    <xf numFmtId="0" fontId="5" fillId="0" borderId="45" xfId="0" applyFont="1" applyBorder="1" applyAlignment="1">
      <alignment vertical="center"/>
    </xf>
    <xf numFmtId="0" fontId="6" fillId="3" borderId="46" xfId="0" applyFont="1" applyFill="1" applyBorder="1" applyAlignment="1">
      <alignment vertical="center"/>
    </xf>
    <xf numFmtId="0" fontId="6" fillId="3" borderId="47" xfId="0" applyFont="1" applyFill="1" applyBorder="1" applyAlignment="1">
      <alignment vertical="center"/>
    </xf>
    <xf numFmtId="0" fontId="6" fillId="3" borderId="48" xfId="0" applyFont="1" applyFill="1" applyBorder="1" applyAlignment="1">
      <alignment vertical="center"/>
    </xf>
    <xf numFmtId="0" fontId="20" fillId="0" borderId="49" xfId="0" applyFont="1" applyBorder="1"/>
    <xf numFmtId="0" fontId="20" fillId="0" borderId="50" xfId="0" applyFont="1" applyBorder="1"/>
    <xf numFmtId="0" fontId="20" fillId="0" borderId="51" xfId="0" applyFont="1" applyBorder="1"/>
    <xf numFmtId="0" fontId="20" fillId="0" borderId="33" xfId="1" applyNumberFormat="1" applyFont="1" applyFill="1" applyBorder="1" applyAlignment="1" applyProtection="1">
      <alignment vertical="center"/>
    </xf>
    <xf numFmtId="0" fontId="20" fillId="0" borderId="0" xfId="0" applyFont="1" applyAlignment="1">
      <alignment vertical="center"/>
    </xf>
    <xf numFmtId="0" fontId="20" fillId="0" borderId="34" xfId="0" applyFont="1" applyBorder="1" applyAlignment="1">
      <alignment vertical="center"/>
    </xf>
    <xf numFmtId="0" fontId="20" fillId="0" borderId="33" xfId="0" applyFont="1" applyBorder="1" applyAlignment="1">
      <alignment vertical="center"/>
    </xf>
    <xf numFmtId="0" fontId="20" fillId="0" borderId="0" xfId="1" applyNumberFormat="1" applyFont="1" applyFill="1" applyBorder="1" applyAlignment="1" applyProtection="1">
      <alignment vertical="center"/>
    </xf>
    <xf numFmtId="0" fontId="20" fillId="0" borderId="34" xfId="1" applyNumberFormat="1" applyFont="1" applyFill="1" applyBorder="1" applyAlignment="1" applyProtection="1">
      <alignment vertical="center"/>
    </xf>
    <xf numFmtId="0" fontId="20" fillId="0" borderId="35" xfId="1" applyNumberFormat="1" applyFont="1" applyFill="1" applyBorder="1" applyAlignment="1" applyProtection="1">
      <alignment vertical="center"/>
    </xf>
    <xf numFmtId="0" fontId="20" fillId="0" borderId="36" xfId="1" applyNumberFormat="1" applyFont="1" applyFill="1" applyBorder="1" applyAlignment="1" applyProtection="1">
      <alignment vertical="center"/>
    </xf>
    <xf numFmtId="0" fontId="20" fillId="0" borderId="30" xfId="1" applyNumberFormat="1" applyFont="1" applyFill="1" applyBorder="1" applyAlignment="1" applyProtection="1">
      <alignment vertical="center"/>
    </xf>
    <xf numFmtId="0" fontId="3" fillId="3" borderId="19" xfId="0" applyFont="1" applyFill="1" applyBorder="1" applyAlignment="1">
      <alignment horizontal="center" vertical="center" wrapText="1"/>
    </xf>
    <xf numFmtId="0" fontId="3" fillId="3" borderId="52" xfId="0" applyFont="1" applyFill="1" applyBorder="1" applyAlignment="1">
      <alignment horizontal="center" vertical="center" wrapText="1"/>
    </xf>
    <xf numFmtId="49" fontId="11" fillId="2" borderId="0" xfId="0" applyNumberFormat="1" applyFont="1" applyFill="1" applyAlignment="1">
      <alignment horizontal="right" vertical="center"/>
    </xf>
    <xf numFmtId="49" fontId="11" fillId="2" borderId="0" xfId="1" applyNumberFormat="1" applyFont="1" applyFill="1" applyBorder="1" applyAlignment="1" applyProtection="1">
      <alignment horizontal="right" vertical="center"/>
    </xf>
    <xf numFmtId="49" fontId="11" fillId="2" borderId="31" xfId="0" applyNumberFormat="1" applyFont="1" applyFill="1" applyBorder="1" applyAlignment="1">
      <alignment horizontal="center"/>
    </xf>
    <xf numFmtId="49" fontId="11" fillId="2" borderId="43" xfId="0" applyNumberFormat="1" applyFont="1" applyFill="1" applyBorder="1" applyAlignment="1">
      <alignment horizontal="center"/>
    </xf>
    <xf numFmtId="49" fontId="11" fillId="2" borderId="44" xfId="0" applyNumberFormat="1" applyFont="1" applyFill="1" applyBorder="1" applyAlignment="1">
      <alignment horizontal="center" vertical="center"/>
    </xf>
    <xf numFmtId="49" fontId="11" fillId="2" borderId="43" xfId="0" applyNumberFormat="1" applyFont="1" applyFill="1" applyBorder="1" applyAlignment="1">
      <alignment horizontal="center" vertical="center"/>
    </xf>
    <xf numFmtId="49" fontId="11" fillId="2" borderId="23" xfId="0" applyNumberFormat="1" applyFont="1" applyFill="1" applyBorder="1" applyAlignment="1">
      <alignment horizontal="center" vertical="center"/>
    </xf>
    <xf numFmtId="167" fontId="5" fillId="0" borderId="2" xfId="0" applyNumberFormat="1" applyFont="1" applyBorder="1" applyAlignment="1">
      <alignment horizontal="left" vertical="center"/>
    </xf>
    <xf numFmtId="167" fontId="5" fillId="0" borderId="54" xfId="0" applyNumberFormat="1" applyFont="1" applyBorder="1" applyAlignment="1">
      <alignment horizontal="left" vertical="center"/>
    </xf>
    <xf numFmtId="167" fontId="5" fillId="2" borderId="0" xfId="0" applyNumberFormat="1" applyFont="1" applyFill="1" applyAlignment="1">
      <alignment horizontal="left" vertical="center"/>
    </xf>
    <xf numFmtId="167" fontId="5" fillId="2" borderId="7" xfId="0" applyNumberFormat="1" applyFont="1" applyFill="1" applyBorder="1" applyAlignment="1">
      <alignment horizontal="left" vertical="center"/>
    </xf>
    <xf numFmtId="0" fontId="34" fillId="2" borderId="0" xfId="54451" applyFont="1" applyFill="1"/>
  </cellXfs>
  <cellStyles count="55045">
    <cellStyle name="Comma 2" xfId="10" xr:uid="{60EE0DC7-3A2D-44C2-AE00-02F3F19400ED}"/>
    <cellStyle name="Comma 2 10" xfId="5338" xr:uid="{05F6B2F8-09D4-4E86-A083-BFA047EAE5DE}"/>
    <cellStyle name="Comma 2 10 2" xfId="7052" xr:uid="{1D224F24-B319-4850-8118-CAC2A6955713}"/>
    <cellStyle name="Comma 2 10 2 2" xfId="10474" xr:uid="{D6059CC4-EC97-427B-A846-73B8CFEBE309}"/>
    <cellStyle name="Comma 2 10 2 2 2" xfId="24164" xr:uid="{D50FA1C9-EB93-474F-88E0-C2941E985905}"/>
    <cellStyle name="Comma 2 10 2 2 2 2" xfId="37856" xr:uid="{18194A31-F4C7-4ACB-A688-BF61C1DAD78B}"/>
    <cellStyle name="Comma 2 10 2 2 2 3" xfId="52740" xr:uid="{E72E600B-96D4-45E6-9BD5-591B324744AD}"/>
    <cellStyle name="Comma 2 10 2 2 3" xfId="17320" xr:uid="{A44206E4-0B5E-4766-9FA8-D6D6C3DF1F29}"/>
    <cellStyle name="Comma 2 10 2 2 4" xfId="31010" xr:uid="{C9389FD9-25CA-4C71-8BE9-FE24CDF3060F}"/>
    <cellStyle name="Comma 2 10 2 2 5" xfId="45894" xr:uid="{82B16036-B71B-410F-9842-DB97638C7DDC}"/>
    <cellStyle name="Comma 2 10 2 3" xfId="20742" xr:uid="{F2E354E2-9A92-4B30-AF57-740AF091D224}"/>
    <cellStyle name="Comma 2 10 2 3 2" xfId="34434" xr:uid="{F2F5CE7B-99E6-4A9F-BB82-DFA166FFEE37}"/>
    <cellStyle name="Comma 2 10 2 3 3" xfId="49318" xr:uid="{F6621F21-6432-4864-9354-C69F80020011}"/>
    <cellStyle name="Comma 2 10 2 4" xfId="13898" xr:uid="{D37399D3-FF61-4EF3-96B4-B274E255ED20}"/>
    <cellStyle name="Comma 2 10 2 5" xfId="27588" xr:uid="{7F935C17-49B6-4CE8-BBD6-96A767D2143B}"/>
    <cellStyle name="Comma 2 10 2 6" xfId="42472" xr:uid="{A47C924B-5604-4739-8812-A630FFDBB67E}"/>
    <cellStyle name="Comma 2 10 3" xfId="8762" xr:uid="{7A1ED009-3CF6-45D9-A789-0DD67F4B17E9}"/>
    <cellStyle name="Comma 2 10 3 2" xfId="22452" xr:uid="{A5665E1D-837A-4BE5-9860-87DB42212A9B}"/>
    <cellStyle name="Comma 2 10 3 2 2" xfId="36144" xr:uid="{F5F8CB02-91D8-4245-ADE7-78DCFC468E29}"/>
    <cellStyle name="Comma 2 10 3 2 3" xfId="51028" xr:uid="{7D531D0C-79EF-4B4C-A3CA-A74BFF7D5AE5}"/>
    <cellStyle name="Comma 2 10 3 3" xfId="15608" xr:uid="{848A745A-E576-4C25-A827-B61B4E8003FC}"/>
    <cellStyle name="Comma 2 10 3 4" xfId="29298" xr:uid="{F7FA8B42-0A31-4E53-AA7D-CC1BCFB4DD56}"/>
    <cellStyle name="Comma 2 10 3 5" xfId="44182" xr:uid="{3A066725-E5AC-4BB8-9324-BE898AD853C2}"/>
    <cellStyle name="Comma 2 10 4" xfId="19030" xr:uid="{C6DF7A87-C2E9-454F-8294-FF72835F0FEC}"/>
    <cellStyle name="Comma 2 10 4 2" xfId="32722" xr:uid="{2B611A33-9AF0-4612-B9DF-0E16DB06EF88}"/>
    <cellStyle name="Comma 2 10 4 3" xfId="47606" xr:uid="{E2A98CB4-787B-4CA7-9438-699CA6B5021C}"/>
    <cellStyle name="Comma 2 10 5" xfId="12186" xr:uid="{51FD7FAE-4379-4AA9-9933-65C677831E43}"/>
    <cellStyle name="Comma 2 10 6" xfId="25876" xr:uid="{C211F31A-E878-4A56-A66F-0E7283281BE4}"/>
    <cellStyle name="Comma 2 10 7" xfId="40760" xr:uid="{576A6D5C-CE8D-4115-8931-7A1187022BE0}"/>
    <cellStyle name="Comma 2 11" xfId="7051" xr:uid="{3DECDCA3-A3D0-4F63-A0C1-62C469401362}"/>
    <cellStyle name="Comma 2 11 2" xfId="10473" xr:uid="{3EB63A35-B118-4106-B855-4E60AD5CFCAD}"/>
    <cellStyle name="Comma 2 11 2 2" xfId="24163" xr:uid="{844A1867-F285-48E1-81C7-2909833FF742}"/>
    <cellStyle name="Comma 2 11 2 2 2" xfId="37855" xr:uid="{BAF97F3D-3211-471C-A0A7-883D7656C2B2}"/>
    <cellStyle name="Comma 2 11 2 2 3" xfId="52739" xr:uid="{6AEFC4AB-7247-46E1-A25F-E413B439954F}"/>
    <cellStyle name="Comma 2 11 2 3" xfId="17319" xr:uid="{D7010AA6-EF81-4228-AB3D-F6B3F10A8D54}"/>
    <cellStyle name="Comma 2 11 2 4" xfId="31009" xr:uid="{3F2AC279-6364-4243-9D62-4EC4E4C8A7E6}"/>
    <cellStyle name="Comma 2 11 2 5" xfId="45893" xr:uid="{51A8C6CD-907C-40B8-8AAA-C5F6F57D1609}"/>
    <cellStyle name="Comma 2 11 3" xfId="20741" xr:uid="{8E130183-CB20-46EF-966A-2266DB2F745F}"/>
    <cellStyle name="Comma 2 11 3 2" xfId="34433" xr:uid="{6A467C1D-8E47-4C8E-A65B-AE90CAA3A345}"/>
    <cellStyle name="Comma 2 11 3 3" xfId="49317" xr:uid="{89B04567-D4E2-4B71-8CD1-9233C2A53013}"/>
    <cellStyle name="Comma 2 11 4" xfId="13897" xr:uid="{ADF3407B-83F4-479E-9CD6-6CEAFA32448C}"/>
    <cellStyle name="Comma 2 11 5" xfId="27587" xr:uid="{C377BC44-828C-496B-948A-62896CB383C4}"/>
    <cellStyle name="Comma 2 11 6" xfId="42471" xr:uid="{AACD37C0-E7C1-44EA-A80C-A7659CF09DD7}"/>
    <cellStyle name="Comma 2 12" xfId="8761" xr:uid="{C9400B61-DAD3-496D-8441-62B34EC20208}"/>
    <cellStyle name="Comma 2 12 2" xfId="22451" xr:uid="{7AF32031-2C79-40F4-AC72-18D67C670BB9}"/>
    <cellStyle name="Comma 2 12 2 2" xfId="36143" xr:uid="{13FEA677-9423-4FD3-8833-F6B96EB8D6A4}"/>
    <cellStyle name="Comma 2 12 2 3" xfId="51027" xr:uid="{40D54F7E-6101-4510-AF82-6AF9F0D60FFD}"/>
    <cellStyle name="Comma 2 12 3" xfId="15607" xr:uid="{74734D10-CFE3-47B4-B0AF-9811FEA8A837}"/>
    <cellStyle name="Comma 2 12 4" xfId="29297" xr:uid="{B78F80FD-9C32-4A9A-8773-1A0E4E114BC6}"/>
    <cellStyle name="Comma 2 12 5" xfId="44181" xr:uid="{22544DB0-EC7E-4122-B663-59EC1C5FE668}"/>
    <cellStyle name="Comma 2 13" xfId="19029" xr:uid="{509B24E9-2F1F-4F54-8A72-B836FFC875B9}"/>
    <cellStyle name="Comma 2 13 2" xfId="32721" xr:uid="{3412CC20-104A-4E3C-B801-A17921FC58FE}"/>
    <cellStyle name="Comma 2 13 3" xfId="47605" xr:uid="{C472F0F7-1B04-4A5A-91DE-9000D17F03B0}"/>
    <cellStyle name="Comma 2 14" xfId="12185" xr:uid="{D6555307-856E-43AD-A9DF-C278E05132F2}"/>
    <cellStyle name="Comma 2 14 2" xfId="39569" xr:uid="{76010FE4-5E78-48A4-8CAF-457B9C106E5C}"/>
    <cellStyle name="Comma 2 15" xfId="25875" xr:uid="{F360D113-9609-48C1-A268-E42B0E1DC892}"/>
    <cellStyle name="Comma 2 16" xfId="40759" xr:uid="{F6BFA7B0-0E65-4BC1-ADF6-577DE1EE9C98}"/>
    <cellStyle name="Comma 2 17" xfId="5337" xr:uid="{B1D5E4D8-E0AC-4DD3-805B-D738D430A9DC}"/>
    <cellStyle name="Comma 2 18" xfId="54453" xr:uid="{851A4743-0F1C-4072-8D5C-BA954815F194}"/>
    <cellStyle name="Comma 2 2" xfId="4433" xr:uid="{863EEF26-6236-488D-8AAF-38282B97B119}"/>
    <cellStyle name="Comma 2 2 10" xfId="7053" xr:uid="{C7CF5E71-7C18-4405-BE09-1FEFB83FD9A5}"/>
    <cellStyle name="Comma 2 2 10 2" xfId="10475" xr:uid="{E9CDC0EC-79DC-47E7-AED6-9343B41F4CCA}"/>
    <cellStyle name="Comma 2 2 10 2 2" xfId="24165" xr:uid="{9C4CC2B8-3556-4AC7-B1BD-B228BEA433C4}"/>
    <cellStyle name="Comma 2 2 10 2 2 2" xfId="37857" xr:uid="{7060048D-52EC-4D6D-A038-F5290D5E8F10}"/>
    <cellStyle name="Comma 2 2 10 2 2 3" xfId="52741" xr:uid="{1066F758-ECDE-40FC-B91E-C73A06F8FEBA}"/>
    <cellStyle name="Comma 2 2 10 2 3" xfId="17321" xr:uid="{33EAA2F2-D1EB-481A-8F1D-DF8237663C46}"/>
    <cellStyle name="Comma 2 2 10 2 4" xfId="31011" xr:uid="{3F6306B8-47A5-40BA-84F8-AED9A90BF08B}"/>
    <cellStyle name="Comma 2 2 10 2 5" xfId="45895" xr:uid="{4387A84C-1722-49D6-B607-433EEA21DA80}"/>
    <cellStyle name="Comma 2 2 10 3" xfId="20743" xr:uid="{C4100DDE-1872-4391-9382-48D2B1F6B902}"/>
    <cellStyle name="Comma 2 2 10 3 2" xfId="34435" xr:uid="{E6A545D5-7977-46C0-A275-BDFF47A44168}"/>
    <cellStyle name="Comma 2 2 10 3 3" xfId="49319" xr:uid="{DD902790-AAC8-4FD1-B895-D0A7DBC3B821}"/>
    <cellStyle name="Comma 2 2 10 4" xfId="13899" xr:uid="{6418B094-8A1A-4F2A-9216-CF3711E8E2AA}"/>
    <cellStyle name="Comma 2 2 10 5" xfId="27589" xr:uid="{ECB8B56D-B284-4D50-B378-7A62ECFC753D}"/>
    <cellStyle name="Comma 2 2 10 6" xfId="42473" xr:uid="{ECC0567E-DF3C-4127-92EA-9737F18E8575}"/>
    <cellStyle name="Comma 2 2 11" xfId="8763" xr:uid="{2853EE48-7F8F-4937-91BF-57D6635CED2B}"/>
    <cellStyle name="Comma 2 2 11 2" xfId="22453" xr:uid="{2418AACC-7564-44B4-9F13-233F367AAD2E}"/>
    <cellStyle name="Comma 2 2 11 2 2" xfId="36145" xr:uid="{6D3E6142-58CA-43AB-BF65-122D53164742}"/>
    <cellStyle name="Comma 2 2 11 2 3" xfId="51029" xr:uid="{4E1A8143-C45C-4AF6-8CBF-FACFDD565795}"/>
    <cellStyle name="Comma 2 2 11 3" xfId="15609" xr:uid="{0D257A54-03B8-4E61-974C-B080423248C0}"/>
    <cellStyle name="Comma 2 2 11 4" xfId="29299" xr:uid="{DFE96156-20EC-4C5E-AD66-66782585449E}"/>
    <cellStyle name="Comma 2 2 11 5" xfId="44183" xr:uid="{5DB7305C-9997-4498-B055-9C6D991DC5C9}"/>
    <cellStyle name="Comma 2 2 12" xfId="19031" xr:uid="{94A37414-63F7-40AD-9EE0-EEB3C57C5731}"/>
    <cellStyle name="Comma 2 2 12 2" xfId="32723" xr:uid="{FC7731D1-0755-47A6-8A1F-AC8B7698EB2C}"/>
    <cellStyle name="Comma 2 2 12 3" xfId="47607" xr:uid="{2C1EB332-F94A-4C1E-BDD3-364A6DB85588}"/>
    <cellStyle name="Comma 2 2 13" xfId="12187" xr:uid="{D25457DF-3FFB-4A04-8D19-ECC9800045E4}"/>
    <cellStyle name="Comma 2 2 13 2" xfId="40157" xr:uid="{AAC2F835-6422-4165-B0FA-575A1AB7BC58}"/>
    <cellStyle name="Comma 2 2 14" xfId="25877" xr:uid="{C221D4C1-1859-4B3D-8CC5-70ABF02B9CCE}"/>
    <cellStyle name="Comma 2 2 15" xfId="40761" xr:uid="{D6403BE6-2C44-4E65-B3E7-9ECCC8B2805E}"/>
    <cellStyle name="Comma 2 2 16" xfId="5339" xr:uid="{F2E34FDC-86CC-45F1-B024-9D282BA579C4}"/>
    <cellStyle name="Comma 2 2 17" xfId="54481" xr:uid="{CA7F9577-A6D3-46E1-8C88-14FE7C0EF37D}"/>
    <cellStyle name="Comma 2 2 2" xfId="4758" xr:uid="{E4CFA9AB-7100-4E2F-B05B-ABEB750B3865}"/>
    <cellStyle name="Comma 2 2 2 10" xfId="19032" xr:uid="{021453DB-22AC-4926-9EAD-E39F6C7DC879}"/>
    <cellStyle name="Comma 2 2 2 10 2" xfId="32724" xr:uid="{4965B1C8-B828-4751-A90F-B8C186CC137A}"/>
    <cellStyle name="Comma 2 2 2 10 3" xfId="47608" xr:uid="{BE34C662-A80C-4AB5-A6CC-AD107C828AC9}"/>
    <cellStyle name="Comma 2 2 2 11" xfId="12188" xr:uid="{23B42356-91EE-4B33-9B06-C61EABCA8C5C}"/>
    <cellStyle name="Comma 2 2 2 11 2" xfId="40205" xr:uid="{3B5388D3-F8CB-4C0B-8D15-00C97A0546F5}"/>
    <cellStyle name="Comma 2 2 2 12" xfId="25878" xr:uid="{D421B15B-4A9E-49A5-BFF4-FB40B7DCD7B7}"/>
    <cellStyle name="Comma 2 2 2 13" xfId="40762" xr:uid="{A36B3D6E-AC09-45FB-AA2C-914FCAF4B8BF}"/>
    <cellStyle name="Comma 2 2 2 14" xfId="5340" xr:uid="{B4BF890D-5FE5-46DB-B04A-1598F830B48D}"/>
    <cellStyle name="Comma 2 2 2 2" xfId="5329" xr:uid="{98FCF964-7EE9-4899-A7E5-DAC0E6A1F392}"/>
    <cellStyle name="Comma 2 2 2 2 10" xfId="12189" xr:uid="{FB17D966-0284-4BEA-B45A-5DC3CD52A486}"/>
    <cellStyle name="Comma 2 2 2 2 10 2" xfId="40751" xr:uid="{20BFBA48-7252-41B6-A9C3-864ABF21DB77}"/>
    <cellStyle name="Comma 2 2 2 2 11" xfId="25879" xr:uid="{1F336371-9112-4FED-BB49-6E2C28F02D6A}"/>
    <cellStyle name="Comma 2 2 2 2 12" xfId="40763" xr:uid="{34E77CC0-A38B-41DA-A83A-5DEFBF50C1F1}"/>
    <cellStyle name="Comma 2 2 2 2 13" xfId="5341" xr:uid="{7257498C-B2DB-49CE-85F9-E9EE9B6F8340}"/>
    <cellStyle name="Comma 2 2 2 2 14" xfId="55040" xr:uid="{168E4AC7-E4CD-4B46-A6D4-72277563BF80}"/>
    <cellStyle name="Comma 2 2 2 2 2" xfId="5342" xr:uid="{FC74A9D1-6DCC-49E5-BDB9-2D6DB513E59B}"/>
    <cellStyle name="Comma 2 2 2 2 2 10" xfId="40764" xr:uid="{EB27D0B7-C4FF-4FE1-9E79-DA24D76C881C}"/>
    <cellStyle name="Comma 2 2 2 2 2 2" xfId="5343" xr:uid="{5CEF03A1-F47A-4BEF-B2FF-F2303EAD1FF0}"/>
    <cellStyle name="Comma 2 2 2 2 2 2 2" xfId="5344" xr:uid="{B9502A1B-C6A9-4CEC-BDBF-E70B2D1826D1}"/>
    <cellStyle name="Comma 2 2 2 2 2 2 2 2" xfId="7058" xr:uid="{F9E26907-4AF1-4482-8A23-FBE061192693}"/>
    <cellStyle name="Comma 2 2 2 2 2 2 2 2 2" xfId="10480" xr:uid="{9FBB7889-AF40-4EED-B9A6-1EC69F3A02ED}"/>
    <cellStyle name="Comma 2 2 2 2 2 2 2 2 2 2" xfId="24170" xr:uid="{4B3A0A26-7F29-48D5-A018-8F80234C8F39}"/>
    <cellStyle name="Comma 2 2 2 2 2 2 2 2 2 2 2" xfId="37862" xr:uid="{32718930-B91C-42DA-B6A7-9FD1A020CA50}"/>
    <cellStyle name="Comma 2 2 2 2 2 2 2 2 2 2 3" xfId="52746" xr:uid="{0B89E52D-E9DE-4EBF-94BF-6E654951CEC4}"/>
    <cellStyle name="Comma 2 2 2 2 2 2 2 2 2 3" xfId="17326" xr:uid="{D895B87E-F538-4137-81EF-FE1ED80875F3}"/>
    <cellStyle name="Comma 2 2 2 2 2 2 2 2 2 4" xfId="31016" xr:uid="{230BD6DD-CCFA-40E5-A14C-0CB568E0B446}"/>
    <cellStyle name="Comma 2 2 2 2 2 2 2 2 2 5" xfId="45900" xr:uid="{C157418A-0740-4903-A763-689AFC50B44C}"/>
    <cellStyle name="Comma 2 2 2 2 2 2 2 2 3" xfId="20748" xr:uid="{F5C4AC84-79AD-49B4-8EDF-B40F2010D0E2}"/>
    <cellStyle name="Comma 2 2 2 2 2 2 2 2 3 2" xfId="34440" xr:uid="{092B5C16-FBEE-4116-B912-85A9A6FD18E3}"/>
    <cellStyle name="Comma 2 2 2 2 2 2 2 2 3 3" xfId="49324" xr:uid="{DB46C724-2613-4754-84E5-10128668FDFD}"/>
    <cellStyle name="Comma 2 2 2 2 2 2 2 2 4" xfId="13904" xr:uid="{981F91CB-5435-4301-8222-AECAC19F815C}"/>
    <cellStyle name="Comma 2 2 2 2 2 2 2 2 5" xfId="27594" xr:uid="{6701D2B3-E960-46A3-A03F-6F47B7569AAE}"/>
    <cellStyle name="Comma 2 2 2 2 2 2 2 2 6" xfId="42478" xr:uid="{395CAE57-654E-432D-BF6E-06452BAB98D2}"/>
    <cellStyle name="Comma 2 2 2 2 2 2 2 3" xfId="8768" xr:uid="{24EB2960-C37A-4A9F-BB06-BDA8A32A2188}"/>
    <cellStyle name="Comma 2 2 2 2 2 2 2 3 2" xfId="22458" xr:uid="{BACC081C-5001-47CB-94EC-CF15EC198F20}"/>
    <cellStyle name="Comma 2 2 2 2 2 2 2 3 2 2" xfId="36150" xr:uid="{1089C164-3532-4438-81E4-BB0D6AB7A3ED}"/>
    <cellStyle name="Comma 2 2 2 2 2 2 2 3 2 3" xfId="51034" xr:uid="{75D56B69-C879-4375-9D60-E462BEF234A8}"/>
    <cellStyle name="Comma 2 2 2 2 2 2 2 3 3" xfId="15614" xr:uid="{FAA2E858-BB26-41BF-8C2B-9294B14FC7EE}"/>
    <cellStyle name="Comma 2 2 2 2 2 2 2 3 4" xfId="29304" xr:uid="{FD7CCFBE-CC43-4141-879D-8E3C623A098A}"/>
    <cellStyle name="Comma 2 2 2 2 2 2 2 3 5" xfId="44188" xr:uid="{AF3CE8D2-20A3-4EBD-8FE1-15A61C53BDC5}"/>
    <cellStyle name="Comma 2 2 2 2 2 2 2 4" xfId="19036" xr:uid="{B0F63465-5C23-4481-BF64-C8E751A35129}"/>
    <cellStyle name="Comma 2 2 2 2 2 2 2 4 2" xfId="32728" xr:uid="{FE7A0219-FB4B-4871-87D6-39F0143188B3}"/>
    <cellStyle name="Comma 2 2 2 2 2 2 2 4 3" xfId="47612" xr:uid="{8C5CAE11-116D-426F-B9D8-E5EF5E11A12E}"/>
    <cellStyle name="Comma 2 2 2 2 2 2 2 5" xfId="12192" xr:uid="{94D118CB-EF19-4542-ABB5-C2A120EAA812}"/>
    <cellStyle name="Comma 2 2 2 2 2 2 2 6" xfId="25882" xr:uid="{B1DC3D15-FBF6-4557-A327-95309388D42F}"/>
    <cellStyle name="Comma 2 2 2 2 2 2 2 7" xfId="40766" xr:uid="{B5575BBB-0B56-46B3-B40A-F16ACEEC703B}"/>
    <cellStyle name="Comma 2 2 2 2 2 2 3" xfId="7057" xr:uid="{4C9BC65D-EC39-4521-A9BF-A1FACFFBB787}"/>
    <cellStyle name="Comma 2 2 2 2 2 2 3 2" xfId="10479" xr:uid="{D61C9793-6BE2-4913-94F3-906A685B47F4}"/>
    <cellStyle name="Comma 2 2 2 2 2 2 3 2 2" xfId="24169" xr:uid="{3003DF22-CC1E-41CB-A6CC-25E193D5127E}"/>
    <cellStyle name="Comma 2 2 2 2 2 2 3 2 2 2" xfId="37861" xr:uid="{E50761AE-7E6F-43BD-AE5B-54A3A79D56E1}"/>
    <cellStyle name="Comma 2 2 2 2 2 2 3 2 2 3" xfId="52745" xr:uid="{9EF4822F-35A4-48D4-A0B7-C5CBA1DC6FB7}"/>
    <cellStyle name="Comma 2 2 2 2 2 2 3 2 3" xfId="17325" xr:uid="{6952685C-07C6-47FE-9E12-8B0E898D1A61}"/>
    <cellStyle name="Comma 2 2 2 2 2 2 3 2 4" xfId="31015" xr:uid="{E17A9D47-185F-4214-AA57-EEEA8C7B4DE1}"/>
    <cellStyle name="Comma 2 2 2 2 2 2 3 2 5" xfId="45899" xr:uid="{BA596FED-9095-46BB-963E-27CE24177A0C}"/>
    <cellStyle name="Comma 2 2 2 2 2 2 3 3" xfId="20747" xr:uid="{1A0E4B39-9022-4132-A285-819E4F25EDCE}"/>
    <cellStyle name="Comma 2 2 2 2 2 2 3 3 2" xfId="34439" xr:uid="{522AFB13-C304-4840-9AC4-D0E4FD6BBF6D}"/>
    <cellStyle name="Comma 2 2 2 2 2 2 3 3 3" xfId="49323" xr:uid="{F41F7C50-6679-4A78-9FB9-5E3190ED2EB9}"/>
    <cellStyle name="Comma 2 2 2 2 2 2 3 4" xfId="13903" xr:uid="{DF4DD17A-678A-4EAD-BC63-544FF6137DD2}"/>
    <cellStyle name="Comma 2 2 2 2 2 2 3 5" xfId="27593" xr:uid="{AF4A0939-9F11-4B02-990D-A356F03A3FDC}"/>
    <cellStyle name="Comma 2 2 2 2 2 2 3 6" xfId="42477" xr:uid="{63BC2E9D-52A2-4748-8505-6B09AC5251AF}"/>
    <cellStyle name="Comma 2 2 2 2 2 2 4" xfId="8767" xr:uid="{F415CC31-A0BC-4FE8-8C85-AE537EE7DE65}"/>
    <cellStyle name="Comma 2 2 2 2 2 2 4 2" xfId="22457" xr:uid="{5A514851-8853-4414-8F73-93EACA9BF8B5}"/>
    <cellStyle name="Comma 2 2 2 2 2 2 4 2 2" xfId="36149" xr:uid="{6437CBF0-5F53-4017-A9C1-B18838BC9012}"/>
    <cellStyle name="Comma 2 2 2 2 2 2 4 2 3" xfId="51033" xr:uid="{E7FD2D9F-52CE-496D-8E3D-2732EE389058}"/>
    <cellStyle name="Comma 2 2 2 2 2 2 4 3" xfId="15613" xr:uid="{FC33CFD9-6777-4FC5-ABF1-5F31CAB5F781}"/>
    <cellStyle name="Comma 2 2 2 2 2 2 4 4" xfId="29303" xr:uid="{71E23244-2FE6-4ECF-A40C-9118CA054249}"/>
    <cellStyle name="Comma 2 2 2 2 2 2 4 5" xfId="44187" xr:uid="{71CF1AA8-0FD9-4029-AAA0-63EDF3A3352F}"/>
    <cellStyle name="Comma 2 2 2 2 2 2 5" xfId="19035" xr:uid="{55EE8C8D-D9A9-4F5A-96D5-6D2CD70A2939}"/>
    <cellStyle name="Comma 2 2 2 2 2 2 5 2" xfId="32727" xr:uid="{B85DC0DC-DC1D-4DCA-B707-B36C13974A54}"/>
    <cellStyle name="Comma 2 2 2 2 2 2 5 3" xfId="47611" xr:uid="{1305D43E-9642-4E7D-80BC-C0A44541F7FF}"/>
    <cellStyle name="Comma 2 2 2 2 2 2 6" xfId="12191" xr:uid="{EF405CDD-0342-42C7-ABFA-B517ED05ED4D}"/>
    <cellStyle name="Comma 2 2 2 2 2 2 7" xfId="25881" xr:uid="{379D80BA-7049-4A00-B5DB-111F1B99C0F3}"/>
    <cellStyle name="Comma 2 2 2 2 2 2 8" xfId="40765" xr:uid="{0EF8C804-6413-4B71-8BD2-430C1F93E879}"/>
    <cellStyle name="Comma 2 2 2 2 2 3" xfId="5345" xr:uid="{25F5DA02-EC1A-4493-BA6B-2B39E02DABEC}"/>
    <cellStyle name="Comma 2 2 2 2 2 3 2" xfId="7059" xr:uid="{3D766566-727A-49AD-BBA7-7579F37DF28B}"/>
    <cellStyle name="Comma 2 2 2 2 2 3 2 2" xfId="10481" xr:uid="{21312814-8EC6-440E-A5DD-ECEF75C2C177}"/>
    <cellStyle name="Comma 2 2 2 2 2 3 2 2 2" xfId="24171" xr:uid="{B0260BEC-F4BC-46B0-B67A-90552DB0AEBD}"/>
    <cellStyle name="Comma 2 2 2 2 2 3 2 2 2 2" xfId="37863" xr:uid="{2814AB65-ADED-486B-903D-A3CE52D5E785}"/>
    <cellStyle name="Comma 2 2 2 2 2 3 2 2 2 3" xfId="52747" xr:uid="{145AAFC9-E5F2-4F03-9B73-66E7FD21ED7E}"/>
    <cellStyle name="Comma 2 2 2 2 2 3 2 2 3" xfId="17327" xr:uid="{C591DE2B-60EA-4656-ABE1-5036186D4487}"/>
    <cellStyle name="Comma 2 2 2 2 2 3 2 2 4" xfId="31017" xr:uid="{8EC12340-400A-40B2-AC9D-74292744A147}"/>
    <cellStyle name="Comma 2 2 2 2 2 3 2 2 5" xfId="45901" xr:uid="{204CED5F-6280-4255-8226-33784DF3B876}"/>
    <cellStyle name="Comma 2 2 2 2 2 3 2 3" xfId="20749" xr:uid="{CA072063-5BF5-4497-B3C0-D67EC023EE47}"/>
    <cellStyle name="Comma 2 2 2 2 2 3 2 3 2" xfId="34441" xr:uid="{F28EB847-29E3-4A0D-966A-6149C6384997}"/>
    <cellStyle name="Comma 2 2 2 2 2 3 2 3 3" xfId="49325" xr:uid="{10CA8535-8ED3-4D02-905F-D2A43FB24F54}"/>
    <cellStyle name="Comma 2 2 2 2 2 3 2 4" xfId="13905" xr:uid="{1C9A3425-3267-4C3B-9451-6DCEAA55330F}"/>
    <cellStyle name="Comma 2 2 2 2 2 3 2 5" xfId="27595" xr:uid="{DEEDA2AB-7F8D-4DA6-972C-A73BA4E8C0AB}"/>
    <cellStyle name="Comma 2 2 2 2 2 3 2 6" xfId="42479" xr:uid="{C535ADFB-12CE-4BAB-8A69-6902C2BE9BD2}"/>
    <cellStyle name="Comma 2 2 2 2 2 3 3" xfId="8769" xr:uid="{CD4D4A93-AEA7-4576-A12D-A561B4AD78EB}"/>
    <cellStyle name="Comma 2 2 2 2 2 3 3 2" xfId="22459" xr:uid="{380F9BD1-5A91-42C4-B1BF-6ED913676389}"/>
    <cellStyle name="Comma 2 2 2 2 2 3 3 2 2" xfId="36151" xr:uid="{03B1050D-63E3-4A6D-B159-9956A5FC7CE8}"/>
    <cellStyle name="Comma 2 2 2 2 2 3 3 2 3" xfId="51035" xr:uid="{ABD2A2E8-0DBF-4CBC-98D2-9E8941FE509F}"/>
    <cellStyle name="Comma 2 2 2 2 2 3 3 3" xfId="15615" xr:uid="{11ECEEEC-5A87-439C-B197-E7A0946436C2}"/>
    <cellStyle name="Comma 2 2 2 2 2 3 3 4" xfId="29305" xr:uid="{2A7D6471-82E9-44BB-B4EE-10ADC69636EE}"/>
    <cellStyle name="Comma 2 2 2 2 2 3 3 5" xfId="44189" xr:uid="{39D7B3CC-3F62-417E-AB7E-34AD5C6A016C}"/>
    <cellStyle name="Comma 2 2 2 2 2 3 4" xfId="19037" xr:uid="{F34DDDC7-C8E5-4D68-925F-A7CC69748C56}"/>
    <cellStyle name="Comma 2 2 2 2 2 3 4 2" xfId="32729" xr:uid="{0E638729-E927-45B6-A4BE-6A95BF2D51AF}"/>
    <cellStyle name="Comma 2 2 2 2 2 3 4 3" xfId="47613" xr:uid="{897A95D9-7BB1-43C8-8AB7-F19D4DD10A19}"/>
    <cellStyle name="Comma 2 2 2 2 2 3 5" xfId="12193" xr:uid="{9877BED8-A6C6-40E7-884A-26E69BCC6BD0}"/>
    <cellStyle name="Comma 2 2 2 2 2 3 6" xfId="25883" xr:uid="{253A3569-82F9-44FA-BEFC-F5C3EAEB8109}"/>
    <cellStyle name="Comma 2 2 2 2 2 3 7" xfId="40767" xr:uid="{D3130DC1-454F-49F8-B8C0-1D1BC4FD3680}"/>
    <cellStyle name="Comma 2 2 2 2 2 4" xfId="5346" xr:uid="{AC7143CC-4020-440A-A8B1-5273B8F0E0C0}"/>
    <cellStyle name="Comma 2 2 2 2 2 4 2" xfId="7060" xr:uid="{EF2C5CB8-70D6-4203-BAD5-0FBC3AD7A226}"/>
    <cellStyle name="Comma 2 2 2 2 2 4 2 2" xfId="10482" xr:uid="{659714CA-7A6D-490B-B6AB-673BC7A408CB}"/>
    <cellStyle name="Comma 2 2 2 2 2 4 2 2 2" xfId="24172" xr:uid="{C8722B8B-C2D3-4C11-8A45-0F93947B2473}"/>
    <cellStyle name="Comma 2 2 2 2 2 4 2 2 2 2" xfId="37864" xr:uid="{9246B595-FD2A-4A93-B522-63E2741D4149}"/>
    <cellStyle name="Comma 2 2 2 2 2 4 2 2 2 3" xfId="52748" xr:uid="{593F1390-36DE-458D-9FB3-685E9E8804DD}"/>
    <cellStyle name="Comma 2 2 2 2 2 4 2 2 3" xfId="17328" xr:uid="{B35279AB-9435-464B-90E3-3A360375691F}"/>
    <cellStyle name="Comma 2 2 2 2 2 4 2 2 4" xfId="31018" xr:uid="{78D82A18-2D0E-49D4-8BA9-D0ADD63BADEC}"/>
    <cellStyle name="Comma 2 2 2 2 2 4 2 2 5" xfId="45902" xr:uid="{CB549D7D-2429-4CF7-9B65-EBFABF252F0F}"/>
    <cellStyle name="Comma 2 2 2 2 2 4 2 3" xfId="20750" xr:uid="{10708AE4-07A6-4B91-A729-D828235CDCAB}"/>
    <cellStyle name="Comma 2 2 2 2 2 4 2 3 2" xfId="34442" xr:uid="{74F6B8E4-BCBA-4474-9AE9-8FF9960AC594}"/>
    <cellStyle name="Comma 2 2 2 2 2 4 2 3 3" xfId="49326" xr:uid="{2F1DAF44-A96F-4A52-BB34-523AA561D470}"/>
    <cellStyle name="Comma 2 2 2 2 2 4 2 4" xfId="13906" xr:uid="{4ADAB7CA-15D1-4035-9DC8-B6ACBD278514}"/>
    <cellStyle name="Comma 2 2 2 2 2 4 2 5" xfId="27596" xr:uid="{ECB2960C-E1C7-4D1A-A01F-6A64D16171F7}"/>
    <cellStyle name="Comma 2 2 2 2 2 4 2 6" xfId="42480" xr:uid="{646B96FF-7487-4935-856E-BB9AE8638E27}"/>
    <cellStyle name="Comma 2 2 2 2 2 4 3" xfId="8770" xr:uid="{E713164F-96E0-4132-BCE4-871B1AADEAF3}"/>
    <cellStyle name="Comma 2 2 2 2 2 4 3 2" xfId="22460" xr:uid="{CC4B4416-8A7D-4E51-921E-C2CD881E5516}"/>
    <cellStyle name="Comma 2 2 2 2 2 4 3 2 2" xfId="36152" xr:uid="{E5F8E403-E240-4744-892B-1BDD0E30D9BD}"/>
    <cellStyle name="Comma 2 2 2 2 2 4 3 2 3" xfId="51036" xr:uid="{AA1709F7-3DD9-4D69-B962-61CCAE345E1C}"/>
    <cellStyle name="Comma 2 2 2 2 2 4 3 3" xfId="15616" xr:uid="{C898A126-CCE3-4511-8DA1-B1863D5AE7AE}"/>
    <cellStyle name="Comma 2 2 2 2 2 4 3 4" xfId="29306" xr:uid="{93159596-E67D-4109-8A68-824595F9B0EF}"/>
    <cellStyle name="Comma 2 2 2 2 2 4 3 5" xfId="44190" xr:uid="{9A8B41D6-3E0C-4CD3-99B6-86F545BC9B9F}"/>
    <cellStyle name="Comma 2 2 2 2 2 4 4" xfId="19038" xr:uid="{CD8E20E7-2226-46D5-BB89-FC7757407864}"/>
    <cellStyle name="Comma 2 2 2 2 2 4 4 2" xfId="32730" xr:uid="{F80AF42C-B2A8-4325-ABAD-7AD4E2B0843F}"/>
    <cellStyle name="Comma 2 2 2 2 2 4 4 3" xfId="47614" xr:uid="{5E86A307-AC51-4963-98EB-2BEFDE70CF1C}"/>
    <cellStyle name="Comma 2 2 2 2 2 4 5" xfId="12194" xr:uid="{8576C841-212E-42B6-8BE1-0E165EE15993}"/>
    <cellStyle name="Comma 2 2 2 2 2 4 6" xfId="25884" xr:uid="{D1333510-5A6B-4ACB-AEB2-7EFE904815EE}"/>
    <cellStyle name="Comma 2 2 2 2 2 4 7" xfId="40768" xr:uid="{E67A8C50-B25B-4B60-AEA4-1E8168FC9705}"/>
    <cellStyle name="Comma 2 2 2 2 2 5" xfId="7056" xr:uid="{F8B3E628-CCDB-4796-9667-45523D61E672}"/>
    <cellStyle name="Comma 2 2 2 2 2 5 2" xfId="10478" xr:uid="{A3A26F63-FB90-45FA-BFAC-8F152E36724E}"/>
    <cellStyle name="Comma 2 2 2 2 2 5 2 2" xfId="24168" xr:uid="{4863A14A-80FE-4852-8ADA-701F97232F1A}"/>
    <cellStyle name="Comma 2 2 2 2 2 5 2 2 2" xfId="37860" xr:uid="{ED4F9BD8-5994-481E-AB62-E7DC4E18EC2E}"/>
    <cellStyle name="Comma 2 2 2 2 2 5 2 2 3" xfId="52744" xr:uid="{D995D5AF-E1A6-49BF-B80D-E9F86C5E3D47}"/>
    <cellStyle name="Comma 2 2 2 2 2 5 2 3" xfId="17324" xr:uid="{100A31DD-4CC6-43CE-A45A-43ABFBD20F71}"/>
    <cellStyle name="Comma 2 2 2 2 2 5 2 4" xfId="31014" xr:uid="{853B68FF-AF8A-4EBA-860E-C83FAE0B0688}"/>
    <cellStyle name="Comma 2 2 2 2 2 5 2 5" xfId="45898" xr:uid="{374D2C17-1600-479C-848F-E5E65A1C5008}"/>
    <cellStyle name="Comma 2 2 2 2 2 5 3" xfId="20746" xr:uid="{113A8B28-F099-4DB7-B350-8E90DC16EC59}"/>
    <cellStyle name="Comma 2 2 2 2 2 5 3 2" xfId="34438" xr:uid="{58216B59-FF6A-41B3-85B3-7C281C9470E9}"/>
    <cellStyle name="Comma 2 2 2 2 2 5 3 3" xfId="49322" xr:uid="{3DDA860A-6AB8-4FB7-BFD9-884CD84EE9C1}"/>
    <cellStyle name="Comma 2 2 2 2 2 5 4" xfId="13902" xr:uid="{6AEE064C-F258-42DD-8B26-CAA17F2BF650}"/>
    <cellStyle name="Comma 2 2 2 2 2 5 5" xfId="27592" xr:uid="{1D4EF093-31DE-4534-A459-B81FDB4BB798}"/>
    <cellStyle name="Comma 2 2 2 2 2 5 6" xfId="42476" xr:uid="{3EEE874B-3E2E-4859-B373-6D94941DE283}"/>
    <cellStyle name="Comma 2 2 2 2 2 6" xfId="8766" xr:uid="{BD05E870-AA24-489E-8382-8A3A3B6CF49C}"/>
    <cellStyle name="Comma 2 2 2 2 2 6 2" xfId="22456" xr:uid="{983C94FC-7968-44D4-9A53-7CB167CA9153}"/>
    <cellStyle name="Comma 2 2 2 2 2 6 2 2" xfId="36148" xr:uid="{7A41D2F7-D0FE-413D-A247-50B937B61B7A}"/>
    <cellStyle name="Comma 2 2 2 2 2 6 2 3" xfId="51032" xr:uid="{7CC9021B-5B10-400E-A3D0-3FF033CBF1E2}"/>
    <cellStyle name="Comma 2 2 2 2 2 6 3" xfId="15612" xr:uid="{10EA532F-2698-47AF-BDB9-92438CDE3BE2}"/>
    <cellStyle name="Comma 2 2 2 2 2 6 4" xfId="29302" xr:uid="{63A03523-616E-4F66-8727-872947437E72}"/>
    <cellStyle name="Comma 2 2 2 2 2 6 5" xfId="44186" xr:uid="{0A6026BA-10EF-423F-A884-67D7A7A15BD6}"/>
    <cellStyle name="Comma 2 2 2 2 2 7" xfId="19034" xr:uid="{22742D1E-9D0F-498F-BA58-A3596662C1DB}"/>
    <cellStyle name="Comma 2 2 2 2 2 7 2" xfId="32726" xr:uid="{A4309042-E717-49A5-9210-742A6B2FA61B}"/>
    <cellStyle name="Comma 2 2 2 2 2 7 3" xfId="47610" xr:uid="{4ACA38E3-7C73-4704-B62F-EE29A05629B4}"/>
    <cellStyle name="Comma 2 2 2 2 2 8" xfId="12190" xr:uid="{734FCA65-51C3-4579-B801-24BC66CCAD6C}"/>
    <cellStyle name="Comma 2 2 2 2 2 9" xfId="25880" xr:uid="{C5FA9E8B-6650-4E5D-B344-5DE253AAB613}"/>
    <cellStyle name="Comma 2 2 2 2 3" xfId="5347" xr:uid="{CBC09486-892B-4BF3-9CDD-42B3ADFF822C}"/>
    <cellStyle name="Comma 2 2 2 2 3 10" xfId="40769" xr:uid="{15DC5659-E3FC-47B3-882C-2BA3CD29947E}"/>
    <cellStyle name="Comma 2 2 2 2 3 2" xfId="5348" xr:uid="{9DE1BFC2-97CD-4E96-9E21-8950B19590A5}"/>
    <cellStyle name="Comma 2 2 2 2 3 2 2" xfId="5349" xr:uid="{4533299A-ADBD-411D-B097-4F31F27E2D36}"/>
    <cellStyle name="Comma 2 2 2 2 3 2 2 2" xfId="7063" xr:uid="{2F94D150-DACD-401F-978A-A4B551339586}"/>
    <cellStyle name="Comma 2 2 2 2 3 2 2 2 2" xfId="10485" xr:uid="{C0F555D0-7FE3-406C-A54C-1E10FE02B76A}"/>
    <cellStyle name="Comma 2 2 2 2 3 2 2 2 2 2" xfId="24175" xr:uid="{BBE6FA7F-125A-4DB3-BA54-7E8908570A4F}"/>
    <cellStyle name="Comma 2 2 2 2 3 2 2 2 2 2 2" xfId="37867" xr:uid="{FCC585B1-1FD2-4C66-A8AA-098D7667D723}"/>
    <cellStyle name="Comma 2 2 2 2 3 2 2 2 2 2 3" xfId="52751" xr:uid="{F29B2BB4-4EA5-4973-B33D-6C1FC37212AD}"/>
    <cellStyle name="Comma 2 2 2 2 3 2 2 2 2 3" xfId="17331" xr:uid="{81F060DC-BFAE-4922-8A2B-997AB27C15FE}"/>
    <cellStyle name="Comma 2 2 2 2 3 2 2 2 2 4" xfId="31021" xr:uid="{7C7B11B9-3A7B-4249-9037-D7E3EAB8D71E}"/>
    <cellStyle name="Comma 2 2 2 2 3 2 2 2 2 5" xfId="45905" xr:uid="{D46FDED6-410A-4947-B794-77E960CD8B91}"/>
    <cellStyle name="Comma 2 2 2 2 3 2 2 2 3" xfId="20753" xr:uid="{7BE36A49-7526-44C1-85B4-9BA3F5F42C3E}"/>
    <cellStyle name="Comma 2 2 2 2 3 2 2 2 3 2" xfId="34445" xr:uid="{A3C7C83E-39CD-48CE-9F53-B1592890439A}"/>
    <cellStyle name="Comma 2 2 2 2 3 2 2 2 3 3" xfId="49329" xr:uid="{E93AA8D6-50EE-4C23-91FC-EB54E5243F49}"/>
    <cellStyle name="Comma 2 2 2 2 3 2 2 2 4" xfId="13909" xr:uid="{B55B4B53-9D6E-45DC-8D5C-9D8098E91121}"/>
    <cellStyle name="Comma 2 2 2 2 3 2 2 2 5" xfId="27599" xr:uid="{60EBE8B2-0689-4C3A-8140-6DEA1B022844}"/>
    <cellStyle name="Comma 2 2 2 2 3 2 2 2 6" xfId="42483" xr:uid="{6C643C57-ED9D-498C-9E59-640D5B64A218}"/>
    <cellStyle name="Comma 2 2 2 2 3 2 2 3" xfId="8773" xr:uid="{D8CC1B2A-EA5E-4737-A812-FA55D36B8F31}"/>
    <cellStyle name="Comma 2 2 2 2 3 2 2 3 2" xfId="22463" xr:uid="{8A6E0E3D-51B8-4C1A-A282-A65269C97AEB}"/>
    <cellStyle name="Comma 2 2 2 2 3 2 2 3 2 2" xfId="36155" xr:uid="{7D52E538-7D53-4501-81B6-761C82CB28BD}"/>
    <cellStyle name="Comma 2 2 2 2 3 2 2 3 2 3" xfId="51039" xr:uid="{B5122ACC-9CF5-44B1-8B34-3AB0C22E69EE}"/>
    <cellStyle name="Comma 2 2 2 2 3 2 2 3 3" xfId="15619" xr:uid="{17DA7002-7CB8-4559-AF71-4AED886839F3}"/>
    <cellStyle name="Comma 2 2 2 2 3 2 2 3 4" xfId="29309" xr:uid="{F0BB8B0D-A77B-455F-91E8-E0C6F9FFAABB}"/>
    <cellStyle name="Comma 2 2 2 2 3 2 2 3 5" xfId="44193" xr:uid="{87CC00CC-21F0-4FC0-AA77-E8980DD3A5E0}"/>
    <cellStyle name="Comma 2 2 2 2 3 2 2 4" xfId="19041" xr:uid="{EC264758-B1AB-4A1F-BFA6-5B9C8EF2D759}"/>
    <cellStyle name="Comma 2 2 2 2 3 2 2 4 2" xfId="32733" xr:uid="{CEE8A0BB-4029-43CD-A2E3-621946389F90}"/>
    <cellStyle name="Comma 2 2 2 2 3 2 2 4 3" xfId="47617" xr:uid="{5E54DD0B-2734-4E23-9805-6FF43B462F34}"/>
    <cellStyle name="Comma 2 2 2 2 3 2 2 5" xfId="12197" xr:uid="{B475B065-F46D-4B6D-9F6D-3BD657E536C6}"/>
    <cellStyle name="Comma 2 2 2 2 3 2 2 6" xfId="25887" xr:uid="{E229561D-2FB7-44A4-A78D-52E4E876D39E}"/>
    <cellStyle name="Comma 2 2 2 2 3 2 2 7" xfId="40771" xr:uid="{BFD84FD3-685B-420D-BA7A-91EFA4414714}"/>
    <cellStyle name="Comma 2 2 2 2 3 2 3" xfId="7062" xr:uid="{535D7E76-F639-44F1-8F44-BEE04CFB2632}"/>
    <cellStyle name="Comma 2 2 2 2 3 2 3 2" xfId="10484" xr:uid="{08CA6C59-12D3-493F-BA19-E70D20813D41}"/>
    <cellStyle name="Comma 2 2 2 2 3 2 3 2 2" xfId="24174" xr:uid="{C6000940-EDA5-4123-B403-806A1E656303}"/>
    <cellStyle name="Comma 2 2 2 2 3 2 3 2 2 2" xfId="37866" xr:uid="{DB1FE733-1486-42B8-A5D9-3EFF525FA01B}"/>
    <cellStyle name="Comma 2 2 2 2 3 2 3 2 2 3" xfId="52750" xr:uid="{3FD28B45-889D-4E8B-8FA2-34E82B65F951}"/>
    <cellStyle name="Comma 2 2 2 2 3 2 3 2 3" xfId="17330" xr:uid="{B0DFCF3D-3371-4BE9-BB5A-73FE621671FD}"/>
    <cellStyle name="Comma 2 2 2 2 3 2 3 2 4" xfId="31020" xr:uid="{071B7F79-D35A-46AC-90A2-3A7283E233EA}"/>
    <cellStyle name="Comma 2 2 2 2 3 2 3 2 5" xfId="45904" xr:uid="{B62FE6A2-89DF-48AC-8D94-4265EE540C33}"/>
    <cellStyle name="Comma 2 2 2 2 3 2 3 3" xfId="20752" xr:uid="{A5FEDC69-CF40-48F3-A545-5E9ED47EEA07}"/>
    <cellStyle name="Comma 2 2 2 2 3 2 3 3 2" xfId="34444" xr:uid="{1F96C87E-3B71-4F5F-8A8C-4DE2E8F92902}"/>
    <cellStyle name="Comma 2 2 2 2 3 2 3 3 3" xfId="49328" xr:uid="{85A39796-2D98-4322-94A1-0B1E7AFA3918}"/>
    <cellStyle name="Comma 2 2 2 2 3 2 3 4" xfId="13908" xr:uid="{EF1A830F-915C-4351-89B1-208F289FF744}"/>
    <cellStyle name="Comma 2 2 2 2 3 2 3 5" xfId="27598" xr:uid="{EDBA1A6F-7D42-4CAC-8D7F-72B897BA1F2B}"/>
    <cellStyle name="Comma 2 2 2 2 3 2 3 6" xfId="42482" xr:uid="{94C6CAF7-B8AC-4223-952F-88C00D2D2771}"/>
    <cellStyle name="Comma 2 2 2 2 3 2 4" xfId="8772" xr:uid="{2CA27FCA-32A2-4FC3-9D66-94AC129E8FC2}"/>
    <cellStyle name="Comma 2 2 2 2 3 2 4 2" xfId="22462" xr:uid="{B2D0A482-427B-4347-9A15-C54199D5B745}"/>
    <cellStyle name="Comma 2 2 2 2 3 2 4 2 2" xfId="36154" xr:uid="{F96C4765-E31D-488B-83F6-3B0DE2E8EC7A}"/>
    <cellStyle name="Comma 2 2 2 2 3 2 4 2 3" xfId="51038" xr:uid="{C66E86D0-6657-4A37-B788-0EBD2541D080}"/>
    <cellStyle name="Comma 2 2 2 2 3 2 4 3" xfId="15618" xr:uid="{7A4F0898-37EB-43AA-95C9-F22863CF5C85}"/>
    <cellStyle name="Comma 2 2 2 2 3 2 4 4" xfId="29308" xr:uid="{83951A95-B45C-4AB1-B0DF-E149CAAC752E}"/>
    <cellStyle name="Comma 2 2 2 2 3 2 4 5" xfId="44192" xr:uid="{D2E1D808-57A7-4585-9516-1BD38739B201}"/>
    <cellStyle name="Comma 2 2 2 2 3 2 5" xfId="19040" xr:uid="{F8E0B2DE-6017-4C02-82F1-7B91AD15F966}"/>
    <cellStyle name="Comma 2 2 2 2 3 2 5 2" xfId="32732" xr:uid="{A81D9358-F788-44E4-968B-C34AA3FA7C36}"/>
    <cellStyle name="Comma 2 2 2 2 3 2 5 3" xfId="47616" xr:uid="{5D4667F8-9738-4AE7-B5B3-B2154EF6F531}"/>
    <cellStyle name="Comma 2 2 2 2 3 2 6" xfId="12196" xr:uid="{E51556FB-8E52-469A-B4A5-CCECEE7EBC5E}"/>
    <cellStyle name="Comma 2 2 2 2 3 2 7" xfId="25886" xr:uid="{F2FFCA28-C3F0-41E6-B89A-4C1B232F3D9A}"/>
    <cellStyle name="Comma 2 2 2 2 3 2 8" xfId="40770" xr:uid="{5D195D89-355A-4812-91FD-ACF2D200A68B}"/>
    <cellStyle name="Comma 2 2 2 2 3 3" xfId="5350" xr:uid="{14BDA73A-1D4E-4439-A6BA-D23FFA4BFC80}"/>
    <cellStyle name="Comma 2 2 2 2 3 3 2" xfId="7064" xr:uid="{9C740EFA-AA09-4E0F-9234-A5328F743FA4}"/>
    <cellStyle name="Comma 2 2 2 2 3 3 2 2" xfId="10486" xr:uid="{F99E6E11-22A3-482C-8EED-F5280E0B0CB7}"/>
    <cellStyle name="Comma 2 2 2 2 3 3 2 2 2" xfId="24176" xr:uid="{2B1D6D9B-1D6D-48E3-AF26-A3E609CB95EE}"/>
    <cellStyle name="Comma 2 2 2 2 3 3 2 2 2 2" xfId="37868" xr:uid="{EAE312D8-6A95-4F2F-AE2F-A6D5C9D8F689}"/>
    <cellStyle name="Comma 2 2 2 2 3 3 2 2 2 3" xfId="52752" xr:uid="{4D64CD30-B9F5-47B1-B408-1E2CC6918A6C}"/>
    <cellStyle name="Comma 2 2 2 2 3 3 2 2 3" xfId="17332" xr:uid="{37BABBB7-58B7-4BCB-89E0-9AC5B6DF58A3}"/>
    <cellStyle name="Comma 2 2 2 2 3 3 2 2 4" xfId="31022" xr:uid="{1AA42295-CEAA-450C-A3DE-9E5EE5C64C49}"/>
    <cellStyle name="Comma 2 2 2 2 3 3 2 2 5" xfId="45906" xr:uid="{3A28C6AF-C4E2-496B-82FE-9E0D504199C7}"/>
    <cellStyle name="Comma 2 2 2 2 3 3 2 3" xfId="20754" xr:uid="{9CCA73D5-853E-4E90-9030-17C5BA383113}"/>
    <cellStyle name="Comma 2 2 2 2 3 3 2 3 2" xfId="34446" xr:uid="{BF221C8C-13E3-471E-97A9-79226C1E5AB4}"/>
    <cellStyle name="Comma 2 2 2 2 3 3 2 3 3" xfId="49330" xr:uid="{6B558E5D-24EF-4CE4-A060-219C214B7CA0}"/>
    <cellStyle name="Comma 2 2 2 2 3 3 2 4" xfId="13910" xr:uid="{4E13BDF6-0CCB-44AB-A37A-0828E36C847B}"/>
    <cellStyle name="Comma 2 2 2 2 3 3 2 5" xfId="27600" xr:uid="{30EC30B4-883C-4A9B-84C4-C576A9386311}"/>
    <cellStyle name="Comma 2 2 2 2 3 3 2 6" xfId="42484" xr:uid="{597624CF-17F9-4172-8B6D-5B69C121D61D}"/>
    <cellStyle name="Comma 2 2 2 2 3 3 3" xfId="8774" xr:uid="{0FE59530-EDA0-4D84-B022-EEBA019C4D53}"/>
    <cellStyle name="Comma 2 2 2 2 3 3 3 2" xfId="22464" xr:uid="{B590A2F6-8170-4A6C-9A01-6BDC5BC65050}"/>
    <cellStyle name="Comma 2 2 2 2 3 3 3 2 2" xfId="36156" xr:uid="{7CE10452-BA59-4506-B107-C90E1D0AF3EE}"/>
    <cellStyle name="Comma 2 2 2 2 3 3 3 2 3" xfId="51040" xr:uid="{78040A31-F361-41B6-A8EF-77ECF9113758}"/>
    <cellStyle name="Comma 2 2 2 2 3 3 3 3" xfId="15620" xr:uid="{0E50612B-6295-4FAD-B4C3-EB029A1B2C8A}"/>
    <cellStyle name="Comma 2 2 2 2 3 3 3 4" xfId="29310" xr:uid="{571DAEED-652F-40B1-8532-635401D17FB7}"/>
    <cellStyle name="Comma 2 2 2 2 3 3 3 5" xfId="44194" xr:uid="{FD6E006A-6A75-4BAD-8095-32FEA1D949A2}"/>
    <cellStyle name="Comma 2 2 2 2 3 3 4" xfId="19042" xr:uid="{CB466FCE-1468-412F-965A-D47277FAF2B6}"/>
    <cellStyle name="Comma 2 2 2 2 3 3 4 2" xfId="32734" xr:uid="{45EB2A34-097C-4B79-8BED-1A17E9F5084F}"/>
    <cellStyle name="Comma 2 2 2 2 3 3 4 3" xfId="47618" xr:uid="{8B8D1D3C-DA7E-42CC-B026-F5E2F66945EF}"/>
    <cellStyle name="Comma 2 2 2 2 3 3 5" xfId="12198" xr:uid="{28DBAB4E-2A9F-422A-8812-85992FD86322}"/>
    <cellStyle name="Comma 2 2 2 2 3 3 6" xfId="25888" xr:uid="{7CC9FC64-92A7-499A-9D60-EC5EFF67E80B}"/>
    <cellStyle name="Comma 2 2 2 2 3 3 7" xfId="40772" xr:uid="{5DCC2107-6420-4F11-ADE3-11ED1A7A19D1}"/>
    <cellStyle name="Comma 2 2 2 2 3 4" xfId="5351" xr:uid="{15233C12-F1DF-47D0-8DA5-8E6DF92D83E2}"/>
    <cellStyle name="Comma 2 2 2 2 3 4 2" xfId="7065" xr:uid="{D8EB632B-D806-4422-8581-A2844C7AE29C}"/>
    <cellStyle name="Comma 2 2 2 2 3 4 2 2" xfId="10487" xr:uid="{62381517-3B6E-470C-8DC6-D0EACA794485}"/>
    <cellStyle name="Comma 2 2 2 2 3 4 2 2 2" xfId="24177" xr:uid="{D601E94E-02FB-4DAA-A063-A766B03335EA}"/>
    <cellStyle name="Comma 2 2 2 2 3 4 2 2 2 2" xfId="37869" xr:uid="{04ED2B3F-79E2-4A5F-97B8-2914B9DEE1DA}"/>
    <cellStyle name="Comma 2 2 2 2 3 4 2 2 2 3" xfId="52753" xr:uid="{752596D9-C156-46C5-8239-236898252983}"/>
    <cellStyle name="Comma 2 2 2 2 3 4 2 2 3" xfId="17333" xr:uid="{8AF354B7-16C4-4064-9B76-2BFF90FB9ECA}"/>
    <cellStyle name="Comma 2 2 2 2 3 4 2 2 4" xfId="31023" xr:uid="{F7195802-9D57-4892-8731-4A3859A15DBC}"/>
    <cellStyle name="Comma 2 2 2 2 3 4 2 2 5" xfId="45907" xr:uid="{50BE81EA-5999-4137-89D5-B18D292EFD3B}"/>
    <cellStyle name="Comma 2 2 2 2 3 4 2 3" xfId="20755" xr:uid="{548DC6CA-FC1C-4B03-9F96-B85B0D5CE435}"/>
    <cellStyle name="Comma 2 2 2 2 3 4 2 3 2" xfId="34447" xr:uid="{0A9009D4-E879-40E1-A6BC-386865DF7F12}"/>
    <cellStyle name="Comma 2 2 2 2 3 4 2 3 3" xfId="49331" xr:uid="{2C84A124-EAC7-48FA-9F0F-5093CF736AF8}"/>
    <cellStyle name="Comma 2 2 2 2 3 4 2 4" xfId="13911" xr:uid="{C4A9B35C-0887-466B-BF37-94EF2CD9449F}"/>
    <cellStyle name="Comma 2 2 2 2 3 4 2 5" xfId="27601" xr:uid="{136191E1-9D7A-4B47-A637-5F78C00BD5C8}"/>
    <cellStyle name="Comma 2 2 2 2 3 4 2 6" xfId="42485" xr:uid="{A53AB754-7D93-43B8-9A86-B5E18C0466B8}"/>
    <cellStyle name="Comma 2 2 2 2 3 4 3" xfId="8775" xr:uid="{6E864F30-9C47-4902-974D-3CAA307A95B8}"/>
    <cellStyle name="Comma 2 2 2 2 3 4 3 2" xfId="22465" xr:uid="{83015C02-F284-45B7-9990-C089DAA4498E}"/>
    <cellStyle name="Comma 2 2 2 2 3 4 3 2 2" xfId="36157" xr:uid="{5F1429C6-C3C8-4FE0-A3DC-4A782845F773}"/>
    <cellStyle name="Comma 2 2 2 2 3 4 3 2 3" xfId="51041" xr:uid="{A427A000-047D-4929-8830-430A9E9476E4}"/>
    <cellStyle name="Comma 2 2 2 2 3 4 3 3" xfId="15621" xr:uid="{5007CF1F-918A-49C7-A46D-A35DC5B43A4A}"/>
    <cellStyle name="Comma 2 2 2 2 3 4 3 4" xfId="29311" xr:uid="{D8D8E4FE-D8CC-448B-B8DC-F14DF44BC584}"/>
    <cellStyle name="Comma 2 2 2 2 3 4 3 5" xfId="44195" xr:uid="{C7F70AF8-5730-4B47-ABA3-D4D38C6BF72F}"/>
    <cellStyle name="Comma 2 2 2 2 3 4 4" xfId="19043" xr:uid="{2EB93704-823C-4FD0-8BF7-84937219C2B4}"/>
    <cellStyle name="Comma 2 2 2 2 3 4 4 2" xfId="32735" xr:uid="{FCEA646F-BCFB-467A-8A4C-1E3894F1C1C3}"/>
    <cellStyle name="Comma 2 2 2 2 3 4 4 3" xfId="47619" xr:uid="{D6583B5C-4775-4908-B57C-7C25479E7B38}"/>
    <cellStyle name="Comma 2 2 2 2 3 4 5" xfId="12199" xr:uid="{A1800ED3-B940-454C-97AE-E0E588A571C9}"/>
    <cellStyle name="Comma 2 2 2 2 3 4 6" xfId="25889" xr:uid="{91B64CD3-2FE2-4FA4-A1E7-ACDDF1D9BDF0}"/>
    <cellStyle name="Comma 2 2 2 2 3 4 7" xfId="40773" xr:uid="{5ABF1E87-A77A-4855-BF7D-C9394FE4E42A}"/>
    <cellStyle name="Comma 2 2 2 2 3 5" xfId="7061" xr:uid="{A506323A-60C9-4CCD-960E-C16706DBA739}"/>
    <cellStyle name="Comma 2 2 2 2 3 5 2" xfId="10483" xr:uid="{29A53152-1C1D-46C1-953F-ECB43C15868A}"/>
    <cellStyle name="Comma 2 2 2 2 3 5 2 2" xfId="24173" xr:uid="{AB077488-8FA8-48C8-AA37-AFFC6A5C499E}"/>
    <cellStyle name="Comma 2 2 2 2 3 5 2 2 2" xfId="37865" xr:uid="{86A09782-5737-4414-9845-6DDBE5D17609}"/>
    <cellStyle name="Comma 2 2 2 2 3 5 2 2 3" xfId="52749" xr:uid="{4EF951CB-A443-41C3-A8F1-4C52BF60D80D}"/>
    <cellStyle name="Comma 2 2 2 2 3 5 2 3" xfId="17329" xr:uid="{7D069FFF-F5BF-46F4-9473-1E0BB67DE28E}"/>
    <cellStyle name="Comma 2 2 2 2 3 5 2 4" xfId="31019" xr:uid="{222FE4C9-656C-4C64-B4EB-2D2186472FD4}"/>
    <cellStyle name="Comma 2 2 2 2 3 5 2 5" xfId="45903" xr:uid="{F63A8A42-AB8D-4CAA-B5DD-935663993519}"/>
    <cellStyle name="Comma 2 2 2 2 3 5 3" xfId="20751" xr:uid="{24B12507-2E7A-4003-B2B3-5863C0EA30E1}"/>
    <cellStyle name="Comma 2 2 2 2 3 5 3 2" xfId="34443" xr:uid="{A575E243-CB7B-4D57-A8CD-1AE5C39E9212}"/>
    <cellStyle name="Comma 2 2 2 2 3 5 3 3" xfId="49327" xr:uid="{9160075C-01EF-45DE-8C19-CC6099235FCF}"/>
    <cellStyle name="Comma 2 2 2 2 3 5 4" xfId="13907" xr:uid="{1721ABD2-14EF-4CE7-9A0C-BD1F25EBA3CF}"/>
    <cellStyle name="Comma 2 2 2 2 3 5 5" xfId="27597" xr:uid="{5841D2E0-D322-4DB0-ABAB-8E8319BA19D3}"/>
    <cellStyle name="Comma 2 2 2 2 3 5 6" xfId="42481" xr:uid="{9E99AD67-1375-43B0-8160-D44448A99895}"/>
    <cellStyle name="Comma 2 2 2 2 3 6" xfId="8771" xr:uid="{E7D35EFA-27A8-49D6-933D-8E11CFF5ADDF}"/>
    <cellStyle name="Comma 2 2 2 2 3 6 2" xfId="22461" xr:uid="{7079A2AA-EEC1-4351-9D02-5F02AEF4FD36}"/>
    <cellStyle name="Comma 2 2 2 2 3 6 2 2" xfId="36153" xr:uid="{AE6A0659-9388-4361-B2BD-5E8ECA460C6B}"/>
    <cellStyle name="Comma 2 2 2 2 3 6 2 3" xfId="51037" xr:uid="{639C8B68-C583-403F-AE94-FCDE82590B5A}"/>
    <cellStyle name="Comma 2 2 2 2 3 6 3" xfId="15617" xr:uid="{C0482E5C-FFDC-4003-9BBB-38D1BFCCF2FA}"/>
    <cellStyle name="Comma 2 2 2 2 3 6 4" xfId="29307" xr:uid="{E5274302-BD3F-4315-A2A2-BF95D1BD6449}"/>
    <cellStyle name="Comma 2 2 2 2 3 6 5" xfId="44191" xr:uid="{00C9FFC5-4A00-4FFE-9FA5-5A38D4C7D2DD}"/>
    <cellStyle name="Comma 2 2 2 2 3 7" xfId="19039" xr:uid="{A5C337F8-50C2-4AB8-B24B-551F70B56B9A}"/>
    <cellStyle name="Comma 2 2 2 2 3 7 2" xfId="32731" xr:uid="{C29A88E3-333C-405A-8B73-37B0A2F48E2C}"/>
    <cellStyle name="Comma 2 2 2 2 3 7 3" xfId="47615" xr:uid="{094FA135-6EDB-467D-9479-F318202743BF}"/>
    <cellStyle name="Comma 2 2 2 2 3 8" xfId="12195" xr:uid="{DAEEE610-4ACA-4F4E-9D57-D88D66BBD654}"/>
    <cellStyle name="Comma 2 2 2 2 3 9" xfId="25885" xr:uid="{9A1A5ACC-308D-45D1-953A-AB3574626AAF}"/>
    <cellStyle name="Comma 2 2 2 2 4" xfId="5352" xr:uid="{ACE709F1-9CCD-47FB-BEC3-7CE676B09C5E}"/>
    <cellStyle name="Comma 2 2 2 2 4 2" xfId="5353" xr:uid="{F3058965-1932-4DE5-9588-6F97DB8A9C60}"/>
    <cellStyle name="Comma 2 2 2 2 4 2 2" xfId="7067" xr:uid="{63C79A55-277D-488B-9836-7C02743187EF}"/>
    <cellStyle name="Comma 2 2 2 2 4 2 2 2" xfId="10489" xr:uid="{562D6E16-8471-4E1F-A4CA-B6EE684EA84D}"/>
    <cellStyle name="Comma 2 2 2 2 4 2 2 2 2" xfId="24179" xr:uid="{169560F5-D449-479C-8B15-D111C35F4FA5}"/>
    <cellStyle name="Comma 2 2 2 2 4 2 2 2 2 2" xfId="37871" xr:uid="{B6FDD7F9-A4BE-48DA-9DF6-3441FB217296}"/>
    <cellStyle name="Comma 2 2 2 2 4 2 2 2 2 3" xfId="52755" xr:uid="{3911612C-D436-41B1-A94F-A6EF30401C35}"/>
    <cellStyle name="Comma 2 2 2 2 4 2 2 2 3" xfId="17335" xr:uid="{3BE52A48-6E16-48D6-AE82-2B144E313404}"/>
    <cellStyle name="Comma 2 2 2 2 4 2 2 2 4" xfId="31025" xr:uid="{958AE129-A6E4-451C-BE2F-852240CB6C3E}"/>
    <cellStyle name="Comma 2 2 2 2 4 2 2 2 5" xfId="45909" xr:uid="{17649389-08E4-48A4-977A-6F4808EBCA24}"/>
    <cellStyle name="Comma 2 2 2 2 4 2 2 3" xfId="20757" xr:uid="{799782B6-A864-47B6-AEA1-88E48EA2C79C}"/>
    <cellStyle name="Comma 2 2 2 2 4 2 2 3 2" xfId="34449" xr:uid="{8266BDC8-79A0-4A6A-8E84-3A85A7A9E4FB}"/>
    <cellStyle name="Comma 2 2 2 2 4 2 2 3 3" xfId="49333" xr:uid="{81CE1787-8308-410D-A9E0-A9C80AF9496E}"/>
    <cellStyle name="Comma 2 2 2 2 4 2 2 4" xfId="13913" xr:uid="{B9EE8DFC-5610-427A-A91D-AA650A8982F0}"/>
    <cellStyle name="Comma 2 2 2 2 4 2 2 5" xfId="27603" xr:uid="{1181D9CC-E3F4-47F1-9E91-B41C740E9FB6}"/>
    <cellStyle name="Comma 2 2 2 2 4 2 2 6" xfId="42487" xr:uid="{E357E968-DEB5-4147-8DCB-9E1722C29EF5}"/>
    <cellStyle name="Comma 2 2 2 2 4 2 3" xfId="8777" xr:uid="{3E2C5C63-00C3-42D0-9B76-F7FFEFB9DA9D}"/>
    <cellStyle name="Comma 2 2 2 2 4 2 3 2" xfId="22467" xr:uid="{FE92FD6C-883C-4C03-9A46-F58A1C3DDEBE}"/>
    <cellStyle name="Comma 2 2 2 2 4 2 3 2 2" xfId="36159" xr:uid="{36BB4FA1-67A3-4984-A99C-032BF5D40116}"/>
    <cellStyle name="Comma 2 2 2 2 4 2 3 2 3" xfId="51043" xr:uid="{458D4A3B-8E40-4B00-A0B6-356B65383450}"/>
    <cellStyle name="Comma 2 2 2 2 4 2 3 3" xfId="15623" xr:uid="{6B519F51-3676-4B96-AEAA-18FCFB3B6BA2}"/>
    <cellStyle name="Comma 2 2 2 2 4 2 3 4" xfId="29313" xr:uid="{2A48DB70-B140-4D95-B4D1-8E7673F92188}"/>
    <cellStyle name="Comma 2 2 2 2 4 2 3 5" xfId="44197" xr:uid="{A0085240-225E-487C-AF50-9EBDA33CF55B}"/>
    <cellStyle name="Comma 2 2 2 2 4 2 4" xfId="19045" xr:uid="{1D2BCEC9-0F29-460F-9C19-FC9BF49D7834}"/>
    <cellStyle name="Comma 2 2 2 2 4 2 4 2" xfId="32737" xr:uid="{33380A2A-C089-4A84-B2B2-3A6D04BD90A7}"/>
    <cellStyle name="Comma 2 2 2 2 4 2 4 3" xfId="47621" xr:uid="{800CD08B-0B5E-450E-B9AF-4D8A713A578D}"/>
    <cellStyle name="Comma 2 2 2 2 4 2 5" xfId="12201" xr:uid="{6FA4ABF6-4D16-4276-A4F1-8BEE9812F1B5}"/>
    <cellStyle name="Comma 2 2 2 2 4 2 6" xfId="25891" xr:uid="{97539232-2889-4F27-940F-43F5DE964869}"/>
    <cellStyle name="Comma 2 2 2 2 4 2 7" xfId="40775" xr:uid="{472BE70F-13BE-4814-8034-09C53F56526A}"/>
    <cellStyle name="Comma 2 2 2 2 4 3" xfId="7066" xr:uid="{7BD4E5EB-A385-4787-8CA8-1675F520C170}"/>
    <cellStyle name="Comma 2 2 2 2 4 3 2" xfId="10488" xr:uid="{FC44147B-1A2A-4865-AED3-86D5A30B9456}"/>
    <cellStyle name="Comma 2 2 2 2 4 3 2 2" xfId="24178" xr:uid="{EA0E2F35-0C14-4E6D-A593-0DB49859579B}"/>
    <cellStyle name="Comma 2 2 2 2 4 3 2 2 2" xfId="37870" xr:uid="{5BD5CD04-32D8-42CB-817B-A5573BB2F5D9}"/>
    <cellStyle name="Comma 2 2 2 2 4 3 2 2 3" xfId="52754" xr:uid="{4B1119E9-51EC-4F74-A3B6-49D992A37E51}"/>
    <cellStyle name="Comma 2 2 2 2 4 3 2 3" xfId="17334" xr:uid="{19334AAD-E5A1-4EB0-9C45-86D513B99FBA}"/>
    <cellStyle name="Comma 2 2 2 2 4 3 2 4" xfId="31024" xr:uid="{3A741340-9F90-4D25-B764-76FCCDDDC65D}"/>
    <cellStyle name="Comma 2 2 2 2 4 3 2 5" xfId="45908" xr:uid="{764A607B-C001-440B-9730-74D830970559}"/>
    <cellStyle name="Comma 2 2 2 2 4 3 3" xfId="20756" xr:uid="{E09ADB08-F092-414F-8F52-C83D0438FF04}"/>
    <cellStyle name="Comma 2 2 2 2 4 3 3 2" xfId="34448" xr:uid="{01481E73-9D5F-4A74-90A3-F68709FE6B35}"/>
    <cellStyle name="Comma 2 2 2 2 4 3 3 3" xfId="49332" xr:uid="{A76FB77C-9727-442E-B669-E9D733772D5F}"/>
    <cellStyle name="Comma 2 2 2 2 4 3 4" xfId="13912" xr:uid="{C40E21C8-CDBA-436D-B0A1-66DC6D03E450}"/>
    <cellStyle name="Comma 2 2 2 2 4 3 5" xfId="27602" xr:uid="{2A688169-2568-449F-8D71-4980632107BA}"/>
    <cellStyle name="Comma 2 2 2 2 4 3 6" xfId="42486" xr:uid="{BECB0287-FC9F-4D1C-95DA-F5B538839C99}"/>
    <cellStyle name="Comma 2 2 2 2 4 4" xfId="8776" xr:uid="{17FF7B2F-61E4-4C37-AE9E-748BA60DDA53}"/>
    <cellStyle name="Comma 2 2 2 2 4 4 2" xfId="22466" xr:uid="{39211006-094C-43F6-BE12-B3AD4BD26AE3}"/>
    <cellStyle name="Comma 2 2 2 2 4 4 2 2" xfId="36158" xr:uid="{A3AA2AF0-E776-4884-96A7-B42F40F84953}"/>
    <cellStyle name="Comma 2 2 2 2 4 4 2 3" xfId="51042" xr:uid="{F36F6903-365C-469D-9D67-45C448396048}"/>
    <cellStyle name="Comma 2 2 2 2 4 4 3" xfId="15622" xr:uid="{690CBED1-EEE8-49D5-8F98-0B1D5F7601C2}"/>
    <cellStyle name="Comma 2 2 2 2 4 4 4" xfId="29312" xr:uid="{BFF42E1B-9F0C-40D4-8DB1-0F690963B5BD}"/>
    <cellStyle name="Comma 2 2 2 2 4 4 5" xfId="44196" xr:uid="{CCF709FC-5BF3-4728-8988-1DBEEABAFC2B}"/>
    <cellStyle name="Comma 2 2 2 2 4 5" xfId="19044" xr:uid="{F2086231-C118-4EC5-9FEE-9A22BD20F1C2}"/>
    <cellStyle name="Comma 2 2 2 2 4 5 2" xfId="32736" xr:uid="{B2B7BAB2-6A0E-4689-801A-2DEBBEAB8061}"/>
    <cellStyle name="Comma 2 2 2 2 4 5 3" xfId="47620" xr:uid="{6F22B9B3-3F1D-4373-8FA4-5077A4B622CD}"/>
    <cellStyle name="Comma 2 2 2 2 4 6" xfId="12200" xr:uid="{D9DD4D46-36D8-48BE-848E-0C84BB5A7AB7}"/>
    <cellStyle name="Comma 2 2 2 2 4 7" xfId="25890" xr:uid="{F313334E-6FCD-4A88-8B82-8F67A596F39C}"/>
    <cellStyle name="Comma 2 2 2 2 4 8" xfId="40774" xr:uid="{D8110A65-5C44-438B-AD60-C39AE2332568}"/>
    <cellStyle name="Comma 2 2 2 2 5" xfId="5354" xr:uid="{535BBE28-D9B8-4319-8012-8852026FA7A8}"/>
    <cellStyle name="Comma 2 2 2 2 5 2" xfId="7068" xr:uid="{350C05D5-7AB8-467F-B9A5-4E349F3E9C6A}"/>
    <cellStyle name="Comma 2 2 2 2 5 2 2" xfId="10490" xr:uid="{4493943E-A8E8-4470-AB03-720E7C1CF763}"/>
    <cellStyle name="Comma 2 2 2 2 5 2 2 2" xfId="24180" xr:uid="{3727BB23-8A7F-4F7B-A9E9-A4D89408044A}"/>
    <cellStyle name="Comma 2 2 2 2 5 2 2 2 2" xfId="37872" xr:uid="{9B4160C5-17AF-4F63-A8A6-63C88460F76B}"/>
    <cellStyle name="Comma 2 2 2 2 5 2 2 2 3" xfId="52756" xr:uid="{280D0060-4F80-4E2D-88A1-E69970B9CE7F}"/>
    <cellStyle name="Comma 2 2 2 2 5 2 2 3" xfId="17336" xr:uid="{9AFAC6DC-43A4-4344-B178-4906F75FF8AD}"/>
    <cellStyle name="Comma 2 2 2 2 5 2 2 4" xfId="31026" xr:uid="{D2C3825F-D5E5-4A64-881C-99B5C2AB9604}"/>
    <cellStyle name="Comma 2 2 2 2 5 2 2 5" xfId="45910" xr:uid="{F97B5392-AB66-4353-A39A-6E1832D0A197}"/>
    <cellStyle name="Comma 2 2 2 2 5 2 3" xfId="20758" xr:uid="{6C8AEBDE-BB10-46D3-84F6-D14815AE85C1}"/>
    <cellStyle name="Comma 2 2 2 2 5 2 3 2" xfId="34450" xr:uid="{B254A656-977D-4CCF-807D-487F06880676}"/>
    <cellStyle name="Comma 2 2 2 2 5 2 3 3" xfId="49334" xr:uid="{FB2F545C-713D-40F4-A405-129E36E6633D}"/>
    <cellStyle name="Comma 2 2 2 2 5 2 4" xfId="13914" xr:uid="{65BCCA06-1793-4AC3-A9E8-D5199B2987BD}"/>
    <cellStyle name="Comma 2 2 2 2 5 2 5" xfId="27604" xr:uid="{36C80F03-00DC-4458-9669-091E1CD821CB}"/>
    <cellStyle name="Comma 2 2 2 2 5 2 6" xfId="42488" xr:uid="{8CD3B8DA-C08B-4A9D-A80F-7234506E5A0A}"/>
    <cellStyle name="Comma 2 2 2 2 5 3" xfId="8778" xr:uid="{B007EE7F-53E3-44BF-984E-E23E3700D8EE}"/>
    <cellStyle name="Comma 2 2 2 2 5 3 2" xfId="22468" xr:uid="{53A354C6-435A-4163-9809-2CA220338146}"/>
    <cellStyle name="Comma 2 2 2 2 5 3 2 2" xfId="36160" xr:uid="{79C11429-94CB-4768-A218-3B58BC18B521}"/>
    <cellStyle name="Comma 2 2 2 2 5 3 2 3" xfId="51044" xr:uid="{5E81F39F-1520-41F4-99E5-C1A8A5D5C3E5}"/>
    <cellStyle name="Comma 2 2 2 2 5 3 3" xfId="15624" xr:uid="{521B202C-C1B5-4FFB-8F7C-EB6AE7228192}"/>
    <cellStyle name="Comma 2 2 2 2 5 3 4" xfId="29314" xr:uid="{F80C81C8-45AE-455D-9473-86D7DF5DB39B}"/>
    <cellStyle name="Comma 2 2 2 2 5 3 5" xfId="44198" xr:uid="{3E518E76-6F4B-451D-B7C0-66C027FD9D32}"/>
    <cellStyle name="Comma 2 2 2 2 5 4" xfId="19046" xr:uid="{18DEB066-2C7B-49F8-B59B-8FAC78C213E9}"/>
    <cellStyle name="Comma 2 2 2 2 5 4 2" xfId="32738" xr:uid="{1B886BBD-2E0E-44DE-AE52-CAE276085C76}"/>
    <cellStyle name="Comma 2 2 2 2 5 4 3" xfId="47622" xr:uid="{F8ACB35E-2095-40F9-A15B-0F5B4595F620}"/>
    <cellStyle name="Comma 2 2 2 2 5 5" xfId="12202" xr:uid="{29B42961-F293-4C77-B4FD-E342A0DDD6CD}"/>
    <cellStyle name="Comma 2 2 2 2 5 6" xfId="25892" xr:uid="{60CBD1B6-0F7D-4001-9B1F-46CB46E12702}"/>
    <cellStyle name="Comma 2 2 2 2 5 7" xfId="40776" xr:uid="{06D55951-E7FF-4E2A-94B9-D7112228A08D}"/>
    <cellStyle name="Comma 2 2 2 2 6" xfId="5355" xr:uid="{1F69CB28-0AE3-455A-BDC8-D9D7EC257924}"/>
    <cellStyle name="Comma 2 2 2 2 6 2" xfId="7069" xr:uid="{F4790224-BD24-4A9C-83D4-2C3BC4AC1098}"/>
    <cellStyle name="Comma 2 2 2 2 6 2 2" xfId="10491" xr:uid="{40D4B720-4A05-4721-82C9-CA6E4A3850BC}"/>
    <cellStyle name="Comma 2 2 2 2 6 2 2 2" xfId="24181" xr:uid="{7FA50C0C-9257-4911-A75B-4E2D7C4707D6}"/>
    <cellStyle name="Comma 2 2 2 2 6 2 2 2 2" xfId="37873" xr:uid="{594974E1-FF9E-499B-8271-6E1610DF911B}"/>
    <cellStyle name="Comma 2 2 2 2 6 2 2 2 3" xfId="52757" xr:uid="{BF46963D-7D5D-4268-8648-054CF84CB920}"/>
    <cellStyle name="Comma 2 2 2 2 6 2 2 3" xfId="17337" xr:uid="{209155CF-E4E6-4B13-A6EB-C9E505C0BB59}"/>
    <cellStyle name="Comma 2 2 2 2 6 2 2 4" xfId="31027" xr:uid="{8637A572-7A5C-4E58-B2A6-5937294BD96C}"/>
    <cellStyle name="Comma 2 2 2 2 6 2 2 5" xfId="45911" xr:uid="{2EE44B47-44DF-494D-A2EC-284FF3CC040A}"/>
    <cellStyle name="Comma 2 2 2 2 6 2 3" xfId="20759" xr:uid="{E8B790F6-7F49-4CB8-AE1E-2AAB945C693A}"/>
    <cellStyle name="Comma 2 2 2 2 6 2 3 2" xfId="34451" xr:uid="{0AFD8FA1-BB09-4675-9691-BF8FCC847DDE}"/>
    <cellStyle name="Comma 2 2 2 2 6 2 3 3" xfId="49335" xr:uid="{7BB9B46F-4E4D-4EAA-A9EA-307C21364474}"/>
    <cellStyle name="Comma 2 2 2 2 6 2 4" xfId="13915" xr:uid="{3F2A2F7B-571B-4CA4-8017-F151EC1767EF}"/>
    <cellStyle name="Comma 2 2 2 2 6 2 5" xfId="27605" xr:uid="{DED6A5FD-7E40-4AF8-8E8C-A4E0E7E16B87}"/>
    <cellStyle name="Comma 2 2 2 2 6 2 6" xfId="42489" xr:uid="{5E43E452-CADE-493C-968B-C8F35EE6C150}"/>
    <cellStyle name="Comma 2 2 2 2 6 3" xfId="8779" xr:uid="{BAABD662-AAC7-4793-978B-86BC42478624}"/>
    <cellStyle name="Comma 2 2 2 2 6 3 2" xfId="22469" xr:uid="{7EF1B44D-35C4-489A-B12E-E1E7B08DCFA1}"/>
    <cellStyle name="Comma 2 2 2 2 6 3 2 2" xfId="36161" xr:uid="{80C423B6-C642-43E4-BE79-25431EDCC767}"/>
    <cellStyle name="Comma 2 2 2 2 6 3 2 3" xfId="51045" xr:uid="{A2140CAA-993B-4055-B37C-E24C390A279C}"/>
    <cellStyle name="Comma 2 2 2 2 6 3 3" xfId="15625" xr:uid="{80B89547-3C7E-4C36-BE81-D401771BAEEA}"/>
    <cellStyle name="Comma 2 2 2 2 6 3 4" xfId="29315" xr:uid="{12F8C439-810A-4EBB-BD6F-082161135DF3}"/>
    <cellStyle name="Comma 2 2 2 2 6 3 5" xfId="44199" xr:uid="{39A4CD9C-E5FF-4FCF-AD27-C5EF9FEB1BCB}"/>
    <cellStyle name="Comma 2 2 2 2 6 4" xfId="19047" xr:uid="{7425A5AD-D39E-43C6-A1D6-A5C97860F9EB}"/>
    <cellStyle name="Comma 2 2 2 2 6 4 2" xfId="32739" xr:uid="{F26004AD-8A09-442F-8A4E-E1617E728F0D}"/>
    <cellStyle name="Comma 2 2 2 2 6 4 3" xfId="47623" xr:uid="{A5FCBEE5-7C40-4E5F-AE17-F89A7E12BBD5}"/>
    <cellStyle name="Comma 2 2 2 2 6 5" xfId="12203" xr:uid="{204F611D-224C-4AC3-9655-0741153FDA2D}"/>
    <cellStyle name="Comma 2 2 2 2 6 6" xfId="25893" xr:uid="{11EEACA7-E31E-4E73-8445-44B3343FC289}"/>
    <cellStyle name="Comma 2 2 2 2 6 7" xfId="40777" xr:uid="{B1E40B35-16E2-4C45-BA33-3C39F5F3CC78}"/>
    <cellStyle name="Comma 2 2 2 2 7" xfId="7055" xr:uid="{807B5F9D-282D-482A-8ED4-DB896C0E3A4E}"/>
    <cellStyle name="Comma 2 2 2 2 7 2" xfId="10477" xr:uid="{A9DFF079-90D3-4385-9001-350D793C99D1}"/>
    <cellStyle name="Comma 2 2 2 2 7 2 2" xfId="24167" xr:uid="{4933D7F5-D173-4594-ADB8-721122E38AFD}"/>
    <cellStyle name="Comma 2 2 2 2 7 2 2 2" xfId="37859" xr:uid="{C5203780-268A-4970-833A-7C6F1B55D194}"/>
    <cellStyle name="Comma 2 2 2 2 7 2 2 3" xfId="52743" xr:uid="{36DBFE56-B7D6-4A53-B4E1-CBBE0B9B0630}"/>
    <cellStyle name="Comma 2 2 2 2 7 2 3" xfId="17323" xr:uid="{7F650FF0-E240-4CB6-BC38-DCDFA04FF627}"/>
    <cellStyle name="Comma 2 2 2 2 7 2 4" xfId="31013" xr:uid="{A0ABD5D1-3D8E-4965-A00D-50AB2523FE0B}"/>
    <cellStyle name="Comma 2 2 2 2 7 2 5" xfId="45897" xr:uid="{85AB6FA7-4231-4A88-A895-22C624B2C379}"/>
    <cellStyle name="Comma 2 2 2 2 7 3" xfId="20745" xr:uid="{6A26DCE0-B30D-4786-984D-A803D91225B1}"/>
    <cellStyle name="Comma 2 2 2 2 7 3 2" xfId="34437" xr:uid="{FC86DAE3-9DCB-4079-B3B4-1CCFBB67F3CB}"/>
    <cellStyle name="Comma 2 2 2 2 7 3 3" xfId="49321" xr:uid="{9C3F8270-1FE2-4142-9B6C-41F96C7B87E5}"/>
    <cellStyle name="Comma 2 2 2 2 7 4" xfId="13901" xr:uid="{53455E54-29B5-45B7-AE42-E5071662E710}"/>
    <cellStyle name="Comma 2 2 2 2 7 5" xfId="27591" xr:uid="{2AFBD06C-70F6-4982-A687-0E84E1D30FC7}"/>
    <cellStyle name="Comma 2 2 2 2 7 6" xfId="42475" xr:uid="{2FDA93B6-314B-40EA-9611-777CA251D278}"/>
    <cellStyle name="Comma 2 2 2 2 8" xfId="8765" xr:uid="{07DFFCA2-3A27-4A9F-B0E5-0A19389AB3D1}"/>
    <cellStyle name="Comma 2 2 2 2 8 2" xfId="22455" xr:uid="{1CAED22B-57BC-4F6E-843E-07F884750E82}"/>
    <cellStyle name="Comma 2 2 2 2 8 2 2" xfId="36147" xr:uid="{AA0431C1-60FC-43B1-AE5E-47292A1334F0}"/>
    <cellStyle name="Comma 2 2 2 2 8 2 3" xfId="51031" xr:uid="{BE5AE4B6-A06F-480A-884B-4751BE24B9E7}"/>
    <cellStyle name="Comma 2 2 2 2 8 3" xfId="15611" xr:uid="{97BA12A8-9EEF-47AB-B10A-62DB04699BAB}"/>
    <cellStyle name="Comma 2 2 2 2 8 4" xfId="29301" xr:uid="{F46E8A99-0B99-4FD3-B33B-A8CED2FA31FD}"/>
    <cellStyle name="Comma 2 2 2 2 8 5" xfId="44185" xr:uid="{52195867-16D2-4AD6-8D7D-12200516D22A}"/>
    <cellStyle name="Comma 2 2 2 2 9" xfId="19033" xr:uid="{30B7130A-8EED-43FD-BBDD-1550966C02B3}"/>
    <cellStyle name="Comma 2 2 2 2 9 2" xfId="32725" xr:uid="{627D85D0-8B8E-4AC9-A5C2-5C4F6876A229}"/>
    <cellStyle name="Comma 2 2 2 2 9 3" xfId="47609" xr:uid="{669BFE0C-6FA4-4D5B-892E-11D9C3C9554A}"/>
    <cellStyle name="Comma 2 2 2 3" xfId="5356" xr:uid="{A27FEB06-03BB-4F7F-84CE-74751D601235}"/>
    <cellStyle name="Comma 2 2 2 3 10" xfId="40778" xr:uid="{6B72825C-ECA1-4C18-B6C4-C27FBD712DAE}"/>
    <cellStyle name="Comma 2 2 2 3 2" xfId="5357" xr:uid="{5C6C1199-145D-496D-A542-863B3BCF854C}"/>
    <cellStyle name="Comma 2 2 2 3 2 2" xfId="5358" xr:uid="{8E7556F0-04A9-4B24-91B0-53F268341C7A}"/>
    <cellStyle name="Comma 2 2 2 3 2 2 2" xfId="7072" xr:uid="{61E28CCF-DEFB-45C9-9426-B771620A41E4}"/>
    <cellStyle name="Comma 2 2 2 3 2 2 2 2" xfId="10494" xr:uid="{FAB3C88B-B14F-4D9B-AAEC-B37E6E672994}"/>
    <cellStyle name="Comma 2 2 2 3 2 2 2 2 2" xfId="24184" xr:uid="{498866E8-B54B-4A90-BD6F-9955AB1B6D32}"/>
    <cellStyle name="Comma 2 2 2 3 2 2 2 2 2 2" xfId="37876" xr:uid="{D76CC8F4-C564-4F7B-A27F-210B86BD63F5}"/>
    <cellStyle name="Comma 2 2 2 3 2 2 2 2 2 3" xfId="52760" xr:uid="{6404973A-A863-41A7-8302-7C4F653D4793}"/>
    <cellStyle name="Comma 2 2 2 3 2 2 2 2 3" xfId="17340" xr:uid="{CB7A5838-5B69-4F71-BFD0-FD5FCD3EDDDD}"/>
    <cellStyle name="Comma 2 2 2 3 2 2 2 2 4" xfId="31030" xr:uid="{96D373E0-735B-4925-9C82-DE579F2106BE}"/>
    <cellStyle name="Comma 2 2 2 3 2 2 2 2 5" xfId="45914" xr:uid="{A1AC6F50-7358-4754-9CEA-17B92F9251B0}"/>
    <cellStyle name="Comma 2 2 2 3 2 2 2 3" xfId="20762" xr:uid="{A8BB3635-810D-4D19-9CE3-0ACEC5DE3DC1}"/>
    <cellStyle name="Comma 2 2 2 3 2 2 2 3 2" xfId="34454" xr:uid="{8FBEA903-F553-40D8-ABF2-AEBB35092E4F}"/>
    <cellStyle name="Comma 2 2 2 3 2 2 2 3 3" xfId="49338" xr:uid="{ED08C145-4248-4B90-8360-DE5B0CF6B5F6}"/>
    <cellStyle name="Comma 2 2 2 3 2 2 2 4" xfId="13918" xr:uid="{3C8C79D7-6403-4252-BDEC-6D4B80A3B9DF}"/>
    <cellStyle name="Comma 2 2 2 3 2 2 2 5" xfId="27608" xr:uid="{E8604261-CE23-4A14-9E80-98F09B5AE753}"/>
    <cellStyle name="Comma 2 2 2 3 2 2 2 6" xfId="42492" xr:uid="{33EB78AE-031A-4C3E-9750-FB8BCA6E4BBB}"/>
    <cellStyle name="Comma 2 2 2 3 2 2 3" xfId="8782" xr:uid="{277D65AF-7CA2-4C78-ABF3-A9B510311D38}"/>
    <cellStyle name="Comma 2 2 2 3 2 2 3 2" xfId="22472" xr:uid="{76BD1011-EC15-4421-926B-FB13C204D17E}"/>
    <cellStyle name="Comma 2 2 2 3 2 2 3 2 2" xfId="36164" xr:uid="{A96D1773-F2DC-4F17-8192-E919C5B80401}"/>
    <cellStyle name="Comma 2 2 2 3 2 2 3 2 3" xfId="51048" xr:uid="{5E72A3B2-DCEC-4F36-B517-DE75B4C67F10}"/>
    <cellStyle name="Comma 2 2 2 3 2 2 3 3" xfId="15628" xr:uid="{F4EB1C00-E2C8-4C00-B347-32845F2A6D1B}"/>
    <cellStyle name="Comma 2 2 2 3 2 2 3 4" xfId="29318" xr:uid="{6BC0EDF1-5833-45F9-B904-344729AA0D2F}"/>
    <cellStyle name="Comma 2 2 2 3 2 2 3 5" xfId="44202" xr:uid="{1595BBF4-E5FF-496F-AA62-929BFC79CC0B}"/>
    <cellStyle name="Comma 2 2 2 3 2 2 4" xfId="19050" xr:uid="{20260700-D758-4DCE-BB6F-D3599CD1D03E}"/>
    <cellStyle name="Comma 2 2 2 3 2 2 4 2" xfId="32742" xr:uid="{31B160F9-A890-40B9-9685-D1AAAAF6277A}"/>
    <cellStyle name="Comma 2 2 2 3 2 2 4 3" xfId="47626" xr:uid="{9F333B50-0B1B-4DD5-9E92-F29A2C9A2992}"/>
    <cellStyle name="Comma 2 2 2 3 2 2 5" xfId="12206" xr:uid="{5388B7EA-3D82-42FC-B1F5-AD1980B347A6}"/>
    <cellStyle name="Comma 2 2 2 3 2 2 6" xfId="25896" xr:uid="{8E7DBCA7-211B-46EF-B139-D3A859B3C3A2}"/>
    <cellStyle name="Comma 2 2 2 3 2 2 7" xfId="40780" xr:uid="{1B718EDF-58C3-41AE-B709-68258370C0B9}"/>
    <cellStyle name="Comma 2 2 2 3 2 3" xfId="7071" xr:uid="{8344694B-0CF8-42AB-AA7C-449A10A2D666}"/>
    <cellStyle name="Comma 2 2 2 3 2 3 2" xfId="10493" xr:uid="{E867941D-AAF5-4883-8506-0D1583067579}"/>
    <cellStyle name="Comma 2 2 2 3 2 3 2 2" xfId="24183" xr:uid="{BF775DFF-F4B7-45B6-9715-CA2555A25A90}"/>
    <cellStyle name="Comma 2 2 2 3 2 3 2 2 2" xfId="37875" xr:uid="{21AF2885-EAE9-4E7F-B182-8062507C37E2}"/>
    <cellStyle name="Comma 2 2 2 3 2 3 2 2 3" xfId="52759" xr:uid="{27B57BB1-5110-48AA-AA7E-55060B164678}"/>
    <cellStyle name="Comma 2 2 2 3 2 3 2 3" xfId="17339" xr:uid="{266A116F-AA67-49DE-B8BF-15E6240D2C2F}"/>
    <cellStyle name="Comma 2 2 2 3 2 3 2 4" xfId="31029" xr:uid="{8E4E239A-6DCF-4803-9EB5-80ED07397883}"/>
    <cellStyle name="Comma 2 2 2 3 2 3 2 5" xfId="45913" xr:uid="{0DA208F1-F1D1-42AC-9EDE-D2BEBF77AE0A}"/>
    <cellStyle name="Comma 2 2 2 3 2 3 3" xfId="20761" xr:uid="{DC485FBE-9B37-4DEA-AB74-2EF61D872CE5}"/>
    <cellStyle name="Comma 2 2 2 3 2 3 3 2" xfId="34453" xr:uid="{5ACF1D9A-F432-4AEC-82BC-8A1BBD9019CA}"/>
    <cellStyle name="Comma 2 2 2 3 2 3 3 3" xfId="49337" xr:uid="{F0F6A4D5-F3B1-45E9-9C92-5785D645251A}"/>
    <cellStyle name="Comma 2 2 2 3 2 3 4" xfId="13917" xr:uid="{04A93041-2007-4C6A-8622-8AC35B3E61F8}"/>
    <cellStyle name="Comma 2 2 2 3 2 3 5" xfId="27607" xr:uid="{05B91F10-3F70-47A9-B650-2C104BE91875}"/>
    <cellStyle name="Comma 2 2 2 3 2 3 6" xfId="42491" xr:uid="{EB31AF04-CB6B-48BC-8AD7-B84BBACD193E}"/>
    <cellStyle name="Comma 2 2 2 3 2 4" xfId="8781" xr:uid="{47E5F1CF-6855-4554-8EA3-8C03A6ECAF43}"/>
    <cellStyle name="Comma 2 2 2 3 2 4 2" xfId="22471" xr:uid="{47C879CD-6F59-4462-A8A8-EC245C66EE17}"/>
    <cellStyle name="Comma 2 2 2 3 2 4 2 2" xfId="36163" xr:uid="{37C505FE-8AC8-459C-883F-CC28C1B11485}"/>
    <cellStyle name="Comma 2 2 2 3 2 4 2 3" xfId="51047" xr:uid="{5AE92119-C1B6-4018-A0E3-5CB4325086F0}"/>
    <cellStyle name="Comma 2 2 2 3 2 4 3" xfId="15627" xr:uid="{59D2C9BD-6EE2-48EB-989B-68FDDFA25CBC}"/>
    <cellStyle name="Comma 2 2 2 3 2 4 4" xfId="29317" xr:uid="{34466776-57C2-4D33-8CF7-42D7AD58665C}"/>
    <cellStyle name="Comma 2 2 2 3 2 4 5" xfId="44201" xr:uid="{59009299-9450-4FCF-9BB2-522F544ECEFA}"/>
    <cellStyle name="Comma 2 2 2 3 2 5" xfId="19049" xr:uid="{526C296A-0DFB-4317-94C4-C4A1DCEE49DB}"/>
    <cellStyle name="Comma 2 2 2 3 2 5 2" xfId="32741" xr:uid="{65A8C46D-19D2-41A4-9AD0-54CB715B090D}"/>
    <cellStyle name="Comma 2 2 2 3 2 5 3" xfId="47625" xr:uid="{5ADD4614-4FDD-43F3-81CE-B82C44E79EEF}"/>
    <cellStyle name="Comma 2 2 2 3 2 6" xfId="12205" xr:uid="{478C8D8A-F3E6-4759-8D00-FDDCEB942CC0}"/>
    <cellStyle name="Comma 2 2 2 3 2 7" xfId="25895" xr:uid="{6B7A2FD5-9E5C-4D68-88A7-3BB8035CAFDB}"/>
    <cellStyle name="Comma 2 2 2 3 2 8" xfId="40779" xr:uid="{3D876487-CEAC-4BCC-8CDB-FCAC3B431A0B}"/>
    <cellStyle name="Comma 2 2 2 3 3" xfId="5359" xr:uid="{CE3E6859-A09C-4570-A0CB-0A1A0D599DF6}"/>
    <cellStyle name="Comma 2 2 2 3 3 2" xfId="7073" xr:uid="{8FEFC8EE-3F59-429A-B6EE-24C9E450DC7A}"/>
    <cellStyle name="Comma 2 2 2 3 3 2 2" xfId="10495" xr:uid="{80D56B81-676B-4B32-9A2B-D84EDCE1E7DF}"/>
    <cellStyle name="Comma 2 2 2 3 3 2 2 2" xfId="24185" xr:uid="{435328EA-AE52-42A3-B83F-00E36BF683F2}"/>
    <cellStyle name="Comma 2 2 2 3 3 2 2 2 2" xfId="37877" xr:uid="{63BADEDE-43DF-4EE2-B169-FFA8802C6240}"/>
    <cellStyle name="Comma 2 2 2 3 3 2 2 2 3" xfId="52761" xr:uid="{E6EAAD10-DC52-4333-823C-6CCEAD78C999}"/>
    <cellStyle name="Comma 2 2 2 3 3 2 2 3" xfId="17341" xr:uid="{F24528C6-410B-48FA-837D-B5203C68E3E5}"/>
    <cellStyle name="Comma 2 2 2 3 3 2 2 4" xfId="31031" xr:uid="{F6F38068-EA14-4208-8259-F8AAC5EE0A37}"/>
    <cellStyle name="Comma 2 2 2 3 3 2 2 5" xfId="45915" xr:uid="{38D21CF3-B56E-46EA-A0B2-F0574A705D11}"/>
    <cellStyle name="Comma 2 2 2 3 3 2 3" xfId="20763" xr:uid="{B86917A6-C755-403C-87B3-9203A8BF1AAB}"/>
    <cellStyle name="Comma 2 2 2 3 3 2 3 2" xfId="34455" xr:uid="{DD9E2CE6-C983-441E-91DB-60DF39262FD6}"/>
    <cellStyle name="Comma 2 2 2 3 3 2 3 3" xfId="49339" xr:uid="{F237698B-732C-4AB4-A8BC-86F6740763A6}"/>
    <cellStyle name="Comma 2 2 2 3 3 2 4" xfId="13919" xr:uid="{E201C5AF-63D4-4327-8559-674E506D80BE}"/>
    <cellStyle name="Comma 2 2 2 3 3 2 5" xfId="27609" xr:uid="{CC8C43A0-4C2D-49C7-BED1-972D96F0603F}"/>
    <cellStyle name="Comma 2 2 2 3 3 2 6" xfId="42493" xr:uid="{869FD6DC-361B-4040-A676-4F161B797FFC}"/>
    <cellStyle name="Comma 2 2 2 3 3 3" xfId="8783" xr:uid="{EFDF76DC-17EE-479B-A0A5-3FE7DE89EF3B}"/>
    <cellStyle name="Comma 2 2 2 3 3 3 2" xfId="22473" xr:uid="{56B08BCC-D970-475E-B6CC-32507A173437}"/>
    <cellStyle name="Comma 2 2 2 3 3 3 2 2" xfId="36165" xr:uid="{947F8214-D4A8-4B4A-B4AB-E54C0AF997AA}"/>
    <cellStyle name="Comma 2 2 2 3 3 3 2 3" xfId="51049" xr:uid="{07FDC0C5-F046-41E0-A045-0AA1235581E3}"/>
    <cellStyle name="Comma 2 2 2 3 3 3 3" xfId="15629" xr:uid="{7525A276-F83A-45C3-9A7C-F82120835DA0}"/>
    <cellStyle name="Comma 2 2 2 3 3 3 4" xfId="29319" xr:uid="{275DBF27-A659-4EE9-BFBB-1859E99F8151}"/>
    <cellStyle name="Comma 2 2 2 3 3 3 5" xfId="44203" xr:uid="{914BBE3D-4F28-43B2-9562-4580EFC1A0EA}"/>
    <cellStyle name="Comma 2 2 2 3 3 4" xfId="19051" xr:uid="{E026484B-9008-491F-999C-156F68B0505C}"/>
    <cellStyle name="Comma 2 2 2 3 3 4 2" xfId="32743" xr:uid="{FDC98C95-1F7C-4A19-A7A1-0CEC911B1423}"/>
    <cellStyle name="Comma 2 2 2 3 3 4 3" xfId="47627" xr:uid="{E925B24F-86DA-42E6-A485-00DBCCB73036}"/>
    <cellStyle name="Comma 2 2 2 3 3 5" xfId="12207" xr:uid="{0DB851CC-D90C-4F30-BF1C-632A19256CDD}"/>
    <cellStyle name="Comma 2 2 2 3 3 6" xfId="25897" xr:uid="{66408E86-340E-4682-82F9-EFE90B5600CA}"/>
    <cellStyle name="Comma 2 2 2 3 3 7" xfId="40781" xr:uid="{D14AABB8-A3F2-461D-A6D5-93162DB2DD85}"/>
    <cellStyle name="Comma 2 2 2 3 4" xfId="5360" xr:uid="{F83CBEE2-9FD7-47DC-A8EA-3F62636FBAA5}"/>
    <cellStyle name="Comma 2 2 2 3 4 2" xfId="7074" xr:uid="{9034C8AE-1554-410E-B85B-DFBD959A8562}"/>
    <cellStyle name="Comma 2 2 2 3 4 2 2" xfId="10496" xr:uid="{BAD54EC5-051A-4160-B25C-903211620244}"/>
    <cellStyle name="Comma 2 2 2 3 4 2 2 2" xfId="24186" xr:uid="{84BFE2BE-BF25-49B3-A11B-9446A6562560}"/>
    <cellStyle name="Comma 2 2 2 3 4 2 2 2 2" xfId="37878" xr:uid="{1B525B58-B549-46F7-BA45-47E7FCEEBF1E}"/>
    <cellStyle name="Comma 2 2 2 3 4 2 2 2 3" xfId="52762" xr:uid="{7248C85F-23A6-42CC-88C3-07C02DD1FE87}"/>
    <cellStyle name="Comma 2 2 2 3 4 2 2 3" xfId="17342" xr:uid="{8CD1CB1C-861E-4F7B-BBF0-818580592B77}"/>
    <cellStyle name="Comma 2 2 2 3 4 2 2 4" xfId="31032" xr:uid="{2018726E-BB9D-49A7-A377-9DCD27ECC5CE}"/>
    <cellStyle name="Comma 2 2 2 3 4 2 2 5" xfId="45916" xr:uid="{9DADA7A0-ED52-4E63-914F-A85C24B2D9BC}"/>
    <cellStyle name="Comma 2 2 2 3 4 2 3" xfId="20764" xr:uid="{755E2A83-BF8E-4631-9C1A-12E16042EA21}"/>
    <cellStyle name="Comma 2 2 2 3 4 2 3 2" xfId="34456" xr:uid="{E6BC27AB-13FF-42C9-9F52-5308F1012596}"/>
    <cellStyle name="Comma 2 2 2 3 4 2 3 3" xfId="49340" xr:uid="{4FB06D14-03A3-4FFA-B5A0-0E51BA12FEA5}"/>
    <cellStyle name="Comma 2 2 2 3 4 2 4" xfId="13920" xr:uid="{06299104-88EA-48C7-95AC-A8CB277A5200}"/>
    <cellStyle name="Comma 2 2 2 3 4 2 5" xfId="27610" xr:uid="{8A406575-5098-4820-A949-6D1E1C422F0A}"/>
    <cellStyle name="Comma 2 2 2 3 4 2 6" xfId="42494" xr:uid="{D733CA6B-7131-4414-8C8F-DC35CA6DC727}"/>
    <cellStyle name="Comma 2 2 2 3 4 3" xfId="8784" xr:uid="{07FDB148-C54F-4546-8936-BD3BEF06C7F2}"/>
    <cellStyle name="Comma 2 2 2 3 4 3 2" xfId="22474" xr:uid="{434FE60C-212C-490F-A28F-0DABD914E925}"/>
    <cellStyle name="Comma 2 2 2 3 4 3 2 2" xfId="36166" xr:uid="{35AA57E0-5DFD-4AF1-8BA6-B0832679281F}"/>
    <cellStyle name="Comma 2 2 2 3 4 3 2 3" xfId="51050" xr:uid="{31567AC3-82F5-4E67-BBF3-6F554FECBC50}"/>
    <cellStyle name="Comma 2 2 2 3 4 3 3" xfId="15630" xr:uid="{5AF8F810-29C9-4917-9578-93245B0849B8}"/>
    <cellStyle name="Comma 2 2 2 3 4 3 4" xfId="29320" xr:uid="{A9C884F3-2ABC-4A57-B7A8-E32748A17EFA}"/>
    <cellStyle name="Comma 2 2 2 3 4 3 5" xfId="44204" xr:uid="{D19B6283-4264-43EC-B8EB-1992DAD1AE08}"/>
    <cellStyle name="Comma 2 2 2 3 4 4" xfId="19052" xr:uid="{140D5D10-59FC-46DC-8DC9-FF254F71C1F8}"/>
    <cellStyle name="Comma 2 2 2 3 4 4 2" xfId="32744" xr:uid="{66E2861F-D08B-4787-A762-ED19A495E957}"/>
    <cellStyle name="Comma 2 2 2 3 4 4 3" xfId="47628" xr:uid="{EB9C0DEF-7CCA-41B2-8475-96C07FB7FF73}"/>
    <cellStyle name="Comma 2 2 2 3 4 5" xfId="12208" xr:uid="{32B44FE0-79D1-4128-86C1-5480C19457DE}"/>
    <cellStyle name="Comma 2 2 2 3 4 6" xfId="25898" xr:uid="{4ED541BB-598D-4A21-8375-F5D69D1B81C1}"/>
    <cellStyle name="Comma 2 2 2 3 4 7" xfId="40782" xr:uid="{0A5967CC-EB0F-479B-BF92-8F1FEAA7AB9A}"/>
    <cellStyle name="Comma 2 2 2 3 5" xfId="7070" xr:uid="{5BF68D29-6BE4-4A4A-8D30-D45ABE7B62FF}"/>
    <cellStyle name="Comma 2 2 2 3 5 2" xfId="10492" xr:uid="{D62756FE-6D56-485B-BE54-66F477F7DD26}"/>
    <cellStyle name="Comma 2 2 2 3 5 2 2" xfId="24182" xr:uid="{9A07ACD0-BE2C-4403-9D5F-4F9BAB9E674D}"/>
    <cellStyle name="Comma 2 2 2 3 5 2 2 2" xfId="37874" xr:uid="{74A44E4D-41FB-4E9F-90B6-CEAD2F90A4BE}"/>
    <cellStyle name="Comma 2 2 2 3 5 2 2 3" xfId="52758" xr:uid="{89DE2A75-E184-4013-8968-BABEFD35F140}"/>
    <cellStyle name="Comma 2 2 2 3 5 2 3" xfId="17338" xr:uid="{B28D7EDC-186A-48A4-A72F-D762D76F4C5E}"/>
    <cellStyle name="Comma 2 2 2 3 5 2 4" xfId="31028" xr:uid="{0866E145-6C3C-4DF3-B91F-555A5AB8CE45}"/>
    <cellStyle name="Comma 2 2 2 3 5 2 5" xfId="45912" xr:uid="{2564CA09-0D45-4DF0-86FA-DDB7481571DA}"/>
    <cellStyle name="Comma 2 2 2 3 5 3" xfId="20760" xr:uid="{2246552B-FB57-4C92-A436-3C62280721FB}"/>
    <cellStyle name="Comma 2 2 2 3 5 3 2" xfId="34452" xr:uid="{8BD2482E-5A7F-4985-B66D-35A65E4D3379}"/>
    <cellStyle name="Comma 2 2 2 3 5 3 3" xfId="49336" xr:uid="{516A0512-D222-40E3-83EE-90095865C5F9}"/>
    <cellStyle name="Comma 2 2 2 3 5 4" xfId="13916" xr:uid="{587EDD1A-69EB-4BC5-919A-C9200D0CCC56}"/>
    <cellStyle name="Comma 2 2 2 3 5 5" xfId="27606" xr:uid="{E0307B98-23CA-4496-928C-96B6A53FB20A}"/>
    <cellStyle name="Comma 2 2 2 3 5 6" xfId="42490" xr:uid="{98E0CD21-873B-48BD-9BA2-4AAD12334A68}"/>
    <cellStyle name="Comma 2 2 2 3 6" xfId="8780" xr:uid="{90E22B84-CD2F-4850-B316-1F6F77F81A1B}"/>
    <cellStyle name="Comma 2 2 2 3 6 2" xfId="22470" xr:uid="{7CAA21AE-57D5-4195-ABA7-6B698367B3E8}"/>
    <cellStyle name="Comma 2 2 2 3 6 2 2" xfId="36162" xr:uid="{CF98DC66-B7CB-4132-9A3B-316AE8D00209}"/>
    <cellStyle name="Comma 2 2 2 3 6 2 3" xfId="51046" xr:uid="{A26E19F7-3C1F-4038-B3A2-A1D5B80C1756}"/>
    <cellStyle name="Comma 2 2 2 3 6 3" xfId="15626" xr:uid="{CC316BF2-A288-4CE5-8DD7-D4F31357E3FC}"/>
    <cellStyle name="Comma 2 2 2 3 6 4" xfId="29316" xr:uid="{1E741B99-1E0D-40DC-9B4A-896CBF658664}"/>
    <cellStyle name="Comma 2 2 2 3 6 5" xfId="44200" xr:uid="{CD219AF8-39A0-48AD-A49C-CA4A6F4BF22D}"/>
    <cellStyle name="Comma 2 2 2 3 7" xfId="19048" xr:uid="{5605F1BA-D943-4C02-8F05-93000641FD8A}"/>
    <cellStyle name="Comma 2 2 2 3 7 2" xfId="32740" xr:uid="{020C17BA-8CF1-4CAF-99F6-248AB45A18AC}"/>
    <cellStyle name="Comma 2 2 2 3 7 3" xfId="47624" xr:uid="{64F09AF0-5171-4F21-ABB1-2173EE5647B4}"/>
    <cellStyle name="Comma 2 2 2 3 8" xfId="12204" xr:uid="{E8FEB14C-C1B1-437D-930C-E3456983BCC8}"/>
    <cellStyle name="Comma 2 2 2 3 9" xfId="25894" xr:uid="{BE02E5CF-49FF-4DB8-BE93-74D872091B54}"/>
    <cellStyle name="Comma 2 2 2 4" xfId="5361" xr:uid="{D6726DDE-C8A1-49BD-9898-6563AFE03A96}"/>
    <cellStyle name="Comma 2 2 2 4 10" xfId="40783" xr:uid="{B1712F92-EC03-48B5-BFD3-5B0959779686}"/>
    <cellStyle name="Comma 2 2 2 4 2" xfId="5362" xr:uid="{45171611-9AA6-4FE0-9247-27525C49A579}"/>
    <cellStyle name="Comma 2 2 2 4 2 2" xfId="5363" xr:uid="{DD4C80A2-3AD7-45BC-8142-CA40EBCB7C3D}"/>
    <cellStyle name="Comma 2 2 2 4 2 2 2" xfId="7077" xr:uid="{E742BBB2-C05E-4212-8D6B-51FF760650ED}"/>
    <cellStyle name="Comma 2 2 2 4 2 2 2 2" xfId="10499" xr:uid="{FBC462FF-7BEB-4181-A74A-52CAA42D1FDA}"/>
    <cellStyle name="Comma 2 2 2 4 2 2 2 2 2" xfId="24189" xr:uid="{1497BBDC-96FB-4B44-8856-12B716B82B43}"/>
    <cellStyle name="Comma 2 2 2 4 2 2 2 2 2 2" xfId="37881" xr:uid="{05091C8D-E5BE-462A-A22B-060725F1D418}"/>
    <cellStyle name="Comma 2 2 2 4 2 2 2 2 2 3" xfId="52765" xr:uid="{2B0420D1-3F35-4F34-B667-5186305B99FD}"/>
    <cellStyle name="Comma 2 2 2 4 2 2 2 2 3" xfId="17345" xr:uid="{A11B82E1-A030-49B4-A369-2C37F776EF86}"/>
    <cellStyle name="Comma 2 2 2 4 2 2 2 2 4" xfId="31035" xr:uid="{AFB57C19-9F76-4703-BBF3-8F8C7135C3AE}"/>
    <cellStyle name="Comma 2 2 2 4 2 2 2 2 5" xfId="45919" xr:uid="{B6396BC2-FAD2-42C8-B401-82D92B6CCA1B}"/>
    <cellStyle name="Comma 2 2 2 4 2 2 2 3" xfId="20767" xr:uid="{5164FEBD-FBD6-4E3B-8F8A-59BFEA610FB0}"/>
    <cellStyle name="Comma 2 2 2 4 2 2 2 3 2" xfId="34459" xr:uid="{1C195AD4-26CD-4729-A2C5-AF97A585ED72}"/>
    <cellStyle name="Comma 2 2 2 4 2 2 2 3 3" xfId="49343" xr:uid="{22260329-D197-454D-BEBC-5D16BA86B53E}"/>
    <cellStyle name="Comma 2 2 2 4 2 2 2 4" xfId="13923" xr:uid="{EA198F35-D023-4C8A-9A45-2E06046EF44C}"/>
    <cellStyle name="Comma 2 2 2 4 2 2 2 5" xfId="27613" xr:uid="{C76D254A-BDED-476F-A631-073B7BEBDC2E}"/>
    <cellStyle name="Comma 2 2 2 4 2 2 2 6" xfId="42497" xr:uid="{CE8F37F5-D10D-4DFA-96D1-58A222649301}"/>
    <cellStyle name="Comma 2 2 2 4 2 2 3" xfId="8787" xr:uid="{52603217-577F-422A-937E-E017C4C2F064}"/>
    <cellStyle name="Comma 2 2 2 4 2 2 3 2" xfId="22477" xr:uid="{E61554EB-92B9-4D3C-BEE5-8763AD4FBFBD}"/>
    <cellStyle name="Comma 2 2 2 4 2 2 3 2 2" xfId="36169" xr:uid="{B0FC6464-2229-426C-9517-086FA6C4DB5D}"/>
    <cellStyle name="Comma 2 2 2 4 2 2 3 2 3" xfId="51053" xr:uid="{498C3ABF-E4E4-469D-BFF7-92CA1C94B6DC}"/>
    <cellStyle name="Comma 2 2 2 4 2 2 3 3" xfId="15633" xr:uid="{381FD676-99D5-4DA2-BD54-B3FA13016E8C}"/>
    <cellStyle name="Comma 2 2 2 4 2 2 3 4" xfId="29323" xr:uid="{F2E535FC-E7C0-496B-95EB-74B7148A3452}"/>
    <cellStyle name="Comma 2 2 2 4 2 2 3 5" xfId="44207" xr:uid="{0A0ACF8D-19E5-4113-81F7-5A4D0CF7717B}"/>
    <cellStyle name="Comma 2 2 2 4 2 2 4" xfId="19055" xr:uid="{0EE2B8FD-9117-4528-9FC7-BEEA3CC72E17}"/>
    <cellStyle name="Comma 2 2 2 4 2 2 4 2" xfId="32747" xr:uid="{20D452B7-7873-427A-A758-A7A7FA7E0CB9}"/>
    <cellStyle name="Comma 2 2 2 4 2 2 4 3" xfId="47631" xr:uid="{5843AE91-0C90-4423-967D-D6EFE95E1FF3}"/>
    <cellStyle name="Comma 2 2 2 4 2 2 5" xfId="12211" xr:uid="{4B58B596-4BE1-4535-93E3-DC19A0E8C9B4}"/>
    <cellStyle name="Comma 2 2 2 4 2 2 6" xfId="25901" xr:uid="{235F0573-F33D-4291-ABA3-F24C508C5E7B}"/>
    <cellStyle name="Comma 2 2 2 4 2 2 7" xfId="40785" xr:uid="{1015CBC2-5366-4AC3-9798-D7D60E3F8E7E}"/>
    <cellStyle name="Comma 2 2 2 4 2 3" xfId="7076" xr:uid="{3C0554B0-3793-4EE2-8031-A7EEBC307B9C}"/>
    <cellStyle name="Comma 2 2 2 4 2 3 2" xfId="10498" xr:uid="{4E746584-88F4-4591-BDA9-175BF918CF9A}"/>
    <cellStyle name="Comma 2 2 2 4 2 3 2 2" xfId="24188" xr:uid="{D9E3CB66-941B-4C90-86BB-23E6A32E86B6}"/>
    <cellStyle name="Comma 2 2 2 4 2 3 2 2 2" xfId="37880" xr:uid="{F3810B83-E37C-469E-8410-B19CA38F308B}"/>
    <cellStyle name="Comma 2 2 2 4 2 3 2 2 3" xfId="52764" xr:uid="{BA3E7808-D664-441A-A7A2-C30125522F68}"/>
    <cellStyle name="Comma 2 2 2 4 2 3 2 3" xfId="17344" xr:uid="{9A382DB8-8099-409F-858E-BCC583D39F31}"/>
    <cellStyle name="Comma 2 2 2 4 2 3 2 4" xfId="31034" xr:uid="{EE5DF8CB-2CFB-419F-B23C-39A38F3A2306}"/>
    <cellStyle name="Comma 2 2 2 4 2 3 2 5" xfId="45918" xr:uid="{AC36B909-60BA-43A8-B4FA-677DA17E8C38}"/>
    <cellStyle name="Comma 2 2 2 4 2 3 3" xfId="20766" xr:uid="{F9691CE5-4753-4995-89D1-EB0C3AE78F69}"/>
    <cellStyle name="Comma 2 2 2 4 2 3 3 2" xfId="34458" xr:uid="{AE121A35-DCC5-41CE-9DED-EB78D73BD231}"/>
    <cellStyle name="Comma 2 2 2 4 2 3 3 3" xfId="49342" xr:uid="{00445C4B-4894-496A-B997-83DC7CA82DD3}"/>
    <cellStyle name="Comma 2 2 2 4 2 3 4" xfId="13922" xr:uid="{06A66C4E-03E7-4EB6-A7B5-DDE7FF575904}"/>
    <cellStyle name="Comma 2 2 2 4 2 3 5" xfId="27612" xr:uid="{6E3AE12D-5835-42AC-B19D-0ABF290B543E}"/>
    <cellStyle name="Comma 2 2 2 4 2 3 6" xfId="42496" xr:uid="{993AF8E9-A195-4FC8-931B-9136F129D093}"/>
    <cellStyle name="Comma 2 2 2 4 2 4" xfId="8786" xr:uid="{1478DC22-B6ED-44D7-A24D-F107308E690B}"/>
    <cellStyle name="Comma 2 2 2 4 2 4 2" xfId="22476" xr:uid="{BDF23DB7-214B-4015-BDD4-CB66CDE0B912}"/>
    <cellStyle name="Comma 2 2 2 4 2 4 2 2" xfId="36168" xr:uid="{FA2EC553-CB43-4F82-BC40-CB083C9A2CE1}"/>
    <cellStyle name="Comma 2 2 2 4 2 4 2 3" xfId="51052" xr:uid="{527A86EA-0092-4A6F-8FF5-E4132DF7AB95}"/>
    <cellStyle name="Comma 2 2 2 4 2 4 3" xfId="15632" xr:uid="{E61F8B44-1C70-4E1A-86DC-28889D8EBF0B}"/>
    <cellStyle name="Comma 2 2 2 4 2 4 4" xfId="29322" xr:uid="{D9023A37-C78F-4F9F-81B5-4FCD75C9386D}"/>
    <cellStyle name="Comma 2 2 2 4 2 4 5" xfId="44206" xr:uid="{416F9719-EBA8-4730-84D3-43C4166430D9}"/>
    <cellStyle name="Comma 2 2 2 4 2 5" xfId="19054" xr:uid="{2A04385A-9534-4F3C-8CA7-0240F1541F75}"/>
    <cellStyle name="Comma 2 2 2 4 2 5 2" xfId="32746" xr:uid="{8A6ED56E-401B-4C65-B5A5-210E41D50CF8}"/>
    <cellStyle name="Comma 2 2 2 4 2 5 3" xfId="47630" xr:uid="{E2445861-C756-48B6-9C21-ADE4A347DB23}"/>
    <cellStyle name="Comma 2 2 2 4 2 6" xfId="12210" xr:uid="{D6254002-FE13-4328-8F22-5573E12B8BCE}"/>
    <cellStyle name="Comma 2 2 2 4 2 7" xfId="25900" xr:uid="{E2034237-162C-4DE9-B8A2-3BB5C723F7C7}"/>
    <cellStyle name="Comma 2 2 2 4 2 8" xfId="40784" xr:uid="{6FEF1423-BA1D-45DD-B8B1-A35821FC367A}"/>
    <cellStyle name="Comma 2 2 2 4 3" xfId="5364" xr:uid="{10B4B8D7-F4F6-4A71-B247-7E2CB7D353A4}"/>
    <cellStyle name="Comma 2 2 2 4 3 2" xfId="7078" xr:uid="{E5E5A35E-D13F-465D-BD6D-DF936D8FF712}"/>
    <cellStyle name="Comma 2 2 2 4 3 2 2" xfId="10500" xr:uid="{485F25AE-3B79-4EE1-A015-54BFDEF704EB}"/>
    <cellStyle name="Comma 2 2 2 4 3 2 2 2" xfId="24190" xr:uid="{0C18AC47-D7A2-4596-9E19-6B1203B718BA}"/>
    <cellStyle name="Comma 2 2 2 4 3 2 2 2 2" xfId="37882" xr:uid="{74B2044B-410A-4124-BE21-1BDBABDA4E42}"/>
    <cellStyle name="Comma 2 2 2 4 3 2 2 2 3" xfId="52766" xr:uid="{A922332C-1FD5-481D-BEB4-7CDDBDE2CC49}"/>
    <cellStyle name="Comma 2 2 2 4 3 2 2 3" xfId="17346" xr:uid="{2657B914-2D0E-46C0-A9DD-D9ABC904EF35}"/>
    <cellStyle name="Comma 2 2 2 4 3 2 2 4" xfId="31036" xr:uid="{2443B663-7901-4DF3-B3E4-26FFEE7212DE}"/>
    <cellStyle name="Comma 2 2 2 4 3 2 2 5" xfId="45920" xr:uid="{D968D7F8-3CD6-4F24-9815-4823FD0A1924}"/>
    <cellStyle name="Comma 2 2 2 4 3 2 3" xfId="20768" xr:uid="{190106F4-D1AA-4209-924C-A60CBB5CAD59}"/>
    <cellStyle name="Comma 2 2 2 4 3 2 3 2" xfId="34460" xr:uid="{4D449A41-FB69-4036-B087-38838EEE585F}"/>
    <cellStyle name="Comma 2 2 2 4 3 2 3 3" xfId="49344" xr:uid="{55F3DCF8-13C4-452C-ABFF-4D8C72C99B4F}"/>
    <cellStyle name="Comma 2 2 2 4 3 2 4" xfId="13924" xr:uid="{9288C159-24D7-42CE-BC04-3E56570E1378}"/>
    <cellStyle name="Comma 2 2 2 4 3 2 5" xfId="27614" xr:uid="{155ABF44-2090-4952-94E6-CDBE76AD738C}"/>
    <cellStyle name="Comma 2 2 2 4 3 2 6" xfId="42498" xr:uid="{7F32F0BD-0D47-467C-B5CF-F8E3F00B3B72}"/>
    <cellStyle name="Comma 2 2 2 4 3 3" xfId="8788" xr:uid="{9435E829-2D04-408E-82C2-88785809142A}"/>
    <cellStyle name="Comma 2 2 2 4 3 3 2" xfId="22478" xr:uid="{80767BF7-9F31-4805-90AB-7CBD372CBFFC}"/>
    <cellStyle name="Comma 2 2 2 4 3 3 2 2" xfId="36170" xr:uid="{D51BDEC3-0D92-406E-8E86-DC65C9A4D486}"/>
    <cellStyle name="Comma 2 2 2 4 3 3 2 3" xfId="51054" xr:uid="{00371646-9638-40EC-AB8B-F8D6EFC09F07}"/>
    <cellStyle name="Comma 2 2 2 4 3 3 3" xfId="15634" xr:uid="{3428D7E1-0EA5-4925-9811-A7C7DA7326E6}"/>
    <cellStyle name="Comma 2 2 2 4 3 3 4" xfId="29324" xr:uid="{B0A525D4-6270-4803-AD43-5EFDE83FF7D7}"/>
    <cellStyle name="Comma 2 2 2 4 3 3 5" xfId="44208" xr:uid="{9DA5BFC0-3DDE-4C38-BDF5-BB26D077CEE6}"/>
    <cellStyle name="Comma 2 2 2 4 3 4" xfId="19056" xr:uid="{D505BC9A-0F74-4F83-B2DD-3BB11D17A8E8}"/>
    <cellStyle name="Comma 2 2 2 4 3 4 2" xfId="32748" xr:uid="{ABCA1897-56EC-4F95-9338-CB89CB3BF74F}"/>
    <cellStyle name="Comma 2 2 2 4 3 4 3" xfId="47632" xr:uid="{69A666EA-7B71-4D2F-B581-00303C0AD820}"/>
    <cellStyle name="Comma 2 2 2 4 3 5" xfId="12212" xr:uid="{6A3B3CB2-139C-46A7-8603-6B990352BFD8}"/>
    <cellStyle name="Comma 2 2 2 4 3 6" xfId="25902" xr:uid="{E6B08734-B5DB-4DB6-8B91-008F1BFA2CA0}"/>
    <cellStyle name="Comma 2 2 2 4 3 7" xfId="40786" xr:uid="{E3CCF1EE-C883-4449-8E67-D6B40031B453}"/>
    <cellStyle name="Comma 2 2 2 4 4" xfId="5365" xr:uid="{5CC7186D-52ED-4E7B-981C-D0DC31194A4D}"/>
    <cellStyle name="Comma 2 2 2 4 4 2" xfId="7079" xr:uid="{4A4A9050-79B8-4B0E-9641-8041FFAF2726}"/>
    <cellStyle name="Comma 2 2 2 4 4 2 2" xfId="10501" xr:uid="{FD4CB32F-38A1-4B46-9C2C-83A5B7C56C78}"/>
    <cellStyle name="Comma 2 2 2 4 4 2 2 2" xfId="24191" xr:uid="{B0152D72-105F-433B-879F-D118692BE156}"/>
    <cellStyle name="Comma 2 2 2 4 4 2 2 2 2" xfId="37883" xr:uid="{F726BEAB-4002-4C66-AE99-4152715C3988}"/>
    <cellStyle name="Comma 2 2 2 4 4 2 2 2 3" xfId="52767" xr:uid="{3DBC86A5-48CA-43C3-BE4D-8FB72DC53B98}"/>
    <cellStyle name="Comma 2 2 2 4 4 2 2 3" xfId="17347" xr:uid="{1A3D5D3F-CBDA-4545-B0D2-86D8969BC49A}"/>
    <cellStyle name="Comma 2 2 2 4 4 2 2 4" xfId="31037" xr:uid="{3D704EA9-32B9-4C10-B74D-775892ADFAF2}"/>
    <cellStyle name="Comma 2 2 2 4 4 2 2 5" xfId="45921" xr:uid="{12BE321B-7573-4B6C-98E0-AD5C93075658}"/>
    <cellStyle name="Comma 2 2 2 4 4 2 3" xfId="20769" xr:uid="{97134963-1830-43C3-AF4E-7025A8934B30}"/>
    <cellStyle name="Comma 2 2 2 4 4 2 3 2" xfId="34461" xr:uid="{7B41A5B3-65DE-4B93-A546-06A8F0784C7D}"/>
    <cellStyle name="Comma 2 2 2 4 4 2 3 3" xfId="49345" xr:uid="{7651571C-A54B-4D58-9FAA-5F52031DD49D}"/>
    <cellStyle name="Comma 2 2 2 4 4 2 4" xfId="13925" xr:uid="{2D93124A-3D87-4FB0-8756-5CD603E00B11}"/>
    <cellStyle name="Comma 2 2 2 4 4 2 5" xfId="27615" xr:uid="{99CDDF3C-3D82-46CF-88AB-67CD8BD95BE4}"/>
    <cellStyle name="Comma 2 2 2 4 4 2 6" xfId="42499" xr:uid="{E27A3E9B-26EA-4F0A-A6EF-184E56D49BB9}"/>
    <cellStyle name="Comma 2 2 2 4 4 3" xfId="8789" xr:uid="{817C38A6-CCD9-4660-8C6D-D79A654CDA21}"/>
    <cellStyle name="Comma 2 2 2 4 4 3 2" xfId="22479" xr:uid="{A8914D63-7590-4267-BE5B-F5A24979C9FF}"/>
    <cellStyle name="Comma 2 2 2 4 4 3 2 2" xfId="36171" xr:uid="{59B8CBBA-3F44-4D24-9C1B-9375F725FE1A}"/>
    <cellStyle name="Comma 2 2 2 4 4 3 2 3" xfId="51055" xr:uid="{2389754A-29AD-48A2-999A-14AB7C49A05B}"/>
    <cellStyle name="Comma 2 2 2 4 4 3 3" xfId="15635" xr:uid="{1B4F0C80-5A36-49C0-9A13-7D1C7333FFF5}"/>
    <cellStyle name="Comma 2 2 2 4 4 3 4" xfId="29325" xr:uid="{1FAB0563-2411-4EC6-94B2-53E4AE837C62}"/>
    <cellStyle name="Comma 2 2 2 4 4 3 5" xfId="44209" xr:uid="{C621D444-F97E-451A-A83D-B3BB077C7BBA}"/>
    <cellStyle name="Comma 2 2 2 4 4 4" xfId="19057" xr:uid="{BE9E6A43-9629-4EEE-8BA5-0226A4DE9780}"/>
    <cellStyle name="Comma 2 2 2 4 4 4 2" xfId="32749" xr:uid="{0DA79892-3084-4912-8ABE-BC3200278CD4}"/>
    <cellStyle name="Comma 2 2 2 4 4 4 3" xfId="47633" xr:uid="{08448809-7908-4349-A1B6-015B8526BC14}"/>
    <cellStyle name="Comma 2 2 2 4 4 5" xfId="12213" xr:uid="{4C86C69D-0C83-4CB4-BC7E-478339191432}"/>
    <cellStyle name="Comma 2 2 2 4 4 6" xfId="25903" xr:uid="{1F8A5DAB-0A81-480D-8E4C-EFC84A82AD9E}"/>
    <cellStyle name="Comma 2 2 2 4 4 7" xfId="40787" xr:uid="{478E2CFD-CC10-474F-B634-328D7959E340}"/>
    <cellStyle name="Comma 2 2 2 4 5" xfId="7075" xr:uid="{106B69DC-7632-4C8E-B16A-3C35099B5DE6}"/>
    <cellStyle name="Comma 2 2 2 4 5 2" xfId="10497" xr:uid="{8FDCB928-4541-404D-BDEB-6FF808870461}"/>
    <cellStyle name="Comma 2 2 2 4 5 2 2" xfId="24187" xr:uid="{5D1FEA4B-79C4-402B-949A-26143C919900}"/>
    <cellStyle name="Comma 2 2 2 4 5 2 2 2" xfId="37879" xr:uid="{3D32F733-DF0A-4071-8903-CD620F0B2FB0}"/>
    <cellStyle name="Comma 2 2 2 4 5 2 2 3" xfId="52763" xr:uid="{C3AA2276-46C2-4104-8090-E99CF8E65469}"/>
    <cellStyle name="Comma 2 2 2 4 5 2 3" xfId="17343" xr:uid="{6606F097-CEAB-4F50-8777-33C2440C6A0C}"/>
    <cellStyle name="Comma 2 2 2 4 5 2 4" xfId="31033" xr:uid="{FC6F991B-30CC-4ABE-9F64-01D2F73E0542}"/>
    <cellStyle name="Comma 2 2 2 4 5 2 5" xfId="45917" xr:uid="{D3FEEBAA-51E2-45ED-BA8D-56EB963374B4}"/>
    <cellStyle name="Comma 2 2 2 4 5 3" xfId="20765" xr:uid="{29B2665F-0653-405B-A49C-95B1D7410745}"/>
    <cellStyle name="Comma 2 2 2 4 5 3 2" xfId="34457" xr:uid="{E600BAFF-E472-44AE-8CF0-DBCDD51E83A3}"/>
    <cellStyle name="Comma 2 2 2 4 5 3 3" xfId="49341" xr:uid="{7EDC2BD5-DA2F-4DDA-BE8D-C4CD70252113}"/>
    <cellStyle name="Comma 2 2 2 4 5 4" xfId="13921" xr:uid="{DE349ADC-771D-4C0D-8470-CF0E647DDC0D}"/>
    <cellStyle name="Comma 2 2 2 4 5 5" xfId="27611" xr:uid="{DB400C70-CF7E-41D1-A756-B2F11721C9DE}"/>
    <cellStyle name="Comma 2 2 2 4 5 6" xfId="42495" xr:uid="{D2995F67-F587-4420-9D7F-CAD660453C8F}"/>
    <cellStyle name="Comma 2 2 2 4 6" xfId="8785" xr:uid="{A25E9ED3-B665-4555-8121-520C8D8BE19C}"/>
    <cellStyle name="Comma 2 2 2 4 6 2" xfId="22475" xr:uid="{6DF63FEB-0CC1-4037-99ED-60ADA0B6CC97}"/>
    <cellStyle name="Comma 2 2 2 4 6 2 2" xfId="36167" xr:uid="{458BC9BD-95AB-442E-9852-7D2051E79227}"/>
    <cellStyle name="Comma 2 2 2 4 6 2 3" xfId="51051" xr:uid="{15060837-A285-4FC7-A33B-15C283609D60}"/>
    <cellStyle name="Comma 2 2 2 4 6 3" xfId="15631" xr:uid="{0EEE40AC-84F3-4408-B356-EF8A609F2BCF}"/>
    <cellStyle name="Comma 2 2 2 4 6 4" xfId="29321" xr:uid="{575A1F68-4967-4211-85DD-6F268FC44F33}"/>
    <cellStyle name="Comma 2 2 2 4 6 5" xfId="44205" xr:uid="{AC021A52-BF9A-4DC4-B348-8E9755A8132B}"/>
    <cellStyle name="Comma 2 2 2 4 7" xfId="19053" xr:uid="{2ACC414B-36D6-47EC-91AD-F916366F5079}"/>
    <cellStyle name="Comma 2 2 2 4 7 2" xfId="32745" xr:uid="{C66DA505-A851-4E1D-8001-CE7D0D31044F}"/>
    <cellStyle name="Comma 2 2 2 4 7 3" xfId="47629" xr:uid="{7E63B09E-46E4-4720-8E23-7019928415D4}"/>
    <cellStyle name="Comma 2 2 2 4 8" xfId="12209" xr:uid="{18E86965-69B2-41F2-9A77-2C4332290FFC}"/>
    <cellStyle name="Comma 2 2 2 4 9" xfId="25899" xr:uid="{DC56DD26-F132-4F5A-94F0-0697067F08A1}"/>
    <cellStyle name="Comma 2 2 2 5" xfId="5366" xr:uid="{4D6FFF84-B0D2-4172-9146-DD578F2FADFB}"/>
    <cellStyle name="Comma 2 2 2 5 2" xfId="5367" xr:uid="{5EABF952-9C34-4E1A-9A0D-17F40A96C096}"/>
    <cellStyle name="Comma 2 2 2 5 2 2" xfId="7081" xr:uid="{E2162E47-7EAA-4DC6-B8E6-FC1A8AD6EB73}"/>
    <cellStyle name="Comma 2 2 2 5 2 2 2" xfId="10503" xr:uid="{0A745AE0-383F-48FB-908F-46F8C2D3FE98}"/>
    <cellStyle name="Comma 2 2 2 5 2 2 2 2" xfId="24193" xr:uid="{EE25577D-7D07-4D92-9523-269638BA85BB}"/>
    <cellStyle name="Comma 2 2 2 5 2 2 2 2 2" xfId="37885" xr:uid="{41B20231-AB0F-4608-8F71-FBC8DAE2391A}"/>
    <cellStyle name="Comma 2 2 2 5 2 2 2 2 3" xfId="52769" xr:uid="{930277DD-F722-4673-9549-A76343B2765C}"/>
    <cellStyle name="Comma 2 2 2 5 2 2 2 3" xfId="17349" xr:uid="{58596F23-A428-472C-AF78-345ADA5E11F5}"/>
    <cellStyle name="Comma 2 2 2 5 2 2 2 4" xfId="31039" xr:uid="{A3165615-EE4D-4C1C-8B66-76D0776EA72D}"/>
    <cellStyle name="Comma 2 2 2 5 2 2 2 5" xfId="45923" xr:uid="{BC62A337-1DBA-4CF2-A5DF-2779FF17BE78}"/>
    <cellStyle name="Comma 2 2 2 5 2 2 3" xfId="20771" xr:uid="{F2F88207-841E-4F40-8A50-68F0FC0FAEB8}"/>
    <cellStyle name="Comma 2 2 2 5 2 2 3 2" xfId="34463" xr:uid="{7A0C3D4F-E36E-467E-B644-42518E0CD447}"/>
    <cellStyle name="Comma 2 2 2 5 2 2 3 3" xfId="49347" xr:uid="{35AE9BF4-FAF8-4588-BF4C-B67FA2824380}"/>
    <cellStyle name="Comma 2 2 2 5 2 2 4" xfId="13927" xr:uid="{F628F884-4B35-4CA8-B3B0-DE4471CF6E51}"/>
    <cellStyle name="Comma 2 2 2 5 2 2 5" xfId="27617" xr:uid="{8859DED4-DD75-44E1-B62D-C79A89C3E4E0}"/>
    <cellStyle name="Comma 2 2 2 5 2 2 6" xfId="42501" xr:uid="{721E9B06-4336-4F2C-A5B3-1AB8D48CACE9}"/>
    <cellStyle name="Comma 2 2 2 5 2 3" xfId="8791" xr:uid="{41BCC406-DEAA-4AA7-B6C5-A55DF7B25751}"/>
    <cellStyle name="Comma 2 2 2 5 2 3 2" xfId="22481" xr:uid="{47D2F875-2503-4161-9823-ADDD20181C2D}"/>
    <cellStyle name="Comma 2 2 2 5 2 3 2 2" xfId="36173" xr:uid="{33E88548-7508-4936-99A8-A0A3CABB6F2A}"/>
    <cellStyle name="Comma 2 2 2 5 2 3 2 3" xfId="51057" xr:uid="{7E6B4961-D682-4666-A78A-9FACBB48C55F}"/>
    <cellStyle name="Comma 2 2 2 5 2 3 3" xfId="15637" xr:uid="{3C7812FC-54CA-4E26-B1C1-923141818E85}"/>
    <cellStyle name="Comma 2 2 2 5 2 3 4" xfId="29327" xr:uid="{A1696AAB-EF14-400C-94B9-30EB94B64070}"/>
    <cellStyle name="Comma 2 2 2 5 2 3 5" xfId="44211" xr:uid="{8762EB01-32AD-4739-A761-58A5C46E5562}"/>
    <cellStyle name="Comma 2 2 2 5 2 4" xfId="19059" xr:uid="{6534B33D-E72B-43CC-AE7B-DD20621ED118}"/>
    <cellStyle name="Comma 2 2 2 5 2 4 2" xfId="32751" xr:uid="{47D95C75-7E89-4F63-A2DB-10291752C9CA}"/>
    <cellStyle name="Comma 2 2 2 5 2 4 3" xfId="47635" xr:uid="{CDD06720-556A-42F8-AB1F-8F547FE771E2}"/>
    <cellStyle name="Comma 2 2 2 5 2 5" xfId="12215" xr:uid="{8857FC18-F253-4E11-A622-E0639732E572}"/>
    <cellStyle name="Comma 2 2 2 5 2 6" xfId="25905" xr:uid="{BA644FF2-420C-49A2-A546-D7095EE43CAA}"/>
    <cellStyle name="Comma 2 2 2 5 2 7" xfId="40789" xr:uid="{FCCE1E37-210A-4C21-89EF-5E075EAB33B9}"/>
    <cellStyle name="Comma 2 2 2 5 3" xfId="7080" xr:uid="{72783A0C-69EB-4898-A195-E56BEDE85E09}"/>
    <cellStyle name="Comma 2 2 2 5 3 2" xfId="10502" xr:uid="{40F4446C-9D79-4B88-A4C8-3F97D483B4B9}"/>
    <cellStyle name="Comma 2 2 2 5 3 2 2" xfId="24192" xr:uid="{3F4E82BF-CFCD-46C1-B4FB-7C2C722DB83D}"/>
    <cellStyle name="Comma 2 2 2 5 3 2 2 2" xfId="37884" xr:uid="{83CD1374-A481-4784-BD8F-53BA54E191DE}"/>
    <cellStyle name="Comma 2 2 2 5 3 2 2 3" xfId="52768" xr:uid="{955EB5E2-0F01-44D6-8C90-9D100E3C613D}"/>
    <cellStyle name="Comma 2 2 2 5 3 2 3" xfId="17348" xr:uid="{78D5BA84-0A34-4F8D-A705-226063B36823}"/>
    <cellStyle name="Comma 2 2 2 5 3 2 4" xfId="31038" xr:uid="{5FC36624-F50C-4FAC-B560-FB4A64716A7C}"/>
    <cellStyle name="Comma 2 2 2 5 3 2 5" xfId="45922" xr:uid="{5BD46FDB-F817-4FAF-8BB2-ED38030F04C2}"/>
    <cellStyle name="Comma 2 2 2 5 3 3" xfId="20770" xr:uid="{1D2ED250-5540-40DD-BA92-F71F25154FF6}"/>
    <cellStyle name="Comma 2 2 2 5 3 3 2" xfId="34462" xr:uid="{973C1436-42E0-44FC-965E-36873B518442}"/>
    <cellStyle name="Comma 2 2 2 5 3 3 3" xfId="49346" xr:uid="{684170B4-5E2E-4054-8038-ACE5DC5CCF35}"/>
    <cellStyle name="Comma 2 2 2 5 3 4" xfId="13926" xr:uid="{0377613E-CE98-4A34-B5A5-12FB14021320}"/>
    <cellStyle name="Comma 2 2 2 5 3 5" xfId="27616" xr:uid="{84E41E68-3CEF-4081-AE34-99EB7F5FF934}"/>
    <cellStyle name="Comma 2 2 2 5 3 6" xfId="42500" xr:uid="{1A76B13B-7472-43E0-9C34-442DC65201E0}"/>
    <cellStyle name="Comma 2 2 2 5 4" xfId="8790" xr:uid="{FFE8D1FA-B724-4E30-949B-FCC060D07110}"/>
    <cellStyle name="Comma 2 2 2 5 4 2" xfId="22480" xr:uid="{E18CE3E6-75AB-462E-A050-BFF7CBECF2A6}"/>
    <cellStyle name="Comma 2 2 2 5 4 2 2" xfId="36172" xr:uid="{7985D708-855E-45DC-BEF5-A54F81A53B16}"/>
    <cellStyle name="Comma 2 2 2 5 4 2 3" xfId="51056" xr:uid="{4A698DDD-5DB5-43C1-85EB-A7C4642C7AAE}"/>
    <cellStyle name="Comma 2 2 2 5 4 3" xfId="15636" xr:uid="{F099C541-DE73-4B89-993C-6AFDDF2CC6EC}"/>
    <cellStyle name="Comma 2 2 2 5 4 4" xfId="29326" xr:uid="{C0E19BFA-E147-4FB6-9D91-04520637879B}"/>
    <cellStyle name="Comma 2 2 2 5 4 5" xfId="44210" xr:uid="{1F140216-CA88-41F0-846B-5AC65ECDB003}"/>
    <cellStyle name="Comma 2 2 2 5 5" xfId="19058" xr:uid="{8FA9B351-DAB0-4CB0-84B8-4CFADE91C846}"/>
    <cellStyle name="Comma 2 2 2 5 5 2" xfId="32750" xr:uid="{D40E00B6-5A7B-48E2-AF49-4E680C23C7DD}"/>
    <cellStyle name="Comma 2 2 2 5 5 3" xfId="47634" xr:uid="{31F75510-180A-4700-B806-50D91759F86A}"/>
    <cellStyle name="Comma 2 2 2 5 6" xfId="12214" xr:uid="{5A26CF91-047A-45E1-BE9D-B63BB36ED91F}"/>
    <cellStyle name="Comma 2 2 2 5 7" xfId="25904" xr:uid="{CB576E15-9049-49B5-AD7A-9BD17BB427AE}"/>
    <cellStyle name="Comma 2 2 2 5 8" xfId="40788" xr:uid="{5DCA7192-322E-4669-91B6-06F8E3E1487D}"/>
    <cellStyle name="Comma 2 2 2 6" xfId="5368" xr:uid="{6655662B-B344-4303-AC8E-7DEB65F79F73}"/>
    <cellStyle name="Comma 2 2 2 6 2" xfId="7082" xr:uid="{67D2973F-B146-4AEF-8104-1768B87B47B5}"/>
    <cellStyle name="Comma 2 2 2 6 2 2" xfId="10504" xr:uid="{A7ED95FF-57C6-410C-9BDA-A02E750F9C63}"/>
    <cellStyle name="Comma 2 2 2 6 2 2 2" xfId="24194" xr:uid="{14C842AA-D50A-49B6-B203-A3BA13C4166C}"/>
    <cellStyle name="Comma 2 2 2 6 2 2 2 2" xfId="37886" xr:uid="{54011871-384F-4F4E-AB82-142A442E77D8}"/>
    <cellStyle name="Comma 2 2 2 6 2 2 2 3" xfId="52770" xr:uid="{35B6D976-E5A6-4CA4-9968-FCFDD60754F3}"/>
    <cellStyle name="Comma 2 2 2 6 2 2 3" xfId="17350" xr:uid="{2A2AF93B-3D74-456C-A669-C765C21E2F25}"/>
    <cellStyle name="Comma 2 2 2 6 2 2 4" xfId="31040" xr:uid="{34CA6094-4D90-43F8-88D4-622B44D6E676}"/>
    <cellStyle name="Comma 2 2 2 6 2 2 5" xfId="45924" xr:uid="{C31716C5-C3ED-44EC-B758-393DCDC36BF5}"/>
    <cellStyle name="Comma 2 2 2 6 2 3" xfId="20772" xr:uid="{79DED1AF-F7B3-45E1-9CEB-890973F81871}"/>
    <cellStyle name="Comma 2 2 2 6 2 3 2" xfId="34464" xr:uid="{59C1422B-6EFC-4F19-AB08-2139FFE8A6ED}"/>
    <cellStyle name="Comma 2 2 2 6 2 3 3" xfId="49348" xr:uid="{018A848A-A37A-4398-86EB-1A40C08B97A5}"/>
    <cellStyle name="Comma 2 2 2 6 2 4" xfId="13928" xr:uid="{8AE2C4C7-0F2E-4FCD-93D9-3C68FA18930A}"/>
    <cellStyle name="Comma 2 2 2 6 2 5" xfId="27618" xr:uid="{818AC442-6609-4FC1-B5BD-F6D3B5648AE0}"/>
    <cellStyle name="Comma 2 2 2 6 2 6" xfId="42502" xr:uid="{C3368471-0A02-44D5-AB86-2C9AE90A30F7}"/>
    <cellStyle name="Comma 2 2 2 6 3" xfId="8792" xr:uid="{0885FD26-A9D1-4DD3-AFB4-BF23CAD48DA1}"/>
    <cellStyle name="Comma 2 2 2 6 3 2" xfId="22482" xr:uid="{5E4142DC-4757-4820-8283-10C762754EB9}"/>
    <cellStyle name="Comma 2 2 2 6 3 2 2" xfId="36174" xr:uid="{6334AB8D-A287-4318-B8E8-53889F770E6C}"/>
    <cellStyle name="Comma 2 2 2 6 3 2 3" xfId="51058" xr:uid="{C6F0D34A-CA40-40D3-9E43-E36B3548D5A1}"/>
    <cellStyle name="Comma 2 2 2 6 3 3" xfId="15638" xr:uid="{D11E30EE-AD34-4550-9CC7-5E853980C31B}"/>
    <cellStyle name="Comma 2 2 2 6 3 4" xfId="29328" xr:uid="{4FFEEA7A-FF77-4294-A249-6E3F24E05651}"/>
    <cellStyle name="Comma 2 2 2 6 3 5" xfId="44212" xr:uid="{B909C291-7D4B-4F5A-ABEA-DEC75DED4BB2}"/>
    <cellStyle name="Comma 2 2 2 6 4" xfId="19060" xr:uid="{2E0493CB-30EB-4484-9204-8A5D6859AB02}"/>
    <cellStyle name="Comma 2 2 2 6 4 2" xfId="32752" xr:uid="{5B242C32-ECF1-4F03-B041-AC180316D3B6}"/>
    <cellStyle name="Comma 2 2 2 6 4 3" xfId="47636" xr:uid="{6CCF135E-C3D0-43B0-A1E9-65F957593A70}"/>
    <cellStyle name="Comma 2 2 2 6 5" xfId="12216" xr:uid="{6A9E094C-E2CE-4996-82DC-30EB78B7AE7D}"/>
    <cellStyle name="Comma 2 2 2 6 6" xfId="25906" xr:uid="{9B5D36AF-5C7D-4F22-8450-89B280C52609}"/>
    <cellStyle name="Comma 2 2 2 6 7" xfId="40790" xr:uid="{FB1FFFD5-97E6-4395-99C5-CCDCCDA5AB6C}"/>
    <cellStyle name="Comma 2 2 2 7" xfId="5369" xr:uid="{84DF08E5-AFF7-435C-AA92-82F8920C3CC7}"/>
    <cellStyle name="Comma 2 2 2 7 2" xfId="7083" xr:uid="{78E9F172-BEC5-4A38-ACBF-A74C8828FDDF}"/>
    <cellStyle name="Comma 2 2 2 7 2 2" xfId="10505" xr:uid="{16587F9B-63E7-46AF-8BD0-BB9984075BE8}"/>
    <cellStyle name="Comma 2 2 2 7 2 2 2" xfId="24195" xr:uid="{E166FD3C-B645-4E4F-B0A3-E47BDBC703C0}"/>
    <cellStyle name="Comma 2 2 2 7 2 2 2 2" xfId="37887" xr:uid="{98204C1E-82CD-4EC8-A3A7-29CA8FF33811}"/>
    <cellStyle name="Comma 2 2 2 7 2 2 2 3" xfId="52771" xr:uid="{8237A8AF-B7CE-4794-9CF7-999C9F9227B1}"/>
    <cellStyle name="Comma 2 2 2 7 2 2 3" xfId="17351" xr:uid="{EF75753F-1C42-4E3D-9F66-49A0E8E59EF7}"/>
    <cellStyle name="Comma 2 2 2 7 2 2 4" xfId="31041" xr:uid="{D9B3351C-F476-41DF-9DE2-16FB40326C0A}"/>
    <cellStyle name="Comma 2 2 2 7 2 2 5" xfId="45925" xr:uid="{1B26D1FB-6FF1-4D95-A6EC-4EA2ECA6E0D6}"/>
    <cellStyle name="Comma 2 2 2 7 2 3" xfId="20773" xr:uid="{3C5EE388-1530-406B-A6D2-8BABB333B10A}"/>
    <cellStyle name="Comma 2 2 2 7 2 3 2" xfId="34465" xr:uid="{02888908-FECA-4895-8F94-A315690B9C5C}"/>
    <cellStyle name="Comma 2 2 2 7 2 3 3" xfId="49349" xr:uid="{3240FDC5-27D4-4C99-BC9D-720308E5719F}"/>
    <cellStyle name="Comma 2 2 2 7 2 4" xfId="13929" xr:uid="{FD445D1F-A4C4-419C-A9D8-1B9C85C5FB75}"/>
    <cellStyle name="Comma 2 2 2 7 2 5" xfId="27619" xr:uid="{20EB0CA9-3F85-4E5B-99FE-74F067CA39C8}"/>
    <cellStyle name="Comma 2 2 2 7 2 6" xfId="42503" xr:uid="{28793E44-D9A9-4D5A-8A72-19A54CDE7C0B}"/>
    <cellStyle name="Comma 2 2 2 7 3" xfId="8793" xr:uid="{7450C3B7-E500-4752-A344-22E5531C4D6B}"/>
    <cellStyle name="Comma 2 2 2 7 3 2" xfId="22483" xr:uid="{254E33FE-0FB6-4940-AD2B-EA5544390B7B}"/>
    <cellStyle name="Comma 2 2 2 7 3 2 2" xfId="36175" xr:uid="{F3094847-AC5A-41D5-A797-858D3BDC0366}"/>
    <cellStyle name="Comma 2 2 2 7 3 2 3" xfId="51059" xr:uid="{917653CA-7BA8-4621-A04B-0EAF6E7C53B3}"/>
    <cellStyle name="Comma 2 2 2 7 3 3" xfId="15639" xr:uid="{26A0AC14-2BD7-46AF-843B-82ABF5FCA7F6}"/>
    <cellStyle name="Comma 2 2 2 7 3 4" xfId="29329" xr:uid="{FCB9C148-C9C6-4686-9944-57344E3263CE}"/>
    <cellStyle name="Comma 2 2 2 7 3 5" xfId="44213" xr:uid="{6DAE41EE-C4BF-47C1-B0C8-8421CC14660E}"/>
    <cellStyle name="Comma 2 2 2 7 4" xfId="19061" xr:uid="{5E8E8049-0951-4A4F-9436-D5DDE66354A8}"/>
    <cellStyle name="Comma 2 2 2 7 4 2" xfId="32753" xr:uid="{7C4B7948-D8B3-4B8E-A9C6-75AA754CA1F0}"/>
    <cellStyle name="Comma 2 2 2 7 4 3" xfId="47637" xr:uid="{93A139D5-BAE7-4650-95B5-CE30E8663754}"/>
    <cellStyle name="Comma 2 2 2 7 5" xfId="12217" xr:uid="{A8642262-62E1-4B48-80D8-4D39DCD40A9D}"/>
    <cellStyle name="Comma 2 2 2 7 6" xfId="25907" xr:uid="{CD32087D-531B-43E1-B539-F44AB8CB1D5F}"/>
    <cellStyle name="Comma 2 2 2 7 7" xfId="40791" xr:uid="{AFA35570-7948-4BD9-BF4B-050BA44F1738}"/>
    <cellStyle name="Comma 2 2 2 8" xfId="7054" xr:uid="{7ADF5317-CA34-4B81-9690-109608524876}"/>
    <cellStyle name="Comma 2 2 2 8 2" xfId="10476" xr:uid="{FF595024-0852-46F0-B7B1-82643EA7194B}"/>
    <cellStyle name="Comma 2 2 2 8 2 2" xfId="24166" xr:uid="{0DE52DA8-15D7-4BF6-91B1-AE0094EF84C9}"/>
    <cellStyle name="Comma 2 2 2 8 2 2 2" xfId="37858" xr:uid="{01214AAF-980E-426D-B381-BF392CEF58D0}"/>
    <cellStyle name="Comma 2 2 2 8 2 2 3" xfId="52742" xr:uid="{A9078EDD-2BDF-420E-8E8F-2F5F98E006D5}"/>
    <cellStyle name="Comma 2 2 2 8 2 3" xfId="17322" xr:uid="{8236C9BE-F954-4432-8EE2-8A0A46A632DE}"/>
    <cellStyle name="Comma 2 2 2 8 2 4" xfId="31012" xr:uid="{3FF95045-E78F-45C2-9FD8-651D2286F9D2}"/>
    <cellStyle name="Comma 2 2 2 8 2 5" xfId="45896" xr:uid="{46ED1044-7CCF-4999-A4B8-7450139584C6}"/>
    <cellStyle name="Comma 2 2 2 8 3" xfId="20744" xr:uid="{07C905E3-8406-4A5D-B482-7EE60138C59B}"/>
    <cellStyle name="Comma 2 2 2 8 3 2" xfId="34436" xr:uid="{909C3A28-4791-4FC3-B205-55C70BE7A799}"/>
    <cellStyle name="Comma 2 2 2 8 3 3" xfId="49320" xr:uid="{F359BAF6-EFD1-4D43-8DDB-C54055F9BB1E}"/>
    <cellStyle name="Comma 2 2 2 8 4" xfId="13900" xr:uid="{23148743-8542-4494-869A-FAF8E235D20B}"/>
    <cellStyle name="Comma 2 2 2 8 5" xfId="27590" xr:uid="{1AC144E0-C4F8-4D91-914E-9D99A4A96B07}"/>
    <cellStyle name="Comma 2 2 2 8 6" xfId="42474" xr:uid="{BEEEBD9D-022F-4C0F-B258-EAFBAE21160B}"/>
    <cellStyle name="Comma 2 2 2 9" xfId="8764" xr:uid="{039EAFAB-38A9-4921-9484-FC480FA0BF1D}"/>
    <cellStyle name="Comma 2 2 2 9 2" xfId="22454" xr:uid="{93F386B2-EC11-4EAB-99E4-3F24B353F75E}"/>
    <cellStyle name="Comma 2 2 2 9 2 2" xfId="36146" xr:uid="{510F2679-DB3F-4F18-BE78-81FCD7E54503}"/>
    <cellStyle name="Comma 2 2 2 9 2 3" xfId="51030" xr:uid="{FC0F72D9-AC12-46FA-9DB6-18D5C3C82D22}"/>
    <cellStyle name="Comma 2 2 2 9 3" xfId="15610" xr:uid="{C5863AF6-C58F-4E6A-A5F7-CB6CFCB770E8}"/>
    <cellStyle name="Comma 2 2 2 9 4" xfId="29300" xr:uid="{A05C9EF1-6B9B-4E2B-AE07-0D86065A06C8}"/>
    <cellStyle name="Comma 2 2 2 9 5" xfId="44184" xr:uid="{911AA1F9-C309-42BA-B3F4-EF782C3D7D1F}"/>
    <cellStyle name="Comma 2 2 3" xfId="4594" xr:uid="{98ACE963-65F5-4916-8591-F96312AE8F27}"/>
    <cellStyle name="Comma 2 2 3 10" xfId="12218" xr:uid="{2FEB1E93-FA6A-464D-B853-9C37E468E5F5}"/>
    <cellStyle name="Comma 2 2 3 10 2" xfId="40179" xr:uid="{34A3E581-CBC3-4FD7-BB82-51F2D653AC7E}"/>
    <cellStyle name="Comma 2 2 3 11" xfId="25908" xr:uid="{D9BF1D45-C4EB-4B74-B49D-77EDCEA67FEF}"/>
    <cellStyle name="Comma 2 2 3 12" xfId="40792" xr:uid="{1D83720B-AD1C-4C09-928B-B518BF087CF1}"/>
    <cellStyle name="Comma 2 2 3 13" xfId="5370" xr:uid="{FE5EDAFD-8505-44E3-9FB7-7A50819FECC7}"/>
    <cellStyle name="Comma 2 2 3 2" xfId="5371" xr:uid="{2FD84C35-7493-47F1-86C0-616E8D1D7B11}"/>
    <cellStyle name="Comma 2 2 3 2 10" xfId="40793" xr:uid="{21A0E68D-E4C2-4FB8-807A-9EAC815A3E66}"/>
    <cellStyle name="Comma 2 2 3 2 2" xfId="5372" xr:uid="{10F9902E-3AED-4DC3-8AF4-B1D39EAA5112}"/>
    <cellStyle name="Comma 2 2 3 2 2 2" xfId="5373" xr:uid="{F4CDDD41-EC4D-4D1E-8602-57454AEF0359}"/>
    <cellStyle name="Comma 2 2 3 2 2 2 2" xfId="7087" xr:uid="{D5BDCFB6-49A0-4D30-86E2-51063A22D67D}"/>
    <cellStyle name="Comma 2 2 3 2 2 2 2 2" xfId="10509" xr:uid="{B8B32618-0191-496E-B8EE-07D4D87C44A5}"/>
    <cellStyle name="Comma 2 2 3 2 2 2 2 2 2" xfId="24199" xr:uid="{FF282A3E-3FB4-4A41-98C1-70DE324EE12C}"/>
    <cellStyle name="Comma 2 2 3 2 2 2 2 2 2 2" xfId="37891" xr:uid="{AA25616F-298B-4A1B-A234-4F36B900A17F}"/>
    <cellStyle name="Comma 2 2 3 2 2 2 2 2 2 3" xfId="52775" xr:uid="{CCA87147-B529-4F1F-9AA0-3D1528A74EF6}"/>
    <cellStyle name="Comma 2 2 3 2 2 2 2 2 3" xfId="17355" xr:uid="{74186986-DBAD-438A-A5F6-75120636E145}"/>
    <cellStyle name="Comma 2 2 3 2 2 2 2 2 4" xfId="31045" xr:uid="{A98DAFCC-8FD6-4215-9195-A76EF9E6B0AE}"/>
    <cellStyle name="Comma 2 2 3 2 2 2 2 2 5" xfId="45929" xr:uid="{5160F332-47E2-4091-9E57-29CA7F0D0C1E}"/>
    <cellStyle name="Comma 2 2 3 2 2 2 2 3" xfId="20777" xr:uid="{0352AE0E-49FC-42FC-B741-B7264A5089B4}"/>
    <cellStyle name="Comma 2 2 3 2 2 2 2 3 2" xfId="34469" xr:uid="{F5095025-EB31-4007-B9E2-952974A1A05C}"/>
    <cellStyle name="Comma 2 2 3 2 2 2 2 3 3" xfId="49353" xr:uid="{3E94FEB0-1BDA-4055-8C52-F1016E9EE2B4}"/>
    <cellStyle name="Comma 2 2 3 2 2 2 2 4" xfId="13933" xr:uid="{5F53BD92-C40A-4BB5-BB03-E13F3249F2D3}"/>
    <cellStyle name="Comma 2 2 3 2 2 2 2 5" xfId="27623" xr:uid="{BC541D81-CA25-45B1-BD19-CE233DD279F0}"/>
    <cellStyle name="Comma 2 2 3 2 2 2 2 6" xfId="42507" xr:uid="{C0632DC7-0ED7-4779-AFC3-E670A0726CDB}"/>
    <cellStyle name="Comma 2 2 3 2 2 2 3" xfId="8797" xr:uid="{29C497AC-F922-41CB-804B-0238C41EBDF1}"/>
    <cellStyle name="Comma 2 2 3 2 2 2 3 2" xfId="22487" xr:uid="{69410ADE-6C60-4537-8D59-EB96D5291ECF}"/>
    <cellStyle name="Comma 2 2 3 2 2 2 3 2 2" xfId="36179" xr:uid="{723DC84C-00D5-4FAC-9696-618224FE5817}"/>
    <cellStyle name="Comma 2 2 3 2 2 2 3 2 3" xfId="51063" xr:uid="{DEDFBABE-8433-4125-BAD0-A22D7E262593}"/>
    <cellStyle name="Comma 2 2 3 2 2 2 3 3" xfId="15643" xr:uid="{6F58AAB9-0963-47E4-8511-0A40F42BADE7}"/>
    <cellStyle name="Comma 2 2 3 2 2 2 3 4" xfId="29333" xr:uid="{A98F19B1-BC98-418E-B69A-8015269A561E}"/>
    <cellStyle name="Comma 2 2 3 2 2 2 3 5" xfId="44217" xr:uid="{5BB3F5E9-E49E-457C-A1BE-918F9138CE28}"/>
    <cellStyle name="Comma 2 2 3 2 2 2 4" xfId="19065" xr:uid="{A047DAC3-F7E1-4301-AC63-4AF600F7E176}"/>
    <cellStyle name="Comma 2 2 3 2 2 2 4 2" xfId="32757" xr:uid="{58B4D676-FD65-447D-B080-66DABB5EC923}"/>
    <cellStyle name="Comma 2 2 3 2 2 2 4 3" xfId="47641" xr:uid="{4DE98514-BBEA-4394-8895-3D1E0F5950FA}"/>
    <cellStyle name="Comma 2 2 3 2 2 2 5" xfId="12221" xr:uid="{770D4008-3D63-4246-BDF6-270C572F5D95}"/>
    <cellStyle name="Comma 2 2 3 2 2 2 6" xfId="25911" xr:uid="{E718CA4B-E3BB-4A48-9687-12DCDBD5CD36}"/>
    <cellStyle name="Comma 2 2 3 2 2 2 7" xfId="40795" xr:uid="{83C87966-854D-44AC-B77C-2ECBBD5C45AD}"/>
    <cellStyle name="Comma 2 2 3 2 2 3" xfId="7086" xr:uid="{483F6342-447B-4A3D-AAAB-84DA6CC555B4}"/>
    <cellStyle name="Comma 2 2 3 2 2 3 2" xfId="10508" xr:uid="{17FC43BE-2097-4D58-B0AF-F2DCD1A213BB}"/>
    <cellStyle name="Comma 2 2 3 2 2 3 2 2" xfId="24198" xr:uid="{64558A9D-78E9-4D7F-8A5A-20AD769B93FC}"/>
    <cellStyle name="Comma 2 2 3 2 2 3 2 2 2" xfId="37890" xr:uid="{858ED08E-A1D9-4F52-920F-A6ABA1400EF4}"/>
    <cellStyle name="Comma 2 2 3 2 2 3 2 2 3" xfId="52774" xr:uid="{748D8A1E-201C-4288-A945-6DDF1F0EFC34}"/>
    <cellStyle name="Comma 2 2 3 2 2 3 2 3" xfId="17354" xr:uid="{46778F23-601C-43EA-8524-58B347612E36}"/>
    <cellStyle name="Comma 2 2 3 2 2 3 2 4" xfId="31044" xr:uid="{D704625C-B4E0-4712-9766-305128133763}"/>
    <cellStyle name="Comma 2 2 3 2 2 3 2 5" xfId="45928" xr:uid="{A0AA6913-92AB-4978-B009-996993F6FA2C}"/>
    <cellStyle name="Comma 2 2 3 2 2 3 3" xfId="20776" xr:uid="{6D7C04F7-F535-4807-8BAF-28AD504768E9}"/>
    <cellStyle name="Comma 2 2 3 2 2 3 3 2" xfId="34468" xr:uid="{4C0772BF-0C98-4878-A3DA-68744A9D83AF}"/>
    <cellStyle name="Comma 2 2 3 2 2 3 3 3" xfId="49352" xr:uid="{BA73C012-3F88-41B6-8BB4-21218C20A3EA}"/>
    <cellStyle name="Comma 2 2 3 2 2 3 4" xfId="13932" xr:uid="{46BC0536-D9B7-4151-8EF7-5B5B509B3180}"/>
    <cellStyle name="Comma 2 2 3 2 2 3 5" xfId="27622" xr:uid="{CEC46386-3AA7-4100-87E5-DE8E5E9C70C1}"/>
    <cellStyle name="Comma 2 2 3 2 2 3 6" xfId="42506" xr:uid="{D8E2DA92-315D-4D47-88F4-C59BE7820176}"/>
    <cellStyle name="Comma 2 2 3 2 2 4" xfId="8796" xr:uid="{EFFAB995-D57F-4A1E-81B5-9897874A2AFB}"/>
    <cellStyle name="Comma 2 2 3 2 2 4 2" xfId="22486" xr:uid="{3BE32B76-45AF-44EA-88F6-A85FE4945972}"/>
    <cellStyle name="Comma 2 2 3 2 2 4 2 2" xfId="36178" xr:uid="{C348DB94-5E34-4CAD-8DF6-55C7493FE59A}"/>
    <cellStyle name="Comma 2 2 3 2 2 4 2 3" xfId="51062" xr:uid="{60C9A8E6-F4F4-4AAD-B705-E8524AB6C93D}"/>
    <cellStyle name="Comma 2 2 3 2 2 4 3" xfId="15642" xr:uid="{F41C16C1-8709-48CF-8280-4FC8AC0DC889}"/>
    <cellStyle name="Comma 2 2 3 2 2 4 4" xfId="29332" xr:uid="{DA18AF13-7B0D-472B-99F5-FA0065813072}"/>
    <cellStyle name="Comma 2 2 3 2 2 4 5" xfId="44216" xr:uid="{9E45F76F-D43E-4AB1-B7F8-ED052B82855F}"/>
    <cellStyle name="Comma 2 2 3 2 2 5" xfId="19064" xr:uid="{CC430438-0F01-4BA4-9453-0EED4991FE84}"/>
    <cellStyle name="Comma 2 2 3 2 2 5 2" xfId="32756" xr:uid="{B469B3ED-6DED-40C0-A72D-BE4B4D670A8B}"/>
    <cellStyle name="Comma 2 2 3 2 2 5 3" xfId="47640" xr:uid="{D36585A2-685F-4E09-AC59-2C65CBCC3220}"/>
    <cellStyle name="Comma 2 2 3 2 2 6" xfId="12220" xr:uid="{E5DFC72E-18F0-43FF-98AE-E82DDC08F24B}"/>
    <cellStyle name="Comma 2 2 3 2 2 7" xfId="25910" xr:uid="{EA79C68E-13F2-444E-9064-D0A0AC7FA175}"/>
    <cellStyle name="Comma 2 2 3 2 2 8" xfId="40794" xr:uid="{DEA52450-246C-4417-946C-13C427080493}"/>
    <cellStyle name="Comma 2 2 3 2 3" xfId="5374" xr:uid="{30C4A459-E87B-4C9D-8CE6-D3507082A75A}"/>
    <cellStyle name="Comma 2 2 3 2 3 2" xfId="7088" xr:uid="{15DB1999-CEC3-40AC-913A-0A3DA940D769}"/>
    <cellStyle name="Comma 2 2 3 2 3 2 2" xfId="10510" xr:uid="{EE577D36-0ED9-4C7F-9F04-91E7136DB95D}"/>
    <cellStyle name="Comma 2 2 3 2 3 2 2 2" xfId="24200" xr:uid="{3CA6BEFE-439B-4972-8535-1982EB806391}"/>
    <cellStyle name="Comma 2 2 3 2 3 2 2 2 2" xfId="37892" xr:uid="{E72CA4FC-2FC5-468A-A0FD-CEE803A754CA}"/>
    <cellStyle name="Comma 2 2 3 2 3 2 2 2 3" xfId="52776" xr:uid="{403E9AE5-988F-41C9-9E0C-04A6FE90BEDD}"/>
    <cellStyle name="Comma 2 2 3 2 3 2 2 3" xfId="17356" xr:uid="{207B7A47-BD37-4368-9E02-63526D70DDD3}"/>
    <cellStyle name="Comma 2 2 3 2 3 2 2 4" xfId="31046" xr:uid="{E573C49F-5449-4AB4-A0B5-BD0C9200034D}"/>
    <cellStyle name="Comma 2 2 3 2 3 2 2 5" xfId="45930" xr:uid="{5A7C5123-6D8E-4551-8B2F-B67499A80BC3}"/>
    <cellStyle name="Comma 2 2 3 2 3 2 3" xfId="20778" xr:uid="{3D94B3AD-1E8D-4EA5-AB62-95F504852819}"/>
    <cellStyle name="Comma 2 2 3 2 3 2 3 2" xfId="34470" xr:uid="{28C37DB2-7B7B-4E27-AF20-3A87D95B5DA8}"/>
    <cellStyle name="Comma 2 2 3 2 3 2 3 3" xfId="49354" xr:uid="{9076466F-26ED-4E86-B2D3-D769203BDDCD}"/>
    <cellStyle name="Comma 2 2 3 2 3 2 4" xfId="13934" xr:uid="{F5EF232B-BA7D-4627-A2CC-081FECEA8D66}"/>
    <cellStyle name="Comma 2 2 3 2 3 2 5" xfId="27624" xr:uid="{2A211A33-5AAE-4982-A263-F99B3A34645A}"/>
    <cellStyle name="Comma 2 2 3 2 3 2 6" xfId="42508" xr:uid="{A5E407AF-97D5-44F8-A4D4-13BBF13AF038}"/>
    <cellStyle name="Comma 2 2 3 2 3 3" xfId="8798" xr:uid="{43D035C9-3DE8-4710-99F7-DF1A883E490D}"/>
    <cellStyle name="Comma 2 2 3 2 3 3 2" xfId="22488" xr:uid="{8199D805-4ADA-4872-9DEE-43523CA07442}"/>
    <cellStyle name="Comma 2 2 3 2 3 3 2 2" xfId="36180" xr:uid="{7234A9CF-2A00-4A7B-9483-FECDAD975269}"/>
    <cellStyle name="Comma 2 2 3 2 3 3 2 3" xfId="51064" xr:uid="{AEE36EAD-052B-490F-89C6-9BF87DF47002}"/>
    <cellStyle name="Comma 2 2 3 2 3 3 3" xfId="15644" xr:uid="{05EFB15C-C7DA-476D-9BD4-C816C603BBC3}"/>
    <cellStyle name="Comma 2 2 3 2 3 3 4" xfId="29334" xr:uid="{DB092C51-E7E5-4949-A6B3-398D70A88386}"/>
    <cellStyle name="Comma 2 2 3 2 3 3 5" xfId="44218" xr:uid="{6B960CC1-BC39-475E-9372-7C2221864DFB}"/>
    <cellStyle name="Comma 2 2 3 2 3 4" xfId="19066" xr:uid="{2DF1F224-5F6A-4AF8-92BF-67277522AC8C}"/>
    <cellStyle name="Comma 2 2 3 2 3 4 2" xfId="32758" xr:uid="{EEE5E7D8-B0DB-4B93-9E2C-EF4FC977CE77}"/>
    <cellStyle name="Comma 2 2 3 2 3 4 3" xfId="47642" xr:uid="{C7E8971F-8679-49CA-BC72-603E3391EBFB}"/>
    <cellStyle name="Comma 2 2 3 2 3 5" xfId="12222" xr:uid="{22BDD3CD-E4E8-4723-9E84-FADF2CFC1339}"/>
    <cellStyle name="Comma 2 2 3 2 3 6" xfId="25912" xr:uid="{BF0EFAE4-9E4C-4E60-B9CD-177085B8950E}"/>
    <cellStyle name="Comma 2 2 3 2 3 7" xfId="40796" xr:uid="{E7B32493-FD69-49AA-9F16-25AB09DEDD69}"/>
    <cellStyle name="Comma 2 2 3 2 4" xfId="5375" xr:uid="{B4A45D16-28A8-4F58-A087-F9A3CC073A09}"/>
    <cellStyle name="Comma 2 2 3 2 4 2" xfId="7089" xr:uid="{D8484BD5-51EE-4FEF-8EFA-05EF6D5A072B}"/>
    <cellStyle name="Comma 2 2 3 2 4 2 2" xfId="10511" xr:uid="{430E24F5-CE45-4040-A539-69B4C6AD2ABD}"/>
    <cellStyle name="Comma 2 2 3 2 4 2 2 2" xfId="24201" xr:uid="{A12FDE8C-2258-419A-8C6A-DE3C36EC12A8}"/>
    <cellStyle name="Comma 2 2 3 2 4 2 2 2 2" xfId="37893" xr:uid="{A646463A-F2EA-43AF-8CEE-9052577936F7}"/>
    <cellStyle name="Comma 2 2 3 2 4 2 2 2 3" xfId="52777" xr:uid="{26532638-1305-4574-BC2E-EE1D202B2A9B}"/>
    <cellStyle name="Comma 2 2 3 2 4 2 2 3" xfId="17357" xr:uid="{FF044B60-6B84-4F45-8916-74B36B905F57}"/>
    <cellStyle name="Comma 2 2 3 2 4 2 2 4" xfId="31047" xr:uid="{A5958AD4-3382-48E3-A74C-C11466660E1D}"/>
    <cellStyle name="Comma 2 2 3 2 4 2 2 5" xfId="45931" xr:uid="{083B1197-6CC2-4FA4-B009-DF67E931B2E7}"/>
    <cellStyle name="Comma 2 2 3 2 4 2 3" xfId="20779" xr:uid="{C1FC6144-39CA-4B32-93A3-D33A469D2E51}"/>
    <cellStyle name="Comma 2 2 3 2 4 2 3 2" xfId="34471" xr:uid="{139ABCC1-252E-433F-8D93-B097C7D08486}"/>
    <cellStyle name="Comma 2 2 3 2 4 2 3 3" xfId="49355" xr:uid="{61EB672B-927D-44EC-AB44-EFEA3BB8E088}"/>
    <cellStyle name="Comma 2 2 3 2 4 2 4" xfId="13935" xr:uid="{EC5BDA73-F90E-4416-BC01-9434C9723720}"/>
    <cellStyle name="Comma 2 2 3 2 4 2 5" xfId="27625" xr:uid="{01CEA00C-F1E5-42DA-A544-86CB4490EE8C}"/>
    <cellStyle name="Comma 2 2 3 2 4 2 6" xfId="42509" xr:uid="{3E3A74DF-DCB4-4159-8326-3EC46FDAA8AE}"/>
    <cellStyle name="Comma 2 2 3 2 4 3" xfId="8799" xr:uid="{44868F40-30CD-4E8B-9D50-C47A3CB4B9BF}"/>
    <cellStyle name="Comma 2 2 3 2 4 3 2" xfId="22489" xr:uid="{C6E1DE7C-0DCF-479E-B2A9-3A254306B756}"/>
    <cellStyle name="Comma 2 2 3 2 4 3 2 2" xfId="36181" xr:uid="{49905FB7-6DC9-471C-84FA-6A50987A0B7A}"/>
    <cellStyle name="Comma 2 2 3 2 4 3 2 3" xfId="51065" xr:uid="{10FC9FDF-C698-49DE-AECE-26507D8F562B}"/>
    <cellStyle name="Comma 2 2 3 2 4 3 3" xfId="15645" xr:uid="{BDF44087-7075-4408-8192-AEE19BBF14BF}"/>
    <cellStyle name="Comma 2 2 3 2 4 3 4" xfId="29335" xr:uid="{49F9B3CA-E9EC-433D-A5D3-00D6F6FB7A6A}"/>
    <cellStyle name="Comma 2 2 3 2 4 3 5" xfId="44219" xr:uid="{D806C10D-153C-4069-BA7F-CCB4FC531073}"/>
    <cellStyle name="Comma 2 2 3 2 4 4" xfId="19067" xr:uid="{CA5F45BD-2934-42D3-8E39-5A13EE8B177F}"/>
    <cellStyle name="Comma 2 2 3 2 4 4 2" xfId="32759" xr:uid="{9E6A93EE-3534-468A-82E3-E17BC664402C}"/>
    <cellStyle name="Comma 2 2 3 2 4 4 3" xfId="47643" xr:uid="{8361C0CB-BA03-4C06-98EE-D068DB2F9290}"/>
    <cellStyle name="Comma 2 2 3 2 4 5" xfId="12223" xr:uid="{F1B97C87-9217-403D-B691-83CEDAF7970C}"/>
    <cellStyle name="Comma 2 2 3 2 4 6" xfId="25913" xr:uid="{218213A4-2E72-4809-8D81-CC82F863E573}"/>
    <cellStyle name="Comma 2 2 3 2 4 7" xfId="40797" xr:uid="{589E7AF1-5E6D-46AD-85CD-11051102D61E}"/>
    <cellStyle name="Comma 2 2 3 2 5" xfId="7085" xr:uid="{199BC0AB-42C6-4217-B3E7-FE67B071867D}"/>
    <cellStyle name="Comma 2 2 3 2 5 2" xfId="10507" xr:uid="{C929575D-22D7-44E5-8951-C4AD0C74DC9D}"/>
    <cellStyle name="Comma 2 2 3 2 5 2 2" xfId="24197" xr:uid="{7B014575-1B20-4159-899C-E960EC19EC0D}"/>
    <cellStyle name="Comma 2 2 3 2 5 2 2 2" xfId="37889" xr:uid="{0AB49213-3C85-433F-8DD8-A7223F5E5134}"/>
    <cellStyle name="Comma 2 2 3 2 5 2 2 3" xfId="52773" xr:uid="{E6086368-4FDF-4FCB-BA94-CD2E31ABEDBB}"/>
    <cellStyle name="Comma 2 2 3 2 5 2 3" xfId="17353" xr:uid="{25024830-A56F-4EBE-A91C-62A0540E4DC4}"/>
    <cellStyle name="Comma 2 2 3 2 5 2 4" xfId="31043" xr:uid="{5906FC03-4940-496A-970B-CF9089E812FC}"/>
    <cellStyle name="Comma 2 2 3 2 5 2 5" xfId="45927" xr:uid="{6424BBBD-D971-4E14-B2CC-38677A8F6ECA}"/>
    <cellStyle name="Comma 2 2 3 2 5 3" xfId="20775" xr:uid="{4D705E42-6015-469F-8753-CC073F8868AF}"/>
    <cellStyle name="Comma 2 2 3 2 5 3 2" xfId="34467" xr:uid="{6659D9EC-D103-4D75-8914-87ADB3FCA2A9}"/>
    <cellStyle name="Comma 2 2 3 2 5 3 3" xfId="49351" xr:uid="{4B395532-5543-4F75-9120-7401C4B536FC}"/>
    <cellStyle name="Comma 2 2 3 2 5 4" xfId="13931" xr:uid="{3EF20B7E-E9F4-4CB9-9B4E-A33CDFA1DEFD}"/>
    <cellStyle name="Comma 2 2 3 2 5 5" xfId="27621" xr:uid="{EF3F422D-6ADB-4656-9CC5-186B0491600F}"/>
    <cellStyle name="Comma 2 2 3 2 5 6" xfId="42505" xr:uid="{BC362846-C796-42AB-9062-41D40C252C14}"/>
    <cellStyle name="Comma 2 2 3 2 6" xfId="8795" xr:uid="{AA1E0988-2FC9-4CC5-8BEE-DE8EC487BFD0}"/>
    <cellStyle name="Comma 2 2 3 2 6 2" xfId="22485" xr:uid="{805A2346-70F8-40F3-9BA3-2A42FF88C2A1}"/>
    <cellStyle name="Comma 2 2 3 2 6 2 2" xfId="36177" xr:uid="{51BB0951-DBD6-4B18-9C93-0A42462900BB}"/>
    <cellStyle name="Comma 2 2 3 2 6 2 3" xfId="51061" xr:uid="{0BBA0167-E62A-4F09-93E4-474EB0CA72BB}"/>
    <cellStyle name="Comma 2 2 3 2 6 3" xfId="15641" xr:uid="{2FE92CEF-575F-4A7B-BE14-CCC7B6CE426E}"/>
    <cellStyle name="Comma 2 2 3 2 6 4" xfId="29331" xr:uid="{23FBD50E-8571-470B-95AB-D34A656E04CC}"/>
    <cellStyle name="Comma 2 2 3 2 6 5" xfId="44215" xr:uid="{27168DE3-CE0E-42BE-8686-3641A5390268}"/>
    <cellStyle name="Comma 2 2 3 2 7" xfId="19063" xr:uid="{6BD75589-C7F9-4E26-B67B-D3E2EA4D4447}"/>
    <cellStyle name="Comma 2 2 3 2 7 2" xfId="32755" xr:uid="{27787F91-EEE6-4561-A392-A9918A55B9B5}"/>
    <cellStyle name="Comma 2 2 3 2 7 3" xfId="47639" xr:uid="{4DC18BAE-FE83-4606-B30D-EACBE7D51A62}"/>
    <cellStyle name="Comma 2 2 3 2 8" xfId="12219" xr:uid="{AE6208DD-9091-461F-B2E9-A069C3601D11}"/>
    <cellStyle name="Comma 2 2 3 2 9" xfId="25909" xr:uid="{640F4FD9-0BE2-428D-9AFD-813761A17E95}"/>
    <cellStyle name="Comma 2 2 3 3" xfId="5376" xr:uid="{755E61EC-B1DB-4221-AD1B-CAC6DED3B3CE}"/>
    <cellStyle name="Comma 2 2 3 3 10" xfId="40798" xr:uid="{0951CEEE-389E-4D08-AF4A-A9529E83DB1F}"/>
    <cellStyle name="Comma 2 2 3 3 2" xfId="5377" xr:uid="{DA92DC04-65F1-4394-9485-4186A097AE92}"/>
    <cellStyle name="Comma 2 2 3 3 2 2" xfId="5378" xr:uid="{B85A746C-5E1F-45A3-965B-49645361D3D3}"/>
    <cellStyle name="Comma 2 2 3 3 2 2 2" xfId="7092" xr:uid="{3583CD9D-CCE1-4067-8E91-3F28B299D252}"/>
    <cellStyle name="Comma 2 2 3 3 2 2 2 2" xfId="10514" xr:uid="{40DC7F2A-3B32-4D1D-A7BB-F69932E237C6}"/>
    <cellStyle name="Comma 2 2 3 3 2 2 2 2 2" xfId="24204" xr:uid="{8665BB87-7AD8-4912-AE5B-3606806D5A3A}"/>
    <cellStyle name="Comma 2 2 3 3 2 2 2 2 2 2" xfId="37896" xr:uid="{65E23E62-C8B6-46EB-B95D-0AE240D3268D}"/>
    <cellStyle name="Comma 2 2 3 3 2 2 2 2 2 3" xfId="52780" xr:uid="{045925F2-CBE4-4301-B1CD-5D5BD47FCEBF}"/>
    <cellStyle name="Comma 2 2 3 3 2 2 2 2 3" xfId="17360" xr:uid="{BC1F7E6B-CF6C-4E4C-99EB-3AEFACC14575}"/>
    <cellStyle name="Comma 2 2 3 3 2 2 2 2 4" xfId="31050" xr:uid="{4DB314C5-38B2-4FEB-AEB4-8D656BE7FFFE}"/>
    <cellStyle name="Comma 2 2 3 3 2 2 2 2 5" xfId="45934" xr:uid="{FEC29FD9-25F2-4CD5-94C0-556B8FDFC3E4}"/>
    <cellStyle name="Comma 2 2 3 3 2 2 2 3" xfId="20782" xr:uid="{828D3A6F-1405-46E4-B88D-F738D59B7D22}"/>
    <cellStyle name="Comma 2 2 3 3 2 2 2 3 2" xfId="34474" xr:uid="{615B7FEF-A3E1-47A5-A57C-2CA46FA7F43F}"/>
    <cellStyle name="Comma 2 2 3 3 2 2 2 3 3" xfId="49358" xr:uid="{0319D520-C334-4C19-AFA0-846CC75CBB71}"/>
    <cellStyle name="Comma 2 2 3 3 2 2 2 4" xfId="13938" xr:uid="{EC50C0B7-889A-41EE-842D-DCB5881F2492}"/>
    <cellStyle name="Comma 2 2 3 3 2 2 2 5" xfId="27628" xr:uid="{26CE882B-538A-4155-8B42-5D421A1A4532}"/>
    <cellStyle name="Comma 2 2 3 3 2 2 2 6" xfId="42512" xr:uid="{3E2479AC-B3AF-4E97-AE39-6CD2479F393D}"/>
    <cellStyle name="Comma 2 2 3 3 2 2 3" xfId="8802" xr:uid="{100A2BDF-F4F5-4887-8A03-6C7C26378ACB}"/>
    <cellStyle name="Comma 2 2 3 3 2 2 3 2" xfId="22492" xr:uid="{AF7EF470-7245-4F8A-914C-ADDF2764AC82}"/>
    <cellStyle name="Comma 2 2 3 3 2 2 3 2 2" xfId="36184" xr:uid="{FE524CB4-EF86-489C-ABB7-E7BBD706010D}"/>
    <cellStyle name="Comma 2 2 3 3 2 2 3 2 3" xfId="51068" xr:uid="{D15B6DE4-EBB1-4FDA-A14F-B8C0D9F3EDC0}"/>
    <cellStyle name="Comma 2 2 3 3 2 2 3 3" xfId="15648" xr:uid="{C6D26444-C7D1-4459-AFF5-8092E028443B}"/>
    <cellStyle name="Comma 2 2 3 3 2 2 3 4" xfId="29338" xr:uid="{D42D0CE1-5C0B-4BDF-85DD-1541CA3AF1BD}"/>
    <cellStyle name="Comma 2 2 3 3 2 2 3 5" xfId="44222" xr:uid="{73A24964-B322-48EF-B1E9-6B4022FCC180}"/>
    <cellStyle name="Comma 2 2 3 3 2 2 4" xfId="19070" xr:uid="{BF5F5A58-5065-45EB-80F7-0207E9CCC6BA}"/>
    <cellStyle name="Comma 2 2 3 3 2 2 4 2" xfId="32762" xr:uid="{59303024-531A-4B1B-AAFC-DEBF16FD254C}"/>
    <cellStyle name="Comma 2 2 3 3 2 2 4 3" xfId="47646" xr:uid="{FE745B9A-3DC9-47CA-BF68-370A1B937B49}"/>
    <cellStyle name="Comma 2 2 3 3 2 2 5" xfId="12226" xr:uid="{81032EF9-D506-4596-9FDE-F7E33AD47616}"/>
    <cellStyle name="Comma 2 2 3 3 2 2 6" xfId="25916" xr:uid="{E27F906B-072E-4259-BA0C-3005786B804E}"/>
    <cellStyle name="Comma 2 2 3 3 2 2 7" xfId="40800" xr:uid="{DE84FF38-67D8-46E4-8353-A285C1ADF65F}"/>
    <cellStyle name="Comma 2 2 3 3 2 3" xfId="7091" xr:uid="{02EE2EC7-A51B-48C2-BA21-E035FB151297}"/>
    <cellStyle name="Comma 2 2 3 3 2 3 2" xfId="10513" xr:uid="{D759B062-B4F2-4C09-A563-92DA8CA12661}"/>
    <cellStyle name="Comma 2 2 3 3 2 3 2 2" xfId="24203" xr:uid="{41D8FEF3-C8FA-4662-84EF-844FCE058DDC}"/>
    <cellStyle name="Comma 2 2 3 3 2 3 2 2 2" xfId="37895" xr:uid="{B727CD5F-84C8-4D44-95FF-B9FA48F983AC}"/>
    <cellStyle name="Comma 2 2 3 3 2 3 2 2 3" xfId="52779" xr:uid="{1B6AC341-FD6B-4C7F-8E81-329C0D6DC6D8}"/>
    <cellStyle name="Comma 2 2 3 3 2 3 2 3" xfId="17359" xr:uid="{3D82629E-719A-4D4C-9971-3E2487FA94F2}"/>
    <cellStyle name="Comma 2 2 3 3 2 3 2 4" xfId="31049" xr:uid="{C369FBD6-72B6-4482-B505-C10F42C5A9A8}"/>
    <cellStyle name="Comma 2 2 3 3 2 3 2 5" xfId="45933" xr:uid="{41BCADEE-C297-4EE4-A4EA-1FC61A38C0A6}"/>
    <cellStyle name="Comma 2 2 3 3 2 3 3" xfId="20781" xr:uid="{64A281B7-CC76-4A33-84A4-7B79DB8E619C}"/>
    <cellStyle name="Comma 2 2 3 3 2 3 3 2" xfId="34473" xr:uid="{5609AC41-1DE2-4961-9D41-03C6A3E7085E}"/>
    <cellStyle name="Comma 2 2 3 3 2 3 3 3" xfId="49357" xr:uid="{4700CF42-F460-4BD4-BB10-0EC5456E255C}"/>
    <cellStyle name="Comma 2 2 3 3 2 3 4" xfId="13937" xr:uid="{A9A5C2D6-D938-4F5A-AF6E-C17A2BE807E5}"/>
    <cellStyle name="Comma 2 2 3 3 2 3 5" xfId="27627" xr:uid="{FE3101A5-F75D-48AB-856E-03C5513573A7}"/>
    <cellStyle name="Comma 2 2 3 3 2 3 6" xfId="42511" xr:uid="{7EBCFE49-1652-4FA8-A0EC-2B7CE4E074B2}"/>
    <cellStyle name="Comma 2 2 3 3 2 4" xfId="8801" xr:uid="{889C7AEC-FA54-44FC-8A51-607ADEAB5869}"/>
    <cellStyle name="Comma 2 2 3 3 2 4 2" xfId="22491" xr:uid="{6B52146C-8913-4D66-BE67-BCF2226B2C2E}"/>
    <cellStyle name="Comma 2 2 3 3 2 4 2 2" xfId="36183" xr:uid="{15FE9661-AF70-49AB-B4DE-AB66C2AC9D18}"/>
    <cellStyle name="Comma 2 2 3 3 2 4 2 3" xfId="51067" xr:uid="{1B7673EB-F033-49C9-81DB-886B000AD289}"/>
    <cellStyle name="Comma 2 2 3 3 2 4 3" xfId="15647" xr:uid="{070ADD66-F881-4454-BB12-012249B362D5}"/>
    <cellStyle name="Comma 2 2 3 3 2 4 4" xfId="29337" xr:uid="{CF5900E0-2F0C-43BE-94C8-D427512D64AF}"/>
    <cellStyle name="Comma 2 2 3 3 2 4 5" xfId="44221" xr:uid="{FC401787-2B40-4D18-BA0D-BD15EBB40F4D}"/>
    <cellStyle name="Comma 2 2 3 3 2 5" xfId="19069" xr:uid="{37C1B585-2363-4627-B477-9232BAACA3A6}"/>
    <cellStyle name="Comma 2 2 3 3 2 5 2" xfId="32761" xr:uid="{33668508-FDAC-45CC-8E20-DDEF90E575DF}"/>
    <cellStyle name="Comma 2 2 3 3 2 5 3" xfId="47645" xr:uid="{B2A2BB75-AE10-41A2-BB80-165DA91BA0A8}"/>
    <cellStyle name="Comma 2 2 3 3 2 6" xfId="12225" xr:uid="{1DE5508C-A0EE-49E3-89C2-504777437D26}"/>
    <cellStyle name="Comma 2 2 3 3 2 7" xfId="25915" xr:uid="{40AC9A2F-F292-489E-BD97-0107587304DA}"/>
    <cellStyle name="Comma 2 2 3 3 2 8" xfId="40799" xr:uid="{461C647E-3B70-4A8F-95C6-16C9ADC8257C}"/>
    <cellStyle name="Comma 2 2 3 3 3" xfId="5379" xr:uid="{B500C29B-BF9E-432B-ABD2-A08BF4F252EA}"/>
    <cellStyle name="Comma 2 2 3 3 3 2" xfId="7093" xr:uid="{CE581FBD-592B-4BD3-B991-351904B29CF5}"/>
    <cellStyle name="Comma 2 2 3 3 3 2 2" xfId="10515" xr:uid="{715C1F84-B244-4703-876F-73B160B5BCB1}"/>
    <cellStyle name="Comma 2 2 3 3 3 2 2 2" xfId="24205" xr:uid="{227E4247-2647-4268-A96B-5985C69F0D2D}"/>
    <cellStyle name="Comma 2 2 3 3 3 2 2 2 2" xfId="37897" xr:uid="{603E5E49-67B7-4E0A-B486-2EAAC65158F6}"/>
    <cellStyle name="Comma 2 2 3 3 3 2 2 2 3" xfId="52781" xr:uid="{F7369AD3-09F6-4805-AF13-BF48C5637E1C}"/>
    <cellStyle name="Comma 2 2 3 3 3 2 2 3" xfId="17361" xr:uid="{0460E31F-2499-42AC-A92C-30100FA8C689}"/>
    <cellStyle name="Comma 2 2 3 3 3 2 2 4" xfId="31051" xr:uid="{4AD3B2B8-F224-4803-BDEA-57C4CF22F600}"/>
    <cellStyle name="Comma 2 2 3 3 3 2 2 5" xfId="45935" xr:uid="{DD00FB98-5809-471B-B992-7430664A5F4E}"/>
    <cellStyle name="Comma 2 2 3 3 3 2 3" xfId="20783" xr:uid="{2CC247D7-E340-44E8-A284-FB1D5435FD3B}"/>
    <cellStyle name="Comma 2 2 3 3 3 2 3 2" xfId="34475" xr:uid="{0489B8DD-D47B-466C-9564-DDA856818218}"/>
    <cellStyle name="Comma 2 2 3 3 3 2 3 3" xfId="49359" xr:uid="{F2ACC077-580B-48BE-9FD6-B197C82D3093}"/>
    <cellStyle name="Comma 2 2 3 3 3 2 4" xfId="13939" xr:uid="{71662C1C-E803-4775-AD5E-33335661ADF1}"/>
    <cellStyle name="Comma 2 2 3 3 3 2 5" xfId="27629" xr:uid="{AF76F642-E118-4228-B502-E8567503225D}"/>
    <cellStyle name="Comma 2 2 3 3 3 2 6" xfId="42513" xr:uid="{6380E93E-E0A6-46D6-9069-77EB0EE49027}"/>
    <cellStyle name="Comma 2 2 3 3 3 3" xfId="8803" xr:uid="{5F2D0AA6-D002-471D-A45E-7CBDC5591DE1}"/>
    <cellStyle name="Comma 2 2 3 3 3 3 2" xfId="22493" xr:uid="{28226108-5F34-44AD-800C-2D0C4019DD6E}"/>
    <cellStyle name="Comma 2 2 3 3 3 3 2 2" xfId="36185" xr:uid="{11BD2087-F989-4126-8D9D-C5946B29FB67}"/>
    <cellStyle name="Comma 2 2 3 3 3 3 2 3" xfId="51069" xr:uid="{BA810CB6-640E-4E07-919D-CAF0D53FDA9C}"/>
    <cellStyle name="Comma 2 2 3 3 3 3 3" xfId="15649" xr:uid="{23D64099-AB0E-4AB4-AAB6-419E46EF2F9B}"/>
    <cellStyle name="Comma 2 2 3 3 3 3 4" xfId="29339" xr:uid="{9CA73CA0-D92F-4FB9-BFB3-8CF1A79909D4}"/>
    <cellStyle name="Comma 2 2 3 3 3 3 5" xfId="44223" xr:uid="{0F6B3FD8-0C97-40EB-A7D0-65E64A454FE1}"/>
    <cellStyle name="Comma 2 2 3 3 3 4" xfId="19071" xr:uid="{E5CD25DC-E56A-4631-BD0A-F9FB8A7D5847}"/>
    <cellStyle name="Comma 2 2 3 3 3 4 2" xfId="32763" xr:uid="{FBA7F0D6-0036-4C2B-8C0A-9D9573001C93}"/>
    <cellStyle name="Comma 2 2 3 3 3 4 3" xfId="47647" xr:uid="{B349C556-8D1B-4B86-8B4C-6275B92FA834}"/>
    <cellStyle name="Comma 2 2 3 3 3 5" xfId="12227" xr:uid="{E72E2B42-A085-4EAC-8CD4-789DB94118E9}"/>
    <cellStyle name="Comma 2 2 3 3 3 6" xfId="25917" xr:uid="{56D1CA46-7F89-4AC6-8B9B-39144262078D}"/>
    <cellStyle name="Comma 2 2 3 3 3 7" xfId="40801" xr:uid="{070FEBD3-92A6-47D5-BA3D-0095D3BEAB89}"/>
    <cellStyle name="Comma 2 2 3 3 4" xfId="5380" xr:uid="{249C8AEE-8295-4462-85BB-135B5F5995CD}"/>
    <cellStyle name="Comma 2 2 3 3 4 2" xfId="7094" xr:uid="{A293D5D2-19EB-4A76-AEE7-74C9E7E8364B}"/>
    <cellStyle name="Comma 2 2 3 3 4 2 2" xfId="10516" xr:uid="{A1A42859-7ADA-4609-834B-A1FA86117C1D}"/>
    <cellStyle name="Comma 2 2 3 3 4 2 2 2" xfId="24206" xr:uid="{24E6C4E9-D6DC-4E8B-9699-B1C2D40977ED}"/>
    <cellStyle name="Comma 2 2 3 3 4 2 2 2 2" xfId="37898" xr:uid="{71EC1964-25CE-49F7-90BA-73C7AD32A650}"/>
    <cellStyle name="Comma 2 2 3 3 4 2 2 2 3" xfId="52782" xr:uid="{989ABE91-C737-483F-92D8-1FB145666687}"/>
    <cellStyle name="Comma 2 2 3 3 4 2 2 3" xfId="17362" xr:uid="{A385B97E-DF1D-43C2-85BE-5EC912FB095F}"/>
    <cellStyle name="Comma 2 2 3 3 4 2 2 4" xfId="31052" xr:uid="{FCC98A2F-A2BA-4F97-B616-D853476E45E4}"/>
    <cellStyle name="Comma 2 2 3 3 4 2 2 5" xfId="45936" xr:uid="{68B793CC-1316-421A-BD91-9DD412D60F0A}"/>
    <cellStyle name="Comma 2 2 3 3 4 2 3" xfId="20784" xr:uid="{BB1A390C-B57F-42F6-9B25-B38C4AB21CAC}"/>
    <cellStyle name="Comma 2 2 3 3 4 2 3 2" xfId="34476" xr:uid="{D14847DF-A992-42DD-9C61-1C7B7BC53A23}"/>
    <cellStyle name="Comma 2 2 3 3 4 2 3 3" xfId="49360" xr:uid="{A8CE477D-0E3A-4D1E-A329-A1B2AC5CD998}"/>
    <cellStyle name="Comma 2 2 3 3 4 2 4" xfId="13940" xr:uid="{2108ED43-0A0B-41F0-9957-0DCE806202A0}"/>
    <cellStyle name="Comma 2 2 3 3 4 2 5" xfId="27630" xr:uid="{E65DA089-0777-4142-9669-113CE4A907A9}"/>
    <cellStyle name="Comma 2 2 3 3 4 2 6" xfId="42514" xr:uid="{531EC292-2EF1-447F-9988-B76085099010}"/>
    <cellStyle name="Comma 2 2 3 3 4 3" xfId="8804" xr:uid="{0A445815-02EA-4110-B311-ABD0DEB48569}"/>
    <cellStyle name="Comma 2 2 3 3 4 3 2" xfId="22494" xr:uid="{E038642D-575F-4B5C-9CDD-78299846E7E0}"/>
    <cellStyle name="Comma 2 2 3 3 4 3 2 2" xfId="36186" xr:uid="{DD75A3EA-76A4-4A81-A8A2-CCB82AD39F7E}"/>
    <cellStyle name="Comma 2 2 3 3 4 3 2 3" xfId="51070" xr:uid="{CAA6F864-9163-4E42-82B1-F63FF456FF52}"/>
    <cellStyle name="Comma 2 2 3 3 4 3 3" xfId="15650" xr:uid="{62FD2AE2-0737-4215-AF06-1DE20E5043B0}"/>
    <cellStyle name="Comma 2 2 3 3 4 3 4" xfId="29340" xr:uid="{CBDD3ACE-F65A-4DD7-884A-68D531FEFEA3}"/>
    <cellStyle name="Comma 2 2 3 3 4 3 5" xfId="44224" xr:uid="{B16DB475-89E4-477C-AD9C-E24B17CA49EE}"/>
    <cellStyle name="Comma 2 2 3 3 4 4" xfId="19072" xr:uid="{6F43188F-8F02-4DA3-9DEA-C4F3F2C160C8}"/>
    <cellStyle name="Comma 2 2 3 3 4 4 2" xfId="32764" xr:uid="{2BB2B8F2-C648-483E-8C7C-C68F467882E1}"/>
    <cellStyle name="Comma 2 2 3 3 4 4 3" xfId="47648" xr:uid="{4D43863C-6BD3-4206-8B25-0C2C34884A82}"/>
    <cellStyle name="Comma 2 2 3 3 4 5" xfId="12228" xr:uid="{58EF09EA-E03B-40FC-967D-67037FE9D188}"/>
    <cellStyle name="Comma 2 2 3 3 4 6" xfId="25918" xr:uid="{6F5078E6-403A-44BD-BFEB-3A3D893C4061}"/>
    <cellStyle name="Comma 2 2 3 3 4 7" xfId="40802" xr:uid="{A7A909CC-A80E-4D4C-A153-D68F44E96BFA}"/>
    <cellStyle name="Comma 2 2 3 3 5" xfId="7090" xr:uid="{21B08067-B68F-4A34-8F4F-BFE7F5495C08}"/>
    <cellStyle name="Comma 2 2 3 3 5 2" xfId="10512" xr:uid="{BA9EC727-CBD3-4951-8064-C1E91317DFBB}"/>
    <cellStyle name="Comma 2 2 3 3 5 2 2" xfId="24202" xr:uid="{3C7FE30A-224D-400D-B141-4CAD4438B7E4}"/>
    <cellStyle name="Comma 2 2 3 3 5 2 2 2" xfId="37894" xr:uid="{1F651DFC-6134-4844-A1B4-E64FDCE1862E}"/>
    <cellStyle name="Comma 2 2 3 3 5 2 2 3" xfId="52778" xr:uid="{4BFE2A2E-3D2A-4798-9BFD-C18F42A796F9}"/>
    <cellStyle name="Comma 2 2 3 3 5 2 3" xfId="17358" xr:uid="{BE8022F2-0E59-4FF7-B298-D8D1C6A9C2EE}"/>
    <cellStyle name="Comma 2 2 3 3 5 2 4" xfId="31048" xr:uid="{AB746985-2DBF-486B-9E72-FC6CB427ED64}"/>
    <cellStyle name="Comma 2 2 3 3 5 2 5" xfId="45932" xr:uid="{6771E91B-0550-4091-AEAE-A8DC99FFA027}"/>
    <cellStyle name="Comma 2 2 3 3 5 3" xfId="20780" xr:uid="{D89D9AED-06A3-47E0-B829-74A03AE3E95B}"/>
    <cellStyle name="Comma 2 2 3 3 5 3 2" xfId="34472" xr:uid="{36E91CB5-0529-47D4-AE7D-2E7DD00B7E08}"/>
    <cellStyle name="Comma 2 2 3 3 5 3 3" xfId="49356" xr:uid="{6E19476C-DE8F-42DB-BFF4-776B058E566F}"/>
    <cellStyle name="Comma 2 2 3 3 5 4" xfId="13936" xr:uid="{A49388FA-55A6-405B-8010-EC9BA7007F05}"/>
    <cellStyle name="Comma 2 2 3 3 5 5" xfId="27626" xr:uid="{AF19EF3B-22F5-46DC-8A48-F0453A1FA01D}"/>
    <cellStyle name="Comma 2 2 3 3 5 6" xfId="42510" xr:uid="{6E7C5CCB-17D9-4E91-A0C9-0F02715C8D4F}"/>
    <cellStyle name="Comma 2 2 3 3 6" xfId="8800" xr:uid="{2FF92BFA-6BB9-4E0B-A3A3-6AB909206EDE}"/>
    <cellStyle name="Comma 2 2 3 3 6 2" xfId="22490" xr:uid="{19DA231B-3F2C-4FD9-85AF-29907F625710}"/>
    <cellStyle name="Comma 2 2 3 3 6 2 2" xfId="36182" xr:uid="{A5D0AD01-AEF8-4FCB-B97B-1EE83305B96E}"/>
    <cellStyle name="Comma 2 2 3 3 6 2 3" xfId="51066" xr:uid="{8EAB137D-69F1-49D9-9B23-4E5F1F4AE18B}"/>
    <cellStyle name="Comma 2 2 3 3 6 3" xfId="15646" xr:uid="{79FC16CC-BAA2-442F-B55D-2374974DC2AC}"/>
    <cellStyle name="Comma 2 2 3 3 6 4" xfId="29336" xr:uid="{74CD8EF3-23D2-4950-99E6-0D39D020A2F7}"/>
    <cellStyle name="Comma 2 2 3 3 6 5" xfId="44220" xr:uid="{AB9DC68F-6574-4E1C-B8D2-9DEDF7895173}"/>
    <cellStyle name="Comma 2 2 3 3 7" xfId="19068" xr:uid="{F1C80150-DCE0-4AE2-ABA3-9CE08628DCDB}"/>
    <cellStyle name="Comma 2 2 3 3 7 2" xfId="32760" xr:uid="{792775FC-E3CE-4FD1-992D-E6EC620F6FA0}"/>
    <cellStyle name="Comma 2 2 3 3 7 3" xfId="47644" xr:uid="{4DDE861D-61F3-4DF6-880E-157203ED3D11}"/>
    <cellStyle name="Comma 2 2 3 3 8" xfId="12224" xr:uid="{EF315A3D-715E-44A8-8DCF-B7F3908BA657}"/>
    <cellStyle name="Comma 2 2 3 3 9" xfId="25914" xr:uid="{0592838B-1944-48E7-A78F-7E2B91091CE6}"/>
    <cellStyle name="Comma 2 2 3 4" xfId="5381" xr:uid="{E56903A8-5231-4CDB-91BE-6B4A4460ECD2}"/>
    <cellStyle name="Comma 2 2 3 4 2" xfId="5382" xr:uid="{591DC931-A0E3-4355-A000-8E4E64560C21}"/>
    <cellStyle name="Comma 2 2 3 4 2 2" xfId="7096" xr:uid="{DCCCB036-FD5A-4A48-BCAF-FBD4A31E96B9}"/>
    <cellStyle name="Comma 2 2 3 4 2 2 2" xfId="10518" xr:uid="{2AEC2772-B661-44A2-92A7-A90F73B1135E}"/>
    <cellStyle name="Comma 2 2 3 4 2 2 2 2" xfId="24208" xr:uid="{900EE556-E13E-4C81-99B6-752E854B9B37}"/>
    <cellStyle name="Comma 2 2 3 4 2 2 2 2 2" xfId="37900" xr:uid="{E379C2CF-B074-4675-9E08-EC27E97CE8E3}"/>
    <cellStyle name="Comma 2 2 3 4 2 2 2 2 3" xfId="52784" xr:uid="{053A3251-B6A2-4C7F-BD7F-C9555B26DC4D}"/>
    <cellStyle name="Comma 2 2 3 4 2 2 2 3" xfId="17364" xr:uid="{9A295EF0-1D46-4AF1-A4C6-7A6A4737C8D1}"/>
    <cellStyle name="Comma 2 2 3 4 2 2 2 4" xfId="31054" xr:uid="{8E12731C-6B2F-442E-85D5-51F701E34F02}"/>
    <cellStyle name="Comma 2 2 3 4 2 2 2 5" xfId="45938" xr:uid="{A0CB818F-CD9C-4429-B348-A74C84C72446}"/>
    <cellStyle name="Comma 2 2 3 4 2 2 3" xfId="20786" xr:uid="{8D31B14C-40E5-4A71-9121-8B90845102E8}"/>
    <cellStyle name="Comma 2 2 3 4 2 2 3 2" xfId="34478" xr:uid="{07659377-E923-4F25-9841-7C249C5FEC0B}"/>
    <cellStyle name="Comma 2 2 3 4 2 2 3 3" xfId="49362" xr:uid="{36D39F0E-30E3-4C30-9A7E-FB8763A7C96F}"/>
    <cellStyle name="Comma 2 2 3 4 2 2 4" xfId="13942" xr:uid="{473B177E-8695-4DC3-8D8D-1B4421079525}"/>
    <cellStyle name="Comma 2 2 3 4 2 2 5" xfId="27632" xr:uid="{9E1345F6-B2B2-4CB8-80FE-98FF224AC45A}"/>
    <cellStyle name="Comma 2 2 3 4 2 2 6" xfId="42516" xr:uid="{FA4FE613-0238-4D0A-9916-4A382B3EFDCB}"/>
    <cellStyle name="Comma 2 2 3 4 2 3" xfId="8806" xr:uid="{F1EFA6DF-895B-401D-B048-3FA8F4864C78}"/>
    <cellStyle name="Comma 2 2 3 4 2 3 2" xfId="22496" xr:uid="{E25D6A7D-F1BF-4E31-B2DC-390FADDF7E68}"/>
    <cellStyle name="Comma 2 2 3 4 2 3 2 2" xfId="36188" xr:uid="{2566F67D-0149-49E2-B6C7-61F3EAD27967}"/>
    <cellStyle name="Comma 2 2 3 4 2 3 2 3" xfId="51072" xr:uid="{D529D359-920D-4C92-94A0-BFD3133A7E9B}"/>
    <cellStyle name="Comma 2 2 3 4 2 3 3" xfId="15652" xr:uid="{85481FC2-7B1D-4205-9B62-E46D1F704154}"/>
    <cellStyle name="Comma 2 2 3 4 2 3 4" xfId="29342" xr:uid="{740616ED-DA7D-417C-8D0B-6FC80B733429}"/>
    <cellStyle name="Comma 2 2 3 4 2 3 5" xfId="44226" xr:uid="{A91C3BC7-CA64-457F-9856-445573F6D37C}"/>
    <cellStyle name="Comma 2 2 3 4 2 4" xfId="19074" xr:uid="{3F394FF3-543B-4F2D-9D7A-9AF8D664F295}"/>
    <cellStyle name="Comma 2 2 3 4 2 4 2" xfId="32766" xr:uid="{17179E52-445C-4217-BCED-3C161BCA5DAD}"/>
    <cellStyle name="Comma 2 2 3 4 2 4 3" xfId="47650" xr:uid="{6C4A7E22-B24F-498C-91E8-1B8167517D40}"/>
    <cellStyle name="Comma 2 2 3 4 2 5" xfId="12230" xr:uid="{2253E4C3-CE30-4274-8028-C58E8F986E33}"/>
    <cellStyle name="Comma 2 2 3 4 2 6" xfId="25920" xr:uid="{3C6A72EB-7EFD-420C-B5CF-59306FDF62EE}"/>
    <cellStyle name="Comma 2 2 3 4 2 7" xfId="40804" xr:uid="{F2F607C7-EFEC-4E3F-B78B-8BA33027CCAF}"/>
    <cellStyle name="Comma 2 2 3 4 3" xfId="7095" xr:uid="{87A984E0-E99C-4767-81DF-7C5335E1CE87}"/>
    <cellStyle name="Comma 2 2 3 4 3 2" xfId="10517" xr:uid="{F48955B0-E5D8-4C6B-B79E-C2BB79374D88}"/>
    <cellStyle name="Comma 2 2 3 4 3 2 2" xfId="24207" xr:uid="{52CC451B-4F51-45BB-A181-65C08BACA6EE}"/>
    <cellStyle name="Comma 2 2 3 4 3 2 2 2" xfId="37899" xr:uid="{23B9971F-7A60-4EFD-9490-590EF69C355A}"/>
    <cellStyle name="Comma 2 2 3 4 3 2 2 3" xfId="52783" xr:uid="{F17DFFD8-E0D2-4673-9773-E7DD00F18FF7}"/>
    <cellStyle name="Comma 2 2 3 4 3 2 3" xfId="17363" xr:uid="{773C6AFF-2290-4D93-94A2-566B78E61FDE}"/>
    <cellStyle name="Comma 2 2 3 4 3 2 4" xfId="31053" xr:uid="{A9736A66-88F3-4AB5-9AE2-3CE5E7C04BBD}"/>
    <cellStyle name="Comma 2 2 3 4 3 2 5" xfId="45937" xr:uid="{8F6811E1-3F00-497F-A685-E111ABD3E92D}"/>
    <cellStyle name="Comma 2 2 3 4 3 3" xfId="20785" xr:uid="{17DEBF06-3B00-49AD-9663-BC4E97280932}"/>
    <cellStyle name="Comma 2 2 3 4 3 3 2" xfId="34477" xr:uid="{579AB6A3-9C3F-4789-85F8-53969674A5B3}"/>
    <cellStyle name="Comma 2 2 3 4 3 3 3" xfId="49361" xr:uid="{DED12466-D798-40C0-8154-10B4DE1D683E}"/>
    <cellStyle name="Comma 2 2 3 4 3 4" xfId="13941" xr:uid="{35B777A9-6454-46AD-A5BF-E0123AEA3EDD}"/>
    <cellStyle name="Comma 2 2 3 4 3 5" xfId="27631" xr:uid="{505861D9-026D-4714-9056-5C9A692C7FD8}"/>
    <cellStyle name="Comma 2 2 3 4 3 6" xfId="42515" xr:uid="{A05F7A2E-9F05-43E9-BAFE-A0A5889911E2}"/>
    <cellStyle name="Comma 2 2 3 4 4" xfId="8805" xr:uid="{E285A70B-37AC-4004-96E2-9096D50E89CC}"/>
    <cellStyle name="Comma 2 2 3 4 4 2" xfId="22495" xr:uid="{C2CE4708-09A5-4A60-B596-3D1B9E5C3DC3}"/>
    <cellStyle name="Comma 2 2 3 4 4 2 2" xfId="36187" xr:uid="{9C7C7DB2-3DAB-45D9-A186-95FA54283963}"/>
    <cellStyle name="Comma 2 2 3 4 4 2 3" xfId="51071" xr:uid="{B434F7EE-C937-41E5-9B96-F40756F7D96E}"/>
    <cellStyle name="Comma 2 2 3 4 4 3" xfId="15651" xr:uid="{BED3722D-39C6-4462-ACAD-6671F6BDD77D}"/>
    <cellStyle name="Comma 2 2 3 4 4 4" xfId="29341" xr:uid="{5DE5DB1E-45BD-46F0-ADE8-9E8EE1D26FC0}"/>
    <cellStyle name="Comma 2 2 3 4 4 5" xfId="44225" xr:uid="{A2345F48-F887-4832-A59B-9D30C6BEB13F}"/>
    <cellStyle name="Comma 2 2 3 4 5" xfId="19073" xr:uid="{467505A5-B939-4C50-ABA0-061EBE1C706A}"/>
    <cellStyle name="Comma 2 2 3 4 5 2" xfId="32765" xr:uid="{FB6E81D9-3D6C-41B1-83C7-68D069A07A5F}"/>
    <cellStyle name="Comma 2 2 3 4 5 3" xfId="47649" xr:uid="{54778CAC-8F6C-43F7-9478-181D182C36F2}"/>
    <cellStyle name="Comma 2 2 3 4 6" xfId="12229" xr:uid="{9E17D410-4603-4AF1-B8D6-562BBAD7491F}"/>
    <cellStyle name="Comma 2 2 3 4 7" xfId="25919" xr:uid="{39643F04-3B4E-4102-A657-5879166AA5DA}"/>
    <cellStyle name="Comma 2 2 3 4 8" xfId="40803" xr:uid="{08A06804-0552-43CC-9B0F-37BF17D06EC8}"/>
    <cellStyle name="Comma 2 2 3 5" xfId="5383" xr:uid="{517B5B67-071D-4CDF-83DF-EB3BB5076F8A}"/>
    <cellStyle name="Comma 2 2 3 5 2" xfId="7097" xr:uid="{E5B92FE2-7238-402E-B8AC-04392090C32D}"/>
    <cellStyle name="Comma 2 2 3 5 2 2" xfId="10519" xr:uid="{E42EB50D-D471-4604-AD12-F07F110AAF8E}"/>
    <cellStyle name="Comma 2 2 3 5 2 2 2" xfId="24209" xr:uid="{1DC87D2B-3427-4EFE-87F0-3123A5B48E72}"/>
    <cellStyle name="Comma 2 2 3 5 2 2 2 2" xfId="37901" xr:uid="{CCA03A83-90AC-470F-B948-155A5684AA84}"/>
    <cellStyle name="Comma 2 2 3 5 2 2 2 3" xfId="52785" xr:uid="{1E2C0413-615D-4175-8725-20F3E431BA73}"/>
    <cellStyle name="Comma 2 2 3 5 2 2 3" xfId="17365" xr:uid="{184E01C2-7E85-4931-8C18-2BF4194FD1F2}"/>
    <cellStyle name="Comma 2 2 3 5 2 2 4" xfId="31055" xr:uid="{E33CD146-8962-48A8-9676-CE14F775F9E6}"/>
    <cellStyle name="Comma 2 2 3 5 2 2 5" xfId="45939" xr:uid="{85B859AE-8D63-4EBC-9E86-125E735631FC}"/>
    <cellStyle name="Comma 2 2 3 5 2 3" xfId="20787" xr:uid="{BA9AE9FD-A636-46A2-8403-BBE9572D2A98}"/>
    <cellStyle name="Comma 2 2 3 5 2 3 2" xfId="34479" xr:uid="{58EB47A2-C3FE-4F02-9CF8-35582B23FD00}"/>
    <cellStyle name="Comma 2 2 3 5 2 3 3" xfId="49363" xr:uid="{58270DF7-4570-4A4A-AC1B-81A398B29931}"/>
    <cellStyle name="Comma 2 2 3 5 2 4" xfId="13943" xr:uid="{717D34C7-63F6-4369-A9E2-2739CE660773}"/>
    <cellStyle name="Comma 2 2 3 5 2 5" xfId="27633" xr:uid="{B95FA819-4829-4CDF-AFA4-B80BFC03C77D}"/>
    <cellStyle name="Comma 2 2 3 5 2 6" xfId="42517" xr:uid="{C37BCF73-2BDB-4C7C-9141-6A81659BD218}"/>
    <cellStyle name="Comma 2 2 3 5 3" xfId="8807" xr:uid="{0FC841E2-F702-444D-86F6-4008D344A881}"/>
    <cellStyle name="Comma 2 2 3 5 3 2" xfId="22497" xr:uid="{EA7D11CF-9F54-4974-9DB1-21204F846914}"/>
    <cellStyle name="Comma 2 2 3 5 3 2 2" xfId="36189" xr:uid="{EA3748E3-1C70-4143-BF00-DDB97526D07C}"/>
    <cellStyle name="Comma 2 2 3 5 3 2 3" xfId="51073" xr:uid="{604C218E-E6D0-42D2-8804-C60A5E405201}"/>
    <cellStyle name="Comma 2 2 3 5 3 3" xfId="15653" xr:uid="{6D696D03-F8DB-42B7-A520-8C3CF33FF2D6}"/>
    <cellStyle name="Comma 2 2 3 5 3 4" xfId="29343" xr:uid="{504C6A7A-97A4-49E2-A8BE-D342049D97EA}"/>
    <cellStyle name="Comma 2 2 3 5 3 5" xfId="44227" xr:uid="{E126E634-917D-4197-BD7E-6FF1C21DD393}"/>
    <cellStyle name="Comma 2 2 3 5 4" xfId="19075" xr:uid="{F0FC0837-B36B-48EA-9E02-C33A0CFB96A3}"/>
    <cellStyle name="Comma 2 2 3 5 4 2" xfId="32767" xr:uid="{F9B8BED0-9AA6-4080-B32B-288E3C4BB9AD}"/>
    <cellStyle name="Comma 2 2 3 5 4 3" xfId="47651" xr:uid="{B2CB42A0-9AEA-4E30-A52B-BD5959AFF1B1}"/>
    <cellStyle name="Comma 2 2 3 5 5" xfId="12231" xr:uid="{91D7B659-4507-4D31-BC65-D159FF80DFA1}"/>
    <cellStyle name="Comma 2 2 3 5 6" xfId="25921" xr:uid="{53567441-D857-4B24-9DE5-039B605D7577}"/>
    <cellStyle name="Comma 2 2 3 5 7" xfId="40805" xr:uid="{685BE68C-A1E2-4DA6-901B-79776B43504F}"/>
    <cellStyle name="Comma 2 2 3 6" xfId="5384" xr:uid="{C3C1EE1F-5CC7-47AA-97B4-75497A0C94BC}"/>
    <cellStyle name="Comma 2 2 3 6 2" xfId="7098" xr:uid="{6326F5D6-CE66-4E98-B28C-D87978129D5D}"/>
    <cellStyle name="Comma 2 2 3 6 2 2" xfId="10520" xr:uid="{88E95D72-A327-4783-8BF4-F2E31CF4B59E}"/>
    <cellStyle name="Comma 2 2 3 6 2 2 2" xfId="24210" xr:uid="{B07F3C12-854A-485A-8A2C-433FF3B8627F}"/>
    <cellStyle name="Comma 2 2 3 6 2 2 2 2" xfId="37902" xr:uid="{89F5B2D5-E7A8-43A5-BDFC-8BCA61B77A31}"/>
    <cellStyle name="Comma 2 2 3 6 2 2 2 3" xfId="52786" xr:uid="{AFE1F2F9-3F46-48F2-9F2A-04203A6B3BF3}"/>
    <cellStyle name="Comma 2 2 3 6 2 2 3" xfId="17366" xr:uid="{0899785D-14E5-426D-8845-5AA934FECF94}"/>
    <cellStyle name="Comma 2 2 3 6 2 2 4" xfId="31056" xr:uid="{8A0C1539-CC3D-4E37-AF62-87C3A873D480}"/>
    <cellStyle name="Comma 2 2 3 6 2 2 5" xfId="45940" xr:uid="{AE3E207B-CF9F-4332-96B9-D5AC0853BF65}"/>
    <cellStyle name="Comma 2 2 3 6 2 3" xfId="20788" xr:uid="{256B0166-EE88-462E-9F1D-3E93975F5283}"/>
    <cellStyle name="Comma 2 2 3 6 2 3 2" xfId="34480" xr:uid="{94D93E99-D001-435A-A73E-5F1E29D737C2}"/>
    <cellStyle name="Comma 2 2 3 6 2 3 3" xfId="49364" xr:uid="{B6B5FB70-C9E0-4009-BCE4-6EAFE9164743}"/>
    <cellStyle name="Comma 2 2 3 6 2 4" xfId="13944" xr:uid="{8CBD4CE9-E0B9-4AE9-8CDA-0A21F1436EE9}"/>
    <cellStyle name="Comma 2 2 3 6 2 5" xfId="27634" xr:uid="{E998F22C-97F3-4AA1-A2DF-FA1D0FD4479F}"/>
    <cellStyle name="Comma 2 2 3 6 2 6" xfId="42518" xr:uid="{46800446-F24E-43DF-9DFD-314A581E6550}"/>
    <cellStyle name="Comma 2 2 3 6 3" xfId="8808" xr:uid="{88455C0A-D004-4C7C-BC25-E148305DA0A2}"/>
    <cellStyle name="Comma 2 2 3 6 3 2" xfId="22498" xr:uid="{CB8AEFB1-74EA-4101-A3B3-1D0EAF1AEF3E}"/>
    <cellStyle name="Comma 2 2 3 6 3 2 2" xfId="36190" xr:uid="{89A0A052-3B2B-4701-8537-8E021100178A}"/>
    <cellStyle name="Comma 2 2 3 6 3 2 3" xfId="51074" xr:uid="{DBBDA0D4-F3F1-4355-944B-52FE7E500226}"/>
    <cellStyle name="Comma 2 2 3 6 3 3" xfId="15654" xr:uid="{AE3C2264-29E8-486C-A0AC-D9DC54FFDD21}"/>
    <cellStyle name="Comma 2 2 3 6 3 4" xfId="29344" xr:uid="{2D9C9E5B-3CF2-4942-8F36-AA7F5760ED41}"/>
    <cellStyle name="Comma 2 2 3 6 3 5" xfId="44228" xr:uid="{1BF75C5E-6F28-45B6-87DF-9711BCD3E057}"/>
    <cellStyle name="Comma 2 2 3 6 4" xfId="19076" xr:uid="{C41AEDEA-6D05-480E-81E6-7A58103B2AB2}"/>
    <cellStyle name="Comma 2 2 3 6 4 2" xfId="32768" xr:uid="{687D05DF-9108-46A6-8DD6-8526A74D1F8E}"/>
    <cellStyle name="Comma 2 2 3 6 4 3" xfId="47652" xr:uid="{6D7792AF-8C88-47D3-AA64-E333A8FA6AF0}"/>
    <cellStyle name="Comma 2 2 3 6 5" xfId="12232" xr:uid="{C94AEE72-302A-4B4A-8863-2D087B7C30B9}"/>
    <cellStyle name="Comma 2 2 3 6 6" xfId="25922" xr:uid="{0A89C731-4399-4FED-905A-58D7B1D312EE}"/>
    <cellStyle name="Comma 2 2 3 6 7" xfId="40806" xr:uid="{B8B05F47-161E-4368-9641-634E9FF3AC69}"/>
    <cellStyle name="Comma 2 2 3 7" xfId="7084" xr:uid="{13CC17A1-844B-4B61-AD26-96679733DA07}"/>
    <cellStyle name="Comma 2 2 3 7 2" xfId="10506" xr:uid="{B2EBF039-84BB-48FC-AE1D-F4934CDB31E6}"/>
    <cellStyle name="Comma 2 2 3 7 2 2" xfId="24196" xr:uid="{6D589128-C3B0-41B0-ADA6-4EF6F29A3B91}"/>
    <cellStyle name="Comma 2 2 3 7 2 2 2" xfId="37888" xr:uid="{CC7AE4E8-B5BF-4426-92A5-3DE137A940CE}"/>
    <cellStyle name="Comma 2 2 3 7 2 2 3" xfId="52772" xr:uid="{36F67CAF-BC94-42BA-843D-554ED7E06D11}"/>
    <cellStyle name="Comma 2 2 3 7 2 3" xfId="17352" xr:uid="{1AF5646C-DDFE-4867-913C-6BD5E2108CA7}"/>
    <cellStyle name="Comma 2 2 3 7 2 4" xfId="31042" xr:uid="{9CCDC715-E13B-4676-A1EF-FF2692BA2319}"/>
    <cellStyle name="Comma 2 2 3 7 2 5" xfId="45926" xr:uid="{E933015B-7452-41BE-8648-8EDCC8572CA5}"/>
    <cellStyle name="Comma 2 2 3 7 3" xfId="20774" xr:uid="{9A53007B-EFCA-4C1E-9465-EEE98C9B4B7D}"/>
    <cellStyle name="Comma 2 2 3 7 3 2" xfId="34466" xr:uid="{A3643B99-D0B9-43E9-B5B2-2FA0C07FD6BF}"/>
    <cellStyle name="Comma 2 2 3 7 3 3" xfId="49350" xr:uid="{DDA1E975-583D-4116-AE56-4DD2F2EEBECC}"/>
    <cellStyle name="Comma 2 2 3 7 4" xfId="13930" xr:uid="{72FA1B26-908E-490E-B34A-BD786144002B}"/>
    <cellStyle name="Comma 2 2 3 7 5" xfId="27620" xr:uid="{1063D486-6378-4928-A107-E9D734CB83A3}"/>
    <cellStyle name="Comma 2 2 3 7 6" xfId="42504" xr:uid="{D58534F5-1ECF-4FEE-AABA-083E509EEF5B}"/>
    <cellStyle name="Comma 2 2 3 8" xfId="8794" xr:uid="{3E6BCFCB-B066-4F40-B2BF-38CE597B1F48}"/>
    <cellStyle name="Comma 2 2 3 8 2" xfId="22484" xr:uid="{DC699E79-1CA5-45B6-9A1F-94F650B87CF8}"/>
    <cellStyle name="Comma 2 2 3 8 2 2" xfId="36176" xr:uid="{73FA4FBA-3933-48AD-80E8-E1F4284630A5}"/>
    <cellStyle name="Comma 2 2 3 8 2 3" xfId="51060" xr:uid="{99E8A064-76FB-4CDC-81B2-28832EFB7061}"/>
    <cellStyle name="Comma 2 2 3 8 3" xfId="15640" xr:uid="{23D3A82E-1647-423C-B97A-73AB8D5027C4}"/>
    <cellStyle name="Comma 2 2 3 8 4" xfId="29330" xr:uid="{1E6C382F-9AE9-429D-812C-A78730146D6A}"/>
    <cellStyle name="Comma 2 2 3 8 5" xfId="44214" xr:uid="{F98015AC-6923-4F42-ADAC-26393D781539}"/>
    <cellStyle name="Comma 2 2 3 9" xfId="19062" xr:uid="{70C3D3E8-EC8A-4F17-98B1-8BF18F4597C6}"/>
    <cellStyle name="Comma 2 2 3 9 2" xfId="32754" xr:uid="{559BB959-9B02-475A-8DF5-70FE6BA6C7EB}"/>
    <cellStyle name="Comma 2 2 3 9 3" xfId="47638" xr:uid="{D0C19FD4-F50F-4551-A70B-E025030C975C}"/>
    <cellStyle name="Comma 2 2 4" xfId="5385" xr:uid="{1376F2F2-F11C-44E9-B693-C2D8008F126F}"/>
    <cellStyle name="Comma 2 2 4 10" xfId="12233" xr:uid="{887DA2F5-474A-42D8-B89D-3ABD77518715}"/>
    <cellStyle name="Comma 2 2 4 11" xfId="25923" xr:uid="{30A3214D-D6E7-4A92-93B5-64EC2A957314}"/>
    <cellStyle name="Comma 2 2 4 12" xfId="40807" xr:uid="{87FDF872-94E6-423D-8C4A-F450721AAD09}"/>
    <cellStyle name="Comma 2 2 4 2" xfId="5386" xr:uid="{3C86A33E-E0B2-421D-B502-89350A501438}"/>
    <cellStyle name="Comma 2 2 4 2 10" xfId="40808" xr:uid="{4389E93F-1F1C-4B71-A49F-95B69112CE78}"/>
    <cellStyle name="Comma 2 2 4 2 2" xfId="5387" xr:uid="{F0F46EF8-EEB3-44C8-8126-5FEB2AAFE3DD}"/>
    <cellStyle name="Comma 2 2 4 2 2 2" xfId="5388" xr:uid="{6D8A8432-59E1-4BEB-8DF9-E34DA069761F}"/>
    <cellStyle name="Comma 2 2 4 2 2 2 2" xfId="7102" xr:uid="{B114ED83-9B22-495A-836B-D4F0A96B8F04}"/>
    <cellStyle name="Comma 2 2 4 2 2 2 2 2" xfId="10524" xr:uid="{A6F0A5FE-E670-4464-996C-0E529505351B}"/>
    <cellStyle name="Comma 2 2 4 2 2 2 2 2 2" xfId="24214" xr:uid="{4BF9D05D-8D69-4349-B181-A58B7F96395D}"/>
    <cellStyle name="Comma 2 2 4 2 2 2 2 2 2 2" xfId="37906" xr:uid="{D8D76CDA-D048-4F8E-919D-95628731F12B}"/>
    <cellStyle name="Comma 2 2 4 2 2 2 2 2 2 3" xfId="52790" xr:uid="{00156A30-A79C-447A-ABD5-02301D9F92B3}"/>
    <cellStyle name="Comma 2 2 4 2 2 2 2 2 3" xfId="17370" xr:uid="{357DB80B-DD93-4326-9A7A-75947E710754}"/>
    <cellStyle name="Comma 2 2 4 2 2 2 2 2 4" xfId="31060" xr:uid="{DADD0BBD-1A75-4DF9-B940-BEBF9803EC29}"/>
    <cellStyle name="Comma 2 2 4 2 2 2 2 2 5" xfId="45944" xr:uid="{CEC4F002-E002-4295-AF38-BFE03E08264C}"/>
    <cellStyle name="Comma 2 2 4 2 2 2 2 3" xfId="20792" xr:uid="{57DA75DD-AF8D-4AF0-81AA-48D068C08E9A}"/>
    <cellStyle name="Comma 2 2 4 2 2 2 2 3 2" xfId="34484" xr:uid="{1923935C-30CF-4A38-9CF1-D1F650BFBB2F}"/>
    <cellStyle name="Comma 2 2 4 2 2 2 2 3 3" xfId="49368" xr:uid="{5943510A-A38A-4617-9C71-9D8FAD84AA4B}"/>
    <cellStyle name="Comma 2 2 4 2 2 2 2 4" xfId="13948" xr:uid="{E17CFB4A-C330-4943-878F-D3B73FDA8548}"/>
    <cellStyle name="Comma 2 2 4 2 2 2 2 5" xfId="27638" xr:uid="{E5051EBE-C0EB-490F-A7B0-0E57BB3282F4}"/>
    <cellStyle name="Comma 2 2 4 2 2 2 2 6" xfId="42522" xr:uid="{07AF5EEB-3429-4B4F-9940-CAFF6E77F987}"/>
    <cellStyle name="Comma 2 2 4 2 2 2 3" xfId="8812" xr:uid="{49E87CB9-9C51-49D4-9377-F65C663DBB95}"/>
    <cellStyle name="Comma 2 2 4 2 2 2 3 2" xfId="22502" xr:uid="{3E336700-B9B3-4F93-BFAA-940E55EFAF57}"/>
    <cellStyle name="Comma 2 2 4 2 2 2 3 2 2" xfId="36194" xr:uid="{4D93565C-FF25-49D6-8E73-40027508C20F}"/>
    <cellStyle name="Comma 2 2 4 2 2 2 3 2 3" xfId="51078" xr:uid="{3B0C12C6-D1D4-44E3-A9DF-0596837E436D}"/>
    <cellStyle name="Comma 2 2 4 2 2 2 3 3" xfId="15658" xr:uid="{60449F37-8F96-4C88-99BE-B9B164DEC03B}"/>
    <cellStyle name="Comma 2 2 4 2 2 2 3 4" xfId="29348" xr:uid="{8411E1FD-4992-48DB-81CE-55B8A2F75E95}"/>
    <cellStyle name="Comma 2 2 4 2 2 2 3 5" xfId="44232" xr:uid="{BED05569-13DE-4543-B744-AE98E89E6CE5}"/>
    <cellStyle name="Comma 2 2 4 2 2 2 4" xfId="19080" xr:uid="{B8FBFBE1-6CB5-4A12-8FFA-B5A735279E40}"/>
    <cellStyle name="Comma 2 2 4 2 2 2 4 2" xfId="32772" xr:uid="{CEE91EF3-FAFD-418C-9339-A8871ECC9D83}"/>
    <cellStyle name="Comma 2 2 4 2 2 2 4 3" xfId="47656" xr:uid="{B205B9BF-9666-46A8-B3AF-23FFE4B6CA6B}"/>
    <cellStyle name="Comma 2 2 4 2 2 2 5" xfId="12236" xr:uid="{3DF54494-71E4-4D66-9545-B8A2540205FB}"/>
    <cellStyle name="Comma 2 2 4 2 2 2 6" xfId="25926" xr:uid="{F13107E6-2E4C-4A33-9897-45E19D1B5C30}"/>
    <cellStyle name="Comma 2 2 4 2 2 2 7" xfId="40810" xr:uid="{CF5F6418-1B1F-4681-894C-A02D46C22E11}"/>
    <cellStyle name="Comma 2 2 4 2 2 3" xfId="7101" xr:uid="{A7AF3BC0-3A7F-4718-B72D-9B2955781F6D}"/>
    <cellStyle name="Comma 2 2 4 2 2 3 2" xfId="10523" xr:uid="{6235E977-738E-4A04-B15D-7EEB935E1E2A}"/>
    <cellStyle name="Comma 2 2 4 2 2 3 2 2" xfId="24213" xr:uid="{EABCF2FC-438F-49E3-B8C6-5A301965B76B}"/>
    <cellStyle name="Comma 2 2 4 2 2 3 2 2 2" xfId="37905" xr:uid="{5EF248E5-EDE7-4DD7-86A6-E2272DAC24CE}"/>
    <cellStyle name="Comma 2 2 4 2 2 3 2 2 3" xfId="52789" xr:uid="{5EF216F8-4AC3-4C58-9120-9C2294EFDC65}"/>
    <cellStyle name="Comma 2 2 4 2 2 3 2 3" xfId="17369" xr:uid="{54696060-D83D-4998-B619-494B948FA4C6}"/>
    <cellStyle name="Comma 2 2 4 2 2 3 2 4" xfId="31059" xr:uid="{2CDC255E-9287-4EA4-A571-D9CC16EED5BB}"/>
    <cellStyle name="Comma 2 2 4 2 2 3 2 5" xfId="45943" xr:uid="{769AA525-2C2D-4656-BD39-1D5E9EFA0CDF}"/>
    <cellStyle name="Comma 2 2 4 2 2 3 3" xfId="20791" xr:uid="{563D69F7-4229-4C12-B36B-5D2519BB76EC}"/>
    <cellStyle name="Comma 2 2 4 2 2 3 3 2" xfId="34483" xr:uid="{7FB8D8A6-A04C-4C0C-96E6-AC7D09B98854}"/>
    <cellStyle name="Comma 2 2 4 2 2 3 3 3" xfId="49367" xr:uid="{90BCF93A-FF7C-42CA-AFD9-CF4C1DC49073}"/>
    <cellStyle name="Comma 2 2 4 2 2 3 4" xfId="13947" xr:uid="{B9BAD7CD-8130-43EA-89DA-1DA67A5799B2}"/>
    <cellStyle name="Comma 2 2 4 2 2 3 5" xfId="27637" xr:uid="{C21C89E4-2274-4C15-8301-CC275643E61E}"/>
    <cellStyle name="Comma 2 2 4 2 2 3 6" xfId="42521" xr:uid="{BDA165C9-75D7-4051-9D42-73BD02DB6965}"/>
    <cellStyle name="Comma 2 2 4 2 2 4" xfId="8811" xr:uid="{E8E8D2C1-8AE2-4173-B12B-29050A994A8B}"/>
    <cellStyle name="Comma 2 2 4 2 2 4 2" xfId="22501" xr:uid="{A07FECEA-AB9F-4CAD-B7E3-1A44E35D9750}"/>
    <cellStyle name="Comma 2 2 4 2 2 4 2 2" xfId="36193" xr:uid="{88248938-8573-4DCB-8850-066A3F6BCB59}"/>
    <cellStyle name="Comma 2 2 4 2 2 4 2 3" xfId="51077" xr:uid="{71777A29-87A8-41EF-A677-95B241B6D409}"/>
    <cellStyle name="Comma 2 2 4 2 2 4 3" xfId="15657" xr:uid="{E8DD207B-DE7B-47EB-8C95-7ED1A613911E}"/>
    <cellStyle name="Comma 2 2 4 2 2 4 4" xfId="29347" xr:uid="{BDEF8FB2-C9D7-4479-8298-7756A32801E1}"/>
    <cellStyle name="Comma 2 2 4 2 2 4 5" xfId="44231" xr:uid="{706B1AC0-1982-438B-83D6-2C962B3F6701}"/>
    <cellStyle name="Comma 2 2 4 2 2 5" xfId="19079" xr:uid="{F0F8F126-126F-4F89-9993-E21D5859AEF8}"/>
    <cellStyle name="Comma 2 2 4 2 2 5 2" xfId="32771" xr:uid="{455CA2FB-F5E9-4932-819C-BFE250AAFC11}"/>
    <cellStyle name="Comma 2 2 4 2 2 5 3" xfId="47655" xr:uid="{BE7151DD-AB49-4DC8-AB15-11561841D40D}"/>
    <cellStyle name="Comma 2 2 4 2 2 6" xfId="12235" xr:uid="{6EF7A121-C459-4F1A-9B7D-A5A753CEA34C}"/>
    <cellStyle name="Comma 2 2 4 2 2 7" xfId="25925" xr:uid="{50DAF9B8-F781-4003-92B2-19528CCF8B61}"/>
    <cellStyle name="Comma 2 2 4 2 2 8" xfId="40809" xr:uid="{AD45FDF6-6B4A-42BE-BDB4-F4BBFC1F6205}"/>
    <cellStyle name="Comma 2 2 4 2 3" xfId="5389" xr:uid="{4E2C8D43-FA0B-496E-93A5-305FC68EBAC1}"/>
    <cellStyle name="Comma 2 2 4 2 3 2" xfId="7103" xr:uid="{E8E251C1-8F43-44DA-A958-39D9BA462E95}"/>
    <cellStyle name="Comma 2 2 4 2 3 2 2" xfId="10525" xr:uid="{B1C7637D-0CAF-4795-955A-08E2F72993CF}"/>
    <cellStyle name="Comma 2 2 4 2 3 2 2 2" xfId="24215" xr:uid="{F92D7686-7DF5-4E64-8827-FF7679CE2227}"/>
    <cellStyle name="Comma 2 2 4 2 3 2 2 2 2" xfId="37907" xr:uid="{A29FEF6B-A705-4DD3-BE59-725149CA8673}"/>
    <cellStyle name="Comma 2 2 4 2 3 2 2 2 3" xfId="52791" xr:uid="{A0B9CB55-2915-46F8-918E-AC96E517E272}"/>
    <cellStyle name="Comma 2 2 4 2 3 2 2 3" xfId="17371" xr:uid="{84010995-6251-4C9C-A40D-35C928746A68}"/>
    <cellStyle name="Comma 2 2 4 2 3 2 2 4" xfId="31061" xr:uid="{0D2F1154-CBCE-45E5-83C2-BC32A416FB08}"/>
    <cellStyle name="Comma 2 2 4 2 3 2 2 5" xfId="45945" xr:uid="{8F1BEADF-6B9E-4165-9D67-D0C96EB7D6BE}"/>
    <cellStyle name="Comma 2 2 4 2 3 2 3" xfId="20793" xr:uid="{DC14E6F8-AFBB-4DE9-85EE-A082E67FA92F}"/>
    <cellStyle name="Comma 2 2 4 2 3 2 3 2" xfId="34485" xr:uid="{BAF43BF5-9176-4447-BC78-78E01BF82536}"/>
    <cellStyle name="Comma 2 2 4 2 3 2 3 3" xfId="49369" xr:uid="{6A564FCB-7666-4204-A31F-89BB5B4D9578}"/>
    <cellStyle name="Comma 2 2 4 2 3 2 4" xfId="13949" xr:uid="{27D5B765-EC6D-40E9-A634-7400AA008B51}"/>
    <cellStyle name="Comma 2 2 4 2 3 2 5" xfId="27639" xr:uid="{EEED2591-B3DD-495E-8093-EA339D73DFE0}"/>
    <cellStyle name="Comma 2 2 4 2 3 2 6" xfId="42523" xr:uid="{DA806E24-3820-4C19-AFA7-9CA5B92D66CC}"/>
    <cellStyle name="Comma 2 2 4 2 3 3" xfId="8813" xr:uid="{5F70AC38-1C95-4341-B63B-F3792055D4BE}"/>
    <cellStyle name="Comma 2 2 4 2 3 3 2" xfId="22503" xr:uid="{3087E109-E90F-43E9-8D80-597E862D60D9}"/>
    <cellStyle name="Comma 2 2 4 2 3 3 2 2" xfId="36195" xr:uid="{60C97305-2034-4B9E-A4E9-7D1966255D5E}"/>
    <cellStyle name="Comma 2 2 4 2 3 3 2 3" xfId="51079" xr:uid="{486688DC-A894-4C65-A2C6-DA722EC14577}"/>
    <cellStyle name="Comma 2 2 4 2 3 3 3" xfId="15659" xr:uid="{23500BCD-0F9F-4CE0-A809-540A60FA76F2}"/>
    <cellStyle name="Comma 2 2 4 2 3 3 4" xfId="29349" xr:uid="{A7AE5736-9E75-4A44-B137-02563C449327}"/>
    <cellStyle name="Comma 2 2 4 2 3 3 5" xfId="44233" xr:uid="{89FCDB01-0E23-49C0-8460-A3BFF9324584}"/>
    <cellStyle name="Comma 2 2 4 2 3 4" xfId="19081" xr:uid="{35830C88-4BB3-4737-B5A7-067F1311604C}"/>
    <cellStyle name="Comma 2 2 4 2 3 4 2" xfId="32773" xr:uid="{4A0FF0CF-42C6-43EC-8C61-6FE195E1D686}"/>
    <cellStyle name="Comma 2 2 4 2 3 4 3" xfId="47657" xr:uid="{5C208F5D-EBD9-4756-BD3F-20743B103308}"/>
    <cellStyle name="Comma 2 2 4 2 3 5" xfId="12237" xr:uid="{B9121556-5080-4910-B5E6-84C01F9A9CB3}"/>
    <cellStyle name="Comma 2 2 4 2 3 6" xfId="25927" xr:uid="{B39EA304-2971-4165-992A-1E154F4A7261}"/>
    <cellStyle name="Comma 2 2 4 2 3 7" xfId="40811" xr:uid="{44D12DC1-415E-4D33-AFAD-EC41066CDFF2}"/>
    <cellStyle name="Comma 2 2 4 2 4" xfId="5390" xr:uid="{87AC5B38-C111-4038-BD14-18CB50EAA109}"/>
    <cellStyle name="Comma 2 2 4 2 4 2" xfId="7104" xr:uid="{48095E82-17C4-4EDB-BE7D-68BF2D487A46}"/>
    <cellStyle name="Comma 2 2 4 2 4 2 2" xfId="10526" xr:uid="{F2CB2289-F165-455D-B7E7-E12C08C4562E}"/>
    <cellStyle name="Comma 2 2 4 2 4 2 2 2" xfId="24216" xr:uid="{76A809C4-3BBB-41A5-9572-B16DF820C2A0}"/>
    <cellStyle name="Comma 2 2 4 2 4 2 2 2 2" xfId="37908" xr:uid="{CD713052-DAF0-495F-806F-2B9C17804260}"/>
    <cellStyle name="Comma 2 2 4 2 4 2 2 2 3" xfId="52792" xr:uid="{6BD68442-CE4E-4F53-A57F-81780A78536A}"/>
    <cellStyle name="Comma 2 2 4 2 4 2 2 3" xfId="17372" xr:uid="{E625BFE7-D51A-4440-89A9-65B0A392C460}"/>
    <cellStyle name="Comma 2 2 4 2 4 2 2 4" xfId="31062" xr:uid="{2B9A7357-F2A9-4B6C-BE93-62CE3CFF9F4B}"/>
    <cellStyle name="Comma 2 2 4 2 4 2 2 5" xfId="45946" xr:uid="{3C62C634-E788-41FB-AD5E-7C385035DB3D}"/>
    <cellStyle name="Comma 2 2 4 2 4 2 3" xfId="20794" xr:uid="{3D166395-F80B-428D-9032-13E5E53361EB}"/>
    <cellStyle name="Comma 2 2 4 2 4 2 3 2" xfId="34486" xr:uid="{ED389FBF-CD41-4CAA-816C-12C031579F92}"/>
    <cellStyle name="Comma 2 2 4 2 4 2 3 3" xfId="49370" xr:uid="{33B633DE-9F98-48D4-89C1-F0FFAAD88A61}"/>
    <cellStyle name="Comma 2 2 4 2 4 2 4" xfId="13950" xr:uid="{6BF28CCB-E693-4C98-8229-E205AF28A6C8}"/>
    <cellStyle name="Comma 2 2 4 2 4 2 5" xfId="27640" xr:uid="{836E60E3-3755-4FC7-BB4E-A274B1C06888}"/>
    <cellStyle name="Comma 2 2 4 2 4 2 6" xfId="42524" xr:uid="{88AB180C-9806-4B16-A213-0BEEB8B3E83B}"/>
    <cellStyle name="Comma 2 2 4 2 4 3" xfId="8814" xr:uid="{FCA13BB0-A820-45AE-8A80-C0EF9D107327}"/>
    <cellStyle name="Comma 2 2 4 2 4 3 2" xfId="22504" xr:uid="{10CC3391-EAC4-4A1E-B865-C846FF07110E}"/>
    <cellStyle name="Comma 2 2 4 2 4 3 2 2" xfId="36196" xr:uid="{7432417B-7559-4E3F-87B6-A2D41AD449C1}"/>
    <cellStyle name="Comma 2 2 4 2 4 3 2 3" xfId="51080" xr:uid="{EAE72F8C-1D07-4B7B-95C1-B5A760347F16}"/>
    <cellStyle name="Comma 2 2 4 2 4 3 3" xfId="15660" xr:uid="{2A29C22A-9A3A-4393-84A3-00BE20ABF310}"/>
    <cellStyle name="Comma 2 2 4 2 4 3 4" xfId="29350" xr:uid="{3DCAFC98-2BCE-4035-B1C6-028C42A4DA9D}"/>
    <cellStyle name="Comma 2 2 4 2 4 3 5" xfId="44234" xr:uid="{439CD799-41C0-4E30-B71D-B93C01FDBB48}"/>
    <cellStyle name="Comma 2 2 4 2 4 4" xfId="19082" xr:uid="{EB1CF614-B1E4-4B88-A328-7E1F8BDA170D}"/>
    <cellStyle name="Comma 2 2 4 2 4 4 2" xfId="32774" xr:uid="{FBCAE89E-A04E-4C08-8B61-65C2020BC755}"/>
    <cellStyle name="Comma 2 2 4 2 4 4 3" xfId="47658" xr:uid="{D49AABF7-0366-4AAB-9A7D-F61671251238}"/>
    <cellStyle name="Comma 2 2 4 2 4 5" xfId="12238" xr:uid="{CA66DBF9-316C-461F-94F3-F4A091478CF3}"/>
    <cellStyle name="Comma 2 2 4 2 4 6" xfId="25928" xr:uid="{76E76E6D-7B9B-4C37-8B87-486B4E96AA8F}"/>
    <cellStyle name="Comma 2 2 4 2 4 7" xfId="40812" xr:uid="{B9FB7914-1808-42E0-AC43-49685167C12F}"/>
    <cellStyle name="Comma 2 2 4 2 5" xfId="7100" xr:uid="{629988D0-0C3C-4C11-BEEB-6D646FCA7039}"/>
    <cellStyle name="Comma 2 2 4 2 5 2" xfId="10522" xr:uid="{6B975E76-F277-4060-A8D1-E7B71A626B2C}"/>
    <cellStyle name="Comma 2 2 4 2 5 2 2" xfId="24212" xr:uid="{FB433931-C1BD-4C1C-BDDE-6A7CEFC1E60C}"/>
    <cellStyle name="Comma 2 2 4 2 5 2 2 2" xfId="37904" xr:uid="{8CE575AA-E40F-4B35-A18D-D07D830B5562}"/>
    <cellStyle name="Comma 2 2 4 2 5 2 2 3" xfId="52788" xr:uid="{50A0AA57-8709-4110-A3C5-DC8C56D65F29}"/>
    <cellStyle name="Comma 2 2 4 2 5 2 3" xfId="17368" xr:uid="{4E38B4A7-CC87-4127-BD34-D618D8E46107}"/>
    <cellStyle name="Comma 2 2 4 2 5 2 4" xfId="31058" xr:uid="{0574E617-F2F9-4E97-85F3-F6C003727CEB}"/>
    <cellStyle name="Comma 2 2 4 2 5 2 5" xfId="45942" xr:uid="{4DC5DFCA-DCAF-4B63-B59B-A3B0CDDC9B20}"/>
    <cellStyle name="Comma 2 2 4 2 5 3" xfId="20790" xr:uid="{0AFD82AC-703F-490E-BBFE-B2A8137F1E78}"/>
    <cellStyle name="Comma 2 2 4 2 5 3 2" xfId="34482" xr:uid="{3D806DD5-1BAA-4B08-A1FA-E603CC2A6E87}"/>
    <cellStyle name="Comma 2 2 4 2 5 3 3" xfId="49366" xr:uid="{12190C54-0416-49B4-9B2D-5D1C2B8C0478}"/>
    <cellStyle name="Comma 2 2 4 2 5 4" xfId="13946" xr:uid="{38F8C388-BB2E-4BD2-AFDD-EDD401E1F0C9}"/>
    <cellStyle name="Comma 2 2 4 2 5 5" xfId="27636" xr:uid="{14C69795-F94C-4C7F-981B-2410AFA56122}"/>
    <cellStyle name="Comma 2 2 4 2 5 6" xfId="42520" xr:uid="{0E24B219-EB96-49F6-A938-03A1804603AB}"/>
    <cellStyle name="Comma 2 2 4 2 6" xfId="8810" xr:uid="{0C11DF91-66DC-4126-80F4-7E948ACCD54B}"/>
    <cellStyle name="Comma 2 2 4 2 6 2" xfId="22500" xr:uid="{88D99BB7-7C45-4FA6-B1B3-F7571945777D}"/>
    <cellStyle name="Comma 2 2 4 2 6 2 2" xfId="36192" xr:uid="{6FD812FC-C273-4ACE-8FE9-FEC857495BC3}"/>
    <cellStyle name="Comma 2 2 4 2 6 2 3" xfId="51076" xr:uid="{E7004227-42EE-442B-B525-E03DBB1C669D}"/>
    <cellStyle name="Comma 2 2 4 2 6 3" xfId="15656" xr:uid="{E8E921FA-1D03-4F7E-BEDD-7A32FE4CD0B7}"/>
    <cellStyle name="Comma 2 2 4 2 6 4" xfId="29346" xr:uid="{705F07A8-B58D-48D9-B1D2-A14FCDB93033}"/>
    <cellStyle name="Comma 2 2 4 2 6 5" xfId="44230" xr:uid="{31395A9B-D80E-4DF9-BED7-D61C2608551B}"/>
    <cellStyle name="Comma 2 2 4 2 7" xfId="19078" xr:uid="{351FDBFE-4F90-4554-A20C-15FFEB3220D8}"/>
    <cellStyle name="Comma 2 2 4 2 7 2" xfId="32770" xr:uid="{5FB098B8-EE59-4BD5-BBE4-7FC9C261CF30}"/>
    <cellStyle name="Comma 2 2 4 2 7 3" xfId="47654" xr:uid="{AB359F81-3519-41AE-9D08-765D94E23330}"/>
    <cellStyle name="Comma 2 2 4 2 8" xfId="12234" xr:uid="{EE559225-17C0-46C1-8B89-BC7F1898EFAA}"/>
    <cellStyle name="Comma 2 2 4 2 9" xfId="25924" xr:uid="{283E05E4-D78D-4D79-AC70-67744A3E65A3}"/>
    <cellStyle name="Comma 2 2 4 3" xfId="5391" xr:uid="{5F0985ED-C580-471D-BA22-917B22994044}"/>
    <cellStyle name="Comma 2 2 4 3 10" xfId="40813" xr:uid="{75F742CC-BFD9-4EBE-AACC-512369F7B369}"/>
    <cellStyle name="Comma 2 2 4 3 2" xfId="5392" xr:uid="{FF953EF8-7C43-4465-A442-DAD241B1A564}"/>
    <cellStyle name="Comma 2 2 4 3 2 2" xfId="5393" xr:uid="{78DAEBC7-D306-4D6F-8BC2-C2881AD731A7}"/>
    <cellStyle name="Comma 2 2 4 3 2 2 2" xfId="7107" xr:uid="{B8618611-9A9C-4988-B37F-9F5DC03CC2D4}"/>
    <cellStyle name="Comma 2 2 4 3 2 2 2 2" xfId="10529" xr:uid="{EC7E7DA7-5FC2-4905-A97A-A078EC74682A}"/>
    <cellStyle name="Comma 2 2 4 3 2 2 2 2 2" xfId="24219" xr:uid="{A72F33D4-E660-446C-9087-8C63A0808B6B}"/>
    <cellStyle name="Comma 2 2 4 3 2 2 2 2 2 2" xfId="37911" xr:uid="{A5322320-1FDE-4D56-9CC2-E7CC90C0F3B6}"/>
    <cellStyle name="Comma 2 2 4 3 2 2 2 2 2 3" xfId="52795" xr:uid="{CE7D2C79-A277-450C-A6C9-C94378F07373}"/>
    <cellStyle name="Comma 2 2 4 3 2 2 2 2 3" xfId="17375" xr:uid="{AB69C910-43CB-4360-87AB-5DD16F7FEAE0}"/>
    <cellStyle name="Comma 2 2 4 3 2 2 2 2 4" xfId="31065" xr:uid="{CD6A2D3A-52C7-4017-A6DA-23AC3CECFDE6}"/>
    <cellStyle name="Comma 2 2 4 3 2 2 2 2 5" xfId="45949" xr:uid="{0988386D-7908-4994-8092-211E9FDF3629}"/>
    <cellStyle name="Comma 2 2 4 3 2 2 2 3" xfId="20797" xr:uid="{6D368855-7CFE-456D-98FB-9357736690F8}"/>
    <cellStyle name="Comma 2 2 4 3 2 2 2 3 2" xfId="34489" xr:uid="{9F83F3D9-69AE-4C96-ACEB-55C3C5489C21}"/>
    <cellStyle name="Comma 2 2 4 3 2 2 2 3 3" xfId="49373" xr:uid="{4E82432A-8058-4F04-805F-7A523D939B29}"/>
    <cellStyle name="Comma 2 2 4 3 2 2 2 4" xfId="13953" xr:uid="{54FD90C2-C2C7-446C-BA1A-4D7B48AA49E7}"/>
    <cellStyle name="Comma 2 2 4 3 2 2 2 5" xfId="27643" xr:uid="{33A84F18-20CD-4765-8F07-2CD5E79FDF37}"/>
    <cellStyle name="Comma 2 2 4 3 2 2 2 6" xfId="42527" xr:uid="{5E57615A-9B67-4B12-9034-89336860EFBA}"/>
    <cellStyle name="Comma 2 2 4 3 2 2 3" xfId="8817" xr:uid="{85002850-EDF3-4C9F-B860-0F8D28F57D18}"/>
    <cellStyle name="Comma 2 2 4 3 2 2 3 2" xfId="22507" xr:uid="{8A037D84-0353-4F82-8E0F-CDBC07DAC69B}"/>
    <cellStyle name="Comma 2 2 4 3 2 2 3 2 2" xfId="36199" xr:uid="{73C65592-ECCB-450A-B812-216C79C0411A}"/>
    <cellStyle name="Comma 2 2 4 3 2 2 3 2 3" xfId="51083" xr:uid="{018B8412-F2F5-477F-8344-31BC75CC3AF6}"/>
    <cellStyle name="Comma 2 2 4 3 2 2 3 3" xfId="15663" xr:uid="{5B737096-6B29-4FE5-B417-06578EC8D28A}"/>
    <cellStyle name="Comma 2 2 4 3 2 2 3 4" xfId="29353" xr:uid="{8EC82ABE-B924-4A40-9CE2-8DDC6BE7E5DE}"/>
    <cellStyle name="Comma 2 2 4 3 2 2 3 5" xfId="44237" xr:uid="{CBE107C7-6993-4404-9416-582E0FE2BE12}"/>
    <cellStyle name="Comma 2 2 4 3 2 2 4" xfId="19085" xr:uid="{48BD1802-2DD1-4E70-9FEC-413B0FC9EDCB}"/>
    <cellStyle name="Comma 2 2 4 3 2 2 4 2" xfId="32777" xr:uid="{A671CB1C-F5CA-4769-AD3B-D6D215087EDB}"/>
    <cellStyle name="Comma 2 2 4 3 2 2 4 3" xfId="47661" xr:uid="{94B8D703-F279-4CEB-8577-EE981B68AFD6}"/>
    <cellStyle name="Comma 2 2 4 3 2 2 5" xfId="12241" xr:uid="{3C04C157-4B3F-46B9-A0C9-0C3C8A1D9986}"/>
    <cellStyle name="Comma 2 2 4 3 2 2 6" xfId="25931" xr:uid="{F90E1401-0F9C-4BE7-9BE7-B18CA9ED114D}"/>
    <cellStyle name="Comma 2 2 4 3 2 2 7" xfId="40815" xr:uid="{DE247C87-74BD-4EB2-81AC-C870FCD432A3}"/>
    <cellStyle name="Comma 2 2 4 3 2 3" xfId="7106" xr:uid="{CDECE464-6D3E-4DA3-B39D-3867376BECB7}"/>
    <cellStyle name="Comma 2 2 4 3 2 3 2" xfId="10528" xr:uid="{6FCE5A59-EB5B-4211-8155-0D058DD1E678}"/>
    <cellStyle name="Comma 2 2 4 3 2 3 2 2" xfId="24218" xr:uid="{5562C831-328A-48EB-9806-7F815B054824}"/>
    <cellStyle name="Comma 2 2 4 3 2 3 2 2 2" xfId="37910" xr:uid="{01052631-95BB-4453-B0C8-FD20392BF769}"/>
    <cellStyle name="Comma 2 2 4 3 2 3 2 2 3" xfId="52794" xr:uid="{6B5B37F3-5567-4AE7-B908-7D44DD4673D0}"/>
    <cellStyle name="Comma 2 2 4 3 2 3 2 3" xfId="17374" xr:uid="{64130AC7-05F7-45E9-8D50-3E118E798A59}"/>
    <cellStyle name="Comma 2 2 4 3 2 3 2 4" xfId="31064" xr:uid="{5E3E79B2-7E91-412F-BD69-62CF555526BD}"/>
    <cellStyle name="Comma 2 2 4 3 2 3 2 5" xfId="45948" xr:uid="{A459C811-EFCC-4E15-9940-5124DA5D0ED3}"/>
    <cellStyle name="Comma 2 2 4 3 2 3 3" xfId="20796" xr:uid="{28184E22-0A50-4378-B9BC-C0D534D27184}"/>
    <cellStyle name="Comma 2 2 4 3 2 3 3 2" xfId="34488" xr:uid="{48ED2549-E1BF-4ED8-AF5F-BD5A6B33BF4C}"/>
    <cellStyle name="Comma 2 2 4 3 2 3 3 3" xfId="49372" xr:uid="{15D5F052-D074-4BB0-A8DC-48D836439B47}"/>
    <cellStyle name="Comma 2 2 4 3 2 3 4" xfId="13952" xr:uid="{2BEA8EE5-9CFD-4A2E-A205-4349665C03D5}"/>
    <cellStyle name="Comma 2 2 4 3 2 3 5" xfId="27642" xr:uid="{55FD8118-285F-418B-84F0-E75357B2109F}"/>
    <cellStyle name="Comma 2 2 4 3 2 3 6" xfId="42526" xr:uid="{A334F5B1-2DD0-4058-8696-90F491B88EA7}"/>
    <cellStyle name="Comma 2 2 4 3 2 4" xfId="8816" xr:uid="{F9111A53-8309-4316-BEDB-048B04E6D636}"/>
    <cellStyle name="Comma 2 2 4 3 2 4 2" xfId="22506" xr:uid="{6C7876DD-43B7-44F8-996F-4CBC415F31FB}"/>
    <cellStyle name="Comma 2 2 4 3 2 4 2 2" xfId="36198" xr:uid="{3D0C6C16-B2D9-4597-B1AD-1F0AC6E408B9}"/>
    <cellStyle name="Comma 2 2 4 3 2 4 2 3" xfId="51082" xr:uid="{4C76F6AC-8627-443D-9B97-22854FE457C1}"/>
    <cellStyle name="Comma 2 2 4 3 2 4 3" xfId="15662" xr:uid="{88E56891-8EC4-4867-AD64-CEA10AD1B56A}"/>
    <cellStyle name="Comma 2 2 4 3 2 4 4" xfId="29352" xr:uid="{2DB1A60B-DF58-46C3-A0B8-328D6FE6A3DA}"/>
    <cellStyle name="Comma 2 2 4 3 2 4 5" xfId="44236" xr:uid="{C213D57B-18D0-49E6-9FBE-E2E24EE4A8BA}"/>
    <cellStyle name="Comma 2 2 4 3 2 5" xfId="19084" xr:uid="{3090E819-C998-4DB6-9B36-613B9995156B}"/>
    <cellStyle name="Comma 2 2 4 3 2 5 2" xfId="32776" xr:uid="{3DBC7EBF-4926-4AE0-B2AA-6B9F16754FCA}"/>
    <cellStyle name="Comma 2 2 4 3 2 5 3" xfId="47660" xr:uid="{25688A9C-D9B2-47E3-9EE8-9E145160995D}"/>
    <cellStyle name="Comma 2 2 4 3 2 6" xfId="12240" xr:uid="{1863596F-69CD-4589-8988-2E6C61CC228A}"/>
    <cellStyle name="Comma 2 2 4 3 2 7" xfId="25930" xr:uid="{06617237-5A6A-4E73-A7B2-86C7C855CA60}"/>
    <cellStyle name="Comma 2 2 4 3 2 8" xfId="40814" xr:uid="{8CADD04A-B676-4616-8632-9F15BF9DCA6E}"/>
    <cellStyle name="Comma 2 2 4 3 3" xfId="5394" xr:uid="{1EE2E4B4-18D0-4504-9684-E60BFC2FF291}"/>
    <cellStyle name="Comma 2 2 4 3 3 2" xfId="7108" xr:uid="{57053B9B-C704-44B6-9B45-6509C7760542}"/>
    <cellStyle name="Comma 2 2 4 3 3 2 2" xfId="10530" xr:uid="{F3A47A13-A5B4-4F6C-AC1F-5190691F63B9}"/>
    <cellStyle name="Comma 2 2 4 3 3 2 2 2" xfId="24220" xr:uid="{3AFB2AF5-21BA-47E6-A1A5-D794BD44781F}"/>
    <cellStyle name="Comma 2 2 4 3 3 2 2 2 2" xfId="37912" xr:uid="{114D9175-82F1-44CF-8BB4-4B8B6C473AF7}"/>
    <cellStyle name="Comma 2 2 4 3 3 2 2 2 3" xfId="52796" xr:uid="{718EE87B-2BC5-41DA-BD80-155166EAE949}"/>
    <cellStyle name="Comma 2 2 4 3 3 2 2 3" xfId="17376" xr:uid="{B67D75A7-F8EF-4E09-83D5-B863ED087325}"/>
    <cellStyle name="Comma 2 2 4 3 3 2 2 4" xfId="31066" xr:uid="{0DE4B2FC-57B6-4A6E-A07C-19CB6C938BDC}"/>
    <cellStyle name="Comma 2 2 4 3 3 2 2 5" xfId="45950" xr:uid="{405360D6-9DAF-4B8F-B143-B2D011AF3E5B}"/>
    <cellStyle name="Comma 2 2 4 3 3 2 3" xfId="20798" xr:uid="{43382A10-96F6-41AE-BE70-8D3CF02032A1}"/>
    <cellStyle name="Comma 2 2 4 3 3 2 3 2" xfId="34490" xr:uid="{BFC4F483-CA5A-43F8-B605-A9E71B83EAFD}"/>
    <cellStyle name="Comma 2 2 4 3 3 2 3 3" xfId="49374" xr:uid="{F7481369-9AF1-467F-B3ED-B7015516A279}"/>
    <cellStyle name="Comma 2 2 4 3 3 2 4" xfId="13954" xr:uid="{5A0BD465-3B19-47D1-941D-C83E368B7B33}"/>
    <cellStyle name="Comma 2 2 4 3 3 2 5" xfId="27644" xr:uid="{B9182A39-FB1E-4191-BD97-CCBC31474E71}"/>
    <cellStyle name="Comma 2 2 4 3 3 2 6" xfId="42528" xr:uid="{561D59FE-CED7-41D8-B67E-3882C80CE394}"/>
    <cellStyle name="Comma 2 2 4 3 3 3" xfId="8818" xr:uid="{776538F6-EB01-4C45-BC74-E7E9D5A2615A}"/>
    <cellStyle name="Comma 2 2 4 3 3 3 2" xfId="22508" xr:uid="{9F614492-DD53-45B9-9BDF-0A4E1D0DFB25}"/>
    <cellStyle name="Comma 2 2 4 3 3 3 2 2" xfId="36200" xr:uid="{10034635-8234-40E1-A411-369BF842146D}"/>
    <cellStyle name="Comma 2 2 4 3 3 3 2 3" xfId="51084" xr:uid="{DB2BEEC0-4DFE-40DF-820B-71B8B8FC8396}"/>
    <cellStyle name="Comma 2 2 4 3 3 3 3" xfId="15664" xr:uid="{5324DDFD-E400-4387-8370-DE8437A33217}"/>
    <cellStyle name="Comma 2 2 4 3 3 3 4" xfId="29354" xr:uid="{BDE560F2-A30E-4A43-98EB-9E29ABF92C83}"/>
    <cellStyle name="Comma 2 2 4 3 3 3 5" xfId="44238" xr:uid="{ED63D235-4899-401D-82B1-A9D2A72DBB7D}"/>
    <cellStyle name="Comma 2 2 4 3 3 4" xfId="19086" xr:uid="{F9CD1327-BED9-4D36-98BD-C593A3AC0202}"/>
    <cellStyle name="Comma 2 2 4 3 3 4 2" xfId="32778" xr:uid="{93267A41-F8CB-4E0A-8AA8-39538E1BD861}"/>
    <cellStyle name="Comma 2 2 4 3 3 4 3" xfId="47662" xr:uid="{060D1CB4-F0F2-4184-9D90-09C7FEFED12F}"/>
    <cellStyle name="Comma 2 2 4 3 3 5" xfId="12242" xr:uid="{C41D532F-2023-4984-8539-E06080A9E8F7}"/>
    <cellStyle name="Comma 2 2 4 3 3 6" xfId="25932" xr:uid="{6C5551A6-C03C-4D13-A7AC-FB24DF1FFA2C}"/>
    <cellStyle name="Comma 2 2 4 3 3 7" xfId="40816" xr:uid="{11DB613E-6653-4362-87AD-63479971BA35}"/>
    <cellStyle name="Comma 2 2 4 3 4" xfId="5395" xr:uid="{DF7A4F6E-04F9-4E58-8BD5-12686005827F}"/>
    <cellStyle name="Comma 2 2 4 3 4 2" xfId="7109" xr:uid="{1C3E6D17-4E4E-49F2-80AF-359DC8FFD2DA}"/>
    <cellStyle name="Comma 2 2 4 3 4 2 2" xfId="10531" xr:uid="{D553128A-3132-4B64-951F-CFDC76BBA980}"/>
    <cellStyle name="Comma 2 2 4 3 4 2 2 2" xfId="24221" xr:uid="{E1F3F78D-D101-43C4-9BF1-0366209E4E8F}"/>
    <cellStyle name="Comma 2 2 4 3 4 2 2 2 2" xfId="37913" xr:uid="{ED78305E-3679-4A0C-BC19-636D5A0931FA}"/>
    <cellStyle name="Comma 2 2 4 3 4 2 2 2 3" xfId="52797" xr:uid="{19B883F7-D363-45B1-A197-B583A6E0CA34}"/>
    <cellStyle name="Comma 2 2 4 3 4 2 2 3" xfId="17377" xr:uid="{5B6CE984-5292-4524-94D6-E9D63D962E2F}"/>
    <cellStyle name="Comma 2 2 4 3 4 2 2 4" xfId="31067" xr:uid="{00DF89AF-0C6D-4D33-B704-A2A48D7674FE}"/>
    <cellStyle name="Comma 2 2 4 3 4 2 2 5" xfId="45951" xr:uid="{8AD1A706-B0BE-497E-9095-C9D481F1870A}"/>
    <cellStyle name="Comma 2 2 4 3 4 2 3" xfId="20799" xr:uid="{234AA195-8E95-43E6-8CF7-0FCE61589ACC}"/>
    <cellStyle name="Comma 2 2 4 3 4 2 3 2" xfId="34491" xr:uid="{606E4212-74A1-400B-AD82-777DA221D23B}"/>
    <cellStyle name="Comma 2 2 4 3 4 2 3 3" xfId="49375" xr:uid="{75079A0A-8F9F-4137-B22C-40D45CE6E6EC}"/>
    <cellStyle name="Comma 2 2 4 3 4 2 4" xfId="13955" xr:uid="{2C8F6FC3-3CDB-44B1-A981-C5D296AFF485}"/>
    <cellStyle name="Comma 2 2 4 3 4 2 5" xfId="27645" xr:uid="{08C7BC45-72FF-452C-BBDE-D66482AA1C86}"/>
    <cellStyle name="Comma 2 2 4 3 4 2 6" xfId="42529" xr:uid="{B815C9AF-EC8C-417B-B441-3B78A9357AD7}"/>
    <cellStyle name="Comma 2 2 4 3 4 3" xfId="8819" xr:uid="{4DC75E88-0255-4DD6-9AFB-62523D32B3BE}"/>
    <cellStyle name="Comma 2 2 4 3 4 3 2" xfId="22509" xr:uid="{6FC6A206-0A09-46DC-AD7B-C4D69D740C3A}"/>
    <cellStyle name="Comma 2 2 4 3 4 3 2 2" xfId="36201" xr:uid="{A5E6948F-909F-4405-BADD-F3DBC9153725}"/>
    <cellStyle name="Comma 2 2 4 3 4 3 2 3" xfId="51085" xr:uid="{3F3EFE42-3E51-4726-B72C-577220B53AD2}"/>
    <cellStyle name="Comma 2 2 4 3 4 3 3" xfId="15665" xr:uid="{386483E0-A2B5-4729-8551-4DAAC91E76B5}"/>
    <cellStyle name="Comma 2 2 4 3 4 3 4" xfId="29355" xr:uid="{57620929-63D5-4319-86C2-1AC67D356EA0}"/>
    <cellStyle name="Comma 2 2 4 3 4 3 5" xfId="44239" xr:uid="{0ADF44F2-95F3-4832-968A-C33EA66FBE16}"/>
    <cellStyle name="Comma 2 2 4 3 4 4" xfId="19087" xr:uid="{A0E3F321-51A1-4623-BBC8-082210536D6C}"/>
    <cellStyle name="Comma 2 2 4 3 4 4 2" xfId="32779" xr:uid="{817F5FD2-1529-4AD1-9F31-1A5EBFDB4994}"/>
    <cellStyle name="Comma 2 2 4 3 4 4 3" xfId="47663" xr:uid="{0381E7A0-AA40-40E8-AE7F-E195D73B8601}"/>
    <cellStyle name="Comma 2 2 4 3 4 5" xfId="12243" xr:uid="{3BEF2327-91C6-42F6-8084-5B34BBFE115E}"/>
    <cellStyle name="Comma 2 2 4 3 4 6" xfId="25933" xr:uid="{750B4197-1592-4DD6-BB5F-17655B46CBBE}"/>
    <cellStyle name="Comma 2 2 4 3 4 7" xfId="40817" xr:uid="{0E810F80-3C50-4776-9C15-D32E223CDC36}"/>
    <cellStyle name="Comma 2 2 4 3 5" xfId="7105" xr:uid="{FDE53C72-A33C-4F86-8CF8-39E658F2B760}"/>
    <cellStyle name="Comma 2 2 4 3 5 2" xfId="10527" xr:uid="{988D0E14-B9C4-43EA-97A2-A3952B5FF55E}"/>
    <cellStyle name="Comma 2 2 4 3 5 2 2" xfId="24217" xr:uid="{41464713-5AD2-44E8-9B93-99EBFD5524C6}"/>
    <cellStyle name="Comma 2 2 4 3 5 2 2 2" xfId="37909" xr:uid="{39D36D63-210A-4B51-BA52-CE15B185C42B}"/>
    <cellStyle name="Comma 2 2 4 3 5 2 2 3" xfId="52793" xr:uid="{AE1391C1-96D8-4DCE-A5D5-3E90A43D1B36}"/>
    <cellStyle name="Comma 2 2 4 3 5 2 3" xfId="17373" xr:uid="{C3916EA4-1C85-45DC-AAD9-517350F805F3}"/>
    <cellStyle name="Comma 2 2 4 3 5 2 4" xfId="31063" xr:uid="{158AA736-281D-4616-A192-62B9BB1C8D49}"/>
    <cellStyle name="Comma 2 2 4 3 5 2 5" xfId="45947" xr:uid="{8209D367-098F-435D-B49B-B72474B0C409}"/>
    <cellStyle name="Comma 2 2 4 3 5 3" xfId="20795" xr:uid="{FE4E1CB4-7B67-4A99-AF1D-E221FDD31EAC}"/>
    <cellStyle name="Comma 2 2 4 3 5 3 2" xfId="34487" xr:uid="{60845193-3A82-4EFA-8B34-728A2B6DCA59}"/>
    <cellStyle name="Comma 2 2 4 3 5 3 3" xfId="49371" xr:uid="{0837F1D1-6CBE-48AF-BA0D-D0C4C63CA669}"/>
    <cellStyle name="Comma 2 2 4 3 5 4" xfId="13951" xr:uid="{01B4C2BA-8AE7-4871-8902-EC5AC503B3B6}"/>
    <cellStyle name="Comma 2 2 4 3 5 5" xfId="27641" xr:uid="{793073B1-4205-402F-92E3-7340E7615CB5}"/>
    <cellStyle name="Comma 2 2 4 3 5 6" xfId="42525" xr:uid="{8BA22F57-6D73-449F-A918-E1F80C9AD119}"/>
    <cellStyle name="Comma 2 2 4 3 6" xfId="8815" xr:uid="{9A39D8D8-D9E4-4CB4-93D9-09E172B522D6}"/>
    <cellStyle name="Comma 2 2 4 3 6 2" xfId="22505" xr:uid="{93D8566F-7642-4A38-8F09-AC2B781B4D42}"/>
    <cellStyle name="Comma 2 2 4 3 6 2 2" xfId="36197" xr:uid="{4A112123-CC1C-4C0F-9691-2F1C279A5944}"/>
    <cellStyle name="Comma 2 2 4 3 6 2 3" xfId="51081" xr:uid="{08ADA550-821E-4C33-8B8E-ECA3457162A8}"/>
    <cellStyle name="Comma 2 2 4 3 6 3" xfId="15661" xr:uid="{4DA93829-3640-4195-8A50-B498F54EC8E7}"/>
    <cellStyle name="Comma 2 2 4 3 6 4" xfId="29351" xr:uid="{E52BBAA5-3790-401E-A46D-FE043BB5A441}"/>
    <cellStyle name="Comma 2 2 4 3 6 5" xfId="44235" xr:uid="{0F66D37C-5639-4E95-A10B-E7F66AE5221C}"/>
    <cellStyle name="Comma 2 2 4 3 7" xfId="19083" xr:uid="{679AD09D-F1FA-48E2-AA08-2FB39389A6F3}"/>
    <cellStyle name="Comma 2 2 4 3 7 2" xfId="32775" xr:uid="{FB3A0126-2773-4D19-8573-F9043985D216}"/>
    <cellStyle name="Comma 2 2 4 3 7 3" xfId="47659" xr:uid="{524196BD-C924-4D4D-8938-A59B75311332}"/>
    <cellStyle name="Comma 2 2 4 3 8" xfId="12239" xr:uid="{2DF8F007-9A42-44D5-8788-93910DC4C8B9}"/>
    <cellStyle name="Comma 2 2 4 3 9" xfId="25929" xr:uid="{BBD6629E-E543-443D-B582-FD011BD8F220}"/>
    <cellStyle name="Comma 2 2 4 4" xfId="5396" xr:uid="{AEF218B8-5116-45AB-AD62-036D5790F14D}"/>
    <cellStyle name="Comma 2 2 4 4 2" xfId="5397" xr:uid="{57B67647-B2C4-47AD-B341-CFE93F92903F}"/>
    <cellStyle name="Comma 2 2 4 4 2 2" xfId="7111" xr:uid="{74B26262-DCD5-4A57-A963-BC29024491B8}"/>
    <cellStyle name="Comma 2 2 4 4 2 2 2" xfId="10533" xr:uid="{9123D240-F65D-408B-BE3B-99FC2EA27DEF}"/>
    <cellStyle name="Comma 2 2 4 4 2 2 2 2" xfId="24223" xr:uid="{F130D384-C90F-4501-9803-03F45EA787A1}"/>
    <cellStyle name="Comma 2 2 4 4 2 2 2 2 2" xfId="37915" xr:uid="{83F68728-69EC-4236-8C55-C91344BB5568}"/>
    <cellStyle name="Comma 2 2 4 4 2 2 2 2 3" xfId="52799" xr:uid="{7EC588AE-9BE3-42EA-B675-BC0AD74511E2}"/>
    <cellStyle name="Comma 2 2 4 4 2 2 2 3" xfId="17379" xr:uid="{F3934A0E-F07D-44F8-8D58-B1D3EE11ABF0}"/>
    <cellStyle name="Comma 2 2 4 4 2 2 2 4" xfId="31069" xr:uid="{17B98D37-C2D0-48C4-BE90-4CB8A397DF00}"/>
    <cellStyle name="Comma 2 2 4 4 2 2 2 5" xfId="45953" xr:uid="{F63BBDE9-D3F7-46FF-920D-19CB73EBD87A}"/>
    <cellStyle name="Comma 2 2 4 4 2 2 3" xfId="20801" xr:uid="{278C7F78-0FC9-4AD8-8315-5DCD3ED6B57C}"/>
    <cellStyle name="Comma 2 2 4 4 2 2 3 2" xfId="34493" xr:uid="{51595D2E-888F-4738-8CED-37CF31E88236}"/>
    <cellStyle name="Comma 2 2 4 4 2 2 3 3" xfId="49377" xr:uid="{44AD705B-AC61-44C4-A811-DE6818678467}"/>
    <cellStyle name="Comma 2 2 4 4 2 2 4" xfId="13957" xr:uid="{F29BFD8A-4BEE-4627-A555-A046A77A8D18}"/>
    <cellStyle name="Comma 2 2 4 4 2 2 5" xfId="27647" xr:uid="{6BA4DA2D-C112-422F-9D0A-83FA28465561}"/>
    <cellStyle name="Comma 2 2 4 4 2 2 6" xfId="42531" xr:uid="{ED134767-2410-445B-88B6-AB28210360B3}"/>
    <cellStyle name="Comma 2 2 4 4 2 3" xfId="8821" xr:uid="{7DC8BF66-F373-47A5-B218-9E3221AFAE4C}"/>
    <cellStyle name="Comma 2 2 4 4 2 3 2" xfId="22511" xr:uid="{A6E28A0F-235D-4260-A787-B33E14199CBF}"/>
    <cellStyle name="Comma 2 2 4 4 2 3 2 2" xfId="36203" xr:uid="{B5168836-8D00-47E5-B3AA-36F083DC9398}"/>
    <cellStyle name="Comma 2 2 4 4 2 3 2 3" xfId="51087" xr:uid="{EF377986-F503-431C-A980-051429F25841}"/>
    <cellStyle name="Comma 2 2 4 4 2 3 3" xfId="15667" xr:uid="{7274BD1D-F081-4E08-A0EA-0D3609EB30C6}"/>
    <cellStyle name="Comma 2 2 4 4 2 3 4" xfId="29357" xr:uid="{F543E8CF-753F-4A57-A89F-19D45A3D9B63}"/>
    <cellStyle name="Comma 2 2 4 4 2 3 5" xfId="44241" xr:uid="{48AFA553-0EE6-4253-88AB-A8E23B5EF082}"/>
    <cellStyle name="Comma 2 2 4 4 2 4" xfId="19089" xr:uid="{657696A3-61D1-4F50-AF47-FEE97528CE81}"/>
    <cellStyle name="Comma 2 2 4 4 2 4 2" xfId="32781" xr:uid="{6F15CA1B-BD51-4E91-8B72-C82C38888BF5}"/>
    <cellStyle name="Comma 2 2 4 4 2 4 3" xfId="47665" xr:uid="{74F7675D-D897-474B-B4FE-446867A27BD2}"/>
    <cellStyle name="Comma 2 2 4 4 2 5" xfId="12245" xr:uid="{F780A606-F3B8-4F6F-BE9D-928C61FC5603}"/>
    <cellStyle name="Comma 2 2 4 4 2 6" xfId="25935" xr:uid="{D35B31BA-60D2-4012-A2BC-07BF30BDBC71}"/>
    <cellStyle name="Comma 2 2 4 4 2 7" xfId="40819" xr:uid="{7671DDFF-B1E4-45CC-81DD-5E42BD30B92A}"/>
    <cellStyle name="Comma 2 2 4 4 3" xfId="7110" xr:uid="{260C8998-0C38-4ED8-8908-E81D51EF29D1}"/>
    <cellStyle name="Comma 2 2 4 4 3 2" xfId="10532" xr:uid="{FCAD4E30-F771-4E4F-8A11-0B58868E8B71}"/>
    <cellStyle name="Comma 2 2 4 4 3 2 2" xfId="24222" xr:uid="{9C253F2A-0EEE-4A02-8B61-82792FB1B896}"/>
    <cellStyle name="Comma 2 2 4 4 3 2 2 2" xfId="37914" xr:uid="{DFD1EADF-5F2E-44C3-8D8B-E83B2D740951}"/>
    <cellStyle name="Comma 2 2 4 4 3 2 2 3" xfId="52798" xr:uid="{3980F2AC-C7F5-4D4D-B73D-8107DF77E54A}"/>
    <cellStyle name="Comma 2 2 4 4 3 2 3" xfId="17378" xr:uid="{A031605A-5990-4FE5-822D-35FAE7E88DF4}"/>
    <cellStyle name="Comma 2 2 4 4 3 2 4" xfId="31068" xr:uid="{F2F8BE4F-57AE-4CD1-98A2-DB1EFBEC04A8}"/>
    <cellStyle name="Comma 2 2 4 4 3 2 5" xfId="45952" xr:uid="{EE53E8C8-D277-4D11-A8B5-21ECA9FA46FD}"/>
    <cellStyle name="Comma 2 2 4 4 3 3" xfId="20800" xr:uid="{FC2DEF41-7301-4396-96E2-FC022C4A2A0E}"/>
    <cellStyle name="Comma 2 2 4 4 3 3 2" xfId="34492" xr:uid="{40E38622-1C6A-446B-B36F-4D6921B6D9FB}"/>
    <cellStyle name="Comma 2 2 4 4 3 3 3" xfId="49376" xr:uid="{81F015E1-EAE1-43A4-A85A-0B73897B135C}"/>
    <cellStyle name="Comma 2 2 4 4 3 4" xfId="13956" xr:uid="{7288196F-12C9-4606-880A-81B5D497510B}"/>
    <cellStyle name="Comma 2 2 4 4 3 5" xfId="27646" xr:uid="{56F37239-055A-4E93-91A2-D812132AF76B}"/>
    <cellStyle name="Comma 2 2 4 4 3 6" xfId="42530" xr:uid="{A84C4266-1D2F-4DFA-B9CD-2E461DB6A206}"/>
    <cellStyle name="Comma 2 2 4 4 4" xfId="8820" xr:uid="{F82EA161-C09E-4DB6-9545-02588829E127}"/>
    <cellStyle name="Comma 2 2 4 4 4 2" xfId="22510" xr:uid="{0019D118-7A48-4DE7-8895-C060B30CBF4B}"/>
    <cellStyle name="Comma 2 2 4 4 4 2 2" xfId="36202" xr:uid="{11FA21C4-F94D-41E4-84ED-EAEABA5BA738}"/>
    <cellStyle name="Comma 2 2 4 4 4 2 3" xfId="51086" xr:uid="{ABC2F9E4-13E4-48A1-90C3-502B95167CA0}"/>
    <cellStyle name="Comma 2 2 4 4 4 3" xfId="15666" xr:uid="{E719F9B6-7C05-420C-8CD4-5542F23B618E}"/>
    <cellStyle name="Comma 2 2 4 4 4 4" xfId="29356" xr:uid="{9579CA1A-9477-4082-A848-7BA06A96528E}"/>
    <cellStyle name="Comma 2 2 4 4 4 5" xfId="44240" xr:uid="{56137CCF-3A99-4A4A-A4F6-DA4D114E3842}"/>
    <cellStyle name="Comma 2 2 4 4 5" xfId="19088" xr:uid="{E019389B-B22D-43C8-BABA-517B762B9E9C}"/>
    <cellStyle name="Comma 2 2 4 4 5 2" xfId="32780" xr:uid="{12967D2C-5CD8-4575-9999-D6175B32B716}"/>
    <cellStyle name="Comma 2 2 4 4 5 3" xfId="47664" xr:uid="{5C2916EB-C8D8-4A68-B010-C7FB727920A1}"/>
    <cellStyle name="Comma 2 2 4 4 6" xfId="12244" xr:uid="{5CA6AA08-99AA-46F3-A95E-C435F76A56E2}"/>
    <cellStyle name="Comma 2 2 4 4 7" xfId="25934" xr:uid="{8B1A2CEB-A0D6-4ACF-AD09-142E51E75057}"/>
    <cellStyle name="Comma 2 2 4 4 8" xfId="40818" xr:uid="{040AC67C-EEE4-4C38-A24A-0A31A62368C7}"/>
    <cellStyle name="Comma 2 2 4 5" xfId="5398" xr:uid="{3B9CCB6D-B14B-45FD-8E70-AA6264AD2ABA}"/>
    <cellStyle name="Comma 2 2 4 5 2" xfId="7112" xr:uid="{88CFECF6-EAAB-4980-8508-A09B4EE27944}"/>
    <cellStyle name="Comma 2 2 4 5 2 2" xfId="10534" xr:uid="{7C0BC4F6-D14C-4A20-89F3-1E548519ACFF}"/>
    <cellStyle name="Comma 2 2 4 5 2 2 2" xfId="24224" xr:uid="{54DD662F-8CA8-415E-A203-50E04DE80E3D}"/>
    <cellStyle name="Comma 2 2 4 5 2 2 2 2" xfId="37916" xr:uid="{DF7B7263-F151-47C8-BB9A-AB8CD6EA24E2}"/>
    <cellStyle name="Comma 2 2 4 5 2 2 2 3" xfId="52800" xr:uid="{0D7B091E-FEDC-41A8-8875-AF4C94F0EDE4}"/>
    <cellStyle name="Comma 2 2 4 5 2 2 3" xfId="17380" xr:uid="{4F8593A9-1091-43B7-9AD2-D1E2FF913209}"/>
    <cellStyle name="Comma 2 2 4 5 2 2 4" xfId="31070" xr:uid="{C2C15D55-0604-4DE1-8069-CDAC1B35F6C2}"/>
    <cellStyle name="Comma 2 2 4 5 2 2 5" xfId="45954" xr:uid="{C242F200-227F-45E5-BDF5-33FBA76A84ED}"/>
    <cellStyle name="Comma 2 2 4 5 2 3" xfId="20802" xr:uid="{72F6F8C1-C310-41BA-A350-5478EFB29977}"/>
    <cellStyle name="Comma 2 2 4 5 2 3 2" xfId="34494" xr:uid="{94F0CDDF-A608-45AE-BA0E-168405478B76}"/>
    <cellStyle name="Comma 2 2 4 5 2 3 3" xfId="49378" xr:uid="{A2EE030E-72F0-43DC-BC3F-044485D15639}"/>
    <cellStyle name="Comma 2 2 4 5 2 4" xfId="13958" xr:uid="{495F782D-DE47-4037-86FD-3DC431EA9CBB}"/>
    <cellStyle name="Comma 2 2 4 5 2 5" xfId="27648" xr:uid="{EA38A8FE-36FF-41F1-8880-77A9ACA4F271}"/>
    <cellStyle name="Comma 2 2 4 5 2 6" xfId="42532" xr:uid="{0A31CAF9-385C-4686-8AE4-89989B05197D}"/>
    <cellStyle name="Comma 2 2 4 5 3" xfId="8822" xr:uid="{152A4A37-A88C-498E-9972-EC46B9AEAC8F}"/>
    <cellStyle name="Comma 2 2 4 5 3 2" xfId="22512" xr:uid="{C371CB30-C27D-42AA-8027-29FF52A55595}"/>
    <cellStyle name="Comma 2 2 4 5 3 2 2" xfId="36204" xr:uid="{71E91CE9-4DAB-4C83-A318-F75C6C0A57B6}"/>
    <cellStyle name="Comma 2 2 4 5 3 2 3" xfId="51088" xr:uid="{81775B5A-79E9-4BE5-88E3-E7FE9FB2301A}"/>
    <cellStyle name="Comma 2 2 4 5 3 3" xfId="15668" xr:uid="{11EFAF31-1F4A-47AC-9D3E-65B150B2C474}"/>
    <cellStyle name="Comma 2 2 4 5 3 4" xfId="29358" xr:uid="{21323A48-2AF8-420E-849B-310AF1850042}"/>
    <cellStyle name="Comma 2 2 4 5 3 5" xfId="44242" xr:uid="{F89150DC-9A1E-44A7-B94C-598055D648E8}"/>
    <cellStyle name="Comma 2 2 4 5 4" xfId="19090" xr:uid="{3696FF0A-21EA-4585-AAB2-9853D2EF24EE}"/>
    <cellStyle name="Comma 2 2 4 5 4 2" xfId="32782" xr:uid="{3348727A-9AA1-49B5-8292-6F5A8CBF13E6}"/>
    <cellStyle name="Comma 2 2 4 5 4 3" xfId="47666" xr:uid="{2DB42F0C-A11D-41F6-9F0D-A1AEB001A6F8}"/>
    <cellStyle name="Comma 2 2 4 5 5" xfId="12246" xr:uid="{19625AC1-AB09-4EA9-B4A7-EEA97BF6F2B0}"/>
    <cellStyle name="Comma 2 2 4 5 6" xfId="25936" xr:uid="{16981009-DE59-4562-9D27-995E70B8E96E}"/>
    <cellStyle name="Comma 2 2 4 5 7" xfId="40820" xr:uid="{E46A4E7F-55D8-43D6-822D-A82FBD6BAB74}"/>
    <cellStyle name="Comma 2 2 4 6" xfId="5399" xr:uid="{9DD16AF3-81FB-4260-8B28-FD15D10FD776}"/>
    <cellStyle name="Comma 2 2 4 6 2" xfId="7113" xr:uid="{C80682B4-2CC7-4687-AB62-C2CDFB345FC1}"/>
    <cellStyle name="Comma 2 2 4 6 2 2" xfId="10535" xr:uid="{48081E49-07CA-4789-9EBA-485DF318694D}"/>
    <cellStyle name="Comma 2 2 4 6 2 2 2" xfId="24225" xr:uid="{875DE454-2829-44EB-89E0-6EBBE50FD25D}"/>
    <cellStyle name="Comma 2 2 4 6 2 2 2 2" xfId="37917" xr:uid="{32E4220C-03B3-481D-9B5C-A1FDEA7CA738}"/>
    <cellStyle name="Comma 2 2 4 6 2 2 2 3" xfId="52801" xr:uid="{7175A65C-CB5C-4A4E-B45C-90CF91BD08E6}"/>
    <cellStyle name="Comma 2 2 4 6 2 2 3" xfId="17381" xr:uid="{6B82A837-1721-4695-95AA-08E901226E8E}"/>
    <cellStyle name="Comma 2 2 4 6 2 2 4" xfId="31071" xr:uid="{624E525D-FDF1-4633-94B2-79295177E243}"/>
    <cellStyle name="Comma 2 2 4 6 2 2 5" xfId="45955" xr:uid="{CC37A815-0830-44BD-B9CA-0ED79714CD4A}"/>
    <cellStyle name="Comma 2 2 4 6 2 3" xfId="20803" xr:uid="{32401F0C-5B2D-453E-BBC2-D43FEC885621}"/>
    <cellStyle name="Comma 2 2 4 6 2 3 2" xfId="34495" xr:uid="{19F4944D-D3D0-48EA-AF3C-7D2613BBAF49}"/>
    <cellStyle name="Comma 2 2 4 6 2 3 3" xfId="49379" xr:uid="{0A1E0615-647B-4F9C-9956-BFD2F9860C65}"/>
    <cellStyle name="Comma 2 2 4 6 2 4" xfId="13959" xr:uid="{3FF9F8E8-BE1B-4F13-A88E-DCC86792C27F}"/>
    <cellStyle name="Comma 2 2 4 6 2 5" xfId="27649" xr:uid="{59FFCE9F-3457-4176-B0AB-6E2B79782BD3}"/>
    <cellStyle name="Comma 2 2 4 6 2 6" xfId="42533" xr:uid="{7C7B5C2F-FC19-41C0-8705-680DB80E523C}"/>
    <cellStyle name="Comma 2 2 4 6 3" xfId="8823" xr:uid="{3812C25C-9D7C-4B9C-A59B-648D07C44E77}"/>
    <cellStyle name="Comma 2 2 4 6 3 2" xfId="22513" xr:uid="{3A9121D6-6C73-4819-BF92-A75FDA849EA9}"/>
    <cellStyle name="Comma 2 2 4 6 3 2 2" xfId="36205" xr:uid="{096A253E-587E-418C-B7DD-86C7AFFAB7E7}"/>
    <cellStyle name="Comma 2 2 4 6 3 2 3" xfId="51089" xr:uid="{1014BDC8-4B6A-4DC8-888A-1A27561C7C2F}"/>
    <cellStyle name="Comma 2 2 4 6 3 3" xfId="15669" xr:uid="{CBA111CA-1A37-4D40-AA06-5E93CA54BF02}"/>
    <cellStyle name="Comma 2 2 4 6 3 4" xfId="29359" xr:uid="{17122B21-72CC-46C4-B6F8-3FC23B7DB63E}"/>
    <cellStyle name="Comma 2 2 4 6 3 5" xfId="44243" xr:uid="{93DC4AC0-0307-41B0-9351-B75E1D569CD7}"/>
    <cellStyle name="Comma 2 2 4 6 4" xfId="19091" xr:uid="{E5FD888E-5F8D-42A4-A908-ECDF85730F37}"/>
    <cellStyle name="Comma 2 2 4 6 4 2" xfId="32783" xr:uid="{3788E4BC-038C-4782-B572-827D3997D885}"/>
    <cellStyle name="Comma 2 2 4 6 4 3" xfId="47667" xr:uid="{7F8AF4C9-F347-4725-AFA7-B4155E48E951}"/>
    <cellStyle name="Comma 2 2 4 6 5" xfId="12247" xr:uid="{0BFAF7EC-C8E1-4D30-B0B5-D8CAD1F235C2}"/>
    <cellStyle name="Comma 2 2 4 6 6" xfId="25937" xr:uid="{6883C03D-12D6-4864-B3F7-CA193921358D}"/>
    <cellStyle name="Comma 2 2 4 6 7" xfId="40821" xr:uid="{05AADD08-0206-4AD6-A8CE-701EDB8A4FA6}"/>
    <cellStyle name="Comma 2 2 4 7" xfId="7099" xr:uid="{BEAC580F-9CB8-4F83-9FD4-1BB08DCA77E8}"/>
    <cellStyle name="Comma 2 2 4 7 2" xfId="10521" xr:uid="{F424D2AB-E49F-441A-8FC6-8B0BC2598619}"/>
    <cellStyle name="Comma 2 2 4 7 2 2" xfId="24211" xr:uid="{F087142C-D715-4873-BFC3-D86E321F2872}"/>
    <cellStyle name="Comma 2 2 4 7 2 2 2" xfId="37903" xr:uid="{5B8972B1-F7BD-418F-8ADF-7B043E4290E8}"/>
    <cellStyle name="Comma 2 2 4 7 2 2 3" xfId="52787" xr:uid="{CE9338A1-A5B1-429F-A701-083F0583546F}"/>
    <cellStyle name="Comma 2 2 4 7 2 3" xfId="17367" xr:uid="{CE5BE004-1464-4EE1-88DA-58D1AD4673B6}"/>
    <cellStyle name="Comma 2 2 4 7 2 4" xfId="31057" xr:uid="{F97D836B-24D6-42A6-B4AD-AF38E670B9B7}"/>
    <cellStyle name="Comma 2 2 4 7 2 5" xfId="45941" xr:uid="{EF7D36D9-66FD-4124-A09B-7B1976689B66}"/>
    <cellStyle name="Comma 2 2 4 7 3" xfId="20789" xr:uid="{5EE2793E-3546-438E-BC70-6E04FC9B8D6D}"/>
    <cellStyle name="Comma 2 2 4 7 3 2" xfId="34481" xr:uid="{4454DB7A-F55A-4187-8F3C-32C6E0D88871}"/>
    <cellStyle name="Comma 2 2 4 7 3 3" xfId="49365" xr:uid="{E64CA137-CB2C-44C5-935A-6AEC8A169290}"/>
    <cellStyle name="Comma 2 2 4 7 4" xfId="13945" xr:uid="{873692CE-0449-4CB9-8456-D2DAF98EA82A}"/>
    <cellStyle name="Comma 2 2 4 7 5" xfId="27635" xr:uid="{6E086548-7823-488D-825C-8A08701C9569}"/>
    <cellStyle name="Comma 2 2 4 7 6" xfId="42519" xr:uid="{9FB1B828-D0A3-45BC-A34C-506AF0891555}"/>
    <cellStyle name="Comma 2 2 4 8" xfId="8809" xr:uid="{6C13FA92-F7D3-4DC6-B87B-D193F7904BB9}"/>
    <cellStyle name="Comma 2 2 4 8 2" xfId="22499" xr:uid="{50FD7714-0968-477A-AD24-EEB6EF8F1F38}"/>
    <cellStyle name="Comma 2 2 4 8 2 2" xfId="36191" xr:uid="{79EDCD39-AB35-4106-82E8-D6258957C426}"/>
    <cellStyle name="Comma 2 2 4 8 2 3" xfId="51075" xr:uid="{3CA3CA23-9732-4B40-9BE2-C940E58CB806}"/>
    <cellStyle name="Comma 2 2 4 8 3" xfId="15655" xr:uid="{4AD37E5C-2A09-40A6-BFA3-4003D9CF9C51}"/>
    <cellStyle name="Comma 2 2 4 8 4" xfId="29345" xr:uid="{B3D73ECA-B206-4B3F-A198-0F1B0994F43F}"/>
    <cellStyle name="Comma 2 2 4 8 5" xfId="44229" xr:uid="{1143F96D-2255-46D8-9BF4-502F5030FDB6}"/>
    <cellStyle name="Comma 2 2 4 9" xfId="19077" xr:uid="{AD3353BE-039B-4ABC-897E-60815CCBC8E5}"/>
    <cellStyle name="Comma 2 2 4 9 2" xfId="32769" xr:uid="{4654F11F-4754-4F37-BB02-D5B3AB757B26}"/>
    <cellStyle name="Comma 2 2 4 9 3" xfId="47653" xr:uid="{7FFA7B31-4F60-4276-A117-834BA57284A8}"/>
    <cellStyle name="Comma 2 2 5" xfId="5400" xr:uid="{3BC5D3E9-3EBF-462B-AD20-62510246210D}"/>
    <cellStyle name="Comma 2 2 5 10" xfId="40822" xr:uid="{1065E225-1B6B-459B-A11E-ECF230DC59C9}"/>
    <cellStyle name="Comma 2 2 5 2" xfId="5401" xr:uid="{FE098566-1D47-4E73-9F8E-D29A0C75E7A7}"/>
    <cellStyle name="Comma 2 2 5 2 2" xfId="5402" xr:uid="{DB55BC36-AFD3-4885-BFA0-CC68EE85E288}"/>
    <cellStyle name="Comma 2 2 5 2 2 2" xfId="7116" xr:uid="{6D848652-380B-4AC2-869D-753A431ADA96}"/>
    <cellStyle name="Comma 2 2 5 2 2 2 2" xfId="10538" xr:uid="{CFAB4A75-A0EB-4578-AFD5-B760662FFFDD}"/>
    <cellStyle name="Comma 2 2 5 2 2 2 2 2" xfId="24228" xr:uid="{76694C02-78FE-4C3E-806A-D8510F17B6F3}"/>
    <cellStyle name="Comma 2 2 5 2 2 2 2 2 2" xfId="37920" xr:uid="{A222A0CC-E881-4DE4-96D6-81487572737C}"/>
    <cellStyle name="Comma 2 2 5 2 2 2 2 2 3" xfId="52804" xr:uid="{287B6B5E-103C-4562-AFD5-7F898C2290A5}"/>
    <cellStyle name="Comma 2 2 5 2 2 2 2 3" xfId="17384" xr:uid="{AF0163D3-2B1A-4E03-8FC6-F00062024EBE}"/>
    <cellStyle name="Comma 2 2 5 2 2 2 2 4" xfId="31074" xr:uid="{093EA350-ADD0-4BAE-99A9-AF5351C178C7}"/>
    <cellStyle name="Comma 2 2 5 2 2 2 2 5" xfId="45958" xr:uid="{4592F5BD-1FF1-4333-9038-4B21C92413DF}"/>
    <cellStyle name="Comma 2 2 5 2 2 2 3" xfId="20806" xr:uid="{DFBCCD07-D6DD-42BD-9C6A-9ADA59849E65}"/>
    <cellStyle name="Comma 2 2 5 2 2 2 3 2" xfId="34498" xr:uid="{061F1206-06E7-4AA5-8253-22426573AD19}"/>
    <cellStyle name="Comma 2 2 5 2 2 2 3 3" xfId="49382" xr:uid="{AE2AA36B-97AE-4ABD-820C-6FBA2ED39D30}"/>
    <cellStyle name="Comma 2 2 5 2 2 2 4" xfId="13962" xr:uid="{72CD5333-AE71-4B7C-88E7-00201901BD04}"/>
    <cellStyle name="Comma 2 2 5 2 2 2 5" xfId="27652" xr:uid="{F6E072C2-60D8-42E5-AA30-2BDBB2A1C445}"/>
    <cellStyle name="Comma 2 2 5 2 2 2 6" xfId="42536" xr:uid="{17196EE1-C877-4B0A-8840-91F93554F59E}"/>
    <cellStyle name="Comma 2 2 5 2 2 3" xfId="8826" xr:uid="{A36FEE50-9708-41E9-8714-30D199D877A1}"/>
    <cellStyle name="Comma 2 2 5 2 2 3 2" xfId="22516" xr:uid="{46D698B7-3406-4E04-8965-0368040681EA}"/>
    <cellStyle name="Comma 2 2 5 2 2 3 2 2" xfId="36208" xr:uid="{7882E65F-1C2D-445B-8F62-EA672939D6CC}"/>
    <cellStyle name="Comma 2 2 5 2 2 3 2 3" xfId="51092" xr:uid="{6F6973C0-CC39-4664-8984-7D23E4F0B074}"/>
    <cellStyle name="Comma 2 2 5 2 2 3 3" xfId="15672" xr:uid="{A50D9057-199B-42EA-AE1E-8F1937AE9F26}"/>
    <cellStyle name="Comma 2 2 5 2 2 3 4" xfId="29362" xr:uid="{8EE3E918-B250-4C91-ACAD-721005F9258A}"/>
    <cellStyle name="Comma 2 2 5 2 2 3 5" xfId="44246" xr:uid="{C200A86F-029B-41A4-9F25-F500E6D9D6A0}"/>
    <cellStyle name="Comma 2 2 5 2 2 4" xfId="19094" xr:uid="{1D2A7EF8-70C4-40BB-86B9-17071B9B7F1D}"/>
    <cellStyle name="Comma 2 2 5 2 2 4 2" xfId="32786" xr:uid="{554D62DA-F8E2-4F79-BE99-DAA85AD5A535}"/>
    <cellStyle name="Comma 2 2 5 2 2 4 3" xfId="47670" xr:uid="{EF058FF1-281D-4186-84A0-C6E6D488067D}"/>
    <cellStyle name="Comma 2 2 5 2 2 5" xfId="12250" xr:uid="{DF2FC307-DC69-49AA-984C-892EBF296C18}"/>
    <cellStyle name="Comma 2 2 5 2 2 6" xfId="25940" xr:uid="{4D2781C9-7A81-4AD1-8242-6AAF077C330B}"/>
    <cellStyle name="Comma 2 2 5 2 2 7" xfId="40824" xr:uid="{57563BC8-A015-430B-A9A4-383980924023}"/>
    <cellStyle name="Comma 2 2 5 2 3" xfId="7115" xr:uid="{78169B4A-301D-467D-809F-ABBE3F90E42C}"/>
    <cellStyle name="Comma 2 2 5 2 3 2" xfId="10537" xr:uid="{AD5FFE4C-CF43-4251-8220-A609BEA46093}"/>
    <cellStyle name="Comma 2 2 5 2 3 2 2" xfId="24227" xr:uid="{7721D065-F5C7-4062-A1BB-F810FBE8F0CB}"/>
    <cellStyle name="Comma 2 2 5 2 3 2 2 2" xfId="37919" xr:uid="{B11712A7-5786-4258-907E-A34BE7B77146}"/>
    <cellStyle name="Comma 2 2 5 2 3 2 2 3" xfId="52803" xr:uid="{BF827646-D678-41C3-A229-1A490C02BD67}"/>
    <cellStyle name="Comma 2 2 5 2 3 2 3" xfId="17383" xr:uid="{203F85AE-ED92-43F3-890C-7701BED31F65}"/>
    <cellStyle name="Comma 2 2 5 2 3 2 4" xfId="31073" xr:uid="{35E11856-3F18-425E-8688-8F10EA8A66D5}"/>
    <cellStyle name="Comma 2 2 5 2 3 2 5" xfId="45957" xr:uid="{187586A3-D4C7-4E0E-9889-3B5893102DC0}"/>
    <cellStyle name="Comma 2 2 5 2 3 3" xfId="20805" xr:uid="{EE015A6C-2BA4-4508-AC7A-AA5F0008F79E}"/>
    <cellStyle name="Comma 2 2 5 2 3 3 2" xfId="34497" xr:uid="{98CD03F7-A800-4BEA-95C0-A7A1CDC0F37E}"/>
    <cellStyle name="Comma 2 2 5 2 3 3 3" xfId="49381" xr:uid="{7595171F-509A-475A-8946-2F5933F9B576}"/>
    <cellStyle name="Comma 2 2 5 2 3 4" xfId="13961" xr:uid="{FBA503AE-E53B-4576-8983-BE75B28EADC6}"/>
    <cellStyle name="Comma 2 2 5 2 3 5" xfId="27651" xr:uid="{BD734318-1713-422F-8617-496C3B988EB0}"/>
    <cellStyle name="Comma 2 2 5 2 3 6" xfId="42535" xr:uid="{B631C6E6-50AC-4D6E-BD4B-63715C9B8E1F}"/>
    <cellStyle name="Comma 2 2 5 2 4" xfId="8825" xr:uid="{A53DB012-FBB3-4414-A957-EF7366966B2B}"/>
    <cellStyle name="Comma 2 2 5 2 4 2" xfId="22515" xr:uid="{DB97DA6B-2B65-49F6-AAAC-E1F6BDD5AD22}"/>
    <cellStyle name="Comma 2 2 5 2 4 2 2" xfId="36207" xr:uid="{264EC904-EE46-4475-B168-2D0683A2B3E1}"/>
    <cellStyle name="Comma 2 2 5 2 4 2 3" xfId="51091" xr:uid="{15CCA551-87B5-452C-82BF-6069C2C0D69C}"/>
    <cellStyle name="Comma 2 2 5 2 4 3" xfId="15671" xr:uid="{00E3146B-341A-44C4-B7D7-2EA5A7E442A5}"/>
    <cellStyle name="Comma 2 2 5 2 4 4" xfId="29361" xr:uid="{C77CE98F-5510-4D07-80F9-6EDECE2AABEE}"/>
    <cellStyle name="Comma 2 2 5 2 4 5" xfId="44245" xr:uid="{8538C800-49A1-43BA-8AA1-B2584BB066A2}"/>
    <cellStyle name="Comma 2 2 5 2 5" xfId="19093" xr:uid="{50C9731F-DC69-4DC3-9D26-7DD2C621B762}"/>
    <cellStyle name="Comma 2 2 5 2 5 2" xfId="32785" xr:uid="{7FE38A65-4908-41EB-9928-6FEC33BD60F6}"/>
    <cellStyle name="Comma 2 2 5 2 5 3" xfId="47669" xr:uid="{1AB6697D-18D7-45FC-A9B6-E1E04A2D5A53}"/>
    <cellStyle name="Comma 2 2 5 2 6" xfId="12249" xr:uid="{ABA3AAA5-1C27-43B7-821C-F762E80EC163}"/>
    <cellStyle name="Comma 2 2 5 2 7" xfId="25939" xr:uid="{2E0CEC6B-5697-4B59-9CBB-6772E494A0E0}"/>
    <cellStyle name="Comma 2 2 5 2 8" xfId="40823" xr:uid="{08B76199-6F54-4C63-B7BD-794C9E5DC08D}"/>
    <cellStyle name="Comma 2 2 5 3" xfId="5403" xr:uid="{947F9FD5-CF20-47A6-ABA8-FC89894CCDEC}"/>
    <cellStyle name="Comma 2 2 5 3 2" xfId="7117" xr:uid="{6C128E54-685E-40E6-9765-F6E1501F16C6}"/>
    <cellStyle name="Comma 2 2 5 3 2 2" xfId="10539" xr:uid="{7A7507DE-D0E4-4ED4-A4CF-BBD4D03EFE61}"/>
    <cellStyle name="Comma 2 2 5 3 2 2 2" xfId="24229" xr:uid="{E79955E1-840F-4FE2-9DFB-5F328F6D3607}"/>
    <cellStyle name="Comma 2 2 5 3 2 2 2 2" xfId="37921" xr:uid="{FD433DFD-62B2-4994-BEDD-EA5086F14B83}"/>
    <cellStyle name="Comma 2 2 5 3 2 2 2 3" xfId="52805" xr:uid="{C06D1722-55C1-4870-9646-F5C1ADD3E285}"/>
    <cellStyle name="Comma 2 2 5 3 2 2 3" xfId="17385" xr:uid="{4FA3770C-B534-4418-A9CE-D431DFF07221}"/>
    <cellStyle name="Comma 2 2 5 3 2 2 4" xfId="31075" xr:uid="{449EF34E-E52C-4DC9-99E7-9DDE97E6D235}"/>
    <cellStyle name="Comma 2 2 5 3 2 2 5" xfId="45959" xr:uid="{D3F924B6-72D6-4F89-B467-0F568D3107FB}"/>
    <cellStyle name="Comma 2 2 5 3 2 3" xfId="20807" xr:uid="{9E801CD5-26E0-4540-ADA1-A043DBAB435A}"/>
    <cellStyle name="Comma 2 2 5 3 2 3 2" xfId="34499" xr:uid="{792D2A1A-F269-4511-8325-FB69B9C0D201}"/>
    <cellStyle name="Comma 2 2 5 3 2 3 3" xfId="49383" xr:uid="{829A50FD-11EC-472E-A19B-1B65D55D4718}"/>
    <cellStyle name="Comma 2 2 5 3 2 4" xfId="13963" xr:uid="{E0201D42-C936-4CA7-895C-793C815241B9}"/>
    <cellStyle name="Comma 2 2 5 3 2 5" xfId="27653" xr:uid="{81368FA3-1208-4EF8-8B3A-965D9C806515}"/>
    <cellStyle name="Comma 2 2 5 3 2 6" xfId="42537" xr:uid="{73CAB7C6-7C2F-489B-BFA5-842D484BCC04}"/>
    <cellStyle name="Comma 2 2 5 3 3" xfId="8827" xr:uid="{778D160B-B433-4D3F-AD7E-5ADCA9CDCFCF}"/>
    <cellStyle name="Comma 2 2 5 3 3 2" xfId="22517" xr:uid="{6AD4AF99-278E-4297-A979-264F7C356BFD}"/>
    <cellStyle name="Comma 2 2 5 3 3 2 2" xfId="36209" xr:uid="{FFD7AC8C-6981-4744-8560-A2070E3E9CF4}"/>
    <cellStyle name="Comma 2 2 5 3 3 2 3" xfId="51093" xr:uid="{A403C7E4-624A-429F-B5A3-54D754712F77}"/>
    <cellStyle name="Comma 2 2 5 3 3 3" xfId="15673" xr:uid="{C38E1A50-CA5D-4E0E-A84A-52E002CDE670}"/>
    <cellStyle name="Comma 2 2 5 3 3 4" xfId="29363" xr:uid="{33ACECF8-D357-4B70-8043-06C2C4513467}"/>
    <cellStyle name="Comma 2 2 5 3 3 5" xfId="44247" xr:uid="{652770C4-EC67-4488-B4C4-460A0DF5DFDC}"/>
    <cellStyle name="Comma 2 2 5 3 4" xfId="19095" xr:uid="{1B937954-047F-4296-8E45-7466185817E6}"/>
    <cellStyle name="Comma 2 2 5 3 4 2" xfId="32787" xr:uid="{1BCA24FD-8ABB-4649-9885-148A6DC595A9}"/>
    <cellStyle name="Comma 2 2 5 3 4 3" xfId="47671" xr:uid="{5EDC05BD-8219-4421-9261-3BB6A6C6E682}"/>
    <cellStyle name="Comma 2 2 5 3 5" xfId="12251" xr:uid="{18E4DC23-3781-4F20-A18D-9AB7D01F6F4B}"/>
    <cellStyle name="Comma 2 2 5 3 6" xfId="25941" xr:uid="{B85D565B-B53C-4257-8B12-15550F1509C6}"/>
    <cellStyle name="Comma 2 2 5 3 7" xfId="40825" xr:uid="{FE33047E-CE77-4455-BF94-9F0F4CD38980}"/>
    <cellStyle name="Comma 2 2 5 4" xfId="5404" xr:uid="{EE18FDB1-171C-4CA0-A20C-78AD1AD48A0B}"/>
    <cellStyle name="Comma 2 2 5 4 2" xfId="7118" xr:uid="{EBB2C447-6AD1-42D1-BBAD-BFB27E8FDCF9}"/>
    <cellStyle name="Comma 2 2 5 4 2 2" xfId="10540" xr:uid="{9F3FD5BF-AA61-4467-B951-479FB99FA677}"/>
    <cellStyle name="Comma 2 2 5 4 2 2 2" xfId="24230" xr:uid="{C53E8AFE-DFC8-4B0D-8654-5F15343F153E}"/>
    <cellStyle name="Comma 2 2 5 4 2 2 2 2" xfId="37922" xr:uid="{0B273922-A6B9-4E6F-A976-18834C724DBC}"/>
    <cellStyle name="Comma 2 2 5 4 2 2 2 3" xfId="52806" xr:uid="{0A8694DE-E5A6-4C87-AA1C-F8BD09FCCD1F}"/>
    <cellStyle name="Comma 2 2 5 4 2 2 3" xfId="17386" xr:uid="{27C520E2-9394-427B-AE5C-5AC7CB12F5F8}"/>
    <cellStyle name="Comma 2 2 5 4 2 2 4" xfId="31076" xr:uid="{8B362E2F-A8C4-4577-A3A3-2ECBF969D9CF}"/>
    <cellStyle name="Comma 2 2 5 4 2 2 5" xfId="45960" xr:uid="{240390E1-8AB8-46C7-8284-10B56AFB2C00}"/>
    <cellStyle name="Comma 2 2 5 4 2 3" xfId="20808" xr:uid="{56F2E86D-4F46-46F4-8BB9-AB75F3D16150}"/>
    <cellStyle name="Comma 2 2 5 4 2 3 2" xfId="34500" xr:uid="{899CC475-F384-40DD-896E-2664E8D4DFEE}"/>
    <cellStyle name="Comma 2 2 5 4 2 3 3" xfId="49384" xr:uid="{C2C58211-62D7-4C67-94D5-28C4F74D579E}"/>
    <cellStyle name="Comma 2 2 5 4 2 4" xfId="13964" xr:uid="{8168189A-A286-4E0E-90C1-2A16AC788C00}"/>
    <cellStyle name="Comma 2 2 5 4 2 5" xfId="27654" xr:uid="{8A89ECBE-7EA0-484F-97F3-4745B467AC8D}"/>
    <cellStyle name="Comma 2 2 5 4 2 6" xfId="42538" xr:uid="{272C6D1C-9203-415F-8CD7-64433263F426}"/>
    <cellStyle name="Comma 2 2 5 4 3" xfId="8828" xr:uid="{F6152866-3A53-4755-8960-E10F3FA368F4}"/>
    <cellStyle name="Comma 2 2 5 4 3 2" xfId="22518" xr:uid="{B59CF6AF-8806-4338-AD9D-7B90838C50D2}"/>
    <cellStyle name="Comma 2 2 5 4 3 2 2" xfId="36210" xr:uid="{02903FEE-9DD3-40CF-8643-408A05B8BE58}"/>
    <cellStyle name="Comma 2 2 5 4 3 2 3" xfId="51094" xr:uid="{96DDB3F9-C767-402E-A044-C5E43C346A2D}"/>
    <cellStyle name="Comma 2 2 5 4 3 3" xfId="15674" xr:uid="{7BBE0DE6-A34C-4CE5-82DC-57B483131940}"/>
    <cellStyle name="Comma 2 2 5 4 3 4" xfId="29364" xr:uid="{1B7191C0-36F0-4FD5-9D62-DD54F5E73C9A}"/>
    <cellStyle name="Comma 2 2 5 4 3 5" xfId="44248" xr:uid="{7D345455-7B84-4233-83E6-CA97F42D72F6}"/>
    <cellStyle name="Comma 2 2 5 4 4" xfId="19096" xr:uid="{6EE1B701-B03D-4A7C-A2C7-B4135C349FC9}"/>
    <cellStyle name="Comma 2 2 5 4 4 2" xfId="32788" xr:uid="{F63F280D-3405-4F05-8080-6EFF97AB2106}"/>
    <cellStyle name="Comma 2 2 5 4 4 3" xfId="47672" xr:uid="{FFAD6D8C-D721-47F4-A500-D9D7FE178A8B}"/>
    <cellStyle name="Comma 2 2 5 4 5" xfId="12252" xr:uid="{4F75FE86-8BD8-46DD-8DB4-04206A8C980A}"/>
    <cellStyle name="Comma 2 2 5 4 6" xfId="25942" xr:uid="{709E8070-C929-4D57-B335-3AB9F9D3F954}"/>
    <cellStyle name="Comma 2 2 5 4 7" xfId="40826" xr:uid="{97262F6B-0376-4CA7-9507-A0FD0B5E9E02}"/>
    <cellStyle name="Comma 2 2 5 5" xfId="7114" xr:uid="{22102AC2-0FF3-4007-AEC5-685AD77E0E68}"/>
    <cellStyle name="Comma 2 2 5 5 2" xfId="10536" xr:uid="{417A4B76-E6C1-417C-A295-76D01C53D539}"/>
    <cellStyle name="Comma 2 2 5 5 2 2" xfId="24226" xr:uid="{BDC88E21-092B-4EBD-8462-F090864E2B50}"/>
    <cellStyle name="Comma 2 2 5 5 2 2 2" xfId="37918" xr:uid="{21712AC5-D718-432B-97D6-2F1079B757AC}"/>
    <cellStyle name="Comma 2 2 5 5 2 2 3" xfId="52802" xr:uid="{8CD4C1E1-023D-4D0B-BF7A-E6BD4E454850}"/>
    <cellStyle name="Comma 2 2 5 5 2 3" xfId="17382" xr:uid="{5E112063-3D04-45A9-AB07-68143BAC4454}"/>
    <cellStyle name="Comma 2 2 5 5 2 4" xfId="31072" xr:uid="{0A1193B8-D1DB-4305-8233-038F05BE8A3C}"/>
    <cellStyle name="Comma 2 2 5 5 2 5" xfId="45956" xr:uid="{CF854E0E-8ABE-48FC-995C-C10596E662AE}"/>
    <cellStyle name="Comma 2 2 5 5 3" xfId="20804" xr:uid="{ABD2F486-64B3-48D6-A6A3-D1983212952E}"/>
    <cellStyle name="Comma 2 2 5 5 3 2" xfId="34496" xr:uid="{C83D1E7D-B8E1-4F72-8D21-084B44254822}"/>
    <cellStyle name="Comma 2 2 5 5 3 3" xfId="49380" xr:uid="{CFCABD0D-9995-4DE3-9FCE-18C7D9823F76}"/>
    <cellStyle name="Comma 2 2 5 5 4" xfId="13960" xr:uid="{7B7A1441-FBFE-4FBD-998F-8CBA31C3624C}"/>
    <cellStyle name="Comma 2 2 5 5 5" xfId="27650" xr:uid="{CD8DB860-3AFB-4BE1-9A23-8E5956A8D311}"/>
    <cellStyle name="Comma 2 2 5 5 6" xfId="42534" xr:uid="{15DA0B55-AD5C-4A21-8142-74A28DDDFAA2}"/>
    <cellStyle name="Comma 2 2 5 6" xfId="8824" xr:uid="{897502DE-4D22-49CF-A072-391AE4F6AE90}"/>
    <cellStyle name="Comma 2 2 5 6 2" xfId="22514" xr:uid="{9044DA64-AD55-4BDC-80AC-873085E9F724}"/>
    <cellStyle name="Comma 2 2 5 6 2 2" xfId="36206" xr:uid="{B1817720-26E5-4357-8B22-D7EE9DA61757}"/>
    <cellStyle name="Comma 2 2 5 6 2 3" xfId="51090" xr:uid="{CC2C6910-9B8A-416E-9682-925684466906}"/>
    <cellStyle name="Comma 2 2 5 6 3" xfId="15670" xr:uid="{90D44CC7-94A3-440D-A5BC-22FC76BB44B5}"/>
    <cellStyle name="Comma 2 2 5 6 4" xfId="29360" xr:uid="{5279416B-A457-46D9-A46E-E8F1B4282BE5}"/>
    <cellStyle name="Comma 2 2 5 6 5" xfId="44244" xr:uid="{3655A8F0-CAA9-4EF1-862E-CEFFAF139AB2}"/>
    <cellStyle name="Comma 2 2 5 7" xfId="19092" xr:uid="{A4AF1C2A-623A-4988-94BA-CF4228EB4DC1}"/>
    <cellStyle name="Comma 2 2 5 7 2" xfId="32784" xr:uid="{4C8204DF-A7DC-4D04-84AB-3434891F0E4C}"/>
    <cellStyle name="Comma 2 2 5 7 3" xfId="47668" xr:uid="{BB5B82A0-4C5A-41F2-874B-30E5A61B29C3}"/>
    <cellStyle name="Comma 2 2 5 8" xfId="12248" xr:uid="{178528FE-83E3-4DB5-BED2-D25DFB65E8D8}"/>
    <cellStyle name="Comma 2 2 5 9" xfId="25938" xr:uid="{067EC6FC-D375-413D-90C2-6E9D55A203B7}"/>
    <cellStyle name="Comma 2 2 6" xfId="5405" xr:uid="{920578A3-625A-4945-8FBE-2F4DB5270A7A}"/>
    <cellStyle name="Comma 2 2 6 10" xfId="40827" xr:uid="{F58BB9DC-2419-4D4A-8770-2CAE932A9952}"/>
    <cellStyle name="Comma 2 2 6 2" xfId="5406" xr:uid="{86492561-E479-4D3D-BA6B-F5E5CFEC1495}"/>
    <cellStyle name="Comma 2 2 6 2 2" xfId="5407" xr:uid="{C3689B76-4DE7-4C9C-AC5F-DC7F0311DAF7}"/>
    <cellStyle name="Comma 2 2 6 2 2 2" xfId="7121" xr:uid="{AD198BF3-2197-4051-B12E-93361ABC1440}"/>
    <cellStyle name="Comma 2 2 6 2 2 2 2" xfId="10543" xr:uid="{E8B43351-0EEC-48B9-952D-1DE709DF1707}"/>
    <cellStyle name="Comma 2 2 6 2 2 2 2 2" xfId="24233" xr:uid="{553F836F-CE20-42E2-A186-D77E2E95E5AD}"/>
    <cellStyle name="Comma 2 2 6 2 2 2 2 2 2" xfId="37925" xr:uid="{F0BA9AB9-4AC7-465D-98AF-C64D0CE07B26}"/>
    <cellStyle name="Comma 2 2 6 2 2 2 2 2 3" xfId="52809" xr:uid="{BA323D6C-21CE-4678-AF3A-3CE657C68B3D}"/>
    <cellStyle name="Comma 2 2 6 2 2 2 2 3" xfId="17389" xr:uid="{34FF1FA5-889A-4B1A-ACE5-2C66DB255FB3}"/>
    <cellStyle name="Comma 2 2 6 2 2 2 2 4" xfId="31079" xr:uid="{C42D9A16-0386-4B00-AEDE-99DCB9AAB26E}"/>
    <cellStyle name="Comma 2 2 6 2 2 2 2 5" xfId="45963" xr:uid="{A6EBB4AD-CDB8-4D08-B377-675ACF1B3C19}"/>
    <cellStyle name="Comma 2 2 6 2 2 2 3" xfId="20811" xr:uid="{AF5E1ABF-8770-4A7B-9BF5-4C2130F0F265}"/>
    <cellStyle name="Comma 2 2 6 2 2 2 3 2" xfId="34503" xr:uid="{08841F05-CDD8-414D-B830-2FB764E6E26B}"/>
    <cellStyle name="Comma 2 2 6 2 2 2 3 3" xfId="49387" xr:uid="{19CBE201-9392-471B-8AD1-FEC20187F5FC}"/>
    <cellStyle name="Comma 2 2 6 2 2 2 4" xfId="13967" xr:uid="{CF52BEFD-D6C7-44A6-A67F-535F268A475C}"/>
    <cellStyle name="Comma 2 2 6 2 2 2 5" xfId="27657" xr:uid="{5D1A4BC8-3DCC-417D-AD72-8250E7A64947}"/>
    <cellStyle name="Comma 2 2 6 2 2 2 6" xfId="42541" xr:uid="{53E4678F-B6B4-4CEC-86DD-1A7653FEFEAC}"/>
    <cellStyle name="Comma 2 2 6 2 2 3" xfId="8831" xr:uid="{7F362A45-6F96-49BC-A331-8850FB9F1C37}"/>
    <cellStyle name="Comma 2 2 6 2 2 3 2" xfId="22521" xr:uid="{A639972A-A1E9-47C5-91E6-604DCC7C4F40}"/>
    <cellStyle name="Comma 2 2 6 2 2 3 2 2" xfId="36213" xr:uid="{FA034C2B-1438-4854-B829-0FFC2AC3AE4C}"/>
    <cellStyle name="Comma 2 2 6 2 2 3 2 3" xfId="51097" xr:uid="{8BF82036-9339-4E88-9F43-9EF0B2AFD82A}"/>
    <cellStyle name="Comma 2 2 6 2 2 3 3" xfId="15677" xr:uid="{72348F3C-9B34-4771-A081-E0CDA5739410}"/>
    <cellStyle name="Comma 2 2 6 2 2 3 4" xfId="29367" xr:uid="{12FF7ACF-FE3F-4A80-B939-66087240995C}"/>
    <cellStyle name="Comma 2 2 6 2 2 3 5" xfId="44251" xr:uid="{EF03DB9C-11B9-42CC-A78A-21466B096BC9}"/>
    <cellStyle name="Comma 2 2 6 2 2 4" xfId="19099" xr:uid="{B9DBD566-E79E-4CB9-8DAA-941A30E00158}"/>
    <cellStyle name="Comma 2 2 6 2 2 4 2" xfId="32791" xr:uid="{6AEC5821-245B-4401-973C-C5911B3EC24F}"/>
    <cellStyle name="Comma 2 2 6 2 2 4 3" xfId="47675" xr:uid="{F511AF14-F004-4FF2-A45E-CF0ECCF07EE6}"/>
    <cellStyle name="Comma 2 2 6 2 2 5" xfId="12255" xr:uid="{50BA9F02-C538-449F-BACC-89DC433BB585}"/>
    <cellStyle name="Comma 2 2 6 2 2 6" xfId="25945" xr:uid="{173DB131-C705-40C5-85A9-AF449E715B90}"/>
    <cellStyle name="Comma 2 2 6 2 2 7" xfId="40829" xr:uid="{2EDA555F-C59E-4AAC-9974-0C3BCD5DF881}"/>
    <cellStyle name="Comma 2 2 6 2 3" xfId="7120" xr:uid="{359798A3-AE96-42C1-8497-F2DA104DD70F}"/>
    <cellStyle name="Comma 2 2 6 2 3 2" xfId="10542" xr:uid="{6A917864-FC91-4052-9F06-71F74CDF7F11}"/>
    <cellStyle name="Comma 2 2 6 2 3 2 2" xfId="24232" xr:uid="{640059CB-5482-4F42-BD1A-49960C4B41A4}"/>
    <cellStyle name="Comma 2 2 6 2 3 2 2 2" xfId="37924" xr:uid="{BCD3E6AD-C3AD-467F-9319-722B89135EAA}"/>
    <cellStyle name="Comma 2 2 6 2 3 2 2 3" xfId="52808" xr:uid="{6EA171D3-8275-40C3-9796-C155FE146C3F}"/>
    <cellStyle name="Comma 2 2 6 2 3 2 3" xfId="17388" xr:uid="{45FDE402-5544-43D2-BE07-B23C3B59F64D}"/>
    <cellStyle name="Comma 2 2 6 2 3 2 4" xfId="31078" xr:uid="{11266840-8F29-4BFB-9C34-C8D05097AC18}"/>
    <cellStyle name="Comma 2 2 6 2 3 2 5" xfId="45962" xr:uid="{C7B2B6CA-FCCC-497D-97D6-E150262820FC}"/>
    <cellStyle name="Comma 2 2 6 2 3 3" xfId="20810" xr:uid="{48635931-00EE-4DDE-8045-7F552D57EE31}"/>
    <cellStyle name="Comma 2 2 6 2 3 3 2" xfId="34502" xr:uid="{978E6EAE-9432-4B01-AFBD-FEA70E8D6CB2}"/>
    <cellStyle name="Comma 2 2 6 2 3 3 3" xfId="49386" xr:uid="{E6459098-154E-4FE7-B87E-8D0309D3663F}"/>
    <cellStyle name="Comma 2 2 6 2 3 4" xfId="13966" xr:uid="{72FD4DE7-1A02-4802-ADB4-4430F8157A78}"/>
    <cellStyle name="Comma 2 2 6 2 3 5" xfId="27656" xr:uid="{42DCD67C-171B-4D90-89FC-6C0EC2ECEBAB}"/>
    <cellStyle name="Comma 2 2 6 2 3 6" xfId="42540" xr:uid="{965FE64D-FB7C-4AD3-8650-179AD075CE8E}"/>
    <cellStyle name="Comma 2 2 6 2 4" xfId="8830" xr:uid="{C819377F-D1AE-4070-A1CD-D813071F1D78}"/>
    <cellStyle name="Comma 2 2 6 2 4 2" xfId="22520" xr:uid="{CEA6E8AD-3B51-41D4-ACED-682589C6EF35}"/>
    <cellStyle name="Comma 2 2 6 2 4 2 2" xfId="36212" xr:uid="{D6C6A064-F188-4CD7-8A21-3DE70BB709F1}"/>
    <cellStyle name="Comma 2 2 6 2 4 2 3" xfId="51096" xr:uid="{E110ECE7-F694-472F-8EBD-2AB4257A7503}"/>
    <cellStyle name="Comma 2 2 6 2 4 3" xfId="15676" xr:uid="{706E896A-4A28-4C9C-B100-A341C6C0E99A}"/>
    <cellStyle name="Comma 2 2 6 2 4 4" xfId="29366" xr:uid="{2D33B8FE-9F6E-4E87-BF60-AB0F5B9E246D}"/>
    <cellStyle name="Comma 2 2 6 2 4 5" xfId="44250" xr:uid="{13A0F2A4-F78E-4A0D-AECF-EC2518E82838}"/>
    <cellStyle name="Comma 2 2 6 2 5" xfId="19098" xr:uid="{9D155515-161F-45FE-8BEA-19905D778643}"/>
    <cellStyle name="Comma 2 2 6 2 5 2" xfId="32790" xr:uid="{6C00868D-C9E2-471B-8769-5EE40AE34A98}"/>
    <cellStyle name="Comma 2 2 6 2 5 3" xfId="47674" xr:uid="{A02B9EB7-27B0-4FFC-8E32-09C6373CD5C8}"/>
    <cellStyle name="Comma 2 2 6 2 6" xfId="12254" xr:uid="{703B7B1A-8AC6-4DCE-AE35-6149A973F8E5}"/>
    <cellStyle name="Comma 2 2 6 2 7" xfId="25944" xr:uid="{244474FE-9E41-4060-8BD1-A5D7B3C14186}"/>
    <cellStyle name="Comma 2 2 6 2 8" xfId="40828" xr:uid="{8ACD4FAE-72E0-4068-A2CF-DE0A53E50DC8}"/>
    <cellStyle name="Comma 2 2 6 3" xfId="5408" xr:uid="{936C5CE9-E89F-4344-B507-E96BBF92FEE1}"/>
    <cellStyle name="Comma 2 2 6 3 2" xfId="7122" xr:uid="{CD884BC1-3309-47D0-965E-1391D6DD17EA}"/>
    <cellStyle name="Comma 2 2 6 3 2 2" xfId="10544" xr:uid="{E970BDCB-B1EF-4DD1-A12B-FEE74042AA92}"/>
    <cellStyle name="Comma 2 2 6 3 2 2 2" xfId="24234" xr:uid="{5C3C2E1A-CF25-4EE3-9671-1E5079DA17DD}"/>
    <cellStyle name="Comma 2 2 6 3 2 2 2 2" xfId="37926" xr:uid="{DA24D8DA-7E4F-4247-A680-D3294A2D2E6A}"/>
    <cellStyle name="Comma 2 2 6 3 2 2 2 3" xfId="52810" xr:uid="{D5D2AA75-22A6-451F-98FC-A672EF145256}"/>
    <cellStyle name="Comma 2 2 6 3 2 2 3" xfId="17390" xr:uid="{3A46B007-0CDA-4DDA-BDAA-F120641475B2}"/>
    <cellStyle name="Comma 2 2 6 3 2 2 4" xfId="31080" xr:uid="{AEA89F21-69F3-4021-BA3F-92FFDD990DE7}"/>
    <cellStyle name="Comma 2 2 6 3 2 2 5" xfId="45964" xr:uid="{569A5728-89CB-4827-9B84-A9B42D291024}"/>
    <cellStyle name="Comma 2 2 6 3 2 3" xfId="20812" xr:uid="{0B9C11DF-2E06-42C6-9C12-AFC15F201738}"/>
    <cellStyle name="Comma 2 2 6 3 2 3 2" xfId="34504" xr:uid="{25F10659-DB9E-4732-B24D-7C69630C79BB}"/>
    <cellStyle name="Comma 2 2 6 3 2 3 3" xfId="49388" xr:uid="{31433BDB-87A3-46B7-AD3C-620C7D2C098F}"/>
    <cellStyle name="Comma 2 2 6 3 2 4" xfId="13968" xr:uid="{93ADDBF3-8C47-43AA-8A26-2057B082E9B1}"/>
    <cellStyle name="Comma 2 2 6 3 2 5" xfId="27658" xr:uid="{52E2B659-0E3E-4F1C-A190-A9CB8E730315}"/>
    <cellStyle name="Comma 2 2 6 3 2 6" xfId="42542" xr:uid="{6733AA9D-1A53-40E2-9486-B5756627AE0A}"/>
    <cellStyle name="Comma 2 2 6 3 3" xfId="8832" xr:uid="{4C76103D-05FA-4F1F-8E9F-FDACF1453CE2}"/>
    <cellStyle name="Comma 2 2 6 3 3 2" xfId="22522" xr:uid="{339B0807-5079-471C-9A79-EB3F1E5E7667}"/>
    <cellStyle name="Comma 2 2 6 3 3 2 2" xfId="36214" xr:uid="{4AC943DF-F087-4C4A-AA3B-1159A19209AA}"/>
    <cellStyle name="Comma 2 2 6 3 3 2 3" xfId="51098" xr:uid="{B58EBF63-DEB1-4FB1-B274-3CDD8DF26160}"/>
    <cellStyle name="Comma 2 2 6 3 3 3" xfId="15678" xr:uid="{BBEACED8-6E74-428C-8DB0-BCE67C535C8F}"/>
    <cellStyle name="Comma 2 2 6 3 3 4" xfId="29368" xr:uid="{69EFF2AD-E3BA-4031-8537-5B55543B58FA}"/>
    <cellStyle name="Comma 2 2 6 3 3 5" xfId="44252" xr:uid="{9FEBEE3D-0B4E-485A-AF35-27D8B45E792A}"/>
    <cellStyle name="Comma 2 2 6 3 4" xfId="19100" xr:uid="{D4B00A56-8228-453C-9F6C-B238ED073EB4}"/>
    <cellStyle name="Comma 2 2 6 3 4 2" xfId="32792" xr:uid="{4697FB29-90D4-4F70-B567-2098BD689143}"/>
    <cellStyle name="Comma 2 2 6 3 4 3" xfId="47676" xr:uid="{92D6F30A-EF4C-4CD2-AF07-A59F5CB4067C}"/>
    <cellStyle name="Comma 2 2 6 3 5" xfId="12256" xr:uid="{A1A4AA5D-FE0A-471B-88F9-627FA426A29F}"/>
    <cellStyle name="Comma 2 2 6 3 6" xfId="25946" xr:uid="{CBA1960F-2F38-4768-8C8F-43332411619A}"/>
    <cellStyle name="Comma 2 2 6 3 7" xfId="40830" xr:uid="{FEE4C832-569C-4365-B4D6-FEE04B3C25A7}"/>
    <cellStyle name="Comma 2 2 6 4" xfId="5409" xr:uid="{F29EE8F2-CC08-42D5-B371-4346D4D09333}"/>
    <cellStyle name="Comma 2 2 6 4 2" xfId="7123" xr:uid="{D14C9AFB-29E8-4E25-BD7B-0F01B01EE8EA}"/>
    <cellStyle name="Comma 2 2 6 4 2 2" xfId="10545" xr:uid="{9AA58E79-26EB-4C4C-BA03-0DE701825586}"/>
    <cellStyle name="Comma 2 2 6 4 2 2 2" xfId="24235" xr:uid="{51D2997A-671D-48A3-B24F-D6C520C42142}"/>
    <cellStyle name="Comma 2 2 6 4 2 2 2 2" xfId="37927" xr:uid="{E1AA31E0-0908-4EE7-9532-471F6BA3D985}"/>
    <cellStyle name="Comma 2 2 6 4 2 2 2 3" xfId="52811" xr:uid="{F5E27648-1171-4C3C-B2F4-98265A5E165A}"/>
    <cellStyle name="Comma 2 2 6 4 2 2 3" xfId="17391" xr:uid="{F5DBA792-625B-4DE0-9304-AA03150312F8}"/>
    <cellStyle name="Comma 2 2 6 4 2 2 4" xfId="31081" xr:uid="{4DDC2702-1090-4E7D-9C79-B1B1F6EACAFF}"/>
    <cellStyle name="Comma 2 2 6 4 2 2 5" xfId="45965" xr:uid="{17558234-01A0-4239-A904-AC28E78C8075}"/>
    <cellStyle name="Comma 2 2 6 4 2 3" xfId="20813" xr:uid="{1BA1D08F-9697-47E8-86A3-B582BDC03FCB}"/>
    <cellStyle name="Comma 2 2 6 4 2 3 2" xfId="34505" xr:uid="{68566111-6408-4AF1-996C-C97B0BDD4A43}"/>
    <cellStyle name="Comma 2 2 6 4 2 3 3" xfId="49389" xr:uid="{9C5A8F56-5555-47B5-9F0A-30F75E7BE995}"/>
    <cellStyle name="Comma 2 2 6 4 2 4" xfId="13969" xr:uid="{A9821A52-9E2B-43BE-90C7-03E59F3D4A0B}"/>
    <cellStyle name="Comma 2 2 6 4 2 5" xfId="27659" xr:uid="{D605F5F0-8A2C-4919-A1FE-A968708C98BF}"/>
    <cellStyle name="Comma 2 2 6 4 2 6" xfId="42543" xr:uid="{760A6A5E-1C77-46EE-A595-DB9F9B987A72}"/>
    <cellStyle name="Comma 2 2 6 4 3" xfId="8833" xr:uid="{910982BF-7D62-4F38-AC19-DDB0BB0A64EB}"/>
    <cellStyle name="Comma 2 2 6 4 3 2" xfId="22523" xr:uid="{BE2C013F-3406-4C27-B0A0-4A22AC3E429A}"/>
    <cellStyle name="Comma 2 2 6 4 3 2 2" xfId="36215" xr:uid="{080A343F-5EE0-4340-BACE-B741C9FEB520}"/>
    <cellStyle name="Comma 2 2 6 4 3 2 3" xfId="51099" xr:uid="{CBAC8F0A-368E-4396-B1E7-184C8D344F30}"/>
    <cellStyle name="Comma 2 2 6 4 3 3" xfId="15679" xr:uid="{7C74B7A3-05C0-4984-996D-655259BD4F92}"/>
    <cellStyle name="Comma 2 2 6 4 3 4" xfId="29369" xr:uid="{10FC1AE6-3455-4DC6-B696-B52ABB64527E}"/>
    <cellStyle name="Comma 2 2 6 4 3 5" xfId="44253" xr:uid="{E91EBD1F-A16F-4391-98E4-645CEC2DA617}"/>
    <cellStyle name="Comma 2 2 6 4 4" xfId="19101" xr:uid="{08A5078A-1D57-4945-9831-47140A230008}"/>
    <cellStyle name="Comma 2 2 6 4 4 2" xfId="32793" xr:uid="{7FA8A921-4459-4EAB-A417-41CC0C4180B1}"/>
    <cellStyle name="Comma 2 2 6 4 4 3" xfId="47677" xr:uid="{C6211AC1-FEC3-4F4B-8D7A-6D3CB676D1DE}"/>
    <cellStyle name="Comma 2 2 6 4 5" xfId="12257" xr:uid="{FD39D7CD-5666-458E-8886-609029E2B09B}"/>
    <cellStyle name="Comma 2 2 6 4 6" xfId="25947" xr:uid="{9DC9D458-2795-49D3-A629-C807F360154D}"/>
    <cellStyle name="Comma 2 2 6 4 7" xfId="40831" xr:uid="{78D7B518-8280-46C6-93B6-D6BD184D1C50}"/>
    <cellStyle name="Comma 2 2 6 5" xfId="7119" xr:uid="{012497EE-C6D5-4822-8B55-0EC5C2C60B08}"/>
    <cellStyle name="Comma 2 2 6 5 2" xfId="10541" xr:uid="{327682F6-B2E3-46D6-83AD-14C6895DC668}"/>
    <cellStyle name="Comma 2 2 6 5 2 2" xfId="24231" xr:uid="{AC0BF0F8-0DBD-4978-A3E7-EC4172EC7C22}"/>
    <cellStyle name="Comma 2 2 6 5 2 2 2" xfId="37923" xr:uid="{EC2A3129-2F07-482E-9C6D-49A8A2C30DAA}"/>
    <cellStyle name="Comma 2 2 6 5 2 2 3" xfId="52807" xr:uid="{908949F6-8918-4C29-8F1D-8EE742DDEEF4}"/>
    <cellStyle name="Comma 2 2 6 5 2 3" xfId="17387" xr:uid="{3D57CBB2-E193-49F0-88C2-46B7EFE1E4FB}"/>
    <cellStyle name="Comma 2 2 6 5 2 4" xfId="31077" xr:uid="{FD3DB48A-2736-4CAC-9E20-3DCF863805BC}"/>
    <cellStyle name="Comma 2 2 6 5 2 5" xfId="45961" xr:uid="{B407CAED-154A-4E53-B10F-92B67EAE0D47}"/>
    <cellStyle name="Comma 2 2 6 5 3" xfId="20809" xr:uid="{E428EFCC-F8B7-4AF1-9442-9032DC927150}"/>
    <cellStyle name="Comma 2 2 6 5 3 2" xfId="34501" xr:uid="{909D1171-47A3-433E-A55B-06809549B65B}"/>
    <cellStyle name="Comma 2 2 6 5 3 3" xfId="49385" xr:uid="{E080B13D-B98D-4686-B94F-74C2E7499225}"/>
    <cellStyle name="Comma 2 2 6 5 4" xfId="13965" xr:uid="{D83913CB-2376-4440-9F40-DCF8A2F340FE}"/>
    <cellStyle name="Comma 2 2 6 5 5" xfId="27655" xr:uid="{1E735E8F-AAB5-4578-8CEB-4749C09DE73D}"/>
    <cellStyle name="Comma 2 2 6 5 6" xfId="42539" xr:uid="{C27686F8-469A-4C76-8ABD-CF0895324A74}"/>
    <cellStyle name="Comma 2 2 6 6" xfId="8829" xr:uid="{78AC5DB3-6FF4-4D6E-921A-BD122BFD6117}"/>
    <cellStyle name="Comma 2 2 6 6 2" xfId="22519" xr:uid="{AD0D2BF4-8108-4556-913C-7F365BD7CD09}"/>
    <cellStyle name="Comma 2 2 6 6 2 2" xfId="36211" xr:uid="{8CF66EDE-F579-4CDE-B31E-125F56CA69A9}"/>
    <cellStyle name="Comma 2 2 6 6 2 3" xfId="51095" xr:uid="{914EF478-B44D-472C-A684-0720AAB0B1C9}"/>
    <cellStyle name="Comma 2 2 6 6 3" xfId="15675" xr:uid="{580DB8E9-2AAD-4D97-9AD5-19DCCBD89CB2}"/>
    <cellStyle name="Comma 2 2 6 6 4" xfId="29365" xr:uid="{2CD2A9C4-9EE2-4CB9-BAB6-69B9F13FD9D2}"/>
    <cellStyle name="Comma 2 2 6 6 5" xfId="44249" xr:uid="{78ED439C-8305-4747-A8ED-063E52B39B04}"/>
    <cellStyle name="Comma 2 2 6 7" xfId="19097" xr:uid="{E5FC2EE7-E379-4E7C-AC29-604E74831087}"/>
    <cellStyle name="Comma 2 2 6 7 2" xfId="32789" xr:uid="{48270817-2F81-4F1C-AA15-A7E0945DB32F}"/>
    <cellStyle name="Comma 2 2 6 7 3" xfId="47673" xr:uid="{87BE1D14-E353-4DD0-A449-F5567D1FEE37}"/>
    <cellStyle name="Comma 2 2 6 8" xfId="12253" xr:uid="{2346CB85-A9B3-4B67-A842-138811EB7D95}"/>
    <cellStyle name="Comma 2 2 6 9" xfId="25943" xr:uid="{6AA1ABE5-38C2-4534-BAD5-57D8196DC230}"/>
    <cellStyle name="Comma 2 2 7" xfId="5410" xr:uid="{3891E6DD-A6E1-4116-BACF-989411B99369}"/>
    <cellStyle name="Comma 2 2 7 2" xfId="5411" xr:uid="{0CAD26A7-C1E9-49FF-A321-2BCCF5B651FF}"/>
    <cellStyle name="Comma 2 2 7 2 2" xfId="7125" xr:uid="{49EA62D6-53A6-4EB2-976D-F028E2768116}"/>
    <cellStyle name="Comma 2 2 7 2 2 2" xfId="10547" xr:uid="{D2B30BE5-6E66-45BC-8D36-350124239286}"/>
    <cellStyle name="Comma 2 2 7 2 2 2 2" xfId="24237" xr:uid="{5808EF83-DFD3-402C-9B77-5A82740D8FF9}"/>
    <cellStyle name="Comma 2 2 7 2 2 2 2 2" xfId="37929" xr:uid="{37073F36-7120-456E-A3D8-7912474BE22D}"/>
    <cellStyle name="Comma 2 2 7 2 2 2 2 3" xfId="52813" xr:uid="{FDC73122-5B0A-4AD8-8A41-F4A7AEA28B9D}"/>
    <cellStyle name="Comma 2 2 7 2 2 2 3" xfId="17393" xr:uid="{27423EEA-BDD1-4CB8-85AC-966CB8A41FFA}"/>
    <cellStyle name="Comma 2 2 7 2 2 2 4" xfId="31083" xr:uid="{E82B7374-0333-447C-A439-83190A2970C2}"/>
    <cellStyle name="Comma 2 2 7 2 2 2 5" xfId="45967" xr:uid="{B3B05671-0FF5-46B8-8821-28B7C5DF51EE}"/>
    <cellStyle name="Comma 2 2 7 2 2 3" xfId="20815" xr:uid="{7267D8F0-F452-45F0-A133-DBB34B163627}"/>
    <cellStyle name="Comma 2 2 7 2 2 3 2" xfId="34507" xr:uid="{D5053882-CF34-46D0-B86F-C14FA01A8F44}"/>
    <cellStyle name="Comma 2 2 7 2 2 3 3" xfId="49391" xr:uid="{F8F77CDB-DD14-4472-BFFB-3E5016D0DDAA}"/>
    <cellStyle name="Comma 2 2 7 2 2 4" xfId="13971" xr:uid="{96C51533-1ABF-4992-A42D-22FB3D8BC66F}"/>
    <cellStyle name="Comma 2 2 7 2 2 5" xfId="27661" xr:uid="{BA251A12-8591-4007-9DF3-55E0A59CBED4}"/>
    <cellStyle name="Comma 2 2 7 2 2 6" xfId="42545" xr:uid="{A568D29D-094E-40AF-8011-D31E29229B19}"/>
    <cellStyle name="Comma 2 2 7 2 3" xfId="8835" xr:uid="{771C3B41-04E9-4344-9C12-D19BA1328301}"/>
    <cellStyle name="Comma 2 2 7 2 3 2" xfId="22525" xr:uid="{7D7D070C-8860-4569-9358-1E9231282BF4}"/>
    <cellStyle name="Comma 2 2 7 2 3 2 2" xfId="36217" xr:uid="{DFF0EA86-43AC-4CE2-ADDB-EE64545228D7}"/>
    <cellStyle name="Comma 2 2 7 2 3 2 3" xfId="51101" xr:uid="{D69BDBF6-C8E2-4998-86C4-786CDF7C0376}"/>
    <cellStyle name="Comma 2 2 7 2 3 3" xfId="15681" xr:uid="{EC1B3228-FDE8-46E3-877C-BBE54987C4A6}"/>
    <cellStyle name="Comma 2 2 7 2 3 4" xfId="29371" xr:uid="{0C7737F4-E216-41C7-B5F7-90B4ACD9FB77}"/>
    <cellStyle name="Comma 2 2 7 2 3 5" xfId="44255" xr:uid="{6C46D8D8-190D-4EC0-89CE-1E2955278440}"/>
    <cellStyle name="Comma 2 2 7 2 4" xfId="19103" xr:uid="{D83F0933-58E3-4DC4-A526-9C9C086A35DD}"/>
    <cellStyle name="Comma 2 2 7 2 4 2" xfId="32795" xr:uid="{1C14688F-1B97-480C-B091-EC09FE42F9C7}"/>
    <cellStyle name="Comma 2 2 7 2 4 3" xfId="47679" xr:uid="{D37E2A5F-A5A6-442B-8458-9CF0E2FEB094}"/>
    <cellStyle name="Comma 2 2 7 2 5" xfId="12259" xr:uid="{82EBED28-CD41-413D-AEE7-5881279DF968}"/>
    <cellStyle name="Comma 2 2 7 2 6" xfId="25949" xr:uid="{20809D25-ABAE-49C0-BAA5-62B05997F7F7}"/>
    <cellStyle name="Comma 2 2 7 2 7" xfId="40833" xr:uid="{2AF3A02F-B88C-4861-BB9C-48F211556C51}"/>
    <cellStyle name="Comma 2 2 7 3" xfId="7124" xr:uid="{2B4F1162-A248-4883-BF25-56EA2C1BAA5D}"/>
    <cellStyle name="Comma 2 2 7 3 2" xfId="10546" xr:uid="{334D1D19-BEB1-48A4-B505-D4DD8D8BF149}"/>
    <cellStyle name="Comma 2 2 7 3 2 2" xfId="24236" xr:uid="{4AACC04D-5DDE-4625-9DE9-2B27EEBBAFC4}"/>
    <cellStyle name="Comma 2 2 7 3 2 2 2" xfId="37928" xr:uid="{10746CAD-3F16-4D9A-BCC8-2FF8D4AA77D4}"/>
    <cellStyle name="Comma 2 2 7 3 2 2 3" xfId="52812" xr:uid="{52283596-83B1-4A15-BEC0-7EE00D0ED74F}"/>
    <cellStyle name="Comma 2 2 7 3 2 3" xfId="17392" xr:uid="{9A84EF1B-B414-4C7D-AD2B-A2F54C10C6AB}"/>
    <cellStyle name="Comma 2 2 7 3 2 4" xfId="31082" xr:uid="{68162490-08FF-4BF4-8430-72AC5D4199D0}"/>
    <cellStyle name="Comma 2 2 7 3 2 5" xfId="45966" xr:uid="{B6E78426-9C25-4462-8D1A-2731FA01E774}"/>
    <cellStyle name="Comma 2 2 7 3 3" xfId="20814" xr:uid="{B5D51CE7-BCDA-4350-8871-F199D8282497}"/>
    <cellStyle name="Comma 2 2 7 3 3 2" xfId="34506" xr:uid="{5B1218FB-9588-4DB7-B617-FB359552993B}"/>
    <cellStyle name="Comma 2 2 7 3 3 3" xfId="49390" xr:uid="{F0E4A203-5C37-4A59-81B5-E5D55C55DBC0}"/>
    <cellStyle name="Comma 2 2 7 3 4" xfId="13970" xr:uid="{832B2BE2-7B65-40AB-A19B-403787711987}"/>
    <cellStyle name="Comma 2 2 7 3 5" xfId="27660" xr:uid="{E5E078A8-B258-468D-A875-274399EE41F8}"/>
    <cellStyle name="Comma 2 2 7 3 6" xfId="42544" xr:uid="{82A95FB3-1FB5-41D2-AB68-9F8DE27AAA44}"/>
    <cellStyle name="Comma 2 2 7 4" xfId="8834" xr:uid="{0DFF1404-D798-4CA2-A053-3DF9A4492616}"/>
    <cellStyle name="Comma 2 2 7 4 2" xfId="22524" xr:uid="{A65DA401-76EA-4DCE-80A3-EF01A344D0EC}"/>
    <cellStyle name="Comma 2 2 7 4 2 2" xfId="36216" xr:uid="{C9325027-7A5F-4F3B-B4DA-F4EFB4858828}"/>
    <cellStyle name="Comma 2 2 7 4 2 3" xfId="51100" xr:uid="{C8F3CB2F-D5F3-44D6-8DAD-B48DA4ADB860}"/>
    <cellStyle name="Comma 2 2 7 4 3" xfId="15680" xr:uid="{8D246587-4A48-4F0B-86DB-2C4113203674}"/>
    <cellStyle name="Comma 2 2 7 4 4" xfId="29370" xr:uid="{23FF1588-4E95-4BDE-ACE0-0A74E9F0769F}"/>
    <cellStyle name="Comma 2 2 7 4 5" xfId="44254" xr:uid="{440C89B6-E0FC-4BA8-9F50-C97BAAB9B649}"/>
    <cellStyle name="Comma 2 2 7 5" xfId="19102" xr:uid="{CDCEEDDA-0B10-468D-9C02-37C88EAFCDAA}"/>
    <cellStyle name="Comma 2 2 7 5 2" xfId="32794" xr:uid="{1370D770-7D0F-4271-B5DC-44B461717132}"/>
    <cellStyle name="Comma 2 2 7 5 3" xfId="47678" xr:uid="{7BEB546F-E9C1-49A0-B595-B9B030811A90}"/>
    <cellStyle name="Comma 2 2 7 6" xfId="12258" xr:uid="{34AC6E61-730C-4179-A0B3-9E01099BAE72}"/>
    <cellStyle name="Comma 2 2 7 7" xfId="25948" xr:uid="{4CE9AA52-CBE7-4F5C-BF61-13654E45AAD3}"/>
    <cellStyle name="Comma 2 2 7 8" xfId="40832" xr:uid="{B946C6F0-8CE6-4B84-AB91-4E79C6ABAA81}"/>
    <cellStyle name="Comma 2 2 8" xfId="5412" xr:uid="{3AF23D77-CF33-49A1-8F77-4B2C2EF0DD95}"/>
    <cellStyle name="Comma 2 2 8 2" xfId="7126" xr:uid="{2B1680A2-2C5B-47FB-B64F-E919CA37EB34}"/>
    <cellStyle name="Comma 2 2 8 2 2" xfId="10548" xr:uid="{4ADC0F67-55D5-4FF2-B064-62BB794274B7}"/>
    <cellStyle name="Comma 2 2 8 2 2 2" xfId="24238" xr:uid="{CE762291-926F-4148-BD51-20A463B81180}"/>
    <cellStyle name="Comma 2 2 8 2 2 2 2" xfId="37930" xr:uid="{FD7B77AA-67AB-4D9C-99C7-D28C59AE7EE7}"/>
    <cellStyle name="Comma 2 2 8 2 2 2 3" xfId="52814" xr:uid="{955E1EA4-A8B9-4F0B-8B22-E5664D99DBBE}"/>
    <cellStyle name="Comma 2 2 8 2 2 3" xfId="17394" xr:uid="{03CE34F5-96D5-4D98-808E-F5E41005DA96}"/>
    <cellStyle name="Comma 2 2 8 2 2 4" xfId="31084" xr:uid="{5DBC09B1-9F9F-4717-A031-9B237D7E7D6B}"/>
    <cellStyle name="Comma 2 2 8 2 2 5" xfId="45968" xr:uid="{5C60F16E-AC27-462E-9189-CE81918F4972}"/>
    <cellStyle name="Comma 2 2 8 2 3" xfId="20816" xr:uid="{08AA9A47-C5F3-48D2-8B55-3753D0D43533}"/>
    <cellStyle name="Comma 2 2 8 2 3 2" xfId="34508" xr:uid="{74564564-5423-4CBC-8BB4-5A92420DFCDF}"/>
    <cellStyle name="Comma 2 2 8 2 3 3" xfId="49392" xr:uid="{CA6C9127-A9B1-4317-943E-F1220570920F}"/>
    <cellStyle name="Comma 2 2 8 2 4" xfId="13972" xr:uid="{6A5E57D3-CA6E-4F7D-B9F2-2607102454A2}"/>
    <cellStyle name="Comma 2 2 8 2 5" xfId="27662" xr:uid="{8C9848DE-57F4-4AE2-B55B-DFBB71834850}"/>
    <cellStyle name="Comma 2 2 8 2 6" xfId="42546" xr:uid="{AFBCC720-1174-4057-92E0-7A51D5960206}"/>
    <cellStyle name="Comma 2 2 8 3" xfId="8836" xr:uid="{10892A59-8BDC-440C-9190-E076DE6A23F1}"/>
    <cellStyle name="Comma 2 2 8 3 2" xfId="22526" xr:uid="{217A987C-70FF-4799-AD35-4713A2C758B7}"/>
    <cellStyle name="Comma 2 2 8 3 2 2" xfId="36218" xr:uid="{ABE76CAF-3C51-4A31-9ED7-08AFE19C0229}"/>
    <cellStyle name="Comma 2 2 8 3 2 3" xfId="51102" xr:uid="{F2017295-6C1C-4F0D-B00F-E6CFD2C3E469}"/>
    <cellStyle name="Comma 2 2 8 3 3" xfId="15682" xr:uid="{7F47158F-FA58-4014-B606-190CA16E771F}"/>
    <cellStyle name="Comma 2 2 8 3 4" xfId="29372" xr:uid="{968F2A0C-3430-4EB3-90D3-A7DF6282E6A5}"/>
    <cellStyle name="Comma 2 2 8 3 5" xfId="44256" xr:uid="{A6A8C16B-ECE5-4199-AD71-F75CF10F6C87}"/>
    <cellStyle name="Comma 2 2 8 4" xfId="19104" xr:uid="{99F9A146-6C5C-4ADB-900E-0FC55A22DA5F}"/>
    <cellStyle name="Comma 2 2 8 4 2" xfId="32796" xr:uid="{3ABA66D9-2B5A-43F7-8689-5AA44C0FA9E9}"/>
    <cellStyle name="Comma 2 2 8 4 3" xfId="47680" xr:uid="{BB31FADB-ED49-4B42-8D36-5511D0DDD3C4}"/>
    <cellStyle name="Comma 2 2 8 5" xfId="12260" xr:uid="{B3CA76DA-52D8-41E2-A40C-DCD4A077973A}"/>
    <cellStyle name="Comma 2 2 8 6" xfId="25950" xr:uid="{62831C60-F28C-4B1A-A8DF-3184DD6A3F93}"/>
    <cellStyle name="Comma 2 2 8 7" xfId="40834" xr:uid="{E8159074-ACF7-4092-A4E1-87B74B874162}"/>
    <cellStyle name="Comma 2 2 9" xfId="5413" xr:uid="{FB9722A9-8B17-464D-A10E-C5301D6B0622}"/>
    <cellStyle name="Comma 2 2 9 2" xfId="7127" xr:uid="{8F33351E-33A8-4834-B015-AB199BC87635}"/>
    <cellStyle name="Comma 2 2 9 2 2" xfId="10549" xr:uid="{2F0B7612-11D5-40DA-B29F-41D18D6E0A27}"/>
    <cellStyle name="Comma 2 2 9 2 2 2" xfId="24239" xr:uid="{5DE4096B-99A1-42FA-B066-A5ACB002E97F}"/>
    <cellStyle name="Comma 2 2 9 2 2 2 2" xfId="37931" xr:uid="{1813201B-E9D6-46BD-974A-E446E1F23F3F}"/>
    <cellStyle name="Comma 2 2 9 2 2 2 3" xfId="52815" xr:uid="{238559C6-EA20-4F24-8F27-A24A39E15705}"/>
    <cellStyle name="Comma 2 2 9 2 2 3" xfId="17395" xr:uid="{9467DDCD-D471-4789-8555-9453445DA79C}"/>
    <cellStyle name="Comma 2 2 9 2 2 4" xfId="31085" xr:uid="{CE589C09-659D-432F-ACBF-9B58234FCF19}"/>
    <cellStyle name="Comma 2 2 9 2 2 5" xfId="45969" xr:uid="{7EAB398F-8346-48DE-A737-292A931C793D}"/>
    <cellStyle name="Comma 2 2 9 2 3" xfId="20817" xr:uid="{BD127A0F-AC35-4A8F-B2CC-70CCA852447A}"/>
    <cellStyle name="Comma 2 2 9 2 3 2" xfId="34509" xr:uid="{0FF897DC-52E8-4A42-BB11-E622C427791B}"/>
    <cellStyle name="Comma 2 2 9 2 3 3" xfId="49393" xr:uid="{675B2593-22EC-434D-A149-6262648B5187}"/>
    <cellStyle name="Comma 2 2 9 2 4" xfId="13973" xr:uid="{D10A0249-D263-4AC3-A9A6-23F2C05CA5C9}"/>
    <cellStyle name="Comma 2 2 9 2 5" xfId="27663" xr:uid="{CC94DFE0-F70E-47B3-8915-6E9E0A5D3FF6}"/>
    <cellStyle name="Comma 2 2 9 2 6" xfId="42547" xr:uid="{B0D6B9E5-D91B-4965-8A8D-5A8A43ACA1DF}"/>
    <cellStyle name="Comma 2 2 9 3" xfId="8837" xr:uid="{2B398D50-5BF1-4064-A8C7-555901A0B84D}"/>
    <cellStyle name="Comma 2 2 9 3 2" xfId="22527" xr:uid="{7EE7E0D2-EBD4-4E5D-87B7-7C707A3846CA}"/>
    <cellStyle name="Comma 2 2 9 3 2 2" xfId="36219" xr:uid="{FD2F064C-E736-4032-8A31-BC3C3ACEFD60}"/>
    <cellStyle name="Comma 2 2 9 3 2 3" xfId="51103" xr:uid="{EE4D6CCF-E3E4-4FD2-BF80-5BB826BABCD3}"/>
    <cellStyle name="Comma 2 2 9 3 3" xfId="15683" xr:uid="{78238D32-8D7E-4402-896C-17D502C4CCFB}"/>
    <cellStyle name="Comma 2 2 9 3 4" xfId="29373" xr:uid="{7D548DF1-2D6C-4E32-A8FE-11E5A4A4127B}"/>
    <cellStyle name="Comma 2 2 9 3 5" xfId="44257" xr:uid="{33325CDE-912B-4B70-9606-5930F8D8B790}"/>
    <cellStyle name="Comma 2 2 9 4" xfId="19105" xr:uid="{D5C73B46-13F3-4455-841F-B24AED464416}"/>
    <cellStyle name="Comma 2 2 9 4 2" xfId="32797" xr:uid="{407EB85A-5B89-4643-8C1B-4645E9BA8180}"/>
    <cellStyle name="Comma 2 2 9 4 3" xfId="47681" xr:uid="{CB4B999B-7D27-4B4A-9500-78EC31A9792E}"/>
    <cellStyle name="Comma 2 2 9 5" xfId="12261" xr:uid="{BD346C0E-834F-4B2E-84FB-DD093BB141F6}"/>
    <cellStyle name="Comma 2 2 9 6" xfId="25951" xr:uid="{FC378EF3-BD95-4DD7-89E0-D95AF72AAD97}"/>
    <cellStyle name="Comma 2 2 9 7" xfId="40835" xr:uid="{978062C2-D364-4274-A66A-957111BAB20F}"/>
    <cellStyle name="Comma 2 3" xfId="5414" xr:uid="{B2FCF472-2642-4926-A722-A31E3F128828}"/>
    <cellStyle name="Comma 2 3 10" xfId="19106" xr:uid="{E095A224-63A3-4BE5-9D66-B58EA11EBB8D}"/>
    <cellStyle name="Comma 2 3 10 2" xfId="32798" xr:uid="{9B6A1CF1-BE68-489E-BD3C-4E5C05579F8C}"/>
    <cellStyle name="Comma 2 3 10 3" xfId="47682" xr:uid="{1AE08393-E77A-414B-A298-468A0A973188}"/>
    <cellStyle name="Comma 2 3 11" xfId="12262" xr:uid="{CC7451F1-61F7-402D-90AD-DC7FA95C5673}"/>
    <cellStyle name="Comma 2 3 12" xfId="25952" xr:uid="{AE8E1D1B-2222-45EE-BF58-346B2E76B47E}"/>
    <cellStyle name="Comma 2 3 13" xfId="40836" xr:uid="{E76FF9AD-BA28-4EE9-8984-59982727A3CF}"/>
    <cellStyle name="Comma 2 3 2" xfId="5415" xr:uid="{E014AE7B-D482-475A-AF0C-F6D73FAB9AAA}"/>
    <cellStyle name="Comma 2 3 2 10" xfId="12263" xr:uid="{8CA75291-E8B8-4A2C-9BCC-CD686B8AAE90}"/>
    <cellStyle name="Comma 2 3 2 11" xfId="25953" xr:uid="{2771EB3E-4DCF-4944-BC2A-9AED95B99C49}"/>
    <cellStyle name="Comma 2 3 2 12" xfId="40837" xr:uid="{14C2243D-77EC-4674-B518-1FA3263AC051}"/>
    <cellStyle name="Comma 2 3 2 2" xfId="5416" xr:uid="{45349F3E-0CE3-4318-8817-725AC28C1617}"/>
    <cellStyle name="Comma 2 3 2 2 10" xfId="40838" xr:uid="{F28F4281-CD83-4806-8A6A-2992FDE7526A}"/>
    <cellStyle name="Comma 2 3 2 2 2" xfId="5417" xr:uid="{5CE91B4A-436D-485D-AA62-227557066D1C}"/>
    <cellStyle name="Comma 2 3 2 2 2 2" xfId="5418" xr:uid="{651E3C99-6ED4-4AC8-8A0E-2844B188DE50}"/>
    <cellStyle name="Comma 2 3 2 2 2 2 2" xfId="7132" xr:uid="{D404405E-8E3C-482E-9B3E-FB3A638C8C63}"/>
    <cellStyle name="Comma 2 3 2 2 2 2 2 2" xfId="10554" xr:uid="{ACE6A957-3918-41BE-A58D-2DF800DC409F}"/>
    <cellStyle name="Comma 2 3 2 2 2 2 2 2 2" xfId="24244" xr:uid="{083D27D6-7985-4844-9FDA-807AFE14B260}"/>
    <cellStyle name="Comma 2 3 2 2 2 2 2 2 2 2" xfId="37936" xr:uid="{18F8E5E3-EAA8-47CD-9DF6-16A0533EB411}"/>
    <cellStyle name="Comma 2 3 2 2 2 2 2 2 2 3" xfId="52820" xr:uid="{F9C404A2-BD53-49CA-83B9-ED0A76736E2D}"/>
    <cellStyle name="Comma 2 3 2 2 2 2 2 2 3" xfId="17400" xr:uid="{ABEBCEA1-5291-4DE2-854D-9679F61155A9}"/>
    <cellStyle name="Comma 2 3 2 2 2 2 2 2 4" xfId="31090" xr:uid="{707CF46A-734F-4A1A-89F4-9B8C83250198}"/>
    <cellStyle name="Comma 2 3 2 2 2 2 2 2 5" xfId="45974" xr:uid="{783137CA-B095-474C-9F38-FFC684292F57}"/>
    <cellStyle name="Comma 2 3 2 2 2 2 2 3" xfId="20822" xr:uid="{EFAB979A-95D5-4A5B-BC72-87D4AA31F279}"/>
    <cellStyle name="Comma 2 3 2 2 2 2 2 3 2" xfId="34514" xr:uid="{19F5C7E2-26B7-4A28-BBAA-2D082E427674}"/>
    <cellStyle name="Comma 2 3 2 2 2 2 2 3 3" xfId="49398" xr:uid="{B82ECF18-CDD3-45A1-AC11-52222CB785C2}"/>
    <cellStyle name="Comma 2 3 2 2 2 2 2 4" xfId="13978" xr:uid="{83C58E15-B2E2-4223-B54E-081BF8D9ADA0}"/>
    <cellStyle name="Comma 2 3 2 2 2 2 2 5" xfId="27668" xr:uid="{861B919B-9EBE-451E-91D7-017757C2A8B0}"/>
    <cellStyle name="Comma 2 3 2 2 2 2 2 6" xfId="42552" xr:uid="{A941BFAA-F047-47BF-ABFB-002F735A1EC2}"/>
    <cellStyle name="Comma 2 3 2 2 2 2 3" xfId="8842" xr:uid="{EEA3BD1E-E769-46E9-93D5-468EDA662981}"/>
    <cellStyle name="Comma 2 3 2 2 2 2 3 2" xfId="22532" xr:uid="{B33325E4-5463-4E5E-8841-5014E5026FF5}"/>
    <cellStyle name="Comma 2 3 2 2 2 2 3 2 2" xfId="36224" xr:uid="{1FC47019-7C9D-47EF-A339-D685BA41927B}"/>
    <cellStyle name="Comma 2 3 2 2 2 2 3 2 3" xfId="51108" xr:uid="{E69A12DA-B59C-47DF-B2DA-C1DBA0D36373}"/>
    <cellStyle name="Comma 2 3 2 2 2 2 3 3" xfId="15688" xr:uid="{EA2579F7-9557-41BB-BCE2-A388ED1D88F4}"/>
    <cellStyle name="Comma 2 3 2 2 2 2 3 4" xfId="29378" xr:uid="{83AED4B9-1BE1-4EE8-9126-AEF183E35A98}"/>
    <cellStyle name="Comma 2 3 2 2 2 2 3 5" xfId="44262" xr:uid="{154C60B3-6BD4-467D-BB65-B98D00520717}"/>
    <cellStyle name="Comma 2 3 2 2 2 2 4" xfId="19110" xr:uid="{4A98F87D-B2D1-484B-8BF8-228BF6A5C263}"/>
    <cellStyle name="Comma 2 3 2 2 2 2 4 2" xfId="32802" xr:uid="{C9319370-7073-4417-88AC-0CDEE156EAC0}"/>
    <cellStyle name="Comma 2 3 2 2 2 2 4 3" xfId="47686" xr:uid="{707183B9-E681-48CC-98D7-C2332F32C079}"/>
    <cellStyle name="Comma 2 3 2 2 2 2 5" xfId="12266" xr:uid="{E07D4080-13ED-457B-8D2E-3BF2D02D9BF9}"/>
    <cellStyle name="Comma 2 3 2 2 2 2 6" xfId="25956" xr:uid="{AAE66D74-A143-47B4-9D7C-EC09C285480B}"/>
    <cellStyle name="Comma 2 3 2 2 2 2 7" xfId="40840" xr:uid="{13090660-5EFB-434B-B4C2-49A01955FBB0}"/>
    <cellStyle name="Comma 2 3 2 2 2 3" xfId="7131" xr:uid="{AEE8956A-DC61-4C33-A41C-9B21EDCE4A01}"/>
    <cellStyle name="Comma 2 3 2 2 2 3 2" xfId="10553" xr:uid="{903337E9-693B-4A3B-9A35-D58CAF49B038}"/>
    <cellStyle name="Comma 2 3 2 2 2 3 2 2" xfId="24243" xr:uid="{A233017A-F791-444F-B2C6-9730E1E7EF5E}"/>
    <cellStyle name="Comma 2 3 2 2 2 3 2 2 2" xfId="37935" xr:uid="{18343D18-4A60-41EE-91E4-46E13A53DF7A}"/>
    <cellStyle name="Comma 2 3 2 2 2 3 2 2 3" xfId="52819" xr:uid="{AAF9CA36-9A8E-499E-A6D7-267BB7133D17}"/>
    <cellStyle name="Comma 2 3 2 2 2 3 2 3" xfId="17399" xr:uid="{B4D07FAC-F0B1-407C-BD00-D55B79F9A847}"/>
    <cellStyle name="Comma 2 3 2 2 2 3 2 4" xfId="31089" xr:uid="{0DD44349-B2AC-40B5-9488-9543BC7D0032}"/>
    <cellStyle name="Comma 2 3 2 2 2 3 2 5" xfId="45973" xr:uid="{D97B6B76-CA41-46CD-9B0E-800A20007744}"/>
    <cellStyle name="Comma 2 3 2 2 2 3 3" xfId="20821" xr:uid="{847AB90E-0957-49A6-BC46-4C5EC09AE848}"/>
    <cellStyle name="Comma 2 3 2 2 2 3 3 2" xfId="34513" xr:uid="{D24BB25D-9E95-4C63-BDD0-038F7B075155}"/>
    <cellStyle name="Comma 2 3 2 2 2 3 3 3" xfId="49397" xr:uid="{21B9986A-6C00-40D8-8026-D1AA4E6B450E}"/>
    <cellStyle name="Comma 2 3 2 2 2 3 4" xfId="13977" xr:uid="{FA224C71-C542-4E28-81D2-33FBD7C61CCC}"/>
    <cellStyle name="Comma 2 3 2 2 2 3 5" xfId="27667" xr:uid="{250E5445-C77F-4BAD-A999-3C12D058E8D2}"/>
    <cellStyle name="Comma 2 3 2 2 2 3 6" xfId="42551" xr:uid="{5C94E1FE-682E-4889-84EE-D8F064F7C922}"/>
    <cellStyle name="Comma 2 3 2 2 2 4" xfId="8841" xr:uid="{F4C8D728-6014-45B6-9275-2F82D30CF379}"/>
    <cellStyle name="Comma 2 3 2 2 2 4 2" xfId="22531" xr:uid="{65EDDAD9-0DB8-46C4-89FC-E77705BD2884}"/>
    <cellStyle name="Comma 2 3 2 2 2 4 2 2" xfId="36223" xr:uid="{2160E7E0-D35F-43C9-B8CB-0ADB9F223C0E}"/>
    <cellStyle name="Comma 2 3 2 2 2 4 2 3" xfId="51107" xr:uid="{242EBEB3-E37A-4BA1-9CBA-74E0712EC2CA}"/>
    <cellStyle name="Comma 2 3 2 2 2 4 3" xfId="15687" xr:uid="{CABC789F-86A0-4450-8045-622A4D8657F6}"/>
    <cellStyle name="Comma 2 3 2 2 2 4 4" xfId="29377" xr:uid="{1A9C62BD-CC17-432F-AB04-3CE61C08A790}"/>
    <cellStyle name="Comma 2 3 2 2 2 4 5" xfId="44261" xr:uid="{CE7E13AA-434F-463D-B494-4B3166A8BE5C}"/>
    <cellStyle name="Comma 2 3 2 2 2 5" xfId="19109" xr:uid="{5D288C71-2BD8-4112-BEB6-26668D39CAD7}"/>
    <cellStyle name="Comma 2 3 2 2 2 5 2" xfId="32801" xr:uid="{9A08D5EB-20C8-4B10-84FC-E088C0FB7B0E}"/>
    <cellStyle name="Comma 2 3 2 2 2 5 3" xfId="47685" xr:uid="{453BCF28-9E86-4B0A-B052-C20DB87802A6}"/>
    <cellStyle name="Comma 2 3 2 2 2 6" xfId="12265" xr:uid="{0069A860-61C6-463E-AF9E-836DCF3DE5D0}"/>
    <cellStyle name="Comma 2 3 2 2 2 7" xfId="25955" xr:uid="{8C666815-EB22-4179-9A1F-8A2A12954265}"/>
    <cellStyle name="Comma 2 3 2 2 2 8" xfId="40839" xr:uid="{1B188787-5AE3-469F-B679-7A9E3D1EEC57}"/>
    <cellStyle name="Comma 2 3 2 2 3" xfId="5419" xr:uid="{73C810B1-07BA-410E-97A2-4BB9357EF332}"/>
    <cellStyle name="Comma 2 3 2 2 3 2" xfId="7133" xr:uid="{8007A053-0617-4C98-8415-2EC890607D45}"/>
    <cellStyle name="Comma 2 3 2 2 3 2 2" xfId="10555" xr:uid="{326829E2-68B2-4DD3-861D-311DD9E014A2}"/>
    <cellStyle name="Comma 2 3 2 2 3 2 2 2" xfId="24245" xr:uid="{7F4BF22E-1262-4ACA-B013-05D8ED768757}"/>
    <cellStyle name="Comma 2 3 2 2 3 2 2 2 2" xfId="37937" xr:uid="{4E5B0C5B-2A0F-44B2-A56B-E530B9D162A0}"/>
    <cellStyle name="Comma 2 3 2 2 3 2 2 2 3" xfId="52821" xr:uid="{E4F7F1E4-4A65-4B2C-A9AB-B82918D3144F}"/>
    <cellStyle name="Comma 2 3 2 2 3 2 2 3" xfId="17401" xr:uid="{FCBE74E1-0DD2-4C3A-9DB1-96B23057FB08}"/>
    <cellStyle name="Comma 2 3 2 2 3 2 2 4" xfId="31091" xr:uid="{2B7505E8-D55D-459A-A8C2-A7FABB766E51}"/>
    <cellStyle name="Comma 2 3 2 2 3 2 2 5" xfId="45975" xr:uid="{2B127A24-E7D9-4DFC-9980-0492AF4D5840}"/>
    <cellStyle name="Comma 2 3 2 2 3 2 3" xfId="20823" xr:uid="{00CFE130-1FBA-4A88-8A51-D9C1065A5392}"/>
    <cellStyle name="Comma 2 3 2 2 3 2 3 2" xfId="34515" xr:uid="{E46C97AA-EC38-4AC1-87A1-710B0C5E22B0}"/>
    <cellStyle name="Comma 2 3 2 2 3 2 3 3" xfId="49399" xr:uid="{D122DE15-43AD-42B8-9AE4-BB80CB168D05}"/>
    <cellStyle name="Comma 2 3 2 2 3 2 4" xfId="13979" xr:uid="{B91DC649-AC51-4E5B-A7EE-78DB581E5D7F}"/>
    <cellStyle name="Comma 2 3 2 2 3 2 5" xfId="27669" xr:uid="{F1535251-B834-4592-8D77-78FF963233CF}"/>
    <cellStyle name="Comma 2 3 2 2 3 2 6" xfId="42553" xr:uid="{8D6FA99E-AE0F-4114-9628-158EA7684F48}"/>
    <cellStyle name="Comma 2 3 2 2 3 3" xfId="8843" xr:uid="{1FBB35E0-84E1-42A9-ADF5-C556A6D9FB4F}"/>
    <cellStyle name="Comma 2 3 2 2 3 3 2" xfId="22533" xr:uid="{1DAB373F-CE96-4538-AF2E-A3F87205B54A}"/>
    <cellStyle name="Comma 2 3 2 2 3 3 2 2" xfId="36225" xr:uid="{82DA799B-A2DD-45F7-8EB4-9E85BE077074}"/>
    <cellStyle name="Comma 2 3 2 2 3 3 2 3" xfId="51109" xr:uid="{9F7FC973-3C25-42BA-837B-1B58A3663E12}"/>
    <cellStyle name="Comma 2 3 2 2 3 3 3" xfId="15689" xr:uid="{44495F81-B8C2-42C1-900F-F27EB396132C}"/>
    <cellStyle name="Comma 2 3 2 2 3 3 4" xfId="29379" xr:uid="{768D5594-95B9-4747-88F8-77272D3ED260}"/>
    <cellStyle name="Comma 2 3 2 2 3 3 5" xfId="44263" xr:uid="{46D1F62F-4474-45DA-92AD-14333A7813F5}"/>
    <cellStyle name="Comma 2 3 2 2 3 4" xfId="19111" xr:uid="{6CF3AB40-F1F6-4B80-A19D-ADC016209653}"/>
    <cellStyle name="Comma 2 3 2 2 3 4 2" xfId="32803" xr:uid="{AA7F2D9C-D0CC-4C8B-9E45-8C0ABD8E61E8}"/>
    <cellStyle name="Comma 2 3 2 2 3 4 3" xfId="47687" xr:uid="{82F02C5D-D353-495A-82A8-C404AEF1CBAF}"/>
    <cellStyle name="Comma 2 3 2 2 3 5" xfId="12267" xr:uid="{B4BF662C-9817-4330-BAE4-3BFBEC9B35BA}"/>
    <cellStyle name="Comma 2 3 2 2 3 6" xfId="25957" xr:uid="{6C5989F0-BB8B-4FAE-97B9-43D2FEEC6F66}"/>
    <cellStyle name="Comma 2 3 2 2 3 7" xfId="40841" xr:uid="{24605117-BE2F-47A7-BFD0-76D3FD75AA79}"/>
    <cellStyle name="Comma 2 3 2 2 4" xfId="5420" xr:uid="{4362B2D0-3A62-4A86-B9FC-FDE95D2F7F6C}"/>
    <cellStyle name="Comma 2 3 2 2 4 2" xfId="7134" xr:uid="{CB82CC1A-005E-42AD-B8E3-C2187F3FA4C4}"/>
    <cellStyle name="Comma 2 3 2 2 4 2 2" xfId="10556" xr:uid="{63024F8D-2234-4077-A7DD-8C759242FFD2}"/>
    <cellStyle name="Comma 2 3 2 2 4 2 2 2" xfId="24246" xr:uid="{0E7AEECD-C1D3-46B3-902D-AA4F5EB418CE}"/>
    <cellStyle name="Comma 2 3 2 2 4 2 2 2 2" xfId="37938" xr:uid="{A1EA1602-C066-45A0-A32D-624A18A77FD5}"/>
    <cellStyle name="Comma 2 3 2 2 4 2 2 2 3" xfId="52822" xr:uid="{C0B468B6-0279-4B7F-9AF3-831FFCD75C44}"/>
    <cellStyle name="Comma 2 3 2 2 4 2 2 3" xfId="17402" xr:uid="{04B8AAFC-5553-4B1F-808B-88C14C0B4690}"/>
    <cellStyle name="Comma 2 3 2 2 4 2 2 4" xfId="31092" xr:uid="{DC18002E-96A8-48FE-BBE5-B183B015EBB3}"/>
    <cellStyle name="Comma 2 3 2 2 4 2 2 5" xfId="45976" xr:uid="{D1EFCBF4-878C-4515-B0C3-2D8546C9F51D}"/>
    <cellStyle name="Comma 2 3 2 2 4 2 3" xfId="20824" xr:uid="{5B3483C7-1380-4124-A2F3-77E757D71AAD}"/>
    <cellStyle name="Comma 2 3 2 2 4 2 3 2" xfId="34516" xr:uid="{2CB3EEF1-3094-4C7C-BA3A-1A79AF00E4C8}"/>
    <cellStyle name="Comma 2 3 2 2 4 2 3 3" xfId="49400" xr:uid="{5E600A59-606E-4346-9F51-C38FF1A46BB4}"/>
    <cellStyle name="Comma 2 3 2 2 4 2 4" xfId="13980" xr:uid="{EDD51FA8-67F8-41A6-AF69-CA312D7FE2B8}"/>
    <cellStyle name="Comma 2 3 2 2 4 2 5" xfId="27670" xr:uid="{A6A2CB9A-BCA5-48DC-A17A-F2248863004B}"/>
    <cellStyle name="Comma 2 3 2 2 4 2 6" xfId="42554" xr:uid="{65BE38E9-D1B4-4CDA-A5E9-13D877855BE6}"/>
    <cellStyle name="Comma 2 3 2 2 4 3" xfId="8844" xr:uid="{2BE90E3B-59A2-47A3-B489-07B6456AB533}"/>
    <cellStyle name="Comma 2 3 2 2 4 3 2" xfId="22534" xr:uid="{CD1E12CF-A830-4383-9676-397657188862}"/>
    <cellStyle name="Comma 2 3 2 2 4 3 2 2" xfId="36226" xr:uid="{2021A316-0189-42FA-9A14-AF2C5AF9008E}"/>
    <cellStyle name="Comma 2 3 2 2 4 3 2 3" xfId="51110" xr:uid="{36CA2967-08ED-48D1-AC65-C33BE710FA3E}"/>
    <cellStyle name="Comma 2 3 2 2 4 3 3" xfId="15690" xr:uid="{8D7DDE29-3D93-4B68-A3D4-5C0B88F0D685}"/>
    <cellStyle name="Comma 2 3 2 2 4 3 4" xfId="29380" xr:uid="{76A83D07-9EC3-4C98-8092-16FA1A514056}"/>
    <cellStyle name="Comma 2 3 2 2 4 3 5" xfId="44264" xr:uid="{1AB84041-B7DA-4C18-A5F8-613DDFB1B388}"/>
    <cellStyle name="Comma 2 3 2 2 4 4" xfId="19112" xr:uid="{98A234A2-D613-4C66-AE51-5D174A98F2A8}"/>
    <cellStyle name="Comma 2 3 2 2 4 4 2" xfId="32804" xr:uid="{77DB2870-F21F-4BC9-A6AD-CC3764037E85}"/>
    <cellStyle name="Comma 2 3 2 2 4 4 3" xfId="47688" xr:uid="{4B7D9F5F-0517-43DF-8C24-0B3BA7B768B6}"/>
    <cellStyle name="Comma 2 3 2 2 4 5" xfId="12268" xr:uid="{5508908F-FC63-43B4-9693-453B62B5170F}"/>
    <cellStyle name="Comma 2 3 2 2 4 6" xfId="25958" xr:uid="{E7BBCD48-20C9-472C-A5BE-5A03203DFB1D}"/>
    <cellStyle name="Comma 2 3 2 2 4 7" xfId="40842" xr:uid="{EFFD54B1-F165-4DF7-B8B1-DEE3FEAC8847}"/>
    <cellStyle name="Comma 2 3 2 2 5" xfId="7130" xr:uid="{79921F7C-6B07-4096-B9BB-8A21B0A8A6BB}"/>
    <cellStyle name="Comma 2 3 2 2 5 2" xfId="10552" xr:uid="{9DDB7CC1-9D2E-4907-9E05-6DB3EF18EE93}"/>
    <cellStyle name="Comma 2 3 2 2 5 2 2" xfId="24242" xr:uid="{9FC28122-0F6B-4885-B510-0D4717CBBE87}"/>
    <cellStyle name="Comma 2 3 2 2 5 2 2 2" xfId="37934" xr:uid="{17DA14DD-BCC4-4F92-AC90-B10EE57CC921}"/>
    <cellStyle name="Comma 2 3 2 2 5 2 2 3" xfId="52818" xr:uid="{30183620-3C02-48A5-B40D-A3C488C0E61C}"/>
    <cellStyle name="Comma 2 3 2 2 5 2 3" xfId="17398" xr:uid="{6BEEE05F-68B5-4FDF-811E-E673812DB564}"/>
    <cellStyle name="Comma 2 3 2 2 5 2 4" xfId="31088" xr:uid="{95A00CBE-9366-4A8A-8D85-5B95745EBEFC}"/>
    <cellStyle name="Comma 2 3 2 2 5 2 5" xfId="45972" xr:uid="{B65F5122-5571-4EF6-A721-C18B5023BA8B}"/>
    <cellStyle name="Comma 2 3 2 2 5 3" xfId="20820" xr:uid="{1AD53FAD-3C5C-43E3-905B-B81EAD835EE5}"/>
    <cellStyle name="Comma 2 3 2 2 5 3 2" xfId="34512" xr:uid="{32D6ED84-3802-42AE-942F-0D103E9BB147}"/>
    <cellStyle name="Comma 2 3 2 2 5 3 3" xfId="49396" xr:uid="{848B2F05-44A1-4907-BA80-FB4F9889F3B8}"/>
    <cellStyle name="Comma 2 3 2 2 5 4" xfId="13976" xr:uid="{B7EFF168-1ADF-44EB-B413-868EFDFABE64}"/>
    <cellStyle name="Comma 2 3 2 2 5 5" xfId="27666" xr:uid="{14ABC61C-3310-49E5-87E8-AA177C37E8E7}"/>
    <cellStyle name="Comma 2 3 2 2 5 6" xfId="42550" xr:uid="{B1D06ADE-4C83-4542-8A2B-4FF99D934A68}"/>
    <cellStyle name="Comma 2 3 2 2 6" xfId="8840" xr:uid="{67A521E6-65EF-4225-931E-00C1D1B7537E}"/>
    <cellStyle name="Comma 2 3 2 2 6 2" xfId="22530" xr:uid="{83EF46EE-62B7-4FD7-B2B5-25359BD37690}"/>
    <cellStyle name="Comma 2 3 2 2 6 2 2" xfId="36222" xr:uid="{E9548F12-DBA3-4CC1-ABA0-C3B4A586C0E0}"/>
    <cellStyle name="Comma 2 3 2 2 6 2 3" xfId="51106" xr:uid="{73D9985D-E47B-472A-B8CC-C46BF5C733EE}"/>
    <cellStyle name="Comma 2 3 2 2 6 3" xfId="15686" xr:uid="{B3AF092F-4556-4099-9E2D-E6859F7AB5EC}"/>
    <cellStyle name="Comma 2 3 2 2 6 4" xfId="29376" xr:uid="{4DF1507C-4A92-4F92-8B9B-835F60507C85}"/>
    <cellStyle name="Comma 2 3 2 2 6 5" xfId="44260" xr:uid="{8DD96A0E-2D93-4726-8CEC-90DAEC748D72}"/>
    <cellStyle name="Comma 2 3 2 2 7" xfId="19108" xr:uid="{0CFFFB0B-E54A-46FC-AD4E-560F64B24D06}"/>
    <cellStyle name="Comma 2 3 2 2 7 2" xfId="32800" xr:uid="{D97E8CE2-8F3C-47E3-8974-B493FB77E136}"/>
    <cellStyle name="Comma 2 3 2 2 7 3" xfId="47684" xr:uid="{22908BCB-77EE-4153-9504-75C1B9B45884}"/>
    <cellStyle name="Comma 2 3 2 2 8" xfId="12264" xr:uid="{F0258B5E-D188-404A-A1FF-5FB34CE00D20}"/>
    <cellStyle name="Comma 2 3 2 2 9" xfId="25954" xr:uid="{B4ED2DE6-6699-4A99-8E0E-34B55D5CB1E3}"/>
    <cellStyle name="Comma 2 3 2 3" xfId="5421" xr:uid="{A6FF4877-A0BA-4773-8835-0B1FA024A881}"/>
    <cellStyle name="Comma 2 3 2 3 10" xfId="40843" xr:uid="{2FF78EAC-7600-4986-9F29-4BAAE675E5DA}"/>
    <cellStyle name="Comma 2 3 2 3 2" xfId="5422" xr:uid="{05E29E7C-1B46-4723-98DB-8BB9C54DD889}"/>
    <cellStyle name="Comma 2 3 2 3 2 2" xfId="5423" xr:uid="{2A3BA698-8BF0-4D8E-B11F-239B55F806AA}"/>
    <cellStyle name="Comma 2 3 2 3 2 2 2" xfId="7137" xr:uid="{D06081EB-B253-491B-B605-A48FF6525213}"/>
    <cellStyle name="Comma 2 3 2 3 2 2 2 2" xfId="10559" xr:uid="{CF36EE2A-C933-4F73-9F8A-3A3AC1E131FA}"/>
    <cellStyle name="Comma 2 3 2 3 2 2 2 2 2" xfId="24249" xr:uid="{562091CB-7F04-452C-81AC-464455CC3EAB}"/>
    <cellStyle name="Comma 2 3 2 3 2 2 2 2 2 2" xfId="37941" xr:uid="{EDD1962D-2BE8-4BB5-9B91-938995E235E6}"/>
    <cellStyle name="Comma 2 3 2 3 2 2 2 2 2 3" xfId="52825" xr:uid="{BB2D4988-7060-4B80-9AE2-958BE330863A}"/>
    <cellStyle name="Comma 2 3 2 3 2 2 2 2 3" xfId="17405" xr:uid="{B7C628A4-9A66-4087-9DCE-256857E9B150}"/>
    <cellStyle name="Comma 2 3 2 3 2 2 2 2 4" xfId="31095" xr:uid="{EF1849B6-4C70-497D-8276-D02AFA40D83C}"/>
    <cellStyle name="Comma 2 3 2 3 2 2 2 2 5" xfId="45979" xr:uid="{9200FA0E-BFC0-4730-915E-1268B8277614}"/>
    <cellStyle name="Comma 2 3 2 3 2 2 2 3" xfId="20827" xr:uid="{B06EB1E5-9D2B-40DC-81A4-FC13F1F83CD3}"/>
    <cellStyle name="Comma 2 3 2 3 2 2 2 3 2" xfId="34519" xr:uid="{D098BB77-97C7-4502-93F7-36C3E368D780}"/>
    <cellStyle name="Comma 2 3 2 3 2 2 2 3 3" xfId="49403" xr:uid="{962C8207-6213-4568-A145-F39274946A52}"/>
    <cellStyle name="Comma 2 3 2 3 2 2 2 4" xfId="13983" xr:uid="{381EE4FE-7787-409E-A380-9F0D7EE52013}"/>
    <cellStyle name="Comma 2 3 2 3 2 2 2 5" xfId="27673" xr:uid="{C377C5E8-7A79-4E54-80D0-C58CE454151A}"/>
    <cellStyle name="Comma 2 3 2 3 2 2 2 6" xfId="42557" xr:uid="{E2C70503-76E5-485B-8EDB-117F5FFECE48}"/>
    <cellStyle name="Comma 2 3 2 3 2 2 3" xfId="8847" xr:uid="{129DC611-643A-46BA-805F-B1C42BA66EF0}"/>
    <cellStyle name="Comma 2 3 2 3 2 2 3 2" xfId="22537" xr:uid="{74E06CCD-356B-4FB5-B8CC-389B4DA62668}"/>
    <cellStyle name="Comma 2 3 2 3 2 2 3 2 2" xfId="36229" xr:uid="{7DAEFA1A-81D2-48F3-959D-42A95EEA577E}"/>
    <cellStyle name="Comma 2 3 2 3 2 2 3 2 3" xfId="51113" xr:uid="{2A9672CC-71DD-486E-8AB5-C9C7A8E9FBD0}"/>
    <cellStyle name="Comma 2 3 2 3 2 2 3 3" xfId="15693" xr:uid="{A0D0BCB2-E3F4-49D4-9EB7-29C765B6C5FC}"/>
    <cellStyle name="Comma 2 3 2 3 2 2 3 4" xfId="29383" xr:uid="{38820822-623E-4522-A61D-8CB88BD2569B}"/>
    <cellStyle name="Comma 2 3 2 3 2 2 3 5" xfId="44267" xr:uid="{16CBAC44-83C8-41A7-A7B9-D83198CA77A6}"/>
    <cellStyle name="Comma 2 3 2 3 2 2 4" xfId="19115" xr:uid="{58B380CA-358C-4286-BD05-0C8582FD1981}"/>
    <cellStyle name="Comma 2 3 2 3 2 2 4 2" xfId="32807" xr:uid="{17C6C865-FF55-4B6E-BA2B-656EAAE5B236}"/>
    <cellStyle name="Comma 2 3 2 3 2 2 4 3" xfId="47691" xr:uid="{DC64B593-6282-4932-9B7E-653DEEBCEE82}"/>
    <cellStyle name="Comma 2 3 2 3 2 2 5" xfId="12271" xr:uid="{04AB6B8E-2BD9-4880-A9BE-2C3DF7D5BBDC}"/>
    <cellStyle name="Comma 2 3 2 3 2 2 6" xfId="25961" xr:uid="{0FE9F16C-8A0B-449B-83E2-10B7C0C52ECF}"/>
    <cellStyle name="Comma 2 3 2 3 2 2 7" xfId="40845" xr:uid="{8B082006-3AE2-490F-9B00-CC6C9B3F8424}"/>
    <cellStyle name="Comma 2 3 2 3 2 3" xfId="7136" xr:uid="{5A55D345-D0E7-4D69-B9B9-1769CC3C5A92}"/>
    <cellStyle name="Comma 2 3 2 3 2 3 2" xfId="10558" xr:uid="{CD301EDF-0B8E-4948-9F16-2E35B2F72ED5}"/>
    <cellStyle name="Comma 2 3 2 3 2 3 2 2" xfId="24248" xr:uid="{8C06F130-CED7-4D9E-85BD-9BE61F587BB0}"/>
    <cellStyle name="Comma 2 3 2 3 2 3 2 2 2" xfId="37940" xr:uid="{B94BF7F0-FC26-4435-8AC5-2610F87B9581}"/>
    <cellStyle name="Comma 2 3 2 3 2 3 2 2 3" xfId="52824" xr:uid="{E86A17CD-687F-4A28-88AF-857A0193C29C}"/>
    <cellStyle name="Comma 2 3 2 3 2 3 2 3" xfId="17404" xr:uid="{9321F96E-4DDD-41F6-A746-D44402F71462}"/>
    <cellStyle name="Comma 2 3 2 3 2 3 2 4" xfId="31094" xr:uid="{AA38F00D-B806-4561-B7D0-DC334D9847EC}"/>
    <cellStyle name="Comma 2 3 2 3 2 3 2 5" xfId="45978" xr:uid="{485AE10C-A175-4B90-89C2-AAB3DBEEAF03}"/>
    <cellStyle name="Comma 2 3 2 3 2 3 3" xfId="20826" xr:uid="{0C479197-CE38-4039-96AC-21D3CAE1D68A}"/>
    <cellStyle name="Comma 2 3 2 3 2 3 3 2" xfId="34518" xr:uid="{31B60651-E954-443D-A662-471E389FEBF0}"/>
    <cellStyle name="Comma 2 3 2 3 2 3 3 3" xfId="49402" xr:uid="{8001FDD8-6FB4-4578-ADD6-D1BB277B8C36}"/>
    <cellStyle name="Comma 2 3 2 3 2 3 4" xfId="13982" xr:uid="{997DCEEE-10F6-4AF8-977B-50BA9C3D8B0A}"/>
    <cellStyle name="Comma 2 3 2 3 2 3 5" xfId="27672" xr:uid="{E837DB34-4044-449F-A834-0FD7CDC40028}"/>
    <cellStyle name="Comma 2 3 2 3 2 3 6" xfId="42556" xr:uid="{32845FDC-C5D4-4A1F-A82A-B0AFCC8F8D23}"/>
    <cellStyle name="Comma 2 3 2 3 2 4" xfId="8846" xr:uid="{E6F2C243-F266-4FE4-8154-AE85A0853FF9}"/>
    <cellStyle name="Comma 2 3 2 3 2 4 2" xfId="22536" xr:uid="{A5A3488D-2D87-4279-89CA-83F7598EFCE3}"/>
    <cellStyle name="Comma 2 3 2 3 2 4 2 2" xfId="36228" xr:uid="{838F5249-384C-4B46-879B-3A5C6FD851E7}"/>
    <cellStyle name="Comma 2 3 2 3 2 4 2 3" xfId="51112" xr:uid="{52C268AE-177D-4FE4-BF03-29CA54EAF6CA}"/>
    <cellStyle name="Comma 2 3 2 3 2 4 3" xfId="15692" xr:uid="{CB27B943-A545-4298-8E63-58072C20754C}"/>
    <cellStyle name="Comma 2 3 2 3 2 4 4" xfId="29382" xr:uid="{1CDF0139-7F88-4C8E-84A5-DC43F61F77A5}"/>
    <cellStyle name="Comma 2 3 2 3 2 4 5" xfId="44266" xr:uid="{F4BCE2FC-9504-4453-AA12-2B2452A0C533}"/>
    <cellStyle name="Comma 2 3 2 3 2 5" xfId="19114" xr:uid="{6E84C7D2-DADE-4EB0-A5D1-904C8ED42A7B}"/>
    <cellStyle name="Comma 2 3 2 3 2 5 2" xfId="32806" xr:uid="{5A8455A4-1588-42B4-A7D4-97BAB97E84F6}"/>
    <cellStyle name="Comma 2 3 2 3 2 5 3" xfId="47690" xr:uid="{27C0308E-40AE-489F-9A84-6167BA013D11}"/>
    <cellStyle name="Comma 2 3 2 3 2 6" xfId="12270" xr:uid="{56170069-6A95-4A14-A2EC-A0210E56A69A}"/>
    <cellStyle name="Comma 2 3 2 3 2 7" xfId="25960" xr:uid="{005AB7BC-6F07-43D0-85A1-D9049E60C40E}"/>
    <cellStyle name="Comma 2 3 2 3 2 8" xfId="40844" xr:uid="{C734E8CF-BFD0-4178-9B79-891335527598}"/>
    <cellStyle name="Comma 2 3 2 3 3" xfId="5424" xr:uid="{EA0DB5D5-8F7B-475A-BEA6-6081A30B374E}"/>
    <cellStyle name="Comma 2 3 2 3 3 2" xfId="7138" xr:uid="{49FDE084-8A4F-4593-A01A-BED96B71C138}"/>
    <cellStyle name="Comma 2 3 2 3 3 2 2" xfId="10560" xr:uid="{CC914B1F-6226-44E3-8AA9-F4AF525291E2}"/>
    <cellStyle name="Comma 2 3 2 3 3 2 2 2" xfId="24250" xr:uid="{10724897-4268-4770-8982-D5824A2C4001}"/>
    <cellStyle name="Comma 2 3 2 3 3 2 2 2 2" xfId="37942" xr:uid="{EA6748B1-8A1D-4202-921C-8BC0DB73DEDD}"/>
    <cellStyle name="Comma 2 3 2 3 3 2 2 2 3" xfId="52826" xr:uid="{3A2479B9-7DB9-44C3-ADDA-D35A2F119344}"/>
    <cellStyle name="Comma 2 3 2 3 3 2 2 3" xfId="17406" xr:uid="{2F03F4D7-9A36-46D1-8059-95128B977929}"/>
    <cellStyle name="Comma 2 3 2 3 3 2 2 4" xfId="31096" xr:uid="{77F5F3FB-BA6C-4D91-848C-079143D481F2}"/>
    <cellStyle name="Comma 2 3 2 3 3 2 2 5" xfId="45980" xr:uid="{8F9F4EDC-C392-45C6-A4B2-00C359400C6B}"/>
    <cellStyle name="Comma 2 3 2 3 3 2 3" xfId="20828" xr:uid="{3D3B6704-E955-45B8-85E1-E25E9D391DA3}"/>
    <cellStyle name="Comma 2 3 2 3 3 2 3 2" xfId="34520" xr:uid="{B41F24C8-12CD-4F0A-95F9-DDD16B422A27}"/>
    <cellStyle name="Comma 2 3 2 3 3 2 3 3" xfId="49404" xr:uid="{5E9B9B64-22A1-4ABB-9080-3A1FAC618600}"/>
    <cellStyle name="Comma 2 3 2 3 3 2 4" xfId="13984" xr:uid="{8908498B-7CF1-437A-BC45-6D57322E9961}"/>
    <cellStyle name="Comma 2 3 2 3 3 2 5" xfId="27674" xr:uid="{4D2E5E75-7A91-4558-AB84-0D23411D01F5}"/>
    <cellStyle name="Comma 2 3 2 3 3 2 6" xfId="42558" xr:uid="{15FC2545-33FE-4792-8C87-0557E113E7F7}"/>
    <cellStyle name="Comma 2 3 2 3 3 3" xfId="8848" xr:uid="{30A1AA6C-AB77-4B51-8059-D5CC335032D0}"/>
    <cellStyle name="Comma 2 3 2 3 3 3 2" xfId="22538" xr:uid="{14CC9A4B-6827-4EFE-BABE-31ED19FF84FA}"/>
    <cellStyle name="Comma 2 3 2 3 3 3 2 2" xfId="36230" xr:uid="{DBA8EB09-C59E-411F-B84D-06D20B24B451}"/>
    <cellStyle name="Comma 2 3 2 3 3 3 2 3" xfId="51114" xr:uid="{96A5547C-FC4A-4BAC-BB45-1F6E9B8FD7C4}"/>
    <cellStyle name="Comma 2 3 2 3 3 3 3" xfId="15694" xr:uid="{A70F60AA-267D-4F37-81AA-40581486D86E}"/>
    <cellStyle name="Comma 2 3 2 3 3 3 4" xfId="29384" xr:uid="{9631C917-5FAB-45B5-8AF2-4247B711509D}"/>
    <cellStyle name="Comma 2 3 2 3 3 3 5" xfId="44268" xr:uid="{FE4F545F-8752-4D67-81C0-D334E4F54874}"/>
    <cellStyle name="Comma 2 3 2 3 3 4" xfId="19116" xr:uid="{96BC0E55-F787-4231-B616-5364046B8D7E}"/>
    <cellStyle name="Comma 2 3 2 3 3 4 2" xfId="32808" xr:uid="{2B16C22E-7E04-4300-9548-9C3BC890A29A}"/>
    <cellStyle name="Comma 2 3 2 3 3 4 3" xfId="47692" xr:uid="{E0A40280-1816-4B75-94E3-19CC6F0F96A3}"/>
    <cellStyle name="Comma 2 3 2 3 3 5" xfId="12272" xr:uid="{4AD10CD3-2945-4840-8F35-0D79062FE54E}"/>
    <cellStyle name="Comma 2 3 2 3 3 6" xfId="25962" xr:uid="{2B2B9A72-8D9C-4612-9BAB-CAA81357AABE}"/>
    <cellStyle name="Comma 2 3 2 3 3 7" xfId="40846" xr:uid="{883EF63E-B98A-41FA-A6CF-B2CA5F9A6F59}"/>
    <cellStyle name="Comma 2 3 2 3 4" xfId="5425" xr:uid="{3C6813C1-74EE-4054-A6BA-BD84DD7A0278}"/>
    <cellStyle name="Comma 2 3 2 3 4 2" xfId="7139" xr:uid="{BF3D1A6C-65B8-4390-978E-84B82DB66D36}"/>
    <cellStyle name="Comma 2 3 2 3 4 2 2" xfId="10561" xr:uid="{983D5238-823D-49FD-B8E5-F8BC78FD1B40}"/>
    <cellStyle name="Comma 2 3 2 3 4 2 2 2" xfId="24251" xr:uid="{A91BEF14-B2D5-42B9-BE74-C052F3F13701}"/>
    <cellStyle name="Comma 2 3 2 3 4 2 2 2 2" xfId="37943" xr:uid="{BF63ABF8-B658-4217-9E2D-7CA416E17355}"/>
    <cellStyle name="Comma 2 3 2 3 4 2 2 2 3" xfId="52827" xr:uid="{121CE4CE-AED2-4618-A795-1AEAF2563359}"/>
    <cellStyle name="Comma 2 3 2 3 4 2 2 3" xfId="17407" xr:uid="{3D56BDEF-C8FA-4F49-BD39-E02C0211226F}"/>
    <cellStyle name="Comma 2 3 2 3 4 2 2 4" xfId="31097" xr:uid="{EF300E20-94B6-4B9F-BAD2-DE5457CBCF64}"/>
    <cellStyle name="Comma 2 3 2 3 4 2 2 5" xfId="45981" xr:uid="{0CAC994F-DFF1-4715-869B-A4C98FFF7E83}"/>
    <cellStyle name="Comma 2 3 2 3 4 2 3" xfId="20829" xr:uid="{9A3EDE6B-1219-4F41-BD3E-56109F784706}"/>
    <cellStyle name="Comma 2 3 2 3 4 2 3 2" xfId="34521" xr:uid="{76113557-6902-444F-B140-C325267DB07D}"/>
    <cellStyle name="Comma 2 3 2 3 4 2 3 3" xfId="49405" xr:uid="{D1E4890C-71BF-4C01-BE9B-49C9EEB6C0FE}"/>
    <cellStyle name="Comma 2 3 2 3 4 2 4" xfId="13985" xr:uid="{B0E7F20E-8763-4B01-9B10-C1720E6A3238}"/>
    <cellStyle name="Comma 2 3 2 3 4 2 5" xfId="27675" xr:uid="{EF3C5FE1-076D-4D2C-8B82-A79A309CAE32}"/>
    <cellStyle name="Comma 2 3 2 3 4 2 6" xfId="42559" xr:uid="{6614BBD4-2286-475E-93B3-C53F7D808317}"/>
    <cellStyle name="Comma 2 3 2 3 4 3" xfId="8849" xr:uid="{6474685F-DB3B-40A8-969F-7BFCB17B52D9}"/>
    <cellStyle name="Comma 2 3 2 3 4 3 2" xfId="22539" xr:uid="{45E3ECEE-DFEC-4C85-9ECB-BC525C8A0A7D}"/>
    <cellStyle name="Comma 2 3 2 3 4 3 2 2" xfId="36231" xr:uid="{816050C7-2AC7-4D77-82A0-186F6A7BFE70}"/>
    <cellStyle name="Comma 2 3 2 3 4 3 2 3" xfId="51115" xr:uid="{A5E64BC3-560E-4989-9D08-99657E22EBF6}"/>
    <cellStyle name="Comma 2 3 2 3 4 3 3" xfId="15695" xr:uid="{B410DB89-E69B-40E5-AFF3-61C9FB9DB442}"/>
    <cellStyle name="Comma 2 3 2 3 4 3 4" xfId="29385" xr:uid="{9BBC16CE-6FF1-46D2-9DF9-03B933FE7774}"/>
    <cellStyle name="Comma 2 3 2 3 4 3 5" xfId="44269" xr:uid="{20308D61-36EC-4BCC-A1AD-21AA743E80D2}"/>
    <cellStyle name="Comma 2 3 2 3 4 4" xfId="19117" xr:uid="{DAD32045-F4F6-4C31-8FF4-DD6EE7CA98A8}"/>
    <cellStyle name="Comma 2 3 2 3 4 4 2" xfId="32809" xr:uid="{0FC00FE9-F335-4249-B060-02971B595CAB}"/>
    <cellStyle name="Comma 2 3 2 3 4 4 3" xfId="47693" xr:uid="{023EEDFB-CC02-48BF-B39D-BD88903B518D}"/>
    <cellStyle name="Comma 2 3 2 3 4 5" xfId="12273" xr:uid="{3A3D6375-92D8-45BB-B481-73035D22C2F3}"/>
    <cellStyle name="Comma 2 3 2 3 4 6" xfId="25963" xr:uid="{D34B7F3D-B735-4C22-AAC4-10415348B773}"/>
    <cellStyle name="Comma 2 3 2 3 4 7" xfId="40847" xr:uid="{3AC28E3E-EF5A-4FB3-BD46-9F7DDAAAE89B}"/>
    <cellStyle name="Comma 2 3 2 3 5" xfId="7135" xr:uid="{02822DAE-8767-4CEF-9A60-8AEDAA9FE9E3}"/>
    <cellStyle name="Comma 2 3 2 3 5 2" xfId="10557" xr:uid="{1D4604AE-D115-4F84-916E-2D727C6992B3}"/>
    <cellStyle name="Comma 2 3 2 3 5 2 2" xfId="24247" xr:uid="{ED210719-798C-4855-8FB0-F33B501B174A}"/>
    <cellStyle name="Comma 2 3 2 3 5 2 2 2" xfId="37939" xr:uid="{ED5499A4-958D-4D76-B55E-5E9A9F55FE84}"/>
    <cellStyle name="Comma 2 3 2 3 5 2 2 3" xfId="52823" xr:uid="{F8469297-21C6-43C6-BBE5-B222475A781E}"/>
    <cellStyle name="Comma 2 3 2 3 5 2 3" xfId="17403" xr:uid="{FD623465-121E-4284-9602-57B17D514003}"/>
    <cellStyle name="Comma 2 3 2 3 5 2 4" xfId="31093" xr:uid="{E965D6B2-9C69-4EEF-8069-86644B0070EE}"/>
    <cellStyle name="Comma 2 3 2 3 5 2 5" xfId="45977" xr:uid="{FCDC9E5C-1099-4105-BCE8-1B5E18F02A08}"/>
    <cellStyle name="Comma 2 3 2 3 5 3" xfId="20825" xr:uid="{A22102C1-34FB-4C26-A21B-D8D96F181C37}"/>
    <cellStyle name="Comma 2 3 2 3 5 3 2" xfId="34517" xr:uid="{8B4867E4-E7F3-4436-8563-C3815414B2CD}"/>
    <cellStyle name="Comma 2 3 2 3 5 3 3" xfId="49401" xr:uid="{229B52F5-8A45-4D7B-A5F9-D413FF0D9A4B}"/>
    <cellStyle name="Comma 2 3 2 3 5 4" xfId="13981" xr:uid="{85F5A6AD-26DB-4617-8350-4B7061D42DBA}"/>
    <cellStyle name="Comma 2 3 2 3 5 5" xfId="27671" xr:uid="{6F3C1031-65D7-4A07-BFB7-BE6BF740F16D}"/>
    <cellStyle name="Comma 2 3 2 3 5 6" xfId="42555" xr:uid="{3745DB8B-53EB-4E46-BBA5-CA3104903844}"/>
    <cellStyle name="Comma 2 3 2 3 6" xfId="8845" xr:uid="{6ED41E82-D0D9-4652-A9EA-61A2B424E78D}"/>
    <cellStyle name="Comma 2 3 2 3 6 2" xfId="22535" xr:uid="{AF81516F-A14C-4C62-A87D-45D00435FEB1}"/>
    <cellStyle name="Comma 2 3 2 3 6 2 2" xfId="36227" xr:uid="{3D1D73FE-BC9A-481D-98F3-8D5611357EC0}"/>
    <cellStyle name="Comma 2 3 2 3 6 2 3" xfId="51111" xr:uid="{CE09DCDF-4313-49F0-B6CD-B764BC9E9F2B}"/>
    <cellStyle name="Comma 2 3 2 3 6 3" xfId="15691" xr:uid="{9D3B0538-66E1-41E3-8555-59FB155B3ACD}"/>
    <cellStyle name="Comma 2 3 2 3 6 4" xfId="29381" xr:uid="{3DDB83B3-E082-4FB8-899D-AB823C200192}"/>
    <cellStyle name="Comma 2 3 2 3 6 5" xfId="44265" xr:uid="{E74CFC5D-2D1D-46A3-B523-6F724CF74B2E}"/>
    <cellStyle name="Comma 2 3 2 3 7" xfId="19113" xr:uid="{748F2C61-B748-4D91-B428-B6FB86FB7267}"/>
    <cellStyle name="Comma 2 3 2 3 7 2" xfId="32805" xr:uid="{57EA1717-E443-4196-A980-76CD060F6C89}"/>
    <cellStyle name="Comma 2 3 2 3 7 3" xfId="47689" xr:uid="{98B6B09B-9241-497B-B6EF-802FE66E5020}"/>
    <cellStyle name="Comma 2 3 2 3 8" xfId="12269" xr:uid="{9CA98C3D-82B0-40FA-84AF-CC5A39AA07D8}"/>
    <cellStyle name="Comma 2 3 2 3 9" xfId="25959" xr:uid="{A907D914-89C3-4E6F-AEF1-B8D890C110AF}"/>
    <cellStyle name="Comma 2 3 2 4" xfId="5426" xr:uid="{172914DC-4795-44C0-9F97-C5B8680D325D}"/>
    <cellStyle name="Comma 2 3 2 4 2" xfId="5427" xr:uid="{44968C2F-7E00-4C7B-8E37-DEC4A409D260}"/>
    <cellStyle name="Comma 2 3 2 4 2 2" xfId="7141" xr:uid="{F9DE5894-D20C-4DEE-890A-730EAEDC4FBE}"/>
    <cellStyle name="Comma 2 3 2 4 2 2 2" xfId="10563" xr:uid="{AAB0B8C4-0E3E-4238-90C3-41EC864CE5B3}"/>
    <cellStyle name="Comma 2 3 2 4 2 2 2 2" xfId="24253" xr:uid="{187EEF04-C69B-4F22-90E2-96D15A7E8BE7}"/>
    <cellStyle name="Comma 2 3 2 4 2 2 2 2 2" xfId="37945" xr:uid="{ADD062CE-0AE8-4837-919F-D3E8E42FC335}"/>
    <cellStyle name="Comma 2 3 2 4 2 2 2 2 3" xfId="52829" xr:uid="{A51609A7-07B6-4FA8-94E4-B55A1EA1A8F4}"/>
    <cellStyle name="Comma 2 3 2 4 2 2 2 3" xfId="17409" xr:uid="{93A30F5D-B09B-4B74-A7C5-64FA780BF3FF}"/>
    <cellStyle name="Comma 2 3 2 4 2 2 2 4" xfId="31099" xr:uid="{2FC66C44-5C98-47A2-8460-E27808EB7E40}"/>
    <cellStyle name="Comma 2 3 2 4 2 2 2 5" xfId="45983" xr:uid="{0DB06306-17F1-4DB0-B683-22AFAB67EC5B}"/>
    <cellStyle name="Comma 2 3 2 4 2 2 3" xfId="20831" xr:uid="{FD4ED54E-40DD-4A57-B235-D5EC0F7302D0}"/>
    <cellStyle name="Comma 2 3 2 4 2 2 3 2" xfId="34523" xr:uid="{4C986230-B4A3-456E-AE88-6928552F0DB7}"/>
    <cellStyle name="Comma 2 3 2 4 2 2 3 3" xfId="49407" xr:uid="{6785A94C-2536-42F7-BEEF-D47485F53D88}"/>
    <cellStyle name="Comma 2 3 2 4 2 2 4" xfId="13987" xr:uid="{6C381D1A-53CE-40E2-B80C-4584BE26AE6A}"/>
    <cellStyle name="Comma 2 3 2 4 2 2 5" xfId="27677" xr:uid="{CF150ECC-A7C9-47FC-A240-ABF363FB2D37}"/>
    <cellStyle name="Comma 2 3 2 4 2 2 6" xfId="42561" xr:uid="{DA869BD4-0BF3-4A07-9B30-BE416966EA29}"/>
    <cellStyle name="Comma 2 3 2 4 2 3" xfId="8851" xr:uid="{D614DCC0-80E3-4BD3-A99D-957F16DBAA77}"/>
    <cellStyle name="Comma 2 3 2 4 2 3 2" xfId="22541" xr:uid="{D71631DC-3781-4DE4-B7D1-0EA13872C02C}"/>
    <cellStyle name="Comma 2 3 2 4 2 3 2 2" xfId="36233" xr:uid="{EBD099B5-2990-4457-B9F5-6E77D2259DD7}"/>
    <cellStyle name="Comma 2 3 2 4 2 3 2 3" xfId="51117" xr:uid="{D3043C15-92D7-43A0-AB6A-4B86926E5D9F}"/>
    <cellStyle name="Comma 2 3 2 4 2 3 3" xfId="15697" xr:uid="{40EF9B00-E035-4337-8ACA-AA9EF713A350}"/>
    <cellStyle name="Comma 2 3 2 4 2 3 4" xfId="29387" xr:uid="{7461C594-5BE5-4C5C-80D6-62947B3F6DF0}"/>
    <cellStyle name="Comma 2 3 2 4 2 3 5" xfId="44271" xr:uid="{5D42E7CE-A8E2-4ACF-BB50-FB7BBFD1D20A}"/>
    <cellStyle name="Comma 2 3 2 4 2 4" xfId="19119" xr:uid="{C32512B3-4718-4E62-B8DE-64D99711AF36}"/>
    <cellStyle name="Comma 2 3 2 4 2 4 2" xfId="32811" xr:uid="{055CD834-93FE-4704-87FF-80367B4FBA82}"/>
    <cellStyle name="Comma 2 3 2 4 2 4 3" xfId="47695" xr:uid="{F6859135-A8C7-473B-B09B-EBBC5F8DDD31}"/>
    <cellStyle name="Comma 2 3 2 4 2 5" xfId="12275" xr:uid="{D26CE800-3562-4C89-8A43-EAE01CFB5E66}"/>
    <cellStyle name="Comma 2 3 2 4 2 6" xfId="25965" xr:uid="{F7F59F04-B670-4F2D-B1CB-1DBF50CCB51F}"/>
    <cellStyle name="Comma 2 3 2 4 2 7" xfId="40849" xr:uid="{4AB185AD-8879-4E3D-ABFA-937C2F97A1C6}"/>
    <cellStyle name="Comma 2 3 2 4 3" xfId="7140" xr:uid="{E2F7FA0A-51B4-45F0-8210-07E324B47AE3}"/>
    <cellStyle name="Comma 2 3 2 4 3 2" xfId="10562" xr:uid="{818AAA9E-7B8D-44FA-88B2-D5C5DC50D4B2}"/>
    <cellStyle name="Comma 2 3 2 4 3 2 2" xfId="24252" xr:uid="{D1637DBF-7F96-4DF9-96FD-D04597B24DBD}"/>
    <cellStyle name="Comma 2 3 2 4 3 2 2 2" xfId="37944" xr:uid="{409870D6-42FF-4DC0-948A-C3E586011D02}"/>
    <cellStyle name="Comma 2 3 2 4 3 2 2 3" xfId="52828" xr:uid="{B1C31AAF-5932-4202-9FB4-EFE82D549C7A}"/>
    <cellStyle name="Comma 2 3 2 4 3 2 3" xfId="17408" xr:uid="{AFDD65C7-2090-4411-8438-4797B1A6E726}"/>
    <cellStyle name="Comma 2 3 2 4 3 2 4" xfId="31098" xr:uid="{64B9939A-27F0-4654-AC14-ECCBFE9EB442}"/>
    <cellStyle name="Comma 2 3 2 4 3 2 5" xfId="45982" xr:uid="{3D7C2FC4-1FBF-4400-BFC4-938001FFEF8D}"/>
    <cellStyle name="Comma 2 3 2 4 3 3" xfId="20830" xr:uid="{D89C36DD-C83A-4FD3-90CA-DCD6C7821144}"/>
    <cellStyle name="Comma 2 3 2 4 3 3 2" xfId="34522" xr:uid="{F553C652-2CFD-400B-B093-7496DAFEDF01}"/>
    <cellStyle name="Comma 2 3 2 4 3 3 3" xfId="49406" xr:uid="{6CEF338F-001C-4BC1-9F72-4650F9FA4954}"/>
    <cellStyle name="Comma 2 3 2 4 3 4" xfId="13986" xr:uid="{0383E72A-C40C-4001-AD07-1CE766CBD1A0}"/>
    <cellStyle name="Comma 2 3 2 4 3 5" xfId="27676" xr:uid="{0EC12145-3738-4DE9-873F-54D9E5E344B3}"/>
    <cellStyle name="Comma 2 3 2 4 3 6" xfId="42560" xr:uid="{34A42385-1B24-4525-A274-65603A455673}"/>
    <cellStyle name="Comma 2 3 2 4 4" xfId="8850" xr:uid="{B8A85B98-AA03-4223-9322-D795885BC8CA}"/>
    <cellStyle name="Comma 2 3 2 4 4 2" xfId="22540" xr:uid="{6A15F446-F690-445B-B464-F3CDE3C7A023}"/>
    <cellStyle name="Comma 2 3 2 4 4 2 2" xfId="36232" xr:uid="{09F5E9C3-45C1-4F0E-BDFA-A1233755E2BE}"/>
    <cellStyle name="Comma 2 3 2 4 4 2 3" xfId="51116" xr:uid="{9E3FB70C-72C1-4F83-B338-45306B903C2B}"/>
    <cellStyle name="Comma 2 3 2 4 4 3" xfId="15696" xr:uid="{32C6781D-A0C9-4EDB-8AE8-B9244E0821F1}"/>
    <cellStyle name="Comma 2 3 2 4 4 4" xfId="29386" xr:uid="{F84AF440-E498-4EFD-9DFB-4991FD153879}"/>
    <cellStyle name="Comma 2 3 2 4 4 5" xfId="44270" xr:uid="{9B0CA06A-F8C1-4E3E-9B65-27FE1B52E126}"/>
    <cellStyle name="Comma 2 3 2 4 5" xfId="19118" xr:uid="{36E9BC03-7895-4F22-B593-F963E842A0F8}"/>
    <cellStyle name="Comma 2 3 2 4 5 2" xfId="32810" xr:uid="{15A5507C-C943-4824-8CF4-596417238FF3}"/>
    <cellStyle name="Comma 2 3 2 4 5 3" xfId="47694" xr:uid="{42366A71-BF0E-412D-8F7F-ACDA92EBF8C9}"/>
    <cellStyle name="Comma 2 3 2 4 6" xfId="12274" xr:uid="{3B28965B-F747-4430-84F8-07FBF399D538}"/>
    <cellStyle name="Comma 2 3 2 4 7" xfId="25964" xr:uid="{B725EF38-4D13-47EB-912B-6A1E04D071B2}"/>
    <cellStyle name="Comma 2 3 2 4 8" xfId="40848" xr:uid="{6C5B8A03-94A6-418B-A051-E0A4B15967CB}"/>
    <cellStyle name="Comma 2 3 2 5" xfId="5428" xr:uid="{85B82DF2-69D1-4F7C-B020-028DD494122F}"/>
    <cellStyle name="Comma 2 3 2 5 2" xfId="7142" xr:uid="{3A026B3A-22B9-4E74-8C95-E37DC2494AF2}"/>
    <cellStyle name="Comma 2 3 2 5 2 2" xfId="10564" xr:uid="{434680D5-1DDF-44A1-AC0D-C0F8EAF44AAC}"/>
    <cellStyle name="Comma 2 3 2 5 2 2 2" xfId="24254" xr:uid="{6FD54D6E-F749-49BB-AC69-0AC5A95BD1CB}"/>
    <cellStyle name="Comma 2 3 2 5 2 2 2 2" xfId="37946" xr:uid="{97A631D2-F8C9-4DBC-ABC4-574718288B5A}"/>
    <cellStyle name="Comma 2 3 2 5 2 2 2 3" xfId="52830" xr:uid="{9CA26B78-7DBD-4532-8F61-18C0A4B28279}"/>
    <cellStyle name="Comma 2 3 2 5 2 2 3" xfId="17410" xr:uid="{5188C90A-29DA-4D31-8015-2CE408A9028D}"/>
    <cellStyle name="Comma 2 3 2 5 2 2 4" xfId="31100" xr:uid="{AB387333-33BC-49EB-98EB-E2F89B615528}"/>
    <cellStyle name="Comma 2 3 2 5 2 2 5" xfId="45984" xr:uid="{47F69609-CA08-402C-B388-5D55D6CAA964}"/>
    <cellStyle name="Comma 2 3 2 5 2 3" xfId="20832" xr:uid="{0EABB605-89C6-4FB6-B172-905B66CFEFF9}"/>
    <cellStyle name="Comma 2 3 2 5 2 3 2" xfId="34524" xr:uid="{EC5CF175-A0E1-48E2-8A5A-5DF26579A558}"/>
    <cellStyle name="Comma 2 3 2 5 2 3 3" xfId="49408" xr:uid="{4E8A2F94-777B-42EB-BC2E-FC4D52333E1A}"/>
    <cellStyle name="Comma 2 3 2 5 2 4" xfId="13988" xr:uid="{43DA9BFC-D951-47A0-9BC2-8E02492D73D9}"/>
    <cellStyle name="Comma 2 3 2 5 2 5" xfId="27678" xr:uid="{33D1E2D4-6833-4238-B341-C69D4BDD3BC2}"/>
    <cellStyle name="Comma 2 3 2 5 2 6" xfId="42562" xr:uid="{7A038F76-C199-4F17-90FE-7E884E5A238C}"/>
    <cellStyle name="Comma 2 3 2 5 3" xfId="8852" xr:uid="{09425280-1661-44AC-B24C-58400D4EE99A}"/>
    <cellStyle name="Comma 2 3 2 5 3 2" xfId="22542" xr:uid="{C34A446F-20D1-4035-BEBE-05813406D2E1}"/>
    <cellStyle name="Comma 2 3 2 5 3 2 2" xfId="36234" xr:uid="{E5C077E6-2C05-4068-B0CF-93837435F1C6}"/>
    <cellStyle name="Comma 2 3 2 5 3 2 3" xfId="51118" xr:uid="{69367CD9-20FD-4B75-8252-F6D3EF9E8DD4}"/>
    <cellStyle name="Comma 2 3 2 5 3 3" xfId="15698" xr:uid="{765E0487-B74A-41CF-A7BE-75333956AA40}"/>
    <cellStyle name="Comma 2 3 2 5 3 4" xfId="29388" xr:uid="{CF9FE53F-5761-4221-81EF-E13C4156CB79}"/>
    <cellStyle name="Comma 2 3 2 5 3 5" xfId="44272" xr:uid="{A2643062-58C3-44B2-AD99-A683152C8C8B}"/>
    <cellStyle name="Comma 2 3 2 5 4" xfId="19120" xr:uid="{5AE42036-0C44-422D-93DD-892FA8284AF0}"/>
    <cellStyle name="Comma 2 3 2 5 4 2" xfId="32812" xr:uid="{32EE674C-5539-4AAA-8B6F-97E752D37B8D}"/>
    <cellStyle name="Comma 2 3 2 5 4 3" xfId="47696" xr:uid="{424F904E-69F7-4002-BA9E-4BB0EB0B9A8D}"/>
    <cellStyle name="Comma 2 3 2 5 5" xfId="12276" xr:uid="{3AF63355-9234-4019-BD32-18CF0070FB1E}"/>
    <cellStyle name="Comma 2 3 2 5 6" xfId="25966" xr:uid="{1A09F80B-1E43-495B-96CC-55DD8B8C273B}"/>
    <cellStyle name="Comma 2 3 2 5 7" xfId="40850" xr:uid="{A960CE75-E189-497A-A12E-6C4A6FD9D965}"/>
    <cellStyle name="Comma 2 3 2 6" xfId="5429" xr:uid="{E6B09E3F-9A75-4217-A5D5-76A4C208FB72}"/>
    <cellStyle name="Comma 2 3 2 6 2" xfId="7143" xr:uid="{4A367F12-5AB7-41BC-BD76-7EB56FFD2AA7}"/>
    <cellStyle name="Comma 2 3 2 6 2 2" xfId="10565" xr:uid="{1E0A9EC0-DC10-46A7-8386-AA1C4DA48FD7}"/>
    <cellStyle name="Comma 2 3 2 6 2 2 2" xfId="24255" xr:uid="{F650F69B-99D5-46C9-9258-6EB253770DF8}"/>
    <cellStyle name="Comma 2 3 2 6 2 2 2 2" xfId="37947" xr:uid="{3F29BC6D-0E0C-45DB-9337-2EB68C2F9FEF}"/>
    <cellStyle name="Comma 2 3 2 6 2 2 2 3" xfId="52831" xr:uid="{C13EDC60-AE30-4172-900B-8337644417FD}"/>
    <cellStyle name="Comma 2 3 2 6 2 2 3" xfId="17411" xr:uid="{B0947678-2B75-443B-9791-D24185334D48}"/>
    <cellStyle name="Comma 2 3 2 6 2 2 4" xfId="31101" xr:uid="{23095354-577F-4EE8-9B20-88157446A322}"/>
    <cellStyle name="Comma 2 3 2 6 2 2 5" xfId="45985" xr:uid="{F6355975-9C3B-42E4-8099-078F7D998BDF}"/>
    <cellStyle name="Comma 2 3 2 6 2 3" xfId="20833" xr:uid="{E2AAC51E-7E02-4CB9-808A-E643F676D5A0}"/>
    <cellStyle name="Comma 2 3 2 6 2 3 2" xfId="34525" xr:uid="{360D3584-80EA-473B-82C2-5FF0F8992B42}"/>
    <cellStyle name="Comma 2 3 2 6 2 3 3" xfId="49409" xr:uid="{7BB39F4B-5D05-4C3F-A77C-8FFD57B04827}"/>
    <cellStyle name="Comma 2 3 2 6 2 4" xfId="13989" xr:uid="{1682E6E6-943D-41C7-8B63-845512310B8D}"/>
    <cellStyle name="Comma 2 3 2 6 2 5" xfId="27679" xr:uid="{1AE1D679-47F1-4FE5-B438-EA684FB5EAAF}"/>
    <cellStyle name="Comma 2 3 2 6 2 6" xfId="42563" xr:uid="{77C7B488-3C59-410A-8BB2-F0142BFACB42}"/>
    <cellStyle name="Comma 2 3 2 6 3" xfId="8853" xr:uid="{487F8800-7637-4CC2-B635-884BF9D2F5B7}"/>
    <cellStyle name="Comma 2 3 2 6 3 2" xfId="22543" xr:uid="{809A57A8-ABB3-46BC-BF66-35C8002420F5}"/>
    <cellStyle name="Comma 2 3 2 6 3 2 2" xfId="36235" xr:uid="{328ED783-493E-4CB6-A05E-4FFDBF620B94}"/>
    <cellStyle name="Comma 2 3 2 6 3 2 3" xfId="51119" xr:uid="{72D498E4-81B9-4D1C-A9AE-0D5F69223925}"/>
    <cellStyle name="Comma 2 3 2 6 3 3" xfId="15699" xr:uid="{3F573836-3086-477F-95CA-196D338B10BA}"/>
    <cellStyle name="Comma 2 3 2 6 3 4" xfId="29389" xr:uid="{493D291F-D92D-47ED-A689-D80AA64770A7}"/>
    <cellStyle name="Comma 2 3 2 6 3 5" xfId="44273" xr:uid="{373FF5AF-763B-4058-9A99-A942733E17DF}"/>
    <cellStyle name="Comma 2 3 2 6 4" xfId="19121" xr:uid="{DDC4BF47-83C3-40DC-8E28-CA1AF8EB70A3}"/>
    <cellStyle name="Comma 2 3 2 6 4 2" xfId="32813" xr:uid="{0E5DB528-0A44-4997-8440-9D4C92E2B285}"/>
    <cellStyle name="Comma 2 3 2 6 4 3" xfId="47697" xr:uid="{05143CBF-5506-42C1-AFDF-0C26D0EAC9C0}"/>
    <cellStyle name="Comma 2 3 2 6 5" xfId="12277" xr:uid="{FF20768C-CBC8-4ED4-A467-A480A927723C}"/>
    <cellStyle name="Comma 2 3 2 6 6" xfId="25967" xr:uid="{8A3EEB5D-8D48-44FC-8544-0000EADD6B3C}"/>
    <cellStyle name="Comma 2 3 2 6 7" xfId="40851" xr:uid="{6F6DC5E5-DFDB-47CF-BBBF-26D48C7B2553}"/>
    <cellStyle name="Comma 2 3 2 7" xfId="7129" xr:uid="{2923A5BB-21E4-4B72-902A-742874F46733}"/>
    <cellStyle name="Comma 2 3 2 7 2" xfId="10551" xr:uid="{20A2628A-C66F-467A-A80E-6A04E87BE35C}"/>
    <cellStyle name="Comma 2 3 2 7 2 2" xfId="24241" xr:uid="{60256135-0051-4368-A1C2-8B3AA19315F0}"/>
    <cellStyle name="Comma 2 3 2 7 2 2 2" xfId="37933" xr:uid="{E482C153-CC13-4456-AAFD-DC6B7EC9CA8A}"/>
    <cellStyle name="Comma 2 3 2 7 2 2 3" xfId="52817" xr:uid="{2410587A-826A-4726-B689-6E09BEEA039A}"/>
    <cellStyle name="Comma 2 3 2 7 2 3" xfId="17397" xr:uid="{DC439146-07AC-42B1-BC96-FC9FF5086DCA}"/>
    <cellStyle name="Comma 2 3 2 7 2 4" xfId="31087" xr:uid="{2D729797-73FF-4C67-963F-A2C320C4D6CF}"/>
    <cellStyle name="Comma 2 3 2 7 2 5" xfId="45971" xr:uid="{DDD9E677-9F86-4566-A606-2C00792FCDC1}"/>
    <cellStyle name="Comma 2 3 2 7 3" xfId="20819" xr:uid="{7E2BEBAC-996A-42EA-9AAB-0E6DAED939DB}"/>
    <cellStyle name="Comma 2 3 2 7 3 2" xfId="34511" xr:uid="{36F5E7C9-D788-45FC-8834-0821C15544AC}"/>
    <cellStyle name="Comma 2 3 2 7 3 3" xfId="49395" xr:uid="{7E9E1A61-3931-4B47-B258-EFEF5C60939C}"/>
    <cellStyle name="Comma 2 3 2 7 4" xfId="13975" xr:uid="{EE376394-533A-4B46-8884-915994A8D0CC}"/>
    <cellStyle name="Comma 2 3 2 7 5" xfId="27665" xr:uid="{C61E03F0-94F5-4D2F-84C6-5A02B1BA4E67}"/>
    <cellStyle name="Comma 2 3 2 7 6" xfId="42549" xr:uid="{BD745361-ABEE-4244-997F-8CCF49CC13C6}"/>
    <cellStyle name="Comma 2 3 2 8" xfId="8839" xr:uid="{414337D7-DDE4-47C5-A290-C4D1990CC475}"/>
    <cellStyle name="Comma 2 3 2 8 2" xfId="22529" xr:uid="{911AC943-E36C-4CAE-83A9-AD02A2398484}"/>
    <cellStyle name="Comma 2 3 2 8 2 2" xfId="36221" xr:uid="{84BBC92E-2362-41D5-9B37-0E1571FB6B80}"/>
    <cellStyle name="Comma 2 3 2 8 2 3" xfId="51105" xr:uid="{A494C68B-9372-4C84-90A4-2EE6394212A5}"/>
    <cellStyle name="Comma 2 3 2 8 3" xfId="15685" xr:uid="{EE2D14C6-88DB-4AD4-A416-0728C887A89B}"/>
    <cellStyle name="Comma 2 3 2 8 4" xfId="29375" xr:uid="{5B013AF7-78EA-4F3D-9E3F-D397AFF8EB8E}"/>
    <cellStyle name="Comma 2 3 2 8 5" xfId="44259" xr:uid="{AB946095-29C8-4372-839E-C8D6B2780D2A}"/>
    <cellStyle name="Comma 2 3 2 9" xfId="19107" xr:uid="{00BD8E43-A791-42DD-95F8-CB8AFBF397BF}"/>
    <cellStyle name="Comma 2 3 2 9 2" xfId="32799" xr:uid="{9F20589D-B2D6-4971-85C9-62E4695F46F9}"/>
    <cellStyle name="Comma 2 3 2 9 3" xfId="47683" xr:uid="{20E2970D-0F06-4F8B-8FEA-28A470601629}"/>
    <cellStyle name="Comma 2 3 3" xfId="5430" xr:uid="{41B40189-715F-49D5-9D23-88AEC412A498}"/>
    <cellStyle name="Comma 2 3 3 10" xfId="40852" xr:uid="{BACFC3A5-BC11-401A-B747-D0295BDFCCE6}"/>
    <cellStyle name="Comma 2 3 3 2" xfId="5431" xr:uid="{2B7869A8-6D0A-4D58-A7A5-98D35B5B543A}"/>
    <cellStyle name="Comma 2 3 3 2 2" xfId="5432" xr:uid="{D7D4156F-B601-4093-AA86-45929E4240DA}"/>
    <cellStyle name="Comma 2 3 3 2 2 2" xfId="7146" xr:uid="{CB30B3AC-BE18-48DB-9749-82B77FCCFA38}"/>
    <cellStyle name="Comma 2 3 3 2 2 2 2" xfId="10568" xr:uid="{582D1588-8021-4E46-9EF0-9ADCF2588937}"/>
    <cellStyle name="Comma 2 3 3 2 2 2 2 2" xfId="24258" xr:uid="{64C3543E-0A22-4503-8680-16D33AEA013A}"/>
    <cellStyle name="Comma 2 3 3 2 2 2 2 2 2" xfId="37950" xr:uid="{A02C3B41-E34E-4B3F-BEBB-BE88BC67A543}"/>
    <cellStyle name="Comma 2 3 3 2 2 2 2 2 3" xfId="52834" xr:uid="{3CA9207C-64B5-4DD6-92E3-FCDDFBD45B67}"/>
    <cellStyle name="Comma 2 3 3 2 2 2 2 3" xfId="17414" xr:uid="{25F807B4-CC5D-4CB9-9878-0D5D3CD5F23F}"/>
    <cellStyle name="Comma 2 3 3 2 2 2 2 4" xfId="31104" xr:uid="{F6B46C8E-3421-412D-A45D-E0A66B433F4F}"/>
    <cellStyle name="Comma 2 3 3 2 2 2 2 5" xfId="45988" xr:uid="{8BB1E449-BD9A-46D3-9EBC-77EDC43D0F02}"/>
    <cellStyle name="Comma 2 3 3 2 2 2 3" xfId="20836" xr:uid="{6185398F-B713-42E0-B07F-5CF97E110F47}"/>
    <cellStyle name="Comma 2 3 3 2 2 2 3 2" xfId="34528" xr:uid="{ED31CC9C-8424-48C1-B930-D43F7E0E90BD}"/>
    <cellStyle name="Comma 2 3 3 2 2 2 3 3" xfId="49412" xr:uid="{04E9C30E-E2FE-47AF-9501-29A279763530}"/>
    <cellStyle name="Comma 2 3 3 2 2 2 4" xfId="13992" xr:uid="{A8E43FA1-8F4E-4F12-9FA4-5B9990FC681E}"/>
    <cellStyle name="Comma 2 3 3 2 2 2 5" xfId="27682" xr:uid="{B7930C8E-B524-44FA-999E-25A1B64B41DB}"/>
    <cellStyle name="Comma 2 3 3 2 2 2 6" xfId="42566" xr:uid="{E5614A89-1185-4015-99C3-18EDB789C828}"/>
    <cellStyle name="Comma 2 3 3 2 2 3" xfId="8856" xr:uid="{541A190C-0ECE-4DB7-A855-45341EE85187}"/>
    <cellStyle name="Comma 2 3 3 2 2 3 2" xfId="22546" xr:uid="{1EEEF0AC-C76D-48E0-A377-CF77BC0CD211}"/>
    <cellStyle name="Comma 2 3 3 2 2 3 2 2" xfId="36238" xr:uid="{57130960-E3EB-4233-BEC7-45629DD43474}"/>
    <cellStyle name="Comma 2 3 3 2 2 3 2 3" xfId="51122" xr:uid="{A9BF5BA5-9D8F-40D8-B61B-A2F019E77673}"/>
    <cellStyle name="Comma 2 3 3 2 2 3 3" xfId="15702" xr:uid="{15E56F5C-A274-4340-8FB4-E0939059627A}"/>
    <cellStyle name="Comma 2 3 3 2 2 3 4" xfId="29392" xr:uid="{2922B3AA-9A2C-4562-BBE2-6B161D6A85CF}"/>
    <cellStyle name="Comma 2 3 3 2 2 3 5" xfId="44276" xr:uid="{48AAF6A9-CDEC-4CDA-ADFB-854D52E025EB}"/>
    <cellStyle name="Comma 2 3 3 2 2 4" xfId="19124" xr:uid="{72A6BC9E-A73E-431A-8427-EB84AB4A4E5B}"/>
    <cellStyle name="Comma 2 3 3 2 2 4 2" xfId="32816" xr:uid="{1EDED084-159D-454A-8BAB-DB6587C6631C}"/>
    <cellStyle name="Comma 2 3 3 2 2 4 3" xfId="47700" xr:uid="{4565B235-F3DF-47B3-8629-9EC8A52F0FFC}"/>
    <cellStyle name="Comma 2 3 3 2 2 5" xfId="12280" xr:uid="{E5D69DC6-F45E-40D8-877B-A8EF82D766A9}"/>
    <cellStyle name="Comma 2 3 3 2 2 6" xfId="25970" xr:uid="{80C96D7B-15A0-429A-9587-624BC9B26650}"/>
    <cellStyle name="Comma 2 3 3 2 2 7" xfId="40854" xr:uid="{A91DC3B4-F8FD-4599-B0B9-4DDF245D8A25}"/>
    <cellStyle name="Comma 2 3 3 2 3" xfId="7145" xr:uid="{0AD6BC31-57AB-4DF4-8437-BDBB5FD09180}"/>
    <cellStyle name="Comma 2 3 3 2 3 2" xfId="10567" xr:uid="{908CC250-DE36-4601-A9E0-09CBFC73F504}"/>
    <cellStyle name="Comma 2 3 3 2 3 2 2" xfId="24257" xr:uid="{4F77A029-5F17-4DCE-A21E-8DEAD29BE8F1}"/>
    <cellStyle name="Comma 2 3 3 2 3 2 2 2" xfId="37949" xr:uid="{CF9E13A0-6521-4E85-B154-EAC9FD6E3475}"/>
    <cellStyle name="Comma 2 3 3 2 3 2 2 3" xfId="52833" xr:uid="{263D6B89-E55C-4198-99B9-CE778313BDAC}"/>
    <cellStyle name="Comma 2 3 3 2 3 2 3" xfId="17413" xr:uid="{02FBAD17-0314-4873-BEFA-AFFAE5983408}"/>
    <cellStyle name="Comma 2 3 3 2 3 2 4" xfId="31103" xr:uid="{C4C9EE7E-8EA0-4D27-ABFA-3A32CF0F0ACC}"/>
    <cellStyle name="Comma 2 3 3 2 3 2 5" xfId="45987" xr:uid="{D0E71825-A2C9-4915-9D5A-F74DD4F8042A}"/>
    <cellStyle name="Comma 2 3 3 2 3 3" xfId="20835" xr:uid="{B6CB49D6-0E8D-40CE-ACC5-7775CB0A9141}"/>
    <cellStyle name="Comma 2 3 3 2 3 3 2" xfId="34527" xr:uid="{E9B8DC66-8961-4445-AE35-1B43666C456F}"/>
    <cellStyle name="Comma 2 3 3 2 3 3 3" xfId="49411" xr:uid="{B5E3B008-419E-4F37-BAFE-C431D9AB7D32}"/>
    <cellStyle name="Comma 2 3 3 2 3 4" xfId="13991" xr:uid="{C79C2BB4-0CE6-4CCD-A644-CF3DB406486E}"/>
    <cellStyle name="Comma 2 3 3 2 3 5" xfId="27681" xr:uid="{A7FAEDF0-6390-4F02-97EF-626B097BDA46}"/>
    <cellStyle name="Comma 2 3 3 2 3 6" xfId="42565" xr:uid="{3D32B473-AEF1-4850-940E-BDCC149AE842}"/>
    <cellStyle name="Comma 2 3 3 2 4" xfId="8855" xr:uid="{37218336-37B9-49EB-8BA1-C3946E15D999}"/>
    <cellStyle name="Comma 2 3 3 2 4 2" xfId="22545" xr:uid="{34B9171A-D123-4D55-A811-4BB948062D05}"/>
    <cellStyle name="Comma 2 3 3 2 4 2 2" xfId="36237" xr:uid="{567E7C1D-6C22-40ED-A529-19FBC6BF2651}"/>
    <cellStyle name="Comma 2 3 3 2 4 2 3" xfId="51121" xr:uid="{75348A6B-E124-4EBD-B327-B34501ACEF87}"/>
    <cellStyle name="Comma 2 3 3 2 4 3" xfId="15701" xr:uid="{8F7D7FAF-94AE-4162-BC59-01CB86A4BE1D}"/>
    <cellStyle name="Comma 2 3 3 2 4 4" xfId="29391" xr:uid="{7B505828-EECD-4D6D-82FB-05231AFF17B2}"/>
    <cellStyle name="Comma 2 3 3 2 4 5" xfId="44275" xr:uid="{77EF886D-A438-451A-AA25-04F494AEC5AC}"/>
    <cellStyle name="Comma 2 3 3 2 5" xfId="19123" xr:uid="{93DE61BE-0CD7-41E6-8E88-792312CAF28F}"/>
    <cellStyle name="Comma 2 3 3 2 5 2" xfId="32815" xr:uid="{63862F3F-8EF3-4D71-811B-B68B75E21367}"/>
    <cellStyle name="Comma 2 3 3 2 5 3" xfId="47699" xr:uid="{C02B189A-FE83-4A0B-91BF-918CB3D7E9D7}"/>
    <cellStyle name="Comma 2 3 3 2 6" xfId="12279" xr:uid="{19490285-1A6B-41CB-8BB0-597FE47D6F4B}"/>
    <cellStyle name="Comma 2 3 3 2 7" xfId="25969" xr:uid="{7F9F39DB-BFEC-4B71-89F5-35CA8CCFC4BE}"/>
    <cellStyle name="Comma 2 3 3 2 8" xfId="40853" xr:uid="{EF3432F6-E1D1-4E60-871E-BD1EEEE3301F}"/>
    <cellStyle name="Comma 2 3 3 3" xfId="5433" xr:uid="{CB04F9F7-9685-4EA0-BD26-C51E16DDF449}"/>
    <cellStyle name="Comma 2 3 3 3 2" xfId="7147" xr:uid="{35D27166-D882-43C3-8662-1DC54F066232}"/>
    <cellStyle name="Comma 2 3 3 3 2 2" xfId="10569" xr:uid="{8EBE33D1-F7EE-4613-8D99-96BE0F5C1DD0}"/>
    <cellStyle name="Comma 2 3 3 3 2 2 2" xfId="24259" xr:uid="{4EC69EBD-16E7-4F15-9AC6-ECE044EC3CE3}"/>
    <cellStyle name="Comma 2 3 3 3 2 2 2 2" xfId="37951" xr:uid="{45F86E25-E616-435E-8EBE-B57A453896AA}"/>
    <cellStyle name="Comma 2 3 3 3 2 2 2 3" xfId="52835" xr:uid="{637578DB-03AC-4C70-BF53-110E0E782640}"/>
    <cellStyle name="Comma 2 3 3 3 2 2 3" xfId="17415" xr:uid="{AD9B1743-BDA9-4BE3-B252-E7A0CC177833}"/>
    <cellStyle name="Comma 2 3 3 3 2 2 4" xfId="31105" xr:uid="{97550ACE-7FF4-42B0-9EE6-1463725CE30E}"/>
    <cellStyle name="Comma 2 3 3 3 2 2 5" xfId="45989" xr:uid="{C9B38EAE-AFBB-4C12-897C-913F23A774FB}"/>
    <cellStyle name="Comma 2 3 3 3 2 3" xfId="20837" xr:uid="{99BF92D7-7097-4209-8615-51747ECC7021}"/>
    <cellStyle name="Comma 2 3 3 3 2 3 2" xfId="34529" xr:uid="{4F09D27C-3C5B-42DF-B8C8-CAD65FA42092}"/>
    <cellStyle name="Comma 2 3 3 3 2 3 3" xfId="49413" xr:uid="{365F9C0D-4186-4B7B-97F8-132DBA2A7C0D}"/>
    <cellStyle name="Comma 2 3 3 3 2 4" xfId="13993" xr:uid="{2FD9D4BD-9296-4468-9721-9A87D5F37A3A}"/>
    <cellStyle name="Comma 2 3 3 3 2 5" xfId="27683" xr:uid="{F6D84A20-6345-4831-BECC-017ED2430CAC}"/>
    <cellStyle name="Comma 2 3 3 3 2 6" xfId="42567" xr:uid="{342BDC82-1CEA-48C9-9DAA-0D7FF2CCB29D}"/>
    <cellStyle name="Comma 2 3 3 3 3" xfId="8857" xr:uid="{9224859B-09DA-436E-9512-3C51EEDD2043}"/>
    <cellStyle name="Comma 2 3 3 3 3 2" xfId="22547" xr:uid="{842A656C-97EB-4DCB-B93B-CF5EAC9CDF3A}"/>
    <cellStyle name="Comma 2 3 3 3 3 2 2" xfId="36239" xr:uid="{A411CC39-621F-46FD-846E-B796D4ACAA67}"/>
    <cellStyle name="Comma 2 3 3 3 3 2 3" xfId="51123" xr:uid="{B034942B-5D48-471F-BE80-0EE80C0AA77E}"/>
    <cellStyle name="Comma 2 3 3 3 3 3" xfId="15703" xr:uid="{77A376C2-E66B-4E7D-922E-E4BCC50DACC0}"/>
    <cellStyle name="Comma 2 3 3 3 3 4" xfId="29393" xr:uid="{BBA02DCD-AC49-414C-8957-E9CFA5174BE1}"/>
    <cellStyle name="Comma 2 3 3 3 3 5" xfId="44277" xr:uid="{68D63505-0685-4409-9E36-B439C9C44AE5}"/>
    <cellStyle name="Comma 2 3 3 3 4" xfId="19125" xr:uid="{F942F5C7-ACBD-472B-995A-63CFB5E0BD33}"/>
    <cellStyle name="Comma 2 3 3 3 4 2" xfId="32817" xr:uid="{9D762FE3-CCC0-4A3D-A8F2-02D2D9D2C15F}"/>
    <cellStyle name="Comma 2 3 3 3 4 3" xfId="47701" xr:uid="{48135DFB-BE13-4B2F-8CB5-9FB6D88D4A8E}"/>
    <cellStyle name="Comma 2 3 3 3 5" xfId="12281" xr:uid="{458588FD-388D-4FC0-AC4A-92F37E4F88D9}"/>
    <cellStyle name="Comma 2 3 3 3 6" xfId="25971" xr:uid="{FCE2EC97-DE95-4FD9-ADCA-629998D6FC55}"/>
    <cellStyle name="Comma 2 3 3 3 7" xfId="40855" xr:uid="{6CCD2E5C-120E-4CA7-93F4-BD38CDA0990F}"/>
    <cellStyle name="Comma 2 3 3 4" xfId="5434" xr:uid="{007ED6C8-64E8-4E37-A157-B16657C6CF9B}"/>
    <cellStyle name="Comma 2 3 3 4 2" xfId="7148" xr:uid="{BD0E25F8-91B3-42E8-8C1F-7004D218C34D}"/>
    <cellStyle name="Comma 2 3 3 4 2 2" xfId="10570" xr:uid="{CB941E87-55D2-47E1-B6FC-5A0CDA041EE3}"/>
    <cellStyle name="Comma 2 3 3 4 2 2 2" xfId="24260" xr:uid="{B40792CA-2A79-40BF-82A8-CFDC6121EE3C}"/>
    <cellStyle name="Comma 2 3 3 4 2 2 2 2" xfId="37952" xr:uid="{AD1AB0DA-FFE2-4E51-BC2B-D7FBB46F4555}"/>
    <cellStyle name="Comma 2 3 3 4 2 2 2 3" xfId="52836" xr:uid="{533246A7-E665-4DA3-A6D9-D11AB7DC8AF1}"/>
    <cellStyle name="Comma 2 3 3 4 2 2 3" xfId="17416" xr:uid="{BE8DB86B-3CA4-45BA-9BCB-22DDC219CBBB}"/>
    <cellStyle name="Comma 2 3 3 4 2 2 4" xfId="31106" xr:uid="{32FEC7C5-2A9F-4285-B490-D705EBAF5F4D}"/>
    <cellStyle name="Comma 2 3 3 4 2 2 5" xfId="45990" xr:uid="{CEA122DF-B3E8-4717-9F0E-130702CB0E9C}"/>
    <cellStyle name="Comma 2 3 3 4 2 3" xfId="20838" xr:uid="{BF22A9DC-8799-4A41-B152-B200B774A898}"/>
    <cellStyle name="Comma 2 3 3 4 2 3 2" xfId="34530" xr:uid="{F7F20CC2-3315-447A-9DA6-6764E915C856}"/>
    <cellStyle name="Comma 2 3 3 4 2 3 3" xfId="49414" xr:uid="{A57B9561-A138-464C-9394-787956084D65}"/>
    <cellStyle name="Comma 2 3 3 4 2 4" xfId="13994" xr:uid="{39F867B6-0B8E-4E16-A5C4-37A013B7085A}"/>
    <cellStyle name="Comma 2 3 3 4 2 5" xfId="27684" xr:uid="{BE917A72-482D-40C7-9379-327C07E95EC0}"/>
    <cellStyle name="Comma 2 3 3 4 2 6" xfId="42568" xr:uid="{636D01B2-BA4D-43EC-8F11-F898056C3215}"/>
    <cellStyle name="Comma 2 3 3 4 3" xfId="8858" xr:uid="{44D30CB1-27CB-451A-B862-381D01BA9624}"/>
    <cellStyle name="Comma 2 3 3 4 3 2" xfId="22548" xr:uid="{B01C0E77-6FDD-4571-BE9D-308990092AE0}"/>
    <cellStyle name="Comma 2 3 3 4 3 2 2" xfId="36240" xr:uid="{14958948-7093-4312-9AAF-3AA26DB23F57}"/>
    <cellStyle name="Comma 2 3 3 4 3 2 3" xfId="51124" xr:uid="{E17629A2-767E-42B1-939D-1C84691BB6F6}"/>
    <cellStyle name="Comma 2 3 3 4 3 3" xfId="15704" xr:uid="{722880A3-3900-4636-9C1B-8B6DDE5E9DA7}"/>
    <cellStyle name="Comma 2 3 3 4 3 4" xfId="29394" xr:uid="{0B24A258-FCC1-476C-820B-04B62E5D706B}"/>
    <cellStyle name="Comma 2 3 3 4 3 5" xfId="44278" xr:uid="{2336EBB5-2C20-443D-AE16-B3D4E8CBB6AA}"/>
    <cellStyle name="Comma 2 3 3 4 4" xfId="19126" xr:uid="{407234D4-88DB-460D-AFA7-7C24C5BC8B78}"/>
    <cellStyle name="Comma 2 3 3 4 4 2" xfId="32818" xr:uid="{3CC94E1E-5DD1-4B4E-B86B-5651DB37DD85}"/>
    <cellStyle name="Comma 2 3 3 4 4 3" xfId="47702" xr:uid="{23720532-8B73-44C1-86A5-00BF5563E0A8}"/>
    <cellStyle name="Comma 2 3 3 4 5" xfId="12282" xr:uid="{8BFEB897-3E51-497A-9617-64A5E4C6CC3A}"/>
    <cellStyle name="Comma 2 3 3 4 6" xfId="25972" xr:uid="{F541DB7D-2906-4839-A16B-D0F804BA0A04}"/>
    <cellStyle name="Comma 2 3 3 4 7" xfId="40856" xr:uid="{A995F843-A039-4941-9719-42D366BE6D58}"/>
    <cellStyle name="Comma 2 3 3 5" xfId="7144" xr:uid="{BE02A98D-84AA-4DBC-9816-6CA5AD2DF7B3}"/>
    <cellStyle name="Comma 2 3 3 5 2" xfId="10566" xr:uid="{858376D7-2046-43F7-9F1D-0FC5013AB782}"/>
    <cellStyle name="Comma 2 3 3 5 2 2" xfId="24256" xr:uid="{CD2966AD-46E0-4613-BC8E-AEC8547947DD}"/>
    <cellStyle name="Comma 2 3 3 5 2 2 2" xfId="37948" xr:uid="{053121EE-6B0C-4A15-8FA9-905B9F52EC52}"/>
    <cellStyle name="Comma 2 3 3 5 2 2 3" xfId="52832" xr:uid="{17FD307C-5588-47FA-A365-3D59EBEE87BF}"/>
    <cellStyle name="Comma 2 3 3 5 2 3" xfId="17412" xr:uid="{0BA80EF8-B17B-4BD0-B3BC-235924A0D309}"/>
    <cellStyle name="Comma 2 3 3 5 2 4" xfId="31102" xr:uid="{FB4ABD83-A992-44C8-8405-55F5BBF152E1}"/>
    <cellStyle name="Comma 2 3 3 5 2 5" xfId="45986" xr:uid="{B10E4228-4651-4E86-81C3-F94B21B2EE83}"/>
    <cellStyle name="Comma 2 3 3 5 3" xfId="20834" xr:uid="{A5DBEF7C-F4C5-43B8-942C-15123850E841}"/>
    <cellStyle name="Comma 2 3 3 5 3 2" xfId="34526" xr:uid="{A7EE3EA4-7C0F-4BEB-8A8A-BC9C050F6261}"/>
    <cellStyle name="Comma 2 3 3 5 3 3" xfId="49410" xr:uid="{735D90F7-43DB-4F9D-9008-05ADB39A84B2}"/>
    <cellStyle name="Comma 2 3 3 5 4" xfId="13990" xr:uid="{17F3D98A-B692-4DA4-8EDC-148BA896D789}"/>
    <cellStyle name="Comma 2 3 3 5 5" xfId="27680" xr:uid="{DD132C11-9789-4F28-91CB-BBABEC99D837}"/>
    <cellStyle name="Comma 2 3 3 5 6" xfId="42564" xr:uid="{E8B6E1FA-BB63-498D-93B9-19B4572E6E03}"/>
    <cellStyle name="Comma 2 3 3 6" xfId="8854" xr:uid="{97253053-8B73-4F70-9D24-9823CA0FF373}"/>
    <cellStyle name="Comma 2 3 3 6 2" xfId="22544" xr:uid="{52AB74E4-26BA-46F2-8B1B-36B6BFE8A9DA}"/>
    <cellStyle name="Comma 2 3 3 6 2 2" xfId="36236" xr:uid="{AB9D581F-00D2-492C-89F1-DA7E7FB87853}"/>
    <cellStyle name="Comma 2 3 3 6 2 3" xfId="51120" xr:uid="{5006BD80-70D5-45E9-ADF8-488D171A3F5C}"/>
    <cellStyle name="Comma 2 3 3 6 3" xfId="15700" xr:uid="{8C9DC3EA-289D-4AD0-9673-47CFC20384AA}"/>
    <cellStyle name="Comma 2 3 3 6 4" xfId="29390" xr:uid="{AAA2C00E-5881-4455-AB55-82423F629FBE}"/>
    <cellStyle name="Comma 2 3 3 6 5" xfId="44274" xr:uid="{B95FFA22-198A-4218-B523-7BB425C73992}"/>
    <cellStyle name="Comma 2 3 3 7" xfId="19122" xr:uid="{3AA3E155-D41F-48F7-BB0F-350C714C75E3}"/>
    <cellStyle name="Comma 2 3 3 7 2" xfId="32814" xr:uid="{1E4B55EB-D3DB-46CC-A2CD-17FFA828FDBC}"/>
    <cellStyle name="Comma 2 3 3 7 3" xfId="47698" xr:uid="{DEF4FB9F-F567-4C3B-A5C2-AF7F77D5DADA}"/>
    <cellStyle name="Comma 2 3 3 8" xfId="12278" xr:uid="{9325475C-F54A-422F-BEA9-8564BEC987CF}"/>
    <cellStyle name="Comma 2 3 3 9" xfId="25968" xr:uid="{D7628105-A223-458C-9189-441393996093}"/>
    <cellStyle name="Comma 2 3 4" xfId="5435" xr:uid="{9FD35C03-9A39-4D57-A44A-2585F836021C}"/>
    <cellStyle name="Comma 2 3 4 10" xfId="40857" xr:uid="{7F6257CD-8860-4C9D-AAEF-8ADB92E5AA61}"/>
    <cellStyle name="Comma 2 3 4 2" xfId="5436" xr:uid="{09A4585D-941C-4493-BAFB-111B32671621}"/>
    <cellStyle name="Comma 2 3 4 2 2" xfId="5437" xr:uid="{A25AB632-1D8C-4ECF-A867-8B5E03039A0C}"/>
    <cellStyle name="Comma 2 3 4 2 2 2" xfId="7151" xr:uid="{6274FA43-A6B6-4082-912B-729E736B20A7}"/>
    <cellStyle name="Comma 2 3 4 2 2 2 2" xfId="10573" xr:uid="{5AB84CC3-BD0E-47C2-BADC-FE36547E9B12}"/>
    <cellStyle name="Comma 2 3 4 2 2 2 2 2" xfId="24263" xr:uid="{E2837D1A-54CF-4FB1-949A-FE2086335A3A}"/>
    <cellStyle name="Comma 2 3 4 2 2 2 2 2 2" xfId="37955" xr:uid="{3AE651FD-13EF-41C8-BFFC-F598E71F40EA}"/>
    <cellStyle name="Comma 2 3 4 2 2 2 2 2 3" xfId="52839" xr:uid="{07D63F7F-2F30-4543-A37A-A0C9DA2B9844}"/>
    <cellStyle name="Comma 2 3 4 2 2 2 2 3" xfId="17419" xr:uid="{44B13A32-80B6-4E3A-8082-FF98514B26E7}"/>
    <cellStyle name="Comma 2 3 4 2 2 2 2 4" xfId="31109" xr:uid="{FD2C2B40-6078-4AEC-AF9E-DC3BF6671DE3}"/>
    <cellStyle name="Comma 2 3 4 2 2 2 2 5" xfId="45993" xr:uid="{265BE0F0-2099-48F1-A4F7-B9F99222B70D}"/>
    <cellStyle name="Comma 2 3 4 2 2 2 3" xfId="20841" xr:uid="{D2A0AB3B-D6C4-47C2-8658-5DF3BDD8FB1B}"/>
    <cellStyle name="Comma 2 3 4 2 2 2 3 2" xfId="34533" xr:uid="{F5AF70A1-3551-4792-A570-92AD1585A5D2}"/>
    <cellStyle name="Comma 2 3 4 2 2 2 3 3" xfId="49417" xr:uid="{E964E5CE-177D-4E52-8DD8-FABFD5A04F53}"/>
    <cellStyle name="Comma 2 3 4 2 2 2 4" xfId="13997" xr:uid="{58B7AC40-F87E-49A6-A218-E6AD8E26C7CA}"/>
    <cellStyle name="Comma 2 3 4 2 2 2 5" xfId="27687" xr:uid="{4495187A-5B10-4C93-B21A-AF1B6ACA5609}"/>
    <cellStyle name="Comma 2 3 4 2 2 2 6" xfId="42571" xr:uid="{987FF9BD-B909-4958-991C-D430109ED3DC}"/>
    <cellStyle name="Comma 2 3 4 2 2 3" xfId="8861" xr:uid="{C3BA740F-64F7-4FD1-B3BD-870537952AEF}"/>
    <cellStyle name="Comma 2 3 4 2 2 3 2" xfId="22551" xr:uid="{15F8B538-5F3A-4B18-9DD7-C53BC3607963}"/>
    <cellStyle name="Comma 2 3 4 2 2 3 2 2" xfId="36243" xr:uid="{A232A67D-7F47-4777-8686-DE96A89E1CF8}"/>
    <cellStyle name="Comma 2 3 4 2 2 3 2 3" xfId="51127" xr:uid="{6025ADFA-2B72-4E8E-95D7-D9A7917DD321}"/>
    <cellStyle name="Comma 2 3 4 2 2 3 3" xfId="15707" xr:uid="{F8494F71-E3CD-42A3-9BFF-1E711D13CD39}"/>
    <cellStyle name="Comma 2 3 4 2 2 3 4" xfId="29397" xr:uid="{1500575F-EAD0-4ED8-9D0E-7F550DF72A70}"/>
    <cellStyle name="Comma 2 3 4 2 2 3 5" xfId="44281" xr:uid="{11AE3C21-1437-4230-A254-BD94D4CBB894}"/>
    <cellStyle name="Comma 2 3 4 2 2 4" xfId="19129" xr:uid="{4FCF3D67-EDE1-4E09-834C-89B1986205B3}"/>
    <cellStyle name="Comma 2 3 4 2 2 4 2" xfId="32821" xr:uid="{D7E1036A-14E5-46BA-9239-C15A75C0B1DA}"/>
    <cellStyle name="Comma 2 3 4 2 2 4 3" xfId="47705" xr:uid="{8FED297C-FFC2-45BD-B2D6-0B8ACA95E9CB}"/>
    <cellStyle name="Comma 2 3 4 2 2 5" xfId="12285" xr:uid="{4E6ACA29-0C9C-4AC8-A85C-6D74DF63281F}"/>
    <cellStyle name="Comma 2 3 4 2 2 6" xfId="25975" xr:uid="{4C3C6922-D601-4FCC-8B07-138A61A604AF}"/>
    <cellStyle name="Comma 2 3 4 2 2 7" xfId="40859" xr:uid="{C449E2BB-7176-4D53-B732-B94C10D0D21F}"/>
    <cellStyle name="Comma 2 3 4 2 3" xfId="7150" xr:uid="{DC782120-5AE3-4190-BCA7-91EA43A54668}"/>
    <cellStyle name="Comma 2 3 4 2 3 2" xfId="10572" xr:uid="{962D44D2-0B2B-4347-A9F4-66F57225E945}"/>
    <cellStyle name="Comma 2 3 4 2 3 2 2" xfId="24262" xr:uid="{025E2613-C826-4175-AE62-5AF9620BFD45}"/>
    <cellStyle name="Comma 2 3 4 2 3 2 2 2" xfId="37954" xr:uid="{354C0B08-9A84-42C6-80A8-3B777BF27B0F}"/>
    <cellStyle name="Comma 2 3 4 2 3 2 2 3" xfId="52838" xr:uid="{DB6CB87D-0B3F-4E11-9F1C-AB6C3374EE45}"/>
    <cellStyle name="Comma 2 3 4 2 3 2 3" xfId="17418" xr:uid="{D4154D5B-42E4-4FE0-AC1D-690011F3E8F9}"/>
    <cellStyle name="Comma 2 3 4 2 3 2 4" xfId="31108" xr:uid="{06246897-390E-43AE-A8E5-38AEBEBC125E}"/>
    <cellStyle name="Comma 2 3 4 2 3 2 5" xfId="45992" xr:uid="{E02C8BC6-5FDD-41A8-9D1E-DBB8F14E418C}"/>
    <cellStyle name="Comma 2 3 4 2 3 3" xfId="20840" xr:uid="{09ECFC1B-64CA-44EF-B5F6-2AF1C2B2F914}"/>
    <cellStyle name="Comma 2 3 4 2 3 3 2" xfId="34532" xr:uid="{C5A3D061-9976-4638-821E-968A6FA81F6C}"/>
    <cellStyle name="Comma 2 3 4 2 3 3 3" xfId="49416" xr:uid="{399EEE1F-E355-4639-B155-5086A8F58CA3}"/>
    <cellStyle name="Comma 2 3 4 2 3 4" xfId="13996" xr:uid="{C3A227DF-9127-493A-BDC0-0E1BB80E4A7F}"/>
    <cellStyle name="Comma 2 3 4 2 3 5" xfId="27686" xr:uid="{72582944-B02F-4FF1-92ED-C29EDDA1C45D}"/>
    <cellStyle name="Comma 2 3 4 2 3 6" xfId="42570" xr:uid="{574646F2-F34A-4EA2-8B53-A2AD421168C1}"/>
    <cellStyle name="Comma 2 3 4 2 4" xfId="8860" xr:uid="{126817EF-3DF0-4CF4-A932-4D4991B42DE8}"/>
    <cellStyle name="Comma 2 3 4 2 4 2" xfId="22550" xr:uid="{7DB93293-2B1C-454B-944C-BECE564A1723}"/>
    <cellStyle name="Comma 2 3 4 2 4 2 2" xfId="36242" xr:uid="{E4434EBF-CC46-4CD7-9F33-BAA1845A6379}"/>
    <cellStyle name="Comma 2 3 4 2 4 2 3" xfId="51126" xr:uid="{4D3A0448-6E6A-46F1-A459-AEDF02024138}"/>
    <cellStyle name="Comma 2 3 4 2 4 3" xfId="15706" xr:uid="{EDC61F1A-64C5-4F20-A6FB-7AD933E31854}"/>
    <cellStyle name="Comma 2 3 4 2 4 4" xfId="29396" xr:uid="{A3A53250-01BD-400A-85B3-1A09E7494E24}"/>
    <cellStyle name="Comma 2 3 4 2 4 5" xfId="44280" xr:uid="{5A79D2E9-D7DF-43AC-B487-21A919E27553}"/>
    <cellStyle name="Comma 2 3 4 2 5" xfId="19128" xr:uid="{F6D14FB4-4FFD-4F4C-9A69-17CD01861DD1}"/>
    <cellStyle name="Comma 2 3 4 2 5 2" xfId="32820" xr:uid="{1EC1F0BC-1891-492C-A8A9-79CC50E80F15}"/>
    <cellStyle name="Comma 2 3 4 2 5 3" xfId="47704" xr:uid="{A10DFDC4-A18E-4F5D-A8ED-5E75B210AF94}"/>
    <cellStyle name="Comma 2 3 4 2 6" xfId="12284" xr:uid="{890ACF3B-7F81-4B82-91B9-B9BBE1F66C55}"/>
    <cellStyle name="Comma 2 3 4 2 7" xfId="25974" xr:uid="{74A9CA2A-54C4-431C-9BC5-66269FFE4B89}"/>
    <cellStyle name="Comma 2 3 4 2 8" xfId="40858" xr:uid="{012A17F0-42D3-409A-B4C2-A0DF6384596E}"/>
    <cellStyle name="Comma 2 3 4 3" xfId="5438" xr:uid="{04CCF8C8-962E-4C83-B5E6-F470DD58DA36}"/>
    <cellStyle name="Comma 2 3 4 3 2" xfId="7152" xr:uid="{47215BF0-1743-48C6-AFDA-60AADEDDC847}"/>
    <cellStyle name="Comma 2 3 4 3 2 2" xfId="10574" xr:uid="{E6FB2551-7528-4C6F-9839-0079A050C290}"/>
    <cellStyle name="Comma 2 3 4 3 2 2 2" xfId="24264" xr:uid="{426AFC41-E59D-44DB-8FF0-14B7DBB11290}"/>
    <cellStyle name="Comma 2 3 4 3 2 2 2 2" xfId="37956" xr:uid="{BA4E90CE-87ED-4189-8229-D3A13125B64C}"/>
    <cellStyle name="Comma 2 3 4 3 2 2 2 3" xfId="52840" xr:uid="{E6695186-3D59-4A2E-B018-0A38F037ECB6}"/>
    <cellStyle name="Comma 2 3 4 3 2 2 3" xfId="17420" xr:uid="{0035BECE-5BF8-41B4-8F59-23C21089A770}"/>
    <cellStyle name="Comma 2 3 4 3 2 2 4" xfId="31110" xr:uid="{0D5F45F2-5801-4CD9-BD93-2CF78650F536}"/>
    <cellStyle name="Comma 2 3 4 3 2 2 5" xfId="45994" xr:uid="{73968E19-834A-4730-8494-6847FBA70B2C}"/>
    <cellStyle name="Comma 2 3 4 3 2 3" xfId="20842" xr:uid="{FE325E3A-5DAB-48F4-86D9-24FCFA57B8B5}"/>
    <cellStyle name="Comma 2 3 4 3 2 3 2" xfId="34534" xr:uid="{8DAB2D73-5B05-454F-9213-D3BC636A9EB2}"/>
    <cellStyle name="Comma 2 3 4 3 2 3 3" xfId="49418" xr:uid="{863115E0-9889-4178-A9F1-7C0B3C09BCCD}"/>
    <cellStyle name="Comma 2 3 4 3 2 4" xfId="13998" xr:uid="{6F1B2882-00A4-4197-B0CA-232FC4C21396}"/>
    <cellStyle name="Comma 2 3 4 3 2 5" xfId="27688" xr:uid="{926242FC-E793-4738-B008-5FE6F966E27E}"/>
    <cellStyle name="Comma 2 3 4 3 2 6" xfId="42572" xr:uid="{77CAD5DB-A642-4664-94A0-8CBFDF810A7F}"/>
    <cellStyle name="Comma 2 3 4 3 3" xfId="8862" xr:uid="{9BFE1419-A69F-4662-B642-323070263A23}"/>
    <cellStyle name="Comma 2 3 4 3 3 2" xfId="22552" xr:uid="{D83CFED9-CD54-4DBB-AAFA-61DCC59587BC}"/>
    <cellStyle name="Comma 2 3 4 3 3 2 2" xfId="36244" xr:uid="{F2E50803-B4C3-4A9C-B47F-752867DAF06C}"/>
    <cellStyle name="Comma 2 3 4 3 3 2 3" xfId="51128" xr:uid="{1B1D9C4C-2A60-47DD-A3AE-A810A04BCB92}"/>
    <cellStyle name="Comma 2 3 4 3 3 3" xfId="15708" xr:uid="{EDA05260-2722-44D4-9BF0-237211277214}"/>
    <cellStyle name="Comma 2 3 4 3 3 4" xfId="29398" xr:uid="{0560954C-B2CE-4436-BD5A-212602DF381E}"/>
    <cellStyle name="Comma 2 3 4 3 3 5" xfId="44282" xr:uid="{A413B69C-7F27-4BDD-914E-168F1D6520C4}"/>
    <cellStyle name="Comma 2 3 4 3 4" xfId="19130" xr:uid="{935C5619-B905-4B4E-9191-53D22084FA63}"/>
    <cellStyle name="Comma 2 3 4 3 4 2" xfId="32822" xr:uid="{96AA5392-EB2A-49E7-91C1-B91D1E9FF1FD}"/>
    <cellStyle name="Comma 2 3 4 3 4 3" xfId="47706" xr:uid="{ACA1F49F-9A54-4BBF-982B-F3707AA3BCA0}"/>
    <cellStyle name="Comma 2 3 4 3 5" xfId="12286" xr:uid="{DABA3F24-9D54-40AD-868D-22219874667E}"/>
    <cellStyle name="Comma 2 3 4 3 6" xfId="25976" xr:uid="{D3216796-5A4A-4AE2-BDEC-2740823F3846}"/>
    <cellStyle name="Comma 2 3 4 3 7" xfId="40860" xr:uid="{02EFF364-316E-4828-82C9-08C84B0BC2C3}"/>
    <cellStyle name="Comma 2 3 4 4" xfId="5439" xr:uid="{500BBC0D-FCC0-494A-B34F-6BED15EE86B7}"/>
    <cellStyle name="Comma 2 3 4 4 2" xfId="7153" xr:uid="{4C3F6519-FC20-49A0-9243-58D3D57F2E41}"/>
    <cellStyle name="Comma 2 3 4 4 2 2" xfId="10575" xr:uid="{77494673-2FE3-4FA0-85EB-886B178915F4}"/>
    <cellStyle name="Comma 2 3 4 4 2 2 2" xfId="24265" xr:uid="{35644E45-E84E-4FD4-AFA8-59A0017995D7}"/>
    <cellStyle name="Comma 2 3 4 4 2 2 2 2" xfId="37957" xr:uid="{5B13D887-AD57-4D45-8A8E-B63D90E2E1F9}"/>
    <cellStyle name="Comma 2 3 4 4 2 2 2 3" xfId="52841" xr:uid="{6D3C6012-EF37-481D-B3BB-9B3AA85BF70A}"/>
    <cellStyle name="Comma 2 3 4 4 2 2 3" xfId="17421" xr:uid="{CA33B28F-25AF-4B83-9F16-E80B14CC700E}"/>
    <cellStyle name="Comma 2 3 4 4 2 2 4" xfId="31111" xr:uid="{2434689F-B62C-45A0-98CD-DC7586E5462C}"/>
    <cellStyle name="Comma 2 3 4 4 2 2 5" xfId="45995" xr:uid="{FF31D110-6709-417B-B37F-F82807C8B184}"/>
    <cellStyle name="Comma 2 3 4 4 2 3" xfId="20843" xr:uid="{33F70297-3FA3-493C-91CE-6EFE489B5CE0}"/>
    <cellStyle name="Comma 2 3 4 4 2 3 2" xfId="34535" xr:uid="{98DD9BEA-643A-4C1C-BE79-E0E884B5ACA8}"/>
    <cellStyle name="Comma 2 3 4 4 2 3 3" xfId="49419" xr:uid="{6229E5C9-4C18-4C61-AA39-CCF981735347}"/>
    <cellStyle name="Comma 2 3 4 4 2 4" xfId="13999" xr:uid="{AF90B297-F828-4D4E-908C-7769D1B7C342}"/>
    <cellStyle name="Comma 2 3 4 4 2 5" xfId="27689" xr:uid="{259B068F-5717-43B1-92F0-3FA9DBDF4417}"/>
    <cellStyle name="Comma 2 3 4 4 2 6" xfId="42573" xr:uid="{9E451EE9-A7BF-4BD3-A7AE-1BC354A63638}"/>
    <cellStyle name="Comma 2 3 4 4 3" xfId="8863" xr:uid="{D95BA33E-FFF3-4D17-A0F6-B5FE8844693E}"/>
    <cellStyle name="Comma 2 3 4 4 3 2" xfId="22553" xr:uid="{ED83FD21-0C08-408C-BCE7-13B104CE02AF}"/>
    <cellStyle name="Comma 2 3 4 4 3 2 2" xfId="36245" xr:uid="{5183CFA0-2AE8-47F8-B416-10139AB725DE}"/>
    <cellStyle name="Comma 2 3 4 4 3 2 3" xfId="51129" xr:uid="{56C2774F-8EF5-4E9F-B041-0415200319D2}"/>
    <cellStyle name="Comma 2 3 4 4 3 3" xfId="15709" xr:uid="{94A01BB3-26C0-4A22-8157-6F3997346B09}"/>
    <cellStyle name="Comma 2 3 4 4 3 4" xfId="29399" xr:uid="{1F4731E7-0A40-407A-9E15-27E3CFEBBC50}"/>
    <cellStyle name="Comma 2 3 4 4 3 5" xfId="44283" xr:uid="{FE6B823F-8A9E-4E97-AAE6-5356F2DC8E9D}"/>
    <cellStyle name="Comma 2 3 4 4 4" xfId="19131" xr:uid="{8C7746C3-EC9C-49B7-B9C4-1AB11DEF39A1}"/>
    <cellStyle name="Comma 2 3 4 4 4 2" xfId="32823" xr:uid="{F770CF21-BAC0-4EAE-853E-0D91FA84CEE9}"/>
    <cellStyle name="Comma 2 3 4 4 4 3" xfId="47707" xr:uid="{DE0164BB-C522-495B-8794-57396390DAEB}"/>
    <cellStyle name="Comma 2 3 4 4 5" xfId="12287" xr:uid="{9FDF4304-46CF-4749-A50C-54EFF35C6CEC}"/>
    <cellStyle name="Comma 2 3 4 4 6" xfId="25977" xr:uid="{F0F01B8E-3566-4B67-8D5E-2A57228A7E66}"/>
    <cellStyle name="Comma 2 3 4 4 7" xfId="40861" xr:uid="{1E64B26D-580E-4D37-89C8-9061755026B2}"/>
    <cellStyle name="Comma 2 3 4 5" xfId="7149" xr:uid="{550C2FCE-3D4D-469F-BEEA-7DA1FC413296}"/>
    <cellStyle name="Comma 2 3 4 5 2" xfId="10571" xr:uid="{44B13429-EC44-4D62-A60B-BC8F9B3D16D3}"/>
    <cellStyle name="Comma 2 3 4 5 2 2" xfId="24261" xr:uid="{5F20C8AE-CCC1-42BD-9762-603A1C31FDAF}"/>
    <cellStyle name="Comma 2 3 4 5 2 2 2" xfId="37953" xr:uid="{E79589E0-6312-456D-B098-F716E584D83C}"/>
    <cellStyle name="Comma 2 3 4 5 2 2 3" xfId="52837" xr:uid="{50FC13DA-8D71-48DE-9EF1-4AE197850CDE}"/>
    <cellStyle name="Comma 2 3 4 5 2 3" xfId="17417" xr:uid="{59E768B0-C51B-4DC1-B778-AE287C873E30}"/>
    <cellStyle name="Comma 2 3 4 5 2 4" xfId="31107" xr:uid="{01A77041-0FBF-4919-9677-A2C143C08E42}"/>
    <cellStyle name="Comma 2 3 4 5 2 5" xfId="45991" xr:uid="{52B2AF20-BF7C-4C87-8BC4-26314F5A4CDE}"/>
    <cellStyle name="Comma 2 3 4 5 3" xfId="20839" xr:uid="{6FACA485-A876-4AB8-9CD4-697D0E6AA763}"/>
    <cellStyle name="Comma 2 3 4 5 3 2" xfId="34531" xr:uid="{ADBF5224-0703-40AF-BA35-9824CEEF2953}"/>
    <cellStyle name="Comma 2 3 4 5 3 3" xfId="49415" xr:uid="{58BDBF01-5071-4FB2-9C5C-7F715AA7B4AC}"/>
    <cellStyle name="Comma 2 3 4 5 4" xfId="13995" xr:uid="{1FD5945A-DA84-4474-81E1-C0C0AA02FB5D}"/>
    <cellStyle name="Comma 2 3 4 5 5" xfId="27685" xr:uid="{775E3810-307C-413A-8C4C-3E54793E6444}"/>
    <cellStyle name="Comma 2 3 4 5 6" xfId="42569" xr:uid="{AC7FE65B-1254-453F-8679-237DDF0C80FD}"/>
    <cellStyle name="Comma 2 3 4 6" xfId="8859" xr:uid="{1556AFC3-9A10-4EA1-B7E0-A543C4A1683A}"/>
    <cellStyle name="Comma 2 3 4 6 2" xfId="22549" xr:uid="{77DA7ABB-5BAB-4F7A-ACB9-FA2C05383196}"/>
    <cellStyle name="Comma 2 3 4 6 2 2" xfId="36241" xr:uid="{8FD8FE8B-C894-48BE-B255-A7550BC8A86E}"/>
    <cellStyle name="Comma 2 3 4 6 2 3" xfId="51125" xr:uid="{38DC4761-F72C-4F1D-90BC-958C41A6AB21}"/>
    <cellStyle name="Comma 2 3 4 6 3" xfId="15705" xr:uid="{EBCFDB9D-2A87-4E76-ABB5-33D1B2B2C1A5}"/>
    <cellStyle name="Comma 2 3 4 6 4" xfId="29395" xr:uid="{44D71206-7E5E-4CB8-9D2A-A193D6C1764B}"/>
    <cellStyle name="Comma 2 3 4 6 5" xfId="44279" xr:uid="{3396F4CF-2D50-43BD-B38E-F54C6A33635E}"/>
    <cellStyle name="Comma 2 3 4 7" xfId="19127" xr:uid="{784AD2CE-84B1-4F9C-97A6-09B3C983479B}"/>
    <cellStyle name="Comma 2 3 4 7 2" xfId="32819" xr:uid="{272069C8-529E-48BE-830A-BE09695F9B14}"/>
    <cellStyle name="Comma 2 3 4 7 3" xfId="47703" xr:uid="{BE7594E6-1F10-4F57-A73C-F87CB030808D}"/>
    <cellStyle name="Comma 2 3 4 8" xfId="12283" xr:uid="{4FBF19A0-8002-47BA-89FC-B14DDFF45E59}"/>
    <cellStyle name="Comma 2 3 4 9" xfId="25973" xr:uid="{3354BEE4-6F23-46DE-A71D-A68A0258500A}"/>
    <cellStyle name="Comma 2 3 5" xfId="5440" xr:uid="{00F3C365-0183-4030-8A90-66D61C499BE9}"/>
    <cellStyle name="Comma 2 3 5 2" xfId="5441" xr:uid="{9494410A-8B20-496A-B5AB-5973E7A35CE2}"/>
    <cellStyle name="Comma 2 3 5 2 2" xfId="7155" xr:uid="{0214FEAF-7004-419A-A66E-2C18A2645A86}"/>
    <cellStyle name="Comma 2 3 5 2 2 2" xfId="10577" xr:uid="{BC8E3BD4-FE75-402A-B0F1-D14CCCFE1949}"/>
    <cellStyle name="Comma 2 3 5 2 2 2 2" xfId="24267" xr:uid="{5B45043A-7107-4281-BC35-660DBD4B2D4E}"/>
    <cellStyle name="Comma 2 3 5 2 2 2 2 2" xfId="37959" xr:uid="{C70BC188-6E6E-4D25-B3E0-4789A855AA54}"/>
    <cellStyle name="Comma 2 3 5 2 2 2 2 3" xfId="52843" xr:uid="{E6BA0B1D-EFDE-43CB-B7ED-13E278EFD52F}"/>
    <cellStyle name="Comma 2 3 5 2 2 2 3" xfId="17423" xr:uid="{1765B676-34A3-4218-A086-3E3EFE54CBD0}"/>
    <cellStyle name="Comma 2 3 5 2 2 2 4" xfId="31113" xr:uid="{32DE866A-4479-443E-B6F0-0894EDE7F853}"/>
    <cellStyle name="Comma 2 3 5 2 2 2 5" xfId="45997" xr:uid="{82974676-3AE6-491D-911D-46F1989E819C}"/>
    <cellStyle name="Comma 2 3 5 2 2 3" xfId="20845" xr:uid="{B6922C83-962C-458D-8FDF-34BAC0D8DD99}"/>
    <cellStyle name="Comma 2 3 5 2 2 3 2" xfId="34537" xr:uid="{C027FB4F-8C18-472E-AD79-B3C3FC1411E8}"/>
    <cellStyle name="Comma 2 3 5 2 2 3 3" xfId="49421" xr:uid="{BEEE0BFE-10E8-41F9-9571-26CBE3486B68}"/>
    <cellStyle name="Comma 2 3 5 2 2 4" xfId="14001" xr:uid="{5D958D84-D205-45E1-9670-670CF158DBF9}"/>
    <cellStyle name="Comma 2 3 5 2 2 5" xfId="27691" xr:uid="{6C8C5D82-F5C3-436B-8AA1-47678FA7ACBA}"/>
    <cellStyle name="Comma 2 3 5 2 2 6" xfId="42575" xr:uid="{60D681D8-2047-4956-94D2-8974E2F54EA8}"/>
    <cellStyle name="Comma 2 3 5 2 3" xfId="8865" xr:uid="{73294D2E-8D95-488F-847C-348240454D6F}"/>
    <cellStyle name="Comma 2 3 5 2 3 2" xfId="22555" xr:uid="{14404730-7AB3-4CDD-BCA9-81C31A27B7B1}"/>
    <cellStyle name="Comma 2 3 5 2 3 2 2" xfId="36247" xr:uid="{FD04B46D-DD6A-4938-82B3-A74D56E74C0D}"/>
    <cellStyle name="Comma 2 3 5 2 3 2 3" xfId="51131" xr:uid="{8A1F5045-476D-4409-89DA-2BE546495862}"/>
    <cellStyle name="Comma 2 3 5 2 3 3" xfId="15711" xr:uid="{8F542032-2B0C-46E3-BC32-34A58AEFB446}"/>
    <cellStyle name="Comma 2 3 5 2 3 4" xfId="29401" xr:uid="{64A14A66-6EE5-4C2A-A550-169A616070A9}"/>
    <cellStyle name="Comma 2 3 5 2 3 5" xfId="44285" xr:uid="{8723B37D-12B5-48BD-A8A0-79BDA8BDE3B6}"/>
    <cellStyle name="Comma 2 3 5 2 4" xfId="19133" xr:uid="{16356ACE-A995-4BF0-8FD3-023D59EEE991}"/>
    <cellStyle name="Comma 2 3 5 2 4 2" xfId="32825" xr:uid="{64ED26B4-AE76-419A-A0BC-C9B0C22C1666}"/>
    <cellStyle name="Comma 2 3 5 2 4 3" xfId="47709" xr:uid="{23E9D267-C836-4913-B5FB-FCD02C115517}"/>
    <cellStyle name="Comma 2 3 5 2 5" xfId="12289" xr:uid="{AEBDBCE4-6B7D-4093-9C8D-D1207C6727CA}"/>
    <cellStyle name="Comma 2 3 5 2 6" xfId="25979" xr:uid="{2479964D-06C3-48BB-8E7A-0A4F2EF669B4}"/>
    <cellStyle name="Comma 2 3 5 2 7" xfId="40863" xr:uid="{6E83C33F-74D8-4E59-B37D-0AD8CE71EB99}"/>
    <cellStyle name="Comma 2 3 5 3" xfId="7154" xr:uid="{A3421E05-FC3A-4612-962B-233D80A029F5}"/>
    <cellStyle name="Comma 2 3 5 3 2" xfId="10576" xr:uid="{06103F2C-ADE5-4160-95E0-B16BBFFC6DBB}"/>
    <cellStyle name="Comma 2 3 5 3 2 2" xfId="24266" xr:uid="{D8A851FB-1DC9-42FE-857A-2A6CA129F5D3}"/>
    <cellStyle name="Comma 2 3 5 3 2 2 2" xfId="37958" xr:uid="{9C483498-6E9B-48E0-8854-9469D94A000C}"/>
    <cellStyle name="Comma 2 3 5 3 2 2 3" xfId="52842" xr:uid="{31BDBEC9-F275-499A-A370-E13728CE1AEA}"/>
    <cellStyle name="Comma 2 3 5 3 2 3" xfId="17422" xr:uid="{B0FFD752-6A0B-49B6-B3EF-07A331024A42}"/>
    <cellStyle name="Comma 2 3 5 3 2 4" xfId="31112" xr:uid="{4E72A348-528C-40FA-A65C-1771E87E8887}"/>
    <cellStyle name="Comma 2 3 5 3 2 5" xfId="45996" xr:uid="{97F383EE-C741-4FB8-8D9A-2AA6FDECAC72}"/>
    <cellStyle name="Comma 2 3 5 3 3" xfId="20844" xr:uid="{8E6A9DA4-4008-4A6B-B350-665E3E5A683A}"/>
    <cellStyle name="Comma 2 3 5 3 3 2" xfId="34536" xr:uid="{7E8AB5C7-C236-44FB-B7EC-A940A5D4A26F}"/>
    <cellStyle name="Comma 2 3 5 3 3 3" xfId="49420" xr:uid="{C08BA8FD-7D21-4CEE-B82A-1D19E519E22F}"/>
    <cellStyle name="Comma 2 3 5 3 4" xfId="14000" xr:uid="{95406F8A-FFA1-469B-BBFA-5DF7DE88871B}"/>
    <cellStyle name="Comma 2 3 5 3 5" xfId="27690" xr:uid="{8CDC09E5-AB47-4207-9CA4-B677E9214B2C}"/>
    <cellStyle name="Comma 2 3 5 3 6" xfId="42574" xr:uid="{A47076AC-9135-4664-920F-B16841E73CCB}"/>
    <cellStyle name="Comma 2 3 5 4" xfId="8864" xr:uid="{54843DA9-7DEC-4F37-8E90-DCE2A51348A3}"/>
    <cellStyle name="Comma 2 3 5 4 2" xfId="22554" xr:uid="{E868FF94-34DC-4B2A-8BC6-5ACDE06FA1CA}"/>
    <cellStyle name="Comma 2 3 5 4 2 2" xfId="36246" xr:uid="{E608ADB6-5BE7-44BF-8417-04A950C9FB11}"/>
    <cellStyle name="Comma 2 3 5 4 2 3" xfId="51130" xr:uid="{FE67CE4D-7769-487D-A794-5FF7993C5847}"/>
    <cellStyle name="Comma 2 3 5 4 3" xfId="15710" xr:uid="{191CDA72-9665-4F08-B8C5-A82028653046}"/>
    <cellStyle name="Comma 2 3 5 4 4" xfId="29400" xr:uid="{337C554A-DF67-4B54-A277-7463E6AAE3AF}"/>
    <cellStyle name="Comma 2 3 5 4 5" xfId="44284" xr:uid="{1D3500F3-A99C-4891-8BD8-05410F44B4B9}"/>
    <cellStyle name="Comma 2 3 5 5" xfId="19132" xr:uid="{58680B05-9FC7-4A5D-8473-834E60BFA238}"/>
    <cellStyle name="Comma 2 3 5 5 2" xfId="32824" xr:uid="{F7ABC03A-66C0-47C1-BEBD-DF5265A7557E}"/>
    <cellStyle name="Comma 2 3 5 5 3" xfId="47708" xr:uid="{0FAD8912-4494-43AD-BDD8-289DA77C0350}"/>
    <cellStyle name="Comma 2 3 5 6" xfId="12288" xr:uid="{C154439D-590A-4EBA-A056-7E7DD0F29DEC}"/>
    <cellStyle name="Comma 2 3 5 7" xfId="25978" xr:uid="{50CFC2E6-BC88-4A0B-BEC3-9A6A7FAC5517}"/>
    <cellStyle name="Comma 2 3 5 8" xfId="40862" xr:uid="{44205CA5-9C1E-4576-A22C-8C4A18329292}"/>
    <cellStyle name="Comma 2 3 6" xfId="5442" xr:uid="{51327C62-6AB2-4ADA-A36D-6E04BD8E072F}"/>
    <cellStyle name="Comma 2 3 6 2" xfId="7156" xr:uid="{2E9EA740-707B-4747-B291-80DC53BA2143}"/>
    <cellStyle name="Comma 2 3 6 2 2" xfId="10578" xr:uid="{41BE6979-5E03-4930-942F-E0D1EDA56B97}"/>
    <cellStyle name="Comma 2 3 6 2 2 2" xfId="24268" xr:uid="{C9F87A7C-BD6A-4198-B653-FFBD48A50E07}"/>
    <cellStyle name="Comma 2 3 6 2 2 2 2" xfId="37960" xr:uid="{B728AAFA-C696-4B93-A20D-88D794904831}"/>
    <cellStyle name="Comma 2 3 6 2 2 2 3" xfId="52844" xr:uid="{AFD8A5FF-21FA-4A4B-8432-02E27C66E658}"/>
    <cellStyle name="Comma 2 3 6 2 2 3" xfId="17424" xr:uid="{4C8D9363-C92F-4666-BEC8-B562F7F15F5F}"/>
    <cellStyle name="Comma 2 3 6 2 2 4" xfId="31114" xr:uid="{3F2E501B-D0EF-4DC9-AD93-D3449EA719D4}"/>
    <cellStyle name="Comma 2 3 6 2 2 5" xfId="45998" xr:uid="{7BBEC047-3EFF-45C7-AF29-713BBA351A9A}"/>
    <cellStyle name="Comma 2 3 6 2 3" xfId="20846" xr:uid="{2EA1982F-DB55-434A-89F2-46947C7C5AF7}"/>
    <cellStyle name="Comma 2 3 6 2 3 2" xfId="34538" xr:uid="{F58192BD-4902-4121-A7C1-BAD9E5559E53}"/>
    <cellStyle name="Comma 2 3 6 2 3 3" xfId="49422" xr:uid="{EF22FEED-1679-4FB1-90A5-F19AFABC5C58}"/>
    <cellStyle name="Comma 2 3 6 2 4" xfId="14002" xr:uid="{CF580E03-4369-4C1C-B34B-2D16A7A87E0A}"/>
    <cellStyle name="Comma 2 3 6 2 5" xfId="27692" xr:uid="{F992E9DD-A68B-4996-ABB1-E4488A4B498B}"/>
    <cellStyle name="Comma 2 3 6 2 6" xfId="42576" xr:uid="{DBB1C430-3F80-4888-9E13-4FEE859E24BD}"/>
    <cellStyle name="Comma 2 3 6 3" xfId="8866" xr:uid="{41F4351F-ADC6-406C-870F-D5CFBD16DF24}"/>
    <cellStyle name="Comma 2 3 6 3 2" xfId="22556" xr:uid="{AC87A6D0-081F-4DF4-A0E9-AE67A404884A}"/>
    <cellStyle name="Comma 2 3 6 3 2 2" xfId="36248" xr:uid="{5C8EDFBB-B347-4FAF-B67A-3EBE40DD5B06}"/>
    <cellStyle name="Comma 2 3 6 3 2 3" xfId="51132" xr:uid="{30C68C37-8699-44AC-9697-BB74323716EC}"/>
    <cellStyle name="Comma 2 3 6 3 3" xfId="15712" xr:uid="{6219D9E0-F0B6-4281-B6D1-47633A35FFE7}"/>
    <cellStyle name="Comma 2 3 6 3 4" xfId="29402" xr:uid="{428FF601-BA81-4F43-8AAF-56DDC5821BC0}"/>
    <cellStyle name="Comma 2 3 6 3 5" xfId="44286" xr:uid="{5FF9CE5E-1FC2-488B-9067-3CA6CA54725A}"/>
    <cellStyle name="Comma 2 3 6 4" xfId="19134" xr:uid="{416B7119-62C2-4410-BFB0-7117BBA1991C}"/>
    <cellStyle name="Comma 2 3 6 4 2" xfId="32826" xr:uid="{A78DCA2F-D2E3-4744-B602-3B2E89C5AF8C}"/>
    <cellStyle name="Comma 2 3 6 4 3" xfId="47710" xr:uid="{7917578D-F34D-4CEE-962C-E2424670D58D}"/>
    <cellStyle name="Comma 2 3 6 5" xfId="12290" xr:uid="{19D28BA2-0A58-438D-806A-7CD75AD1A9CB}"/>
    <cellStyle name="Comma 2 3 6 6" xfId="25980" xr:uid="{250A4F43-6FE9-40ED-B729-54B926608BE6}"/>
    <cellStyle name="Comma 2 3 6 7" xfId="40864" xr:uid="{2631DDF5-D04F-4B86-9B06-A87DDB28F8AB}"/>
    <cellStyle name="Comma 2 3 7" xfId="5443" xr:uid="{D96585C1-264C-4BEF-B6B5-8EBCCCABD8B3}"/>
    <cellStyle name="Comma 2 3 7 2" xfId="7157" xr:uid="{7032CA35-AEBC-4259-977E-B878B0C5F257}"/>
    <cellStyle name="Comma 2 3 7 2 2" xfId="10579" xr:uid="{AE8EF8DC-0247-417E-B5E5-60C421D22606}"/>
    <cellStyle name="Comma 2 3 7 2 2 2" xfId="24269" xr:uid="{64C93F6F-C88E-4380-9B32-0131CA4D448E}"/>
    <cellStyle name="Comma 2 3 7 2 2 2 2" xfId="37961" xr:uid="{CD861CE4-EE6B-41E5-90DA-E784096376BE}"/>
    <cellStyle name="Comma 2 3 7 2 2 2 3" xfId="52845" xr:uid="{FA1F35D0-27CE-4409-AA57-EA5571A7B47C}"/>
    <cellStyle name="Comma 2 3 7 2 2 3" xfId="17425" xr:uid="{45741DF4-3BB4-45F3-91AA-0D91F2276353}"/>
    <cellStyle name="Comma 2 3 7 2 2 4" xfId="31115" xr:uid="{111CE093-3BFC-4AEB-B25A-4AF0D93C6261}"/>
    <cellStyle name="Comma 2 3 7 2 2 5" xfId="45999" xr:uid="{3D575B4A-91B2-4443-9ABF-FAECB52AD086}"/>
    <cellStyle name="Comma 2 3 7 2 3" xfId="20847" xr:uid="{2989002C-BCA9-4F85-B5DF-4CA24463F20F}"/>
    <cellStyle name="Comma 2 3 7 2 3 2" xfId="34539" xr:uid="{AA04CE5B-25D0-4183-AF5D-1ACC25DF95DB}"/>
    <cellStyle name="Comma 2 3 7 2 3 3" xfId="49423" xr:uid="{648080B6-0F73-49B3-B0B5-6307128D8A7D}"/>
    <cellStyle name="Comma 2 3 7 2 4" xfId="14003" xr:uid="{041CFBCE-9090-49C5-AD2D-33EF9AD4684F}"/>
    <cellStyle name="Comma 2 3 7 2 5" xfId="27693" xr:uid="{4AA63C1F-4FE1-460A-94BD-1E9A35404B5D}"/>
    <cellStyle name="Comma 2 3 7 2 6" xfId="42577" xr:uid="{0BEDF6F7-55E0-4DAB-B93D-802EDBDB27F6}"/>
    <cellStyle name="Comma 2 3 7 3" xfId="8867" xr:uid="{3AF6724E-7755-40AB-8AE9-EA087BD8E8E7}"/>
    <cellStyle name="Comma 2 3 7 3 2" xfId="22557" xr:uid="{4406D94F-6CFF-4A5D-89FE-42525DE831C9}"/>
    <cellStyle name="Comma 2 3 7 3 2 2" xfId="36249" xr:uid="{403DBE23-5C79-40C8-851F-4CF9D8A29F6C}"/>
    <cellStyle name="Comma 2 3 7 3 2 3" xfId="51133" xr:uid="{ABC8823C-4E37-46F2-BF58-DC71111C6A43}"/>
    <cellStyle name="Comma 2 3 7 3 3" xfId="15713" xr:uid="{B23A3127-86AB-429A-89D5-431F96086F06}"/>
    <cellStyle name="Comma 2 3 7 3 4" xfId="29403" xr:uid="{A9EAA4BC-4362-4581-984E-FC6565744F62}"/>
    <cellStyle name="Comma 2 3 7 3 5" xfId="44287" xr:uid="{FA91E49A-E737-4C82-AE4D-D98173405252}"/>
    <cellStyle name="Comma 2 3 7 4" xfId="19135" xr:uid="{3D3D9359-3E62-45A4-BE46-4D35C14847E0}"/>
    <cellStyle name="Comma 2 3 7 4 2" xfId="32827" xr:uid="{6B603B36-2C01-4494-BC5D-A94F4F49C9F2}"/>
    <cellStyle name="Comma 2 3 7 4 3" xfId="47711" xr:uid="{A95083A8-E4D6-452F-BECB-92C1F1220728}"/>
    <cellStyle name="Comma 2 3 7 5" xfId="12291" xr:uid="{95DED8B2-20C3-4C06-8585-C9FC87F31DC7}"/>
    <cellStyle name="Comma 2 3 7 6" xfId="25981" xr:uid="{ED138BCC-F736-473F-A5B8-57BCA487C8E0}"/>
    <cellStyle name="Comma 2 3 7 7" xfId="40865" xr:uid="{B9D56157-86B0-40AC-B487-CFCCCD71F080}"/>
    <cellStyle name="Comma 2 3 8" xfId="7128" xr:uid="{62C7E2BD-00B8-46AE-9E36-50736A60233E}"/>
    <cellStyle name="Comma 2 3 8 2" xfId="10550" xr:uid="{19D4377D-ED19-4D45-9B7A-83772D97EC10}"/>
    <cellStyle name="Comma 2 3 8 2 2" xfId="24240" xr:uid="{74D13D08-CF6C-49B8-A9E4-0A74316745E5}"/>
    <cellStyle name="Comma 2 3 8 2 2 2" xfId="37932" xr:uid="{821BC04A-F3EB-4E62-9414-650CD70920E6}"/>
    <cellStyle name="Comma 2 3 8 2 2 3" xfId="52816" xr:uid="{06002F2B-CFA9-4E80-B51E-F6FD33751926}"/>
    <cellStyle name="Comma 2 3 8 2 3" xfId="17396" xr:uid="{58AF9F73-F9D1-48D7-B838-DE57FA0C92D7}"/>
    <cellStyle name="Comma 2 3 8 2 4" xfId="31086" xr:uid="{E526A736-217C-4563-8E95-14108A525B5F}"/>
    <cellStyle name="Comma 2 3 8 2 5" xfId="45970" xr:uid="{DCC5B58D-D408-4ADB-914A-862739D4404E}"/>
    <cellStyle name="Comma 2 3 8 3" xfId="20818" xr:uid="{F15A93A7-8A4F-411C-9B77-1F34C3E90549}"/>
    <cellStyle name="Comma 2 3 8 3 2" xfId="34510" xr:uid="{AC8EB2F3-8980-462F-B8EE-01B4005CC91D}"/>
    <cellStyle name="Comma 2 3 8 3 3" xfId="49394" xr:uid="{A71F63D0-05E6-48D2-9D4A-55571049D86F}"/>
    <cellStyle name="Comma 2 3 8 4" xfId="13974" xr:uid="{A6E0AF6C-4761-43B1-BDA1-29CD9AE3F903}"/>
    <cellStyle name="Comma 2 3 8 5" xfId="27664" xr:uid="{AA468550-C0F6-442B-A223-52D8189F1900}"/>
    <cellStyle name="Comma 2 3 8 6" xfId="42548" xr:uid="{5937454E-2677-43B8-BF51-CF134ED21FB3}"/>
    <cellStyle name="Comma 2 3 9" xfId="8838" xr:uid="{FD0FB46C-BDC6-4B73-A2FD-4844956975BB}"/>
    <cellStyle name="Comma 2 3 9 2" xfId="22528" xr:uid="{6984D9A3-A714-4E24-9C7F-946E0116D891}"/>
    <cellStyle name="Comma 2 3 9 2 2" xfId="36220" xr:uid="{D1627DBA-C9C0-41C5-A416-79B7F763446E}"/>
    <cellStyle name="Comma 2 3 9 2 3" xfId="51104" xr:uid="{D419EB62-3C62-42D4-B883-2508739FAA91}"/>
    <cellStyle name="Comma 2 3 9 3" xfId="15684" xr:uid="{5FC1339F-6CB6-4D54-8F45-6C4C58FD8E3E}"/>
    <cellStyle name="Comma 2 3 9 4" xfId="29374" xr:uid="{DEB6C4C3-B0E1-4A40-AB1E-F41A13F55235}"/>
    <cellStyle name="Comma 2 3 9 5" xfId="44258" xr:uid="{3984A4C0-5186-4646-9B74-FE43872DFA90}"/>
    <cellStyle name="Comma 2 4" xfId="5444" xr:uid="{B38053D8-F168-4134-BD3F-BF2A03A5F2DE}"/>
    <cellStyle name="Comma 2 4 10" xfId="12292" xr:uid="{6F806722-52B9-4957-A315-5C826E3E176E}"/>
    <cellStyle name="Comma 2 4 11" xfId="25982" xr:uid="{4D803A26-3683-4C1F-BC7E-4A97E603EB8D}"/>
    <cellStyle name="Comma 2 4 12" xfId="40866" xr:uid="{7438B520-FFF8-40D4-AB41-7A2FAF74803E}"/>
    <cellStyle name="Comma 2 4 2" xfId="5445" xr:uid="{6B5969C3-CD55-4CA5-B381-4B4536025450}"/>
    <cellStyle name="Comma 2 4 2 10" xfId="40867" xr:uid="{76735321-48BC-4F63-9943-9F66D4A5706E}"/>
    <cellStyle name="Comma 2 4 2 2" xfId="5446" xr:uid="{10E84123-5F82-45DD-AE30-FC49F8573BB2}"/>
    <cellStyle name="Comma 2 4 2 2 2" xfId="5447" xr:uid="{90BCD6DC-D523-4B79-9737-4490155CB200}"/>
    <cellStyle name="Comma 2 4 2 2 2 2" xfId="7161" xr:uid="{9CD47E68-0442-44F3-AB74-D91E1CF5D0CB}"/>
    <cellStyle name="Comma 2 4 2 2 2 2 2" xfId="10583" xr:uid="{20EC9B3A-1BE9-480F-9478-7C71B0DA9453}"/>
    <cellStyle name="Comma 2 4 2 2 2 2 2 2" xfId="24273" xr:uid="{34208654-AE1B-47F4-A81B-4AFFC446FDF8}"/>
    <cellStyle name="Comma 2 4 2 2 2 2 2 2 2" xfId="37965" xr:uid="{46142EE8-C7B7-42B4-BBC2-CFF27B3652A5}"/>
    <cellStyle name="Comma 2 4 2 2 2 2 2 2 3" xfId="52849" xr:uid="{B6693BB4-FB6D-45EC-88B0-5D07A810C176}"/>
    <cellStyle name="Comma 2 4 2 2 2 2 2 3" xfId="17429" xr:uid="{6EB4421B-C58B-4228-A625-A8114A65F306}"/>
    <cellStyle name="Comma 2 4 2 2 2 2 2 4" xfId="31119" xr:uid="{45FBB6BE-BF8F-4696-BB6C-749FB72D12DD}"/>
    <cellStyle name="Comma 2 4 2 2 2 2 2 5" xfId="46003" xr:uid="{6E231F51-FDA7-4FF7-BB8F-42A995BA6909}"/>
    <cellStyle name="Comma 2 4 2 2 2 2 3" xfId="20851" xr:uid="{AA93A2C6-7249-4DC0-AF53-AA9BBA465D95}"/>
    <cellStyle name="Comma 2 4 2 2 2 2 3 2" xfId="34543" xr:uid="{29C81E42-6557-433D-9424-7A0244CE434C}"/>
    <cellStyle name="Comma 2 4 2 2 2 2 3 3" xfId="49427" xr:uid="{D99641C7-FAEE-438D-8641-9E63599168D8}"/>
    <cellStyle name="Comma 2 4 2 2 2 2 4" xfId="14007" xr:uid="{9A117702-7C97-4CCC-94D9-D67530BEFBCC}"/>
    <cellStyle name="Comma 2 4 2 2 2 2 5" xfId="27697" xr:uid="{FBBEF78C-4040-45E1-97D9-2D0EC3B62AD8}"/>
    <cellStyle name="Comma 2 4 2 2 2 2 6" xfId="42581" xr:uid="{9AEBBF2A-A23D-4862-8412-7D5337CF77D1}"/>
    <cellStyle name="Comma 2 4 2 2 2 3" xfId="8871" xr:uid="{AED49252-98C4-4F2A-A21A-650BDF045447}"/>
    <cellStyle name="Comma 2 4 2 2 2 3 2" xfId="22561" xr:uid="{E7DD40F0-A4EB-4105-B8CA-53669CF78FC2}"/>
    <cellStyle name="Comma 2 4 2 2 2 3 2 2" xfId="36253" xr:uid="{F66939C7-9E72-4974-987B-BEECAC8CEDF1}"/>
    <cellStyle name="Comma 2 4 2 2 2 3 2 3" xfId="51137" xr:uid="{7AC355C5-6AE5-40A8-B29C-4F0AA79C474A}"/>
    <cellStyle name="Comma 2 4 2 2 2 3 3" xfId="15717" xr:uid="{504C04EA-E1E3-4AD0-A3F6-95E406771764}"/>
    <cellStyle name="Comma 2 4 2 2 2 3 4" xfId="29407" xr:uid="{14B88704-B878-409C-9630-1ACB761459D8}"/>
    <cellStyle name="Comma 2 4 2 2 2 3 5" xfId="44291" xr:uid="{A157CFCD-93D2-4C41-9E3A-C8A28FD5A57B}"/>
    <cellStyle name="Comma 2 4 2 2 2 4" xfId="19139" xr:uid="{FCED7DFE-33A0-47A4-B86C-7A06612839B2}"/>
    <cellStyle name="Comma 2 4 2 2 2 4 2" xfId="32831" xr:uid="{BAA3E043-AE43-42BA-8C4F-BE5EE8459ED9}"/>
    <cellStyle name="Comma 2 4 2 2 2 4 3" xfId="47715" xr:uid="{2D131455-1F01-46F7-A122-50834C870DB4}"/>
    <cellStyle name="Comma 2 4 2 2 2 5" xfId="12295" xr:uid="{37C685E2-2B8A-418C-8027-111D3AE11FE9}"/>
    <cellStyle name="Comma 2 4 2 2 2 6" xfId="25985" xr:uid="{73A4E8CE-FC48-4DC0-9282-C73D9CA1DA3E}"/>
    <cellStyle name="Comma 2 4 2 2 2 7" xfId="40869" xr:uid="{085A34E3-2E39-4BE5-A73B-2A702B85EB76}"/>
    <cellStyle name="Comma 2 4 2 2 3" xfId="7160" xr:uid="{B39C3A14-8A16-48A6-824E-5D8567F81A24}"/>
    <cellStyle name="Comma 2 4 2 2 3 2" xfId="10582" xr:uid="{2A8C21A8-29A9-450B-AD7A-26C924F1A138}"/>
    <cellStyle name="Comma 2 4 2 2 3 2 2" xfId="24272" xr:uid="{F9A34528-F3CE-45FA-9568-B5925083EFDD}"/>
    <cellStyle name="Comma 2 4 2 2 3 2 2 2" xfId="37964" xr:uid="{0F07B9F2-994C-4673-834B-3047A8673987}"/>
    <cellStyle name="Comma 2 4 2 2 3 2 2 3" xfId="52848" xr:uid="{9E06A4D8-BAC8-45BD-9955-D89AB6CD17B6}"/>
    <cellStyle name="Comma 2 4 2 2 3 2 3" xfId="17428" xr:uid="{78DFC26E-206A-4BC5-AD6D-88944EAA531F}"/>
    <cellStyle name="Comma 2 4 2 2 3 2 4" xfId="31118" xr:uid="{5B47B059-2534-496E-B7DE-20B1DEEDAA6E}"/>
    <cellStyle name="Comma 2 4 2 2 3 2 5" xfId="46002" xr:uid="{E3EFADF9-A007-4574-9DCE-E1ECBEB9A9DE}"/>
    <cellStyle name="Comma 2 4 2 2 3 3" xfId="20850" xr:uid="{3257572C-4BCF-45B3-80B2-9C4F2BC663F9}"/>
    <cellStyle name="Comma 2 4 2 2 3 3 2" xfId="34542" xr:uid="{12DB1BF5-B5A8-4785-AB4E-9CF58E294149}"/>
    <cellStyle name="Comma 2 4 2 2 3 3 3" xfId="49426" xr:uid="{D7DF070B-6C5C-4286-8D3E-EA3FBF55278A}"/>
    <cellStyle name="Comma 2 4 2 2 3 4" xfId="14006" xr:uid="{61B00C1B-659A-445C-8E36-501649AA8201}"/>
    <cellStyle name="Comma 2 4 2 2 3 5" xfId="27696" xr:uid="{30824981-A3FE-4908-A574-5610323BAFAD}"/>
    <cellStyle name="Comma 2 4 2 2 3 6" xfId="42580" xr:uid="{9874BF0B-4C68-495B-965C-789B40CA7618}"/>
    <cellStyle name="Comma 2 4 2 2 4" xfId="8870" xr:uid="{6C4D8F3E-1BFB-44FC-A141-FF82C915EB92}"/>
    <cellStyle name="Comma 2 4 2 2 4 2" xfId="22560" xr:uid="{B099DF35-1D6B-41C1-B828-01CADF4BE75B}"/>
    <cellStyle name="Comma 2 4 2 2 4 2 2" xfId="36252" xr:uid="{990309A6-0FBE-45E7-8E15-1A2597E0717B}"/>
    <cellStyle name="Comma 2 4 2 2 4 2 3" xfId="51136" xr:uid="{61F9F198-B3DB-417F-9E5E-ADC937D536C6}"/>
    <cellStyle name="Comma 2 4 2 2 4 3" xfId="15716" xr:uid="{3D0BC23F-6C98-4262-8141-EBB224CC4117}"/>
    <cellStyle name="Comma 2 4 2 2 4 4" xfId="29406" xr:uid="{1EE1D8E7-1DCF-4E34-8B6A-2695598DEEC6}"/>
    <cellStyle name="Comma 2 4 2 2 4 5" xfId="44290" xr:uid="{A8E70B8A-D23B-405F-8625-40317F200C65}"/>
    <cellStyle name="Comma 2 4 2 2 5" xfId="19138" xr:uid="{84A6DA4F-6058-4C1F-9BE2-ABC01E1B5D77}"/>
    <cellStyle name="Comma 2 4 2 2 5 2" xfId="32830" xr:uid="{9C274D2C-859A-4904-8B24-3E454FF014DC}"/>
    <cellStyle name="Comma 2 4 2 2 5 3" xfId="47714" xr:uid="{96BB9B86-A836-422A-932C-551510A1FADF}"/>
    <cellStyle name="Comma 2 4 2 2 6" xfId="12294" xr:uid="{7730C181-046A-4F77-B530-A5069C43EC69}"/>
    <cellStyle name="Comma 2 4 2 2 7" xfId="25984" xr:uid="{5AAB182B-2A86-4041-A2E9-FC624B8ABFC2}"/>
    <cellStyle name="Comma 2 4 2 2 8" xfId="40868" xr:uid="{6F63B1DD-C4C0-4318-B2AA-16067997FB22}"/>
    <cellStyle name="Comma 2 4 2 3" xfId="5448" xr:uid="{61780544-7785-4FDC-ADA1-6B4707FD0E18}"/>
    <cellStyle name="Comma 2 4 2 3 2" xfId="7162" xr:uid="{6D84606F-732C-4529-850A-54E7B66ECB65}"/>
    <cellStyle name="Comma 2 4 2 3 2 2" xfId="10584" xr:uid="{5844ECC0-0D67-41CA-8D1D-23812ADD1D17}"/>
    <cellStyle name="Comma 2 4 2 3 2 2 2" xfId="24274" xr:uid="{9D0CE971-8EF2-45DA-BC4E-F0CFE70766C3}"/>
    <cellStyle name="Comma 2 4 2 3 2 2 2 2" xfId="37966" xr:uid="{70A8A0C2-FFE2-4F08-80C4-ED3333F8B7F4}"/>
    <cellStyle name="Comma 2 4 2 3 2 2 2 3" xfId="52850" xr:uid="{368E7642-A7A5-471A-8C20-19B6F87DBC49}"/>
    <cellStyle name="Comma 2 4 2 3 2 2 3" xfId="17430" xr:uid="{4055DFB8-B17B-458B-BAFD-989457CB72BE}"/>
    <cellStyle name="Comma 2 4 2 3 2 2 4" xfId="31120" xr:uid="{463287C8-A430-4C9A-B3C0-0B784A41673D}"/>
    <cellStyle name="Comma 2 4 2 3 2 2 5" xfId="46004" xr:uid="{B29D13C9-FD97-423A-AC61-BCEFB1012FCE}"/>
    <cellStyle name="Comma 2 4 2 3 2 3" xfId="20852" xr:uid="{88F96CA3-215B-43AE-887A-4040590E703B}"/>
    <cellStyle name="Comma 2 4 2 3 2 3 2" xfId="34544" xr:uid="{AFA9FCFA-B3EA-4DC8-AFCD-66F86E82863E}"/>
    <cellStyle name="Comma 2 4 2 3 2 3 3" xfId="49428" xr:uid="{3C4A92A2-8794-4CD2-9B93-1BA6E18E71C8}"/>
    <cellStyle name="Comma 2 4 2 3 2 4" xfId="14008" xr:uid="{9D92F763-A7A9-4E64-9431-DB67627D6C8C}"/>
    <cellStyle name="Comma 2 4 2 3 2 5" xfId="27698" xr:uid="{C14A86FD-64D5-4258-9011-96706DD420D0}"/>
    <cellStyle name="Comma 2 4 2 3 2 6" xfId="42582" xr:uid="{BB9DFA77-3E3E-4E5D-B9E4-DD3047208A7D}"/>
    <cellStyle name="Comma 2 4 2 3 3" xfId="8872" xr:uid="{593F29A2-EA0E-411C-A9F0-E1739F6E0ABE}"/>
    <cellStyle name="Comma 2 4 2 3 3 2" xfId="22562" xr:uid="{D9A6A9A1-4730-4C1B-88B6-93C80FC5A41E}"/>
    <cellStyle name="Comma 2 4 2 3 3 2 2" xfId="36254" xr:uid="{62ECDFAF-9DF6-4EAB-8FE7-FE3C937EBBD0}"/>
    <cellStyle name="Comma 2 4 2 3 3 2 3" xfId="51138" xr:uid="{0A4EFAA4-8810-47E1-9C8B-D6488B346BA1}"/>
    <cellStyle name="Comma 2 4 2 3 3 3" xfId="15718" xr:uid="{EC7CF01B-9879-4BB4-A35E-60DC0B289798}"/>
    <cellStyle name="Comma 2 4 2 3 3 4" xfId="29408" xr:uid="{99B0AA50-3B18-4ECE-AF12-E79BB3F66877}"/>
    <cellStyle name="Comma 2 4 2 3 3 5" xfId="44292" xr:uid="{B8B4AEFF-D1F8-402A-A189-29DDDCF159F2}"/>
    <cellStyle name="Comma 2 4 2 3 4" xfId="19140" xr:uid="{E381AD1F-658C-412A-9ADC-01EC736B01D4}"/>
    <cellStyle name="Comma 2 4 2 3 4 2" xfId="32832" xr:uid="{4EF481F4-3658-46A3-A469-EBF64DB86BB5}"/>
    <cellStyle name="Comma 2 4 2 3 4 3" xfId="47716" xr:uid="{2D616DAE-CF02-4A87-9C06-A19350D7CE83}"/>
    <cellStyle name="Comma 2 4 2 3 5" xfId="12296" xr:uid="{D88B3849-35D8-4BF8-8E14-B932F05221B6}"/>
    <cellStyle name="Comma 2 4 2 3 6" xfId="25986" xr:uid="{8B4CA193-4F07-40AB-A057-9C7C66DD1EBE}"/>
    <cellStyle name="Comma 2 4 2 3 7" xfId="40870" xr:uid="{7CF6B213-5C18-4525-972A-D5BF7E9EE94C}"/>
    <cellStyle name="Comma 2 4 2 4" xfId="5449" xr:uid="{9409E6C1-12F6-493E-818C-C23CC7D43BB2}"/>
    <cellStyle name="Comma 2 4 2 4 2" xfId="7163" xr:uid="{AF69F123-6B71-4257-85D5-3BB18CF80ABB}"/>
    <cellStyle name="Comma 2 4 2 4 2 2" xfId="10585" xr:uid="{C24694F1-033F-49A5-BEF0-33A371D48B14}"/>
    <cellStyle name="Comma 2 4 2 4 2 2 2" xfId="24275" xr:uid="{1F50F6A5-7094-4DB9-9316-5789D28BDB01}"/>
    <cellStyle name="Comma 2 4 2 4 2 2 2 2" xfId="37967" xr:uid="{A64074CA-2772-46E3-814A-FE29A9D6D44E}"/>
    <cellStyle name="Comma 2 4 2 4 2 2 2 3" xfId="52851" xr:uid="{0A3C9E79-D065-47D2-A8C0-AF7924D2084B}"/>
    <cellStyle name="Comma 2 4 2 4 2 2 3" xfId="17431" xr:uid="{C048F1A2-8BCE-4BBF-B3A3-C01805642305}"/>
    <cellStyle name="Comma 2 4 2 4 2 2 4" xfId="31121" xr:uid="{4A2376EE-609F-4AD4-B143-12DC7A18A0F3}"/>
    <cellStyle name="Comma 2 4 2 4 2 2 5" xfId="46005" xr:uid="{99177C43-95C1-426C-9126-CBBADB1173E1}"/>
    <cellStyle name="Comma 2 4 2 4 2 3" xfId="20853" xr:uid="{5055DDBE-4948-4413-A7F5-4E5B267422D2}"/>
    <cellStyle name="Comma 2 4 2 4 2 3 2" xfId="34545" xr:uid="{2B98871C-6ED9-46FC-8CED-669EB4CEDF5B}"/>
    <cellStyle name="Comma 2 4 2 4 2 3 3" xfId="49429" xr:uid="{03F420CF-3807-4D5F-8F17-CB4F18187D4A}"/>
    <cellStyle name="Comma 2 4 2 4 2 4" xfId="14009" xr:uid="{D71D27FF-1343-4B6B-BF02-EC26F8FE611A}"/>
    <cellStyle name="Comma 2 4 2 4 2 5" xfId="27699" xr:uid="{EE38D9B1-E71A-459E-8681-2C08A2CF3E3E}"/>
    <cellStyle name="Comma 2 4 2 4 2 6" xfId="42583" xr:uid="{6B3B414C-2355-4D97-AF72-977FC1376806}"/>
    <cellStyle name="Comma 2 4 2 4 3" xfId="8873" xr:uid="{4AA2298A-8EAB-4614-9337-416CCC425D42}"/>
    <cellStyle name="Comma 2 4 2 4 3 2" xfId="22563" xr:uid="{3FAB34D3-3038-45AB-BD4A-3C5043449336}"/>
    <cellStyle name="Comma 2 4 2 4 3 2 2" xfId="36255" xr:uid="{52CCBF4D-D39B-4D04-8E78-B9AA24142B4C}"/>
    <cellStyle name="Comma 2 4 2 4 3 2 3" xfId="51139" xr:uid="{85A5B4CD-A1C9-4DD0-86CA-8577BE8580AB}"/>
    <cellStyle name="Comma 2 4 2 4 3 3" xfId="15719" xr:uid="{14388173-5ADF-42B0-B9E6-061AF3820DC5}"/>
    <cellStyle name="Comma 2 4 2 4 3 4" xfId="29409" xr:uid="{0B22F1F6-5887-42DB-8D72-B242091E3EEF}"/>
    <cellStyle name="Comma 2 4 2 4 3 5" xfId="44293" xr:uid="{4405D5AC-B0F6-4F7B-A935-E9B7701324EC}"/>
    <cellStyle name="Comma 2 4 2 4 4" xfId="19141" xr:uid="{49245FB0-84FB-4779-913F-89BD4F1E9885}"/>
    <cellStyle name="Comma 2 4 2 4 4 2" xfId="32833" xr:uid="{6CC4A6A7-9CFE-427C-9953-6B98BB0016B6}"/>
    <cellStyle name="Comma 2 4 2 4 4 3" xfId="47717" xr:uid="{A240F289-56A7-48F5-9D40-1BADFC685295}"/>
    <cellStyle name="Comma 2 4 2 4 5" xfId="12297" xr:uid="{A3DCB440-2378-4035-A992-3962C500B922}"/>
    <cellStyle name="Comma 2 4 2 4 6" xfId="25987" xr:uid="{B493D34E-8913-4FC8-9EDB-F33D31F69FB9}"/>
    <cellStyle name="Comma 2 4 2 4 7" xfId="40871" xr:uid="{36E089A3-8206-4E7F-8571-037422572D4B}"/>
    <cellStyle name="Comma 2 4 2 5" xfId="7159" xr:uid="{8F91B54D-7F0E-428F-9897-6D11ACE1C438}"/>
    <cellStyle name="Comma 2 4 2 5 2" xfId="10581" xr:uid="{A0B9B9B6-A998-47D7-BA92-4FBF43C612DA}"/>
    <cellStyle name="Comma 2 4 2 5 2 2" xfId="24271" xr:uid="{9D4DD31A-2174-40EE-813B-4143A8E56611}"/>
    <cellStyle name="Comma 2 4 2 5 2 2 2" xfId="37963" xr:uid="{F7466842-746B-424D-A06A-1AFFE0132B1C}"/>
    <cellStyle name="Comma 2 4 2 5 2 2 3" xfId="52847" xr:uid="{F8C9CFB8-789C-440F-ABFF-815607552364}"/>
    <cellStyle name="Comma 2 4 2 5 2 3" xfId="17427" xr:uid="{FDACA408-99A3-4E94-84B7-7DC84EC82684}"/>
    <cellStyle name="Comma 2 4 2 5 2 4" xfId="31117" xr:uid="{7CC020B9-ADC9-48E6-B20A-D25D3D4C7510}"/>
    <cellStyle name="Comma 2 4 2 5 2 5" xfId="46001" xr:uid="{C510D4E9-F960-40CA-A935-780A2208F7CE}"/>
    <cellStyle name="Comma 2 4 2 5 3" xfId="20849" xr:uid="{771CAD0C-5EFE-41D3-808E-BA75B56E5D1A}"/>
    <cellStyle name="Comma 2 4 2 5 3 2" xfId="34541" xr:uid="{7D2CC529-8F5A-4FEF-96FE-C0F10BF86876}"/>
    <cellStyle name="Comma 2 4 2 5 3 3" xfId="49425" xr:uid="{8BE4FB03-7BDC-441B-B9AD-0C8849540B02}"/>
    <cellStyle name="Comma 2 4 2 5 4" xfId="14005" xr:uid="{16B9E3AD-CC5C-4C44-AE24-22B2E95FB1DC}"/>
    <cellStyle name="Comma 2 4 2 5 5" xfId="27695" xr:uid="{441D2AB4-C6E6-49EB-8E7C-04E8823BD6CC}"/>
    <cellStyle name="Comma 2 4 2 5 6" xfId="42579" xr:uid="{6FD8CD8A-584A-4DAD-8689-BD828A03A238}"/>
    <cellStyle name="Comma 2 4 2 6" xfId="8869" xr:uid="{CABBD271-4758-429A-8D8E-C6A6A763A92C}"/>
    <cellStyle name="Comma 2 4 2 6 2" xfId="22559" xr:uid="{EFB69F74-AA3F-4ABB-B824-D0EA6E94D100}"/>
    <cellStyle name="Comma 2 4 2 6 2 2" xfId="36251" xr:uid="{6F7454A5-5BA1-4C87-A333-49271B5C5A70}"/>
    <cellStyle name="Comma 2 4 2 6 2 3" xfId="51135" xr:uid="{C8A21834-4AA1-440D-B95E-4B5555156DF3}"/>
    <cellStyle name="Comma 2 4 2 6 3" xfId="15715" xr:uid="{7758FBDC-E2B6-406B-BC5C-5805BEF1DD8F}"/>
    <cellStyle name="Comma 2 4 2 6 4" xfId="29405" xr:uid="{9721192B-D61C-40FD-8684-26FC88299EB0}"/>
    <cellStyle name="Comma 2 4 2 6 5" xfId="44289" xr:uid="{FE9CC0BB-7748-48EE-913E-E207EE0882F3}"/>
    <cellStyle name="Comma 2 4 2 7" xfId="19137" xr:uid="{7B4E1E85-000C-42C6-9FF0-93E8FB4A41FC}"/>
    <cellStyle name="Comma 2 4 2 7 2" xfId="32829" xr:uid="{5ECE7AC5-A4B5-4241-BFFB-6F22E0FD90C8}"/>
    <cellStyle name="Comma 2 4 2 7 3" xfId="47713" xr:uid="{D3A49B44-9AB2-46F2-9201-5FFD9D6CE15D}"/>
    <cellStyle name="Comma 2 4 2 8" xfId="12293" xr:uid="{AA6A1F3B-E411-4E9C-9C66-1A9F389294B9}"/>
    <cellStyle name="Comma 2 4 2 9" xfId="25983" xr:uid="{59F2A3AE-CF76-4970-8904-571F60EF1CD2}"/>
    <cellStyle name="Comma 2 4 3" xfId="5450" xr:uid="{0469248F-47CB-4517-965F-510D3B367511}"/>
    <cellStyle name="Comma 2 4 3 10" xfId="40872" xr:uid="{34463BE6-A3E7-4374-A9C8-AA08723FA8F0}"/>
    <cellStyle name="Comma 2 4 3 2" xfId="5451" xr:uid="{3C955EC0-E370-48F4-A5A7-1718C015C5B6}"/>
    <cellStyle name="Comma 2 4 3 2 2" xfId="5452" xr:uid="{E4C70633-086B-4B01-8CFF-7CC7FEB9029A}"/>
    <cellStyle name="Comma 2 4 3 2 2 2" xfId="7166" xr:uid="{F0DFEEB6-0681-47DE-A183-B89317ECF6CD}"/>
    <cellStyle name="Comma 2 4 3 2 2 2 2" xfId="10588" xr:uid="{4696AE81-1B05-4666-8F1B-00541868740A}"/>
    <cellStyle name="Comma 2 4 3 2 2 2 2 2" xfId="24278" xr:uid="{0D066278-CF07-46AE-BDF7-FA6C3A2C171A}"/>
    <cellStyle name="Comma 2 4 3 2 2 2 2 2 2" xfId="37970" xr:uid="{F9D6FA76-A8F4-49EF-86E3-C4633E9C54E8}"/>
    <cellStyle name="Comma 2 4 3 2 2 2 2 2 3" xfId="52854" xr:uid="{66882C0C-2256-43DA-AE82-9453C4985AEE}"/>
    <cellStyle name="Comma 2 4 3 2 2 2 2 3" xfId="17434" xr:uid="{A0C75CD8-3466-429C-8B14-8A2F3DA3B14B}"/>
    <cellStyle name="Comma 2 4 3 2 2 2 2 4" xfId="31124" xr:uid="{A5BC6307-9A5F-473A-BD3B-DEC3AE263506}"/>
    <cellStyle name="Comma 2 4 3 2 2 2 2 5" xfId="46008" xr:uid="{050403DA-AB5D-4214-A50A-78F067A5AF36}"/>
    <cellStyle name="Comma 2 4 3 2 2 2 3" xfId="20856" xr:uid="{7FF9276A-1671-4493-9331-59F2F14958D8}"/>
    <cellStyle name="Comma 2 4 3 2 2 2 3 2" xfId="34548" xr:uid="{87D9E23F-115B-4988-A83C-FAE318DAD320}"/>
    <cellStyle name="Comma 2 4 3 2 2 2 3 3" xfId="49432" xr:uid="{3844B689-5C2B-4DCA-93E9-44B02D59E44F}"/>
    <cellStyle name="Comma 2 4 3 2 2 2 4" xfId="14012" xr:uid="{7F0C8D6F-FC40-43D3-BF2D-5FB2D45211EB}"/>
    <cellStyle name="Comma 2 4 3 2 2 2 5" xfId="27702" xr:uid="{69DD0DE6-1B09-4058-8DEA-6E59ED2C9D1E}"/>
    <cellStyle name="Comma 2 4 3 2 2 2 6" xfId="42586" xr:uid="{59D1C024-639D-4DB5-A733-EB15521C7423}"/>
    <cellStyle name="Comma 2 4 3 2 2 3" xfId="8876" xr:uid="{569A4F6E-6D5B-45A0-A22A-741E6E8D65B7}"/>
    <cellStyle name="Comma 2 4 3 2 2 3 2" xfId="22566" xr:uid="{A45542DC-E2D5-483A-8740-F33496AD7115}"/>
    <cellStyle name="Comma 2 4 3 2 2 3 2 2" xfId="36258" xr:uid="{587EA8EB-53B2-4E1F-B945-066A488A7577}"/>
    <cellStyle name="Comma 2 4 3 2 2 3 2 3" xfId="51142" xr:uid="{68D0A044-C33A-4B5F-AAB9-44F782EACF14}"/>
    <cellStyle name="Comma 2 4 3 2 2 3 3" xfId="15722" xr:uid="{D6980C92-ACC8-43DF-A254-467A3E157D10}"/>
    <cellStyle name="Comma 2 4 3 2 2 3 4" xfId="29412" xr:uid="{3D637208-8A95-4DEC-89D5-1CAE358E9DB4}"/>
    <cellStyle name="Comma 2 4 3 2 2 3 5" xfId="44296" xr:uid="{B854F5E4-4B0E-4432-A509-062322E4EBF3}"/>
    <cellStyle name="Comma 2 4 3 2 2 4" xfId="19144" xr:uid="{B36991D0-3A37-45BC-B64C-85A573AB9075}"/>
    <cellStyle name="Comma 2 4 3 2 2 4 2" xfId="32836" xr:uid="{EE541DA9-F1ED-44CC-B04B-E0BDBBC2A754}"/>
    <cellStyle name="Comma 2 4 3 2 2 4 3" xfId="47720" xr:uid="{9017A0B1-240E-4137-A636-17B0C9F2F939}"/>
    <cellStyle name="Comma 2 4 3 2 2 5" xfId="12300" xr:uid="{A68E093F-4F19-403F-9A0F-1380101A2C8A}"/>
    <cellStyle name="Comma 2 4 3 2 2 6" xfId="25990" xr:uid="{0AA4B2C0-A45D-44BA-9FBC-A204983200B8}"/>
    <cellStyle name="Comma 2 4 3 2 2 7" xfId="40874" xr:uid="{70A5B32B-67C9-4194-B5E0-7C385E963E6A}"/>
    <cellStyle name="Comma 2 4 3 2 3" xfId="7165" xr:uid="{6FFE46D6-A498-46E7-9F8F-97C98A723877}"/>
    <cellStyle name="Comma 2 4 3 2 3 2" xfId="10587" xr:uid="{E30B7130-1827-4574-B91F-664A5A494506}"/>
    <cellStyle name="Comma 2 4 3 2 3 2 2" xfId="24277" xr:uid="{86A6B6C1-4E00-4189-B3E4-FC43B50C54DD}"/>
    <cellStyle name="Comma 2 4 3 2 3 2 2 2" xfId="37969" xr:uid="{158BCED6-4C31-4889-B7C6-C65EB0CEBAE8}"/>
    <cellStyle name="Comma 2 4 3 2 3 2 2 3" xfId="52853" xr:uid="{5EC1E7F0-CF59-4DD3-8A38-882A361EEC3B}"/>
    <cellStyle name="Comma 2 4 3 2 3 2 3" xfId="17433" xr:uid="{2CE6CA0A-CECF-4DAC-B429-46E5F6DC316F}"/>
    <cellStyle name="Comma 2 4 3 2 3 2 4" xfId="31123" xr:uid="{EDCFB0DE-748E-4DE0-9237-5A857B6BC528}"/>
    <cellStyle name="Comma 2 4 3 2 3 2 5" xfId="46007" xr:uid="{50496410-D0FC-4B64-ABD3-DB181E232A6A}"/>
    <cellStyle name="Comma 2 4 3 2 3 3" xfId="20855" xr:uid="{A85DB8C2-AA3F-4F29-84AE-F22298DE257D}"/>
    <cellStyle name="Comma 2 4 3 2 3 3 2" xfId="34547" xr:uid="{8CD125DF-5B98-4037-92D8-3171587F3904}"/>
    <cellStyle name="Comma 2 4 3 2 3 3 3" xfId="49431" xr:uid="{F65B1F00-9EB2-46C6-B433-F5B4A39298A0}"/>
    <cellStyle name="Comma 2 4 3 2 3 4" xfId="14011" xr:uid="{2B911EE5-2FE4-4B81-AA0E-009E01868C1A}"/>
    <cellStyle name="Comma 2 4 3 2 3 5" xfId="27701" xr:uid="{1C141FD2-3D9F-41A0-AE6E-745A9B14B39D}"/>
    <cellStyle name="Comma 2 4 3 2 3 6" xfId="42585" xr:uid="{7F3F9AC2-6140-4299-9227-BDEE3B9C98D8}"/>
    <cellStyle name="Comma 2 4 3 2 4" xfId="8875" xr:uid="{0803BD42-3B68-4651-A91C-1D5E25514360}"/>
    <cellStyle name="Comma 2 4 3 2 4 2" xfId="22565" xr:uid="{69E58BDD-E3A6-4DD8-AE2C-F77B090DF1ED}"/>
    <cellStyle name="Comma 2 4 3 2 4 2 2" xfId="36257" xr:uid="{18DFC480-FD4D-4110-A7E3-C83056D60F7A}"/>
    <cellStyle name="Comma 2 4 3 2 4 2 3" xfId="51141" xr:uid="{4771CEC2-A7B3-43D3-A01E-625EB8D9BDE5}"/>
    <cellStyle name="Comma 2 4 3 2 4 3" xfId="15721" xr:uid="{6FA088FA-574A-43D2-B569-680D560AB051}"/>
    <cellStyle name="Comma 2 4 3 2 4 4" xfId="29411" xr:uid="{336E724C-601E-412A-B6DD-B66E5C635C2F}"/>
    <cellStyle name="Comma 2 4 3 2 4 5" xfId="44295" xr:uid="{AA9510E2-8BBE-430A-9E88-C5C743B373E7}"/>
    <cellStyle name="Comma 2 4 3 2 5" xfId="19143" xr:uid="{2A495C09-07AF-4A6D-B30D-665E9EAD666C}"/>
    <cellStyle name="Comma 2 4 3 2 5 2" xfId="32835" xr:uid="{655F36ED-91E2-4601-8717-A591AA2014A2}"/>
    <cellStyle name="Comma 2 4 3 2 5 3" xfId="47719" xr:uid="{16A39CF1-DC8C-40F0-8BC2-B560B7B2C0D2}"/>
    <cellStyle name="Comma 2 4 3 2 6" xfId="12299" xr:uid="{2A7E9059-9904-4A0A-AE0B-E86B28C5CF6F}"/>
    <cellStyle name="Comma 2 4 3 2 7" xfId="25989" xr:uid="{67FFDE0E-DC6E-49CF-B5CD-FF34B749ECEB}"/>
    <cellStyle name="Comma 2 4 3 2 8" xfId="40873" xr:uid="{D4130557-0E11-478E-B322-3C177470914C}"/>
    <cellStyle name="Comma 2 4 3 3" xfId="5453" xr:uid="{11CD8502-1EDD-4F99-84EA-CE180A99C42D}"/>
    <cellStyle name="Comma 2 4 3 3 2" xfId="7167" xr:uid="{41F99986-1C6F-43AA-ABC3-5733CA2F966C}"/>
    <cellStyle name="Comma 2 4 3 3 2 2" xfId="10589" xr:uid="{8EDB8301-5DA9-44B6-B249-E31C226B5FC0}"/>
    <cellStyle name="Comma 2 4 3 3 2 2 2" xfId="24279" xr:uid="{98F30FE1-FBBF-406F-BE52-F2A6950CCC32}"/>
    <cellStyle name="Comma 2 4 3 3 2 2 2 2" xfId="37971" xr:uid="{AD7F281D-01B1-4C4F-A81F-1660E3DC0C38}"/>
    <cellStyle name="Comma 2 4 3 3 2 2 2 3" xfId="52855" xr:uid="{FB51A7E3-E978-4E1C-BDEB-26DDD1A653DA}"/>
    <cellStyle name="Comma 2 4 3 3 2 2 3" xfId="17435" xr:uid="{A26A66A3-6552-40FE-A072-118F2F8DF602}"/>
    <cellStyle name="Comma 2 4 3 3 2 2 4" xfId="31125" xr:uid="{954D8093-6861-4E02-B8FE-0180963D4350}"/>
    <cellStyle name="Comma 2 4 3 3 2 2 5" xfId="46009" xr:uid="{93DAEBE9-FD4B-4243-873D-669F30B9F0F8}"/>
    <cellStyle name="Comma 2 4 3 3 2 3" xfId="20857" xr:uid="{81962C51-B5E4-41C2-B577-5B1437A4DCA3}"/>
    <cellStyle name="Comma 2 4 3 3 2 3 2" xfId="34549" xr:uid="{95B12607-2D66-4E8F-ADE1-443434089362}"/>
    <cellStyle name="Comma 2 4 3 3 2 3 3" xfId="49433" xr:uid="{E480DCD1-0B61-43B3-94C0-1E82058DBCCC}"/>
    <cellStyle name="Comma 2 4 3 3 2 4" xfId="14013" xr:uid="{1B88BDEB-BAA8-454D-BEF4-8777B9C2E698}"/>
    <cellStyle name="Comma 2 4 3 3 2 5" xfId="27703" xr:uid="{893D9A6F-9FEC-4376-904C-4F3532A90788}"/>
    <cellStyle name="Comma 2 4 3 3 2 6" xfId="42587" xr:uid="{E6519939-9088-4E9B-B696-93373384498B}"/>
    <cellStyle name="Comma 2 4 3 3 3" xfId="8877" xr:uid="{498A599C-D91E-486B-936E-3F840357607C}"/>
    <cellStyle name="Comma 2 4 3 3 3 2" xfId="22567" xr:uid="{816FA6A3-8761-4300-8722-CE20ED7B5486}"/>
    <cellStyle name="Comma 2 4 3 3 3 2 2" xfId="36259" xr:uid="{3122932D-EF4C-4D10-9D92-4E2C9C8AB814}"/>
    <cellStyle name="Comma 2 4 3 3 3 2 3" xfId="51143" xr:uid="{1A935AC1-775E-405B-920D-D283C4F7139D}"/>
    <cellStyle name="Comma 2 4 3 3 3 3" xfId="15723" xr:uid="{0B21536E-A137-4E45-946E-9B1CEC2BC544}"/>
    <cellStyle name="Comma 2 4 3 3 3 4" xfId="29413" xr:uid="{9F663597-27D1-41CE-9662-85046253F9A6}"/>
    <cellStyle name="Comma 2 4 3 3 3 5" xfId="44297" xr:uid="{23BEF2CC-6030-441D-B6CD-446EB4ED12FF}"/>
    <cellStyle name="Comma 2 4 3 3 4" xfId="19145" xr:uid="{9A756AB5-CF3F-4BD9-8D8C-E812AF42033A}"/>
    <cellStyle name="Comma 2 4 3 3 4 2" xfId="32837" xr:uid="{4C97C201-462D-4E7E-B2A0-B1307B7E075B}"/>
    <cellStyle name="Comma 2 4 3 3 4 3" xfId="47721" xr:uid="{BEB58098-C4D5-4ECE-950C-19D894B4DF3B}"/>
    <cellStyle name="Comma 2 4 3 3 5" xfId="12301" xr:uid="{A76FD894-43ED-47CB-A8CD-CE33687E50E2}"/>
    <cellStyle name="Comma 2 4 3 3 6" xfId="25991" xr:uid="{F4758974-A8F5-491A-9DEE-93EE82ED8DE9}"/>
    <cellStyle name="Comma 2 4 3 3 7" xfId="40875" xr:uid="{0901B7C4-BFC0-467E-B3BB-764D344FC6A8}"/>
    <cellStyle name="Comma 2 4 3 4" xfId="5454" xr:uid="{E6040B60-96B0-49A9-85F3-041DEE99AF29}"/>
    <cellStyle name="Comma 2 4 3 4 2" xfId="7168" xr:uid="{1C112F21-BED6-46C9-8B4C-78D8AC768CF9}"/>
    <cellStyle name="Comma 2 4 3 4 2 2" xfId="10590" xr:uid="{8C6EEC89-7D4D-426E-ADA6-DC14F59EBC69}"/>
    <cellStyle name="Comma 2 4 3 4 2 2 2" xfId="24280" xr:uid="{F3B862C3-7AA8-4926-B473-0926A109485D}"/>
    <cellStyle name="Comma 2 4 3 4 2 2 2 2" xfId="37972" xr:uid="{0F6361BD-90A0-45BA-8FEA-7F59B6A8C402}"/>
    <cellStyle name="Comma 2 4 3 4 2 2 2 3" xfId="52856" xr:uid="{5D6CA611-4D5D-4559-9B9A-CA2D15697599}"/>
    <cellStyle name="Comma 2 4 3 4 2 2 3" xfId="17436" xr:uid="{98BBF4C7-C16D-40DC-A25B-A4D7C9F4D668}"/>
    <cellStyle name="Comma 2 4 3 4 2 2 4" xfId="31126" xr:uid="{5B5E7239-04E1-4A7E-9092-EEF5D9343358}"/>
    <cellStyle name="Comma 2 4 3 4 2 2 5" xfId="46010" xr:uid="{EE83F997-BB76-4D36-BDC6-34B0533B94C5}"/>
    <cellStyle name="Comma 2 4 3 4 2 3" xfId="20858" xr:uid="{447B0295-D875-4DD6-B0E1-88BB0060D5A4}"/>
    <cellStyle name="Comma 2 4 3 4 2 3 2" xfId="34550" xr:uid="{01893C9D-8F06-4A0A-B0D9-97CAFAAF6AF6}"/>
    <cellStyle name="Comma 2 4 3 4 2 3 3" xfId="49434" xr:uid="{C09B2D4D-A9E2-4444-8753-C3405D1345A2}"/>
    <cellStyle name="Comma 2 4 3 4 2 4" xfId="14014" xr:uid="{7F9020E8-3A44-4B7D-AEA6-3BCF9F4899BC}"/>
    <cellStyle name="Comma 2 4 3 4 2 5" xfId="27704" xr:uid="{421C16DB-8345-4A42-B7BE-AE9C1F86A183}"/>
    <cellStyle name="Comma 2 4 3 4 2 6" xfId="42588" xr:uid="{B8818E8C-C1E1-4825-8673-B0AEDF58344A}"/>
    <cellStyle name="Comma 2 4 3 4 3" xfId="8878" xr:uid="{70CB6349-F8C9-4079-B7B4-A2E9307FADF8}"/>
    <cellStyle name="Comma 2 4 3 4 3 2" xfId="22568" xr:uid="{563E63CF-AB02-4400-9481-B3553C7E6975}"/>
    <cellStyle name="Comma 2 4 3 4 3 2 2" xfId="36260" xr:uid="{E0413E04-A22F-4C70-B48F-485934F6FBBA}"/>
    <cellStyle name="Comma 2 4 3 4 3 2 3" xfId="51144" xr:uid="{4B589069-3EC1-4EB6-9220-85CA1CB8A1CB}"/>
    <cellStyle name="Comma 2 4 3 4 3 3" xfId="15724" xr:uid="{6142C237-3B77-4321-BE4F-0A8E79DFDD11}"/>
    <cellStyle name="Comma 2 4 3 4 3 4" xfId="29414" xr:uid="{4DACD84B-FD23-468F-BE0B-38AF3519B95E}"/>
    <cellStyle name="Comma 2 4 3 4 3 5" xfId="44298" xr:uid="{108B74D9-5CB2-4A8A-83B1-02B64A1B6E5A}"/>
    <cellStyle name="Comma 2 4 3 4 4" xfId="19146" xr:uid="{707CE45F-720E-45F4-B49A-89115B9DA5A9}"/>
    <cellStyle name="Comma 2 4 3 4 4 2" xfId="32838" xr:uid="{726C268E-8165-4EB0-97B6-E48DC52FDDF9}"/>
    <cellStyle name="Comma 2 4 3 4 4 3" xfId="47722" xr:uid="{1C8C2C4A-827B-4038-A28E-8A0C2FEF5237}"/>
    <cellStyle name="Comma 2 4 3 4 5" xfId="12302" xr:uid="{C77C094A-B45D-4290-99E3-F9C58F74202F}"/>
    <cellStyle name="Comma 2 4 3 4 6" xfId="25992" xr:uid="{6EC87886-4A2D-4668-8A9D-7CB78D4DC09F}"/>
    <cellStyle name="Comma 2 4 3 4 7" xfId="40876" xr:uid="{BBDFF511-BBCE-4A7F-B9C2-F31C9562AF86}"/>
    <cellStyle name="Comma 2 4 3 5" xfId="7164" xr:uid="{F538970F-63BE-4AEA-BE5E-CC9EBE7604A1}"/>
    <cellStyle name="Comma 2 4 3 5 2" xfId="10586" xr:uid="{87D4C678-4C62-40B1-B9C7-2A05809F261F}"/>
    <cellStyle name="Comma 2 4 3 5 2 2" xfId="24276" xr:uid="{7CE46C2D-697C-4A6F-A9D4-890578E9D385}"/>
    <cellStyle name="Comma 2 4 3 5 2 2 2" xfId="37968" xr:uid="{DB1A7507-D748-4E0D-9567-4C66AD052C50}"/>
    <cellStyle name="Comma 2 4 3 5 2 2 3" xfId="52852" xr:uid="{4DE63213-FC1E-4892-8C75-758E64119DCB}"/>
    <cellStyle name="Comma 2 4 3 5 2 3" xfId="17432" xr:uid="{7C73618C-96F5-4218-B6EB-812D43A55056}"/>
    <cellStyle name="Comma 2 4 3 5 2 4" xfId="31122" xr:uid="{310FE9CC-29B0-4805-B012-C6CC2E75FA86}"/>
    <cellStyle name="Comma 2 4 3 5 2 5" xfId="46006" xr:uid="{C70E9700-3539-42DF-BBE4-EBADF74CBE2E}"/>
    <cellStyle name="Comma 2 4 3 5 3" xfId="20854" xr:uid="{283E5226-AA15-4D35-AC88-403450166763}"/>
    <cellStyle name="Comma 2 4 3 5 3 2" xfId="34546" xr:uid="{0F9B7497-A599-48C1-B46D-D8AD6CBF8845}"/>
    <cellStyle name="Comma 2 4 3 5 3 3" xfId="49430" xr:uid="{67894A85-6AC8-4C31-AFA2-E876C1F33A99}"/>
    <cellStyle name="Comma 2 4 3 5 4" xfId="14010" xr:uid="{F2A419DD-4AA2-4EBE-92B9-9B7A779DD04C}"/>
    <cellStyle name="Comma 2 4 3 5 5" xfId="27700" xr:uid="{3F36D95C-FE10-40C5-8584-3CF10C07B707}"/>
    <cellStyle name="Comma 2 4 3 5 6" xfId="42584" xr:uid="{E9DD63B9-16E9-433C-A6BA-D73F8C8D6BD4}"/>
    <cellStyle name="Comma 2 4 3 6" xfId="8874" xr:uid="{A32553C1-144E-4972-B7C1-0EE1B700C62E}"/>
    <cellStyle name="Comma 2 4 3 6 2" xfId="22564" xr:uid="{3A9B6813-10BE-4921-9E16-07B52CE45333}"/>
    <cellStyle name="Comma 2 4 3 6 2 2" xfId="36256" xr:uid="{A34FE6E1-C492-4A1E-90B4-9CD778584EBF}"/>
    <cellStyle name="Comma 2 4 3 6 2 3" xfId="51140" xr:uid="{FAD58CAA-EF09-4B86-B4FC-7C3C1A3C5706}"/>
    <cellStyle name="Comma 2 4 3 6 3" xfId="15720" xr:uid="{AAFB31DD-8569-4AA8-94DE-4CF1F85EA13C}"/>
    <cellStyle name="Comma 2 4 3 6 4" xfId="29410" xr:uid="{274242FE-509E-4135-93B7-7A532D6A8AAF}"/>
    <cellStyle name="Comma 2 4 3 6 5" xfId="44294" xr:uid="{3E6EA6FE-5299-43F8-9887-ADE7FD6B052A}"/>
    <cellStyle name="Comma 2 4 3 7" xfId="19142" xr:uid="{71C2205F-F889-4495-AB6F-E2A06FFE6A58}"/>
    <cellStyle name="Comma 2 4 3 7 2" xfId="32834" xr:uid="{14E55F7D-521A-4461-8867-32DF4912CC08}"/>
    <cellStyle name="Comma 2 4 3 7 3" xfId="47718" xr:uid="{F50FC65C-D744-4A24-9CDB-AA67168D5F99}"/>
    <cellStyle name="Comma 2 4 3 8" xfId="12298" xr:uid="{BA2DFD0B-5640-44FB-95CC-5B29514183F5}"/>
    <cellStyle name="Comma 2 4 3 9" xfId="25988" xr:uid="{E7E100BE-85DF-4838-AB7C-231B79431AA6}"/>
    <cellStyle name="Comma 2 4 4" xfId="5455" xr:uid="{4EE0A944-73FE-4316-B30F-978A83C0116B}"/>
    <cellStyle name="Comma 2 4 4 2" xfId="5456" xr:uid="{4F63A1BD-6CF7-46C6-B150-1E0EE3AC08E1}"/>
    <cellStyle name="Comma 2 4 4 2 2" xfId="7170" xr:uid="{06AC4F58-8E16-4AAE-9969-13CDC4E8DBD6}"/>
    <cellStyle name="Comma 2 4 4 2 2 2" xfId="10592" xr:uid="{33B5EE00-742F-4328-B85E-9A5BD2EE2FC0}"/>
    <cellStyle name="Comma 2 4 4 2 2 2 2" xfId="24282" xr:uid="{9E4D7DB1-0FD5-49F2-A834-D894E59F35D2}"/>
    <cellStyle name="Comma 2 4 4 2 2 2 2 2" xfId="37974" xr:uid="{1394A462-F27B-47BA-95D7-AA85317B1F02}"/>
    <cellStyle name="Comma 2 4 4 2 2 2 2 3" xfId="52858" xr:uid="{019D01A8-E5CA-4EAD-A973-06C53EC4B3A8}"/>
    <cellStyle name="Comma 2 4 4 2 2 2 3" xfId="17438" xr:uid="{BB0C0EB7-6748-46AC-8EEF-735A287CFE32}"/>
    <cellStyle name="Comma 2 4 4 2 2 2 4" xfId="31128" xr:uid="{4012DAB3-675E-49BD-B42C-1743F22378C2}"/>
    <cellStyle name="Comma 2 4 4 2 2 2 5" xfId="46012" xr:uid="{4473209A-C7C6-491B-9381-568F96D328E0}"/>
    <cellStyle name="Comma 2 4 4 2 2 3" xfId="20860" xr:uid="{54FF0E7C-ABCA-4B5A-8449-5EA52ECC59E1}"/>
    <cellStyle name="Comma 2 4 4 2 2 3 2" xfId="34552" xr:uid="{60BE27D0-9913-4B02-9390-146018E38BA9}"/>
    <cellStyle name="Comma 2 4 4 2 2 3 3" xfId="49436" xr:uid="{C188D359-AA2F-4E8F-AA31-50EC0ADCD671}"/>
    <cellStyle name="Comma 2 4 4 2 2 4" xfId="14016" xr:uid="{F0E94B46-E499-4E89-9FC8-D5C450063EDA}"/>
    <cellStyle name="Comma 2 4 4 2 2 5" xfId="27706" xr:uid="{834B2EC8-F65E-4F85-A780-8656BBD942D5}"/>
    <cellStyle name="Comma 2 4 4 2 2 6" xfId="42590" xr:uid="{5F0A1D91-48DE-41E9-82CD-C73EBC3FDA6D}"/>
    <cellStyle name="Comma 2 4 4 2 3" xfId="8880" xr:uid="{EE1C6181-6A81-4857-884B-423B680EF25D}"/>
    <cellStyle name="Comma 2 4 4 2 3 2" xfId="22570" xr:uid="{1C52CF34-46BA-459C-BCBD-7579109ED6EA}"/>
    <cellStyle name="Comma 2 4 4 2 3 2 2" xfId="36262" xr:uid="{DC95E25B-4E13-4E6A-99C0-3FC80F99C0BD}"/>
    <cellStyle name="Comma 2 4 4 2 3 2 3" xfId="51146" xr:uid="{83D5CAA9-DD27-45A9-B793-DC8B9A3E229B}"/>
    <cellStyle name="Comma 2 4 4 2 3 3" xfId="15726" xr:uid="{B0369240-4ED0-424B-B7F5-7D815FE4FE2F}"/>
    <cellStyle name="Comma 2 4 4 2 3 4" xfId="29416" xr:uid="{D5DD360F-A46E-4F5D-AA4D-4E7FC4AAB45F}"/>
    <cellStyle name="Comma 2 4 4 2 3 5" xfId="44300" xr:uid="{CC96F912-8467-413E-9952-266D38F8302B}"/>
    <cellStyle name="Comma 2 4 4 2 4" xfId="19148" xr:uid="{EDA4E331-1F6C-4537-9052-17A265A59C90}"/>
    <cellStyle name="Comma 2 4 4 2 4 2" xfId="32840" xr:uid="{8360A4EA-5C34-41E2-8F06-C972203E4808}"/>
    <cellStyle name="Comma 2 4 4 2 4 3" xfId="47724" xr:uid="{1B83D4E9-DCB5-4CE7-836D-2B69882814D5}"/>
    <cellStyle name="Comma 2 4 4 2 5" xfId="12304" xr:uid="{14460CBD-2489-4D0B-B73E-1731582622AB}"/>
    <cellStyle name="Comma 2 4 4 2 6" xfId="25994" xr:uid="{D7BE832F-34E3-4782-BFE7-653FCB62F540}"/>
    <cellStyle name="Comma 2 4 4 2 7" xfId="40878" xr:uid="{426B0813-59B7-4964-AF43-62F0E12B3B0F}"/>
    <cellStyle name="Comma 2 4 4 3" xfId="7169" xr:uid="{5D79250E-C0FB-4298-B04C-EC8E85FDCD6C}"/>
    <cellStyle name="Comma 2 4 4 3 2" xfId="10591" xr:uid="{0828EDC4-CF59-4F37-994D-255475EBC101}"/>
    <cellStyle name="Comma 2 4 4 3 2 2" xfId="24281" xr:uid="{606B8B4A-07D0-4C08-8694-23FB59AB4A37}"/>
    <cellStyle name="Comma 2 4 4 3 2 2 2" xfId="37973" xr:uid="{9222E46C-E223-442B-A76A-B3B57B6E697D}"/>
    <cellStyle name="Comma 2 4 4 3 2 2 3" xfId="52857" xr:uid="{BBBDE93C-64D9-4ACA-9823-CC31CA19B4D4}"/>
    <cellStyle name="Comma 2 4 4 3 2 3" xfId="17437" xr:uid="{FFAFEB86-1B6C-468A-BB0E-6A66D97F431E}"/>
    <cellStyle name="Comma 2 4 4 3 2 4" xfId="31127" xr:uid="{E0D464D2-EC56-4FBD-8EDE-A2AF61E4D06E}"/>
    <cellStyle name="Comma 2 4 4 3 2 5" xfId="46011" xr:uid="{E66F7E2A-7662-403F-A90D-4D2EB3F24A4B}"/>
    <cellStyle name="Comma 2 4 4 3 3" xfId="20859" xr:uid="{7A0C0746-EBF6-4490-82C7-53185A734D1E}"/>
    <cellStyle name="Comma 2 4 4 3 3 2" xfId="34551" xr:uid="{F16BB9FC-ECEA-4B24-B205-192B8441A428}"/>
    <cellStyle name="Comma 2 4 4 3 3 3" xfId="49435" xr:uid="{596D551B-16BD-4CA8-9CC9-D9E7A46CB0FC}"/>
    <cellStyle name="Comma 2 4 4 3 4" xfId="14015" xr:uid="{D621F9DA-1CFC-49A7-B959-58E4715FE2D9}"/>
    <cellStyle name="Comma 2 4 4 3 5" xfId="27705" xr:uid="{C48BA679-0149-4144-8105-04411AA9CDAF}"/>
    <cellStyle name="Comma 2 4 4 3 6" xfId="42589" xr:uid="{4B285D85-7475-4F86-9E6D-5A130253C086}"/>
    <cellStyle name="Comma 2 4 4 4" xfId="8879" xr:uid="{A2A0D9B5-9A94-4E12-8267-0D4DBCD4DAE4}"/>
    <cellStyle name="Comma 2 4 4 4 2" xfId="22569" xr:uid="{208EF7B1-05FB-4C13-9C62-2623ED8FB363}"/>
    <cellStyle name="Comma 2 4 4 4 2 2" xfId="36261" xr:uid="{96ECD6C2-EF7A-4A20-AEE2-A740BC4D1D92}"/>
    <cellStyle name="Comma 2 4 4 4 2 3" xfId="51145" xr:uid="{BA65B7EF-E769-45F6-A52E-E79343A9CA88}"/>
    <cellStyle name="Comma 2 4 4 4 3" xfId="15725" xr:uid="{06184349-F972-4599-BDC5-867BC99B6F10}"/>
    <cellStyle name="Comma 2 4 4 4 4" xfId="29415" xr:uid="{377AEFD5-0535-408E-B16B-E9DC6D5D9A13}"/>
    <cellStyle name="Comma 2 4 4 4 5" xfId="44299" xr:uid="{A6ECD1BC-D713-441D-9447-BA6B556D4859}"/>
    <cellStyle name="Comma 2 4 4 5" xfId="19147" xr:uid="{99ECF355-88BA-416D-85A5-35B754BB1573}"/>
    <cellStyle name="Comma 2 4 4 5 2" xfId="32839" xr:uid="{F2897F6A-C783-4C11-B46B-6F2F1E267DE5}"/>
    <cellStyle name="Comma 2 4 4 5 3" xfId="47723" xr:uid="{C9F336D2-C46A-49C2-A136-04D7055E0F8E}"/>
    <cellStyle name="Comma 2 4 4 6" xfId="12303" xr:uid="{BB35F0E3-DF97-453D-A2D7-DC70E4B2FA84}"/>
    <cellStyle name="Comma 2 4 4 7" xfId="25993" xr:uid="{D7A6A9F7-9560-425A-8920-EFE3977FF249}"/>
    <cellStyle name="Comma 2 4 4 8" xfId="40877" xr:uid="{5A686B59-B377-48AD-A2D2-53BC87A355F8}"/>
    <cellStyle name="Comma 2 4 5" xfId="5457" xr:uid="{245D51B1-078C-476B-9D2E-E425598FF16B}"/>
    <cellStyle name="Comma 2 4 5 2" xfId="7171" xr:uid="{9D39A211-39BA-4D50-BF84-D269563F05EB}"/>
    <cellStyle name="Comma 2 4 5 2 2" xfId="10593" xr:uid="{BA6D8FB2-ABC5-4747-927A-E8CDDB18A6E4}"/>
    <cellStyle name="Comma 2 4 5 2 2 2" xfId="24283" xr:uid="{D073D9E9-A1B5-41EE-90D5-CF34406CAC50}"/>
    <cellStyle name="Comma 2 4 5 2 2 2 2" xfId="37975" xr:uid="{110935B9-E160-4FD5-80AE-282293D7743A}"/>
    <cellStyle name="Comma 2 4 5 2 2 2 3" xfId="52859" xr:uid="{23128595-B3F9-48E1-B07C-D484AF181E33}"/>
    <cellStyle name="Comma 2 4 5 2 2 3" xfId="17439" xr:uid="{614DDF22-484E-427F-B314-509027D3CF26}"/>
    <cellStyle name="Comma 2 4 5 2 2 4" xfId="31129" xr:uid="{31034FDE-A4E3-4B56-AB9E-9B2AC7B1D047}"/>
    <cellStyle name="Comma 2 4 5 2 2 5" xfId="46013" xr:uid="{660E992C-D788-4964-B654-2ADA53B66758}"/>
    <cellStyle name="Comma 2 4 5 2 3" xfId="20861" xr:uid="{B332D465-76A4-4348-95C4-03640297A30D}"/>
    <cellStyle name="Comma 2 4 5 2 3 2" xfId="34553" xr:uid="{330B6D40-53C1-4C09-934F-F476BBC575D5}"/>
    <cellStyle name="Comma 2 4 5 2 3 3" xfId="49437" xr:uid="{1E602238-5E45-47FE-97B3-E3A924A17191}"/>
    <cellStyle name="Comma 2 4 5 2 4" xfId="14017" xr:uid="{E65B9063-FDFB-49C8-AB9E-05828BF83184}"/>
    <cellStyle name="Comma 2 4 5 2 5" xfId="27707" xr:uid="{550C84D3-4700-4DDC-B21A-8A6B25198C4F}"/>
    <cellStyle name="Comma 2 4 5 2 6" xfId="42591" xr:uid="{15CEDFD5-66F8-4D2B-AC95-D66440CF4CB6}"/>
    <cellStyle name="Comma 2 4 5 3" xfId="8881" xr:uid="{046BE593-BFFF-4E3F-B7D3-FDAC5DC907CC}"/>
    <cellStyle name="Comma 2 4 5 3 2" xfId="22571" xr:uid="{D9C6E594-9A3D-4A7B-AD11-B481BD6DA42C}"/>
    <cellStyle name="Comma 2 4 5 3 2 2" xfId="36263" xr:uid="{BCE2C5DD-6B4B-47DD-975D-AF411FE1B849}"/>
    <cellStyle name="Comma 2 4 5 3 2 3" xfId="51147" xr:uid="{1610461A-DACB-458F-AF86-C9FC519DDD36}"/>
    <cellStyle name="Comma 2 4 5 3 3" xfId="15727" xr:uid="{EFA6307E-5E40-4176-891B-415F1BC930D1}"/>
    <cellStyle name="Comma 2 4 5 3 4" xfId="29417" xr:uid="{0F575407-8C27-4E47-A22B-A7141BFFBCF9}"/>
    <cellStyle name="Comma 2 4 5 3 5" xfId="44301" xr:uid="{656F3799-2A77-4258-9C2F-1D869BA4FB74}"/>
    <cellStyle name="Comma 2 4 5 4" xfId="19149" xr:uid="{43BCE3BD-FEC1-4A2D-A49D-85E15C8C9BA4}"/>
    <cellStyle name="Comma 2 4 5 4 2" xfId="32841" xr:uid="{BCD521D6-4494-42F6-8F19-D7E2EE7BCB4A}"/>
    <cellStyle name="Comma 2 4 5 4 3" xfId="47725" xr:uid="{A361B770-977B-41C0-9AD8-B62449859FCE}"/>
    <cellStyle name="Comma 2 4 5 5" xfId="12305" xr:uid="{B31B05F8-9F92-4023-9B04-43E4D27604E1}"/>
    <cellStyle name="Comma 2 4 5 6" xfId="25995" xr:uid="{B2E5D2D8-CEB7-436D-84FD-71E0DF68B289}"/>
    <cellStyle name="Comma 2 4 5 7" xfId="40879" xr:uid="{25EA9AEA-3B6B-4E8C-AE16-3B6D0AA35725}"/>
    <cellStyle name="Comma 2 4 6" xfId="5458" xr:uid="{25568B3F-4328-4A45-85FD-CADC29C05386}"/>
    <cellStyle name="Comma 2 4 6 2" xfId="7172" xr:uid="{10F196C7-E26C-4F70-BBFC-4C64998F2F0E}"/>
    <cellStyle name="Comma 2 4 6 2 2" xfId="10594" xr:uid="{CCEDF5BA-BEBB-4AC3-995E-A171678FAE2C}"/>
    <cellStyle name="Comma 2 4 6 2 2 2" xfId="24284" xr:uid="{510EF596-E97D-4DA8-A449-4FEC6BAB0395}"/>
    <cellStyle name="Comma 2 4 6 2 2 2 2" xfId="37976" xr:uid="{40C9B517-4ACB-4CB5-8353-459E1D0D30BB}"/>
    <cellStyle name="Comma 2 4 6 2 2 2 3" xfId="52860" xr:uid="{1C244ADF-ED69-43CF-90FA-C9B4AE6C518D}"/>
    <cellStyle name="Comma 2 4 6 2 2 3" xfId="17440" xr:uid="{598279E8-B2C1-40DE-A9C4-659CB03AA255}"/>
    <cellStyle name="Comma 2 4 6 2 2 4" xfId="31130" xr:uid="{DE9235A3-B111-4CCF-BA81-CB996EF8983A}"/>
    <cellStyle name="Comma 2 4 6 2 2 5" xfId="46014" xr:uid="{D740D0EF-D46F-45E1-8AB8-7BD86E2C9923}"/>
    <cellStyle name="Comma 2 4 6 2 3" xfId="20862" xr:uid="{95780D1E-3E66-4C62-98E7-873910BA4E40}"/>
    <cellStyle name="Comma 2 4 6 2 3 2" xfId="34554" xr:uid="{88457EAC-D0C4-4992-A10D-D280ED5DF5F3}"/>
    <cellStyle name="Comma 2 4 6 2 3 3" xfId="49438" xr:uid="{A069EC07-5BC9-432D-A917-BBC3C8F8810E}"/>
    <cellStyle name="Comma 2 4 6 2 4" xfId="14018" xr:uid="{2CAEED29-2436-4A1A-85AD-0D56BB1CB4BB}"/>
    <cellStyle name="Comma 2 4 6 2 5" xfId="27708" xr:uid="{AF152DAA-77DF-4BC4-A403-A3A0C906AC83}"/>
    <cellStyle name="Comma 2 4 6 2 6" xfId="42592" xr:uid="{DCDBD9E4-4C86-4698-A68A-F565329D528F}"/>
    <cellStyle name="Comma 2 4 6 3" xfId="8882" xr:uid="{FABF6A31-BD48-45B7-8ACA-CD84AD1A5A90}"/>
    <cellStyle name="Comma 2 4 6 3 2" xfId="22572" xr:uid="{A6F01EA8-A4F3-48D0-BFBB-6E219E972EDE}"/>
    <cellStyle name="Comma 2 4 6 3 2 2" xfId="36264" xr:uid="{C18B188F-217F-4BA1-BF02-2FF941BF36EA}"/>
    <cellStyle name="Comma 2 4 6 3 2 3" xfId="51148" xr:uid="{5B54DC79-7047-4416-B00D-755640A3FB73}"/>
    <cellStyle name="Comma 2 4 6 3 3" xfId="15728" xr:uid="{47B18829-A62F-4658-B189-6B110EB3374E}"/>
    <cellStyle name="Comma 2 4 6 3 4" xfId="29418" xr:uid="{3E92DD21-BBF0-4FC8-90A2-5ACE803A1DCD}"/>
    <cellStyle name="Comma 2 4 6 3 5" xfId="44302" xr:uid="{A3C76D38-C8D2-4BB9-B632-7948F56416B0}"/>
    <cellStyle name="Comma 2 4 6 4" xfId="19150" xr:uid="{9DD8E888-C730-4BE4-96D8-64B1EC5222B4}"/>
    <cellStyle name="Comma 2 4 6 4 2" xfId="32842" xr:uid="{5519BDFB-6372-494C-B008-DB9B88B750AC}"/>
    <cellStyle name="Comma 2 4 6 4 3" xfId="47726" xr:uid="{E21C3A18-F417-4A1F-9EC6-CFC33F4180DE}"/>
    <cellStyle name="Comma 2 4 6 5" xfId="12306" xr:uid="{65A38CC8-C6BF-41C0-A3B2-616B80940446}"/>
    <cellStyle name="Comma 2 4 6 6" xfId="25996" xr:uid="{B4236A2B-4882-4F13-928C-15DA52937CC6}"/>
    <cellStyle name="Comma 2 4 6 7" xfId="40880" xr:uid="{3324DD18-6F38-4723-955E-A616F45FEF5D}"/>
    <cellStyle name="Comma 2 4 7" xfId="7158" xr:uid="{37CA9E94-01F7-4432-9F5C-2228573EBF01}"/>
    <cellStyle name="Comma 2 4 7 2" xfId="10580" xr:uid="{85A536C7-97E2-41BA-8565-AD64144A0781}"/>
    <cellStyle name="Comma 2 4 7 2 2" xfId="24270" xr:uid="{86703ECF-7E25-4C38-89B5-75A0F82DC603}"/>
    <cellStyle name="Comma 2 4 7 2 2 2" xfId="37962" xr:uid="{7BC805FD-BE0B-4DA8-A884-B7438B0D4012}"/>
    <cellStyle name="Comma 2 4 7 2 2 3" xfId="52846" xr:uid="{38E1F1E2-6CCD-4652-9D96-8B87A989C3EE}"/>
    <cellStyle name="Comma 2 4 7 2 3" xfId="17426" xr:uid="{BE6AFE56-452F-4A73-B16A-314E0A52C009}"/>
    <cellStyle name="Comma 2 4 7 2 4" xfId="31116" xr:uid="{6AFACB57-9877-4EB8-A853-FFE68FF7CE4C}"/>
    <cellStyle name="Comma 2 4 7 2 5" xfId="46000" xr:uid="{CF0494B0-2482-4370-AAB6-0806B7103884}"/>
    <cellStyle name="Comma 2 4 7 3" xfId="20848" xr:uid="{9CF3E2D1-E84E-4FA3-B972-9B29B0DE0165}"/>
    <cellStyle name="Comma 2 4 7 3 2" xfId="34540" xr:uid="{24E7B591-1160-47DD-B367-BAC9D7FFFDA2}"/>
    <cellStyle name="Comma 2 4 7 3 3" xfId="49424" xr:uid="{50FE29F6-1DBF-4754-A894-32E13197A115}"/>
    <cellStyle name="Comma 2 4 7 4" xfId="14004" xr:uid="{A0B32915-089E-4AC2-9A45-456195ACFF7F}"/>
    <cellStyle name="Comma 2 4 7 5" xfId="27694" xr:uid="{54FDF3B0-696B-4B90-B84C-ED9B8DA5FF8D}"/>
    <cellStyle name="Comma 2 4 7 6" xfId="42578" xr:uid="{792D0ED0-92AC-4072-BB9F-1627659F5B98}"/>
    <cellStyle name="Comma 2 4 8" xfId="8868" xr:uid="{AAAC5F97-E557-4400-99F9-09CD0F98071E}"/>
    <cellStyle name="Comma 2 4 8 2" xfId="22558" xr:uid="{EC187559-6647-4506-828B-C3183A1FAE10}"/>
    <cellStyle name="Comma 2 4 8 2 2" xfId="36250" xr:uid="{6D6A1EC5-0B10-4705-9654-D49809647D22}"/>
    <cellStyle name="Comma 2 4 8 2 3" xfId="51134" xr:uid="{AC45CC33-53F3-417D-A75D-FC94C300D919}"/>
    <cellStyle name="Comma 2 4 8 3" xfId="15714" xr:uid="{6CC38417-E2C2-45F7-A0CC-C62A40482617}"/>
    <cellStyle name="Comma 2 4 8 4" xfId="29404" xr:uid="{825C9102-744E-4D7A-91A1-624E8D11BFEB}"/>
    <cellStyle name="Comma 2 4 8 5" xfId="44288" xr:uid="{6A35F8A4-4421-4CFA-B253-65F4372BA3F6}"/>
    <cellStyle name="Comma 2 4 9" xfId="19136" xr:uid="{560F7440-7CF1-459A-B9B5-31DC2BF0B005}"/>
    <cellStyle name="Comma 2 4 9 2" xfId="32828" xr:uid="{10D68F0E-8264-4D66-8744-5E525CEFDDBC}"/>
    <cellStyle name="Comma 2 4 9 3" xfId="47712" xr:uid="{F8306473-443F-42EA-A57A-80546031722C}"/>
    <cellStyle name="Comma 2 5" xfId="5459" xr:uid="{BF693B0B-715E-4752-A6AE-092C746441AC}"/>
    <cellStyle name="Comma 2 5 10" xfId="12307" xr:uid="{77EB0CB5-67C2-4614-8A93-3164EF597426}"/>
    <cellStyle name="Comma 2 5 11" xfId="25997" xr:uid="{EE650634-1ECE-4DF0-BE5B-DF9633B16D19}"/>
    <cellStyle name="Comma 2 5 12" xfId="40881" xr:uid="{32C27B39-A3D8-48DE-A958-5460BE5657F7}"/>
    <cellStyle name="Comma 2 5 2" xfId="5460" xr:uid="{78C441F2-5F6E-496F-A8F9-EBB9C2176286}"/>
    <cellStyle name="Comma 2 5 2 10" xfId="40882" xr:uid="{F78A3282-5783-49E0-BCF7-A8A362FF2B2A}"/>
    <cellStyle name="Comma 2 5 2 2" xfId="5461" xr:uid="{E96C18C2-66F9-43A6-84A3-31774694FFAA}"/>
    <cellStyle name="Comma 2 5 2 2 2" xfId="5462" xr:uid="{1C7C87C4-5596-4CD1-8911-05B9843D94B2}"/>
    <cellStyle name="Comma 2 5 2 2 2 2" xfId="7176" xr:uid="{DF9C8CAB-5204-4F89-A464-14D893B842E8}"/>
    <cellStyle name="Comma 2 5 2 2 2 2 2" xfId="10598" xr:uid="{CA307B20-0B1E-4476-8C4E-0E0D26155785}"/>
    <cellStyle name="Comma 2 5 2 2 2 2 2 2" xfId="24288" xr:uid="{D626E112-001B-47C0-9B1D-D0CA5077EF86}"/>
    <cellStyle name="Comma 2 5 2 2 2 2 2 2 2" xfId="37980" xr:uid="{AB2199BC-2E95-4F31-8FE4-87FF44645507}"/>
    <cellStyle name="Comma 2 5 2 2 2 2 2 2 3" xfId="52864" xr:uid="{5EBC5D93-CAA1-485C-8BFD-56BC2D16E02E}"/>
    <cellStyle name="Comma 2 5 2 2 2 2 2 3" xfId="17444" xr:uid="{26793986-27DB-4544-A4CB-E05A9F27FB57}"/>
    <cellStyle name="Comma 2 5 2 2 2 2 2 4" xfId="31134" xr:uid="{090DF120-2A8E-4B84-A070-D385B0649C3D}"/>
    <cellStyle name="Comma 2 5 2 2 2 2 2 5" xfId="46018" xr:uid="{8452525E-7946-4893-87F2-5EACE03183DB}"/>
    <cellStyle name="Comma 2 5 2 2 2 2 3" xfId="20866" xr:uid="{CDC4FD0A-3787-42C9-88A9-592AF08E12B4}"/>
    <cellStyle name="Comma 2 5 2 2 2 2 3 2" xfId="34558" xr:uid="{56FF14C8-292C-49F6-A340-6C2C7AE87784}"/>
    <cellStyle name="Comma 2 5 2 2 2 2 3 3" xfId="49442" xr:uid="{1F234D65-77A9-41E5-BCFD-BB7DDA6347C3}"/>
    <cellStyle name="Comma 2 5 2 2 2 2 4" xfId="14022" xr:uid="{E90F0EE8-6942-477C-92C6-6AFDBA81BE29}"/>
    <cellStyle name="Comma 2 5 2 2 2 2 5" xfId="27712" xr:uid="{152596DB-8B95-4C6B-99E2-F85E324C02A6}"/>
    <cellStyle name="Comma 2 5 2 2 2 2 6" xfId="42596" xr:uid="{C62B08FC-D62A-4641-9F7F-1F5B79CB22BC}"/>
    <cellStyle name="Comma 2 5 2 2 2 3" xfId="8886" xr:uid="{1CC58D43-4CD9-426F-A3B9-0FFFA31BA645}"/>
    <cellStyle name="Comma 2 5 2 2 2 3 2" xfId="22576" xr:uid="{7CD5BD96-EF48-4389-84E8-8CECA02E9EA3}"/>
    <cellStyle name="Comma 2 5 2 2 2 3 2 2" xfId="36268" xr:uid="{A07B052D-C090-41F5-8D4F-83A0BB4F9DFF}"/>
    <cellStyle name="Comma 2 5 2 2 2 3 2 3" xfId="51152" xr:uid="{43A0FAEC-957B-475C-AA6C-4B5785E53832}"/>
    <cellStyle name="Comma 2 5 2 2 2 3 3" xfId="15732" xr:uid="{7C566087-50D2-4379-8B70-91D32952CD40}"/>
    <cellStyle name="Comma 2 5 2 2 2 3 4" xfId="29422" xr:uid="{20705C05-C4AE-4775-8CB5-CCF9C52BB6B4}"/>
    <cellStyle name="Comma 2 5 2 2 2 3 5" xfId="44306" xr:uid="{BEC182D3-57CC-44D6-822F-55E916F98E76}"/>
    <cellStyle name="Comma 2 5 2 2 2 4" xfId="19154" xr:uid="{1459F656-FF69-47AD-A92C-92C9B8ADCB2A}"/>
    <cellStyle name="Comma 2 5 2 2 2 4 2" xfId="32846" xr:uid="{CC0ABA5E-1E30-40ED-9259-CBAFF41B6FAD}"/>
    <cellStyle name="Comma 2 5 2 2 2 4 3" xfId="47730" xr:uid="{B6C942EA-C2CB-426A-A335-FA928FE55AF7}"/>
    <cellStyle name="Comma 2 5 2 2 2 5" xfId="12310" xr:uid="{09A4D426-64D0-4C25-8E64-0C13CC2AAE9F}"/>
    <cellStyle name="Comma 2 5 2 2 2 6" xfId="26000" xr:uid="{08153968-A5AD-44A4-851A-7B352F8C3993}"/>
    <cellStyle name="Comma 2 5 2 2 2 7" xfId="40884" xr:uid="{F3D6E398-C0C3-4A20-9414-8818367F6C6A}"/>
    <cellStyle name="Comma 2 5 2 2 3" xfId="7175" xr:uid="{AAC9AF28-239D-4317-B25D-BC0CEEE15D0F}"/>
    <cellStyle name="Comma 2 5 2 2 3 2" xfId="10597" xr:uid="{0056FC3B-D536-48C8-BF7C-D58DD0E80BC3}"/>
    <cellStyle name="Comma 2 5 2 2 3 2 2" xfId="24287" xr:uid="{BD64AA28-BFEE-480D-A6F0-ACAEC013EE0E}"/>
    <cellStyle name="Comma 2 5 2 2 3 2 2 2" xfId="37979" xr:uid="{37601B59-171F-4475-AF27-E9CF19C9F324}"/>
    <cellStyle name="Comma 2 5 2 2 3 2 2 3" xfId="52863" xr:uid="{ADD8EBAE-3CC8-4BD1-BC94-ACC0415F90F4}"/>
    <cellStyle name="Comma 2 5 2 2 3 2 3" xfId="17443" xr:uid="{CA973F74-69CC-4E2B-B01A-CCA6C2610682}"/>
    <cellStyle name="Comma 2 5 2 2 3 2 4" xfId="31133" xr:uid="{238F8978-642A-490D-AF38-A29406601915}"/>
    <cellStyle name="Comma 2 5 2 2 3 2 5" xfId="46017" xr:uid="{9993DC56-9F02-4584-8179-E9A85F7DE0AB}"/>
    <cellStyle name="Comma 2 5 2 2 3 3" xfId="20865" xr:uid="{97FEFCB5-C558-4150-A241-6A2C31C90004}"/>
    <cellStyle name="Comma 2 5 2 2 3 3 2" xfId="34557" xr:uid="{B359A48D-00B9-4D78-9751-A8F425C740C2}"/>
    <cellStyle name="Comma 2 5 2 2 3 3 3" xfId="49441" xr:uid="{458286A3-6B78-49DA-A975-FFBED8C61FF5}"/>
    <cellStyle name="Comma 2 5 2 2 3 4" xfId="14021" xr:uid="{0EC1CCE6-B8D7-4915-99EA-F9A92AA3B2A0}"/>
    <cellStyle name="Comma 2 5 2 2 3 5" xfId="27711" xr:uid="{01D7281C-5C21-485E-82AC-A3F9AE27AE1A}"/>
    <cellStyle name="Comma 2 5 2 2 3 6" xfId="42595" xr:uid="{E2D02CFC-49D3-4017-99CD-28AA3B361C67}"/>
    <cellStyle name="Comma 2 5 2 2 4" xfId="8885" xr:uid="{EBE26DE1-6977-4508-99E0-C0F8D8BA1FC8}"/>
    <cellStyle name="Comma 2 5 2 2 4 2" xfId="22575" xr:uid="{A740DA99-6FC5-422E-84AD-30F9332EEAFE}"/>
    <cellStyle name="Comma 2 5 2 2 4 2 2" xfId="36267" xr:uid="{01E1D1CB-3435-43B1-8417-36A074B8CAB8}"/>
    <cellStyle name="Comma 2 5 2 2 4 2 3" xfId="51151" xr:uid="{5E9A5757-2A37-4F65-894A-0474745C643F}"/>
    <cellStyle name="Comma 2 5 2 2 4 3" xfId="15731" xr:uid="{55AD3983-3715-499B-AC2D-484788F4F085}"/>
    <cellStyle name="Comma 2 5 2 2 4 4" xfId="29421" xr:uid="{4935EEA3-E369-4796-B9BC-6184168AAEEF}"/>
    <cellStyle name="Comma 2 5 2 2 4 5" xfId="44305" xr:uid="{C930A897-9551-46A3-A220-A49F954E73E4}"/>
    <cellStyle name="Comma 2 5 2 2 5" xfId="19153" xr:uid="{E6D84866-CB74-40B4-B567-7D1FB481C8BE}"/>
    <cellStyle name="Comma 2 5 2 2 5 2" xfId="32845" xr:uid="{508C7587-94E1-40F2-9431-4ED8FD1B4B15}"/>
    <cellStyle name="Comma 2 5 2 2 5 3" xfId="47729" xr:uid="{CFDE45A6-7ABC-4647-81B0-A14011E05D7B}"/>
    <cellStyle name="Comma 2 5 2 2 6" xfId="12309" xr:uid="{742D4296-9C15-485E-A6FC-8CD3DAD40617}"/>
    <cellStyle name="Comma 2 5 2 2 7" xfId="25999" xr:uid="{16BDBDF5-68AE-4E21-84E8-D8B7D0F9689F}"/>
    <cellStyle name="Comma 2 5 2 2 8" xfId="40883" xr:uid="{531792FD-163C-4151-8B84-EA132C15F520}"/>
    <cellStyle name="Comma 2 5 2 3" xfId="5463" xr:uid="{0E8E631F-303D-4BCF-A73F-4E3CE3BD71FF}"/>
    <cellStyle name="Comma 2 5 2 3 2" xfId="7177" xr:uid="{4C26FC7B-6987-4BC6-8223-C4C576C303E1}"/>
    <cellStyle name="Comma 2 5 2 3 2 2" xfId="10599" xr:uid="{19D854DF-B873-4E41-B34E-EA227117ED86}"/>
    <cellStyle name="Comma 2 5 2 3 2 2 2" xfId="24289" xr:uid="{F552B1FD-89C8-41C6-A013-E9B12111E257}"/>
    <cellStyle name="Comma 2 5 2 3 2 2 2 2" xfId="37981" xr:uid="{EDBA7984-02FB-428B-A137-ADBBAA527ECF}"/>
    <cellStyle name="Comma 2 5 2 3 2 2 2 3" xfId="52865" xr:uid="{45510F5F-DE87-4B37-BB74-DE7C541FBDDF}"/>
    <cellStyle name="Comma 2 5 2 3 2 2 3" xfId="17445" xr:uid="{0158D76F-E2E6-49FC-8EDC-655C5BAC0445}"/>
    <cellStyle name="Comma 2 5 2 3 2 2 4" xfId="31135" xr:uid="{B6C92F8C-9EE3-42A9-8CF4-117D21B04F78}"/>
    <cellStyle name="Comma 2 5 2 3 2 2 5" xfId="46019" xr:uid="{D4DF358D-A12C-4650-B25E-6331E20859E0}"/>
    <cellStyle name="Comma 2 5 2 3 2 3" xfId="20867" xr:uid="{DC2798DC-9A86-483C-B435-8FF51C2D609A}"/>
    <cellStyle name="Comma 2 5 2 3 2 3 2" xfId="34559" xr:uid="{84418382-16D0-493A-AE0F-861E077090C0}"/>
    <cellStyle name="Comma 2 5 2 3 2 3 3" xfId="49443" xr:uid="{D4253637-ABA2-46C6-8CF5-39FB1581C18D}"/>
    <cellStyle name="Comma 2 5 2 3 2 4" xfId="14023" xr:uid="{37F2ABB3-5E1F-44BC-9A71-CE30EA8307C9}"/>
    <cellStyle name="Comma 2 5 2 3 2 5" xfId="27713" xr:uid="{78E2836B-A7B6-45C1-B297-B38B02A9DCEA}"/>
    <cellStyle name="Comma 2 5 2 3 2 6" xfId="42597" xr:uid="{D4F66741-3151-4B1C-8882-DBEDE3196EF3}"/>
    <cellStyle name="Comma 2 5 2 3 3" xfId="8887" xr:uid="{42FFACC0-221C-43E7-921C-E071149DA0C8}"/>
    <cellStyle name="Comma 2 5 2 3 3 2" xfId="22577" xr:uid="{B3273FD2-6B21-4BFD-8289-645F1D8F5E57}"/>
    <cellStyle name="Comma 2 5 2 3 3 2 2" xfId="36269" xr:uid="{9DFF9194-7B6D-4EE9-9308-B9886EA3BEAC}"/>
    <cellStyle name="Comma 2 5 2 3 3 2 3" xfId="51153" xr:uid="{2A4EBDCB-6E0B-444B-A232-97ED2FEAA198}"/>
    <cellStyle name="Comma 2 5 2 3 3 3" xfId="15733" xr:uid="{1CEF8A91-BCF9-444E-83C1-5F3186733E20}"/>
    <cellStyle name="Comma 2 5 2 3 3 4" xfId="29423" xr:uid="{B2F839A8-5A32-4AA3-94F7-F7143CDB45A2}"/>
    <cellStyle name="Comma 2 5 2 3 3 5" xfId="44307" xr:uid="{445A0DB4-CEB7-4F02-9AAD-C913CF0FC6A8}"/>
    <cellStyle name="Comma 2 5 2 3 4" xfId="19155" xr:uid="{B98FDC41-6BE2-4953-A9D6-399A01388954}"/>
    <cellStyle name="Comma 2 5 2 3 4 2" xfId="32847" xr:uid="{23B7C89F-295F-40B9-9914-AC2BD5F68B9B}"/>
    <cellStyle name="Comma 2 5 2 3 4 3" xfId="47731" xr:uid="{8E8B20BF-5DEC-4DDC-976F-733835A4DCE9}"/>
    <cellStyle name="Comma 2 5 2 3 5" xfId="12311" xr:uid="{6E1D5B08-F415-4249-B864-3C7B97A20FDB}"/>
    <cellStyle name="Comma 2 5 2 3 6" xfId="26001" xr:uid="{C4FBD96B-C8CF-4A0C-A3E6-ADD6AE53B3C8}"/>
    <cellStyle name="Comma 2 5 2 3 7" xfId="40885" xr:uid="{40F100A8-9E3D-48BE-86F4-CB77E0175352}"/>
    <cellStyle name="Comma 2 5 2 4" xfId="5464" xr:uid="{CE270377-1DD4-4CF8-9619-CEEAAB2F2DB2}"/>
    <cellStyle name="Comma 2 5 2 4 2" xfId="7178" xr:uid="{87329CB8-1EC3-416D-82E3-72C2DC8F4409}"/>
    <cellStyle name="Comma 2 5 2 4 2 2" xfId="10600" xr:uid="{122B7164-9ED6-4F55-8AB2-1C68040ECC31}"/>
    <cellStyle name="Comma 2 5 2 4 2 2 2" xfId="24290" xr:uid="{90A2DC78-BB38-4B23-9382-C051B219841D}"/>
    <cellStyle name="Comma 2 5 2 4 2 2 2 2" xfId="37982" xr:uid="{C9960710-8345-475D-9486-D7CB0FAFB74C}"/>
    <cellStyle name="Comma 2 5 2 4 2 2 2 3" xfId="52866" xr:uid="{AE212151-DF90-4545-866B-B5AEB24ADB58}"/>
    <cellStyle name="Comma 2 5 2 4 2 2 3" xfId="17446" xr:uid="{8C3E5ACD-25B5-4632-85F2-1EC16254E0E9}"/>
    <cellStyle name="Comma 2 5 2 4 2 2 4" xfId="31136" xr:uid="{AA2B54EB-0482-415A-B0AB-B255B9D64899}"/>
    <cellStyle name="Comma 2 5 2 4 2 2 5" xfId="46020" xr:uid="{E4D1E8C3-6EB0-4C59-8250-07E5B7C40B7F}"/>
    <cellStyle name="Comma 2 5 2 4 2 3" xfId="20868" xr:uid="{F760C2E6-F213-4C9B-82C8-47F067795FCF}"/>
    <cellStyle name="Comma 2 5 2 4 2 3 2" xfId="34560" xr:uid="{45AA45B3-362B-414C-9E08-BB1F0B0C4D43}"/>
    <cellStyle name="Comma 2 5 2 4 2 3 3" xfId="49444" xr:uid="{48FC5C05-1A4A-4261-A88B-5FEC80B59007}"/>
    <cellStyle name="Comma 2 5 2 4 2 4" xfId="14024" xr:uid="{9EC62025-EFC1-4A82-8CA1-D3083063B5E9}"/>
    <cellStyle name="Comma 2 5 2 4 2 5" xfId="27714" xr:uid="{F54D7A17-BA0B-4BD0-8BE6-6DCF108EA5CB}"/>
    <cellStyle name="Comma 2 5 2 4 2 6" xfId="42598" xr:uid="{4A6A9B56-52CA-4958-9A21-26A5798B728F}"/>
    <cellStyle name="Comma 2 5 2 4 3" xfId="8888" xr:uid="{90DDF439-5CCB-46D0-B357-1A598C0334C4}"/>
    <cellStyle name="Comma 2 5 2 4 3 2" xfId="22578" xr:uid="{C8E9D73A-3DCE-404C-8424-A5A7238E5A6B}"/>
    <cellStyle name="Comma 2 5 2 4 3 2 2" xfId="36270" xr:uid="{CB7065BE-CDEE-4F4F-8935-49B1045B99AE}"/>
    <cellStyle name="Comma 2 5 2 4 3 2 3" xfId="51154" xr:uid="{6520CF33-CF8A-4729-B80E-3296E381A0FF}"/>
    <cellStyle name="Comma 2 5 2 4 3 3" xfId="15734" xr:uid="{356FA8EB-E621-447A-8B72-83BA943B1977}"/>
    <cellStyle name="Comma 2 5 2 4 3 4" xfId="29424" xr:uid="{CFD03524-980D-4884-B705-B760AEFD43B3}"/>
    <cellStyle name="Comma 2 5 2 4 3 5" xfId="44308" xr:uid="{78B64972-C9F4-455B-95FF-B47A5D1B40B0}"/>
    <cellStyle name="Comma 2 5 2 4 4" xfId="19156" xr:uid="{6BEA08AA-2086-4B5F-95E1-C1D4ED47DC0A}"/>
    <cellStyle name="Comma 2 5 2 4 4 2" xfId="32848" xr:uid="{811D8073-CBFC-480C-9380-8CF25E39305C}"/>
    <cellStyle name="Comma 2 5 2 4 4 3" xfId="47732" xr:uid="{2C6F5A67-117C-46C1-898B-440D2B79E4A9}"/>
    <cellStyle name="Comma 2 5 2 4 5" xfId="12312" xr:uid="{1C837F2D-EB62-4E3F-B386-EFFBB195D928}"/>
    <cellStyle name="Comma 2 5 2 4 6" xfId="26002" xr:uid="{A57A2594-14C8-4072-9FEE-FD992891D6EE}"/>
    <cellStyle name="Comma 2 5 2 4 7" xfId="40886" xr:uid="{75F8942E-5E7C-40DE-B5B4-7FFB50836995}"/>
    <cellStyle name="Comma 2 5 2 5" xfId="7174" xr:uid="{4CC154CA-DB1F-4253-9B52-FBC6453116D4}"/>
    <cellStyle name="Comma 2 5 2 5 2" xfId="10596" xr:uid="{31BE74A5-AAD4-4CEF-9D3B-A9F985932DD4}"/>
    <cellStyle name="Comma 2 5 2 5 2 2" xfId="24286" xr:uid="{383E5BA7-0670-40F0-9F55-EF29BF4178BF}"/>
    <cellStyle name="Comma 2 5 2 5 2 2 2" xfId="37978" xr:uid="{0A7E4E89-950A-4E6A-97EB-C4CB5B2AB083}"/>
    <cellStyle name="Comma 2 5 2 5 2 2 3" xfId="52862" xr:uid="{3EEA530A-A2AD-4CA5-9BC6-BC4BEE946168}"/>
    <cellStyle name="Comma 2 5 2 5 2 3" xfId="17442" xr:uid="{696D8CB9-E551-42AD-9EDC-41262BB9D04F}"/>
    <cellStyle name="Comma 2 5 2 5 2 4" xfId="31132" xr:uid="{45021520-4629-4F0C-8A36-2C8EE96C4B44}"/>
    <cellStyle name="Comma 2 5 2 5 2 5" xfId="46016" xr:uid="{C5815509-B721-4E30-A646-0C3225802317}"/>
    <cellStyle name="Comma 2 5 2 5 3" xfId="20864" xr:uid="{1AE52C3A-BF3E-46E2-894B-302CB6D73890}"/>
    <cellStyle name="Comma 2 5 2 5 3 2" xfId="34556" xr:uid="{F991E518-FD09-4E2F-8006-F1A7AFEECD97}"/>
    <cellStyle name="Comma 2 5 2 5 3 3" xfId="49440" xr:uid="{972AA1A3-9B3C-4451-A249-9CDE37C652F2}"/>
    <cellStyle name="Comma 2 5 2 5 4" xfId="14020" xr:uid="{34029C0F-C9AC-4E3B-8385-B072CCDD218E}"/>
    <cellStyle name="Comma 2 5 2 5 5" xfId="27710" xr:uid="{335BA998-E86D-48DB-B2C0-D4A229C2AB87}"/>
    <cellStyle name="Comma 2 5 2 5 6" xfId="42594" xr:uid="{B864A4E9-7451-415B-8E62-4E5174FB0085}"/>
    <cellStyle name="Comma 2 5 2 6" xfId="8884" xr:uid="{5D3F0108-4C8E-4101-B997-1D4AE5F59255}"/>
    <cellStyle name="Comma 2 5 2 6 2" xfId="22574" xr:uid="{7B717A4C-71C1-4C18-9230-C29D8E57DDB0}"/>
    <cellStyle name="Comma 2 5 2 6 2 2" xfId="36266" xr:uid="{8F4C9C46-9B21-4D2F-A6CA-EB56F1498067}"/>
    <cellStyle name="Comma 2 5 2 6 2 3" xfId="51150" xr:uid="{C8FA1B38-C903-4D72-8089-DD86B0A6B72A}"/>
    <cellStyle name="Comma 2 5 2 6 3" xfId="15730" xr:uid="{7D4B5275-1F6D-427D-B90B-17BE5C3E7A00}"/>
    <cellStyle name="Comma 2 5 2 6 4" xfId="29420" xr:uid="{0DA7A38C-5714-4E7E-A6C6-5D8238A6924B}"/>
    <cellStyle name="Comma 2 5 2 6 5" xfId="44304" xr:uid="{5BD6D985-C88C-4501-84A2-E23B028C6670}"/>
    <cellStyle name="Comma 2 5 2 7" xfId="19152" xr:uid="{36BD37C5-ABD5-4641-908F-564CA6357470}"/>
    <cellStyle name="Comma 2 5 2 7 2" xfId="32844" xr:uid="{F2C72DE6-ECDB-42F8-8B21-0BD17DDBB749}"/>
    <cellStyle name="Comma 2 5 2 7 3" xfId="47728" xr:uid="{6FF1AB00-BBB1-49F0-9584-5A55675FB406}"/>
    <cellStyle name="Comma 2 5 2 8" xfId="12308" xr:uid="{9F98F52F-3311-4A25-8F64-09DBF3B9E3F4}"/>
    <cellStyle name="Comma 2 5 2 9" xfId="25998" xr:uid="{3C8175CD-190B-4BD4-8251-AD0DDE889A33}"/>
    <cellStyle name="Comma 2 5 3" xfId="5465" xr:uid="{4E08201E-A891-49D9-BFD8-3657BC528AD9}"/>
    <cellStyle name="Comma 2 5 3 10" xfId="40887" xr:uid="{C1F2C9A3-0F35-4E40-A603-100B082079C6}"/>
    <cellStyle name="Comma 2 5 3 2" xfId="5466" xr:uid="{6987EA03-E354-4B8D-98D8-72D0B832663F}"/>
    <cellStyle name="Comma 2 5 3 2 2" xfId="5467" xr:uid="{039A599F-607B-4EE0-B00F-195B7A528674}"/>
    <cellStyle name="Comma 2 5 3 2 2 2" xfId="7181" xr:uid="{1E0E1977-F7EF-435F-A77A-C1BC4C5F94D8}"/>
    <cellStyle name="Comma 2 5 3 2 2 2 2" xfId="10603" xr:uid="{E50512C3-0D45-418E-A617-ECAFD81370C1}"/>
    <cellStyle name="Comma 2 5 3 2 2 2 2 2" xfId="24293" xr:uid="{D5E21EC7-FB98-4749-AA9C-24556EB81385}"/>
    <cellStyle name="Comma 2 5 3 2 2 2 2 2 2" xfId="37985" xr:uid="{3CDE4C27-F36F-456E-9DA7-A6B388332BF4}"/>
    <cellStyle name="Comma 2 5 3 2 2 2 2 2 3" xfId="52869" xr:uid="{EDC5292D-FD39-4B88-805C-55F17DC63ED1}"/>
    <cellStyle name="Comma 2 5 3 2 2 2 2 3" xfId="17449" xr:uid="{99836DC4-6206-4540-A595-1B0180DF390D}"/>
    <cellStyle name="Comma 2 5 3 2 2 2 2 4" xfId="31139" xr:uid="{7017DB4C-4EF5-4704-9F0F-460B79978DC4}"/>
    <cellStyle name="Comma 2 5 3 2 2 2 2 5" xfId="46023" xr:uid="{692058D9-DD0C-4DB9-B567-7BA270C6E127}"/>
    <cellStyle name="Comma 2 5 3 2 2 2 3" xfId="20871" xr:uid="{26CF7D35-EB3A-4F2E-AF34-94BC8B54A773}"/>
    <cellStyle name="Comma 2 5 3 2 2 2 3 2" xfId="34563" xr:uid="{76CF5F40-9DA1-4AF5-B7B1-FE94861E9537}"/>
    <cellStyle name="Comma 2 5 3 2 2 2 3 3" xfId="49447" xr:uid="{860C128D-40D6-4DB3-88FF-E348807412AC}"/>
    <cellStyle name="Comma 2 5 3 2 2 2 4" xfId="14027" xr:uid="{91D37F4B-B33C-494E-8595-88F8BCCFF5F0}"/>
    <cellStyle name="Comma 2 5 3 2 2 2 5" xfId="27717" xr:uid="{7DF86248-5B66-4325-B2A4-D949606EBB75}"/>
    <cellStyle name="Comma 2 5 3 2 2 2 6" xfId="42601" xr:uid="{5E200102-1E0D-4B26-BF5F-AC0664FE4303}"/>
    <cellStyle name="Comma 2 5 3 2 2 3" xfId="8891" xr:uid="{EFA53281-6720-4747-9A5B-DFE7B4A8E090}"/>
    <cellStyle name="Comma 2 5 3 2 2 3 2" xfId="22581" xr:uid="{D098C9AB-D10E-40CF-BEC8-33F62A12DFC9}"/>
    <cellStyle name="Comma 2 5 3 2 2 3 2 2" xfId="36273" xr:uid="{74DD8CA4-BC05-41AC-8613-A749F38D441E}"/>
    <cellStyle name="Comma 2 5 3 2 2 3 2 3" xfId="51157" xr:uid="{C1313CB7-5360-4D55-B3D9-BB0A5BA359AE}"/>
    <cellStyle name="Comma 2 5 3 2 2 3 3" xfId="15737" xr:uid="{15D91D2B-4F3D-49C0-87D2-8752B9BB7831}"/>
    <cellStyle name="Comma 2 5 3 2 2 3 4" xfId="29427" xr:uid="{0533D3B1-7B40-4CAB-A69D-2F8B4088924F}"/>
    <cellStyle name="Comma 2 5 3 2 2 3 5" xfId="44311" xr:uid="{BF0BD380-56E1-469D-89D6-45D5A2CE6491}"/>
    <cellStyle name="Comma 2 5 3 2 2 4" xfId="19159" xr:uid="{0F878B5E-84F6-447D-B89D-718E0592E759}"/>
    <cellStyle name="Comma 2 5 3 2 2 4 2" xfId="32851" xr:uid="{E34D1ADF-C74A-4E00-AABE-BBAA42729F6F}"/>
    <cellStyle name="Comma 2 5 3 2 2 4 3" xfId="47735" xr:uid="{D5C64184-37A8-4197-8D18-B0EC93733345}"/>
    <cellStyle name="Comma 2 5 3 2 2 5" xfId="12315" xr:uid="{4DFCED89-7B3D-4FA3-9A2C-4C45D9B0F383}"/>
    <cellStyle name="Comma 2 5 3 2 2 6" xfId="26005" xr:uid="{1B68F8A1-1860-4F38-8364-C224A79ADCFF}"/>
    <cellStyle name="Comma 2 5 3 2 2 7" xfId="40889" xr:uid="{AA7B4624-0DF9-4AF2-A0C1-A6491FBB3B69}"/>
    <cellStyle name="Comma 2 5 3 2 3" xfId="7180" xr:uid="{A726FDE9-9C51-4F81-895E-5812B1881193}"/>
    <cellStyle name="Comma 2 5 3 2 3 2" xfId="10602" xr:uid="{521E63F0-8B51-4DF3-AAA3-98558CBADCC1}"/>
    <cellStyle name="Comma 2 5 3 2 3 2 2" xfId="24292" xr:uid="{8326C2C6-B840-441D-B70E-13069E09D954}"/>
    <cellStyle name="Comma 2 5 3 2 3 2 2 2" xfId="37984" xr:uid="{455E1AF1-22A7-4792-940A-0786A6DF8611}"/>
    <cellStyle name="Comma 2 5 3 2 3 2 2 3" xfId="52868" xr:uid="{92C1DF0B-1E72-4FBC-8581-700C4EBB8F81}"/>
    <cellStyle name="Comma 2 5 3 2 3 2 3" xfId="17448" xr:uid="{F440A180-0A58-44B7-8BE7-65ED628ABD13}"/>
    <cellStyle name="Comma 2 5 3 2 3 2 4" xfId="31138" xr:uid="{093B31E9-0301-49EF-BF27-4D30FC61ED15}"/>
    <cellStyle name="Comma 2 5 3 2 3 2 5" xfId="46022" xr:uid="{01D0880F-1C30-4FA6-9591-C4B3A1CBF0B0}"/>
    <cellStyle name="Comma 2 5 3 2 3 3" xfId="20870" xr:uid="{933627E4-320D-40BF-9D20-3D78029A41B6}"/>
    <cellStyle name="Comma 2 5 3 2 3 3 2" xfId="34562" xr:uid="{0D6B70F5-0F71-4FF4-9C6E-FEE2FA058466}"/>
    <cellStyle name="Comma 2 5 3 2 3 3 3" xfId="49446" xr:uid="{19B55F72-FD74-429F-9E02-6AC83D00AC52}"/>
    <cellStyle name="Comma 2 5 3 2 3 4" xfId="14026" xr:uid="{4115C5B7-1FE9-495B-AC30-2E4415D2A9E8}"/>
    <cellStyle name="Comma 2 5 3 2 3 5" xfId="27716" xr:uid="{FD850EB6-A5E0-4D2A-9C09-876E6BC1B5A8}"/>
    <cellStyle name="Comma 2 5 3 2 3 6" xfId="42600" xr:uid="{A6FE3DE9-481C-4109-8169-F340C3BD1A00}"/>
    <cellStyle name="Comma 2 5 3 2 4" xfId="8890" xr:uid="{E05F122A-F8D2-4FE8-A9F9-9A6F8975D6BE}"/>
    <cellStyle name="Comma 2 5 3 2 4 2" xfId="22580" xr:uid="{BDAC665E-0E1A-4E73-BCA6-E2C5B55D21C3}"/>
    <cellStyle name="Comma 2 5 3 2 4 2 2" xfId="36272" xr:uid="{DF659F7F-3E0A-4F6D-9C4A-AD7FA986CB97}"/>
    <cellStyle name="Comma 2 5 3 2 4 2 3" xfId="51156" xr:uid="{3AF06D00-0C37-4AC7-BC14-2F7514812084}"/>
    <cellStyle name="Comma 2 5 3 2 4 3" xfId="15736" xr:uid="{6C9152B6-24E4-41E9-A0C9-E6FA79AB34FC}"/>
    <cellStyle name="Comma 2 5 3 2 4 4" xfId="29426" xr:uid="{EAE96918-2AD2-4939-856E-8BCCBD336086}"/>
    <cellStyle name="Comma 2 5 3 2 4 5" xfId="44310" xr:uid="{8706B4C3-C69D-44C2-B735-0521E3C157B8}"/>
    <cellStyle name="Comma 2 5 3 2 5" xfId="19158" xr:uid="{51C71BE4-56AF-430A-BE28-F4200B0217F3}"/>
    <cellStyle name="Comma 2 5 3 2 5 2" xfId="32850" xr:uid="{7A29328C-02D6-4691-9330-1712032F0E65}"/>
    <cellStyle name="Comma 2 5 3 2 5 3" xfId="47734" xr:uid="{8BF25029-6DE6-4277-A64E-5314317DC0CA}"/>
    <cellStyle name="Comma 2 5 3 2 6" xfId="12314" xr:uid="{5EBB8D8D-B28A-432B-82C4-76D185CFFB72}"/>
    <cellStyle name="Comma 2 5 3 2 7" xfId="26004" xr:uid="{EB57A22C-42D5-412C-A8E6-1FDDF701C05D}"/>
    <cellStyle name="Comma 2 5 3 2 8" xfId="40888" xr:uid="{1BECEB5D-81D9-4C8B-AC76-CA8E29E4D3E3}"/>
    <cellStyle name="Comma 2 5 3 3" xfId="5468" xr:uid="{D9C5DF5C-8C1E-4363-AE6C-454043FFF922}"/>
    <cellStyle name="Comma 2 5 3 3 2" xfId="7182" xr:uid="{96EE315E-0A15-4368-BF2D-17FA73C1BBE8}"/>
    <cellStyle name="Comma 2 5 3 3 2 2" xfId="10604" xr:uid="{8F1A6DDB-69D0-4E5B-AE20-59A13F7A8DFD}"/>
    <cellStyle name="Comma 2 5 3 3 2 2 2" xfId="24294" xr:uid="{FFD9D589-F41D-4EBD-B6BB-034D288688F5}"/>
    <cellStyle name="Comma 2 5 3 3 2 2 2 2" xfId="37986" xr:uid="{7FFBB92A-D0A0-427D-9152-F5D0BD66A0D5}"/>
    <cellStyle name="Comma 2 5 3 3 2 2 2 3" xfId="52870" xr:uid="{73068A56-8F31-41D9-B65E-C2BCEB8951A1}"/>
    <cellStyle name="Comma 2 5 3 3 2 2 3" xfId="17450" xr:uid="{8ED0CFE9-C444-44EA-A593-37C68B92C620}"/>
    <cellStyle name="Comma 2 5 3 3 2 2 4" xfId="31140" xr:uid="{FD0BA314-4B2E-49B4-80AA-2349DF49AC45}"/>
    <cellStyle name="Comma 2 5 3 3 2 2 5" xfId="46024" xr:uid="{C51856ED-8CD3-45D6-BBC6-5C32276C27F8}"/>
    <cellStyle name="Comma 2 5 3 3 2 3" xfId="20872" xr:uid="{5F646166-0F9B-40F3-96C8-36DB93F38E0B}"/>
    <cellStyle name="Comma 2 5 3 3 2 3 2" xfId="34564" xr:uid="{E5EDD466-0BA5-45A5-BC3F-77A2110F7BC9}"/>
    <cellStyle name="Comma 2 5 3 3 2 3 3" xfId="49448" xr:uid="{E3E5EFB3-F18A-4755-AF28-C8BB5226A184}"/>
    <cellStyle name="Comma 2 5 3 3 2 4" xfId="14028" xr:uid="{5E4577F6-7953-4F85-B8FF-D3FD475F1C67}"/>
    <cellStyle name="Comma 2 5 3 3 2 5" xfId="27718" xr:uid="{BDB04930-BE63-4D96-A50C-64817616BB17}"/>
    <cellStyle name="Comma 2 5 3 3 2 6" xfId="42602" xr:uid="{15BC46CD-4679-4CE6-BF6D-CE4C60AB69F8}"/>
    <cellStyle name="Comma 2 5 3 3 3" xfId="8892" xr:uid="{23E26359-AAD3-4D6F-9633-1B16860EAB29}"/>
    <cellStyle name="Comma 2 5 3 3 3 2" xfId="22582" xr:uid="{45960BBF-8A8C-4C40-8910-D1AC15C8E66C}"/>
    <cellStyle name="Comma 2 5 3 3 3 2 2" xfId="36274" xr:uid="{194612FE-5C7D-485E-9D64-51384B332C3D}"/>
    <cellStyle name="Comma 2 5 3 3 3 2 3" xfId="51158" xr:uid="{3DA4DF5E-B0CA-46B9-A5C8-979BC9595DF5}"/>
    <cellStyle name="Comma 2 5 3 3 3 3" xfId="15738" xr:uid="{5F1672D1-3A35-4DA3-B0C5-1C663DBCE8C3}"/>
    <cellStyle name="Comma 2 5 3 3 3 4" xfId="29428" xr:uid="{D7E6DD5B-EF41-4390-A1A7-013EFDE9A37D}"/>
    <cellStyle name="Comma 2 5 3 3 3 5" xfId="44312" xr:uid="{7BD174CE-6814-4170-898F-DFD4D2E2C58C}"/>
    <cellStyle name="Comma 2 5 3 3 4" xfId="19160" xr:uid="{DACF9E75-9177-423F-A805-2EF9B8BC6798}"/>
    <cellStyle name="Comma 2 5 3 3 4 2" xfId="32852" xr:uid="{2DDE927E-9741-4A37-B57B-0F934885DF4B}"/>
    <cellStyle name="Comma 2 5 3 3 4 3" xfId="47736" xr:uid="{8D4210A5-13F7-4CA8-86B6-AB1FCC2C13C1}"/>
    <cellStyle name="Comma 2 5 3 3 5" xfId="12316" xr:uid="{33E09A9C-6249-4F5E-84FE-44DD04D7F71B}"/>
    <cellStyle name="Comma 2 5 3 3 6" xfId="26006" xr:uid="{1325F8AB-DA3C-4C5E-82EB-A31C5FFBC981}"/>
    <cellStyle name="Comma 2 5 3 3 7" xfId="40890" xr:uid="{3C63CEAF-DB8F-47EE-9998-4BAD8FCC9DD6}"/>
    <cellStyle name="Comma 2 5 3 4" xfId="5469" xr:uid="{B8A7F208-AB09-4DD8-977F-B76DE43BEAB0}"/>
    <cellStyle name="Comma 2 5 3 4 2" xfId="7183" xr:uid="{52A3D32F-EEB1-4FA8-AAAC-A6939A41FEFF}"/>
    <cellStyle name="Comma 2 5 3 4 2 2" xfId="10605" xr:uid="{276F1452-BEA1-48D5-8A92-C2A853EFA035}"/>
    <cellStyle name="Comma 2 5 3 4 2 2 2" xfId="24295" xr:uid="{FC023820-1309-481F-B00B-EB26B632EB09}"/>
    <cellStyle name="Comma 2 5 3 4 2 2 2 2" xfId="37987" xr:uid="{9765FE07-91ED-432D-8CD0-7EDD79703B57}"/>
    <cellStyle name="Comma 2 5 3 4 2 2 2 3" xfId="52871" xr:uid="{AF547920-AD2D-4AEC-B4B1-4CADDD6B3901}"/>
    <cellStyle name="Comma 2 5 3 4 2 2 3" xfId="17451" xr:uid="{3DC35D99-05C8-49BD-8A2E-50B818B71DA4}"/>
    <cellStyle name="Comma 2 5 3 4 2 2 4" xfId="31141" xr:uid="{B586D1C2-C1CF-46D2-A50C-B58C1E1604FB}"/>
    <cellStyle name="Comma 2 5 3 4 2 2 5" xfId="46025" xr:uid="{803E2462-D193-4798-9872-913489C6727D}"/>
    <cellStyle name="Comma 2 5 3 4 2 3" xfId="20873" xr:uid="{936F3F57-2C45-4F9B-B22E-D730A3C20659}"/>
    <cellStyle name="Comma 2 5 3 4 2 3 2" xfId="34565" xr:uid="{E208BDD6-614C-42CD-B1EE-85B9FA1F82FA}"/>
    <cellStyle name="Comma 2 5 3 4 2 3 3" xfId="49449" xr:uid="{4947BD31-DC3B-4937-81AA-E035D7A3ECE5}"/>
    <cellStyle name="Comma 2 5 3 4 2 4" xfId="14029" xr:uid="{AE1BDE65-6503-4E59-A28E-8EBD841B7352}"/>
    <cellStyle name="Comma 2 5 3 4 2 5" xfId="27719" xr:uid="{59EE6D48-0F36-4E75-8962-4E3EBB6DCE3E}"/>
    <cellStyle name="Comma 2 5 3 4 2 6" xfId="42603" xr:uid="{4086567C-0BFA-4DBA-87EA-F3FCABFD4432}"/>
    <cellStyle name="Comma 2 5 3 4 3" xfId="8893" xr:uid="{E41CBF66-D5D1-4147-B936-2B6F646BF6F2}"/>
    <cellStyle name="Comma 2 5 3 4 3 2" xfId="22583" xr:uid="{E9C5B0C7-C816-4804-900C-292BE7AA1329}"/>
    <cellStyle name="Comma 2 5 3 4 3 2 2" xfId="36275" xr:uid="{327F275C-F56D-44FC-977B-4C7C8AF40EA0}"/>
    <cellStyle name="Comma 2 5 3 4 3 2 3" xfId="51159" xr:uid="{5CD39C03-3DB4-45E3-B2A4-8A6FEF778D22}"/>
    <cellStyle name="Comma 2 5 3 4 3 3" xfId="15739" xr:uid="{A4ABC5A2-52FD-4C86-A3E2-D71553E5D2E4}"/>
    <cellStyle name="Comma 2 5 3 4 3 4" xfId="29429" xr:uid="{BDDD271E-8854-4437-9759-B79190263197}"/>
    <cellStyle name="Comma 2 5 3 4 3 5" xfId="44313" xr:uid="{F4448AEA-4099-4C60-8CEC-A1C0E53B9CA4}"/>
    <cellStyle name="Comma 2 5 3 4 4" xfId="19161" xr:uid="{22BFAFF2-569E-4062-9BD8-145C993DA18C}"/>
    <cellStyle name="Comma 2 5 3 4 4 2" xfId="32853" xr:uid="{9E843384-7A6F-43A3-B5F3-9A50F6D3AA17}"/>
    <cellStyle name="Comma 2 5 3 4 4 3" xfId="47737" xr:uid="{4C489A76-83D0-4EB3-AB3F-A6F92718D8B4}"/>
    <cellStyle name="Comma 2 5 3 4 5" xfId="12317" xr:uid="{B8039F21-287C-4DF3-9873-F2099ED03F03}"/>
    <cellStyle name="Comma 2 5 3 4 6" xfId="26007" xr:uid="{FBF80DCC-74A5-42E4-8D0C-9446EE26F990}"/>
    <cellStyle name="Comma 2 5 3 4 7" xfId="40891" xr:uid="{A5992378-458E-438C-861B-8FFC6F020AA2}"/>
    <cellStyle name="Comma 2 5 3 5" xfId="7179" xr:uid="{893FDBEB-79C2-4A40-97F3-C0266BAD737D}"/>
    <cellStyle name="Comma 2 5 3 5 2" xfId="10601" xr:uid="{089B0B3F-47EA-4400-8901-92E16EF3944B}"/>
    <cellStyle name="Comma 2 5 3 5 2 2" xfId="24291" xr:uid="{3A7A85BA-401D-4C36-BD4B-03C669B45208}"/>
    <cellStyle name="Comma 2 5 3 5 2 2 2" xfId="37983" xr:uid="{406CFFF5-F96C-48A3-87C3-D2474F303261}"/>
    <cellStyle name="Comma 2 5 3 5 2 2 3" xfId="52867" xr:uid="{F3701FD9-698C-4D69-8673-B55E8E9F834D}"/>
    <cellStyle name="Comma 2 5 3 5 2 3" xfId="17447" xr:uid="{3C2806F4-2376-4247-B4CC-351191542DF4}"/>
    <cellStyle name="Comma 2 5 3 5 2 4" xfId="31137" xr:uid="{30AFDF89-EA8B-4F55-A5C6-195F1B36D6EA}"/>
    <cellStyle name="Comma 2 5 3 5 2 5" xfId="46021" xr:uid="{92FA2E80-DED4-4CE6-8928-DD344DA583D7}"/>
    <cellStyle name="Comma 2 5 3 5 3" xfId="20869" xr:uid="{E5B43156-AE4B-418A-BB45-DF26439A549A}"/>
    <cellStyle name="Comma 2 5 3 5 3 2" xfId="34561" xr:uid="{97706BD1-3E3E-43BF-B2FF-59C71FD838D7}"/>
    <cellStyle name="Comma 2 5 3 5 3 3" xfId="49445" xr:uid="{31D01B94-E744-436F-8E84-3932434664DD}"/>
    <cellStyle name="Comma 2 5 3 5 4" xfId="14025" xr:uid="{1C451328-2948-4D4B-B039-5207D14B770B}"/>
    <cellStyle name="Comma 2 5 3 5 5" xfId="27715" xr:uid="{61121BA0-B2DF-4E51-B703-C6E17D15359C}"/>
    <cellStyle name="Comma 2 5 3 5 6" xfId="42599" xr:uid="{25F71FA4-E9B1-4EB4-BE17-35263A1FCC72}"/>
    <cellStyle name="Comma 2 5 3 6" xfId="8889" xr:uid="{4439CCEE-E6D7-4CC2-9EA3-DBA013436132}"/>
    <cellStyle name="Comma 2 5 3 6 2" xfId="22579" xr:uid="{07999987-DCBA-45C0-A735-524E93AFF462}"/>
    <cellStyle name="Comma 2 5 3 6 2 2" xfId="36271" xr:uid="{D751CCF1-5C32-4E4D-9C84-ABB84A7F7562}"/>
    <cellStyle name="Comma 2 5 3 6 2 3" xfId="51155" xr:uid="{2D8F2140-B643-414F-8D68-B49FC041981A}"/>
    <cellStyle name="Comma 2 5 3 6 3" xfId="15735" xr:uid="{4148AD97-6E9D-4DBF-9BAF-68454A1FDD8A}"/>
    <cellStyle name="Comma 2 5 3 6 4" xfId="29425" xr:uid="{BA8A9948-D44C-42DB-B5FA-817B290D9985}"/>
    <cellStyle name="Comma 2 5 3 6 5" xfId="44309" xr:uid="{D5D1468A-DC6B-4845-899B-7ABE65898138}"/>
    <cellStyle name="Comma 2 5 3 7" xfId="19157" xr:uid="{28CE5672-D477-45EC-AC53-6D38AC6A7D66}"/>
    <cellStyle name="Comma 2 5 3 7 2" xfId="32849" xr:uid="{9D38E59C-E8A1-414D-9301-52DD64E9C170}"/>
    <cellStyle name="Comma 2 5 3 7 3" xfId="47733" xr:uid="{F0E7FFAB-4744-41DE-8ED3-A206CAD765C6}"/>
    <cellStyle name="Comma 2 5 3 8" xfId="12313" xr:uid="{CD30E3C3-A8EB-4FE9-B545-361FEAA997E9}"/>
    <cellStyle name="Comma 2 5 3 9" xfId="26003" xr:uid="{3F7AA402-EC36-4078-98E2-E329A5F720F1}"/>
    <cellStyle name="Comma 2 5 4" xfId="5470" xr:uid="{84BE4076-62F5-465A-B3A8-BCCB75821AAA}"/>
    <cellStyle name="Comma 2 5 4 2" xfId="5471" xr:uid="{A721F2ED-3E7C-4A22-B01E-F43BBA028416}"/>
    <cellStyle name="Comma 2 5 4 2 2" xfId="7185" xr:uid="{644079CA-3B0C-4BCA-992C-ACA0444250A4}"/>
    <cellStyle name="Comma 2 5 4 2 2 2" xfId="10607" xr:uid="{E6ADD342-CB7F-419C-B8FC-9FCCB53BDEC0}"/>
    <cellStyle name="Comma 2 5 4 2 2 2 2" xfId="24297" xr:uid="{D63EA14D-0190-4AD6-B54C-70E158C64AF6}"/>
    <cellStyle name="Comma 2 5 4 2 2 2 2 2" xfId="37989" xr:uid="{7B55DB5B-C957-4835-886A-F9291A4F0BDB}"/>
    <cellStyle name="Comma 2 5 4 2 2 2 2 3" xfId="52873" xr:uid="{EDFD92E3-31D1-4A00-9E38-948E7B0C5498}"/>
    <cellStyle name="Comma 2 5 4 2 2 2 3" xfId="17453" xr:uid="{78D76700-CD7F-4D0A-8691-78443A6CD3C7}"/>
    <cellStyle name="Comma 2 5 4 2 2 2 4" xfId="31143" xr:uid="{EFF0B935-97B1-4728-BA58-5CEC39CB2727}"/>
    <cellStyle name="Comma 2 5 4 2 2 2 5" xfId="46027" xr:uid="{0F078B29-3B8B-4EE1-9E72-0834C7419968}"/>
    <cellStyle name="Comma 2 5 4 2 2 3" xfId="20875" xr:uid="{DB470187-058A-4DB1-BF76-DE21EBD1F104}"/>
    <cellStyle name="Comma 2 5 4 2 2 3 2" xfId="34567" xr:uid="{46EF4ADF-C333-463F-836E-CBCABDD742E1}"/>
    <cellStyle name="Comma 2 5 4 2 2 3 3" xfId="49451" xr:uid="{87DBDE19-56A1-4B50-8823-E26612221DB8}"/>
    <cellStyle name="Comma 2 5 4 2 2 4" xfId="14031" xr:uid="{7E0B8AB5-65A1-4461-84AC-13FB9A02E7CE}"/>
    <cellStyle name="Comma 2 5 4 2 2 5" xfId="27721" xr:uid="{E6061CEC-742F-442B-AAC2-9FDED460B684}"/>
    <cellStyle name="Comma 2 5 4 2 2 6" xfId="42605" xr:uid="{DEF26AF9-DDFF-42FA-8030-3B2C789EBAB6}"/>
    <cellStyle name="Comma 2 5 4 2 3" xfId="8895" xr:uid="{2625FF14-C3CE-41EB-972C-4EC246246CD7}"/>
    <cellStyle name="Comma 2 5 4 2 3 2" xfId="22585" xr:uid="{B41C44AF-7AB4-440D-8A74-2F27FEC0E84A}"/>
    <cellStyle name="Comma 2 5 4 2 3 2 2" xfId="36277" xr:uid="{16D99286-FE0D-4A46-8DD2-40F8EA743036}"/>
    <cellStyle name="Comma 2 5 4 2 3 2 3" xfId="51161" xr:uid="{1818930A-09A0-4C3E-9251-4BC25316B175}"/>
    <cellStyle name="Comma 2 5 4 2 3 3" xfId="15741" xr:uid="{7D808ABE-82BE-4967-BB95-50FD3B4B0131}"/>
    <cellStyle name="Comma 2 5 4 2 3 4" xfId="29431" xr:uid="{364BA877-F894-43C9-A931-A6F2A14F9633}"/>
    <cellStyle name="Comma 2 5 4 2 3 5" xfId="44315" xr:uid="{57CF099F-24AC-4A15-BAF1-771FD034109C}"/>
    <cellStyle name="Comma 2 5 4 2 4" xfId="19163" xr:uid="{31B5752C-BFC3-4F1C-AE38-12961E1CFB6D}"/>
    <cellStyle name="Comma 2 5 4 2 4 2" xfId="32855" xr:uid="{337DC240-72DD-4D1C-896C-D53E3828BAA8}"/>
    <cellStyle name="Comma 2 5 4 2 4 3" xfId="47739" xr:uid="{39F6686E-0069-4AB4-ADA1-CAD950BDA497}"/>
    <cellStyle name="Comma 2 5 4 2 5" xfId="12319" xr:uid="{16F1190E-DA98-412D-852A-E96E98BDBA8F}"/>
    <cellStyle name="Comma 2 5 4 2 6" xfId="26009" xr:uid="{B4A53C8F-F76E-403D-AAB2-569F3DF6F8FC}"/>
    <cellStyle name="Comma 2 5 4 2 7" xfId="40893" xr:uid="{18359002-58B9-40DD-A938-C7B1D3BDB544}"/>
    <cellStyle name="Comma 2 5 4 3" xfId="7184" xr:uid="{B57257B7-5BE4-4A46-835E-66D4F715AA22}"/>
    <cellStyle name="Comma 2 5 4 3 2" xfId="10606" xr:uid="{3DD9FB40-D956-4543-934F-B424F4764D72}"/>
    <cellStyle name="Comma 2 5 4 3 2 2" xfId="24296" xr:uid="{7D579773-B67C-47B6-93DD-7ECB44C6FB58}"/>
    <cellStyle name="Comma 2 5 4 3 2 2 2" xfId="37988" xr:uid="{E6247E2A-8DD0-4712-A00D-FC9DED3015C2}"/>
    <cellStyle name="Comma 2 5 4 3 2 2 3" xfId="52872" xr:uid="{FC49ADC9-6DB7-42A9-BE21-832B24FB39E1}"/>
    <cellStyle name="Comma 2 5 4 3 2 3" xfId="17452" xr:uid="{F5054CA2-BCDC-469D-808A-30DB657CCC32}"/>
    <cellStyle name="Comma 2 5 4 3 2 4" xfId="31142" xr:uid="{098C0A1F-1652-4963-BD03-386756C1C54A}"/>
    <cellStyle name="Comma 2 5 4 3 2 5" xfId="46026" xr:uid="{F4FB32C2-9EC1-421C-90E3-12F50724AD4F}"/>
    <cellStyle name="Comma 2 5 4 3 3" xfId="20874" xr:uid="{A6B1325D-DD45-4795-8721-03BFF25E0B10}"/>
    <cellStyle name="Comma 2 5 4 3 3 2" xfId="34566" xr:uid="{8A1E4DE4-9767-4571-97D8-823D20AD89C6}"/>
    <cellStyle name="Comma 2 5 4 3 3 3" xfId="49450" xr:uid="{BD18D449-4D3A-42CF-8261-BEE024A0B5D7}"/>
    <cellStyle name="Comma 2 5 4 3 4" xfId="14030" xr:uid="{6C9BD1F3-9F00-4A6C-80B3-155BB409F686}"/>
    <cellStyle name="Comma 2 5 4 3 5" xfId="27720" xr:uid="{109FE3E9-D66B-49FE-A2F4-60CADB16DA36}"/>
    <cellStyle name="Comma 2 5 4 3 6" xfId="42604" xr:uid="{F439A3C7-9219-4DB3-B32B-81F9F8459EC7}"/>
    <cellStyle name="Comma 2 5 4 4" xfId="8894" xr:uid="{4C0B1E5F-DBE0-401F-968E-88157463EF47}"/>
    <cellStyle name="Comma 2 5 4 4 2" xfId="22584" xr:uid="{C6468208-E53B-47C5-929A-9CBDB04A363F}"/>
    <cellStyle name="Comma 2 5 4 4 2 2" xfId="36276" xr:uid="{42BC7F93-3361-4461-AFF0-4B251AE5B25B}"/>
    <cellStyle name="Comma 2 5 4 4 2 3" xfId="51160" xr:uid="{B49EE83A-7256-4CEC-A2E1-0F26790C0400}"/>
    <cellStyle name="Comma 2 5 4 4 3" xfId="15740" xr:uid="{FDC34DF3-5A0D-4601-9B9A-EC80CCDF8FFC}"/>
    <cellStyle name="Comma 2 5 4 4 4" xfId="29430" xr:uid="{39007C1D-9305-4711-B952-D5464FBE1E60}"/>
    <cellStyle name="Comma 2 5 4 4 5" xfId="44314" xr:uid="{59F6B361-4B1D-457C-B8F6-99ECE43117EB}"/>
    <cellStyle name="Comma 2 5 4 5" xfId="19162" xr:uid="{457F2EB0-19B3-4881-97EE-FB0868DBF7A5}"/>
    <cellStyle name="Comma 2 5 4 5 2" xfId="32854" xr:uid="{707B4FDF-B1DC-48D6-9AF4-33242B41905F}"/>
    <cellStyle name="Comma 2 5 4 5 3" xfId="47738" xr:uid="{82FA9F78-2BD4-4AB2-968E-5967F209D4CA}"/>
    <cellStyle name="Comma 2 5 4 6" xfId="12318" xr:uid="{1F284B20-C7C4-4A19-BB69-6A788E5433FD}"/>
    <cellStyle name="Comma 2 5 4 7" xfId="26008" xr:uid="{4B5C008C-122D-4624-B15C-A169C773B656}"/>
    <cellStyle name="Comma 2 5 4 8" xfId="40892" xr:uid="{833B992B-1B38-42F4-B546-7786C0021E51}"/>
    <cellStyle name="Comma 2 5 5" xfId="5472" xr:uid="{40DEA2A6-83F2-47BB-894D-69A291B4188B}"/>
    <cellStyle name="Comma 2 5 5 2" xfId="7186" xr:uid="{9C3ADDD8-5E87-4685-8BB2-382F7E441921}"/>
    <cellStyle name="Comma 2 5 5 2 2" xfId="10608" xr:uid="{0B523E9D-4EC7-4BBE-ADB2-7BD88532E5A8}"/>
    <cellStyle name="Comma 2 5 5 2 2 2" xfId="24298" xr:uid="{32ED6E5F-123C-4477-8E25-7F8C430D9CB5}"/>
    <cellStyle name="Comma 2 5 5 2 2 2 2" xfId="37990" xr:uid="{003D0190-CCE9-4526-A3AF-C106958A23F8}"/>
    <cellStyle name="Comma 2 5 5 2 2 2 3" xfId="52874" xr:uid="{FB4EA636-1061-4070-AEA8-D38F8A84DC09}"/>
    <cellStyle name="Comma 2 5 5 2 2 3" xfId="17454" xr:uid="{351511BA-BF78-4785-90E3-AEAA6BCBAA29}"/>
    <cellStyle name="Comma 2 5 5 2 2 4" xfId="31144" xr:uid="{049F75E3-FCC5-4B0A-9537-226CE2929606}"/>
    <cellStyle name="Comma 2 5 5 2 2 5" xfId="46028" xr:uid="{82BFFA53-0FF8-49E8-8DB6-9AF1406A8B5C}"/>
    <cellStyle name="Comma 2 5 5 2 3" xfId="20876" xr:uid="{96B13A2D-47CD-432A-9921-6F2AC8AEBA2D}"/>
    <cellStyle name="Comma 2 5 5 2 3 2" xfId="34568" xr:uid="{E1F00EAE-A6D2-499E-800A-AFDE2C5AA951}"/>
    <cellStyle name="Comma 2 5 5 2 3 3" xfId="49452" xr:uid="{776A6E76-6ED2-469B-A71D-F73D44F18AC8}"/>
    <cellStyle name="Comma 2 5 5 2 4" xfId="14032" xr:uid="{2CFB702F-2CE3-405A-AFAA-15E35A6214F2}"/>
    <cellStyle name="Comma 2 5 5 2 5" xfId="27722" xr:uid="{BC5D5F28-0850-4BCA-B891-D0C1D37DAA6F}"/>
    <cellStyle name="Comma 2 5 5 2 6" xfId="42606" xr:uid="{CBFDC995-DD46-4AD7-8DF9-3A4E10C1729B}"/>
    <cellStyle name="Comma 2 5 5 3" xfId="8896" xr:uid="{A21E390B-9462-4EE7-A38C-3643AE880CFF}"/>
    <cellStyle name="Comma 2 5 5 3 2" xfId="22586" xr:uid="{7570465A-DD1B-4E25-8D91-D854034CC82D}"/>
    <cellStyle name="Comma 2 5 5 3 2 2" xfId="36278" xr:uid="{0B981D6E-B0C5-4D3D-A464-F9910B628684}"/>
    <cellStyle name="Comma 2 5 5 3 2 3" xfId="51162" xr:uid="{99D9B2F8-2C4E-4C56-9C66-35947F854880}"/>
    <cellStyle name="Comma 2 5 5 3 3" xfId="15742" xr:uid="{A06A9BDA-2DCB-4729-A19A-9008DA1E56DC}"/>
    <cellStyle name="Comma 2 5 5 3 4" xfId="29432" xr:uid="{81F101A9-8D64-4FCF-9064-3646DFC7C323}"/>
    <cellStyle name="Comma 2 5 5 3 5" xfId="44316" xr:uid="{B8C64800-1095-4DCE-86EB-462631B54ED5}"/>
    <cellStyle name="Comma 2 5 5 4" xfId="19164" xr:uid="{8E1F6F4A-064A-4C7A-8295-9DE110BE62FF}"/>
    <cellStyle name="Comma 2 5 5 4 2" xfId="32856" xr:uid="{CE947AA6-22F0-4420-9C1F-9BADEEFAF009}"/>
    <cellStyle name="Comma 2 5 5 4 3" xfId="47740" xr:uid="{22623624-3111-40FE-9976-DA16297F90B6}"/>
    <cellStyle name="Comma 2 5 5 5" xfId="12320" xr:uid="{FC6A8C2D-1A8B-40A0-8F5F-406B400ED813}"/>
    <cellStyle name="Comma 2 5 5 6" xfId="26010" xr:uid="{40DD7A01-7F1B-4595-89D2-2B2C8B645A89}"/>
    <cellStyle name="Comma 2 5 5 7" xfId="40894" xr:uid="{28CE0E55-6A66-4A66-950B-D865EC3D4A44}"/>
    <cellStyle name="Comma 2 5 6" xfId="5473" xr:uid="{5A1976B9-AC7E-4861-8B25-8ABBE53476D6}"/>
    <cellStyle name="Comma 2 5 6 2" xfId="7187" xr:uid="{350408AA-08EA-4F16-93FD-F7C4FC61059B}"/>
    <cellStyle name="Comma 2 5 6 2 2" xfId="10609" xr:uid="{45CB410D-83BA-44AF-9215-D34826A15566}"/>
    <cellStyle name="Comma 2 5 6 2 2 2" xfId="24299" xr:uid="{54D32605-9BDC-450C-8E14-E0065CA7B162}"/>
    <cellStyle name="Comma 2 5 6 2 2 2 2" xfId="37991" xr:uid="{1B083070-9608-4BD0-92C5-CBEEC48CDBBC}"/>
    <cellStyle name="Comma 2 5 6 2 2 2 3" xfId="52875" xr:uid="{A1DE04B2-9531-43AF-AB91-241FB5895A36}"/>
    <cellStyle name="Comma 2 5 6 2 2 3" xfId="17455" xr:uid="{4CD095E8-BC79-431C-8DCA-AAD895916FD8}"/>
    <cellStyle name="Comma 2 5 6 2 2 4" xfId="31145" xr:uid="{E5BB4C35-CED8-43A3-BA57-D1A14E13D993}"/>
    <cellStyle name="Comma 2 5 6 2 2 5" xfId="46029" xr:uid="{1E9A4E1B-4E1B-4BCD-869E-BF64FAB741BD}"/>
    <cellStyle name="Comma 2 5 6 2 3" xfId="20877" xr:uid="{F9BBA65A-33A9-4FCD-A644-050381420416}"/>
    <cellStyle name="Comma 2 5 6 2 3 2" xfId="34569" xr:uid="{91CD8BB1-B9A5-4337-9538-F0F1F04F24DE}"/>
    <cellStyle name="Comma 2 5 6 2 3 3" xfId="49453" xr:uid="{DD1A15F7-88A3-4B16-B919-847A934B1AB3}"/>
    <cellStyle name="Comma 2 5 6 2 4" xfId="14033" xr:uid="{8F95FD55-9555-4FF8-85D5-7978859575DD}"/>
    <cellStyle name="Comma 2 5 6 2 5" xfId="27723" xr:uid="{B2716CC0-046B-4953-BD3A-CA531B20FFB3}"/>
    <cellStyle name="Comma 2 5 6 2 6" xfId="42607" xr:uid="{63C9482A-6452-46EA-BBDA-0A9D042E8A60}"/>
    <cellStyle name="Comma 2 5 6 3" xfId="8897" xr:uid="{D7304221-75B6-4D2C-832D-A546292C83F5}"/>
    <cellStyle name="Comma 2 5 6 3 2" xfId="22587" xr:uid="{4FF10294-D71F-432C-8402-B3A1DACE9D47}"/>
    <cellStyle name="Comma 2 5 6 3 2 2" xfId="36279" xr:uid="{AC9C0C80-588B-43C2-90F0-1CEC2941397B}"/>
    <cellStyle name="Comma 2 5 6 3 2 3" xfId="51163" xr:uid="{7C78A71C-11A0-4E52-945D-ECE1268B35D9}"/>
    <cellStyle name="Comma 2 5 6 3 3" xfId="15743" xr:uid="{6C321793-1F59-4274-A48A-9F480D6FBCFA}"/>
    <cellStyle name="Comma 2 5 6 3 4" xfId="29433" xr:uid="{91DC1D5D-E94A-4E47-8C41-3AECA821B0A4}"/>
    <cellStyle name="Comma 2 5 6 3 5" xfId="44317" xr:uid="{3BF782EF-9478-43A5-8F7F-A45018846A35}"/>
    <cellStyle name="Comma 2 5 6 4" xfId="19165" xr:uid="{83C07CF9-079D-496D-8305-87C200716003}"/>
    <cellStyle name="Comma 2 5 6 4 2" xfId="32857" xr:uid="{9D472E43-B6BA-4328-A8AB-C8CEFB4B9D97}"/>
    <cellStyle name="Comma 2 5 6 4 3" xfId="47741" xr:uid="{458EAE52-8256-494C-AFD5-8EDC9B466717}"/>
    <cellStyle name="Comma 2 5 6 5" xfId="12321" xr:uid="{760F742F-4B17-4FDF-B57C-6B44B03D8846}"/>
    <cellStyle name="Comma 2 5 6 6" xfId="26011" xr:uid="{D096F444-1FC4-4A84-A76D-158335DD8D4B}"/>
    <cellStyle name="Comma 2 5 6 7" xfId="40895" xr:uid="{79E81A49-0A40-4F6A-8E94-FAA4A2548671}"/>
    <cellStyle name="Comma 2 5 7" xfId="7173" xr:uid="{460DAE55-6461-4517-8A72-B8602B7E0C4A}"/>
    <cellStyle name="Comma 2 5 7 2" xfId="10595" xr:uid="{59B991B1-0C69-4C6C-A8E0-4617FA99995B}"/>
    <cellStyle name="Comma 2 5 7 2 2" xfId="24285" xr:uid="{FD172DAE-FD21-4E20-AB4D-389C4AB9C13B}"/>
    <cellStyle name="Comma 2 5 7 2 2 2" xfId="37977" xr:uid="{6A05CB57-A6FB-477C-8ADA-D1DF804E6E8F}"/>
    <cellStyle name="Comma 2 5 7 2 2 3" xfId="52861" xr:uid="{B9B451C1-4CA4-44F0-8BE4-3C1DBF6AE839}"/>
    <cellStyle name="Comma 2 5 7 2 3" xfId="17441" xr:uid="{20203B8F-F713-4174-8AC6-B8C5CE2A4C7F}"/>
    <cellStyle name="Comma 2 5 7 2 4" xfId="31131" xr:uid="{EF1DE504-6117-43D8-A9BA-35686DB542E2}"/>
    <cellStyle name="Comma 2 5 7 2 5" xfId="46015" xr:uid="{C7ED2EFB-8A3B-4C3E-A478-C72EADFAE0F3}"/>
    <cellStyle name="Comma 2 5 7 3" xfId="20863" xr:uid="{0E63F0FF-B931-43C3-A95F-07AB7DDEED7A}"/>
    <cellStyle name="Comma 2 5 7 3 2" xfId="34555" xr:uid="{30467E71-360D-4C3C-8DBA-CFFA065FB23E}"/>
    <cellStyle name="Comma 2 5 7 3 3" xfId="49439" xr:uid="{1BEA81B7-BCB4-4269-B3EA-63D7AA29F82A}"/>
    <cellStyle name="Comma 2 5 7 4" xfId="14019" xr:uid="{CD4FE48D-8B08-48A3-918B-BCA7FEE03727}"/>
    <cellStyle name="Comma 2 5 7 5" xfId="27709" xr:uid="{A82A506C-8BD2-4660-9394-1B29BC5D4742}"/>
    <cellStyle name="Comma 2 5 7 6" xfId="42593" xr:uid="{23E425ED-36C8-4729-BF7D-C6EE86E2B8B3}"/>
    <cellStyle name="Comma 2 5 8" xfId="8883" xr:uid="{45506EEF-C301-4DEE-A770-F08BA7F4D0B0}"/>
    <cellStyle name="Comma 2 5 8 2" xfId="22573" xr:uid="{464E7D2B-D431-4200-9BAA-CB3D6A9941B0}"/>
    <cellStyle name="Comma 2 5 8 2 2" xfId="36265" xr:uid="{0DCDCB1D-9C22-42B8-AE01-771C1D4A07B5}"/>
    <cellStyle name="Comma 2 5 8 2 3" xfId="51149" xr:uid="{0469D05C-1ECA-4EF3-A9BC-9A907819CEB6}"/>
    <cellStyle name="Comma 2 5 8 3" xfId="15729" xr:uid="{1FFDC720-5D71-40C2-B846-16E2347C1CDE}"/>
    <cellStyle name="Comma 2 5 8 4" xfId="29419" xr:uid="{0483E44D-0A5B-4E7B-9651-BB1225B12381}"/>
    <cellStyle name="Comma 2 5 8 5" xfId="44303" xr:uid="{E234D9E5-4F9C-43D6-9C64-C6E3EDDD708C}"/>
    <cellStyle name="Comma 2 5 9" xfId="19151" xr:uid="{2CDFE145-5F62-452B-9A3C-B72B9DF1A565}"/>
    <cellStyle name="Comma 2 5 9 2" xfId="32843" xr:uid="{51336979-CAD1-4276-963C-8FD439D8B197}"/>
    <cellStyle name="Comma 2 5 9 3" xfId="47727" xr:uid="{4232030A-13B8-498E-950C-0AB23DB2ECAD}"/>
    <cellStyle name="Comma 2 6" xfId="5474" xr:uid="{CD9A8CF5-D96C-4707-9653-42C17C660BA1}"/>
    <cellStyle name="Comma 2 6 10" xfId="40896" xr:uid="{6E380E7E-FB55-464C-A563-4D382F1C4543}"/>
    <cellStyle name="Comma 2 6 2" xfId="5475" xr:uid="{0C3095EC-919D-42DE-AE74-6355B654D7AE}"/>
    <cellStyle name="Comma 2 6 2 2" xfId="5476" xr:uid="{8927EF1C-ACC1-4739-8CE5-4CC112B0DF2C}"/>
    <cellStyle name="Comma 2 6 2 2 2" xfId="7190" xr:uid="{0FEDE474-03EA-496B-A541-ACD6F02BD750}"/>
    <cellStyle name="Comma 2 6 2 2 2 2" xfId="10612" xr:uid="{9D5FD960-25C7-4456-8C7A-67A3573E04E7}"/>
    <cellStyle name="Comma 2 6 2 2 2 2 2" xfId="24302" xr:uid="{63ACD8BF-92A4-422F-9F60-C68634859C4B}"/>
    <cellStyle name="Comma 2 6 2 2 2 2 2 2" xfId="37994" xr:uid="{8D601D37-6116-4925-9F87-790CCC808A40}"/>
    <cellStyle name="Comma 2 6 2 2 2 2 2 3" xfId="52878" xr:uid="{E945ABCA-571A-47C8-A9F5-171C73E3DB83}"/>
    <cellStyle name="Comma 2 6 2 2 2 2 3" xfId="17458" xr:uid="{64997FD5-4D8D-413B-ABAF-F864C750F3BA}"/>
    <cellStyle name="Comma 2 6 2 2 2 2 4" xfId="31148" xr:uid="{C6143945-DA20-4862-8C63-22E56141534F}"/>
    <cellStyle name="Comma 2 6 2 2 2 2 5" xfId="46032" xr:uid="{F1A5D815-230A-4266-B942-7EF03A52FEEC}"/>
    <cellStyle name="Comma 2 6 2 2 2 3" xfId="20880" xr:uid="{5E8E4EF3-2B47-40AA-8438-4BA021CC44BC}"/>
    <cellStyle name="Comma 2 6 2 2 2 3 2" xfId="34572" xr:uid="{0573D7A9-E2DB-49C3-B26D-BED8CFD274B3}"/>
    <cellStyle name="Comma 2 6 2 2 2 3 3" xfId="49456" xr:uid="{326EBFCF-8DFB-4476-BEAD-9E52B7FBA131}"/>
    <cellStyle name="Comma 2 6 2 2 2 4" xfId="14036" xr:uid="{1552C7A7-F53A-4AA8-BC72-086CAE31A07C}"/>
    <cellStyle name="Comma 2 6 2 2 2 5" xfId="27726" xr:uid="{DD9BDF20-1CCA-427E-9507-CBF623A1BEB6}"/>
    <cellStyle name="Comma 2 6 2 2 2 6" xfId="42610" xr:uid="{C18B2C82-15A8-4786-9478-04C18CA9F035}"/>
    <cellStyle name="Comma 2 6 2 2 3" xfId="8900" xr:uid="{A41DE1DA-246E-4E4F-BEDC-136418D3A0F7}"/>
    <cellStyle name="Comma 2 6 2 2 3 2" xfId="22590" xr:uid="{598EE260-0DC0-4249-BF27-958DB5E2F598}"/>
    <cellStyle name="Comma 2 6 2 2 3 2 2" xfId="36282" xr:uid="{D1302E3E-36DE-41E1-8E4C-6239E5DF39B8}"/>
    <cellStyle name="Comma 2 6 2 2 3 2 3" xfId="51166" xr:uid="{A5682EFA-8400-4920-9F5B-DCF6806E25E9}"/>
    <cellStyle name="Comma 2 6 2 2 3 3" xfId="15746" xr:uid="{EB375D7D-9780-40DA-9CE3-6A829E482116}"/>
    <cellStyle name="Comma 2 6 2 2 3 4" xfId="29436" xr:uid="{5AE9CA70-4459-4B4F-9A51-73DCA634E6E2}"/>
    <cellStyle name="Comma 2 6 2 2 3 5" xfId="44320" xr:uid="{7EC3D471-029C-4563-B994-1AD64291F893}"/>
    <cellStyle name="Comma 2 6 2 2 4" xfId="19168" xr:uid="{072F487F-6FF1-4D77-BB89-2B11148E2679}"/>
    <cellStyle name="Comma 2 6 2 2 4 2" xfId="32860" xr:uid="{90CEF125-67C3-4B25-ACF8-2DB8B6F6E15D}"/>
    <cellStyle name="Comma 2 6 2 2 4 3" xfId="47744" xr:uid="{5C161C84-6A10-48DF-8293-FD86D1B250E3}"/>
    <cellStyle name="Comma 2 6 2 2 5" xfId="12324" xr:uid="{499F167F-784A-49DC-8BD6-453007DE9F1C}"/>
    <cellStyle name="Comma 2 6 2 2 6" xfId="26014" xr:uid="{7034E7E3-F45E-4626-B296-5807413F5E21}"/>
    <cellStyle name="Comma 2 6 2 2 7" xfId="40898" xr:uid="{220FAA33-CE2B-44AD-8755-B8ED90D51A8C}"/>
    <cellStyle name="Comma 2 6 2 3" xfId="7189" xr:uid="{F8B51A12-C8A0-4286-9674-9914C81EA290}"/>
    <cellStyle name="Comma 2 6 2 3 2" xfId="10611" xr:uid="{9F98FE11-783E-4E9E-B766-6656D056308D}"/>
    <cellStyle name="Comma 2 6 2 3 2 2" xfId="24301" xr:uid="{AAAAD004-E54B-48DF-BA18-4FFB7530D01B}"/>
    <cellStyle name="Comma 2 6 2 3 2 2 2" xfId="37993" xr:uid="{8A171559-331D-4452-8D4F-18FE8F60CC48}"/>
    <cellStyle name="Comma 2 6 2 3 2 2 3" xfId="52877" xr:uid="{5D2DAEDD-C884-49B3-8F5E-4FBFE3987CF0}"/>
    <cellStyle name="Comma 2 6 2 3 2 3" xfId="17457" xr:uid="{C8285C6B-DB64-4105-924D-9BB4F0DA1C20}"/>
    <cellStyle name="Comma 2 6 2 3 2 4" xfId="31147" xr:uid="{C3E35D1A-9D81-450E-AFF8-72917E259D28}"/>
    <cellStyle name="Comma 2 6 2 3 2 5" xfId="46031" xr:uid="{F2BBC9F1-55EC-4B0A-8FB0-E1F7DDE37EA2}"/>
    <cellStyle name="Comma 2 6 2 3 3" xfId="20879" xr:uid="{FA2C0260-6826-4F9B-A1F3-2F46E75C0B47}"/>
    <cellStyle name="Comma 2 6 2 3 3 2" xfId="34571" xr:uid="{3474DD9E-32B6-4F85-A455-0692CE374FB3}"/>
    <cellStyle name="Comma 2 6 2 3 3 3" xfId="49455" xr:uid="{9E0F4422-846B-427E-8EF6-14C63DC97F0E}"/>
    <cellStyle name="Comma 2 6 2 3 4" xfId="14035" xr:uid="{D8C09137-9581-4E39-A7BB-83C5BE7AA8A1}"/>
    <cellStyle name="Comma 2 6 2 3 5" xfId="27725" xr:uid="{AE4BBC99-2F24-488C-ACF6-66BB3C496712}"/>
    <cellStyle name="Comma 2 6 2 3 6" xfId="42609" xr:uid="{4165DD2F-65AB-407F-B03E-04B5ACF1C26D}"/>
    <cellStyle name="Comma 2 6 2 4" xfId="8899" xr:uid="{E252050F-3A97-4601-A6F9-98B5B948C555}"/>
    <cellStyle name="Comma 2 6 2 4 2" xfId="22589" xr:uid="{621466C5-9262-453E-B978-9EA33D7D7A14}"/>
    <cellStyle name="Comma 2 6 2 4 2 2" xfId="36281" xr:uid="{4DF8296D-E958-4E44-97AD-BAEB8A1215A5}"/>
    <cellStyle name="Comma 2 6 2 4 2 3" xfId="51165" xr:uid="{061CF07F-BBDF-4796-A466-A2A495583BE5}"/>
    <cellStyle name="Comma 2 6 2 4 3" xfId="15745" xr:uid="{D8EC91B5-A7CB-4026-81D3-3376B909A8C2}"/>
    <cellStyle name="Comma 2 6 2 4 4" xfId="29435" xr:uid="{9DB2916D-E6AC-488B-9543-87759C61EB14}"/>
    <cellStyle name="Comma 2 6 2 4 5" xfId="44319" xr:uid="{AB320158-4DF7-48E9-B3FA-3BC4573D2500}"/>
    <cellStyle name="Comma 2 6 2 5" xfId="19167" xr:uid="{DE9464C9-7790-400C-BAD4-34B899FC2ED3}"/>
    <cellStyle name="Comma 2 6 2 5 2" xfId="32859" xr:uid="{5E662940-3DD2-484A-B9A8-683385E0E1A5}"/>
    <cellStyle name="Comma 2 6 2 5 3" xfId="47743" xr:uid="{91E28B45-D0D0-418F-8567-EE3414E37783}"/>
    <cellStyle name="Comma 2 6 2 6" xfId="12323" xr:uid="{26A9CF53-2EFD-4C6A-A91F-6996C212286F}"/>
    <cellStyle name="Comma 2 6 2 7" xfId="26013" xr:uid="{96D48F35-498F-40B1-9442-EF33988AE062}"/>
    <cellStyle name="Comma 2 6 2 8" xfId="40897" xr:uid="{1A4027FE-FA74-4056-889F-A9E7D62027D1}"/>
    <cellStyle name="Comma 2 6 3" xfId="5477" xr:uid="{E39F3CFA-A6BD-4262-ABCD-6F1ABFD3E882}"/>
    <cellStyle name="Comma 2 6 3 2" xfId="7191" xr:uid="{5C628544-060D-4833-A999-2BD308B8C61E}"/>
    <cellStyle name="Comma 2 6 3 2 2" xfId="10613" xr:uid="{CB486492-2789-481D-A831-5D505D359CC7}"/>
    <cellStyle name="Comma 2 6 3 2 2 2" xfId="24303" xr:uid="{CA578E33-9000-4614-9303-055EDA5FB91E}"/>
    <cellStyle name="Comma 2 6 3 2 2 2 2" xfId="37995" xr:uid="{F2C9012D-C923-460B-BCE3-69D32539A428}"/>
    <cellStyle name="Comma 2 6 3 2 2 2 3" xfId="52879" xr:uid="{AE2F989E-AE93-480A-A221-FED97AD8DFDB}"/>
    <cellStyle name="Comma 2 6 3 2 2 3" xfId="17459" xr:uid="{5772F37B-7051-4597-951D-9711EB5FB102}"/>
    <cellStyle name="Comma 2 6 3 2 2 4" xfId="31149" xr:uid="{596971BC-1785-47DB-86D2-E5B8AB57DC8B}"/>
    <cellStyle name="Comma 2 6 3 2 2 5" xfId="46033" xr:uid="{5D7AF133-78C0-47A0-B0A3-B59DA097E7B5}"/>
    <cellStyle name="Comma 2 6 3 2 3" xfId="20881" xr:uid="{EF5697BC-4BF5-4E34-B56D-3AEFDF81B41A}"/>
    <cellStyle name="Comma 2 6 3 2 3 2" xfId="34573" xr:uid="{6450E12F-0AB7-4042-A1D8-3DA62A3BAE4F}"/>
    <cellStyle name="Comma 2 6 3 2 3 3" xfId="49457" xr:uid="{E8F00DF8-DFB9-4BB8-BB38-7F9F08F3ECA7}"/>
    <cellStyle name="Comma 2 6 3 2 4" xfId="14037" xr:uid="{7BAB28C6-A207-4E8B-A90D-A7B54E6AF680}"/>
    <cellStyle name="Comma 2 6 3 2 5" xfId="27727" xr:uid="{965D63B6-3161-44DB-BAD4-95FC3435E3B0}"/>
    <cellStyle name="Comma 2 6 3 2 6" xfId="42611" xr:uid="{C1A855D1-6616-4486-A387-E49D144D62F3}"/>
    <cellStyle name="Comma 2 6 3 3" xfId="8901" xr:uid="{1F328F6B-4E1C-48A7-A5C5-95BB5BD62CF5}"/>
    <cellStyle name="Comma 2 6 3 3 2" xfId="22591" xr:uid="{59182BE2-13AD-4407-AF22-6EF0A9AAC728}"/>
    <cellStyle name="Comma 2 6 3 3 2 2" xfId="36283" xr:uid="{3C797B74-B607-44FF-81A3-2F637098F45C}"/>
    <cellStyle name="Comma 2 6 3 3 2 3" xfId="51167" xr:uid="{B2B06390-014F-4F72-B03B-C14772A0C667}"/>
    <cellStyle name="Comma 2 6 3 3 3" xfId="15747" xr:uid="{23B55EC1-D543-46DC-A508-48AAF6C1FF92}"/>
    <cellStyle name="Comma 2 6 3 3 4" xfId="29437" xr:uid="{14208707-FD31-46F7-BD0B-042737B42773}"/>
    <cellStyle name="Comma 2 6 3 3 5" xfId="44321" xr:uid="{8E84D8F7-6510-4506-A0C6-BBC736577BB1}"/>
    <cellStyle name="Comma 2 6 3 4" xfId="19169" xr:uid="{CBF6487D-C7EB-463E-9766-DB7BED1773B9}"/>
    <cellStyle name="Comma 2 6 3 4 2" xfId="32861" xr:uid="{0A48C58F-5034-4E9F-8866-DA3DE58FF6D1}"/>
    <cellStyle name="Comma 2 6 3 4 3" xfId="47745" xr:uid="{30F29202-EDFA-4038-AC00-57DFFBBD0C5E}"/>
    <cellStyle name="Comma 2 6 3 5" xfId="12325" xr:uid="{BDFFAD23-7335-429E-9A0C-2ED3692AF6CE}"/>
    <cellStyle name="Comma 2 6 3 6" xfId="26015" xr:uid="{2CA7651C-0179-4884-8A04-80F6336705F4}"/>
    <cellStyle name="Comma 2 6 3 7" xfId="40899" xr:uid="{D9F2C812-D432-44AF-8F0B-D6070B0D1516}"/>
    <cellStyle name="Comma 2 6 4" xfId="5478" xr:uid="{D43E6D2A-8F38-4B83-9513-E49CD6FD5660}"/>
    <cellStyle name="Comma 2 6 4 2" xfId="7192" xr:uid="{B44ED5AD-022E-4E5C-B2CC-19ABFAEFA80A}"/>
    <cellStyle name="Comma 2 6 4 2 2" xfId="10614" xr:uid="{4977293F-48A2-479D-8DFF-F8875B0547B5}"/>
    <cellStyle name="Comma 2 6 4 2 2 2" xfId="24304" xr:uid="{631A3AFA-3283-4414-9ACE-9846C95EBE0A}"/>
    <cellStyle name="Comma 2 6 4 2 2 2 2" xfId="37996" xr:uid="{FDA53A91-A497-43A7-8F99-580491312E3F}"/>
    <cellStyle name="Comma 2 6 4 2 2 2 3" xfId="52880" xr:uid="{B1835F57-567C-48D0-81F3-7D6BC8174F19}"/>
    <cellStyle name="Comma 2 6 4 2 2 3" xfId="17460" xr:uid="{2E00C4D8-26BC-4525-A9E7-844794AB89A5}"/>
    <cellStyle name="Comma 2 6 4 2 2 4" xfId="31150" xr:uid="{1E27033E-689B-4E3E-B16F-7C2FD35EDAC4}"/>
    <cellStyle name="Comma 2 6 4 2 2 5" xfId="46034" xr:uid="{113BE060-8DB0-484F-9090-0397A39297A0}"/>
    <cellStyle name="Comma 2 6 4 2 3" xfId="20882" xr:uid="{E4A5B219-F247-4EE2-B38E-0433A66B96C0}"/>
    <cellStyle name="Comma 2 6 4 2 3 2" xfId="34574" xr:uid="{EE6EDF88-7303-41AD-8DBD-9D35D306B3C8}"/>
    <cellStyle name="Comma 2 6 4 2 3 3" xfId="49458" xr:uid="{F441401C-57B3-459C-9468-C1E9A7E93D38}"/>
    <cellStyle name="Comma 2 6 4 2 4" xfId="14038" xr:uid="{5A482096-E281-4B6E-B564-8255314450AF}"/>
    <cellStyle name="Comma 2 6 4 2 5" xfId="27728" xr:uid="{DDF61F1E-72FE-48E6-8B3C-BA62B6DB81E0}"/>
    <cellStyle name="Comma 2 6 4 2 6" xfId="42612" xr:uid="{7FFE8F00-53B9-46C5-8C94-E5774C745B51}"/>
    <cellStyle name="Comma 2 6 4 3" xfId="8902" xr:uid="{4ED4A25F-47AD-4218-9857-389EC5F0A98A}"/>
    <cellStyle name="Comma 2 6 4 3 2" xfId="22592" xr:uid="{5893B69E-8AF7-4AD9-98AD-13FAEA6C657D}"/>
    <cellStyle name="Comma 2 6 4 3 2 2" xfId="36284" xr:uid="{D56F5C06-DC9E-4E6F-88F6-7143F60FF0CB}"/>
    <cellStyle name="Comma 2 6 4 3 2 3" xfId="51168" xr:uid="{22E1B95A-6BA1-4E23-9148-B7200B9B7C04}"/>
    <cellStyle name="Comma 2 6 4 3 3" xfId="15748" xr:uid="{39648318-EF0B-4110-80E8-8D704E74DEC1}"/>
    <cellStyle name="Comma 2 6 4 3 4" xfId="29438" xr:uid="{41FFD332-F051-4602-932A-1E8299B5D748}"/>
    <cellStyle name="Comma 2 6 4 3 5" xfId="44322" xr:uid="{177D0DFD-B17F-4B21-B66E-1AA4921EA4D8}"/>
    <cellStyle name="Comma 2 6 4 4" xfId="19170" xr:uid="{6F65209E-B7D3-4874-A391-6A70EEB62510}"/>
    <cellStyle name="Comma 2 6 4 4 2" xfId="32862" xr:uid="{8694ABFB-D640-4824-803E-A6B1F84945EC}"/>
    <cellStyle name="Comma 2 6 4 4 3" xfId="47746" xr:uid="{A2B1DB44-1F5D-4A34-8D08-F99C7C90115D}"/>
    <cellStyle name="Comma 2 6 4 5" xfId="12326" xr:uid="{6E616518-16EC-49E0-B136-28BC987F8D2B}"/>
    <cellStyle name="Comma 2 6 4 6" xfId="26016" xr:uid="{9AAAB518-E2A4-4056-A9D3-AE6B9F3B7E10}"/>
    <cellStyle name="Comma 2 6 4 7" xfId="40900" xr:uid="{F67A3B15-CADB-4EA8-B373-1AAE6FA49387}"/>
    <cellStyle name="Comma 2 6 5" xfId="7188" xr:uid="{D7E1A8DA-A591-402A-877D-ED62C7172145}"/>
    <cellStyle name="Comma 2 6 5 2" xfId="10610" xr:uid="{47CEE36C-BBB8-47BD-A4D7-5DA9849999E3}"/>
    <cellStyle name="Comma 2 6 5 2 2" xfId="24300" xr:uid="{CB6CBAEF-1A3A-4F59-9618-207D5718754D}"/>
    <cellStyle name="Comma 2 6 5 2 2 2" xfId="37992" xr:uid="{5C851898-6B51-4BC2-BAEE-95359F533BF4}"/>
    <cellStyle name="Comma 2 6 5 2 2 3" xfId="52876" xr:uid="{4AA199C8-9E21-4A97-8A0C-2CC031E63E50}"/>
    <cellStyle name="Comma 2 6 5 2 3" xfId="17456" xr:uid="{5D56D6B3-7DF3-4E2B-985E-2CC874DAA754}"/>
    <cellStyle name="Comma 2 6 5 2 4" xfId="31146" xr:uid="{076BEC8A-E546-401B-A559-C5E680AC5956}"/>
    <cellStyle name="Comma 2 6 5 2 5" xfId="46030" xr:uid="{172D6E12-7A99-43FA-AD8D-443F121309B0}"/>
    <cellStyle name="Comma 2 6 5 3" xfId="20878" xr:uid="{12AAD6E1-A7D5-4497-8C7E-4043D3BA6B16}"/>
    <cellStyle name="Comma 2 6 5 3 2" xfId="34570" xr:uid="{F11F9F65-7156-4356-B14B-A152AB3383E5}"/>
    <cellStyle name="Comma 2 6 5 3 3" xfId="49454" xr:uid="{8FF11E56-72D8-4818-ACBD-7B86E678597D}"/>
    <cellStyle name="Comma 2 6 5 4" xfId="14034" xr:uid="{0912D3C0-CB18-4D37-AB6D-4F622477FC82}"/>
    <cellStyle name="Comma 2 6 5 5" xfId="27724" xr:uid="{2EEC8690-8218-44EF-86D5-C13583BFBD11}"/>
    <cellStyle name="Comma 2 6 5 6" xfId="42608" xr:uid="{A6067B8D-A090-4C05-A4C6-C184EE7CBC38}"/>
    <cellStyle name="Comma 2 6 6" xfId="8898" xr:uid="{63E4FB20-B5A5-4C6B-8E8E-C975B9A8833E}"/>
    <cellStyle name="Comma 2 6 6 2" xfId="22588" xr:uid="{18F2B3B5-0F00-4A4D-92BB-D6673BA39B5E}"/>
    <cellStyle name="Comma 2 6 6 2 2" xfId="36280" xr:uid="{A0582679-2DB7-4E98-A6AB-81BF92EBB91A}"/>
    <cellStyle name="Comma 2 6 6 2 3" xfId="51164" xr:uid="{7590A450-C4C2-4A7A-AD87-B5493C591CCA}"/>
    <cellStyle name="Comma 2 6 6 3" xfId="15744" xr:uid="{41B385E0-70CC-462A-B2C6-A371BDD32D81}"/>
    <cellStyle name="Comma 2 6 6 4" xfId="29434" xr:uid="{78BBD91E-8931-426F-A81B-C73E502C9A0E}"/>
    <cellStyle name="Comma 2 6 6 5" xfId="44318" xr:uid="{FF319563-7B19-4FE4-8212-07951794EBB3}"/>
    <cellStyle name="Comma 2 6 7" xfId="19166" xr:uid="{DB54B732-CE47-45CC-8279-4F0E584920DC}"/>
    <cellStyle name="Comma 2 6 7 2" xfId="32858" xr:uid="{C67FA89D-7ED7-4B36-B4F8-3FAB8FCD1202}"/>
    <cellStyle name="Comma 2 6 7 3" xfId="47742" xr:uid="{A5CAAF81-7B1E-4079-9001-9830CA2401EE}"/>
    <cellStyle name="Comma 2 6 8" xfId="12322" xr:uid="{DA2AAFC0-9310-4392-AC68-6A07C38632A5}"/>
    <cellStyle name="Comma 2 6 9" xfId="26012" xr:uid="{11057A2B-EEEA-4D6E-B9F2-DC843BBA29AF}"/>
    <cellStyle name="Comma 2 7" xfId="5479" xr:uid="{ABD872A1-E05E-45F2-A7D5-35018B5D132C}"/>
    <cellStyle name="Comma 2 7 10" xfId="40901" xr:uid="{3015FD9D-8C68-4489-ABFE-7BE74003BB4F}"/>
    <cellStyle name="Comma 2 7 2" xfId="5480" xr:uid="{E56B6CB6-1497-4223-B883-C136BB2AA8E4}"/>
    <cellStyle name="Comma 2 7 2 2" xfId="5481" xr:uid="{B0B46191-5810-4048-879C-EF95E55A6AAE}"/>
    <cellStyle name="Comma 2 7 2 2 2" xfId="7195" xr:uid="{28E762B0-27BD-4FB0-9FA0-531A3BFCFFB7}"/>
    <cellStyle name="Comma 2 7 2 2 2 2" xfId="10617" xr:uid="{0495B9F2-F1A5-4517-84AB-7B4226127986}"/>
    <cellStyle name="Comma 2 7 2 2 2 2 2" xfId="24307" xr:uid="{81CE791F-B5AD-4BB0-B0DC-653D3EE57F50}"/>
    <cellStyle name="Comma 2 7 2 2 2 2 2 2" xfId="37999" xr:uid="{B93FE7BF-C8CF-4ED9-B403-9533F96C6D46}"/>
    <cellStyle name="Comma 2 7 2 2 2 2 2 3" xfId="52883" xr:uid="{925ECD1B-8932-48E1-A1C8-51C183616BDE}"/>
    <cellStyle name="Comma 2 7 2 2 2 2 3" xfId="17463" xr:uid="{559F4631-A8CC-4623-B363-C154B42207C4}"/>
    <cellStyle name="Comma 2 7 2 2 2 2 4" xfId="31153" xr:uid="{26E00F2F-FD9E-43AA-9A1C-FA4FA0CE29C6}"/>
    <cellStyle name="Comma 2 7 2 2 2 2 5" xfId="46037" xr:uid="{1BC08CE0-8E4B-4927-8A20-85A729633C66}"/>
    <cellStyle name="Comma 2 7 2 2 2 3" xfId="20885" xr:uid="{85312786-C860-4420-B722-CD2744DBE22F}"/>
    <cellStyle name="Comma 2 7 2 2 2 3 2" xfId="34577" xr:uid="{82BAC4CA-C513-4570-8CA1-CA458CA87C51}"/>
    <cellStyle name="Comma 2 7 2 2 2 3 3" xfId="49461" xr:uid="{FEFAD1FE-6BC5-472A-B37D-D5A171B7D8B8}"/>
    <cellStyle name="Comma 2 7 2 2 2 4" xfId="14041" xr:uid="{A69E7629-27D9-4A4C-A9E1-F2DCC6EB0CB5}"/>
    <cellStyle name="Comma 2 7 2 2 2 5" xfId="27731" xr:uid="{52326A02-77D1-4CEA-A492-5570D4C72784}"/>
    <cellStyle name="Comma 2 7 2 2 2 6" xfId="42615" xr:uid="{CD0BEAAA-0041-4ECB-BAC2-FBF57AA7BE2B}"/>
    <cellStyle name="Comma 2 7 2 2 3" xfId="8905" xr:uid="{4B180508-6598-401D-8192-7D9240019FA8}"/>
    <cellStyle name="Comma 2 7 2 2 3 2" xfId="22595" xr:uid="{312A94B0-FB41-449D-821F-438A602C0976}"/>
    <cellStyle name="Comma 2 7 2 2 3 2 2" xfId="36287" xr:uid="{778AF37D-BFEB-445F-B5C8-45944B715271}"/>
    <cellStyle name="Comma 2 7 2 2 3 2 3" xfId="51171" xr:uid="{B29BF80B-4097-4241-941F-6ABBD7B88E05}"/>
    <cellStyle name="Comma 2 7 2 2 3 3" xfId="15751" xr:uid="{A4DA447B-24DD-40E6-8436-73D404BAB4A9}"/>
    <cellStyle name="Comma 2 7 2 2 3 4" xfId="29441" xr:uid="{6DE863EE-7E42-44A8-91D0-63CBC030BCD5}"/>
    <cellStyle name="Comma 2 7 2 2 3 5" xfId="44325" xr:uid="{843670C3-FE86-4553-B064-E06312653A45}"/>
    <cellStyle name="Comma 2 7 2 2 4" xfId="19173" xr:uid="{7B77A482-FB61-4846-9C5C-D16812B0E738}"/>
    <cellStyle name="Comma 2 7 2 2 4 2" xfId="32865" xr:uid="{EA3B8FA7-CA70-486D-9C91-F0CE33A481FF}"/>
    <cellStyle name="Comma 2 7 2 2 4 3" xfId="47749" xr:uid="{E023D8FB-6E9C-4936-A0CF-196BA94FF820}"/>
    <cellStyle name="Comma 2 7 2 2 5" xfId="12329" xr:uid="{FCFD6424-980A-438E-89EA-1C95E135E854}"/>
    <cellStyle name="Comma 2 7 2 2 6" xfId="26019" xr:uid="{FCF41167-9F65-4849-8310-FDA22F21EDB8}"/>
    <cellStyle name="Comma 2 7 2 2 7" xfId="40903" xr:uid="{1AF0C51D-F6E9-4320-B6D3-8FF3FD7C7D5B}"/>
    <cellStyle name="Comma 2 7 2 3" xfId="7194" xr:uid="{D505CA53-DE86-4186-BB49-1D1CE49F6AFC}"/>
    <cellStyle name="Comma 2 7 2 3 2" xfId="10616" xr:uid="{91D1D89F-2B76-4A0B-B376-DFAE5DFB507C}"/>
    <cellStyle name="Comma 2 7 2 3 2 2" xfId="24306" xr:uid="{BF589BCC-0872-4A3A-995F-F62EBA0DD36F}"/>
    <cellStyle name="Comma 2 7 2 3 2 2 2" xfId="37998" xr:uid="{1B928E67-B03D-4850-9F86-E20B85DD7333}"/>
    <cellStyle name="Comma 2 7 2 3 2 2 3" xfId="52882" xr:uid="{3F665634-0D26-4DC8-B7DD-EA21B2B5D8BE}"/>
    <cellStyle name="Comma 2 7 2 3 2 3" xfId="17462" xr:uid="{F72E9EE5-6E4D-4868-9E6C-D5505BE8F8F3}"/>
    <cellStyle name="Comma 2 7 2 3 2 4" xfId="31152" xr:uid="{1A2BBDB0-9B36-4AE5-8BA8-B7581B946B98}"/>
    <cellStyle name="Comma 2 7 2 3 2 5" xfId="46036" xr:uid="{87CC67BD-07A2-4BD3-8D3E-CA018706B484}"/>
    <cellStyle name="Comma 2 7 2 3 3" xfId="20884" xr:uid="{D4509712-9197-40E1-BE8F-8D9EDFF73A31}"/>
    <cellStyle name="Comma 2 7 2 3 3 2" xfId="34576" xr:uid="{44E3533C-530C-403B-AF03-B9B3284EC010}"/>
    <cellStyle name="Comma 2 7 2 3 3 3" xfId="49460" xr:uid="{AE77A5B2-32E3-4B07-A032-A423DA7F2C48}"/>
    <cellStyle name="Comma 2 7 2 3 4" xfId="14040" xr:uid="{F3F5F904-C189-4E96-85EE-84983E25B2E6}"/>
    <cellStyle name="Comma 2 7 2 3 5" xfId="27730" xr:uid="{6DF18233-110F-445D-8AA3-2BD25B0E52C2}"/>
    <cellStyle name="Comma 2 7 2 3 6" xfId="42614" xr:uid="{BF7B9FA2-5A10-4656-88EB-125329D2C588}"/>
    <cellStyle name="Comma 2 7 2 4" xfId="8904" xr:uid="{49520915-3862-4DBE-AF81-401499B18E49}"/>
    <cellStyle name="Comma 2 7 2 4 2" xfId="22594" xr:uid="{40BC5B4D-5E5B-40F9-BE53-2A0F64AC72CA}"/>
    <cellStyle name="Comma 2 7 2 4 2 2" xfId="36286" xr:uid="{26C7C3E7-29D1-4F3D-897D-A12A249D5AC9}"/>
    <cellStyle name="Comma 2 7 2 4 2 3" xfId="51170" xr:uid="{F2FBA132-6B5C-4F33-BB9A-8D10F564AF6B}"/>
    <cellStyle name="Comma 2 7 2 4 3" xfId="15750" xr:uid="{9D325C93-2EC3-4670-BD06-6E9AD3FA63C4}"/>
    <cellStyle name="Comma 2 7 2 4 4" xfId="29440" xr:uid="{FD100406-8329-4DA9-97BB-720A21471CD0}"/>
    <cellStyle name="Comma 2 7 2 4 5" xfId="44324" xr:uid="{2CCB43D5-0B49-4F74-9727-08964D466C18}"/>
    <cellStyle name="Comma 2 7 2 5" xfId="19172" xr:uid="{10165FF0-0CB8-4D34-ABFB-827866E48370}"/>
    <cellStyle name="Comma 2 7 2 5 2" xfId="32864" xr:uid="{D9B34F24-C5AE-4342-B0A2-954A7188FD4D}"/>
    <cellStyle name="Comma 2 7 2 5 3" xfId="47748" xr:uid="{8A09AA47-B25E-4E11-A33A-A6D65820C318}"/>
    <cellStyle name="Comma 2 7 2 6" xfId="12328" xr:uid="{139FE560-2AEF-445D-976A-9FD9858F1277}"/>
    <cellStyle name="Comma 2 7 2 7" xfId="26018" xr:uid="{855C15A3-7170-4F37-89CE-E5C02B87F32C}"/>
    <cellStyle name="Comma 2 7 2 8" xfId="40902" xr:uid="{1ADC894B-946D-4639-8402-E398DC67ED8C}"/>
    <cellStyle name="Comma 2 7 3" xfId="5482" xr:uid="{3DD60412-ED1B-462D-8491-2DE42A0C5F6E}"/>
    <cellStyle name="Comma 2 7 3 2" xfId="7196" xr:uid="{326BD945-0216-48B6-9784-895AD23E5284}"/>
    <cellStyle name="Comma 2 7 3 2 2" xfId="10618" xr:uid="{A656B25E-F339-44B0-9604-56E1E4473A07}"/>
    <cellStyle name="Comma 2 7 3 2 2 2" xfId="24308" xr:uid="{EB1306C4-5EF4-411D-A976-0789A9D8E957}"/>
    <cellStyle name="Comma 2 7 3 2 2 2 2" xfId="38000" xr:uid="{200A9591-1A63-44C3-A243-98B88337ACFF}"/>
    <cellStyle name="Comma 2 7 3 2 2 2 3" xfId="52884" xr:uid="{911E7B7E-E1B4-496E-944A-DB585AB044F3}"/>
    <cellStyle name="Comma 2 7 3 2 2 3" xfId="17464" xr:uid="{B59CC74A-249C-4992-95C9-31F5E46106B9}"/>
    <cellStyle name="Comma 2 7 3 2 2 4" xfId="31154" xr:uid="{C5C6547C-5C34-48B4-9551-3DDDB3F3BA97}"/>
    <cellStyle name="Comma 2 7 3 2 2 5" xfId="46038" xr:uid="{5E7F197B-D7B9-44E2-B3A9-AAB73643D569}"/>
    <cellStyle name="Comma 2 7 3 2 3" xfId="20886" xr:uid="{F2E3A324-43CA-4DDC-8F04-593B417148E4}"/>
    <cellStyle name="Comma 2 7 3 2 3 2" xfId="34578" xr:uid="{17E76A5F-763D-47CA-9495-5DD0B0A72EE1}"/>
    <cellStyle name="Comma 2 7 3 2 3 3" xfId="49462" xr:uid="{A8AF06CD-6BA6-451A-A929-D0CE38E5CA78}"/>
    <cellStyle name="Comma 2 7 3 2 4" xfId="14042" xr:uid="{22D70522-6150-4BFC-8881-BF1AD98D9A13}"/>
    <cellStyle name="Comma 2 7 3 2 5" xfId="27732" xr:uid="{A6DAF397-0DE0-4FD8-B4F8-117735491941}"/>
    <cellStyle name="Comma 2 7 3 2 6" xfId="42616" xr:uid="{8E841D25-369D-426A-B0FD-D1AFA31712DA}"/>
    <cellStyle name="Comma 2 7 3 3" xfId="8906" xr:uid="{C60BB9F3-4844-49F0-8237-EA800452DA9B}"/>
    <cellStyle name="Comma 2 7 3 3 2" xfId="22596" xr:uid="{59BF2CAE-945D-4961-B2BF-CF12BE070892}"/>
    <cellStyle name="Comma 2 7 3 3 2 2" xfId="36288" xr:uid="{9DDFF89C-BB70-4ACF-A740-72736EBE255B}"/>
    <cellStyle name="Comma 2 7 3 3 2 3" xfId="51172" xr:uid="{43F85691-BE95-45CF-A8DC-EB66CD5C9AA5}"/>
    <cellStyle name="Comma 2 7 3 3 3" xfId="15752" xr:uid="{C936B524-75A7-4993-9849-F41885535879}"/>
    <cellStyle name="Comma 2 7 3 3 4" xfId="29442" xr:uid="{35220D00-E5FD-4D71-A1AB-7A3D49093114}"/>
    <cellStyle name="Comma 2 7 3 3 5" xfId="44326" xr:uid="{DD260876-E446-42F1-83CB-5C8F49098693}"/>
    <cellStyle name="Comma 2 7 3 4" xfId="19174" xr:uid="{6D8D45CC-A19C-47EF-8EA3-278B08607BC6}"/>
    <cellStyle name="Comma 2 7 3 4 2" xfId="32866" xr:uid="{91C192D3-DE7C-43E9-9EC4-B8A5A480990A}"/>
    <cellStyle name="Comma 2 7 3 4 3" xfId="47750" xr:uid="{D26AE49D-8330-4829-A3DD-3B5C1B585813}"/>
    <cellStyle name="Comma 2 7 3 5" xfId="12330" xr:uid="{D27EF34D-9E11-4B08-86D7-DC3C81997D3A}"/>
    <cellStyle name="Comma 2 7 3 6" xfId="26020" xr:uid="{4D542205-262A-47DC-ACE0-E90B34FEE3A0}"/>
    <cellStyle name="Comma 2 7 3 7" xfId="40904" xr:uid="{ECC344CA-68D1-4590-9239-5B7F2D7637D1}"/>
    <cellStyle name="Comma 2 7 4" xfId="5483" xr:uid="{4BDF6377-5AB4-45DF-9E66-43D205406066}"/>
    <cellStyle name="Comma 2 7 4 2" xfId="7197" xr:uid="{583A6862-36E8-4F90-AAF7-269E452752C9}"/>
    <cellStyle name="Comma 2 7 4 2 2" xfId="10619" xr:uid="{92D65F47-DCB3-4526-8A47-5A301D61E2E6}"/>
    <cellStyle name="Comma 2 7 4 2 2 2" xfId="24309" xr:uid="{5FDDE18F-B469-4DC4-9938-C0E31B90C941}"/>
    <cellStyle name="Comma 2 7 4 2 2 2 2" xfId="38001" xr:uid="{0A205F05-FBE5-4545-8295-4C306DDEFDF4}"/>
    <cellStyle name="Comma 2 7 4 2 2 2 3" xfId="52885" xr:uid="{59DF79B7-4B07-4749-8877-1657F21C3599}"/>
    <cellStyle name="Comma 2 7 4 2 2 3" xfId="17465" xr:uid="{D337B4F0-67A5-4DB6-BFDA-17B2F864A245}"/>
    <cellStyle name="Comma 2 7 4 2 2 4" xfId="31155" xr:uid="{47817217-4894-4B58-A3AA-8D6CF68A78E8}"/>
    <cellStyle name="Comma 2 7 4 2 2 5" xfId="46039" xr:uid="{614FD338-81F4-43DF-BFD2-E49944C415B9}"/>
    <cellStyle name="Comma 2 7 4 2 3" xfId="20887" xr:uid="{93923BAF-539A-40F5-8D9E-F0904EE06EB8}"/>
    <cellStyle name="Comma 2 7 4 2 3 2" xfId="34579" xr:uid="{1A49ADFC-E7C4-4613-AD9E-1181AB93540E}"/>
    <cellStyle name="Comma 2 7 4 2 3 3" xfId="49463" xr:uid="{E16B5247-92B9-4884-967F-1C2CF5465CDE}"/>
    <cellStyle name="Comma 2 7 4 2 4" xfId="14043" xr:uid="{82FCA4AB-DBC9-412D-93B1-3A32D0AD070E}"/>
    <cellStyle name="Comma 2 7 4 2 5" xfId="27733" xr:uid="{0CB5AD5B-74EA-4983-9187-D1DE167EF369}"/>
    <cellStyle name="Comma 2 7 4 2 6" xfId="42617" xr:uid="{878C9BBD-EFC8-4EA0-AAF5-DCB925C8B63E}"/>
    <cellStyle name="Comma 2 7 4 3" xfId="8907" xr:uid="{6AC645D7-30C5-4106-8B7B-D7476CE37350}"/>
    <cellStyle name="Comma 2 7 4 3 2" xfId="22597" xr:uid="{C888848A-AEC1-4F4B-8641-AC7AD816C3E9}"/>
    <cellStyle name="Comma 2 7 4 3 2 2" xfId="36289" xr:uid="{D8EB902A-806B-42B2-B844-FA79968B85FF}"/>
    <cellStyle name="Comma 2 7 4 3 2 3" xfId="51173" xr:uid="{5CDE037B-DCF9-4811-B129-5B85A2C8D1D5}"/>
    <cellStyle name="Comma 2 7 4 3 3" xfId="15753" xr:uid="{EBBB60A3-49FB-49C8-B802-F1221D2B9138}"/>
    <cellStyle name="Comma 2 7 4 3 4" xfId="29443" xr:uid="{9830D0E0-7F9D-4C42-832E-27084031F160}"/>
    <cellStyle name="Comma 2 7 4 3 5" xfId="44327" xr:uid="{445F0713-50DC-494E-9859-1A217EF7CCF5}"/>
    <cellStyle name="Comma 2 7 4 4" xfId="19175" xr:uid="{E994AF7B-C6B3-48CA-AF37-CC642205FD97}"/>
    <cellStyle name="Comma 2 7 4 4 2" xfId="32867" xr:uid="{50278DD6-0EDC-49EA-8E63-4B6F73A47F13}"/>
    <cellStyle name="Comma 2 7 4 4 3" xfId="47751" xr:uid="{F3112C1A-69FC-4784-9487-D425FE06EE51}"/>
    <cellStyle name="Comma 2 7 4 5" xfId="12331" xr:uid="{A13C5789-123A-4810-8297-22EE0D1B004A}"/>
    <cellStyle name="Comma 2 7 4 6" xfId="26021" xr:uid="{4FCE00BA-4004-4503-8526-BD6E977BCC34}"/>
    <cellStyle name="Comma 2 7 4 7" xfId="40905" xr:uid="{E67F34A0-001A-4D6F-8D93-819718D369D8}"/>
    <cellStyle name="Comma 2 7 5" xfId="7193" xr:uid="{D3DDCE22-40A9-4AF6-A87E-009D6AF0C521}"/>
    <cellStyle name="Comma 2 7 5 2" xfId="10615" xr:uid="{C4324D55-9E51-4B53-8FAB-FCE90A088E8E}"/>
    <cellStyle name="Comma 2 7 5 2 2" xfId="24305" xr:uid="{1D54DA63-6AC9-47F0-A22C-8F1ADF61ECB4}"/>
    <cellStyle name="Comma 2 7 5 2 2 2" xfId="37997" xr:uid="{7B027A0C-1EFC-40B5-BE35-F37F4410AC17}"/>
    <cellStyle name="Comma 2 7 5 2 2 3" xfId="52881" xr:uid="{4553E765-04E1-4EE8-B31F-C793E3A169C8}"/>
    <cellStyle name="Comma 2 7 5 2 3" xfId="17461" xr:uid="{B7032104-D36E-447B-B0DF-63105DF108B9}"/>
    <cellStyle name="Comma 2 7 5 2 4" xfId="31151" xr:uid="{D28057E8-2AE8-4B54-B69C-AB2F46F86718}"/>
    <cellStyle name="Comma 2 7 5 2 5" xfId="46035" xr:uid="{84EDD402-AF30-42FA-86EB-ABD0FB066DDC}"/>
    <cellStyle name="Comma 2 7 5 3" xfId="20883" xr:uid="{DC4EB1E5-2C43-478B-A600-A9F57B595122}"/>
    <cellStyle name="Comma 2 7 5 3 2" xfId="34575" xr:uid="{9BE294BF-B303-4344-8B76-EF14061B41AF}"/>
    <cellStyle name="Comma 2 7 5 3 3" xfId="49459" xr:uid="{67378845-C5B1-4032-AAE6-4B4078D010BB}"/>
    <cellStyle name="Comma 2 7 5 4" xfId="14039" xr:uid="{8AC2BE41-C224-4334-9415-408AF5DA13E5}"/>
    <cellStyle name="Comma 2 7 5 5" xfId="27729" xr:uid="{FBA7FA31-6472-45E0-B0F8-9D0AA0773CE9}"/>
    <cellStyle name="Comma 2 7 5 6" xfId="42613" xr:uid="{53437050-77BC-43AC-A926-AA4147340698}"/>
    <cellStyle name="Comma 2 7 6" xfId="8903" xr:uid="{70D2753D-9EDD-494D-B84F-6416DDE7A9CC}"/>
    <cellStyle name="Comma 2 7 6 2" xfId="22593" xr:uid="{8F689038-10DE-4507-9917-7A1BF65F806F}"/>
    <cellStyle name="Comma 2 7 6 2 2" xfId="36285" xr:uid="{EC5C9295-601C-4749-85D4-A34B54483FBF}"/>
    <cellStyle name="Comma 2 7 6 2 3" xfId="51169" xr:uid="{CD23D462-C159-46F2-A62C-C3BAD332C440}"/>
    <cellStyle name="Comma 2 7 6 3" xfId="15749" xr:uid="{A6F4071C-0D3B-4038-B0E1-5B7A9CC4D719}"/>
    <cellStyle name="Comma 2 7 6 4" xfId="29439" xr:uid="{789C6274-E62E-42A8-914E-66565DF3A1FD}"/>
    <cellStyle name="Comma 2 7 6 5" xfId="44323" xr:uid="{F1C008AC-293C-43D0-8739-95CFA4F0D654}"/>
    <cellStyle name="Comma 2 7 7" xfId="19171" xr:uid="{EFA117C8-4D7D-41CA-A2EC-E3CB2BCEFC35}"/>
    <cellStyle name="Comma 2 7 7 2" xfId="32863" xr:uid="{743F040C-4DFA-40D5-8B98-4136BA02FB6D}"/>
    <cellStyle name="Comma 2 7 7 3" xfId="47747" xr:uid="{DA1EA050-A3A7-4E0A-B5A7-92AB7BFFBDE1}"/>
    <cellStyle name="Comma 2 7 8" xfId="12327" xr:uid="{B2DD45BF-8076-41E7-BE66-0CDB93D8A387}"/>
    <cellStyle name="Comma 2 7 9" xfId="26017" xr:uid="{FE1B651C-C1A5-4EA6-B4BA-78758B91DFF0}"/>
    <cellStyle name="Comma 2 8" xfId="5484" xr:uid="{2AE2EC5A-784C-4071-9885-5424CD6621F2}"/>
    <cellStyle name="Comma 2 8 2" xfId="5485" xr:uid="{98D5E59E-587F-4812-A595-8DFA56F7D5A3}"/>
    <cellStyle name="Comma 2 8 2 2" xfId="7199" xr:uid="{C9A4EB36-B2DF-46F3-A428-1B7A5784A8AD}"/>
    <cellStyle name="Comma 2 8 2 2 2" xfId="10621" xr:uid="{E3EDEA52-24B0-4CA7-8A52-987784D874D6}"/>
    <cellStyle name="Comma 2 8 2 2 2 2" xfId="24311" xr:uid="{304ACF43-8706-4358-BF87-6057946DAD06}"/>
    <cellStyle name="Comma 2 8 2 2 2 2 2" xfId="38003" xr:uid="{5D948AE4-B6CF-49AF-9448-FE3E6CD27E97}"/>
    <cellStyle name="Comma 2 8 2 2 2 2 3" xfId="52887" xr:uid="{BE623892-DCD6-4C84-839A-3ABCF10B132C}"/>
    <cellStyle name="Comma 2 8 2 2 2 3" xfId="17467" xr:uid="{7E0BD52D-A847-4562-A073-4F1B30701B42}"/>
    <cellStyle name="Comma 2 8 2 2 2 4" xfId="31157" xr:uid="{BDDFADA1-89C0-4389-AA1F-1519208B5DDC}"/>
    <cellStyle name="Comma 2 8 2 2 2 5" xfId="46041" xr:uid="{E886DB04-2262-413D-A9FF-4ECBC50E3F2E}"/>
    <cellStyle name="Comma 2 8 2 2 3" xfId="20889" xr:uid="{EB17A909-7F4A-4C79-9ABA-7EEDC06F5A00}"/>
    <cellStyle name="Comma 2 8 2 2 3 2" xfId="34581" xr:uid="{D7D65411-82E3-48C5-8AAD-8F77B2E18219}"/>
    <cellStyle name="Comma 2 8 2 2 3 3" xfId="49465" xr:uid="{C281CCE1-F1F8-4B93-B92E-61E6D640EFBE}"/>
    <cellStyle name="Comma 2 8 2 2 4" xfId="14045" xr:uid="{75A2A10E-BD06-4534-B6E7-74A522E9C48F}"/>
    <cellStyle name="Comma 2 8 2 2 5" xfId="27735" xr:uid="{B466BA15-E912-4565-BD39-B0931A8D4596}"/>
    <cellStyle name="Comma 2 8 2 2 6" xfId="42619" xr:uid="{3408274B-8360-47A1-A3AC-8C2FCEBBA0B3}"/>
    <cellStyle name="Comma 2 8 2 3" xfId="8909" xr:uid="{390AC5AA-F351-4B6C-AA74-E7EF00513973}"/>
    <cellStyle name="Comma 2 8 2 3 2" xfId="22599" xr:uid="{4482475F-83D7-49EB-A0C2-4353A21F8111}"/>
    <cellStyle name="Comma 2 8 2 3 2 2" xfId="36291" xr:uid="{CABED41E-7DBA-492E-B997-2AD0CBC068E0}"/>
    <cellStyle name="Comma 2 8 2 3 2 3" xfId="51175" xr:uid="{B5D41961-045E-49B7-A835-84FDF6A45D02}"/>
    <cellStyle name="Comma 2 8 2 3 3" xfId="15755" xr:uid="{2F883302-830F-4EE1-A0A5-AD13FC028ABB}"/>
    <cellStyle name="Comma 2 8 2 3 4" xfId="29445" xr:uid="{9C57FFA6-73DA-4C78-B23A-BCDF13CD7DF0}"/>
    <cellStyle name="Comma 2 8 2 3 5" xfId="44329" xr:uid="{7D50C435-F99A-4870-B7E3-53C40557C2DB}"/>
    <cellStyle name="Comma 2 8 2 4" xfId="19177" xr:uid="{70F9AA4C-79A2-4D73-9A2C-64B425D68CA9}"/>
    <cellStyle name="Comma 2 8 2 4 2" xfId="32869" xr:uid="{18A56C1A-4D59-4C80-81C5-6E6C47060B11}"/>
    <cellStyle name="Comma 2 8 2 4 3" xfId="47753" xr:uid="{43FEC7E0-DAA0-44BC-B2D0-F9C837A2FDA7}"/>
    <cellStyle name="Comma 2 8 2 5" xfId="12333" xr:uid="{CAEDCE59-6146-422E-A644-58869CB04A4E}"/>
    <cellStyle name="Comma 2 8 2 6" xfId="26023" xr:uid="{3D71B324-D931-4188-97B7-EFA40EFE626F}"/>
    <cellStyle name="Comma 2 8 2 7" xfId="40907" xr:uid="{B0504EF9-A0DA-4861-81C5-C6964CE22A62}"/>
    <cellStyle name="Comma 2 8 3" xfId="7198" xr:uid="{198AAD0D-EA87-45E0-909C-C1E48FAFD0E0}"/>
    <cellStyle name="Comma 2 8 3 2" xfId="10620" xr:uid="{C294E21A-DDE6-49E9-B27D-71ACF75E247D}"/>
    <cellStyle name="Comma 2 8 3 2 2" xfId="24310" xr:uid="{EFE062B8-D672-4D8F-981D-29C3F45A1191}"/>
    <cellStyle name="Comma 2 8 3 2 2 2" xfId="38002" xr:uid="{010455E1-A48E-4E34-9FE7-290FA81DC078}"/>
    <cellStyle name="Comma 2 8 3 2 2 3" xfId="52886" xr:uid="{0457643D-9E9D-459B-8F86-F8AE6B6FACB2}"/>
    <cellStyle name="Comma 2 8 3 2 3" xfId="17466" xr:uid="{8F11A2E8-9733-4DC0-B994-5F9B1E68F639}"/>
    <cellStyle name="Comma 2 8 3 2 4" xfId="31156" xr:uid="{C54AC050-DE15-4143-9A70-F7660E091EB3}"/>
    <cellStyle name="Comma 2 8 3 2 5" xfId="46040" xr:uid="{12863D4C-AFD8-4CE8-8B3A-69452E3BB8C0}"/>
    <cellStyle name="Comma 2 8 3 3" xfId="20888" xr:uid="{46CB9BD8-1CF4-4DBC-943A-70F7A0777581}"/>
    <cellStyle name="Comma 2 8 3 3 2" xfId="34580" xr:uid="{CD3A1701-49C0-40FE-A2E5-CB980C35658B}"/>
    <cellStyle name="Comma 2 8 3 3 3" xfId="49464" xr:uid="{88067856-5815-47C0-9FFF-8EC6C57CF106}"/>
    <cellStyle name="Comma 2 8 3 4" xfId="14044" xr:uid="{36E2CC80-9AD6-4C76-9E96-2C324430BF2D}"/>
    <cellStyle name="Comma 2 8 3 5" xfId="27734" xr:uid="{47571B6E-E799-401E-9885-2175C014F704}"/>
    <cellStyle name="Comma 2 8 3 6" xfId="42618" xr:uid="{E44A64D8-F0CA-473E-AFA8-AFEF1835043E}"/>
    <cellStyle name="Comma 2 8 4" xfId="8908" xr:uid="{21BFA495-D389-4737-B17F-399BA83DA666}"/>
    <cellStyle name="Comma 2 8 4 2" xfId="22598" xr:uid="{9C8BDDDA-810B-478E-B1F1-65EEF043D3F3}"/>
    <cellStyle name="Comma 2 8 4 2 2" xfId="36290" xr:uid="{09FCF0D3-EF7A-4748-B44A-CDFDC79AFAE3}"/>
    <cellStyle name="Comma 2 8 4 2 3" xfId="51174" xr:uid="{889B15B3-1E7E-49F0-A937-1CB640E1A989}"/>
    <cellStyle name="Comma 2 8 4 3" xfId="15754" xr:uid="{F6F36C09-A996-4857-86A2-9D4984AA20FC}"/>
    <cellStyle name="Comma 2 8 4 4" xfId="29444" xr:uid="{56BD3412-5331-4811-B6C2-7DA59BB8D549}"/>
    <cellStyle name="Comma 2 8 4 5" xfId="44328" xr:uid="{715EFE1F-6CE2-46EE-9495-896D9504B2AA}"/>
    <cellStyle name="Comma 2 8 5" xfId="19176" xr:uid="{7BAB11C0-FAFB-4A91-85A0-F9A2ED538EA5}"/>
    <cellStyle name="Comma 2 8 5 2" xfId="32868" xr:uid="{7718B3BD-5C4D-43E5-9239-02E931F55941}"/>
    <cellStyle name="Comma 2 8 5 3" xfId="47752" xr:uid="{3A07403F-071E-418F-97D2-E13A85F88B8C}"/>
    <cellStyle name="Comma 2 8 6" xfId="12332" xr:uid="{96DCE77B-E8B8-49F7-A071-ACA418FAA212}"/>
    <cellStyle name="Comma 2 8 7" xfId="26022" xr:uid="{DFEF5D6C-2343-4FE9-95EA-3522E1DDD288}"/>
    <cellStyle name="Comma 2 8 8" xfId="40906" xr:uid="{D5D16587-CA50-4360-B212-0D20F462435C}"/>
    <cellStyle name="Comma 2 9" xfId="5486" xr:uid="{B5D83EA1-F6E3-4CB1-A9A0-A1B5F626F1B3}"/>
    <cellStyle name="Comma 2 9 2" xfId="7200" xr:uid="{D4754023-D6CD-438C-AB61-2D93B6EAE308}"/>
    <cellStyle name="Comma 2 9 2 2" xfId="10622" xr:uid="{BC69BC62-457E-4422-A66A-E90F3F3AED5F}"/>
    <cellStyle name="Comma 2 9 2 2 2" xfId="24312" xr:uid="{F1C9B320-9089-4599-8CA9-602A7B0F870C}"/>
    <cellStyle name="Comma 2 9 2 2 2 2" xfId="38004" xr:uid="{718B057C-6E03-4081-8471-A27365AF6535}"/>
    <cellStyle name="Comma 2 9 2 2 2 3" xfId="52888" xr:uid="{8FEDFF77-1389-4331-A558-13EC797623C2}"/>
    <cellStyle name="Comma 2 9 2 2 3" xfId="17468" xr:uid="{B598CD0D-75A5-478B-9379-AF2A19E2C501}"/>
    <cellStyle name="Comma 2 9 2 2 4" xfId="31158" xr:uid="{32C54AD0-4E85-4428-B2B5-0A13324C6A3B}"/>
    <cellStyle name="Comma 2 9 2 2 5" xfId="46042" xr:uid="{7DAB472C-FEBD-4EB5-AB89-F0DE3916EEA2}"/>
    <cellStyle name="Comma 2 9 2 3" xfId="20890" xr:uid="{C674E238-DE0D-4B59-9DB2-CA84E7108AE0}"/>
    <cellStyle name="Comma 2 9 2 3 2" xfId="34582" xr:uid="{3930A743-66A4-41EF-B1FF-83985901349D}"/>
    <cellStyle name="Comma 2 9 2 3 3" xfId="49466" xr:uid="{87CDA644-6829-47F3-9A79-ACBACA1F2C61}"/>
    <cellStyle name="Comma 2 9 2 4" xfId="14046" xr:uid="{326E16A5-E9BE-4AC2-992B-EA6DCA72EC21}"/>
    <cellStyle name="Comma 2 9 2 5" xfId="27736" xr:uid="{E53CD3E8-AB99-4FAE-BBEB-9BBBF6EF78DF}"/>
    <cellStyle name="Comma 2 9 2 6" xfId="42620" xr:uid="{67D4BE9E-DA52-472E-9819-097DBEEF065B}"/>
    <cellStyle name="Comma 2 9 3" xfId="8910" xr:uid="{E0207860-B221-45B1-9056-B6D507D2877E}"/>
    <cellStyle name="Comma 2 9 3 2" xfId="22600" xr:uid="{F503C5E7-6D60-480A-8134-7FC78A4B4DBC}"/>
    <cellStyle name="Comma 2 9 3 2 2" xfId="36292" xr:uid="{1152275F-AE54-4AE2-9D29-2B9546C58C5E}"/>
    <cellStyle name="Comma 2 9 3 2 3" xfId="51176" xr:uid="{02FF1834-8516-4B8C-9831-A1D106E01025}"/>
    <cellStyle name="Comma 2 9 3 3" xfId="15756" xr:uid="{58101675-605C-4822-8D79-2FA24C8D9480}"/>
    <cellStyle name="Comma 2 9 3 4" xfId="29446" xr:uid="{7671B976-854D-4E3B-80F0-D33EC2638552}"/>
    <cellStyle name="Comma 2 9 3 5" xfId="44330" xr:uid="{03322505-C06A-4D66-84B8-64144C52ABCF}"/>
    <cellStyle name="Comma 2 9 4" xfId="19178" xr:uid="{8AE4AE2F-F111-4D20-9123-A3EBCE11DA41}"/>
    <cellStyle name="Comma 2 9 4 2" xfId="32870" xr:uid="{DEF7A188-1968-403A-9493-1D97829751F2}"/>
    <cellStyle name="Comma 2 9 4 3" xfId="47754" xr:uid="{63D6690D-08BD-492C-A561-C648DDC7B86D}"/>
    <cellStyle name="Comma 2 9 5" xfId="12334" xr:uid="{92387FD3-86AF-4598-B618-E87921AA1EEB}"/>
    <cellStyle name="Comma 2 9 6" xfId="26024" xr:uid="{B47055D7-DCD0-42BC-9F3C-21E3E6DB3EB2}"/>
    <cellStyle name="Comma 2 9 7" xfId="40908" xr:uid="{171F0E4F-C2E4-4E1B-88C6-1C84A8307322}"/>
    <cellStyle name="Comma 3" xfId="4321" xr:uid="{32D89BD0-544D-4878-954A-4E402CB5D11C}"/>
    <cellStyle name="Comma 3 2" xfId="4435" xr:uid="{6054800C-F9FB-4A4C-9E04-DD19FFCEA7AB}"/>
    <cellStyle name="Comma 3 2 2" xfId="4759" xr:uid="{85FCC080-54B5-488F-93A8-ACFD59899031}"/>
    <cellStyle name="Comma 3 2 2 2" xfId="5330" xr:uid="{D2B84844-BE3D-4CAB-9BB0-0E49D3C85BAC}"/>
    <cellStyle name="Comma 3 2 2 2 2" xfId="40752" xr:uid="{4FAEAFCA-1E62-43E3-ACB0-348339797BC5}"/>
    <cellStyle name="Comma 3 2 2 2 3" xfId="55041" xr:uid="{11D71DC4-54AF-4292-A2C5-CFA9B031FBC9}"/>
    <cellStyle name="Comma 3 2 3" xfId="5328" xr:uid="{BBD2AEA1-8189-4FE7-8266-3B3A92896E77}"/>
    <cellStyle name="Comma 3 2 4" xfId="40159" xr:uid="{FB668963-0326-4159-9F76-E2022CF53491}"/>
    <cellStyle name="Comma 3 2 5" xfId="54482" xr:uid="{0DDB4966-9527-445B-9762-0EA448E3F02A}"/>
    <cellStyle name="Comma 3 3" xfId="40138" xr:uid="{7FDF5294-1C24-4EFD-84DE-8B7D0CFC4235}"/>
    <cellStyle name="Comma 3 4" xfId="54468" xr:uid="{FC1D58C6-E41D-4D54-9D1E-E342B83E5A5F}"/>
    <cellStyle name="Comma 4" xfId="3" xr:uid="{1BC989ED-0DC3-4CF6-9DA6-1B926FBAB97D}"/>
    <cellStyle name="Currency 10" xfId="11" xr:uid="{B0DAE41A-2195-451A-9F2D-378795B65DF0}"/>
    <cellStyle name="Currency 10 2" xfId="12" xr:uid="{7BDB93FF-C1CC-44E6-9ACB-E2078E31FC33}"/>
    <cellStyle name="Currency 10 2 2" xfId="206" xr:uid="{5BD70F5F-A0FB-4495-906A-C9CB54FAE2BF}"/>
    <cellStyle name="Currency 10 2 2 2" xfId="4619" xr:uid="{BD9146DD-4E6E-489D-9D27-37B143CE7C71}"/>
    <cellStyle name="Currency 10 2 3" xfId="4514" xr:uid="{01A20B1A-4E5A-489A-B80C-016C248942AE}"/>
    <cellStyle name="Currency 10 3" xfId="13" xr:uid="{0B11D9AB-467F-40CF-83EE-BCFAE7246BBA}"/>
    <cellStyle name="Currency 10 3 2" xfId="207" xr:uid="{EDEDD768-91D3-42D3-B6AF-035F9CECCF79}"/>
    <cellStyle name="Currency 10 3 2 2" xfId="4620" xr:uid="{3557296A-323B-44C7-BE51-81F03D1BF340}"/>
    <cellStyle name="Currency 10 3 3" xfId="4515" xr:uid="{0546AB55-448C-4C13-AAD5-0AA1E8DB9B1F}"/>
    <cellStyle name="Currency 10 4" xfId="208" xr:uid="{9AA58804-BF6F-47E7-BDC4-424B10737976}"/>
    <cellStyle name="Currency 10 4 2" xfId="4621" xr:uid="{7CC99EC0-F10A-4D97-B2D1-2229442498A6}"/>
    <cellStyle name="Currency 10 5" xfId="4440" xr:uid="{02A33CAB-5A12-46A0-A7E6-3ACD7668FB89}"/>
    <cellStyle name="Currency 10 6" xfId="4513" xr:uid="{02CECADC-084C-4054-A897-AA9CB91462DD}"/>
    <cellStyle name="Currency 11" xfId="14" xr:uid="{E9CACC01-B93A-4A1C-B37E-4ACF8F651669}"/>
    <cellStyle name="Currency 11 2" xfId="15" xr:uid="{92EE8636-6C33-4E87-8951-956B26868C59}"/>
    <cellStyle name="Currency 11 2 2" xfId="209" xr:uid="{66EC0275-72B8-4DE5-8825-D4DDE29F9877}"/>
    <cellStyle name="Currency 11 2 2 2" xfId="4622" xr:uid="{60898A08-F432-4797-B69B-6446CF935E00}"/>
    <cellStyle name="Currency 11 2 3" xfId="4517" xr:uid="{AE9F4F11-6494-4DC4-83CC-A8F8FCE2582A}"/>
    <cellStyle name="Currency 11 3" xfId="16" xr:uid="{02CE84A2-286C-4AD4-AF37-AE1FB2BA4767}"/>
    <cellStyle name="Currency 11 3 2" xfId="210" xr:uid="{36250F01-F0E6-4F78-B970-C725ADDE6DC8}"/>
    <cellStyle name="Currency 11 3 2 2" xfId="4623" xr:uid="{A71FBAC5-68A0-4505-B9B8-AED2A078D1EF}"/>
    <cellStyle name="Currency 11 3 3" xfId="4518" xr:uid="{6E9C963B-810A-4552-9491-E209975A40E8}"/>
    <cellStyle name="Currency 11 4" xfId="211" xr:uid="{3DFA40B6-8A5D-4172-828C-7328AC498115}"/>
    <cellStyle name="Currency 11 4 2" xfId="4624" xr:uid="{EEE87868-CA6F-410C-A77F-62890B2F5773}"/>
    <cellStyle name="Currency 11 5" xfId="4322" xr:uid="{AFC5B95B-9144-4D61-9781-DDFD7C90E222}"/>
    <cellStyle name="Currency 11 5 2" xfId="4441" xr:uid="{53006872-79FD-44C6-BCAA-6CA264425FF0}"/>
    <cellStyle name="Currency 11 5 3" xfId="4723" xr:uid="{8B1A38B6-379F-4FAA-8576-E90F5534242F}"/>
    <cellStyle name="Currency 11 5 3 2" xfId="5318" xr:uid="{85F0ED85-6EC6-4432-B1D5-50E7605C8AD2}"/>
    <cellStyle name="Currency 11 5 3 2 2" xfId="40748" xr:uid="{FDCE0347-7A97-41A3-9DA9-F8DB8428E964}"/>
    <cellStyle name="Currency 11 5 3 2 3" xfId="55037" xr:uid="{AAB8DF56-4F50-42CA-94C7-0B6026CF149D}"/>
    <cellStyle name="Currency 11 5 3 3" xfId="4760" xr:uid="{795F73CE-07F1-4E4D-9C19-65B3B8B31E13}"/>
    <cellStyle name="Currency 11 5 3 4" xfId="40196" xr:uid="{19134959-68F8-4B4A-8568-4089F03E6542}"/>
    <cellStyle name="Currency 11 5 3 5" xfId="54493" xr:uid="{5C59DE64-C7CE-4A09-B3DB-BBC172AA2CEF}"/>
    <cellStyle name="Currency 11 5 4" xfId="4700" xr:uid="{24E650D3-3119-43A9-ABEA-29C2C29AD450}"/>
    <cellStyle name="Currency 11 5 5" xfId="40139" xr:uid="{CD925127-E556-41C2-A608-A198D7AA4FCD}"/>
    <cellStyle name="Currency 11 5 6" xfId="54469" xr:uid="{75C000BA-80B2-449F-BB18-5B13EF3B2B9A}"/>
    <cellStyle name="Currency 11 6" xfId="4516" xr:uid="{C161E496-1A91-4749-8852-8579C9F930C3}"/>
    <cellStyle name="Currency 12" xfId="17" xr:uid="{8B375209-98BF-4BAD-A178-F042CFA931DB}"/>
    <cellStyle name="Currency 12 2" xfId="18" xr:uid="{73E7A089-E345-4717-AECF-38F79A4552CF}"/>
    <cellStyle name="Currency 12 2 2" xfId="212" xr:uid="{67A70F0A-722E-4026-B001-EC33128F7601}"/>
    <cellStyle name="Currency 12 2 2 2" xfId="4625" xr:uid="{41A864AD-9246-45BC-8ED8-3C44461D45C6}"/>
    <cellStyle name="Currency 12 2 3" xfId="4520" xr:uid="{D680AD85-6A83-4137-9C5E-7C7CD0287D4E}"/>
    <cellStyle name="Currency 12 3" xfId="213" xr:uid="{2F8892C7-478D-4A0E-ACDA-12CE1B3ECD81}"/>
    <cellStyle name="Currency 12 3 2" xfId="4626" xr:uid="{32ED89EA-6BBC-4C66-BE5B-3D0985719906}"/>
    <cellStyle name="Currency 12 4" xfId="4519" xr:uid="{D309787A-B904-4E3A-A3AF-407DF06F2A58}"/>
    <cellStyle name="Currency 13" xfId="19" xr:uid="{E494F826-9DD8-4524-ADD1-3AAEDC94E682}"/>
    <cellStyle name="Currency 13 10" xfId="5488" xr:uid="{1384BB61-5FA2-48E1-BBDB-884F395E459F}"/>
    <cellStyle name="Currency 13 10 2" xfId="7202" xr:uid="{2DB13D82-6F46-4412-AF05-1E02143A0E0E}"/>
    <cellStyle name="Currency 13 10 2 2" xfId="10624" xr:uid="{1BF5DCED-7D18-435A-9FB5-3BEE2136C3F8}"/>
    <cellStyle name="Currency 13 10 2 2 2" xfId="24314" xr:uid="{D82ACD1B-FCB8-444A-B110-D751A8C8733C}"/>
    <cellStyle name="Currency 13 10 2 2 2 2" xfId="38006" xr:uid="{66689316-E34A-4906-8A5F-76DAE9DAF386}"/>
    <cellStyle name="Currency 13 10 2 2 2 3" xfId="52890" xr:uid="{BD031041-9E8C-4A07-969C-E6A64D854F55}"/>
    <cellStyle name="Currency 13 10 2 2 3" xfId="17470" xr:uid="{1954CA05-65B7-4A95-B7EB-66C6CA04290A}"/>
    <cellStyle name="Currency 13 10 2 2 4" xfId="31160" xr:uid="{5438CB0B-0D2C-48F4-9F54-B8FA210B3E74}"/>
    <cellStyle name="Currency 13 10 2 2 5" xfId="46044" xr:uid="{9492F370-83AA-4826-8E5E-41FFBBE8B684}"/>
    <cellStyle name="Currency 13 10 2 3" xfId="20892" xr:uid="{ADE6295D-59FC-439D-9BC3-3E0AF5222D32}"/>
    <cellStyle name="Currency 13 10 2 3 2" xfId="34584" xr:uid="{A14EBCD4-62F4-4C01-9D29-262DEAEBCD09}"/>
    <cellStyle name="Currency 13 10 2 3 3" xfId="49468" xr:uid="{C8D55196-F940-4EF1-8D8F-C3E3074827D4}"/>
    <cellStyle name="Currency 13 10 2 4" xfId="14048" xr:uid="{20C9E994-B426-4942-A5CE-0BD4C66CCCEC}"/>
    <cellStyle name="Currency 13 10 2 5" xfId="27738" xr:uid="{69669CC0-728E-4CED-8781-6D05BBA28B22}"/>
    <cellStyle name="Currency 13 10 2 6" xfId="42622" xr:uid="{3A1C40BE-C7B7-4923-A230-0D2743D79BB7}"/>
    <cellStyle name="Currency 13 10 3" xfId="8912" xr:uid="{F5B000F4-7B03-4334-B11B-06C9E998AEB4}"/>
    <cellStyle name="Currency 13 10 3 2" xfId="22602" xr:uid="{A9F5DA3A-5276-4064-A5F4-1F065E9B0EB2}"/>
    <cellStyle name="Currency 13 10 3 2 2" xfId="36294" xr:uid="{915E3642-562B-4CAC-BC54-957B7D4BCC95}"/>
    <cellStyle name="Currency 13 10 3 2 3" xfId="51178" xr:uid="{AD232AA0-A047-404C-9A8A-368B6D8BBD7C}"/>
    <cellStyle name="Currency 13 10 3 3" xfId="15758" xr:uid="{249EC249-2E77-4E9E-9647-0E86E5FA6159}"/>
    <cellStyle name="Currency 13 10 3 4" xfId="29448" xr:uid="{10679A28-AB33-4613-9760-6826C8AE5927}"/>
    <cellStyle name="Currency 13 10 3 5" xfId="44332" xr:uid="{331DEE78-9918-4BA3-8C68-30ED0B1A784A}"/>
    <cellStyle name="Currency 13 10 4" xfId="19180" xr:uid="{F4C69EDE-3622-460F-84DA-46A7E83DCABE}"/>
    <cellStyle name="Currency 13 10 4 2" xfId="32872" xr:uid="{B65CEA3E-29D5-49D5-86D3-B789DDA2EF7A}"/>
    <cellStyle name="Currency 13 10 4 3" xfId="47756" xr:uid="{98F59A84-46F6-4DEC-93F4-8A32485BCFA4}"/>
    <cellStyle name="Currency 13 10 5" xfId="12336" xr:uid="{BBDCCD0F-1B80-4BAE-BD32-8211410700E8}"/>
    <cellStyle name="Currency 13 10 6" xfId="26026" xr:uid="{FE444832-7468-4090-A24C-01A228C626B5}"/>
    <cellStyle name="Currency 13 10 7" xfId="40910" xr:uid="{76D3201C-7DD0-4E88-9E7B-3D810E4E5B72}"/>
    <cellStyle name="Currency 13 11" xfId="7201" xr:uid="{78CDA968-10F3-4AD1-A0D3-D0055FDABBED}"/>
    <cellStyle name="Currency 13 11 2" xfId="10623" xr:uid="{595C4EDB-B5C6-4E47-B480-553A165DC358}"/>
    <cellStyle name="Currency 13 11 2 2" xfId="24313" xr:uid="{34595A23-FDD7-4D35-87B1-25CBC66B4485}"/>
    <cellStyle name="Currency 13 11 2 2 2" xfId="38005" xr:uid="{64288D79-030D-4986-827C-E01099525F7B}"/>
    <cellStyle name="Currency 13 11 2 2 3" xfId="52889" xr:uid="{11F22C6A-DDED-40A4-8146-151B581D432C}"/>
    <cellStyle name="Currency 13 11 2 3" xfId="17469" xr:uid="{93CF810A-C766-4D1F-BDA8-FAAB406C837E}"/>
    <cellStyle name="Currency 13 11 2 4" xfId="31159" xr:uid="{C5AB1FA2-512A-40A0-8F1E-FF58D632675E}"/>
    <cellStyle name="Currency 13 11 2 5" xfId="46043" xr:uid="{95CCF502-97C2-4781-A878-25DA5A3E163A}"/>
    <cellStyle name="Currency 13 11 3" xfId="20891" xr:uid="{9489BE35-0996-4BBE-84F3-B09B29BCA499}"/>
    <cellStyle name="Currency 13 11 3 2" xfId="34583" xr:uid="{B5BDC434-8E02-4613-8DB0-69AAB0BCC71B}"/>
    <cellStyle name="Currency 13 11 3 3" xfId="49467" xr:uid="{C836C715-391D-4EB6-8A68-C6EEFEDD294F}"/>
    <cellStyle name="Currency 13 11 4" xfId="14047" xr:uid="{F8036385-F371-4472-BCFC-3F75C0759484}"/>
    <cellStyle name="Currency 13 11 5" xfId="27737" xr:uid="{4A110322-F5BC-4D83-BA66-1046446DECE7}"/>
    <cellStyle name="Currency 13 11 6" xfId="42621" xr:uid="{D958CCF0-31FA-4004-A75B-C2C4F6614D5D}"/>
    <cellStyle name="Currency 13 12" xfId="8911" xr:uid="{B24A8F53-7581-46FA-BB53-99F9DD195F30}"/>
    <cellStyle name="Currency 13 12 2" xfId="22601" xr:uid="{93D51526-DF18-4944-88B3-5EC950295230}"/>
    <cellStyle name="Currency 13 12 2 2" xfId="36293" xr:uid="{13BEE48E-3313-4F4F-A1DD-550567217EBC}"/>
    <cellStyle name="Currency 13 12 2 3" xfId="51177" xr:uid="{7F9E9F2C-E8D2-42C3-A41D-3CAFD533138E}"/>
    <cellStyle name="Currency 13 12 3" xfId="15757" xr:uid="{7BD094ED-1B97-4495-B874-C17578482F4A}"/>
    <cellStyle name="Currency 13 12 4" xfId="29447" xr:uid="{FC9F8CA0-046A-4F31-B65F-01A5BFC79B55}"/>
    <cellStyle name="Currency 13 12 5" xfId="44331" xr:uid="{D725E585-4B02-4874-B639-0F9A90EA8A1A}"/>
    <cellStyle name="Currency 13 13" xfId="19179" xr:uid="{F5B2808D-B695-4415-9E13-A4E2C2C2AA7C}"/>
    <cellStyle name="Currency 13 13 2" xfId="32871" xr:uid="{EEE444FD-7576-4065-9B18-FE9F78090C9C}"/>
    <cellStyle name="Currency 13 13 3" xfId="47755" xr:uid="{B48B7580-2B00-4B35-A087-9FC6B8D8C069}"/>
    <cellStyle name="Currency 13 14" xfId="12335" xr:uid="{392B5453-97B9-4FB3-B827-62B2C4B4500E}"/>
    <cellStyle name="Currency 13 14 2" xfId="39570" xr:uid="{07FE2C35-6CFE-4E96-973B-D82800DAEFEF}"/>
    <cellStyle name="Currency 13 15" xfId="26025" xr:uid="{74B69299-1BF8-4FFC-B5A3-653EECECC338}"/>
    <cellStyle name="Currency 13 16" xfId="40909" xr:uid="{66485F90-B85E-4263-89AD-904C4E1E7169}"/>
    <cellStyle name="Currency 13 17" xfId="5487" xr:uid="{C1D4A544-7C21-4D0C-B8BD-60EE22B689CF}"/>
    <cellStyle name="Currency 13 18" xfId="54454" xr:uid="{E76B77E1-F247-4FAA-B2F2-7684A21BD036}"/>
    <cellStyle name="Currency 13 2" xfId="4324" xr:uid="{64AAA477-B37C-4820-AE35-A37069ADC08B}"/>
    <cellStyle name="Currency 13 2 10" xfId="7203" xr:uid="{87FDFB9C-43AE-414F-9493-6198F5FBC577}"/>
    <cellStyle name="Currency 13 2 10 2" xfId="10625" xr:uid="{944B3002-61C4-4D65-9D48-6F0A026CA5AC}"/>
    <cellStyle name="Currency 13 2 10 2 2" xfId="24315" xr:uid="{F65029EC-C666-493E-BF7F-D9E81F6EE1E4}"/>
    <cellStyle name="Currency 13 2 10 2 2 2" xfId="38007" xr:uid="{0B4492D5-09F3-4A98-81B4-A0E6DCC73850}"/>
    <cellStyle name="Currency 13 2 10 2 2 3" xfId="52891" xr:uid="{DBD5FC61-5A11-4F02-95AD-863BD1B45E49}"/>
    <cellStyle name="Currency 13 2 10 2 3" xfId="17471" xr:uid="{F8E3E959-6ACB-46E2-AEB9-4D2FB77C998A}"/>
    <cellStyle name="Currency 13 2 10 2 4" xfId="31161" xr:uid="{18D53C7E-2A2C-424F-9ADC-D14A459E01FD}"/>
    <cellStyle name="Currency 13 2 10 2 5" xfId="46045" xr:uid="{84309DA5-82F1-4B80-B700-3DA8865F292D}"/>
    <cellStyle name="Currency 13 2 10 3" xfId="20893" xr:uid="{402A1B35-6F60-49E4-A2FD-6F52BE9A23DA}"/>
    <cellStyle name="Currency 13 2 10 3 2" xfId="34585" xr:uid="{89F75A92-4D53-46C1-8DED-D5832300ABFA}"/>
    <cellStyle name="Currency 13 2 10 3 3" xfId="49469" xr:uid="{A226ABBF-6375-4638-A5AC-F572F4600013}"/>
    <cellStyle name="Currency 13 2 10 4" xfId="14049" xr:uid="{65185C15-1F5C-4E1B-BC2D-C477524BFD8E}"/>
    <cellStyle name="Currency 13 2 10 5" xfId="27739" xr:uid="{101A0712-70B5-4729-878E-2CD2DB3D938F}"/>
    <cellStyle name="Currency 13 2 10 6" xfId="42623" xr:uid="{392B5B47-A1C1-4E44-8165-BA25B3793DA1}"/>
    <cellStyle name="Currency 13 2 11" xfId="8913" xr:uid="{D200BF0C-2CD2-4AE0-9425-39123F43ACF8}"/>
    <cellStyle name="Currency 13 2 11 2" xfId="22603" xr:uid="{BD1E7A05-6D3C-424F-8441-1E1B3FAA8D87}"/>
    <cellStyle name="Currency 13 2 11 2 2" xfId="36295" xr:uid="{F6181CC1-3765-4830-9C29-1C903C854FE2}"/>
    <cellStyle name="Currency 13 2 11 2 3" xfId="51179" xr:uid="{2C526AC3-7014-4B32-B5CE-9775D74F971C}"/>
    <cellStyle name="Currency 13 2 11 3" xfId="15759" xr:uid="{F217D5F6-E79E-473D-86A6-BE0F0E85A7F0}"/>
    <cellStyle name="Currency 13 2 11 4" xfId="29449" xr:uid="{7DA95E5C-4ADF-468C-BE23-BD5387DB16E1}"/>
    <cellStyle name="Currency 13 2 11 5" xfId="44333" xr:uid="{6E0BF3DB-2109-4384-883A-EA53EF79E6EC}"/>
    <cellStyle name="Currency 13 2 12" xfId="19181" xr:uid="{86E22EBA-5F18-46C4-BB6B-42D0BD8698A0}"/>
    <cellStyle name="Currency 13 2 12 2" xfId="32873" xr:uid="{74078A46-27B7-464E-87AC-3E6AE92A35F2}"/>
    <cellStyle name="Currency 13 2 12 3" xfId="47757" xr:uid="{A396DBFF-EFCD-46B1-A4A6-4995D3477060}"/>
    <cellStyle name="Currency 13 2 13" xfId="12337" xr:uid="{E90D2468-2B5B-462A-8BB9-AA50E264A706}"/>
    <cellStyle name="Currency 13 2 13 2" xfId="40141" xr:uid="{7958B7C8-58D1-448F-9CE4-4E7620ED8AE6}"/>
    <cellStyle name="Currency 13 2 14" xfId="26027" xr:uid="{13E85F4E-58C0-4A80-AF0F-C49587874D6E}"/>
    <cellStyle name="Currency 13 2 15" xfId="40911" xr:uid="{F5106B02-277B-44D7-84F1-3EB53CAE5621}"/>
    <cellStyle name="Currency 13 2 16" xfId="5489" xr:uid="{EF653C8E-0D20-4359-9174-AAD8C8946B6C}"/>
    <cellStyle name="Currency 13 2 2" xfId="5490" xr:uid="{AA90DFED-817D-4F20-9527-B7E7485ACAF1}"/>
    <cellStyle name="Currency 13 2 2 10" xfId="19182" xr:uid="{3EA3B93A-F3E9-48D2-9EF5-CCBD6591D21E}"/>
    <cellStyle name="Currency 13 2 2 10 2" xfId="32874" xr:uid="{7083CDD0-F628-4C13-A9C7-65C70ABCFFAA}"/>
    <cellStyle name="Currency 13 2 2 10 3" xfId="47758" xr:uid="{3DD2A441-3129-44F3-9701-41668C52E591}"/>
    <cellStyle name="Currency 13 2 2 11" xfId="12338" xr:uid="{785CD439-7FA8-4F3C-8DA5-3BB0AA76B5CC}"/>
    <cellStyle name="Currency 13 2 2 12" xfId="26028" xr:uid="{AEB32697-752C-495F-8266-B1153015B4E3}"/>
    <cellStyle name="Currency 13 2 2 13" xfId="40912" xr:uid="{22FD04B8-2825-4F5D-BB47-8796261E1192}"/>
    <cellStyle name="Currency 13 2 2 2" xfId="5491" xr:uid="{8BE01701-8729-4DA8-9632-728D0AB780F2}"/>
    <cellStyle name="Currency 13 2 2 2 10" xfId="12339" xr:uid="{E32E0177-26FC-4F20-A78D-2C5F91BB6C8C}"/>
    <cellStyle name="Currency 13 2 2 2 11" xfId="26029" xr:uid="{C7BEBB08-005F-4C16-AF50-0EAC44717E4D}"/>
    <cellStyle name="Currency 13 2 2 2 12" xfId="40913" xr:uid="{A4E6DCAD-B35F-4926-8CA4-298E553AE062}"/>
    <cellStyle name="Currency 13 2 2 2 2" xfId="5492" xr:uid="{5602BC03-E2BB-485E-9814-1ACF1DEE655E}"/>
    <cellStyle name="Currency 13 2 2 2 2 10" xfId="40914" xr:uid="{E70EE527-65AF-41C4-98DE-AABDDBC1137E}"/>
    <cellStyle name="Currency 13 2 2 2 2 2" xfId="5493" xr:uid="{5058E2E5-51B9-4525-9456-163B517BE5ED}"/>
    <cellStyle name="Currency 13 2 2 2 2 2 2" xfId="5494" xr:uid="{B60DF7B2-D243-4D41-9D1F-92AE8C00F5EF}"/>
    <cellStyle name="Currency 13 2 2 2 2 2 2 2" xfId="7208" xr:uid="{2CF5F92D-8B94-48AF-8233-5405BA19B749}"/>
    <cellStyle name="Currency 13 2 2 2 2 2 2 2 2" xfId="10630" xr:uid="{AF6E6BF9-0C5B-4D3C-A520-F5CC02A16F16}"/>
    <cellStyle name="Currency 13 2 2 2 2 2 2 2 2 2" xfId="24320" xr:uid="{A4C6557B-A94D-4FDA-9D2C-A2FDA6BB688B}"/>
    <cellStyle name="Currency 13 2 2 2 2 2 2 2 2 2 2" xfId="38012" xr:uid="{875AD6E5-B08D-42EE-969A-A07AD5418637}"/>
    <cellStyle name="Currency 13 2 2 2 2 2 2 2 2 2 3" xfId="52896" xr:uid="{23F74B8F-C562-4C7C-A0C6-152998BC2CEE}"/>
    <cellStyle name="Currency 13 2 2 2 2 2 2 2 2 3" xfId="17476" xr:uid="{60BEF783-F4A3-482A-9380-A5AC9198CF35}"/>
    <cellStyle name="Currency 13 2 2 2 2 2 2 2 2 4" xfId="31166" xr:uid="{67171957-5EB5-4DD3-B0EF-20C82E1E2622}"/>
    <cellStyle name="Currency 13 2 2 2 2 2 2 2 2 5" xfId="46050" xr:uid="{5E2C0D9F-2D71-46B0-9E7B-2508EF06B4E3}"/>
    <cellStyle name="Currency 13 2 2 2 2 2 2 2 3" xfId="20898" xr:uid="{D2B57A10-3B76-4655-B250-E347044FCADC}"/>
    <cellStyle name="Currency 13 2 2 2 2 2 2 2 3 2" xfId="34590" xr:uid="{886FB673-AC85-4741-B3EC-F1800A644E98}"/>
    <cellStyle name="Currency 13 2 2 2 2 2 2 2 3 3" xfId="49474" xr:uid="{8D178107-98A5-4E25-A83E-86E64B115193}"/>
    <cellStyle name="Currency 13 2 2 2 2 2 2 2 4" xfId="14054" xr:uid="{FED3A822-D7D8-4ED0-863A-3574FF5CA306}"/>
    <cellStyle name="Currency 13 2 2 2 2 2 2 2 5" xfId="27744" xr:uid="{5E65FC27-C39B-4C8B-981E-CB808090B168}"/>
    <cellStyle name="Currency 13 2 2 2 2 2 2 2 6" xfId="42628" xr:uid="{318B5AC3-2296-4258-9829-D8F8F016EB66}"/>
    <cellStyle name="Currency 13 2 2 2 2 2 2 3" xfId="8918" xr:uid="{B4766803-E3F0-4D1B-9CAC-582EA787DE8B}"/>
    <cellStyle name="Currency 13 2 2 2 2 2 2 3 2" xfId="22608" xr:uid="{53362057-6867-4946-BB3E-5B0DF51B1DA2}"/>
    <cellStyle name="Currency 13 2 2 2 2 2 2 3 2 2" xfId="36300" xr:uid="{CF14E9DC-7E0C-4C1E-99A4-E2E6A79813E7}"/>
    <cellStyle name="Currency 13 2 2 2 2 2 2 3 2 3" xfId="51184" xr:uid="{31F1169D-4253-4852-AB85-40E1EAFECA4F}"/>
    <cellStyle name="Currency 13 2 2 2 2 2 2 3 3" xfId="15764" xr:uid="{5CCF0E6A-09B5-4E59-8DEB-1B5454AE3D5A}"/>
    <cellStyle name="Currency 13 2 2 2 2 2 2 3 4" xfId="29454" xr:uid="{58BCF90D-B331-4634-81DA-97A85A7F08EE}"/>
    <cellStyle name="Currency 13 2 2 2 2 2 2 3 5" xfId="44338" xr:uid="{4E5DE48E-BD3B-4E09-B0CB-51A20C1846E5}"/>
    <cellStyle name="Currency 13 2 2 2 2 2 2 4" xfId="19186" xr:uid="{BC352B83-56A2-4287-906E-04151ADDF850}"/>
    <cellStyle name="Currency 13 2 2 2 2 2 2 4 2" xfId="32878" xr:uid="{57627406-7B63-4B36-B470-D1C995100A25}"/>
    <cellStyle name="Currency 13 2 2 2 2 2 2 4 3" xfId="47762" xr:uid="{28AEC9E2-A8AE-4B4F-A64B-DEF36B8FD837}"/>
    <cellStyle name="Currency 13 2 2 2 2 2 2 5" xfId="12342" xr:uid="{64F0571F-076D-4C2D-BB72-66FF5A32E16C}"/>
    <cellStyle name="Currency 13 2 2 2 2 2 2 6" xfId="26032" xr:uid="{3A83F1E2-BC2B-4F28-9406-B497677C6D1E}"/>
    <cellStyle name="Currency 13 2 2 2 2 2 2 7" xfId="40916" xr:uid="{EFFDDA63-4874-47F2-8640-FF0DB945DFE8}"/>
    <cellStyle name="Currency 13 2 2 2 2 2 3" xfId="7207" xr:uid="{54F1A262-B5F9-4224-9918-8805D0064FD3}"/>
    <cellStyle name="Currency 13 2 2 2 2 2 3 2" xfId="10629" xr:uid="{183CAC2F-AEBA-4F3E-8008-174CEEDC4133}"/>
    <cellStyle name="Currency 13 2 2 2 2 2 3 2 2" xfId="24319" xr:uid="{6525CD3C-CA7C-40DE-A28B-CBED7336D20E}"/>
    <cellStyle name="Currency 13 2 2 2 2 2 3 2 2 2" xfId="38011" xr:uid="{2D58AD23-C9E5-46C8-B328-B2638521AA46}"/>
    <cellStyle name="Currency 13 2 2 2 2 2 3 2 2 3" xfId="52895" xr:uid="{D35C1036-D600-44CC-BDBE-0D2C422129A1}"/>
    <cellStyle name="Currency 13 2 2 2 2 2 3 2 3" xfId="17475" xr:uid="{0CE59601-CD80-4A8C-9C26-6B0E9EF54F76}"/>
    <cellStyle name="Currency 13 2 2 2 2 2 3 2 4" xfId="31165" xr:uid="{2AA54944-2EAA-480F-B458-0CB675B5F715}"/>
    <cellStyle name="Currency 13 2 2 2 2 2 3 2 5" xfId="46049" xr:uid="{E1CDB7F8-19E6-43DA-998B-2E429826ED49}"/>
    <cellStyle name="Currency 13 2 2 2 2 2 3 3" xfId="20897" xr:uid="{DF39AA56-AE62-48BA-A776-9FFF87BDA448}"/>
    <cellStyle name="Currency 13 2 2 2 2 2 3 3 2" xfId="34589" xr:uid="{4D5C02A9-01F2-433C-BEBD-0D255B781B1E}"/>
    <cellStyle name="Currency 13 2 2 2 2 2 3 3 3" xfId="49473" xr:uid="{FD845ABA-5046-49AF-9A63-C45A6759FA08}"/>
    <cellStyle name="Currency 13 2 2 2 2 2 3 4" xfId="14053" xr:uid="{2B9A0483-EC0C-4FCF-BF3B-8022F8060442}"/>
    <cellStyle name="Currency 13 2 2 2 2 2 3 5" xfId="27743" xr:uid="{6A8915CE-852E-414F-A8AC-88FAA450E089}"/>
    <cellStyle name="Currency 13 2 2 2 2 2 3 6" xfId="42627" xr:uid="{6EA929B2-F775-4746-B059-D51D31B16688}"/>
    <cellStyle name="Currency 13 2 2 2 2 2 4" xfId="8917" xr:uid="{BA76A9F5-130B-484C-9924-D638473CDC38}"/>
    <cellStyle name="Currency 13 2 2 2 2 2 4 2" xfId="22607" xr:uid="{6F0C8138-5443-4142-A22A-D30BE56A4719}"/>
    <cellStyle name="Currency 13 2 2 2 2 2 4 2 2" xfId="36299" xr:uid="{848D81FE-7FD1-4526-9AE4-9B28C56352B5}"/>
    <cellStyle name="Currency 13 2 2 2 2 2 4 2 3" xfId="51183" xr:uid="{51BF599E-C60B-4637-AB85-90AFC5D9F58B}"/>
    <cellStyle name="Currency 13 2 2 2 2 2 4 3" xfId="15763" xr:uid="{8051BC8E-05E1-42ED-93DA-41CD0EC57ABF}"/>
    <cellStyle name="Currency 13 2 2 2 2 2 4 4" xfId="29453" xr:uid="{90AB5922-DE51-49C9-B0D2-F20F7A914D54}"/>
    <cellStyle name="Currency 13 2 2 2 2 2 4 5" xfId="44337" xr:uid="{56827560-5B1B-406F-9F8C-BF5A6AD514C7}"/>
    <cellStyle name="Currency 13 2 2 2 2 2 5" xfId="19185" xr:uid="{BEC7228B-8E10-4211-AC74-DE572202A644}"/>
    <cellStyle name="Currency 13 2 2 2 2 2 5 2" xfId="32877" xr:uid="{D3CC0D8E-2645-4F9D-BD14-C5AE09C90CAB}"/>
    <cellStyle name="Currency 13 2 2 2 2 2 5 3" xfId="47761" xr:uid="{F8B9D717-0F0D-4435-83FE-3418079423DF}"/>
    <cellStyle name="Currency 13 2 2 2 2 2 6" xfId="12341" xr:uid="{A59DAA38-AAFB-4B50-B906-1AB7CDECC893}"/>
    <cellStyle name="Currency 13 2 2 2 2 2 7" xfId="26031" xr:uid="{82837C90-812A-4100-8A0B-1877D2265115}"/>
    <cellStyle name="Currency 13 2 2 2 2 2 8" xfId="40915" xr:uid="{920C1415-9B98-4B69-AB40-1C56B61CED80}"/>
    <cellStyle name="Currency 13 2 2 2 2 3" xfId="5495" xr:uid="{C49ACC49-5305-4D43-9746-52DE91A6DDCB}"/>
    <cellStyle name="Currency 13 2 2 2 2 3 2" xfId="7209" xr:uid="{9E5945FD-D341-44C0-BE59-7D48F913317C}"/>
    <cellStyle name="Currency 13 2 2 2 2 3 2 2" xfId="10631" xr:uid="{79DC7087-32EF-4E1A-9374-29CF05140711}"/>
    <cellStyle name="Currency 13 2 2 2 2 3 2 2 2" xfId="24321" xr:uid="{BED26E16-6891-45DB-9243-21617B4DD4C5}"/>
    <cellStyle name="Currency 13 2 2 2 2 3 2 2 2 2" xfId="38013" xr:uid="{BA78F7E3-7DEF-4435-9231-8D31E19DDC62}"/>
    <cellStyle name="Currency 13 2 2 2 2 3 2 2 2 3" xfId="52897" xr:uid="{3C51A2F4-C328-4BD7-9DC3-759E13CE0673}"/>
    <cellStyle name="Currency 13 2 2 2 2 3 2 2 3" xfId="17477" xr:uid="{E394DB8B-83CC-4D73-A5C5-44E7696CA1EB}"/>
    <cellStyle name="Currency 13 2 2 2 2 3 2 2 4" xfId="31167" xr:uid="{635A5271-BB80-4BFF-9E97-AC28C662527D}"/>
    <cellStyle name="Currency 13 2 2 2 2 3 2 2 5" xfId="46051" xr:uid="{E402E5CB-3FE8-4EFA-A9A3-B6B39F56B06E}"/>
    <cellStyle name="Currency 13 2 2 2 2 3 2 3" xfId="20899" xr:uid="{2CBDD5D9-6DA2-4690-83AC-0103B74108DE}"/>
    <cellStyle name="Currency 13 2 2 2 2 3 2 3 2" xfId="34591" xr:uid="{4D5EE4FD-4B04-44CD-8423-C68330BBB232}"/>
    <cellStyle name="Currency 13 2 2 2 2 3 2 3 3" xfId="49475" xr:uid="{7C0C2AFC-0CC8-4617-9FC1-49F29639F41B}"/>
    <cellStyle name="Currency 13 2 2 2 2 3 2 4" xfId="14055" xr:uid="{7FF23C75-9F26-4780-889A-A12484C208A3}"/>
    <cellStyle name="Currency 13 2 2 2 2 3 2 5" xfId="27745" xr:uid="{F8581444-1126-4FD2-9090-20BFC76A7D80}"/>
    <cellStyle name="Currency 13 2 2 2 2 3 2 6" xfId="42629" xr:uid="{AA6739E7-90EB-4363-9921-1BDC71722D55}"/>
    <cellStyle name="Currency 13 2 2 2 2 3 3" xfId="8919" xr:uid="{B10AE7D4-3ED8-49BD-856A-9B90444E9C54}"/>
    <cellStyle name="Currency 13 2 2 2 2 3 3 2" xfId="22609" xr:uid="{7175C9B8-CF6C-4D7A-8DA1-BCBBD7E336BE}"/>
    <cellStyle name="Currency 13 2 2 2 2 3 3 2 2" xfId="36301" xr:uid="{6D7E6D67-C143-42F1-B0FA-D9E85F2B87B8}"/>
    <cellStyle name="Currency 13 2 2 2 2 3 3 2 3" xfId="51185" xr:uid="{DDFA98BC-2D8D-4C68-8E04-8065FF01AFB3}"/>
    <cellStyle name="Currency 13 2 2 2 2 3 3 3" xfId="15765" xr:uid="{87EE4722-87A0-4EB9-8AFE-92ED1A034BA9}"/>
    <cellStyle name="Currency 13 2 2 2 2 3 3 4" xfId="29455" xr:uid="{26287FE1-960A-40AC-A7B0-47A0844D646E}"/>
    <cellStyle name="Currency 13 2 2 2 2 3 3 5" xfId="44339" xr:uid="{A9D85034-4B69-4153-872E-942D0AD9073B}"/>
    <cellStyle name="Currency 13 2 2 2 2 3 4" xfId="19187" xr:uid="{AF3D3972-8A0D-458A-B953-F87A5BE575D4}"/>
    <cellStyle name="Currency 13 2 2 2 2 3 4 2" xfId="32879" xr:uid="{725237B6-D2EC-46CE-AC37-CD5086BCA4BF}"/>
    <cellStyle name="Currency 13 2 2 2 2 3 4 3" xfId="47763" xr:uid="{036F0D01-4556-4E16-9242-4FBFD4468B78}"/>
    <cellStyle name="Currency 13 2 2 2 2 3 5" xfId="12343" xr:uid="{585A20EA-0185-4D4C-9EE3-0D17BF54B940}"/>
    <cellStyle name="Currency 13 2 2 2 2 3 6" xfId="26033" xr:uid="{910EF089-BFF8-4831-A59D-5EF382BE7302}"/>
    <cellStyle name="Currency 13 2 2 2 2 3 7" xfId="40917" xr:uid="{C61E8F28-2E44-436B-BF8A-161B7FCDE4EB}"/>
    <cellStyle name="Currency 13 2 2 2 2 4" xfId="5496" xr:uid="{CAAD82AF-4E4B-46BE-B4DC-DF301D8ECD96}"/>
    <cellStyle name="Currency 13 2 2 2 2 4 2" xfId="7210" xr:uid="{873F779C-092B-41D5-9CA0-C876690C2542}"/>
    <cellStyle name="Currency 13 2 2 2 2 4 2 2" xfId="10632" xr:uid="{6861CB27-3BB1-4D46-8A95-588DF8C8B7E4}"/>
    <cellStyle name="Currency 13 2 2 2 2 4 2 2 2" xfId="24322" xr:uid="{264BB5F5-DA36-4384-AD0D-735C35F4A719}"/>
    <cellStyle name="Currency 13 2 2 2 2 4 2 2 2 2" xfId="38014" xr:uid="{1CB4329B-3DDF-44AF-B5EC-944C5DB0FB7D}"/>
    <cellStyle name="Currency 13 2 2 2 2 4 2 2 2 3" xfId="52898" xr:uid="{1A4F2C23-0046-4C12-9796-A4B188A2BAD1}"/>
    <cellStyle name="Currency 13 2 2 2 2 4 2 2 3" xfId="17478" xr:uid="{291F5C2B-E2EB-4F52-8E84-3722D6EFFBC3}"/>
    <cellStyle name="Currency 13 2 2 2 2 4 2 2 4" xfId="31168" xr:uid="{86C9FE48-0F2A-403C-9F31-E7F0DF8D005B}"/>
    <cellStyle name="Currency 13 2 2 2 2 4 2 2 5" xfId="46052" xr:uid="{ECF4A452-41D7-4388-8435-370AE81B2911}"/>
    <cellStyle name="Currency 13 2 2 2 2 4 2 3" xfId="20900" xr:uid="{F8D7ECE8-EBED-4D56-8516-523FF6DA9FBE}"/>
    <cellStyle name="Currency 13 2 2 2 2 4 2 3 2" xfId="34592" xr:uid="{24C4A7EC-7100-4328-A90B-821D179326DE}"/>
    <cellStyle name="Currency 13 2 2 2 2 4 2 3 3" xfId="49476" xr:uid="{2DA6739B-48AE-45DE-8895-C40EC8EB009C}"/>
    <cellStyle name="Currency 13 2 2 2 2 4 2 4" xfId="14056" xr:uid="{0F6567F6-2138-4478-A518-AA5E1F3F0072}"/>
    <cellStyle name="Currency 13 2 2 2 2 4 2 5" xfId="27746" xr:uid="{8B1B1182-837A-4F0F-A16B-8CEE906F92FD}"/>
    <cellStyle name="Currency 13 2 2 2 2 4 2 6" xfId="42630" xr:uid="{16213DC5-AB75-4921-89A0-E97BC5000C31}"/>
    <cellStyle name="Currency 13 2 2 2 2 4 3" xfId="8920" xr:uid="{337EFE89-BA09-44DA-B385-C2F334BDBC0E}"/>
    <cellStyle name="Currency 13 2 2 2 2 4 3 2" xfId="22610" xr:uid="{64C5818E-70DF-413C-A7AE-889F3E8FE9DE}"/>
    <cellStyle name="Currency 13 2 2 2 2 4 3 2 2" xfId="36302" xr:uid="{250EBE27-32EC-46F5-A8E6-C405DCB8194A}"/>
    <cellStyle name="Currency 13 2 2 2 2 4 3 2 3" xfId="51186" xr:uid="{001A7D25-F175-424D-937F-4B67EC8C8F54}"/>
    <cellStyle name="Currency 13 2 2 2 2 4 3 3" xfId="15766" xr:uid="{331A606D-7583-4C26-A372-0115F59C90EE}"/>
    <cellStyle name="Currency 13 2 2 2 2 4 3 4" xfId="29456" xr:uid="{67B080F3-929D-444B-BDC4-A4089EEAB173}"/>
    <cellStyle name="Currency 13 2 2 2 2 4 3 5" xfId="44340" xr:uid="{E9CC691E-3F9C-40E8-AE83-08EB6222730C}"/>
    <cellStyle name="Currency 13 2 2 2 2 4 4" xfId="19188" xr:uid="{BC2DFCBA-03A8-4D8E-972A-04AAB4F5370A}"/>
    <cellStyle name="Currency 13 2 2 2 2 4 4 2" xfId="32880" xr:uid="{24CD08FC-BFC3-4723-BC28-69B2B7FD57CD}"/>
    <cellStyle name="Currency 13 2 2 2 2 4 4 3" xfId="47764" xr:uid="{91F71ADF-A1C6-44F3-A72D-ACCCE7B9E660}"/>
    <cellStyle name="Currency 13 2 2 2 2 4 5" xfId="12344" xr:uid="{0546A205-ABE3-4E6A-97A8-BA02A870D86A}"/>
    <cellStyle name="Currency 13 2 2 2 2 4 6" xfId="26034" xr:uid="{F87F5B9C-3224-45C1-9DDA-734CEBECC0A0}"/>
    <cellStyle name="Currency 13 2 2 2 2 4 7" xfId="40918" xr:uid="{4B43AD73-50C1-4E18-8A1A-2880204A0915}"/>
    <cellStyle name="Currency 13 2 2 2 2 5" xfId="7206" xr:uid="{818379E0-91A6-4AFA-AC51-F0E4F5339BAC}"/>
    <cellStyle name="Currency 13 2 2 2 2 5 2" xfId="10628" xr:uid="{00811EB1-E1EA-46F1-A838-51B0E5A9177A}"/>
    <cellStyle name="Currency 13 2 2 2 2 5 2 2" xfId="24318" xr:uid="{37735C22-1FEF-4323-A497-F0A4C1ADC106}"/>
    <cellStyle name="Currency 13 2 2 2 2 5 2 2 2" xfId="38010" xr:uid="{FAB6E6B5-A382-433F-8C0C-CEAE57F94E40}"/>
    <cellStyle name="Currency 13 2 2 2 2 5 2 2 3" xfId="52894" xr:uid="{440930B8-1977-48EB-9A5E-3CB18BD394D6}"/>
    <cellStyle name="Currency 13 2 2 2 2 5 2 3" xfId="17474" xr:uid="{57B2229F-30E3-45A1-85D3-B904B7C3C49C}"/>
    <cellStyle name="Currency 13 2 2 2 2 5 2 4" xfId="31164" xr:uid="{E87FA7D6-7094-489E-B317-28C5AA97A03A}"/>
    <cellStyle name="Currency 13 2 2 2 2 5 2 5" xfId="46048" xr:uid="{D3D00E5C-FC5D-4916-8A5C-1EE0A6B9761A}"/>
    <cellStyle name="Currency 13 2 2 2 2 5 3" xfId="20896" xr:uid="{A7C45189-CF33-4CC7-8C25-76A7F2250AD0}"/>
    <cellStyle name="Currency 13 2 2 2 2 5 3 2" xfId="34588" xr:uid="{9FB66139-B2DE-4DFE-ACE0-EAC12EDEB80F}"/>
    <cellStyle name="Currency 13 2 2 2 2 5 3 3" xfId="49472" xr:uid="{BE84F36B-C864-424B-A8A4-93C04B43C1B1}"/>
    <cellStyle name="Currency 13 2 2 2 2 5 4" xfId="14052" xr:uid="{BE0647F1-86DC-4B7B-ADD5-4FF09185A5C8}"/>
    <cellStyle name="Currency 13 2 2 2 2 5 5" xfId="27742" xr:uid="{DD4DAD41-D17E-482E-8215-CE69157896D5}"/>
    <cellStyle name="Currency 13 2 2 2 2 5 6" xfId="42626" xr:uid="{75B4C629-7B36-4840-B87E-1F3B42BFDD85}"/>
    <cellStyle name="Currency 13 2 2 2 2 6" xfId="8916" xr:uid="{39A1E86B-5511-4CCC-96C6-52420EA1E464}"/>
    <cellStyle name="Currency 13 2 2 2 2 6 2" xfId="22606" xr:uid="{D2EB655F-2C88-4616-A7DC-DBD74D27BB97}"/>
    <cellStyle name="Currency 13 2 2 2 2 6 2 2" xfId="36298" xr:uid="{8188801E-0E6B-4FC3-A424-D6E16E19623F}"/>
    <cellStyle name="Currency 13 2 2 2 2 6 2 3" xfId="51182" xr:uid="{06EC2C13-281E-4290-94CE-2558DDD9E8AB}"/>
    <cellStyle name="Currency 13 2 2 2 2 6 3" xfId="15762" xr:uid="{E103C537-259A-4ED6-8929-A0CCCEC22911}"/>
    <cellStyle name="Currency 13 2 2 2 2 6 4" xfId="29452" xr:uid="{D8E09531-DB19-4275-A95E-F3E798754BA3}"/>
    <cellStyle name="Currency 13 2 2 2 2 6 5" xfId="44336" xr:uid="{C9046314-2A96-4B86-9587-E1F27B4C40F5}"/>
    <cellStyle name="Currency 13 2 2 2 2 7" xfId="19184" xr:uid="{0666CA82-2C39-4586-85CF-FACFDF0440B6}"/>
    <cellStyle name="Currency 13 2 2 2 2 7 2" xfId="32876" xr:uid="{ADCB61E2-AD12-474E-B775-7538CC415EB0}"/>
    <cellStyle name="Currency 13 2 2 2 2 7 3" xfId="47760" xr:uid="{C18D7796-63ED-41AA-9FDF-9A1C2EF0F077}"/>
    <cellStyle name="Currency 13 2 2 2 2 8" xfId="12340" xr:uid="{5C6EAF15-C2E2-46FD-A83E-26ED46176CEF}"/>
    <cellStyle name="Currency 13 2 2 2 2 9" xfId="26030" xr:uid="{330983D2-6EDC-4FCC-A564-935B7F09895F}"/>
    <cellStyle name="Currency 13 2 2 2 3" xfId="5497" xr:uid="{CEF9289C-C195-47BB-BC49-BE189D9E2EA2}"/>
    <cellStyle name="Currency 13 2 2 2 3 10" xfId="40919" xr:uid="{5AA7EE59-C2A4-473E-82AB-2743272DF202}"/>
    <cellStyle name="Currency 13 2 2 2 3 2" xfId="5498" xr:uid="{0441FA02-54B8-4AEF-9D80-E00256F9B0FA}"/>
    <cellStyle name="Currency 13 2 2 2 3 2 2" xfId="5499" xr:uid="{5B7C729D-6735-4A65-BD2F-A3F36BBD6952}"/>
    <cellStyle name="Currency 13 2 2 2 3 2 2 2" xfId="7213" xr:uid="{F0E4B18A-6D0E-4225-AE1D-8CF0C0085D80}"/>
    <cellStyle name="Currency 13 2 2 2 3 2 2 2 2" xfId="10635" xr:uid="{927ED6EA-8D63-4DD8-89CF-6BC7F1551BEC}"/>
    <cellStyle name="Currency 13 2 2 2 3 2 2 2 2 2" xfId="24325" xr:uid="{5C78AAEF-8107-43F7-A1D1-B2093C819689}"/>
    <cellStyle name="Currency 13 2 2 2 3 2 2 2 2 2 2" xfId="38017" xr:uid="{D4BF091D-DBCC-49B1-A19B-79B3F833C799}"/>
    <cellStyle name="Currency 13 2 2 2 3 2 2 2 2 2 3" xfId="52901" xr:uid="{15425736-2B70-4C80-95A5-8F5FEB4CC58D}"/>
    <cellStyle name="Currency 13 2 2 2 3 2 2 2 2 3" xfId="17481" xr:uid="{834E58F4-7968-49D3-9EBC-7FB402819BF4}"/>
    <cellStyle name="Currency 13 2 2 2 3 2 2 2 2 4" xfId="31171" xr:uid="{864FA4B3-F97B-4C08-BBE4-A7750D5A5974}"/>
    <cellStyle name="Currency 13 2 2 2 3 2 2 2 2 5" xfId="46055" xr:uid="{1183E15A-00C5-4039-B1B8-28FAE102CF61}"/>
    <cellStyle name="Currency 13 2 2 2 3 2 2 2 3" xfId="20903" xr:uid="{43C9D8F7-3A2F-4F40-9640-2475CCCE9E92}"/>
    <cellStyle name="Currency 13 2 2 2 3 2 2 2 3 2" xfId="34595" xr:uid="{CE5074F1-F92C-4524-A979-2086A9E0D0B3}"/>
    <cellStyle name="Currency 13 2 2 2 3 2 2 2 3 3" xfId="49479" xr:uid="{84DE4849-1112-4331-A071-4C26F1E835BC}"/>
    <cellStyle name="Currency 13 2 2 2 3 2 2 2 4" xfId="14059" xr:uid="{BF4C4CDD-A488-4004-A972-A4D1452BE16B}"/>
    <cellStyle name="Currency 13 2 2 2 3 2 2 2 5" xfId="27749" xr:uid="{4FD4A95A-EFBE-4697-A4F5-655C8BA01B2F}"/>
    <cellStyle name="Currency 13 2 2 2 3 2 2 2 6" xfId="42633" xr:uid="{C44CF23C-BAE0-4AD1-9270-2AAE2CC6E992}"/>
    <cellStyle name="Currency 13 2 2 2 3 2 2 3" xfId="8923" xr:uid="{B949F52E-AAD6-44F8-90F7-B9223A91A864}"/>
    <cellStyle name="Currency 13 2 2 2 3 2 2 3 2" xfId="22613" xr:uid="{3A2F26F1-614B-4536-BB4B-F4251B8DAA63}"/>
    <cellStyle name="Currency 13 2 2 2 3 2 2 3 2 2" xfId="36305" xr:uid="{6B3A5AC8-C6B3-408A-9545-3C7D22847A81}"/>
    <cellStyle name="Currency 13 2 2 2 3 2 2 3 2 3" xfId="51189" xr:uid="{714F21FF-74CA-4023-B204-64726405017B}"/>
    <cellStyle name="Currency 13 2 2 2 3 2 2 3 3" xfId="15769" xr:uid="{004AE010-D23C-4CF3-9EB7-89B2681A50B9}"/>
    <cellStyle name="Currency 13 2 2 2 3 2 2 3 4" xfId="29459" xr:uid="{3922B371-B2D9-42C9-A940-448B6539F989}"/>
    <cellStyle name="Currency 13 2 2 2 3 2 2 3 5" xfId="44343" xr:uid="{18028954-2733-4641-A87B-9C4113506FC3}"/>
    <cellStyle name="Currency 13 2 2 2 3 2 2 4" xfId="19191" xr:uid="{B5EF8BA1-61F0-482D-9536-23DD015BC34E}"/>
    <cellStyle name="Currency 13 2 2 2 3 2 2 4 2" xfId="32883" xr:uid="{F1B2A5FA-500B-4CC9-8682-EFD72CC9D306}"/>
    <cellStyle name="Currency 13 2 2 2 3 2 2 4 3" xfId="47767" xr:uid="{942EC53B-C37D-447D-8937-A0D35599510D}"/>
    <cellStyle name="Currency 13 2 2 2 3 2 2 5" xfId="12347" xr:uid="{8D35A59E-84A7-4DA1-8C07-54E696E485C7}"/>
    <cellStyle name="Currency 13 2 2 2 3 2 2 6" xfId="26037" xr:uid="{9E52E2B3-6A56-45A9-90FC-9F234665225F}"/>
    <cellStyle name="Currency 13 2 2 2 3 2 2 7" xfId="40921" xr:uid="{2E3559E8-F4AD-4DDB-99B3-1C9FC471C103}"/>
    <cellStyle name="Currency 13 2 2 2 3 2 3" xfId="7212" xr:uid="{9A787B2A-33E3-4849-A28B-A7A1A62099B9}"/>
    <cellStyle name="Currency 13 2 2 2 3 2 3 2" xfId="10634" xr:uid="{D81D7D61-CE5F-46CB-A6E3-45B26FB18324}"/>
    <cellStyle name="Currency 13 2 2 2 3 2 3 2 2" xfId="24324" xr:uid="{9D955E00-8687-4127-9729-6BF8EDC10FCA}"/>
    <cellStyle name="Currency 13 2 2 2 3 2 3 2 2 2" xfId="38016" xr:uid="{2928F720-43CE-48CD-B7CC-970F4DA186B1}"/>
    <cellStyle name="Currency 13 2 2 2 3 2 3 2 2 3" xfId="52900" xr:uid="{E6130441-F2B9-41F0-9CAC-576289BF6E20}"/>
    <cellStyle name="Currency 13 2 2 2 3 2 3 2 3" xfId="17480" xr:uid="{1BD0447F-814B-402D-9C4E-5D70358D76DA}"/>
    <cellStyle name="Currency 13 2 2 2 3 2 3 2 4" xfId="31170" xr:uid="{A7A45FA3-41A3-4456-B581-0B4DA382B1EE}"/>
    <cellStyle name="Currency 13 2 2 2 3 2 3 2 5" xfId="46054" xr:uid="{7167C331-1CC9-4678-9C5A-BD695C16816C}"/>
    <cellStyle name="Currency 13 2 2 2 3 2 3 3" xfId="20902" xr:uid="{3D49D875-BA3C-4CD6-BDE7-2B2CDB5CA6D4}"/>
    <cellStyle name="Currency 13 2 2 2 3 2 3 3 2" xfId="34594" xr:uid="{7BF1601E-4CB9-44F7-9075-5AADD6F07A47}"/>
    <cellStyle name="Currency 13 2 2 2 3 2 3 3 3" xfId="49478" xr:uid="{D103D37A-F015-4477-82D6-E085899230E7}"/>
    <cellStyle name="Currency 13 2 2 2 3 2 3 4" xfId="14058" xr:uid="{F88CFC30-002E-46CD-85D7-2344F06B01CE}"/>
    <cellStyle name="Currency 13 2 2 2 3 2 3 5" xfId="27748" xr:uid="{66D66047-E81E-4F40-952A-CD3B21B8E0E5}"/>
    <cellStyle name="Currency 13 2 2 2 3 2 3 6" xfId="42632" xr:uid="{70A20F84-0E83-4E55-8312-3B9641E7E41B}"/>
    <cellStyle name="Currency 13 2 2 2 3 2 4" xfId="8922" xr:uid="{BBB6D815-67BF-4FEF-8F07-95D0A4BA1295}"/>
    <cellStyle name="Currency 13 2 2 2 3 2 4 2" xfId="22612" xr:uid="{29DFADF8-D74D-4727-B84D-9AA06355371C}"/>
    <cellStyle name="Currency 13 2 2 2 3 2 4 2 2" xfId="36304" xr:uid="{47664CFF-FD99-4CCC-A277-4C4D2E0C7A36}"/>
    <cellStyle name="Currency 13 2 2 2 3 2 4 2 3" xfId="51188" xr:uid="{01A36A39-A28F-47AE-8385-850B145F947C}"/>
    <cellStyle name="Currency 13 2 2 2 3 2 4 3" xfId="15768" xr:uid="{6EECA0B8-71E9-413A-AB8F-A80F0CB5BF18}"/>
    <cellStyle name="Currency 13 2 2 2 3 2 4 4" xfId="29458" xr:uid="{67E25B78-1630-4B05-9E6D-CED755AE3E3D}"/>
    <cellStyle name="Currency 13 2 2 2 3 2 4 5" xfId="44342" xr:uid="{D682E124-1AB4-45E8-B41E-EF2476D24060}"/>
    <cellStyle name="Currency 13 2 2 2 3 2 5" xfId="19190" xr:uid="{E6B57932-2EA7-4954-B5A4-06363B360AB2}"/>
    <cellStyle name="Currency 13 2 2 2 3 2 5 2" xfId="32882" xr:uid="{27A4A93F-109C-4E3D-AC74-5F2C76C93D8D}"/>
    <cellStyle name="Currency 13 2 2 2 3 2 5 3" xfId="47766" xr:uid="{5C181B45-1DDF-4089-9378-7C1190609CAF}"/>
    <cellStyle name="Currency 13 2 2 2 3 2 6" xfId="12346" xr:uid="{C03F5383-FD92-4719-BF21-E2FEC6A48932}"/>
    <cellStyle name="Currency 13 2 2 2 3 2 7" xfId="26036" xr:uid="{E0E05F70-D676-4BAD-BD71-3EF682AF752A}"/>
    <cellStyle name="Currency 13 2 2 2 3 2 8" xfId="40920" xr:uid="{4EEE1955-5263-49DB-BBE6-35DDFD85A9B5}"/>
    <cellStyle name="Currency 13 2 2 2 3 3" xfId="5500" xr:uid="{3346433A-5933-4144-8BE1-8146FCA48908}"/>
    <cellStyle name="Currency 13 2 2 2 3 3 2" xfId="7214" xr:uid="{A2DAB248-B6B7-482B-AC25-3B31997E59AA}"/>
    <cellStyle name="Currency 13 2 2 2 3 3 2 2" xfId="10636" xr:uid="{2FF9A9F8-1C2E-455E-9362-6616C6D5B436}"/>
    <cellStyle name="Currency 13 2 2 2 3 3 2 2 2" xfId="24326" xr:uid="{F66B72D9-B106-48B6-B5DF-189140958EB3}"/>
    <cellStyle name="Currency 13 2 2 2 3 3 2 2 2 2" xfId="38018" xr:uid="{5AABA304-4D85-457F-93E2-799B759F7252}"/>
    <cellStyle name="Currency 13 2 2 2 3 3 2 2 2 3" xfId="52902" xr:uid="{2FFD760F-CEC1-4014-A909-E721696350C9}"/>
    <cellStyle name="Currency 13 2 2 2 3 3 2 2 3" xfId="17482" xr:uid="{ADEB702D-A4C9-48D9-B4DC-396BFCFEBF95}"/>
    <cellStyle name="Currency 13 2 2 2 3 3 2 2 4" xfId="31172" xr:uid="{78C246B0-228C-4BA6-9D7D-1B72725154DD}"/>
    <cellStyle name="Currency 13 2 2 2 3 3 2 2 5" xfId="46056" xr:uid="{74CCCB76-0150-4C21-9680-31B422ABC36B}"/>
    <cellStyle name="Currency 13 2 2 2 3 3 2 3" xfId="20904" xr:uid="{3A5458A3-337E-48DF-95D9-A1F759492C8D}"/>
    <cellStyle name="Currency 13 2 2 2 3 3 2 3 2" xfId="34596" xr:uid="{FCFF6431-5A65-424C-BB9F-42E57881AB03}"/>
    <cellStyle name="Currency 13 2 2 2 3 3 2 3 3" xfId="49480" xr:uid="{CDC48512-4250-4474-8B85-169320B5CDC5}"/>
    <cellStyle name="Currency 13 2 2 2 3 3 2 4" xfId="14060" xr:uid="{61C145BC-08F7-41E9-8F5B-5CF3FEC55728}"/>
    <cellStyle name="Currency 13 2 2 2 3 3 2 5" xfId="27750" xr:uid="{50180983-94F7-464B-84BD-9280C21128F2}"/>
    <cellStyle name="Currency 13 2 2 2 3 3 2 6" xfId="42634" xr:uid="{DACBB04E-01E9-441F-9C50-D243A4616075}"/>
    <cellStyle name="Currency 13 2 2 2 3 3 3" xfId="8924" xr:uid="{2B8B2D13-AA50-43B5-92DA-E600AC7872AC}"/>
    <cellStyle name="Currency 13 2 2 2 3 3 3 2" xfId="22614" xr:uid="{C6BEDE8F-8B27-4DB7-AEF7-5C87EC28EF4B}"/>
    <cellStyle name="Currency 13 2 2 2 3 3 3 2 2" xfId="36306" xr:uid="{540DE29D-5E68-4CD1-8E43-3AFFC15A391F}"/>
    <cellStyle name="Currency 13 2 2 2 3 3 3 2 3" xfId="51190" xr:uid="{95C88230-AC08-4855-B2F4-1E49563D49A9}"/>
    <cellStyle name="Currency 13 2 2 2 3 3 3 3" xfId="15770" xr:uid="{AE034FE8-C7A4-4F24-80A4-9EE59FD38D1C}"/>
    <cellStyle name="Currency 13 2 2 2 3 3 3 4" xfId="29460" xr:uid="{82ABD0DA-3174-449F-98BF-DB90028813CC}"/>
    <cellStyle name="Currency 13 2 2 2 3 3 3 5" xfId="44344" xr:uid="{FE95D202-2331-4F3B-914C-5AF886E3473C}"/>
    <cellStyle name="Currency 13 2 2 2 3 3 4" xfId="19192" xr:uid="{8CD01AC7-7205-4E84-8786-0157CED104FA}"/>
    <cellStyle name="Currency 13 2 2 2 3 3 4 2" xfId="32884" xr:uid="{B20ECD82-41A1-49AA-BE63-60687FA4C8BC}"/>
    <cellStyle name="Currency 13 2 2 2 3 3 4 3" xfId="47768" xr:uid="{5885D075-D127-424D-8D0F-171E41490975}"/>
    <cellStyle name="Currency 13 2 2 2 3 3 5" xfId="12348" xr:uid="{A82FE960-6C82-48DC-8A86-AB84C54EFACF}"/>
    <cellStyle name="Currency 13 2 2 2 3 3 6" xfId="26038" xr:uid="{233280E3-A1A4-41DB-B0AB-CE3344CDD58E}"/>
    <cellStyle name="Currency 13 2 2 2 3 3 7" xfId="40922" xr:uid="{74D6ABD3-3217-4AED-B0D6-D5BD89E454C2}"/>
    <cellStyle name="Currency 13 2 2 2 3 4" xfId="5501" xr:uid="{9AD15C28-A6B7-4707-AAFE-D2EA1AE50159}"/>
    <cellStyle name="Currency 13 2 2 2 3 4 2" xfId="7215" xr:uid="{F20C5BC9-0398-440B-8322-7D0328BBF4E9}"/>
    <cellStyle name="Currency 13 2 2 2 3 4 2 2" xfId="10637" xr:uid="{35BC8CA8-EE0C-48F9-9A93-2024D84E022E}"/>
    <cellStyle name="Currency 13 2 2 2 3 4 2 2 2" xfId="24327" xr:uid="{55BFCFF4-5AD7-4054-B566-21F38C881374}"/>
    <cellStyle name="Currency 13 2 2 2 3 4 2 2 2 2" xfId="38019" xr:uid="{77E7179D-0A9A-4E6E-8C3A-EF9D8CC6D6A2}"/>
    <cellStyle name="Currency 13 2 2 2 3 4 2 2 2 3" xfId="52903" xr:uid="{65D05E69-4AD5-42E5-84BE-DB66383875F2}"/>
    <cellStyle name="Currency 13 2 2 2 3 4 2 2 3" xfId="17483" xr:uid="{FE5D9C9B-2B2C-4C4D-ABDD-0D3AA52F5162}"/>
    <cellStyle name="Currency 13 2 2 2 3 4 2 2 4" xfId="31173" xr:uid="{8E33B623-8EC3-471A-8CB4-9F3F76E02220}"/>
    <cellStyle name="Currency 13 2 2 2 3 4 2 2 5" xfId="46057" xr:uid="{B0E8908D-815E-4CA5-BD76-DE59E45DBCB8}"/>
    <cellStyle name="Currency 13 2 2 2 3 4 2 3" xfId="20905" xr:uid="{008FA718-8252-426D-ABFB-91F813699DEA}"/>
    <cellStyle name="Currency 13 2 2 2 3 4 2 3 2" xfId="34597" xr:uid="{6EF39EAC-5F1D-4773-81C8-40E4387119F6}"/>
    <cellStyle name="Currency 13 2 2 2 3 4 2 3 3" xfId="49481" xr:uid="{0251342A-42B6-4C22-BB8E-39DC5FC82BD1}"/>
    <cellStyle name="Currency 13 2 2 2 3 4 2 4" xfId="14061" xr:uid="{626EBEDA-B058-481E-80DC-6CEA6C97EFF1}"/>
    <cellStyle name="Currency 13 2 2 2 3 4 2 5" xfId="27751" xr:uid="{B3F23FB8-DC34-49E4-A36F-2FDDEA9CDCC6}"/>
    <cellStyle name="Currency 13 2 2 2 3 4 2 6" xfId="42635" xr:uid="{0F09881B-781B-4775-9F95-B39A5729D29B}"/>
    <cellStyle name="Currency 13 2 2 2 3 4 3" xfId="8925" xr:uid="{CC7DA59C-57BA-4E2B-92BA-8D32A13CB736}"/>
    <cellStyle name="Currency 13 2 2 2 3 4 3 2" xfId="22615" xr:uid="{615A78AA-0267-4BED-9C2F-92F11BC101EF}"/>
    <cellStyle name="Currency 13 2 2 2 3 4 3 2 2" xfId="36307" xr:uid="{4B746006-B630-4C03-908E-15E4490838CB}"/>
    <cellStyle name="Currency 13 2 2 2 3 4 3 2 3" xfId="51191" xr:uid="{46215FF6-1784-422E-AF89-0143ECE20EFC}"/>
    <cellStyle name="Currency 13 2 2 2 3 4 3 3" xfId="15771" xr:uid="{9D32C0EC-77FD-4A9E-9335-47F38986C0CA}"/>
    <cellStyle name="Currency 13 2 2 2 3 4 3 4" xfId="29461" xr:uid="{D5F69F40-C30D-4069-B23D-8D0207794848}"/>
    <cellStyle name="Currency 13 2 2 2 3 4 3 5" xfId="44345" xr:uid="{930FE3E0-01EB-43B5-A2BA-8805B1C8DD51}"/>
    <cellStyle name="Currency 13 2 2 2 3 4 4" xfId="19193" xr:uid="{B4FCD97E-D458-44E8-BF49-B4C9B59858F2}"/>
    <cellStyle name="Currency 13 2 2 2 3 4 4 2" xfId="32885" xr:uid="{3C14AB4B-7EC7-4A75-89CD-90EB2B83D2FD}"/>
    <cellStyle name="Currency 13 2 2 2 3 4 4 3" xfId="47769" xr:uid="{2A6E9592-4524-4565-B29D-9CE97F4A9B4F}"/>
    <cellStyle name="Currency 13 2 2 2 3 4 5" xfId="12349" xr:uid="{8A13425D-49DA-441D-92CE-E76B55477539}"/>
    <cellStyle name="Currency 13 2 2 2 3 4 6" xfId="26039" xr:uid="{3B952A8B-D8B0-426E-BE43-9243692BCAFA}"/>
    <cellStyle name="Currency 13 2 2 2 3 4 7" xfId="40923" xr:uid="{96EFB740-41E2-4288-871D-B6CA8F863B23}"/>
    <cellStyle name="Currency 13 2 2 2 3 5" xfId="7211" xr:uid="{840E5A13-9F35-4935-8943-95DF18BB3036}"/>
    <cellStyle name="Currency 13 2 2 2 3 5 2" xfId="10633" xr:uid="{6FAAB603-D67C-4692-AEDA-1AB12C2334A1}"/>
    <cellStyle name="Currency 13 2 2 2 3 5 2 2" xfId="24323" xr:uid="{FCEA93B0-2983-4870-8D36-B597EE63C73D}"/>
    <cellStyle name="Currency 13 2 2 2 3 5 2 2 2" xfId="38015" xr:uid="{1CA61501-A3C2-4F35-8A99-D4FD402B0DCB}"/>
    <cellStyle name="Currency 13 2 2 2 3 5 2 2 3" xfId="52899" xr:uid="{5CFCFA5D-2A60-48A4-AFF9-A09BB068C59B}"/>
    <cellStyle name="Currency 13 2 2 2 3 5 2 3" xfId="17479" xr:uid="{ECB318BD-C826-4A88-A158-72500985D159}"/>
    <cellStyle name="Currency 13 2 2 2 3 5 2 4" xfId="31169" xr:uid="{4D7FB6D0-E508-4513-8D7C-88FEB8F802B3}"/>
    <cellStyle name="Currency 13 2 2 2 3 5 2 5" xfId="46053" xr:uid="{63EB3ADF-3F4E-40A4-8045-7CF3685B44DA}"/>
    <cellStyle name="Currency 13 2 2 2 3 5 3" xfId="20901" xr:uid="{C25A8CB5-ED35-4D3B-9CE9-4A752A5E7BC7}"/>
    <cellStyle name="Currency 13 2 2 2 3 5 3 2" xfId="34593" xr:uid="{E4C13CE6-DCA3-4DDD-A263-8E9D22BEDF47}"/>
    <cellStyle name="Currency 13 2 2 2 3 5 3 3" xfId="49477" xr:uid="{6518B17E-1CD8-4EDA-B778-7577DE764A7E}"/>
    <cellStyle name="Currency 13 2 2 2 3 5 4" xfId="14057" xr:uid="{2ACE3082-8C16-4550-9EC2-653D64A6A1E0}"/>
    <cellStyle name="Currency 13 2 2 2 3 5 5" xfId="27747" xr:uid="{2665DE72-3317-4887-A390-36997BBCDEE6}"/>
    <cellStyle name="Currency 13 2 2 2 3 5 6" xfId="42631" xr:uid="{12952EC7-44B4-4D2A-B328-7F70BB72FAC8}"/>
    <cellStyle name="Currency 13 2 2 2 3 6" xfId="8921" xr:uid="{FEBFC949-91DE-4E0F-84EE-4DDEFAB2E796}"/>
    <cellStyle name="Currency 13 2 2 2 3 6 2" xfId="22611" xr:uid="{D4551641-88BB-4E29-B942-6E68B2FAA736}"/>
    <cellStyle name="Currency 13 2 2 2 3 6 2 2" xfId="36303" xr:uid="{078D82FE-B984-49F7-A210-B35C85CAC74B}"/>
    <cellStyle name="Currency 13 2 2 2 3 6 2 3" xfId="51187" xr:uid="{417F6505-84C3-49D0-9253-6F5FD624E2A6}"/>
    <cellStyle name="Currency 13 2 2 2 3 6 3" xfId="15767" xr:uid="{E696E870-387F-45B1-8A78-61EA4A0B6229}"/>
    <cellStyle name="Currency 13 2 2 2 3 6 4" xfId="29457" xr:uid="{761748C4-B6A3-465C-AF28-55382B9CB51F}"/>
    <cellStyle name="Currency 13 2 2 2 3 6 5" xfId="44341" xr:uid="{D3F507E0-DC82-4F69-AD31-A1648818EAF3}"/>
    <cellStyle name="Currency 13 2 2 2 3 7" xfId="19189" xr:uid="{F05559D6-CFAD-4966-AB3F-DFF640901897}"/>
    <cellStyle name="Currency 13 2 2 2 3 7 2" xfId="32881" xr:uid="{5D1BF17D-A96C-423C-B863-BCA38C4C235A}"/>
    <cellStyle name="Currency 13 2 2 2 3 7 3" xfId="47765" xr:uid="{67A33B42-7D72-4DC2-9040-A3DD60BEC2C0}"/>
    <cellStyle name="Currency 13 2 2 2 3 8" xfId="12345" xr:uid="{6F2A1125-8AE0-41E5-8AE9-9B8FBA3CB276}"/>
    <cellStyle name="Currency 13 2 2 2 3 9" xfId="26035" xr:uid="{CA6D338C-D561-4598-8EF7-9F570BF19B8F}"/>
    <cellStyle name="Currency 13 2 2 2 4" xfId="5502" xr:uid="{EB97F3D0-0734-4B37-B893-47101EC4E2C0}"/>
    <cellStyle name="Currency 13 2 2 2 4 2" xfId="5503" xr:uid="{F12F3724-8709-4039-AE56-6261FD263138}"/>
    <cellStyle name="Currency 13 2 2 2 4 2 2" xfId="7217" xr:uid="{AC319004-FA6F-4E72-AE7C-50C910FBE10A}"/>
    <cellStyle name="Currency 13 2 2 2 4 2 2 2" xfId="10639" xr:uid="{1EB83886-8643-40B8-B8CD-688721E77943}"/>
    <cellStyle name="Currency 13 2 2 2 4 2 2 2 2" xfId="24329" xr:uid="{A431B5AC-BC73-4FEB-B453-044DF3FB35EA}"/>
    <cellStyle name="Currency 13 2 2 2 4 2 2 2 2 2" xfId="38021" xr:uid="{DE98CBA8-5C9D-4703-8228-90804AA359CF}"/>
    <cellStyle name="Currency 13 2 2 2 4 2 2 2 2 3" xfId="52905" xr:uid="{DC78F82D-1702-48FF-8A04-17742A30D34C}"/>
    <cellStyle name="Currency 13 2 2 2 4 2 2 2 3" xfId="17485" xr:uid="{BA149A26-207C-4463-9670-CA578EB36573}"/>
    <cellStyle name="Currency 13 2 2 2 4 2 2 2 4" xfId="31175" xr:uid="{B6F16C5A-C3CB-479E-A701-067750003A28}"/>
    <cellStyle name="Currency 13 2 2 2 4 2 2 2 5" xfId="46059" xr:uid="{3BFB2FA9-D59D-4105-A1BD-A16C3C69C66B}"/>
    <cellStyle name="Currency 13 2 2 2 4 2 2 3" xfId="20907" xr:uid="{416E790B-F97D-422F-9851-D5765236C7D0}"/>
    <cellStyle name="Currency 13 2 2 2 4 2 2 3 2" xfId="34599" xr:uid="{D066F631-D570-44BF-A112-F0C817F43733}"/>
    <cellStyle name="Currency 13 2 2 2 4 2 2 3 3" xfId="49483" xr:uid="{AE1DDD6E-4C79-48B0-9605-D0498B4C8BEC}"/>
    <cellStyle name="Currency 13 2 2 2 4 2 2 4" xfId="14063" xr:uid="{05F39674-5336-4CF2-B5AA-980560DE786A}"/>
    <cellStyle name="Currency 13 2 2 2 4 2 2 5" xfId="27753" xr:uid="{44BB5096-F559-4E32-BED5-D0A394B6B075}"/>
    <cellStyle name="Currency 13 2 2 2 4 2 2 6" xfId="42637" xr:uid="{A36A80C9-E841-4D91-830B-D3CBC4F4F1D2}"/>
    <cellStyle name="Currency 13 2 2 2 4 2 3" xfId="8927" xr:uid="{B5319C24-F560-4C86-8672-CC01D2E8054B}"/>
    <cellStyle name="Currency 13 2 2 2 4 2 3 2" xfId="22617" xr:uid="{1F42603A-82C3-487B-9EAF-EFD30283EDFA}"/>
    <cellStyle name="Currency 13 2 2 2 4 2 3 2 2" xfId="36309" xr:uid="{3F22FB53-0313-4B07-834A-29A4045B936D}"/>
    <cellStyle name="Currency 13 2 2 2 4 2 3 2 3" xfId="51193" xr:uid="{284C1866-C889-40C9-9B45-BF0F2EF7A0BE}"/>
    <cellStyle name="Currency 13 2 2 2 4 2 3 3" xfId="15773" xr:uid="{E7D2408B-8B56-4C3B-89F2-5ECD2412440D}"/>
    <cellStyle name="Currency 13 2 2 2 4 2 3 4" xfId="29463" xr:uid="{85A4D287-0A8E-4F85-91C5-3ECAB60D4E1A}"/>
    <cellStyle name="Currency 13 2 2 2 4 2 3 5" xfId="44347" xr:uid="{1DD3CFB6-717C-44DD-81AD-023F635A712C}"/>
    <cellStyle name="Currency 13 2 2 2 4 2 4" xfId="19195" xr:uid="{B0AFBBC4-8FE6-4271-80ED-0B4F2EBBBD7A}"/>
    <cellStyle name="Currency 13 2 2 2 4 2 4 2" xfId="32887" xr:uid="{7C799257-F15D-4737-9F88-6DF099E7651E}"/>
    <cellStyle name="Currency 13 2 2 2 4 2 4 3" xfId="47771" xr:uid="{3673A4A5-C141-470D-84AA-6681D10F02A8}"/>
    <cellStyle name="Currency 13 2 2 2 4 2 5" xfId="12351" xr:uid="{427D4511-6379-4CF4-9FDC-EA651E86A2EA}"/>
    <cellStyle name="Currency 13 2 2 2 4 2 6" xfId="26041" xr:uid="{AE01E990-90F8-49AA-A710-8D054CAB25BC}"/>
    <cellStyle name="Currency 13 2 2 2 4 2 7" xfId="40925" xr:uid="{D44FD24D-E168-4814-8E2A-1D2FC518C855}"/>
    <cellStyle name="Currency 13 2 2 2 4 3" xfId="7216" xr:uid="{2ABB7EB9-38A5-4AA2-AC5C-A7503CB1C06F}"/>
    <cellStyle name="Currency 13 2 2 2 4 3 2" xfId="10638" xr:uid="{1FCF49D9-2161-4540-B20A-2F7E8F6596A5}"/>
    <cellStyle name="Currency 13 2 2 2 4 3 2 2" xfId="24328" xr:uid="{5374B5F2-D619-4A9E-81DC-97D55DA6EF78}"/>
    <cellStyle name="Currency 13 2 2 2 4 3 2 2 2" xfId="38020" xr:uid="{BA1FEA1B-2799-48E4-9FE3-351D360696B2}"/>
    <cellStyle name="Currency 13 2 2 2 4 3 2 2 3" xfId="52904" xr:uid="{D55E865E-11B2-4263-BC52-915A2B0E371F}"/>
    <cellStyle name="Currency 13 2 2 2 4 3 2 3" xfId="17484" xr:uid="{9CC89589-E326-4CA6-918C-DE531546FFC5}"/>
    <cellStyle name="Currency 13 2 2 2 4 3 2 4" xfId="31174" xr:uid="{F58C0328-DCD4-4AEB-9F3A-36DCFA3F4CA4}"/>
    <cellStyle name="Currency 13 2 2 2 4 3 2 5" xfId="46058" xr:uid="{A5691F77-B762-4DEB-A672-EF1876AEE8DA}"/>
    <cellStyle name="Currency 13 2 2 2 4 3 3" xfId="20906" xr:uid="{3236D1DC-452C-4532-A608-F9DF08206626}"/>
    <cellStyle name="Currency 13 2 2 2 4 3 3 2" xfId="34598" xr:uid="{C1B5F85C-94A8-4FF8-BC01-10ED2E1F850A}"/>
    <cellStyle name="Currency 13 2 2 2 4 3 3 3" xfId="49482" xr:uid="{FE8E9937-9F78-4DC2-954A-893E5AA4B5BC}"/>
    <cellStyle name="Currency 13 2 2 2 4 3 4" xfId="14062" xr:uid="{70562A47-AA90-481D-A725-C5A78A8F1529}"/>
    <cellStyle name="Currency 13 2 2 2 4 3 5" xfId="27752" xr:uid="{A54EB1AD-34BA-42E9-B942-C6AF23FA00F3}"/>
    <cellStyle name="Currency 13 2 2 2 4 3 6" xfId="42636" xr:uid="{147F46A9-4698-4AB8-8C7B-AA1145EC4DC3}"/>
    <cellStyle name="Currency 13 2 2 2 4 4" xfId="8926" xr:uid="{408213A3-CBEA-4116-B37D-2FBF9786884E}"/>
    <cellStyle name="Currency 13 2 2 2 4 4 2" xfId="22616" xr:uid="{E88193F1-7270-4C0D-88C4-CCAD6AF4D4DC}"/>
    <cellStyle name="Currency 13 2 2 2 4 4 2 2" xfId="36308" xr:uid="{B14615F1-79CB-4738-8B87-0C32B313BAC8}"/>
    <cellStyle name="Currency 13 2 2 2 4 4 2 3" xfId="51192" xr:uid="{1B6E94E1-E3CA-4654-AF66-5E27C8049C94}"/>
    <cellStyle name="Currency 13 2 2 2 4 4 3" xfId="15772" xr:uid="{D1E2D736-7D46-44D7-8DCA-C43E0D83E76A}"/>
    <cellStyle name="Currency 13 2 2 2 4 4 4" xfId="29462" xr:uid="{05EDD5F0-B57E-4FA6-8391-ABFDA563EECD}"/>
    <cellStyle name="Currency 13 2 2 2 4 4 5" xfId="44346" xr:uid="{B88798D9-C3E2-480F-A472-1F3CDAD7B7CA}"/>
    <cellStyle name="Currency 13 2 2 2 4 5" xfId="19194" xr:uid="{77B7105E-0726-4F69-B6F2-6BF5157BC9F5}"/>
    <cellStyle name="Currency 13 2 2 2 4 5 2" xfId="32886" xr:uid="{0EED01BF-73E7-47E4-82CE-213A2E594CA1}"/>
    <cellStyle name="Currency 13 2 2 2 4 5 3" xfId="47770" xr:uid="{B708B2F1-7996-49AC-978F-55879D0FABD5}"/>
    <cellStyle name="Currency 13 2 2 2 4 6" xfId="12350" xr:uid="{51FFD11B-1505-4257-BC46-5A25E75619B1}"/>
    <cellStyle name="Currency 13 2 2 2 4 7" xfId="26040" xr:uid="{007EAEC8-24BF-48EF-860B-B6225C43AF96}"/>
    <cellStyle name="Currency 13 2 2 2 4 8" xfId="40924" xr:uid="{70B2C974-365C-42F6-B451-835356891EB6}"/>
    <cellStyle name="Currency 13 2 2 2 5" xfId="5504" xr:uid="{4F8145A1-4AB8-4284-A994-527EC449A185}"/>
    <cellStyle name="Currency 13 2 2 2 5 2" xfId="7218" xr:uid="{92F33672-409A-493C-8C03-3A37DBD1A8EE}"/>
    <cellStyle name="Currency 13 2 2 2 5 2 2" xfId="10640" xr:uid="{80EE2DD6-9E44-4A13-B40E-86BBAB8A1EC6}"/>
    <cellStyle name="Currency 13 2 2 2 5 2 2 2" xfId="24330" xr:uid="{8D9135C2-3483-44BF-8872-F68890B9C1DD}"/>
    <cellStyle name="Currency 13 2 2 2 5 2 2 2 2" xfId="38022" xr:uid="{12FA9B32-CD12-477A-A39D-5CB57AFD35BB}"/>
    <cellStyle name="Currency 13 2 2 2 5 2 2 2 3" xfId="52906" xr:uid="{C5D66528-ED5D-4524-B06A-A605ABF45D78}"/>
    <cellStyle name="Currency 13 2 2 2 5 2 2 3" xfId="17486" xr:uid="{FE76AC7E-308D-4EBB-9C39-3DB024DB85AC}"/>
    <cellStyle name="Currency 13 2 2 2 5 2 2 4" xfId="31176" xr:uid="{6D70F1CE-005A-4B83-8867-7754D86281FE}"/>
    <cellStyle name="Currency 13 2 2 2 5 2 2 5" xfId="46060" xr:uid="{36A23178-C4A9-407B-857E-1B8B6FD8529B}"/>
    <cellStyle name="Currency 13 2 2 2 5 2 3" xfId="20908" xr:uid="{670B2E0B-B4CA-429D-BE1E-135A260B98D0}"/>
    <cellStyle name="Currency 13 2 2 2 5 2 3 2" xfId="34600" xr:uid="{7ADEBE8D-E63B-4BC1-B7B6-6F0B8ED37D95}"/>
    <cellStyle name="Currency 13 2 2 2 5 2 3 3" xfId="49484" xr:uid="{C1C353CB-FA55-47F3-9322-51DAB0E45350}"/>
    <cellStyle name="Currency 13 2 2 2 5 2 4" xfId="14064" xr:uid="{06620948-397C-47ED-9BE2-81DDC49AB49C}"/>
    <cellStyle name="Currency 13 2 2 2 5 2 5" xfId="27754" xr:uid="{485295F8-FFD0-4E7F-8F6E-E4052B284571}"/>
    <cellStyle name="Currency 13 2 2 2 5 2 6" xfId="42638" xr:uid="{0A373010-BBCA-4766-BF9F-A4CC8778C105}"/>
    <cellStyle name="Currency 13 2 2 2 5 3" xfId="8928" xr:uid="{E0754E30-EFED-4563-AE6F-2F44692D16D9}"/>
    <cellStyle name="Currency 13 2 2 2 5 3 2" xfId="22618" xr:uid="{A2446F95-8C55-4658-A70A-D015002FCC5E}"/>
    <cellStyle name="Currency 13 2 2 2 5 3 2 2" xfId="36310" xr:uid="{D78A58A0-BEDD-4B1B-81D8-F9B9E24C1332}"/>
    <cellStyle name="Currency 13 2 2 2 5 3 2 3" xfId="51194" xr:uid="{6AD1DE80-F3F1-41A8-A555-3E69E5EA08AC}"/>
    <cellStyle name="Currency 13 2 2 2 5 3 3" xfId="15774" xr:uid="{454F4E71-B1AB-4F40-9275-42F31CDEA795}"/>
    <cellStyle name="Currency 13 2 2 2 5 3 4" xfId="29464" xr:uid="{67A694FC-55C9-4301-85D8-8C2E154F35A9}"/>
    <cellStyle name="Currency 13 2 2 2 5 3 5" xfId="44348" xr:uid="{6F1AAC73-A9D6-41F2-955A-2EC84DA02123}"/>
    <cellStyle name="Currency 13 2 2 2 5 4" xfId="19196" xr:uid="{8C4F8E46-36E8-4402-A626-BD1FFCA7A055}"/>
    <cellStyle name="Currency 13 2 2 2 5 4 2" xfId="32888" xr:uid="{03A22D4B-77C8-4587-918A-FFC28552D1F5}"/>
    <cellStyle name="Currency 13 2 2 2 5 4 3" xfId="47772" xr:uid="{6A8BE9A1-B55D-4466-A968-5D831E42F107}"/>
    <cellStyle name="Currency 13 2 2 2 5 5" xfId="12352" xr:uid="{9BEF559F-F73A-42BF-8494-FFA4F1587497}"/>
    <cellStyle name="Currency 13 2 2 2 5 6" xfId="26042" xr:uid="{0D6C3F37-9DD9-44D1-891E-3569E5AFA90C}"/>
    <cellStyle name="Currency 13 2 2 2 5 7" xfId="40926" xr:uid="{877C92A7-2B3A-454E-8A66-FE64F15C5840}"/>
    <cellStyle name="Currency 13 2 2 2 6" xfId="5505" xr:uid="{4A3C2994-A22C-4285-8153-B184DD5AA242}"/>
    <cellStyle name="Currency 13 2 2 2 6 2" xfId="7219" xr:uid="{B224AFAB-3069-4629-BECC-65A6C6B2F196}"/>
    <cellStyle name="Currency 13 2 2 2 6 2 2" xfId="10641" xr:uid="{2453A4EF-AA96-43DC-8E33-40E39DA9ADCE}"/>
    <cellStyle name="Currency 13 2 2 2 6 2 2 2" xfId="24331" xr:uid="{9F33F2B4-BF44-46B2-8A3B-2B56444AA8AF}"/>
    <cellStyle name="Currency 13 2 2 2 6 2 2 2 2" xfId="38023" xr:uid="{1E78EA42-A462-47BD-A8A6-D2A9C8DF00F7}"/>
    <cellStyle name="Currency 13 2 2 2 6 2 2 2 3" xfId="52907" xr:uid="{6282010C-4292-419D-BD02-D38DF4FA93B6}"/>
    <cellStyle name="Currency 13 2 2 2 6 2 2 3" xfId="17487" xr:uid="{376503E1-923D-40E5-9098-5D23F4DAABF9}"/>
    <cellStyle name="Currency 13 2 2 2 6 2 2 4" xfId="31177" xr:uid="{3E8E89B0-6881-4D42-A9F3-CE306A24B8BA}"/>
    <cellStyle name="Currency 13 2 2 2 6 2 2 5" xfId="46061" xr:uid="{C0D0A42A-8DF1-4785-99BE-03A4141F41FB}"/>
    <cellStyle name="Currency 13 2 2 2 6 2 3" xfId="20909" xr:uid="{7C09C511-3E85-4D4D-BE7B-FBC31601F0EA}"/>
    <cellStyle name="Currency 13 2 2 2 6 2 3 2" xfId="34601" xr:uid="{E5249732-58FA-4852-8FD9-A176FA44BDB7}"/>
    <cellStyle name="Currency 13 2 2 2 6 2 3 3" xfId="49485" xr:uid="{ABADB1A8-8EEB-4824-A500-EE4E46345EED}"/>
    <cellStyle name="Currency 13 2 2 2 6 2 4" xfId="14065" xr:uid="{C6E9F6D9-8C38-4925-A946-C3082A3A21A7}"/>
    <cellStyle name="Currency 13 2 2 2 6 2 5" xfId="27755" xr:uid="{ACC872A2-100C-4375-A670-AE7953778D44}"/>
    <cellStyle name="Currency 13 2 2 2 6 2 6" xfId="42639" xr:uid="{17C81199-34AF-48DB-BFD7-0D972B83485C}"/>
    <cellStyle name="Currency 13 2 2 2 6 3" xfId="8929" xr:uid="{9D0D5F77-E17D-4134-A7CC-7C876C766A19}"/>
    <cellStyle name="Currency 13 2 2 2 6 3 2" xfId="22619" xr:uid="{422E8507-AB18-4BFC-8B2E-45A79EC17AA4}"/>
    <cellStyle name="Currency 13 2 2 2 6 3 2 2" xfId="36311" xr:uid="{86D384A2-527D-48AD-85AA-F62CEEE8620E}"/>
    <cellStyle name="Currency 13 2 2 2 6 3 2 3" xfId="51195" xr:uid="{B34D832F-3C9F-461F-B08F-27C6951F434F}"/>
    <cellStyle name="Currency 13 2 2 2 6 3 3" xfId="15775" xr:uid="{11197BB7-7C8C-46D1-AA55-E2EFBAA8FD07}"/>
    <cellStyle name="Currency 13 2 2 2 6 3 4" xfId="29465" xr:uid="{0FE0BD7B-F891-49F2-B8EF-6465EBE2DA1D}"/>
    <cellStyle name="Currency 13 2 2 2 6 3 5" xfId="44349" xr:uid="{7C417AB3-C4B1-45D7-9C9A-C5783051F4E4}"/>
    <cellStyle name="Currency 13 2 2 2 6 4" xfId="19197" xr:uid="{8BFC9B13-9CF6-4B54-83F3-FF3FE6F5D7AA}"/>
    <cellStyle name="Currency 13 2 2 2 6 4 2" xfId="32889" xr:uid="{BCED50F1-423B-432B-9170-325100488DB5}"/>
    <cellStyle name="Currency 13 2 2 2 6 4 3" xfId="47773" xr:uid="{5D6CBD75-DB34-43EA-9EA4-75AD9ECAF8B0}"/>
    <cellStyle name="Currency 13 2 2 2 6 5" xfId="12353" xr:uid="{41D9C069-2897-46E0-BAF2-25B3F0DB421B}"/>
    <cellStyle name="Currency 13 2 2 2 6 6" xfId="26043" xr:uid="{53F3969A-D3B5-4A1A-83B4-961DDE5ECA52}"/>
    <cellStyle name="Currency 13 2 2 2 6 7" xfId="40927" xr:uid="{1CCF4AFD-AEF5-4893-A147-EDCB7DEB0019}"/>
    <cellStyle name="Currency 13 2 2 2 7" xfId="7205" xr:uid="{EBDC02BE-1255-45CD-AA7A-080F311401EF}"/>
    <cellStyle name="Currency 13 2 2 2 7 2" xfId="10627" xr:uid="{81C7575C-33C3-4F54-A0CC-2790E69BA0F6}"/>
    <cellStyle name="Currency 13 2 2 2 7 2 2" xfId="24317" xr:uid="{D9777552-5DBE-4D83-9AB4-FE5F743D47D0}"/>
    <cellStyle name="Currency 13 2 2 2 7 2 2 2" xfId="38009" xr:uid="{FBC9214D-0700-42B3-86DF-2839824B51C2}"/>
    <cellStyle name="Currency 13 2 2 2 7 2 2 3" xfId="52893" xr:uid="{5CD083FE-649E-4A67-BC87-81B7AFFF700F}"/>
    <cellStyle name="Currency 13 2 2 2 7 2 3" xfId="17473" xr:uid="{AE61677A-A976-4DD6-ACA3-628FCD0DF465}"/>
    <cellStyle name="Currency 13 2 2 2 7 2 4" xfId="31163" xr:uid="{F702EFB6-099C-4089-A117-22A285598712}"/>
    <cellStyle name="Currency 13 2 2 2 7 2 5" xfId="46047" xr:uid="{3DF3BA3D-B36E-4536-830F-2A309B1D38E6}"/>
    <cellStyle name="Currency 13 2 2 2 7 3" xfId="20895" xr:uid="{EA01C4DD-71E0-46E2-9DE6-57FF5F7791E7}"/>
    <cellStyle name="Currency 13 2 2 2 7 3 2" xfId="34587" xr:uid="{01C4AC3F-812C-48E2-B578-600FA25FC22C}"/>
    <cellStyle name="Currency 13 2 2 2 7 3 3" xfId="49471" xr:uid="{3FE5169B-140D-46E2-8608-DE1BE98FB6FC}"/>
    <cellStyle name="Currency 13 2 2 2 7 4" xfId="14051" xr:uid="{0C4CC965-A839-4346-A819-E536D7FD286B}"/>
    <cellStyle name="Currency 13 2 2 2 7 5" xfId="27741" xr:uid="{63122011-968E-42B7-85C6-5F80392F3AE7}"/>
    <cellStyle name="Currency 13 2 2 2 7 6" xfId="42625" xr:uid="{9D5FCEE7-7B1C-447F-B20C-F35EC926B360}"/>
    <cellStyle name="Currency 13 2 2 2 8" xfId="8915" xr:uid="{14EDB85D-C9B9-4CBE-93A6-410FC450DCA8}"/>
    <cellStyle name="Currency 13 2 2 2 8 2" xfId="22605" xr:uid="{37789E0F-FE90-4666-89FE-E7D14636B3C5}"/>
    <cellStyle name="Currency 13 2 2 2 8 2 2" xfId="36297" xr:uid="{98E833E0-1544-4E6B-87BE-E994584B4845}"/>
    <cellStyle name="Currency 13 2 2 2 8 2 3" xfId="51181" xr:uid="{01824CFE-EBE2-4199-A220-C1B0C0904EF2}"/>
    <cellStyle name="Currency 13 2 2 2 8 3" xfId="15761" xr:uid="{2EE6DCEF-DB74-4CA4-9976-8AE5D438C72B}"/>
    <cellStyle name="Currency 13 2 2 2 8 4" xfId="29451" xr:uid="{0A3A2CEB-120C-4BC5-9CA4-E2FAB8B56491}"/>
    <cellStyle name="Currency 13 2 2 2 8 5" xfId="44335" xr:uid="{408956E9-617C-484A-96DB-49904E474FF2}"/>
    <cellStyle name="Currency 13 2 2 2 9" xfId="19183" xr:uid="{A93FCF71-F794-4BDD-A00D-1E25AF856E90}"/>
    <cellStyle name="Currency 13 2 2 2 9 2" xfId="32875" xr:uid="{54A4AF0B-1C3E-40F8-A062-7CE674FB42F9}"/>
    <cellStyle name="Currency 13 2 2 2 9 3" xfId="47759" xr:uid="{4214D463-D995-49C3-BC39-A4A7F5EE93FF}"/>
    <cellStyle name="Currency 13 2 2 3" xfId="5506" xr:uid="{66562458-4B47-483C-843B-C25C9C5B27A3}"/>
    <cellStyle name="Currency 13 2 2 3 10" xfId="40928" xr:uid="{AAB97BBE-2961-4A3F-9017-2A4B5F049520}"/>
    <cellStyle name="Currency 13 2 2 3 2" xfId="5507" xr:uid="{AE6D0B86-3A7E-402A-A7BE-52A1387365FA}"/>
    <cellStyle name="Currency 13 2 2 3 2 2" xfId="5508" xr:uid="{01FC9E18-49A0-49F5-8B16-2DC2954E6B0D}"/>
    <cellStyle name="Currency 13 2 2 3 2 2 2" xfId="7222" xr:uid="{AA45CFCD-E79C-4430-8AD8-2FB74DEC1A6C}"/>
    <cellStyle name="Currency 13 2 2 3 2 2 2 2" xfId="10644" xr:uid="{ACA3CB91-31C1-44DC-8B6F-EFD71C427C56}"/>
    <cellStyle name="Currency 13 2 2 3 2 2 2 2 2" xfId="24334" xr:uid="{91E5FD13-8CAB-430A-876F-EF26FB53ED41}"/>
    <cellStyle name="Currency 13 2 2 3 2 2 2 2 2 2" xfId="38026" xr:uid="{9D66E38D-AF61-4C49-B7E4-03FEE175053E}"/>
    <cellStyle name="Currency 13 2 2 3 2 2 2 2 2 3" xfId="52910" xr:uid="{8D885231-0044-4CB7-B9D1-A43D7F452D9A}"/>
    <cellStyle name="Currency 13 2 2 3 2 2 2 2 3" xfId="17490" xr:uid="{D23FB1F6-9CE9-430C-930A-6159B4832E5A}"/>
    <cellStyle name="Currency 13 2 2 3 2 2 2 2 4" xfId="31180" xr:uid="{E90FC5F9-D371-407D-8FB6-42EC0BB614EA}"/>
    <cellStyle name="Currency 13 2 2 3 2 2 2 2 5" xfId="46064" xr:uid="{A8F277EA-CF62-4A8C-B1DC-41177F94AF70}"/>
    <cellStyle name="Currency 13 2 2 3 2 2 2 3" xfId="20912" xr:uid="{4B82C834-4AE3-48FA-8D0D-2FB5A1E3E699}"/>
    <cellStyle name="Currency 13 2 2 3 2 2 2 3 2" xfId="34604" xr:uid="{ED16621C-6693-41BF-88F0-7A2B7DD0D793}"/>
    <cellStyle name="Currency 13 2 2 3 2 2 2 3 3" xfId="49488" xr:uid="{304FF21A-FA88-4005-BEFA-79049F343E33}"/>
    <cellStyle name="Currency 13 2 2 3 2 2 2 4" xfId="14068" xr:uid="{A8DCB4AD-E38B-4639-A178-315089D6DD7C}"/>
    <cellStyle name="Currency 13 2 2 3 2 2 2 5" xfId="27758" xr:uid="{3CEB1D6E-9D4F-4AA5-AA29-8AB63FD25F32}"/>
    <cellStyle name="Currency 13 2 2 3 2 2 2 6" xfId="42642" xr:uid="{F8FF1962-12DC-4D26-9A1A-5B089965E477}"/>
    <cellStyle name="Currency 13 2 2 3 2 2 3" xfId="8932" xr:uid="{08479D9C-2C55-4ABE-9C9F-A63B106F6EF2}"/>
    <cellStyle name="Currency 13 2 2 3 2 2 3 2" xfId="22622" xr:uid="{F6A41A5B-752F-4B0C-9061-CDD96C0D815E}"/>
    <cellStyle name="Currency 13 2 2 3 2 2 3 2 2" xfId="36314" xr:uid="{687B322E-85EF-4FDD-ACD9-4456E336C4CB}"/>
    <cellStyle name="Currency 13 2 2 3 2 2 3 2 3" xfId="51198" xr:uid="{472A2AD0-C8A9-46AD-98EF-B69994086C4C}"/>
    <cellStyle name="Currency 13 2 2 3 2 2 3 3" xfId="15778" xr:uid="{47FB23BC-1644-446F-B1B2-360DD8BFEB85}"/>
    <cellStyle name="Currency 13 2 2 3 2 2 3 4" xfId="29468" xr:uid="{23B78163-C118-4A2A-86A0-33EC7CF31C15}"/>
    <cellStyle name="Currency 13 2 2 3 2 2 3 5" xfId="44352" xr:uid="{1A6A854B-17C5-456A-9DD3-09DA3057FC8A}"/>
    <cellStyle name="Currency 13 2 2 3 2 2 4" xfId="19200" xr:uid="{ED366B01-53D1-4E2B-9D8F-30EFF9758004}"/>
    <cellStyle name="Currency 13 2 2 3 2 2 4 2" xfId="32892" xr:uid="{38404B96-E84F-4601-865F-944B0475AD70}"/>
    <cellStyle name="Currency 13 2 2 3 2 2 4 3" xfId="47776" xr:uid="{DBEFCD4F-DC83-4B4C-97DB-AB2755584A5B}"/>
    <cellStyle name="Currency 13 2 2 3 2 2 5" xfId="12356" xr:uid="{930B83B3-4B0F-4674-9FCA-03CE89305D4D}"/>
    <cellStyle name="Currency 13 2 2 3 2 2 6" xfId="26046" xr:uid="{A9727C33-7227-4FA8-8447-4C367EFC832E}"/>
    <cellStyle name="Currency 13 2 2 3 2 2 7" xfId="40930" xr:uid="{F872E7D4-F303-4870-A9ED-FDA45E80A4A0}"/>
    <cellStyle name="Currency 13 2 2 3 2 3" xfId="7221" xr:uid="{B7E35E23-C155-4908-870A-A48684FE27CE}"/>
    <cellStyle name="Currency 13 2 2 3 2 3 2" xfId="10643" xr:uid="{2DC29F76-8755-41AF-AED5-8A45E1397D9E}"/>
    <cellStyle name="Currency 13 2 2 3 2 3 2 2" xfId="24333" xr:uid="{B081D638-56C1-448D-A979-CEB50AC46761}"/>
    <cellStyle name="Currency 13 2 2 3 2 3 2 2 2" xfId="38025" xr:uid="{EBD5C4D5-2105-4787-9EBB-47C2ACBF144E}"/>
    <cellStyle name="Currency 13 2 2 3 2 3 2 2 3" xfId="52909" xr:uid="{415BC229-350E-4E6F-9FD8-994739D23055}"/>
    <cellStyle name="Currency 13 2 2 3 2 3 2 3" xfId="17489" xr:uid="{69EAC209-A208-4924-9C1E-757866ACB377}"/>
    <cellStyle name="Currency 13 2 2 3 2 3 2 4" xfId="31179" xr:uid="{6B87EB9A-14CB-4F69-8F01-825626014260}"/>
    <cellStyle name="Currency 13 2 2 3 2 3 2 5" xfId="46063" xr:uid="{6CAE3B3C-7604-4B34-BA1F-AFDE4721F0D8}"/>
    <cellStyle name="Currency 13 2 2 3 2 3 3" xfId="20911" xr:uid="{1BAA44C5-0247-45F8-9C04-08AE5EE111EF}"/>
    <cellStyle name="Currency 13 2 2 3 2 3 3 2" xfId="34603" xr:uid="{1F3CBC0C-62E9-4DB2-8219-EF721025321F}"/>
    <cellStyle name="Currency 13 2 2 3 2 3 3 3" xfId="49487" xr:uid="{6422BAAF-D999-4099-A82C-EA5352294ED0}"/>
    <cellStyle name="Currency 13 2 2 3 2 3 4" xfId="14067" xr:uid="{45EA4C8B-C410-4267-9830-DCD611AA6EC8}"/>
    <cellStyle name="Currency 13 2 2 3 2 3 5" xfId="27757" xr:uid="{851AE06C-13B8-46C0-8C89-33675CBDDD01}"/>
    <cellStyle name="Currency 13 2 2 3 2 3 6" xfId="42641" xr:uid="{FEBC9BDA-055D-4012-AD74-303DEB2B189E}"/>
    <cellStyle name="Currency 13 2 2 3 2 4" xfId="8931" xr:uid="{C6BAEB5E-F0E3-4DB6-B9E9-7A4C55B67239}"/>
    <cellStyle name="Currency 13 2 2 3 2 4 2" xfId="22621" xr:uid="{9B61423F-9238-4576-AA7B-D352B454926A}"/>
    <cellStyle name="Currency 13 2 2 3 2 4 2 2" xfId="36313" xr:uid="{C44742A0-CFD9-4A95-B89D-117E46DB2795}"/>
    <cellStyle name="Currency 13 2 2 3 2 4 2 3" xfId="51197" xr:uid="{9863031C-4249-45C8-9D96-F2AAFB22FC44}"/>
    <cellStyle name="Currency 13 2 2 3 2 4 3" xfId="15777" xr:uid="{62872048-82E1-4355-880F-D2934A2A52FD}"/>
    <cellStyle name="Currency 13 2 2 3 2 4 4" xfId="29467" xr:uid="{2084DBB0-5EF2-4587-9D2A-E85EDD08053D}"/>
    <cellStyle name="Currency 13 2 2 3 2 4 5" xfId="44351" xr:uid="{BC078FB1-7B0C-4758-9D27-B2E8758B263B}"/>
    <cellStyle name="Currency 13 2 2 3 2 5" xfId="19199" xr:uid="{6F1E49C8-CCE8-402E-997D-FD65764249BF}"/>
    <cellStyle name="Currency 13 2 2 3 2 5 2" xfId="32891" xr:uid="{DFD17E4A-8319-4F8B-A7DE-0A6112A965B4}"/>
    <cellStyle name="Currency 13 2 2 3 2 5 3" xfId="47775" xr:uid="{8C9A5147-DF42-4887-BDF7-D628698CF1A2}"/>
    <cellStyle name="Currency 13 2 2 3 2 6" xfId="12355" xr:uid="{95CFF3A4-C0C2-41CC-A20E-F2CE65E6ADCB}"/>
    <cellStyle name="Currency 13 2 2 3 2 7" xfId="26045" xr:uid="{411036E1-2F84-488C-A1EC-832C1D3281E6}"/>
    <cellStyle name="Currency 13 2 2 3 2 8" xfId="40929" xr:uid="{206996DB-7291-47A9-97BF-D8C9D4A293FF}"/>
    <cellStyle name="Currency 13 2 2 3 3" xfId="5509" xr:uid="{B785CC68-7F85-4390-BC55-22E34EE1BE5A}"/>
    <cellStyle name="Currency 13 2 2 3 3 2" xfId="7223" xr:uid="{2282AC7C-FAFC-4CB1-90CF-C43B93F9C109}"/>
    <cellStyle name="Currency 13 2 2 3 3 2 2" xfId="10645" xr:uid="{C539FA77-BBBC-4A36-BEC1-8A58790BF600}"/>
    <cellStyle name="Currency 13 2 2 3 3 2 2 2" xfId="24335" xr:uid="{7FAF88A4-E98E-4FE6-8064-53F70429CE01}"/>
    <cellStyle name="Currency 13 2 2 3 3 2 2 2 2" xfId="38027" xr:uid="{5F4EE486-6D4F-423F-9475-D2516080FB55}"/>
    <cellStyle name="Currency 13 2 2 3 3 2 2 2 3" xfId="52911" xr:uid="{C688B720-6303-4F56-B7FA-B0B5C76E4FD5}"/>
    <cellStyle name="Currency 13 2 2 3 3 2 2 3" xfId="17491" xr:uid="{D1A1751B-5985-44C6-83F8-9818AF1B70A2}"/>
    <cellStyle name="Currency 13 2 2 3 3 2 2 4" xfId="31181" xr:uid="{03A08F7E-C69E-4FDB-8BB6-C16D5392EDFB}"/>
    <cellStyle name="Currency 13 2 2 3 3 2 2 5" xfId="46065" xr:uid="{4A711172-7B29-4FB1-BCDF-94C62465054F}"/>
    <cellStyle name="Currency 13 2 2 3 3 2 3" xfId="20913" xr:uid="{7C140388-841D-49A3-98DD-DAFA1E359FDC}"/>
    <cellStyle name="Currency 13 2 2 3 3 2 3 2" xfId="34605" xr:uid="{BD41AC27-E6EA-4377-ABE4-E618AC025E90}"/>
    <cellStyle name="Currency 13 2 2 3 3 2 3 3" xfId="49489" xr:uid="{9DCB094B-4926-4835-902A-803AAECBFCFA}"/>
    <cellStyle name="Currency 13 2 2 3 3 2 4" xfId="14069" xr:uid="{C7A6967F-7BEA-4A4C-92AE-3BCB26AD59CB}"/>
    <cellStyle name="Currency 13 2 2 3 3 2 5" xfId="27759" xr:uid="{44FEBDA6-D8F5-4181-B76F-C1D500C8AFAA}"/>
    <cellStyle name="Currency 13 2 2 3 3 2 6" xfId="42643" xr:uid="{6C2ECF34-860C-4B22-87A1-A5BA7DE22162}"/>
    <cellStyle name="Currency 13 2 2 3 3 3" xfId="8933" xr:uid="{C77EA77F-7184-427A-8D1A-2BE76A2264F1}"/>
    <cellStyle name="Currency 13 2 2 3 3 3 2" xfId="22623" xr:uid="{6C95A452-D8AD-4369-99A3-C812C870F982}"/>
    <cellStyle name="Currency 13 2 2 3 3 3 2 2" xfId="36315" xr:uid="{AFA34180-84A9-4524-A368-4D393F206497}"/>
    <cellStyle name="Currency 13 2 2 3 3 3 2 3" xfId="51199" xr:uid="{21AD32C3-5DFB-4551-BB26-44BE0875F605}"/>
    <cellStyle name="Currency 13 2 2 3 3 3 3" xfId="15779" xr:uid="{E7B4B890-9AD7-48F0-98F6-F8CCDE1B40D9}"/>
    <cellStyle name="Currency 13 2 2 3 3 3 4" xfId="29469" xr:uid="{CAF2768A-9041-4459-BFAC-051CEBC1BF9C}"/>
    <cellStyle name="Currency 13 2 2 3 3 3 5" xfId="44353" xr:uid="{2388D754-CEC8-4B70-8DD0-A7F6B4747B2C}"/>
    <cellStyle name="Currency 13 2 2 3 3 4" xfId="19201" xr:uid="{A5E9CC36-3DA6-4D32-A2DB-1D4D7721DA79}"/>
    <cellStyle name="Currency 13 2 2 3 3 4 2" xfId="32893" xr:uid="{E4684FDF-6AA2-49F6-B1F7-48F38011776A}"/>
    <cellStyle name="Currency 13 2 2 3 3 4 3" xfId="47777" xr:uid="{F6751E0A-4E6E-4D13-B1A2-8E09819E3354}"/>
    <cellStyle name="Currency 13 2 2 3 3 5" xfId="12357" xr:uid="{4D65209B-B451-4A2B-BF65-36842E644E2F}"/>
    <cellStyle name="Currency 13 2 2 3 3 6" xfId="26047" xr:uid="{654175D0-AACA-42B9-A49F-DFCC7FEC9AE9}"/>
    <cellStyle name="Currency 13 2 2 3 3 7" xfId="40931" xr:uid="{DA614F67-4362-4201-B23C-9F1A00A32289}"/>
    <cellStyle name="Currency 13 2 2 3 4" xfId="5510" xr:uid="{48093305-62D7-4C23-A1CA-4E3C009103FC}"/>
    <cellStyle name="Currency 13 2 2 3 4 2" xfId="7224" xr:uid="{A02ED478-DD5C-470C-91F9-0FFF02AF1D03}"/>
    <cellStyle name="Currency 13 2 2 3 4 2 2" xfId="10646" xr:uid="{71394A73-8088-4610-95DA-047AAAF7A311}"/>
    <cellStyle name="Currency 13 2 2 3 4 2 2 2" xfId="24336" xr:uid="{F397EABC-98D6-4454-8938-F8089D164528}"/>
    <cellStyle name="Currency 13 2 2 3 4 2 2 2 2" xfId="38028" xr:uid="{CCDF7B4B-E973-4E4F-AEE2-8708AF93AB49}"/>
    <cellStyle name="Currency 13 2 2 3 4 2 2 2 3" xfId="52912" xr:uid="{E08E1A92-2418-4ACB-B85E-561424F601EE}"/>
    <cellStyle name="Currency 13 2 2 3 4 2 2 3" xfId="17492" xr:uid="{84D23E3D-2403-412F-891D-C7841C43ACBA}"/>
    <cellStyle name="Currency 13 2 2 3 4 2 2 4" xfId="31182" xr:uid="{729472EA-1B49-4ABF-9665-CBC1CA1B292A}"/>
    <cellStyle name="Currency 13 2 2 3 4 2 2 5" xfId="46066" xr:uid="{CEBE19E1-C1E5-47C7-88C4-B3CFBA0D6D6B}"/>
    <cellStyle name="Currency 13 2 2 3 4 2 3" xfId="20914" xr:uid="{3B311CC8-4F9B-4E9D-A530-61F8EF235B9F}"/>
    <cellStyle name="Currency 13 2 2 3 4 2 3 2" xfId="34606" xr:uid="{092A930C-A7EB-41CA-BC7C-2D5B6023A8DA}"/>
    <cellStyle name="Currency 13 2 2 3 4 2 3 3" xfId="49490" xr:uid="{3D4B275D-AEC5-400E-AB57-7A52F8E6C572}"/>
    <cellStyle name="Currency 13 2 2 3 4 2 4" xfId="14070" xr:uid="{4BF9D8EB-F787-465B-B821-3D0F5DD8AE25}"/>
    <cellStyle name="Currency 13 2 2 3 4 2 5" xfId="27760" xr:uid="{01A97154-9F33-4F94-BDC1-E9E574F3AB43}"/>
    <cellStyle name="Currency 13 2 2 3 4 2 6" xfId="42644" xr:uid="{D294D8EB-2671-438D-91DA-882D4AFBCEA7}"/>
    <cellStyle name="Currency 13 2 2 3 4 3" xfId="8934" xr:uid="{867AEA9C-ED46-4E2E-B00D-D24247F98367}"/>
    <cellStyle name="Currency 13 2 2 3 4 3 2" xfId="22624" xr:uid="{F2E13CE3-F3FF-4F4A-9045-A16EF829705E}"/>
    <cellStyle name="Currency 13 2 2 3 4 3 2 2" xfId="36316" xr:uid="{B9A1E51F-4CD7-48FD-BF85-1218AABCADD3}"/>
    <cellStyle name="Currency 13 2 2 3 4 3 2 3" xfId="51200" xr:uid="{26D5936C-0510-4136-8D02-CE26E34A0AFB}"/>
    <cellStyle name="Currency 13 2 2 3 4 3 3" xfId="15780" xr:uid="{D339B983-FD9B-459F-AE1A-2B3C00A0A3C2}"/>
    <cellStyle name="Currency 13 2 2 3 4 3 4" xfId="29470" xr:uid="{8B31671A-FF31-4180-82AB-3B1B2C02B78F}"/>
    <cellStyle name="Currency 13 2 2 3 4 3 5" xfId="44354" xr:uid="{BC8EFD6C-F46D-4550-A912-C7FDBC49B547}"/>
    <cellStyle name="Currency 13 2 2 3 4 4" xfId="19202" xr:uid="{8334FCD4-601B-4673-BE42-AFFBD186DD9F}"/>
    <cellStyle name="Currency 13 2 2 3 4 4 2" xfId="32894" xr:uid="{04724CED-A182-42EF-AF95-7D2E60064A13}"/>
    <cellStyle name="Currency 13 2 2 3 4 4 3" xfId="47778" xr:uid="{CA6F90B8-4588-4484-B006-8E847F74D75E}"/>
    <cellStyle name="Currency 13 2 2 3 4 5" xfId="12358" xr:uid="{74DFBCAF-086F-447B-83E8-464770494DEB}"/>
    <cellStyle name="Currency 13 2 2 3 4 6" xfId="26048" xr:uid="{F2FB52E2-7A7E-4089-A373-F04DE8B70F66}"/>
    <cellStyle name="Currency 13 2 2 3 4 7" xfId="40932" xr:uid="{0BAD4E4F-3AE7-48A3-BABF-28BE7E9643CC}"/>
    <cellStyle name="Currency 13 2 2 3 5" xfId="7220" xr:uid="{4ACF1A5D-AB01-4136-9993-5AAC1CBB5A60}"/>
    <cellStyle name="Currency 13 2 2 3 5 2" xfId="10642" xr:uid="{C3A4620F-7354-4106-A7F8-4239A81461CE}"/>
    <cellStyle name="Currency 13 2 2 3 5 2 2" xfId="24332" xr:uid="{782A4613-0657-4C36-9A0A-D76ACCDBB51D}"/>
    <cellStyle name="Currency 13 2 2 3 5 2 2 2" xfId="38024" xr:uid="{AC88C862-3469-487B-B98B-B44CEA901C58}"/>
    <cellStyle name="Currency 13 2 2 3 5 2 2 3" xfId="52908" xr:uid="{715CB729-6690-4BC6-B913-95911A67C281}"/>
    <cellStyle name="Currency 13 2 2 3 5 2 3" xfId="17488" xr:uid="{DA123023-5F19-4333-8A33-E980DBC0E1A9}"/>
    <cellStyle name="Currency 13 2 2 3 5 2 4" xfId="31178" xr:uid="{7F0A1223-54DE-4CB0-87B9-F924272AF8CF}"/>
    <cellStyle name="Currency 13 2 2 3 5 2 5" xfId="46062" xr:uid="{2393B261-437B-402D-8AE9-E9E9F2881C80}"/>
    <cellStyle name="Currency 13 2 2 3 5 3" xfId="20910" xr:uid="{358D87DC-7595-462F-B954-1EF0F6269634}"/>
    <cellStyle name="Currency 13 2 2 3 5 3 2" xfId="34602" xr:uid="{E4388A23-28B1-4E48-AF40-C60698208EE0}"/>
    <cellStyle name="Currency 13 2 2 3 5 3 3" xfId="49486" xr:uid="{26568A77-869A-4A94-94A1-E1106525043C}"/>
    <cellStyle name="Currency 13 2 2 3 5 4" xfId="14066" xr:uid="{2AC46081-ABF5-457A-911A-59A2CA574ED8}"/>
    <cellStyle name="Currency 13 2 2 3 5 5" xfId="27756" xr:uid="{EB79F366-04AF-45EB-BFCF-FE891AA2C765}"/>
    <cellStyle name="Currency 13 2 2 3 5 6" xfId="42640" xr:uid="{F0DDEF2C-5855-4AAB-A1A0-32D6692D5818}"/>
    <cellStyle name="Currency 13 2 2 3 6" xfId="8930" xr:uid="{AE5B2CC5-4A39-4930-88E1-D91EDF5336D2}"/>
    <cellStyle name="Currency 13 2 2 3 6 2" xfId="22620" xr:uid="{AD2ED33D-BDF4-4283-BD75-661B5E0BDFE8}"/>
    <cellStyle name="Currency 13 2 2 3 6 2 2" xfId="36312" xr:uid="{7CB8B0A5-A51A-4820-BCBA-79A3D126932B}"/>
    <cellStyle name="Currency 13 2 2 3 6 2 3" xfId="51196" xr:uid="{8B67FC4C-8F29-4EB6-B3BC-5F50AAD7D63E}"/>
    <cellStyle name="Currency 13 2 2 3 6 3" xfId="15776" xr:uid="{A5CB1E70-097A-4D1B-99DF-C824D89150BD}"/>
    <cellStyle name="Currency 13 2 2 3 6 4" xfId="29466" xr:uid="{6522D34C-F9C8-43ED-BBB7-0662E1FACDAC}"/>
    <cellStyle name="Currency 13 2 2 3 6 5" xfId="44350" xr:uid="{546B8F83-3260-4867-8E0E-7068CDFB6CCE}"/>
    <cellStyle name="Currency 13 2 2 3 7" xfId="19198" xr:uid="{6DB9E1EB-F8F1-4FAB-9C5F-D7D0FAEE58F3}"/>
    <cellStyle name="Currency 13 2 2 3 7 2" xfId="32890" xr:uid="{3D1716FC-395D-4D5C-8767-EF1BA229371E}"/>
    <cellStyle name="Currency 13 2 2 3 7 3" xfId="47774" xr:uid="{6674337D-0D09-4154-AADF-33B3391FB2B7}"/>
    <cellStyle name="Currency 13 2 2 3 8" xfId="12354" xr:uid="{BEF33041-5A68-4E8C-B184-525A9C5107D0}"/>
    <cellStyle name="Currency 13 2 2 3 9" xfId="26044" xr:uid="{92D04D02-7AD3-464A-8F93-947D62958D72}"/>
    <cellStyle name="Currency 13 2 2 4" xfId="5511" xr:uid="{8F6E5FA5-DAE7-4931-89D2-6F124D2D5880}"/>
    <cellStyle name="Currency 13 2 2 4 10" xfId="40933" xr:uid="{022CF15D-E7FD-44D1-94B3-CD336A64A032}"/>
    <cellStyle name="Currency 13 2 2 4 2" xfId="5512" xr:uid="{84016573-F31D-4607-9610-2FD478CA237F}"/>
    <cellStyle name="Currency 13 2 2 4 2 2" xfId="5513" xr:uid="{FE8D3DAF-FE3E-4420-864A-917F15E4C119}"/>
    <cellStyle name="Currency 13 2 2 4 2 2 2" xfId="7227" xr:uid="{0E1012DA-66EF-43F9-AF9A-7AA15A3A1516}"/>
    <cellStyle name="Currency 13 2 2 4 2 2 2 2" xfId="10649" xr:uid="{07E87B08-2F1E-4CEC-ABCE-D63D5152A4B1}"/>
    <cellStyle name="Currency 13 2 2 4 2 2 2 2 2" xfId="24339" xr:uid="{52584780-E783-47D1-86BA-B9842FFA3FD7}"/>
    <cellStyle name="Currency 13 2 2 4 2 2 2 2 2 2" xfId="38031" xr:uid="{B7AA1DE6-6845-4003-ABE2-9C3676DF779F}"/>
    <cellStyle name="Currency 13 2 2 4 2 2 2 2 2 3" xfId="52915" xr:uid="{529D4FD5-9CCD-43FC-A4D4-426C7FBA5253}"/>
    <cellStyle name="Currency 13 2 2 4 2 2 2 2 3" xfId="17495" xr:uid="{95D12075-4A18-4CBE-AC7E-EB5C0B567DD8}"/>
    <cellStyle name="Currency 13 2 2 4 2 2 2 2 4" xfId="31185" xr:uid="{4F0508C1-A691-4D67-9ED2-322EF125AD06}"/>
    <cellStyle name="Currency 13 2 2 4 2 2 2 2 5" xfId="46069" xr:uid="{F7CE761F-AF47-408A-AEBA-8AA4A48FDD4F}"/>
    <cellStyle name="Currency 13 2 2 4 2 2 2 3" xfId="20917" xr:uid="{3DCE1346-4672-475E-BB85-5FBFCC204476}"/>
    <cellStyle name="Currency 13 2 2 4 2 2 2 3 2" xfId="34609" xr:uid="{D8603DC1-2E62-46A3-8D31-D2EC6C761398}"/>
    <cellStyle name="Currency 13 2 2 4 2 2 2 3 3" xfId="49493" xr:uid="{1F781136-5BBC-4330-8258-3A06E2ADF8F7}"/>
    <cellStyle name="Currency 13 2 2 4 2 2 2 4" xfId="14073" xr:uid="{40894940-8ED2-4A74-ADF7-CC7550A62E6F}"/>
    <cellStyle name="Currency 13 2 2 4 2 2 2 5" xfId="27763" xr:uid="{B78BD1B4-93D9-4960-897D-64DB1FB4B77E}"/>
    <cellStyle name="Currency 13 2 2 4 2 2 2 6" xfId="42647" xr:uid="{6696374C-73A0-4A94-9724-AB2EF4E02956}"/>
    <cellStyle name="Currency 13 2 2 4 2 2 3" xfId="8937" xr:uid="{FB0DD58A-8EA0-4DAF-A968-2B868561DCAE}"/>
    <cellStyle name="Currency 13 2 2 4 2 2 3 2" xfId="22627" xr:uid="{5F1ACC7C-E128-4E57-94E4-13C53CC1DD52}"/>
    <cellStyle name="Currency 13 2 2 4 2 2 3 2 2" xfId="36319" xr:uid="{43255FFD-18FD-46AD-A645-28B062E0F9BF}"/>
    <cellStyle name="Currency 13 2 2 4 2 2 3 2 3" xfId="51203" xr:uid="{46BAC9B8-5D7C-45B8-BC0E-32BC44E4ED6A}"/>
    <cellStyle name="Currency 13 2 2 4 2 2 3 3" xfId="15783" xr:uid="{7E4CF6DB-7A52-4D30-80AE-338FFC9C9685}"/>
    <cellStyle name="Currency 13 2 2 4 2 2 3 4" xfId="29473" xr:uid="{137906DA-BCA8-4824-ABAC-C9E72154F333}"/>
    <cellStyle name="Currency 13 2 2 4 2 2 3 5" xfId="44357" xr:uid="{FCF78AAC-0B25-4E17-94B4-71049524B78B}"/>
    <cellStyle name="Currency 13 2 2 4 2 2 4" xfId="19205" xr:uid="{A4468A3C-174E-4380-BFC5-2E52DBE35A98}"/>
    <cellStyle name="Currency 13 2 2 4 2 2 4 2" xfId="32897" xr:uid="{D16D6A1D-2FD2-43CB-BC95-A751B1AEB359}"/>
    <cellStyle name="Currency 13 2 2 4 2 2 4 3" xfId="47781" xr:uid="{F2CC85C9-D846-4482-B767-8DAD36FA4D0C}"/>
    <cellStyle name="Currency 13 2 2 4 2 2 5" xfId="12361" xr:uid="{AA3D32B0-E0E7-4DEE-9B5D-B6BF2F57E5E4}"/>
    <cellStyle name="Currency 13 2 2 4 2 2 6" xfId="26051" xr:uid="{D6F3133A-C03C-482F-8617-B599BD1C0EA5}"/>
    <cellStyle name="Currency 13 2 2 4 2 2 7" xfId="40935" xr:uid="{5558DC34-EF9B-4BAF-8CE4-35B60F2E6BA2}"/>
    <cellStyle name="Currency 13 2 2 4 2 3" xfId="7226" xr:uid="{3E3E099E-5208-42DA-A355-3C2A224DC57B}"/>
    <cellStyle name="Currency 13 2 2 4 2 3 2" xfId="10648" xr:uid="{F908E347-B4DA-4988-BBC7-98CD6FD4E606}"/>
    <cellStyle name="Currency 13 2 2 4 2 3 2 2" xfId="24338" xr:uid="{572E5940-9464-4195-A436-A55F704DD97E}"/>
    <cellStyle name="Currency 13 2 2 4 2 3 2 2 2" xfId="38030" xr:uid="{29CFD4BC-2278-49D4-B830-DC8E518D927D}"/>
    <cellStyle name="Currency 13 2 2 4 2 3 2 2 3" xfId="52914" xr:uid="{70E0CC8A-4E86-4F67-B5D4-D68E62B75927}"/>
    <cellStyle name="Currency 13 2 2 4 2 3 2 3" xfId="17494" xr:uid="{00353BDF-FACB-44EA-A44D-7FD3B08D9777}"/>
    <cellStyle name="Currency 13 2 2 4 2 3 2 4" xfId="31184" xr:uid="{5E80CD08-CF1E-4873-944B-867B22F46499}"/>
    <cellStyle name="Currency 13 2 2 4 2 3 2 5" xfId="46068" xr:uid="{9B772D7D-9426-4603-AC97-68830BE046AE}"/>
    <cellStyle name="Currency 13 2 2 4 2 3 3" xfId="20916" xr:uid="{891353B0-EE9A-40D8-AE34-D824C33B2010}"/>
    <cellStyle name="Currency 13 2 2 4 2 3 3 2" xfId="34608" xr:uid="{AA22DCE1-26C8-4646-933A-0FC26E0F0286}"/>
    <cellStyle name="Currency 13 2 2 4 2 3 3 3" xfId="49492" xr:uid="{9DB031E1-6B85-4418-BDC5-EC4E209D61A3}"/>
    <cellStyle name="Currency 13 2 2 4 2 3 4" xfId="14072" xr:uid="{B7D63182-568E-4223-8A40-46B973B95A42}"/>
    <cellStyle name="Currency 13 2 2 4 2 3 5" xfId="27762" xr:uid="{1B0E4B23-AF8F-45D6-BF88-4B78920C23AD}"/>
    <cellStyle name="Currency 13 2 2 4 2 3 6" xfId="42646" xr:uid="{1437A380-34C5-49C0-B733-3F4247C241D7}"/>
    <cellStyle name="Currency 13 2 2 4 2 4" xfId="8936" xr:uid="{7A803E04-5068-420F-9DAE-B8E95170B534}"/>
    <cellStyle name="Currency 13 2 2 4 2 4 2" xfId="22626" xr:uid="{82798E08-CC4A-4353-9465-43F6D99C776E}"/>
    <cellStyle name="Currency 13 2 2 4 2 4 2 2" xfId="36318" xr:uid="{3F386350-27A7-4D15-9359-26DCDAD85B00}"/>
    <cellStyle name="Currency 13 2 2 4 2 4 2 3" xfId="51202" xr:uid="{4EB4A41A-EB00-4696-BAB1-67A8D7C51379}"/>
    <cellStyle name="Currency 13 2 2 4 2 4 3" xfId="15782" xr:uid="{468ECAA7-7AE6-4D92-834E-03C0B05C67B2}"/>
    <cellStyle name="Currency 13 2 2 4 2 4 4" xfId="29472" xr:uid="{521DFCFE-6AE8-4994-9C6E-40F535CBE067}"/>
    <cellStyle name="Currency 13 2 2 4 2 4 5" xfId="44356" xr:uid="{B519A9BF-23A1-4B52-8008-1F851F1214F8}"/>
    <cellStyle name="Currency 13 2 2 4 2 5" xfId="19204" xr:uid="{841E1EEC-9B8E-4944-8C30-805C4B7837F8}"/>
    <cellStyle name="Currency 13 2 2 4 2 5 2" xfId="32896" xr:uid="{E0D718DA-F3A6-4162-A5CC-4B60439532AC}"/>
    <cellStyle name="Currency 13 2 2 4 2 5 3" xfId="47780" xr:uid="{C524CBC0-840E-42DC-93FF-0EE5EC6B6E42}"/>
    <cellStyle name="Currency 13 2 2 4 2 6" xfId="12360" xr:uid="{83B9758A-DE55-4D3B-802A-889B44E62FA4}"/>
    <cellStyle name="Currency 13 2 2 4 2 7" xfId="26050" xr:uid="{A47C397E-DC54-4013-AA5E-6CA2FBEBA92B}"/>
    <cellStyle name="Currency 13 2 2 4 2 8" xfId="40934" xr:uid="{0E5EC2F9-C425-440D-9EDE-42F46948BBF3}"/>
    <cellStyle name="Currency 13 2 2 4 3" xfId="5514" xr:uid="{A461D049-42C2-455E-AFB6-E3ADCCAC1ED5}"/>
    <cellStyle name="Currency 13 2 2 4 3 2" xfId="7228" xr:uid="{D49E908E-A055-44AF-BE8A-89FD54F284B9}"/>
    <cellStyle name="Currency 13 2 2 4 3 2 2" xfId="10650" xr:uid="{4B26AFD5-8082-4445-9ACD-C1E51277C877}"/>
    <cellStyle name="Currency 13 2 2 4 3 2 2 2" xfId="24340" xr:uid="{A1D346BA-63DA-4E91-9181-64142EF8CAA2}"/>
    <cellStyle name="Currency 13 2 2 4 3 2 2 2 2" xfId="38032" xr:uid="{07F46942-6CA7-4A7E-9711-2EA846B6A925}"/>
    <cellStyle name="Currency 13 2 2 4 3 2 2 2 3" xfId="52916" xr:uid="{81AC2087-B58C-4226-ADB7-A05A0FDD81E0}"/>
    <cellStyle name="Currency 13 2 2 4 3 2 2 3" xfId="17496" xr:uid="{47244BF8-B4EB-434B-9021-2190B184536B}"/>
    <cellStyle name="Currency 13 2 2 4 3 2 2 4" xfId="31186" xr:uid="{A6C81924-A772-4A0F-94AB-330B85110412}"/>
    <cellStyle name="Currency 13 2 2 4 3 2 2 5" xfId="46070" xr:uid="{7912BBE1-FBC5-46C7-993A-CBB9A612D267}"/>
    <cellStyle name="Currency 13 2 2 4 3 2 3" xfId="20918" xr:uid="{A6F6F021-E3E5-4588-9975-AD41D7263EF3}"/>
    <cellStyle name="Currency 13 2 2 4 3 2 3 2" xfId="34610" xr:uid="{528AA377-F3D5-4E62-AB2F-E304496F1EA0}"/>
    <cellStyle name="Currency 13 2 2 4 3 2 3 3" xfId="49494" xr:uid="{587FFD82-D820-4A05-A966-F3E9DCF115FC}"/>
    <cellStyle name="Currency 13 2 2 4 3 2 4" xfId="14074" xr:uid="{CE9C789C-584D-4077-BF41-F158440A3BAA}"/>
    <cellStyle name="Currency 13 2 2 4 3 2 5" xfId="27764" xr:uid="{BB4E7F82-9FC7-4DE2-9D00-1F790BF9C53F}"/>
    <cellStyle name="Currency 13 2 2 4 3 2 6" xfId="42648" xr:uid="{CCEB3535-E3C3-4D57-9441-894F77A4C8A7}"/>
    <cellStyle name="Currency 13 2 2 4 3 3" xfId="8938" xr:uid="{F8DEADCD-E041-4FB9-8CAF-4CB3E1FD2B34}"/>
    <cellStyle name="Currency 13 2 2 4 3 3 2" xfId="22628" xr:uid="{E04296CE-9277-4E9E-88FF-A52D0E15DF22}"/>
    <cellStyle name="Currency 13 2 2 4 3 3 2 2" xfId="36320" xr:uid="{3D0A1145-F201-47D2-A1C8-CECB45E68EE1}"/>
    <cellStyle name="Currency 13 2 2 4 3 3 2 3" xfId="51204" xr:uid="{08FB3123-7B4E-4C68-93DB-B5B3C6734A76}"/>
    <cellStyle name="Currency 13 2 2 4 3 3 3" xfId="15784" xr:uid="{347D9D5E-3797-4B7F-9BF4-E810908384B1}"/>
    <cellStyle name="Currency 13 2 2 4 3 3 4" xfId="29474" xr:uid="{5C8218CE-264B-4442-AF20-E1A84E078D54}"/>
    <cellStyle name="Currency 13 2 2 4 3 3 5" xfId="44358" xr:uid="{E11B3CC0-AB05-43F6-BC51-88B808F8B837}"/>
    <cellStyle name="Currency 13 2 2 4 3 4" xfId="19206" xr:uid="{3F969945-CBE1-42CE-93BB-2B00D71745CF}"/>
    <cellStyle name="Currency 13 2 2 4 3 4 2" xfId="32898" xr:uid="{777AAC9E-C38D-42FF-AD96-208AE473C03F}"/>
    <cellStyle name="Currency 13 2 2 4 3 4 3" xfId="47782" xr:uid="{95930AEA-5D33-4093-A4D3-E58BAC2B873E}"/>
    <cellStyle name="Currency 13 2 2 4 3 5" xfId="12362" xr:uid="{7F9DF2FC-13A3-4EA2-A053-40B7896A7EF8}"/>
    <cellStyle name="Currency 13 2 2 4 3 6" xfId="26052" xr:uid="{F1F00211-43EF-4534-AB82-909E09344346}"/>
    <cellStyle name="Currency 13 2 2 4 3 7" xfId="40936" xr:uid="{546DAE78-CB24-47AC-8037-42B873D1E5AE}"/>
    <cellStyle name="Currency 13 2 2 4 4" xfId="5515" xr:uid="{357003EB-F161-4C20-B340-C1495FD6BE14}"/>
    <cellStyle name="Currency 13 2 2 4 4 2" xfId="7229" xr:uid="{966F4852-AAF4-44D1-B186-C1A3167B0506}"/>
    <cellStyle name="Currency 13 2 2 4 4 2 2" xfId="10651" xr:uid="{D327EC5F-80D8-4FE9-94A1-593E71ACDAC3}"/>
    <cellStyle name="Currency 13 2 2 4 4 2 2 2" xfId="24341" xr:uid="{B3D527B9-5F26-4030-95F1-BE858E963F36}"/>
    <cellStyle name="Currency 13 2 2 4 4 2 2 2 2" xfId="38033" xr:uid="{12B3430B-430D-426C-9964-DF70AFE45DF2}"/>
    <cellStyle name="Currency 13 2 2 4 4 2 2 2 3" xfId="52917" xr:uid="{1D1AE90D-E361-4B89-9D9C-293366007985}"/>
    <cellStyle name="Currency 13 2 2 4 4 2 2 3" xfId="17497" xr:uid="{C098EA6A-2202-4787-AD99-E7E50B16A592}"/>
    <cellStyle name="Currency 13 2 2 4 4 2 2 4" xfId="31187" xr:uid="{64E7377E-337A-44D6-B0DC-6A9462942E8A}"/>
    <cellStyle name="Currency 13 2 2 4 4 2 2 5" xfId="46071" xr:uid="{1B1C1552-C1FA-4978-9932-42137792AAD9}"/>
    <cellStyle name="Currency 13 2 2 4 4 2 3" xfId="20919" xr:uid="{C783E306-5F4D-4351-9C2A-84C146C1D61A}"/>
    <cellStyle name="Currency 13 2 2 4 4 2 3 2" xfId="34611" xr:uid="{A07F444C-E184-4AA7-BE1D-94EBD4DD11CB}"/>
    <cellStyle name="Currency 13 2 2 4 4 2 3 3" xfId="49495" xr:uid="{607BBC56-3B66-4D87-A24D-6EB6B68953D7}"/>
    <cellStyle name="Currency 13 2 2 4 4 2 4" xfId="14075" xr:uid="{EB13C8F0-1407-4717-A5D0-CE319A3CD39D}"/>
    <cellStyle name="Currency 13 2 2 4 4 2 5" xfId="27765" xr:uid="{2A31DE6E-4F9B-4535-A0B7-C4BB298FEBF8}"/>
    <cellStyle name="Currency 13 2 2 4 4 2 6" xfId="42649" xr:uid="{C577231F-D673-4188-A5FC-1E2CEF8AFE3D}"/>
    <cellStyle name="Currency 13 2 2 4 4 3" xfId="8939" xr:uid="{603D6C32-0635-4E37-BE41-D2F3EE7FA383}"/>
    <cellStyle name="Currency 13 2 2 4 4 3 2" xfId="22629" xr:uid="{A5054341-BF1C-4EF5-B885-C0B78D5D6D8E}"/>
    <cellStyle name="Currency 13 2 2 4 4 3 2 2" xfId="36321" xr:uid="{B9CD43A7-5413-457D-AF50-AE2CF444D071}"/>
    <cellStyle name="Currency 13 2 2 4 4 3 2 3" xfId="51205" xr:uid="{BA6AD038-729A-4B9C-8088-2C4E4CDAAAB8}"/>
    <cellStyle name="Currency 13 2 2 4 4 3 3" xfId="15785" xr:uid="{C33E5E3E-B86E-4770-BE5F-1062ACAB5E8D}"/>
    <cellStyle name="Currency 13 2 2 4 4 3 4" xfId="29475" xr:uid="{88935E9B-BB43-43C6-85F0-A6DC99207DFD}"/>
    <cellStyle name="Currency 13 2 2 4 4 3 5" xfId="44359" xr:uid="{686F51E3-BD65-48A4-B27B-6D04F62B231E}"/>
    <cellStyle name="Currency 13 2 2 4 4 4" xfId="19207" xr:uid="{18162B0B-4A07-4562-B5F0-F30AE2DE42A1}"/>
    <cellStyle name="Currency 13 2 2 4 4 4 2" xfId="32899" xr:uid="{52761CA4-B66E-41B5-9337-AECF87F0C333}"/>
    <cellStyle name="Currency 13 2 2 4 4 4 3" xfId="47783" xr:uid="{DCE9A865-E5DD-4679-ACD7-9374EFF4F90B}"/>
    <cellStyle name="Currency 13 2 2 4 4 5" xfId="12363" xr:uid="{A437A300-7331-4C96-8D55-78515357C81C}"/>
    <cellStyle name="Currency 13 2 2 4 4 6" xfId="26053" xr:uid="{CF77888D-E5EE-4F7B-AAB8-529C308780D9}"/>
    <cellStyle name="Currency 13 2 2 4 4 7" xfId="40937" xr:uid="{E1843A7C-687B-427E-AC31-887A3AB0316D}"/>
    <cellStyle name="Currency 13 2 2 4 5" xfId="7225" xr:uid="{31349547-E4E2-4C8B-9F46-040FA66F0857}"/>
    <cellStyle name="Currency 13 2 2 4 5 2" xfId="10647" xr:uid="{3D67FA62-5DD0-4FAF-9781-B93A8EBFAE39}"/>
    <cellStyle name="Currency 13 2 2 4 5 2 2" xfId="24337" xr:uid="{2F573712-F5DC-46AF-A5E5-B75A89545E50}"/>
    <cellStyle name="Currency 13 2 2 4 5 2 2 2" xfId="38029" xr:uid="{26C4A4AB-DA67-4253-9E9D-47C4DDC4B0C8}"/>
    <cellStyle name="Currency 13 2 2 4 5 2 2 3" xfId="52913" xr:uid="{D059428A-B300-46C9-A1DB-080AF03ACDBD}"/>
    <cellStyle name="Currency 13 2 2 4 5 2 3" xfId="17493" xr:uid="{96156D80-C2A0-4807-B8AB-D86B032C0FAF}"/>
    <cellStyle name="Currency 13 2 2 4 5 2 4" xfId="31183" xr:uid="{8B8AD955-6C20-4582-BCF7-680A348E69E2}"/>
    <cellStyle name="Currency 13 2 2 4 5 2 5" xfId="46067" xr:uid="{D4E47935-E703-4A86-B13B-B9D4960BD65F}"/>
    <cellStyle name="Currency 13 2 2 4 5 3" xfId="20915" xr:uid="{B3E37C03-02DF-450B-A54B-1C1703063526}"/>
    <cellStyle name="Currency 13 2 2 4 5 3 2" xfId="34607" xr:uid="{220EFF60-35BE-4359-BD2C-22BBC8F30EB4}"/>
    <cellStyle name="Currency 13 2 2 4 5 3 3" xfId="49491" xr:uid="{CE4E9A8E-E579-44CC-BF4F-EE00EB6028D8}"/>
    <cellStyle name="Currency 13 2 2 4 5 4" xfId="14071" xr:uid="{05F839D1-044E-4A7A-8E9D-52474C26DF1C}"/>
    <cellStyle name="Currency 13 2 2 4 5 5" xfId="27761" xr:uid="{A67CA724-25CD-4CD2-9E97-37141B4C346A}"/>
    <cellStyle name="Currency 13 2 2 4 5 6" xfId="42645" xr:uid="{3BE623C6-F5CC-4733-AB8A-26603CDDDCE3}"/>
    <cellStyle name="Currency 13 2 2 4 6" xfId="8935" xr:uid="{7A6B808D-2009-4979-B139-7BC3CEBEB086}"/>
    <cellStyle name="Currency 13 2 2 4 6 2" xfId="22625" xr:uid="{34202665-B878-432B-B9F9-CD74C988A8FE}"/>
    <cellStyle name="Currency 13 2 2 4 6 2 2" xfId="36317" xr:uid="{0E1AAD44-8F3D-422E-AD14-3A84C258607D}"/>
    <cellStyle name="Currency 13 2 2 4 6 2 3" xfId="51201" xr:uid="{09A76BA1-4A32-4BDC-8A0B-5AF4A58093F7}"/>
    <cellStyle name="Currency 13 2 2 4 6 3" xfId="15781" xr:uid="{4F775DB8-4774-4CD7-9395-1E33699DE098}"/>
    <cellStyle name="Currency 13 2 2 4 6 4" xfId="29471" xr:uid="{D205C431-3EBC-46E7-9728-7D38BAC0BA30}"/>
    <cellStyle name="Currency 13 2 2 4 6 5" xfId="44355" xr:uid="{47160DF8-9E29-40C0-843D-CFE0D30AE5DA}"/>
    <cellStyle name="Currency 13 2 2 4 7" xfId="19203" xr:uid="{EE04D189-CF2A-4342-94FA-E3E4AD91021B}"/>
    <cellStyle name="Currency 13 2 2 4 7 2" xfId="32895" xr:uid="{1E231CD7-8C8A-4CB0-AB00-6400265ACDF3}"/>
    <cellStyle name="Currency 13 2 2 4 7 3" xfId="47779" xr:uid="{3280FFFA-FDDC-42D0-A4B7-D7EE67C03191}"/>
    <cellStyle name="Currency 13 2 2 4 8" xfId="12359" xr:uid="{A63014AF-BFF6-404C-9C35-382D15276291}"/>
    <cellStyle name="Currency 13 2 2 4 9" xfId="26049" xr:uid="{0B7BFA03-7F4C-49E4-9F56-1193FE34E562}"/>
    <cellStyle name="Currency 13 2 2 5" xfId="5516" xr:uid="{47F6153A-47AD-4C68-B1AC-C6BF2FBF5693}"/>
    <cellStyle name="Currency 13 2 2 5 2" xfId="5517" xr:uid="{B94B3424-9CAB-48AE-A230-D115FDD3944F}"/>
    <cellStyle name="Currency 13 2 2 5 2 2" xfId="7231" xr:uid="{0DA3E975-D0BC-4F68-A04D-6D2B00126802}"/>
    <cellStyle name="Currency 13 2 2 5 2 2 2" xfId="10653" xr:uid="{DBA47522-4B12-452B-9C59-008DBB2646CA}"/>
    <cellStyle name="Currency 13 2 2 5 2 2 2 2" xfId="24343" xr:uid="{F5B17283-BBC0-4D31-BB3E-00BD95022D2F}"/>
    <cellStyle name="Currency 13 2 2 5 2 2 2 2 2" xfId="38035" xr:uid="{36B2467E-3B97-4E0D-B794-15EB680A8069}"/>
    <cellStyle name="Currency 13 2 2 5 2 2 2 2 3" xfId="52919" xr:uid="{7CDC33D0-8088-4F65-83F0-D5864D1BC2B9}"/>
    <cellStyle name="Currency 13 2 2 5 2 2 2 3" xfId="17499" xr:uid="{D6EF34D3-FD43-4971-9CD4-B94E54CED684}"/>
    <cellStyle name="Currency 13 2 2 5 2 2 2 4" xfId="31189" xr:uid="{93654F4A-B408-46CE-9D52-95A8BC8BC07F}"/>
    <cellStyle name="Currency 13 2 2 5 2 2 2 5" xfId="46073" xr:uid="{CCD59B4E-A33A-464D-9D32-9072D61B7430}"/>
    <cellStyle name="Currency 13 2 2 5 2 2 3" xfId="20921" xr:uid="{D7880901-BA73-455B-A958-4667BF3DD475}"/>
    <cellStyle name="Currency 13 2 2 5 2 2 3 2" xfId="34613" xr:uid="{2C6DCD94-2544-4E00-9B9F-ABEE9B54C096}"/>
    <cellStyle name="Currency 13 2 2 5 2 2 3 3" xfId="49497" xr:uid="{5D95F30F-26CE-412A-A0D7-9A5EE4320881}"/>
    <cellStyle name="Currency 13 2 2 5 2 2 4" xfId="14077" xr:uid="{C4C9C758-F17D-4A17-BB4D-882D83465E36}"/>
    <cellStyle name="Currency 13 2 2 5 2 2 5" xfId="27767" xr:uid="{C1DC8CFB-BE84-48FE-9231-8CF048961ED7}"/>
    <cellStyle name="Currency 13 2 2 5 2 2 6" xfId="42651" xr:uid="{217838DD-43F2-4F98-B260-267E83E845C6}"/>
    <cellStyle name="Currency 13 2 2 5 2 3" xfId="8941" xr:uid="{EF8DFAC4-4288-4388-94A7-BA68BEF7DDD3}"/>
    <cellStyle name="Currency 13 2 2 5 2 3 2" xfId="22631" xr:uid="{4938175C-C179-4D39-8224-1BC30D1D84E1}"/>
    <cellStyle name="Currency 13 2 2 5 2 3 2 2" xfId="36323" xr:uid="{59E9CA77-63FD-4DEC-A11A-CC7BBA088865}"/>
    <cellStyle name="Currency 13 2 2 5 2 3 2 3" xfId="51207" xr:uid="{66E944A9-5D86-40CF-AB53-BE72C17CE781}"/>
    <cellStyle name="Currency 13 2 2 5 2 3 3" xfId="15787" xr:uid="{3E1505BC-DF0B-4B62-8FDF-513FD2E120CE}"/>
    <cellStyle name="Currency 13 2 2 5 2 3 4" xfId="29477" xr:uid="{5BDA7ED8-097C-4D64-940E-194A1B1CE52D}"/>
    <cellStyle name="Currency 13 2 2 5 2 3 5" xfId="44361" xr:uid="{3AE79F40-A90C-42DE-AAEE-738059158502}"/>
    <cellStyle name="Currency 13 2 2 5 2 4" xfId="19209" xr:uid="{3B1C2713-1006-40BE-A11C-6213A49E64F4}"/>
    <cellStyle name="Currency 13 2 2 5 2 4 2" xfId="32901" xr:uid="{269D1DD9-FC7B-4A9B-842C-376DFCEDEEDD}"/>
    <cellStyle name="Currency 13 2 2 5 2 4 3" xfId="47785" xr:uid="{D38CD3C8-A210-44C8-855D-649283184178}"/>
    <cellStyle name="Currency 13 2 2 5 2 5" xfId="12365" xr:uid="{B8ACEE43-B177-447D-8BD2-D3E4C52C22D2}"/>
    <cellStyle name="Currency 13 2 2 5 2 6" xfId="26055" xr:uid="{6B651B98-6878-4858-9081-C5D95CFFB25A}"/>
    <cellStyle name="Currency 13 2 2 5 2 7" xfId="40939" xr:uid="{0B02296C-7A1C-45C7-B7BA-D9760B468DE5}"/>
    <cellStyle name="Currency 13 2 2 5 3" xfId="7230" xr:uid="{A0561466-E70F-4ECA-A1AB-47FDF3F3F0CD}"/>
    <cellStyle name="Currency 13 2 2 5 3 2" xfId="10652" xr:uid="{74819FB5-8A5B-4538-838E-E1A01DDD9512}"/>
    <cellStyle name="Currency 13 2 2 5 3 2 2" xfId="24342" xr:uid="{75FA482D-BCD5-4DB4-A326-9926A51A40E2}"/>
    <cellStyle name="Currency 13 2 2 5 3 2 2 2" xfId="38034" xr:uid="{E87079C2-EB52-45B6-BF14-4FCCF16345C2}"/>
    <cellStyle name="Currency 13 2 2 5 3 2 2 3" xfId="52918" xr:uid="{205999D6-0C19-4E2B-9A58-C5D60AFF4DCD}"/>
    <cellStyle name="Currency 13 2 2 5 3 2 3" xfId="17498" xr:uid="{5A85E1E9-724A-433D-8D0F-7EFC1C42A606}"/>
    <cellStyle name="Currency 13 2 2 5 3 2 4" xfId="31188" xr:uid="{AA505936-3955-4BD9-8C2E-3A1C11492E0B}"/>
    <cellStyle name="Currency 13 2 2 5 3 2 5" xfId="46072" xr:uid="{C0F4C79C-F892-4F6C-8A7C-41D6FA9C531E}"/>
    <cellStyle name="Currency 13 2 2 5 3 3" xfId="20920" xr:uid="{B80881A6-386A-45B5-BE30-C6F5A05969B3}"/>
    <cellStyle name="Currency 13 2 2 5 3 3 2" xfId="34612" xr:uid="{FFFECFB1-75E0-48F1-94C3-C414E0D5A0AD}"/>
    <cellStyle name="Currency 13 2 2 5 3 3 3" xfId="49496" xr:uid="{9422C938-2A26-463D-B2FE-EE277FCD2EB9}"/>
    <cellStyle name="Currency 13 2 2 5 3 4" xfId="14076" xr:uid="{57FE933F-80B8-4E1E-8038-7E0B899F07E2}"/>
    <cellStyle name="Currency 13 2 2 5 3 5" xfId="27766" xr:uid="{36B5BE0A-3F70-48F0-9A8E-212EFC3204F5}"/>
    <cellStyle name="Currency 13 2 2 5 3 6" xfId="42650" xr:uid="{27A4B2A0-ECB7-46B1-99BE-E4E4797F59CB}"/>
    <cellStyle name="Currency 13 2 2 5 4" xfId="8940" xr:uid="{90798C49-0A92-4875-B66F-3FEC9186501F}"/>
    <cellStyle name="Currency 13 2 2 5 4 2" xfId="22630" xr:uid="{D348B522-9FCD-47A7-93DB-E08D08A338FA}"/>
    <cellStyle name="Currency 13 2 2 5 4 2 2" xfId="36322" xr:uid="{9A293AE5-A9C6-4B6C-896C-B3C18414FB42}"/>
    <cellStyle name="Currency 13 2 2 5 4 2 3" xfId="51206" xr:uid="{4899D99B-E723-4018-B5BF-4CF989C00852}"/>
    <cellStyle name="Currency 13 2 2 5 4 3" xfId="15786" xr:uid="{736EA9FE-16D1-4E32-8DF9-995590679609}"/>
    <cellStyle name="Currency 13 2 2 5 4 4" xfId="29476" xr:uid="{D45121E8-836B-44CC-9C0A-73F1AEB0444E}"/>
    <cellStyle name="Currency 13 2 2 5 4 5" xfId="44360" xr:uid="{1E4090E7-CFE1-4FEC-8351-CE67D6DE68AF}"/>
    <cellStyle name="Currency 13 2 2 5 5" xfId="19208" xr:uid="{6207A510-95EB-46B4-ACA5-E99CD3AE5EB4}"/>
    <cellStyle name="Currency 13 2 2 5 5 2" xfId="32900" xr:uid="{0B4BBD86-645D-4C0B-82EE-9AE43A329001}"/>
    <cellStyle name="Currency 13 2 2 5 5 3" xfId="47784" xr:uid="{21083E8B-F9A0-4AB8-A3F3-503838AA6401}"/>
    <cellStyle name="Currency 13 2 2 5 6" xfId="12364" xr:uid="{2DB913D7-8240-4DBC-8380-C93F678F2CD9}"/>
    <cellStyle name="Currency 13 2 2 5 7" xfId="26054" xr:uid="{92AB2E93-E047-4E76-8A59-30556EEE8653}"/>
    <cellStyle name="Currency 13 2 2 5 8" xfId="40938" xr:uid="{FCA3079D-2012-4CFD-B68B-03CA0AA8F8DB}"/>
    <cellStyle name="Currency 13 2 2 6" xfId="5518" xr:uid="{F477A6E3-29DC-4494-8DD1-706A601FEC8A}"/>
    <cellStyle name="Currency 13 2 2 6 2" xfId="7232" xr:uid="{BAA0DEA0-F231-40A1-83FB-113E90B2E72B}"/>
    <cellStyle name="Currency 13 2 2 6 2 2" xfId="10654" xr:uid="{2872AF1D-5868-4020-9550-7BE864781D48}"/>
    <cellStyle name="Currency 13 2 2 6 2 2 2" xfId="24344" xr:uid="{B53D2F59-C16F-4103-B4EE-C2750208BA3F}"/>
    <cellStyle name="Currency 13 2 2 6 2 2 2 2" xfId="38036" xr:uid="{8549256C-74EA-4F80-93FA-85253CD80A32}"/>
    <cellStyle name="Currency 13 2 2 6 2 2 2 3" xfId="52920" xr:uid="{9ECCC107-47DF-4D37-821A-28263663A0E2}"/>
    <cellStyle name="Currency 13 2 2 6 2 2 3" xfId="17500" xr:uid="{1E5F83D8-1CA8-414F-B928-D9984DA1B839}"/>
    <cellStyle name="Currency 13 2 2 6 2 2 4" xfId="31190" xr:uid="{912E9676-F6A7-4B73-9E5F-46C8F310847A}"/>
    <cellStyle name="Currency 13 2 2 6 2 2 5" xfId="46074" xr:uid="{6965DDE5-88C5-48D3-9931-5D2B8288CC4C}"/>
    <cellStyle name="Currency 13 2 2 6 2 3" xfId="20922" xr:uid="{A8E7A755-6923-455C-858A-8D86E93C2AAD}"/>
    <cellStyle name="Currency 13 2 2 6 2 3 2" xfId="34614" xr:uid="{543225CE-6947-4970-AAE8-2845F027E1CB}"/>
    <cellStyle name="Currency 13 2 2 6 2 3 3" xfId="49498" xr:uid="{42F686F2-1351-4C13-BF42-3F1E25C011BD}"/>
    <cellStyle name="Currency 13 2 2 6 2 4" xfId="14078" xr:uid="{741D1FA7-E6FA-496A-8F08-7E0F9D714CFD}"/>
    <cellStyle name="Currency 13 2 2 6 2 5" xfId="27768" xr:uid="{9389B1D5-BECB-4517-B194-05560CECA0FE}"/>
    <cellStyle name="Currency 13 2 2 6 2 6" xfId="42652" xr:uid="{F7436058-7D65-4DEA-B6A8-D3744A5EA20C}"/>
    <cellStyle name="Currency 13 2 2 6 3" xfId="8942" xr:uid="{23798565-224B-4BD1-8A99-67D86F095AF5}"/>
    <cellStyle name="Currency 13 2 2 6 3 2" xfId="22632" xr:uid="{EBF31798-1DBF-4D4C-988E-0107F887FA97}"/>
    <cellStyle name="Currency 13 2 2 6 3 2 2" xfId="36324" xr:uid="{B504247D-1F73-47BC-84E0-EFDAE876D5F8}"/>
    <cellStyle name="Currency 13 2 2 6 3 2 3" xfId="51208" xr:uid="{61FA9EC8-81E2-42FA-9AB2-C3D775626F35}"/>
    <cellStyle name="Currency 13 2 2 6 3 3" xfId="15788" xr:uid="{C3813330-7790-40AB-906A-556B3D0B4121}"/>
    <cellStyle name="Currency 13 2 2 6 3 4" xfId="29478" xr:uid="{35D41E1E-D100-48D2-879D-F399FA871A2A}"/>
    <cellStyle name="Currency 13 2 2 6 3 5" xfId="44362" xr:uid="{FED1C973-DD7E-454D-B3C0-7CBC2DFEF1B0}"/>
    <cellStyle name="Currency 13 2 2 6 4" xfId="19210" xr:uid="{0B209B87-D90C-4897-A0B2-653C6F1EB1F5}"/>
    <cellStyle name="Currency 13 2 2 6 4 2" xfId="32902" xr:uid="{66AB6FC8-7E71-4941-9032-F92FB0A8C50B}"/>
    <cellStyle name="Currency 13 2 2 6 4 3" xfId="47786" xr:uid="{10A6FE28-BB3C-440E-B12E-D6036C980736}"/>
    <cellStyle name="Currency 13 2 2 6 5" xfId="12366" xr:uid="{89CC8EA4-C932-45D1-A83C-542C7B2A629E}"/>
    <cellStyle name="Currency 13 2 2 6 6" xfId="26056" xr:uid="{3DED5AD8-6420-4DE1-8A5D-EDD378F319A9}"/>
    <cellStyle name="Currency 13 2 2 6 7" xfId="40940" xr:uid="{284DD2FC-9DAC-495E-9C10-DD7016388C0A}"/>
    <cellStyle name="Currency 13 2 2 7" xfId="5519" xr:uid="{69C10EF8-F493-4A2B-AEB2-F8CBCAA716F7}"/>
    <cellStyle name="Currency 13 2 2 7 2" xfId="7233" xr:uid="{DDCCE399-3A5E-427F-8A96-CA98EEFBA0ED}"/>
    <cellStyle name="Currency 13 2 2 7 2 2" xfId="10655" xr:uid="{D4D91324-28E1-4BBA-BAE9-C11D2580818B}"/>
    <cellStyle name="Currency 13 2 2 7 2 2 2" xfId="24345" xr:uid="{F8F55C5A-0EFD-4AE3-8C19-4F46B3724139}"/>
    <cellStyle name="Currency 13 2 2 7 2 2 2 2" xfId="38037" xr:uid="{C3E90E76-43C1-4C2C-9BC8-3DD690EF6732}"/>
    <cellStyle name="Currency 13 2 2 7 2 2 2 3" xfId="52921" xr:uid="{4F48E8F7-E29E-4FE5-8674-E22B6E5C572D}"/>
    <cellStyle name="Currency 13 2 2 7 2 2 3" xfId="17501" xr:uid="{D31D675F-E123-47B4-BE52-20654A621A59}"/>
    <cellStyle name="Currency 13 2 2 7 2 2 4" xfId="31191" xr:uid="{13CF8127-FEBF-4BB0-9668-3CFE10D380BE}"/>
    <cellStyle name="Currency 13 2 2 7 2 2 5" xfId="46075" xr:uid="{442D11CE-CD58-456B-BA06-5307EFDB18D6}"/>
    <cellStyle name="Currency 13 2 2 7 2 3" xfId="20923" xr:uid="{B3DB70A9-F734-407C-983F-8E0408270471}"/>
    <cellStyle name="Currency 13 2 2 7 2 3 2" xfId="34615" xr:uid="{9CEDB264-CA1A-4F81-933A-8E00E75F2EDC}"/>
    <cellStyle name="Currency 13 2 2 7 2 3 3" xfId="49499" xr:uid="{F587B4B6-8ACF-4223-B2D2-C43910F5C32F}"/>
    <cellStyle name="Currency 13 2 2 7 2 4" xfId="14079" xr:uid="{FE88A0DB-A8F8-4F58-9C8E-933C122ABCFB}"/>
    <cellStyle name="Currency 13 2 2 7 2 5" xfId="27769" xr:uid="{9D19E3DF-D3F6-497F-9DF1-DF0011CBE9F0}"/>
    <cellStyle name="Currency 13 2 2 7 2 6" xfId="42653" xr:uid="{ADDE6A34-25DF-4F0D-B4B3-573AC2BAAD5B}"/>
    <cellStyle name="Currency 13 2 2 7 3" xfId="8943" xr:uid="{86458DB1-A726-4F5C-A8E7-F1C84D29CE97}"/>
    <cellStyle name="Currency 13 2 2 7 3 2" xfId="22633" xr:uid="{97CC3520-D7F3-4F99-BE6D-8874D7BB5815}"/>
    <cellStyle name="Currency 13 2 2 7 3 2 2" xfId="36325" xr:uid="{AB42F217-0B04-42DA-97F7-A8AC5AA273C6}"/>
    <cellStyle name="Currency 13 2 2 7 3 2 3" xfId="51209" xr:uid="{50B937D9-95C3-41DF-AC36-34E223026C87}"/>
    <cellStyle name="Currency 13 2 2 7 3 3" xfId="15789" xr:uid="{8C10F891-DD1E-481E-9E55-7B766FD2DA67}"/>
    <cellStyle name="Currency 13 2 2 7 3 4" xfId="29479" xr:uid="{CE19F41E-B9A4-4B50-813D-4B39A202AFA9}"/>
    <cellStyle name="Currency 13 2 2 7 3 5" xfId="44363" xr:uid="{6D4A6229-C52F-4C5C-89D0-40BDF3FB2C0E}"/>
    <cellStyle name="Currency 13 2 2 7 4" xfId="19211" xr:uid="{435BAA8D-448F-456E-B076-B53BC6FD1C53}"/>
    <cellStyle name="Currency 13 2 2 7 4 2" xfId="32903" xr:uid="{B33E553B-A469-40DB-8A81-9F3F39DCE47B}"/>
    <cellStyle name="Currency 13 2 2 7 4 3" xfId="47787" xr:uid="{0BE61ACE-4B3A-4599-AC02-9AED145EFF9F}"/>
    <cellStyle name="Currency 13 2 2 7 5" xfId="12367" xr:uid="{EAC8B912-14DA-42EE-87D4-D555226FD1A9}"/>
    <cellStyle name="Currency 13 2 2 7 6" xfId="26057" xr:uid="{7DD10B42-8258-4887-A734-B7A275B68370}"/>
    <cellStyle name="Currency 13 2 2 7 7" xfId="40941" xr:uid="{5187B579-A101-46E1-AFBD-3D542551F0A0}"/>
    <cellStyle name="Currency 13 2 2 8" xfId="7204" xr:uid="{892EF490-C7A5-4F5C-8A39-38FA39A4E733}"/>
    <cellStyle name="Currency 13 2 2 8 2" xfId="10626" xr:uid="{8425C2D4-3488-4C7B-BE31-A3E12A3C1278}"/>
    <cellStyle name="Currency 13 2 2 8 2 2" xfId="24316" xr:uid="{8F58AF30-9A0C-447E-A198-F188B770A9E6}"/>
    <cellStyle name="Currency 13 2 2 8 2 2 2" xfId="38008" xr:uid="{5589DA95-88AD-4D1C-ABB3-A99D0EE879AB}"/>
    <cellStyle name="Currency 13 2 2 8 2 2 3" xfId="52892" xr:uid="{0DC54ABF-D1FA-42F9-9473-BB366CB04319}"/>
    <cellStyle name="Currency 13 2 2 8 2 3" xfId="17472" xr:uid="{52DABF52-DBAB-4624-9C68-1E1543CE2FA1}"/>
    <cellStyle name="Currency 13 2 2 8 2 4" xfId="31162" xr:uid="{97536659-DA6C-4E05-98E9-B3DBF7167422}"/>
    <cellStyle name="Currency 13 2 2 8 2 5" xfId="46046" xr:uid="{C8E27E54-4D73-4799-AD25-EC8B4C134120}"/>
    <cellStyle name="Currency 13 2 2 8 3" xfId="20894" xr:uid="{159AB382-4B9E-4BF2-A3B5-FF5BF36B7ABA}"/>
    <cellStyle name="Currency 13 2 2 8 3 2" xfId="34586" xr:uid="{510B4A68-093C-455E-8414-817604AB9F83}"/>
    <cellStyle name="Currency 13 2 2 8 3 3" xfId="49470" xr:uid="{5B671651-8268-4805-B1EC-56C59C45BC2C}"/>
    <cellStyle name="Currency 13 2 2 8 4" xfId="14050" xr:uid="{18C8A40D-37C9-4478-9D42-5D8F4A3963D2}"/>
    <cellStyle name="Currency 13 2 2 8 5" xfId="27740" xr:uid="{811C36C0-97F8-4726-9181-73CC511407D1}"/>
    <cellStyle name="Currency 13 2 2 8 6" xfId="42624" xr:uid="{BE9BA224-3440-4DA7-8E92-EC7E03253D20}"/>
    <cellStyle name="Currency 13 2 2 9" xfId="8914" xr:uid="{61436257-DFD0-4268-8D42-95601DEF23C1}"/>
    <cellStyle name="Currency 13 2 2 9 2" xfId="22604" xr:uid="{A8FF1674-92D0-4359-BE5F-4C171E3EA0A1}"/>
    <cellStyle name="Currency 13 2 2 9 2 2" xfId="36296" xr:uid="{D26982FA-F950-47B6-A005-7EE08D13AD0F}"/>
    <cellStyle name="Currency 13 2 2 9 2 3" xfId="51180" xr:uid="{844C45CB-D6DB-4FC2-A6B0-DF213A98704F}"/>
    <cellStyle name="Currency 13 2 2 9 3" xfId="15760" xr:uid="{292D5177-8447-4CF9-B01D-330DD77F33E8}"/>
    <cellStyle name="Currency 13 2 2 9 4" xfId="29450" xr:uid="{680B5269-A4CB-4256-90D4-2F9791DE1F14}"/>
    <cellStyle name="Currency 13 2 2 9 5" xfId="44334" xr:uid="{F045EDC3-180E-466D-94A1-3749EA4693DA}"/>
    <cellStyle name="Currency 13 2 3" xfId="5520" xr:uid="{9A0FE8A7-2A3C-4497-BDF9-5255C8931191}"/>
    <cellStyle name="Currency 13 2 3 10" xfId="12368" xr:uid="{850ED104-544E-4D39-B5B8-C0C0B518B993}"/>
    <cellStyle name="Currency 13 2 3 11" xfId="26058" xr:uid="{31CAB307-51A1-4DDC-AAB8-755F59CF5DE1}"/>
    <cellStyle name="Currency 13 2 3 12" xfId="40942" xr:uid="{EB48A762-F6C4-485E-A79F-8EA227A524B0}"/>
    <cellStyle name="Currency 13 2 3 2" xfId="5521" xr:uid="{202A9577-C6E3-4014-A92C-680B270BA15D}"/>
    <cellStyle name="Currency 13 2 3 2 10" xfId="40943" xr:uid="{5EDD1954-A66D-4B91-B2B4-48CB7D89E874}"/>
    <cellStyle name="Currency 13 2 3 2 2" xfId="5522" xr:uid="{6D83A275-67BA-4308-A490-4D3CD9EE1BB1}"/>
    <cellStyle name="Currency 13 2 3 2 2 2" xfId="5523" xr:uid="{7929422C-915D-4AFF-BF7B-618CEC9DF9AE}"/>
    <cellStyle name="Currency 13 2 3 2 2 2 2" xfId="7237" xr:uid="{EBF6C312-AB32-4D8E-9BB2-273FF7A7A726}"/>
    <cellStyle name="Currency 13 2 3 2 2 2 2 2" xfId="10659" xr:uid="{CE82CD97-6EE8-46FA-81FE-59D678C64D19}"/>
    <cellStyle name="Currency 13 2 3 2 2 2 2 2 2" xfId="24349" xr:uid="{61E369F8-2627-4689-B5BE-02C53DF7D50B}"/>
    <cellStyle name="Currency 13 2 3 2 2 2 2 2 2 2" xfId="38041" xr:uid="{8AB7B060-5A1C-42A9-A733-5FE2566D8EE3}"/>
    <cellStyle name="Currency 13 2 3 2 2 2 2 2 2 3" xfId="52925" xr:uid="{36DAFB07-BEEF-44B7-B294-7163795DA41E}"/>
    <cellStyle name="Currency 13 2 3 2 2 2 2 2 3" xfId="17505" xr:uid="{BA30FC34-3EC3-41FF-9FD4-8E508788673E}"/>
    <cellStyle name="Currency 13 2 3 2 2 2 2 2 4" xfId="31195" xr:uid="{8F308C24-161D-4E27-AF7A-553BB1BFCA27}"/>
    <cellStyle name="Currency 13 2 3 2 2 2 2 2 5" xfId="46079" xr:uid="{6624EB35-31D6-4621-BAF4-A6751A81F190}"/>
    <cellStyle name="Currency 13 2 3 2 2 2 2 3" xfId="20927" xr:uid="{765F0FC4-17B4-41B0-99CB-614921E9FDA6}"/>
    <cellStyle name="Currency 13 2 3 2 2 2 2 3 2" xfId="34619" xr:uid="{FA2EE713-C4DC-45FD-B13C-7F4DB95098AE}"/>
    <cellStyle name="Currency 13 2 3 2 2 2 2 3 3" xfId="49503" xr:uid="{17C891F2-846A-4B13-B459-F8240843A85A}"/>
    <cellStyle name="Currency 13 2 3 2 2 2 2 4" xfId="14083" xr:uid="{31579447-71A6-4DC0-B879-D88AD95DC10D}"/>
    <cellStyle name="Currency 13 2 3 2 2 2 2 5" xfId="27773" xr:uid="{1BF0301E-F455-454C-ACA8-13AA48EAB9F8}"/>
    <cellStyle name="Currency 13 2 3 2 2 2 2 6" xfId="42657" xr:uid="{3B5DB663-AAFA-40A5-B9AD-09B1BB6BB565}"/>
    <cellStyle name="Currency 13 2 3 2 2 2 3" xfId="8947" xr:uid="{F839A523-10F7-4F90-A408-985012E4DB0E}"/>
    <cellStyle name="Currency 13 2 3 2 2 2 3 2" xfId="22637" xr:uid="{7CB08CAD-E7A9-4EA2-91D5-C7F379B438A7}"/>
    <cellStyle name="Currency 13 2 3 2 2 2 3 2 2" xfId="36329" xr:uid="{DC528530-2714-40BF-94CF-0B83CADD975D}"/>
    <cellStyle name="Currency 13 2 3 2 2 2 3 2 3" xfId="51213" xr:uid="{0E0281BC-80F1-4EA4-A6D1-F1ABBD9A9516}"/>
    <cellStyle name="Currency 13 2 3 2 2 2 3 3" xfId="15793" xr:uid="{ED175345-24DC-427D-8DD3-3004C57E799A}"/>
    <cellStyle name="Currency 13 2 3 2 2 2 3 4" xfId="29483" xr:uid="{099A9EB1-FD7B-41CD-BF05-381DB359165B}"/>
    <cellStyle name="Currency 13 2 3 2 2 2 3 5" xfId="44367" xr:uid="{5803F15D-3D3D-4D00-9E11-94BB7F1094A0}"/>
    <cellStyle name="Currency 13 2 3 2 2 2 4" xfId="19215" xr:uid="{9D5A8903-763A-42CF-A792-D8D87B51C31F}"/>
    <cellStyle name="Currency 13 2 3 2 2 2 4 2" xfId="32907" xr:uid="{6ACBF8B3-904A-4931-B03D-F9C7F4D07450}"/>
    <cellStyle name="Currency 13 2 3 2 2 2 4 3" xfId="47791" xr:uid="{AE70448B-E05D-4BAC-87E6-A5852FA371D4}"/>
    <cellStyle name="Currency 13 2 3 2 2 2 5" xfId="12371" xr:uid="{EE47C946-67F9-4D4B-9E81-D60E92DD2FB9}"/>
    <cellStyle name="Currency 13 2 3 2 2 2 6" xfId="26061" xr:uid="{26895111-31DE-49D2-B741-47AA6E9A296A}"/>
    <cellStyle name="Currency 13 2 3 2 2 2 7" xfId="40945" xr:uid="{14C03357-9592-4304-9C26-F99517FC9340}"/>
    <cellStyle name="Currency 13 2 3 2 2 3" xfId="7236" xr:uid="{149C85F0-FE27-4229-A700-7B8F57867982}"/>
    <cellStyle name="Currency 13 2 3 2 2 3 2" xfId="10658" xr:uid="{114E8270-BA07-4269-B03F-259C17CAC80D}"/>
    <cellStyle name="Currency 13 2 3 2 2 3 2 2" xfId="24348" xr:uid="{37353461-BF74-43E7-818A-65A3A2A5A8FA}"/>
    <cellStyle name="Currency 13 2 3 2 2 3 2 2 2" xfId="38040" xr:uid="{5934F258-C752-4891-9A81-187A3F0EF090}"/>
    <cellStyle name="Currency 13 2 3 2 2 3 2 2 3" xfId="52924" xr:uid="{64188FE0-8657-4830-825C-7E640488333D}"/>
    <cellStyle name="Currency 13 2 3 2 2 3 2 3" xfId="17504" xr:uid="{CD188B75-B7FB-4838-98DF-CC6301231682}"/>
    <cellStyle name="Currency 13 2 3 2 2 3 2 4" xfId="31194" xr:uid="{CB7A7270-CD2D-4246-AE7F-BFEF47C60D21}"/>
    <cellStyle name="Currency 13 2 3 2 2 3 2 5" xfId="46078" xr:uid="{1EF1F6C5-15CC-4E66-9926-D35E3137C149}"/>
    <cellStyle name="Currency 13 2 3 2 2 3 3" xfId="20926" xr:uid="{0CB043E1-0EB6-4D6E-9DCE-EFD53CFD5A74}"/>
    <cellStyle name="Currency 13 2 3 2 2 3 3 2" xfId="34618" xr:uid="{5C2DA8AF-C0BB-4734-BB25-C7FF244472C3}"/>
    <cellStyle name="Currency 13 2 3 2 2 3 3 3" xfId="49502" xr:uid="{BF63C1B3-4934-4B7A-9062-DF0CA28A1EC6}"/>
    <cellStyle name="Currency 13 2 3 2 2 3 4" xfId="14082" xr:uid="{BCFA2D41-46AB-4413-8729-E8B4A7922E67}"/>
    <cellStyle name="Currency 13 2 3 2 2 3 5" xfId="27772" xr:uid="{6DB3B4E8-F666-454B-8411-FC2292972A9B}"/>
    <cellStyle name="Currency 13 2 3 2 2 3 6" xfId="42656" xr:uid="{5A07672E-DB5C-401C-989D-42221DA05390}"/>
    <cellStyle name="Currency 13 2 3 2 2 4" xfId="8946" xr:uid="{B98A30F7-10D3-477E-A24B-99E56C71625B}"/>
    <cellStyle name="Currency 13 2 3 2 2 4 2" xfId="22636" xr:uid="{2DACE723-E1F2-4774-9779-D66E097D794C}"/>
    <cellStyle name="Currency 13 2 3 2 2 4 2 2" xfId="36328" xr:uid="{F3C3FDDF-A739-447E-8356-D27ACD51A345}"/>
    <cellStyle name="Currency 13 2 3 2 2 4 2 3" xfId="51212" xr:uid="{8DBC119F-4129-49A3-B077-CC015293ACFF}"/>
    <cellStyle name="Currency 13 2 3 2 2 4 3" xfId="15792" xr:uid="{6B75D2BA-46F9-42D3-A2A2-EBA3D2DB386B}"/>
    <cellStyle name="Currency 13 2 3 2 2 4 4" xfId="29482" xr:uid="{D201362F-F9F8-4812-A99F-4D1AE84C1E2F}"/>
    <cellStyle name="Currency 13 2 3 2 2 4 5" xfId="44366" xr:uid="{ADBED9E4-304D-451E-89A7-07EAD6A97023}"/>
    <cellStyle name="Currency 13 2 3 2 2 5" xfId="19214" xr:uid="{FA57BFE6-5531-4FB9-A4AF-CCF7EB80EACD}"/>
    <cellStyle name="Currency 13 2 3 2 2 5 2" xfId="32906" xr:uid="{43332A63-3AA7-4742-8E34-74BCB42E7ACB}"/>
    <cellStyle name="Currency 13 2 3 2 2 5 3" xfId="47790" xr:uid="{EEFEF02D-41CC-4807-8DD6-1AC7B789E256}"/>
    <cellStyle name="Currency 13 2 3 2 2 6" xfId="12370" xr:uid="{AA65367D-64D7-4F6E-B08E-027BDE0E37D1}"/>
    <cellStyle name="Currency 13 2 3 2 2 7" xfId="26060" xr:uid="{0F95E61F-0B55-45F6-BEAA-B19772E72A95}"/>
    <cellStyle name="Currency 13 2 3 2 2 8" xfId="40944" xr:uid="{9F02212A-AC39-4A0D-9149-90B0A29E07B6}"/>
    <cellStyle name="Currency 13 2 3 2 3" xfId="5524" xr:uid="{8463364A-FA7C-4D78-9F6F-6534B806B09B}"/>
    <cellStyle name="Currency 13 2 3 2 3 2" xfId="7238" xr:uid="{B613F78D-5886-484F-B697-E6D0C171F7FC}"/>
    <cellStyle name="Currency 13 2 3 2 3 2 2" xfId="10660" xr:uid="{846A0FFA-373D-4016-858D-54344D78F1C7}"/>
    <cellStyle name="Currency 13 2 3 2 3 2 2 2" xfId="24350" xr:uid="{4EFFFAC2-00A8-4231-AE3B-FC0C6D924137}"/>
    <cellStyle name="Currency 13 2 3 2 3 2 2 2 2" xfId="38042" xr:uid="{9EE8E867-C84C-4C7B-8CE1-9876A7C4B595}"/>
    <cellStyle name="Currency 13 2 3 2 3 2 2 2 3" xfId="52926" xr:uid="{04763DFD-3611-4CD2-BF07-C5E08EE6AF2B}"/>
    <cellStyle name="Currency 13 2 3 2 3 2 2 3" xfId="17506" xr:uid="{D4048F75-B091-498B-9B57-0CC0F0B60B0F}"/>
    <cellStyle name="Currency 13 2 3 2 3 2 2 4" xfId="31196" xr:uid="{07C354D9-235D-4143-8079-7D08B6D7B59F}"/>
    <cellStyle name="Currency 13 2 3 2 3 2 2 5" xfId="46080" xr:uid="{0014CFB0-8E41-47CE-9A9D-FF76F4AE63CC}"/>
    <cellStyle name="Currency 13 2 3 2 3 2 3" xfId="20928" xr:uid="{756DC840-3D2E-4B44-B20E-784C2FE3159D}"/>
    <cellStyle name="Currency 13 2 3 2 3 2 3 2" xfId="34620" xr:uid="{D9AC618A-4AA9-41E3-AA88-A05558BF2A8B}"/>
    <cellStyle name="Currency 13 2 3 2 3 2 3 3" xfId="49504" xr:uid="{373F1DB9-E979-43BF-B526-2962D35B44F5}"/>
    <cellStyle name="Currency 13 2 3 2 3 2 4" xfId="14084" xr:uid="{8EDB9A79-0536-489E-AA17-4D69F76E654C}"/>
    <cellStyle name="Currency 13 2 3 2 3 2 5" xfId="27774" xr:uid="{0A831CF5-D9C0-489C-B293-C72A012BBB29}"/>
    <cellStyle name="Currency 13 2 3 2 3 2 6" xfId="42658" xr:uid="{B131F881-2EC9-4D8F-A62C-27919C7F3346}"/>
    <cellStyle name="Currency 13 2 3 2 3 3" xfId="8948" xr:uid="{EB4C0768-4784-45C6-A064-38608CDA0AEF}"/>
    <cellStyle name="Currency 13 2 3 2 3 3 2" xfId="22638" xr:uid="{04EDB382-D69E-49C0-9751-F62E0702D65D}"/>
    <cellStyle name="Currency 13 2 3 2 3 3 2 2" xfId="36330" xr:uid="{BBF4563A-1203-4EFA-8E73-B3CC2854AB9D}"/>
    <cellStyle name="Currency 13 2 3 2 3 3 2 3" xfId="51214" xr:uid="{E5A9DEBE-45B8-4749-9F4B-1B2787B9F680}"/>
    <cellStyle name="Currency 13 2 3 2 3 3 3" xfId="15794" xr:uid="{1F7DAF7E-6D8D-4C0E-A454-D37B6F30ACC8}"/>
    <cellStyle name="Currency 13 2 3 2 3 3 4" xfId="29484" xr:uid="{BB09FB95-0BE7-4975-AEF8-AEE5BB75E6C0}"/>
    <cellStyle name="Currency 13 2 3 2 3 3 5" xfId="44368" xr:uid="{3BE948FE-5B7C-4FD2-B091-C514512E3361}"/>
    <cellStyle name="Currency 13 2 3 2 3 4" xfId="19216" xr:uid="{39D26810-1C1B-4853-B626-41BDF114434A}"/>
    <cellStyle name="Currency 13 2 3 2 3 4 2" xfId="32908" xr:uid="{BDFE0298-CA6C-449E-9E6F-4FDE60DB0D03}"/>
    <cellStyle name="Currency 13 2 3 2 3 4 3" xfId="47792" xr:uid="{D281DCD3-F281-448C-9FA5-91F3E8DC913A}"/>
    <cellStyle name="Currency 13 2 3 2 3 5" xfId="12372" xr:uid="{B54BCDAD-6E95-4758-B041-AE949C6B820D}"/>
    <cellStyle name="Currency 13 2 3 2 3 6" xfId="26062" xr:uid="{E73A1F9E-91D2-4297-884C-966445377D40}"/>
    <cellStyle name="Currency 13 2 3 2 3 7" xfId="40946" xr:uid="{72CABF1C-FD6A-49F8-B621-2948011943E5}"/>
    <cellStyle name="Currency 13 2 3 2 4" xfId="5525" xr:uid="{913B9E61-ABCA-4652-96C6-C028549A2510}"/>
    <cellStyle name="Currency 13 2 3 2 4 2" xfId="7239" xr:uid="{25396711-1E37-4EA9-8281-C8D00F5E49A9}"/>
    <cellStyle name="Currency 13 2 3 2 4 2 2" xfId="10661" xr:uid="{DAFB9AEB-2BA1-43C9-A205-6EB9C93E20DF}"/>
    <cellStyle name="Currency 13 2 3 2 4 2 2 2" xfId="24351" xr:uid="{A2709FD4-2E86-444B-AF98-093F2A62A300}"/>
    <cellStyle name="Currency 13 2 3 2 4 2 2 2 2" xfId="38043" xr:uid="{FCC443A8-26A7-4B04-8848-0E07DF33D2E1}"/>
    <cellStyle name="Currency 13 2 3 2 4 2 2 2 3" xfId="52927" xr:uid="{5346F490-ECF4-436D-B156-C302286AB753}"/>
    <cellStyle name="Currency 13 2 3 2 4 2 2 3" xfId="17507" xr:uid="{F79C2AD5-79CB-47DE-A24E-A46C61CEA8ED}"/>
    <cellStyle name="Currency 13 2 3 2 4 2 2 4" xfId="31197" xr:uid="{555F3705-833B-480F-9777-36866A8A89C5}"/>
    <cellStyle name="Currency 13 2 3 2 4 2 2 5" xfId="46081" xr:uid="{5A523B75-0F63-4C9D-A4C7-993DB34D94BE}"/>
    <cellStyle name="Currency 13 2 3 2 4 2 3" xfId="20929" xr:uid="{066E7930-5016-43E6-AB7B-7F8660AF6EF7}"/>
    <cellStyle name="Currency 13 2 3 2 4 2 3 2" xfId="34621" xr:uid="{99B2C74D-2C12-4869-906B-F39BE212E0D0}"/>
    <cellStyle name="Currency 13 2 3 2 4 2 3 3" xfId="49505" xr:uid="{412C04C0-24C5-459B-82DA-B9D1545E7579}"/>
    <cellStyle name="Currency 13 2 3 2 4 2 4" xfId="14085" xr:uid="{E7F3CBF0-3FE9-4F70-AA72-2583DC5B73CC}"/>
    <cellStyle name="Currency 13 2 3 2 4 2 5" xfId="27775" xr:uid="{9F68CA1B-F25B-4AC9-A2CE-33544CB7545D}"/>
    <cellStyle name="Currency 13 2 3 2 4 2 6" xfId="42659" xr:uid="{1B4A2E13-E2E7-4067-872F-320B185EF8FA}"/>
    <cellStyle name="Currency 13 2 3 2 4 3" xfId="8949" xr:uid="{739EA0ED-2348-4680-9D9C-643786E37BC7}"/>
    <cellStyle name="Currency 13 2 3 2 4 3 2" xfId="22639" xr:uid="{ACA2E3DD-7A6B-4EC1-AF20-E8B4A1E44096}"/>
    <cellStyle name="Currency 13 2 3 2 4 3 2 2" xfId="36331" xr:uid="{E7A7A40B-1EDC-48E8-B42F-A130BE0ABE71}"/>
    <cellStyle name="Currency 13 2 3 2 4 3 2 3" xfId="51215" xr:uid="{893BD2EE-13E0-4E0E-9BC5-EF7EBEA234E5}"/>
    <cellStyle name="Currency 13 2 3 2 4 3 3" xfId="15795" xr:uid="{23ED4C38-9681-43DA-B710-291F5F529E8F}"/>
    <cellStyle name="Currency 13 2 3 2 4 3 4" xfId="29485" xr:uid="{9F96646C-C525-4448-A9D6-9721F5D8361E}"/>
    <cellStyle name="Currency 13 2 3 2 4 3 5" xfId="44369" xr:uid="{57074E03-7729-448D-A46D-C1B95D315CD8}"/>
    <cellStyle name="Currency 13 2 3 2 4 4" xfId="19217" xr:uid="{D45B2815-4C3C-4F0C-A91E-9FE4C5E03C48}"/>
    <cellStyle name="Currency 13 2 3 2 4 4 2" xfId="32909" xr:uid="{8DE2784F-17FC-43AE-87FE-15D2D9AA651D}"/>
    <cellStyle name="Currency 13 2 3 2 4 4 3" xfId="47793" xr:uid="{2D60F95A-E3C6-4F49-AD69-6F74877AA74B}"/>
    <cellStyle name="Currency 13 2 3 2 4 5" xfId="12373" xr:uid="{CF8A5482-13E1-4B86-B995-83844F2CAB0E}"/>
    <cellStyle name="Currency 13 2 3 2 4 6" xfId="26063" xr:uid="{18B4100E-26E6-45E4-9636-90908E35EA8A}"/>
    <cellStyle name="Currency 13 2 3 2 4 7" xfId="40947" xr:uid="{1E1AF268-1F4C-44B1-A95B-14B7F1DF3306}"/>
    <cellStyle name="Currency 13 2 3 2 5" xfId="7235" xr:uid="{6CCE4BF0-CB9E-42CD-8E46-6F77BA59FDE7}"/>
    <cellStyle name="Currency 13 2 3 2 5 2" xfId="10657" xr:uid="{A4F7EEF6-45A8-4500-8345-E9ABDFC43DCF}"/>
    <cellStyle name="Currency 13 2 3 2 5 2 2" xfId="24347" xr:uid="{D2331A54-1B3C-4EAB-A1DA-6DDDFFF8DCC9}"/>
    <cellStyle name="Currency 13 2 3 2 5 2 2 2" xfId="38039" xr:uid="{61228C77-0760-4306-9EF3-16E6AD31D114}"/>
    <cellStyle name="Currency 13 2 3 2 5 2 2 3" xfId="52923" xr:uid="{E48E4806-F77A-45E9-AD4B-A1B7B0BF81F7}"/>
    <cellStyle name="Currency 13 2 3 2 5 2 3" xfId="17503" xr:uid="{7855375E-BFB0-417B-A34A-8D04454E2918}"/>
    <cellStyle name="Currency 13 2 3 2 5 2 4" xfId="31193" xr:uid="{C67F5EF7-8BFB-4EFE-8A1C-E8B88CC609B4}"/>
    <cellStyle name="Currency 13 2 3 2 5 2 5" xfId="46077" xr:uid="{DB51F45C-A0C5-40C9-8F98-315C2FF58DA6}"/>
    <cellStyle name="Currency 13 2 3 2 5 3" xfId="20925" xr:uid="{884B41ED-97B7-49B2-B190-DC9F277DAD3B}"/>
    <cellStyle name="Currency 13 2 3 2 5 3 2" xfId="34617" xr:uid="{17423946-E2B6-4D7F-AE6A-FF25571C8EEC}"/>
    <cellStyle name="Currency 13 2 3 2 5 3 3" xfId="49501" xr:uid="{A24AAB44-F006-48A6-BABF-59C4241AB4D3}"/>
    <cellStyle name="Currency 13 2 3 2 5 4" xfId="14081" xr:uid="{15EB745B-C5A4-48C7-9751-3011490ACB1E}"/>
    <cellStyle name="Currency 13 2 3 2 5 5" xfId="27771" xr:uid="{3870A56F-C7D2-43FA-8C8A-8AD7D5363D78}"/>
    <cellStyle name="Currency 13 2 3 2 5 6" xfId="42655" xr:uid="{C318E49F-58C0-454F-91DC-0115FF5D3B77}"/>
    <cellStyle name="Currency 13 2 3 2 6" xfId="8945" xr:uid="{A5F790DB-F707-4BD6-A4B5-36648071D1C5}"/>
    <cellStyle name="Currency 13 2 3 2 6 2" xfId="22635" xr:uid="{66F77D85-D9D7-403A-8A85-A80E2F18B980}"/>
    <cellStyle name="Currency 13 2 3 2 6 2 2" xfId="36327" xr:uid="{BF11D95E-16D4-4555-9121-D75B51F3D745}"/>
    <cellStyle name="Currency 13 2 3 2 6 2 3" xfId="51211" xr:uid="{FDE64669-C442-4F30-A835-970B02CC958D}"/>
    <cellStyle name="Currency 13 2 3 2 6 3" xfId="15791" xr:uid="{1BA33963-E3A9-41C8-913D-7219E6395A9F}"/>
    <cellStyle name="Currency 13 2 3 2 6 4" xfId="29481" xr:uid="{6C7489DB-7504-4DD2-88D7-D3FD19D2D76C}"/>
    <cellStyle name="Currency 13 2 3 2 6 5" xfId="44365" xr:uid="{937D9F20-868B-4A60-AED4-D4E1FE3C20FF}"/>
    <cellStyle name="Currency 13 2 3 2 7" xfId="19213" xr:uid="{348B778F-49DC-470E-AC00-9B5B0D297369}"/>
    <cellStyle name="Currency 13 2 3 2 7 2" xfId="32905" xr:uid="{6E688522-3C1E-40ED-A4BC-3075165393CA}"/>
    <cellStyle name="Currency 13 2 3 2 7 3" xfId="47789" xr:uid="{4F1D9A8E-E917-4CBA-8721-BC35266A7C22}"/>
    <cellStyle name="Currency 13 2 3 2 8" xfId="12369" xr:uid="{FD2A6339-A697-43F5-983E-BEAF2A9ED291}"/>
    <cellStyle name="Currency 13 2 3 2 9" xfId="26059" xr:uid="{514424D9-6DBB-4A4E-918C-39C2136DB5B3}"/>
    <cellStyle name="Currency 13 2 3 3" xfId="5526" xr:uid="{02B3DBF7-8023-4AB0-B419-D2ED31A2D42C}"/>
    <cellStyle name="Currency 13 2 3 3 10" xfId="40948" xr:uid="{4006BAF4-B35F-4096-AEF2-9B4FEA1F1B44}"/>
    <cellStyle name="Currency 13 2 3 3 2" xfId="5527" xr:uid="{55AE1C39-CD3A-47E7-BCEE-DF53E0A95E7F}"/>
    <cellStyle name="Currency 13 2 3 3 2 2" xfId="5528" xr:uid="{7AACBE92-EE3B-4BD5-B6F3-90E41137D27F}"/>
    <cellStyle name="Currency 13 2 3 3 2 2 2" xfId="7242" xr:uid="{79F78E49-0437-4691-A701-719F38141107}"/>
    <cellStyle name="Currency 13 2 3 3 2 2 2 2" xfId="10664" xr:uid="{467513C4-0C94-48F3-A8D1-CA7EA89F0DB2}"/>
    <cellStyle name="Currency 13 2 3 3 2 2 2 2 2" xfId="24354" xr:uid="{E641FA4C-B00F-43FC-8B8E-D4153805BEA3}"/>
    <cellStyle name="Currency 13 2 3 3 2 2 2 2 2 2" xfId="38046" xr:uid="{C37C3347-7729-4F46-B4D0-82BCBAD8F202}"/>
    <cellStyle name="Currency 13 2 3 3 2 2 2 2 2 3" xfId="52930" xr:uid="{B3B42410-2D27-49D9-9833-56912B18D5D0}"/>
    <cellStyle name="Currency 13 2 3 3 2 2 2 2 3" xfId="17510" xr:uid="{D1EB84CF-A3BC-4B38-9354-59D0D0951DC9}"/>
    <cellStyle name="Currency 13 2 3 3 2 2 2 2 4" xfId="31200" xr:uid="{AED08965-D1BE-4AF2-88AE-B163A2465F56}"/>
    <cellStyle name="Currency 13 2 3 3 2 2 2 2 5" xfId="46084" xr:uid="{8E9BAE21-2EE6-42B3-A7E2-D80B413FA3D2}"/>
    <cellStyle name="Currency 13 2 3 3 2 2 2 3" xfId="20932" xr:uid="{72FA6746-EB8C-4A08-B77C-B46536F07E51}"/>
    <cellStyle name="Currency 13 2 3 3 2 2 2 3 2" xfId="34624" xr:uid="{EA92BF61-F6BA-43CB-88EE-DD60429E01DE}"/>
    <cellStyle name="Currency 13 2 3 3 2 2 2 3 3" xfId="49508" xr:uid="{3641F681-F71E-4C6F-905F-8729EA6E4EDD}"/>
    <cellStyle name="Currency 13 2 3 3 2 2 2 4" xfId="14088" xr:uid="{A8911BCE-3016-49C2-B09F-8281A7A15585}"/>
    <cellStyle name="Currency 13 2 3 3 2 2 2 5" xfId="27778" xr:uid="{66033BF1-650A-4E04-A0A5-F9847C488B28}"/>
    <cellStyle name="Currency 13 2 3 3 2 2 2 6" xfId="42662" xr:uid="{9E3DDBA5-7707-4EBB-A82A-FC9F0E1E6376}"/>
    <cellStyle name="Currency 13 2 3 3 2 2 3" xfId="8952" xr:uid="{990B622B-2C4C-47A9-A0F2-7D75E93577FC}"/>
    <cellStyle name="Currency 13 2 3 3 2 2 3 2" xfId="22642" xr:uid="{E3495B1D-2A0A-4374-923E-F5EFCCECCBE1}"/>
    <cellStyle name="Currency 13 2 3 3 2 2 3 2 2" xfId="36334" xr:uid="{B4702477-DFD4-4847-B10A-580A33556D23}"/>
    <cellStyle name="Currency 13 2 3 3 2 2 3 2 3" xfId="51218" xr:uid="{9264010B-F7AF-45CE-B884-BB982AD214B2}"/>
    <cellStyle name="Currency 13 2 3 3 2 2 3 3" xfId="15798" xr:uid="{A33C894C-0EB0-4652-AEFD-39F0AD5D5F7E}"/>
    <cellStyle name="Currency 13 2 3 3 2 2 3 4" xfId="29488" xr:uid="{A7E6FB4E-3079-46A6-A3A1-4382BB9EA94F}"/>
    <cellStyle name="Currency 13 2 3 3 2 2 3 5" xfId="44372" xr:uid="{556D2505-C4C0-48E3-9455-B020BF2708EC}"/>
    <cellStyle name="Currency 13 2 3 3 2 2 4" xfId="19220" xr:uid="{96B75F13-6FB4-4832-8852-65B9BF6760AC}"/>
    <cellStyle name="Currency 13 2 3 3 2 2 4 2" xfId="32912" xr:uid="{2C4B6875-8E80-4C88-9F9A-B98A0A77EA2F}"/>
    <cellStyle name="Currency 13 2 3 3 2 2 4 3" xfId="47796" xr:uid="{A8DA303D-F8B7-414F-BA7D-1D71900E2DD2}"/>
    <cellStyle name="Currency 13 2 3 3 2 2 5" xfId="12376" xr:uid="{0A2EED4B-8ACA-4C32-8CED-DD40AFFFD005}"/>
    <cellStyle name="Currency 13 2 3 3 2 2 6" xfId="26066" xr:uid="{E604846A-704C-4337-AF65-C804CDD3A424}"/>
    <cellStyle name="Currency 13 2 3 3 2 2 7" xfId="40950" xr:uid="{A6791B71-EC9F-4D1A-980A-751F0BE16CE4}"/>
    <cellStyle name="Currency 13 2 3 3 2 3" xfId="7241" xr:uid="{86750BE7-197C-4318-8595-97A93963C598}"/>
    <cellStyle name="Currency 13 2 3 3 2 3 2" xfId="10663" xr:uid="{3934E70A-1278-4F80-9D09-1BB56D3A7723}"/>
    <cellStyle name="Currency 13 2 3 3 2 3 2 2" xfId="24353" xr:uid="{A3A6FD76-2A23-4C7D-BB6B-CBDAEDFE5787}"/>
    <cellStyle name="Currency 13 2 3 3 2 3 2 2 2" xfId="38045" xr:uid="{98A8484E-5F3E-420B-B504-84C10F37E0C0}"/>
    <cellStyle name="Currency 13 2 3 3 2 3 2 2 3" xfId="52929" xr:uid="{C488C232-EECF-44F4-A8A8-837229D29860}"/>
    <cellStyle name="Currency 13 2 3 3 2 3 2 3" xfId="17509" xr:uid="{A1555355-69F0-456B-BE00-7FB796C1392A}"/>
    <cellStyle name="Currency 13 2 3 3 2 3 2 4" xfId="31199" xr:uid="{FB3BD137-5C2F-48BF-AC15-64512A9CE1BF}"/>
    <cellStyle name="Currency 13 2 3 3 2 3 2 5" xfId="46083" xr:uid="{DA936BB9-2F00-4670-82AC-92EC4427C049}"/>
    <cellStyle name="Currency 13 2 3 3 2 3 3" xfId="20931" xr:uid="{3080372C-E024-46F0-8EF7-322382CABEF1}"/>
    <cellStyle name="Currency 13 2 3 3 2 3 3 2" xfId="34623" xr:uid="{5CCC65FE-F719-4CDF-AB76-579A485BB387}"/>
    <cellStyle name="Currency 13 2 3 3 2 3 3 3" xfId="49507" xr:uid="{C70EDFCD-3CF7-4F69-909A-1DF3F9F333F8}"/>
    <cellStyle name="Currency 13 2 3 3 2 3 4" xfId="14087" xr:uid="{1991D431-7314-4CA5-BA71-716E621F1350}"/>
    <cellStyle name="Currency 13 2 3 3 2 3 5" xfId="27777" xr:uid="{FB7C31C5-DE2F-4386-A5B2-746612206CD2}"/>
    <cellStyle name="Currency 13 2 3 3 2 3 6" xfId="42661" xr:uid="{6AD28989-EE33-42AD-99F4-78BBC38A9629}"/>
    <cellStyle name="Currency 13 2 3 3 2 4" xfId="8951" xr:uid="{B9D38CD3-A2E8-465C-8684-61B065483FDE}"/>
    <cellStyle name="Currency 13 2 3 3 2 4 2" xfId="22641" xr:uid="{C18B985E-9BDC-4E25-A421-C2E9CF9BABDF}"/>
    <cellStyle name="Currency 13 2 3 3 2 4 2 2" xfId="36333" xr:uid="{FF0399B0-CAB1-437A-B10F-63260E90C28F}"/>
    <cellStyle name="Currency 13 2 3 3 2 4 2 3" xfId="51217" xr:uid="{0383D46B-6DCB-4E1F-9B54-B8D26A04F1E0}"/>
    <cellStyle name="Currency 13 2 3 3 2 4 3" xfId="15797" xr:uid="{087282FB-BD8D-4288-8E98-6106C8BD0BDA}"/>
    <cellStyle name="Currency 13 2 3 3 2 4 4" xfId="29487" xr:uid="{8E84A139-6448-419F-A390-548F37C61630}"/>
    <cellStyle name="Currency 13 2 3 3 2 4 5" xfId="44371" xr:uid="{4A11BF95-3FAB-41EC-AAA3-96BD3D4367C1}"/>
    <cellStyle name="Currency 13 2 3 3 2 5" xfId="19219" xr:uid="{B98232A6-A197-4F86-A44A-12B24AB23C4D}"/>
    <cellStyle name="Currency 13 2 3 3 2 5 2" xfId="32911" xr:uid="{6B118228-4FD8-41B7-9C62-DE67C93327E1}"/>
    <cellStyle name="Currency 13 2 3 3 2 5 3" xfId="47795" xr:uid="{7B1A1948-B8AD-4B6B-94CB-ADF126822129}"/>
    <cellStyle name="Currency 13 2 3 3 2 6" xfId="12375" xr:uid="{8F1BBA15-85B9-44BC-82AF-B9118357CCFA}"/>
    <cellStyle name="Currency 13 2 3 3 2 7" xfId="26065" xr:uid="{FA763E73-DDE6-403C-8507-C93883AE1849}"/>
    <cellStyle name="Currency 13 2 3 3 2 8" xfId="40949" xr:uid="{0F8496DE-5F35-427F-82B6-5D2D2C023C59}"/>
    <cellStyle name="Currency 13 2 3 3 3" xfId="5529" xr:uid="{BA0F3FE8-5483-4DBC-A51C-1263A979D39C}"/>
    <cellStyle name="Currency 13 2 3 3 3 2" xfId="7243" xr:uid="{8EB6C7C7-837E-4D80-BD2F-0CF9D7A63D9D}"/>
    <cellStyle name="Currency 13 2 3 3 3 2 2" xfId="10665" xr:uid="{766D6D4D-7EFB-44BB-9CD3-F7B01616BAB7}"/>
    <cellStyle name="Currency 13 2 3 3 3 2 2 2" xfId="24355" xr:uid="{7C004EB5-01B3-483F-8CEA-7C7458316B48}"/>
    <cellStyle name="Currency 13 2 3 3 3 2 2 2 2" xfId="38047" xr:uid="{D15F7A6D-7921-4510-BDC1-AB5610E45E5F}"/>
    <cellStyle name="Currency 13 2 3 3 3 2 2 2 3" xfId="52931" xr:uid="{7E3DB088-01CD-4EE5-8983-0B77DBAFF460}"/>
    <cellStyle name="Currency 13 2 3 3 3 2 2 3" xfId="17511" xr:uid="{720BE207-6D2D-485B-9033-45C4BACF7EE3}"/>
    <cellStyle name="Currency 13 2 3 3 3 2 2 4" xfId="31201" xr:uid="{4DD3461D-118A-49CC-AAEE-1C32EB5CBA73}"/>
    <cellStyle name="Currency 13 2 3 3 3 2 2 5" xfId="46085" xr:uid="{5F8248E4-F5C3-4D27-A705-F43CC1E15A3F}"/>
    <cellStyle name="Currency 13 2 3 3 3 2 3" xfId="20933" xr:uid="{BE5A8390-AEC8-4381-8398-2BE5CD8CACB0}"/>
    <cellStyle name="Currency 13 2 3 3 3 2 3 2" xfId="34625" xr:uid="{62A05F44-A88B-48A3-82D5-2807217B99B6}"/>
    <cellStyle name="Currency 13 2 3 3 3 2 3 3" xfId="49509" xr:uid="{F4892138-802F-4D25-8299-7409ECB31215}"/>
    <cellStyle name="Currency 13 2 3 3 3 2 4" xfId="14089" xr:uid="{6DF21CD0-F34C-4ED2-9CB2-E9FBB1C8C039}"/>
    <cellStyle name="Currency 13 2 3 3 3 2 5" xfId="27779" xr:uid="{137D5DC2-C9FB-4B26-90FD-9FE26415EC5E}"/>
    <cellStyle name="Currency 13 2 3 3 3 2 6" xfId="42663" xr:uid="{53A8EB15-10CD-4C0E-945E-0E26B958CCBF}"/>
    <cellStyle name="Currency 13 2 3 3 3 3" xfId="8953" xr:uid="{33F48650-2296-4422-97B1-E579937886C1}"/>
    <cellStyle name="Currency 13 2 3 3 3 3 2" xfId="22643" xr:uid="{14E89C4C-0CFF-4193-9CE8-517B4B4897D9}"/>
    <cellStyle name="Currency 13 2 3 3 3 3 2 2" xfId="36335" xr:uid="{7AB58C84-954B-4357-8488-DF781FE3513B}"/>
    <cellStyle name="Currency 13 2 3 3 3 3 2 3" xfId="51219" xr:uid="{37CD771D-72C0-48B5-890F-0CED0CC16588}"/>
    <cellStyle name="Currency 13 2 3 3 3 3 3" xfId="15799" xr:uid="{8EA8B6CB-595A-4F52-B4B7-117237E94756}"/>
    <cellStyle name="Currency 13 2 3 3 3 3 4" xfId="29489" xr:uid="{6698E9EB-5617-4BE7-9A33-4C5F8BB98BFF}"/>
    <cellStyle name="Currency 13 2 3 3 3 3 5" xfId="44373" xr:uid="{0A6751B4-162D-4D1E-8751-BB68C3B0EB81}"/>
    <cellStyle name="Currency 13 2 3 3 3 4" xfId="19221" xr:uid="{44D2CB2D-3E13-4520-8EC7-DF3F97E88C8A}"/>
    <cellStyle name="Currency 13 2 3 3 3 4 2" xfId="32913" xr:uid="{175036BE-BC99-440D-AA70-02966239D223}"/>
    <cellStyle name="Currency 13 2 3 3 3 4 3" xfId="47797" xr:uid="{9C94DD6E-9C88-4B77-AEB0-13DDB6654F5A}"/>
    <cellStyle name="Currency 13 2 3 3 3 5" xfId="12377" xr:uid="{9F12BA64-AE6B-422A-9740-5BE463580BA7}"/>
    <cellStyle name="Currency 13 2 3 3 3 6" xfId="26067" xr:uid="{07D979F5-60F7-401C-9AB6-2C0A64986002}"/>
    <cellStyle name="Currency 13 2 3 3 3 7" xfId="40951" xr:uid="{8751CDD8-8076-4FB6-9DDA-B8D263B3C82C}"/>
    <cellStyle name="Currency 13 2 3 3 4" xfId="5530" xr:uid="{81DFCD4F-D424-4661-AC9B-5214738A6723}"/>
    <cellStyle name="Currency 13 2 3 3 4 2" xfId="7244" xr:uid="{29766E43-9FA8-438F-BD55-CD99682A8BF6}"/>
    <cellStyle name="Currency 13 2 3 3 4 2 2" xfId="10666" xr:uid="{904497A9-705C-4FE1-A9D4-505A7A94CF35}"/>
    <cellStyle name="Currency 13 2 3 3 4 2 2 2" xfId="24356" xr:uid="{D643F72D-4B33-4B86-A639-E16094A4655B}"/>
    <cellStyle name="Currency 13 2 3 3 4 2 2 2 2" xfId="38048" xr:uid="{5D656A1B-E384-4741-B571-7D015850F40B}"/>
    <cellStyle name="Currency 13 2 3 3 4 2 2 2 3" xfId="52932" xr:uid="{5E3D35B9-B13E-4096-9CE5-FEEE0E42DD39}"/>
    <cellStyle name="Currency 13 2 3 3 4 2 2 3" xfId="17512" xr:uid="{53A63C12-5414-4B53-B71A-320615E7A3A1}"/>
    <cellStyle name="Currency 13 2 3 3 4 2 2 4" xfId="31202" xr:uid="{9F1EB418-F232-450E-8BFB-080CA1D33ECF}"/>
    <cellStyle name="Currency 13 2 3 3 4 2 2 5" xfId="46086" xr:uid="{A996639B-5D4B-4A04-B811-388756C27328}"/>
    <cellStyle name="Currency 13 2 3 3 4 2 3" xfId="20934" xr:uid="{7C88E5F9-43DA-45A2-84A6-A7F37E635E39}"/>
    <cellStyle name="Currency 13 2 3 3 4 2 3 2" xfId="34626" xr:uid="{09FEDB94-72BA-4314-83A7-403EB18E5726}"/>
    <cellStyle name="Currency 13 2 3 3 4 2 3 3" xfId="49510" xr:uid="{3B40BB82-1237-4CB5-A9DA-38B54BD4CC81}"/>
    <cellStyle name="Currency 13 2 3 3 4 2 4" xfId="14090" xr:uid="{B58F03D3-0676-4640-8DDF-A3CE6DB38440}"/>
    <cellStyle name="Currency 13 2 3 3 4 2 5" xfId="27780" xr:uid="{4FBEB90E-C9FA-4C98-9B7B-26A65D74A5D2}"/>
    <cellStyle name="Currency 13 2 3 3 4 2 6" xfId="42664" xr:uid="{104DAE6E-6D31-401B-9FD6-FC1547F24F03}"/>
    <cellStyle name="Currency 13 2 3 3 4 3" xfId="8954" xr:uid="{8F3F8412-3E42-48DB-9C69-1A9FA15AB826}"/>
    <cellStyle name="Currency 13 2 3 3 4 3 2" xfId="22644" xr:uid="{FA307CE1-A597-4A70-ACF5-AF471DE73FDB}"/>
    <cellStyle name="Currency 13 2 3 3 4 3 2 2" xfId="36336" xr:uid="{584559AE-402A-4DA9-9B00-DC5B77F80E71}"/>
    <cellStyle name="Currency 13 2 3 3 4 3 2 3" xfId="51220" xr:uid="{AF6BF335-6C23-484F-822F-393CD7BF87E0}"/>
    <cellStyle name="Currency 13 2 3 3 4 3 3" xfId="15800" xr:uid="{86D156FE-FB44-43E6-8D9D-7F29A792ECE9}"/>
    <cellStyle name="Currency 13 2 3 3 4 3 4" xfId="29490" xr:uid="{8A8BCCDC-42A2-44C4-8887-00566C53632A}"/>
    <cellStyle name="Currency 13 2 3 3 4 3 5" xfId="44374" xr:uid="{99A3AEBF-3C59-488C-A6C2-4E3A131D0010}"/>
    <cellStyle name="Currency 13 2 3 3 4 4" xfId="19222" xr:uid="{60C50B1E-7A53-400A-B533-66972CA486CE}"/>
    <cellStyle name="Currency 13 2 3 3 4 4 2" xfId="32914" xr:uid="{68F9716E-E8A0-499B-945B-201410CFC7A4}"/>
    <cellStyle name="Currency 13 2 3 3 4 4 3" xfId="47798" xr:uid="{2ACA9853-5B9A-4771-823D-0FFD67D1EE06}"/>
    <cellStyle name="Currency 13 2 3 3 4 5" xfId="12378" xr:uid="{7E51684E-F38F-44D7-A720-4006DE04FA2A}"/>
    <cellStyle name="Currency 13 2 3 3 4 6" xfId="26068" xr:uid="{EC9FA795-085F-4FCC-AED3-9543F069A68A}"/>
    <cellStyle name="Currency 13 2 3 3 4 7" xfId="40952" xr:uid="{4C6C7FC2-C95B-4819-A681-3E8A803AEB4A}"/>
    <cellStyle name="Currency 13 2 3 3 5" xfId="7240" xr:uid="{62C7821B-1179-4762-9877-FDF645DC86F8}"/>
    <cellStyle name="Currency 13 2 3 3 5 2" xfId="10662" xr:uid="{ACB69952-DF52-4A3E-9F9C-6FE7E6A620BF}"/>
    <cellStyle name="Currency 13 2 3 3 5 2 2" xfId="24352" xr:uid="{C9E24E6C-0AC8-4EF8-BA73-81674D1FD1B7}"/>
    <cellStyle name="Currency 13 2 3 3 5 2 2 2" xfId="38044" xr:uid="{A17B13D7-96DE-4F18-A0AC-30F6E3008B0E}"/>
    <cellStyle name="Currency 13 2 3 3 5 2 2 3" xfId="52928" xr:uid="{39CC1140-E21D-4AE6-A77F-9DFA3C6D6F17}"/>
    <cellStyle name="Currency 13 2 3 3 5 2 3" xfId="17508" xr:uid="{9A8A72E2-D2B9-4919-BA21-38096ADA5D54}"/>
    <cellStyle name="Currency 13 2 3 3 5 2 4" xfId="31198" xr:uid="{7F9D36E0-D71A-4962-B224-34C56F66E6E4}"/>
    <cellStyle name="Currency 13 2 3 3 5 2 5" xfId="46082" xr:uid="{0C7A2946-9D3F-42DE-9FB4-95C3184DD17B}"/>
    <cellStyle name="Currency 13 2 3 3 5 3" xfId="20930" xr:uid="{0B1CF5C8-1944-4271-86D0-FEDC440530F9}"/>
    <cellStyle name="Currency 13 2 3 3 5 3 2" xfId="34622" xr:uid="{16ADAB41-F991-4628-8E73-8E179EA53B59}"/>
    <cellStyle name="Currency 13 2 3 3 5 3 3" xfId="49506" xr:uid="{F8BDFFE9-1DFC-445D-8FD8-6C26A67A1A62}"/>
    <cellStyle name="Currency 13 2 3 3 5 4" xfId="14086" xr:uid="{2923F129-B387-4324-B085-3A2B6B44E801}"/>
    <cellStyle name="Currency 13 2 3 3 5 5" xfId="27776" xr:uid="{0B6B2155-6B98-4FF7-A9A7-CDBB9D8C353B}"/>
    <cellStyle name="Currency 13 2 3 3 5 6" xfId="42660" xr:uid="{DA5F6413-1F95-461D-AD37-A70C02D0F95A}"/>
    <cellStyle name="Currency 13 2 3 3 6" xfId="8950" xr:uid="{ACD95F78-1006-4186-88C2-A5AC29AB530C}"/>
    <cellStyle name="Currency 13 2 3 3 6 2" xfId="22640" xr:uid="{899290A9-92D8-4A19-B015-9E050DABB08E}"/>
    <cellStyle name="Currency 13 2 3 3 6 2 2" xfId="36332" xr:uid="{31F202CA-E746-4A5A-BA7C-A43ACE467D8B}"/>
    <cellStyle name="Currency 13 2 3 3 6 2 3" xfId="51216" xr:uid="{529CF89F-5BF8-451C-8215-6866AB865819}"/>
    <cellStyle name="Currency 13 2 3 3 6 3" xfId="15796" xr:uid="{C741680F-9B07-4B9E-8160-DAACA73AD1C1}"/>
    <cellStyle name="Currency 13 2 3 3 6 4" xfId="29486" xr:uid="{FE816FCB-C6BB-49E2-B250-E8976CCCBEE8}"/>
    <cellStyle name="Currency 13 2 3 3 6 5" xfId="44370" xr:uid="{3687B622-F576-484D-BF9A-EEEF3C42A519}"/>
    <cellStyle name="Currency 13 2 3 3 7" xfId="19218" xr:uid="{4ECC1245-43A6-49F3-A272-3A4B227DCC75}"/>
    <cellStyle name="Currency 13 2 3 3 7 2" xfId="32910" xr:uid="{40A7F516-E8E4-4CC3-AEAF-2978098CDFCC}"/>
    <cellStyle name="Currency 13 2 3 3 7 3" xfId="47794" xr:uid="{842D4A9D-CF69-418A-808D-466B63748E30}"/>
    <cellStyle name="Currency 13 2 3 3 8" xfId="12374" xr:uid="{9F915AA5-612A-4789-8C8F-BE21376E4663}"/>
    <cellStyle name="Currency 13 2 3 3 9" xfId="26064" xr:uid="{67E7383C-0FDF-4C54-A428-345AA2513B8D}"/>
    <cellStyle name="Currency 13 2 3 4" xfId="5531" xr:uid="{A978E8D7-DBFD-487F-9FF3-B6226293E3AF}"/>
    <cellStyle name="Currency 13 2 3 4 2" xfId="5532" xr:uid="{E8A82EB1-184E-4B06-899D-4F425BC15CE9}"/>
    <cellStyle name="Currency 13 2 3 4 2 2" xfId="7246" xr:uid="{732E0916-CFD8-440C-8C43-CE2C86F33647}"/>
    <cellStyle name="Currency 13 2 3 4 2 2 2" xfId="10668" xr:uid="{9A4063F3-4BC1-41A3-AB9F-E976536629C5}"/>
    <cellStyle name="Currency 13 2 3 4 2 2 2 2" xfId="24358" xr:uid="{2DCC5A88-8625-405E-843F-059779C99164}"/>
    <cellStyle name="Currency 13 2 3 4 2 2 2 2 2" xfId="38050" xr:uid="{B5DEEED1-D8E4-4083-9168-4CEE65E1D6F1}"/>
    <cellStyle name="Currency 13 2 3 4 2 2 2 2 3" xfId="52934" xr:uid="{9E8D2FF2-61D2-49E3-9B86-9965BA71C4B9}"/>
    <cellStyle name="Currency 13 2 3 4 2 2 2 3" xfId="17514" xr:uid="{AC885D9C-2F6C-4028-AB2D-68BD098C3850}"/>
    <cellStyle name="Currency 13 2 3 4 2 2 2 4" xfId="31204" xr:uid="{C11AD37A-F83E-4FA3-A816-D0C186839799}"/>
    <cellStyle name="Currency 13 2 3 4 2 2 2 5" xfId="46088" xr:uid="{886C188C-97F6-4527-A3C2-E14375E5DEDF}"/>
    <cellStyle name="Currency 13 2 3 4 2 2 3" xfId="20936" xr:uid="{BC45DD25-76F7-4406-AC9D-D9803426B001}"/>
    <cellStyle name="Currency 13 2 3 4 2 2 3 2" xfId="34628" xr:uid="{3D39AED9-E90E-4835-958E-39A55811FBE2}"/>
    <cellStyle name="Currency 13 2 3 4 2 2 3 3" xfId="49512" xr:uid="{AA5BBD70-7111-4127-BD36-FA7B4BE42D65}"/>
    <cellStyle name="Currency 13 2 3 4 2 2 4" xfId="14092" xr:uid="{BE2F3994-F7C7-4D06-BB47-769EFE7741A1}"/>
    <cellStyle name="Currency 13 2 3 4 2 2 5" xfId="27782" xr:uid="{1E1A5B4E-16FD-48F3-A507-E7B4D3FEA0AE}"/>
    <cellStyle name="Currency 13 2 3 4 2 2 6" xfId="42666" xr:uid="{6068E1AA-22FF-4F56-AF40-2952EE0CE2C0}"/>
    <cellStyle name="Currency 13 2 3 4 2 3" xfId="8956" xr:uid="{DC2DC144-F34E-4D6E-A84E-DA7BD0EA943E}"/>
    <cellStyle name="Currency 13 2 3 4 2 3 2" xfId="22646" xr:uid="{32BFE030-ED6B-47AC-9673-6479DCAEB948}"/>
    <cellStyle name="Currency 13 2 3 4 2 3 2 2" xfId="36338" xr:uid="{E602A96B-2D0E-42A7-B28F-808A38CEAB5C}"/>
    <cellStyle name="Currency 13 2 3 4 2 3 2 3" xfId="51222" xr:uid="{CD35DDF9-1D9B-4293-A7B4-537322ECECE4}"/>
    <cellStyle name="Currency 13 2 3 4 2 3 3" xfId="15802" xr:uid="{DD9DA48C-A8EA-4C3C-AFB8-E09CC1FC6032}"/>
    <cellStyle name="Currency 13 2 3 4 2 3 4" xfId="29492" xr:uid="{2E7F6CEC-9664-4DC2-A5FF-C7EBBF561C07}"/>
    <cellStyle name="Currency 13 2 3 4 2 3 5" xfId="44376" xr:uid="{F4D55C6D-3CEE-4094-AE9E-1A0240B54737}"/>
    <cellStyle name="Currency 13 2 3 4 2 4" xfId="19224" xr:uid="{B12D5365-E8E5-4174-B95E-1698D197FE95}"/>
    <cellStyle name="Currency 13 2 3 4 2 4 2" xfId="32916" xr:uid="{6A4EF37F-5081-43F9-B01E-17A99CF3F311}"/>
    <cellStyle name="Currency 13 2 3 4 2 4 3" xfId="47800" xr:uid="{955A626A-D3DF-4F70-8C0E-8BD27B3071F4}"/>
    <cellStyle name="Currency 13 2 3 4 2 5" xfId="12380" xr:uid="{D00C39D1-9045-42F0-B25B-0697634E4C83}"/>
    <cellStyle name="Currency 13 2 3 4 2 6" xfId="26070" xr:uid="{1DB20A54-9FF7-42FB-8852-0F0305F6A67A}"/>
    <cellStyle name="Currency 13 2 3 4 2 7" xfId="40954" xr:uid="{8098D216-884F-40FF-A436-366CB8C1955E}"/>
    <cellStyle name="Currency 13 2 3 4 3" xfId="7245" xr:uid="{B690E236-C12B-4EFB-9E25-09602C128BCE}"/>
    <cellStyle name="Currency 13 2 3 4 3 2" xfId="10667" xr:uid="{B1DC8B69-8EB6-479B-A60F-7F7ABF1EBD05}"/>
    <cellStyle name="Currency 13 2 3 4 3 2 2" xfId="24357" xr:uid="{DE704CD0-277C-47D7-9F97-BB94EC6E64E5}"/>
    <cellStyle name="Currency 13 2 3 4 3 2 2 2" xfId="38049" xr:uid="{6C6B5716-7231-43B6-A64F-0FD2DF5AA785}"/>
    <cellStyle name="Currency 13 2 3 4 3 2 2 3" xfId="52933" xr:uid="{1E4B22E2-A75C-49CE-A6E3-FAC53DE70C3F}"/>
    <cellStyle name="Currency 13 2 3 4 3 2 3" xfId="17513" xr:uid="{282F30C8-C418-4C5F-858A-757F07A40E09}"/>
    <cellStyle name="Currency 13 2 3 4 3 2 4" xfId="31203" xr:uid="{D0448B6B-9CF7-49BE-B34A-4C980AA62728}"/>
    <cellStyle name="Currency 13 2 3 4 3 2 5" xfId="46087" xr:uid="{6D09F739-6050-4DD2-9243-0AFE9CFBC541}"/>
    <cellStyle name="Currency 13 2 3 4 3 3" xfId="20935" xr:uid="{C27DBC9C-9218-43C1-AB09-DA00C33FDA6F}"/>
    <cellStyle name="Currency 13 2 3 4 3 3 2" xfId="34627" xr:uid="{DB39A226-633B-47E4-82CF-E13144E02339}"/>
    <cellStyle name="Currency 13 2 3 4 3 3 3" xfId="49511" xr:uid="{FDD479D7-6FCD-48F0-8021-FAA511E8EBD9}"/>
    <cellStyle name="Currency 13 2 3 4 3 4" xfId="14091" xr:uid="{6D471240-ED99-4671-BF9B-7C7679971070}"/>
    <cellStyle name="Currency 13 2 3 4 3 5" xfId="27781" xr:uid="{E2F1A497-4306-4C49-8569-C4195595760C}"/>
    <cellStyle name="Currency 13 2 3 4 3 6" xfId="42665" xr:uid="{292B196B-0AEF-40E3-B9C0-EE674D9A1A67}"/>
    <cellStyle name="Currency 13 2 3 4 4" xfId="8955" xr:uid="{097E9003-EC74-4983-AAB4-DF78E5D6313C}"/>
    <cellStyle name="Currency 13 2 3 4 4 2" xfId="22645" xr:uid="{E475B9D7-4FF5-42AB-9046-CB32184D524E}"/>
    <cellStyle name="Currency 13 2 3 4 4 2 2" xfId="36337" xr:uid="{C4E1D05A-A611-4432-9ABD-3E3D0E45EF59}"/>
    <cellStyle name="Currency 13 2 3 4 4 2 3" xfId="51221" xr:uid="{C14B2BA8-68DC-43C0-8214-6B77C84E6A9C}"/>
    <cellStyle name="Currency 13 2 3 4 4 3" xfId="15801" xr:uid="{9D316131-A5F7-4495-9863-456845E55348}"/>
    <cellStyle name="Currency 13 2 3 4 4 4" xfId="29491" xr:uid="{B14AE9E2-0BE4-4E0E-9CAD-12E8BBCF94BC}"/>
    <cellStyle name="Currency 13 2 3 4 4 5" xfId="44375" xr:uid="{4F84BECF-9995-48DB-9626-8F4A02FFA390}"/>
    <cellStyle name="Currency 13 2 3 4 5" xfId="19223" xr:uid="{C8B89704-684D-4B26-9A58-4A34FB430897}"/>
    <cellStyle name="Currency 13 2 3 4 5 2" xfId="32915" xr:uid="{D8B774BA-B176-43AC-97E4-F985CAAF57D4}"/>
    <cellStyle name="Currency 13 2 3 4 5 3" xfId="47799" xr:uid="{E3CB7E01-D951-4C5B-961A-A08BB31E77BC}"/>
    <cellStyle name="Currency 13 2 3 4 6" xfId="12379" xr:uid="{13D99BE5-61BA-4A0F-877D-634DDA5D5C07}"/>
    <cellStyle name="Currency 13 2 3 4 7" xfId="26069" xr:uid="{F5D0EA95-11FC-448A-830A-4F7BC2F7B3EF}"/>
    <cellStyle name="Currency 13 2 3 4 8" xfId="40953" xr:uid="{3733AA0E-A504-4FEE-ACE1-A1CF352DC891}"/>
    <cellStyle name="Currency 13 2 3 5" xfId="5533" xr:uid="{9462B88C-5981-4A55-A33C-B5A086D23027}"/>
    <cellStyle name="Currency 13 2 3 5 2" xfId="7247" xr:uid="{99663363-36D0-4FEC-ABA8-78F58BEE4AAC}"/>
    <cellStyle name="Currency 13 2 3 5 2 2" xfId="10669" xr:uid="{A68D4522-AEA1-4C92-AF84-7BB6FDD3CEC2}"/>
    <cellStyle name="Currency 13 2 3 5 2 2 2" xfId="24359" xr:uid="{1065D9EF-86DB-4670-ADE9-EEEB5734CAEE}"/>
    <cellStyle name="Currency 13 2 3 5 2 2 2 2" xfId="38051" xr:uid="{BB586720-DB45-41F0-B97A-8C1B331032FD}"/>
    <cellStyle name="Currency 13 2 3 5 2 2 2 3" xfId="52935" xr:uid="{A84F023F-4CB1-4A48-8180-B505375F1D60}"/>
    <cellStyle name="Currency 13 2 3 5 2 2 3" xfId="17515" xr:uid="{FC7E674D-2CED-4AF4-A1B8-6C1BB1F7859A}"/>
    <cellStyle name="Currency 13 2 3 5 2 2 4" xfId="31205" xr:uid="{3D994AC6-F4DB-44BE-86FE-25491B5406FB}"/>
    <cellStyle name="Currency 13 2 3 5 2 2 5" xfId="46089" xr:uid="{30ED90B1-5F46-4A19-80B1-EF7541A0FFD4}"/>
    <cellStyle name="Currency 13 2 3 5 2 3" xfId="20937" xr:uid="{16F51754-1ADB-449D-A750-053986A26447}"/>
    <cellStyle name="Currency 13 2 3 5 2 3 2" xfId="34629" xr:uid="{01CAB59B-5452-4688-9CD8-046E99F8D60D}"/>
    <cellStyle name="Currency 13 2 3 5 2 3 3" xfId="49513" xr:uid="{4C501DA6-BA06-401D-B1C0-EAF9159E1425}"/>
    <cellStyle name="Currency 13 2 3 5 2 4" xfId="14093" xr:uid="{042A962B-8C74-4E2F-BEA2-59F3964F40C5}"/>
    <cellStyle name="Currency 13 2 3 5 2 5" xfId="27783" xr:uid="{03A7AB97-2201-470C-B571-A145A61F5A3D}"/>
    <cellStyle name="Currency 13 2 3 5 2 6" xfId="42667" xr:uid="{35FFA473-9B2D-434C-B775-6F60B3ACA724}"/>
    <cellStyle name="Currency 13 2 3 5 3" xfId="8957" xr:uid="{E7C3259D-09C5-4F8C-8D34-BF8E47D7DFE3}"/>
    <cellStyle name="Currency 13 2 3 5 3 2" xfId="22647" xr:uid="{A36D7B5A-E308-4442-8D9B-206807604037}"/>
    <cellStyle name="Currency 13 2 3 5 3 2 2" xfId="36339" xr:uid="{995BD7BB-E727-49CC-8FC0-6EC1D132DCC2}"/>
    <cellStyle name="Currency 13 2 3 5 3 2 3" xfId="51223" xr:uid="{BF84E9E7-3453-4B40-83D6-3C3A5029DBAE}"/>
    <cellStyle name="Currency 13 2 3 5 3 3" xfId="15803" xr:uid="{D81BF04B-85A5-433A-8120-0C9BC677D78F}"/>
    <cellStyle name="Currency 13 2 3 5 3 4" xfId="29493" xr:uid="{3E4FE0AA-B77A-4F70-B296-A49EFB2677DE}"/>
    <cellStyle name="Currency 13 2 3 5 3 5" xfId="44377" xr:uid="{8C404B94-12BB-4FE6-BFA9-75689B240AE1}"/>
    <cellStyle name="Currency 13 2 3 5 4" xfId="19225" xr:uid="{827B4483-EE61-4551-88B7-D6239A866FF9}"/>
    <cellStyle name="Currency 13 2 3 5 4 2" xfId="32917" xr:uid="{DD68C16D-A746-4B0C-BA9A-E2B12C1CBAC1}"/>
    <cellStyle name="Currency 13 2 3 5 4 3" xfId="47801" xr:uid="{E3061A2D-0AB0-4D39-9125-502F86E54D0E}"/>
    <cellStyle name="Currency 13 2 3 5 5" xfId="12381" xr:uid="{D584CF6F-5E9A-4344-AFCE-7004C3CC1B75}"/>
    <cellStyle name="Currency 13 2 3 5 6" xfId="26071" xr:uid="{FEA2519D-936A-4D3B-8789-550C8B25D0A1}"/>
    <cellStyle name="Currency 13 2 3 5 7" xfId="40955" xr:uid="{65022789-DD31-4C9F-8C12-88C990E9A82F}"/>
    <cellStyle name="Currency 13 2 3 6" xfId="5534" xr:uid="{0F32CC6B-43CF-4CAB-8A18-03203A324977}"/>
    <cellStyle name="Currency 13 2 3 6 2" xfId="7248" xr:uid="{64852625-B869-4CB8-87C1-26E589CF024C}"/>
    <cellStyle name="Currency 13 2 3 6 2 2" xfId="10670" xr:uid="{5C167593-67BB-4CAA-9A92-FBB21C6A8EEB}"/>
    <cellStyle name="Currency 13 2 3 6 2 2 2" xfId="24360" xr:uid="{C426DFDE-6709-4C30-8A05-FBF311862340}"/>
    <cellStyle name="Currency 13 2 3 6 2 2 2 2" xfId="38052" xr:uid="{378E86E1-8CBE-491A-956F-A5B43F74E6E6}"/>
    <cellStyle name="Currency 13 2 3 6 2 2 2 3" xfId="52936" xr:uid="{E641A040-D5F0-4A3C-8827-07377DAF90D7}"/>
    <cellStyle name="Currency 13 2 3 6 2 2 3" xfId="17516" xr:uid="{87B183E3-AAE6-4110-B457-FCEE789F0745}"/>
    <cellStyle name="Currency 13 2 3 6 2 2 4" xfId="31206" xr:uid="{9C46A6E0-CD7F-42A3-8924-C84E3F1D4B98}"/>
    <cellStyle name="Currency 13 2 3 6 2 2 5" xfId="46090" xr:uid="{5B50C5E0-7B96-46F1-AC43-DACCC16C0126}"/>
    <cellStyle name="Currency 13 2 3 6 2 3" xfId="20938" xr:uid="{C2BE6A75-4FE2-495F-9146-D25494BDB38C}"/>
    <cellStyle name="Currency 13 2 3 6 2 3 2" xfId="34630" xr:uid="{643708F4-A21C-4E1C-8B8F-4A60AA76F299}"/>
    <cellStyle name="Currency 13 2 3 6 2 3 3" xfId="49514" xr:uid="{370C6BE0-3332-49F9-9322-4D687C4180D3}"/>
    <cellStyle name="Currency 13 2 3 6 2 4" xfId="14094" xr:uid="{4098D6BB-0EF4-431D-8CF2-3CA8551AF106}"/>
    <cellStyle name="Currency 13 2 3 6 2 5" xfId="27784" xr:uid="{DBE31BE8-FF32-4765-9A7A-C978883E9EFF}"/>
    <cellStyle name="Currency 13 2 3 6 2 6" xfId="42668" xr:uid="{3D341A42-24C8-4948-B43C-EE61719ADC8F}"/>
    <cellStyle name="Currency 13 2 3 6 3" xfId="8958" xr:uid="{F09CB86D-8596-4636-B590-9B7EA0C0BE1D}"/>
    <cellStyle name="Currency 13 2 3 6 3 2" xfId="22648" xr:uid="{40661691-B8AA-4979-A0FC-47C1F798752F}"/>
    <cellStyle name="Currency 13 2 3 6 3 2 2" xfId="36340" xr:uid="{1205AE28-92D5-4EF8-B4A8-118801E839C2}"/>
    <cellStyle name="Currency 13 2 3 6 3 2 3" xfId="51224" xr:uid="{4E5F6805-404C-4C24-9F02-5874BB4A1DE8}"/>
    <cellStyle name="Currency 13 2 3 6 3 3" xfId="15804" xr:uid="{BA95C425-3CB0-4681-B6E9-A0B2FE59FCD8}"/>
    <cellStyle name="Currency 13 2 3 6 3 4" xfId="29494" xr:uid="{6E651F08-7942-477E-8316-AC2A86E83689}"/>
    <cellStyle name="Currency 13 2 3 6 3 5" xfId="44378" xr:uid="{0586B063-A3E6-4B97-B925-B247553DD76B}"/>
    <cellStyle name="Currency 13 2 3 6 4" xfId="19226" xr:uid="{344D524B-2440-4DF1-8337-80F88919A8B2}"/>
    <cellStyle name="Currency 13 2 3 6 4 2" xfId="32918" xr:uid="{87B54217-0077-41C1-89C5-2074C1B82D28}"/>
    <cellStyle name="Currency 13 2 3 6 4 3" xfId="47802" xr:uid="{230059DC-8059-48CF-B2A1-C1B6BC2B5F9C}"/>
    <cellStyle name="Currency 13 2 3 6 5" xfId="12382" xr:uid="{168827B3-A867-44C9-8DFD-1A3098A786AF}"/>
    <cellStyle name="Currency 13 2 3 6 6" xfId="26072" xr:uid="{1FF5C5BA-00F7-49C4-85B9-844C823E2B28}"/>
    <cellStyle name="Currency 13 2 3 6 7" xfId="40956" xr:uid="{55E3A3CA-B162-495A-9CC5-A9895CB362B1}"/>
    <cellStyle name="Currency 13 2 3 7" xfId="7234" xr:uid="{D8CED73E-8A7F-4EC0-BA8D-5DD269AEBE1B}"/>
    <cellStyle name="Currency 13 2 3 7 2" xfId="10656" xr:uid="{3F19A550-0721-46C6-8E42-64A7462575CB}"/>
    <cellStyle name="Currency 13 2 3 7 2 2" xfId="24346" xr:uid="{DD0B1800-2567-48C3-B8D5-52C6EECD7D4C}"/>
    <cellStyle name="Currency 13 2 3 7 2 2 2" xfId="38038" xr:uid="{C7D626E1-9B9D-4A3F-9545-DC692EBB58B2}"/>
    <cellStyle name="Currency 13 2 3 7 2 2 3" xfId="52922" xr:uid="{E5253913-7AE6-4705-8294-F82316AC497B}"/>
    <cellStyle name="Currency 13 2 3 7 2 3" xfId="17502" xr:uid="{193A740F-7759-469B-A710-872669AEF2EC}"/>
    <cellStyle name="Currency 13 2 3 7 2 4" xfId="31192" xr:uid="{1D8ACCD9-366F-4902-9B12-DB1003C28227}"/>
    <cellStyle name="Currency 13 2 3 7 2 5" xfId="46076" xr:uid="{EA170B48-D3E0-4FFC-ABAC-32D7933ED2AC}"/>
    <cellStyle name="Currency 13 2 3 7 3" xfId="20924" xr:uid="{66ECD2D4-CE9E-4FC8-8E51-3C719BA7E377}"/>
    <cellStyle name="Currency 13 2 3 7 3 2" xfId="34616" xr:uid="{3B4A7CE0-B7E5-47CB-8767-3C3B91DA02BA}"/>
    <cellStyle name="Currency 13 2 3 7 3 3" xfId="49500" xr:uid="{FFC049FE-9846-4892-91BC-1A15D7D328A8}"/>
    <cellStyle name="Currency 13 2 3 7 4" xfId="14080" xr:uid="{972AAEB8-F83D-4BA6-9BEE-C104A6E02DE8}"/>
    <cellStyle name="Currency 13 2 3 7 5" xfId="27770" xr:uid="{85ADD4CF-2398-4436-8821-6C7407909D0A}"/>
    <cellStyle name="Currency 13 2 3 7 6" xfId="42654" xr:uid="{CFFC42A8-6E42-484F-B2A5-960317F69DB3}"/>
    <cellStyle name="Currency 13 2 3 8" xfId="8944" xr:uid="{F75F3694-0B6C-45CB-A064-5061B46BCDD8}"/>
    <cellStyle name="Currency 13 2 3 8 2" xfId="22634" xr:uid="{B49A6D5E-C864-4B17-B2F3-2DB11BC2258F}"/>
    <cellStyle name="Currency 13 2 3 8 2 2" xfId="36326" xr:uid="{C21A48E4-8DE4-40A5-A70A-332C8324BCB5}"/>
    <cellStyle name="Currency 13 2 3 8 2 3" xfId="51210" xr:uid="{7CD47ABD-C3AB-4824-9C5D-3D9E6D53170D}"/>
    <cellStyle name="Currency 13 2 3 8 3" xfId="15790" xr:uid="{DB89B632-7410-429C-AB2C-ADD5F546BCBA}"/>
    <cellStyle name="Currency 13 2 3 8 4" xfId="29480" xr:uid="{1634E779-96B2-4C52-BD7A-5381643CB261}"/>
    <cellStyle name="Currency 13 2 3 8 5" xfId="44364" xr:uid="{01C5789A-E59C-4549-A544-314FC5AE8942}"/>
    <cellStyle name="Currency 13 2 3 9" xfId="19212" xr:uid="{B213FEA2-5C0D-458D-9197-0CB15A4BD440}"/>
    <cellStyle name="Currency 13 2 3 9 2" xfId="32904" xr:uid="{2FFD68B2-E504-4D09-A510-5D5CF70DA869}"/>
    <cellStyle name="Currency 13 2 3 9 3" xfId="47788" xr:uid="{920F519D-26C9-4AA5-8C65-762991674CC9}"/>
    <cellStyle name="Currency 13 2 4" xfId="5535" xr:uid="{D9BAFAFE-450D-462B-A9F2-B3ACC50988CB}"/>
    <cellStyle name="Currency 13 2 4 10" xfId="12383" xr:uid="{76A9C59F-EF91-4FA9-A9F4-FBC7F7E2C130}"/>
    <cellStyle name="Currency 13 2 4 11" xfId="26073" xr:uid="{29F6FDE5-3CE5-4396-B682-0B80378408BF}"/>
    <cellStyle name="Currency 13 2 4 12" xfId="40957" xr:uid="{A1756D26-4606-4152-8662-6DDEA6AEF552}"/>
    <cellStyle name="Currency 13 2 4 2" xfId="5536" xr:uid="{0EBBDC0F-605F-4353-B52E-24FCA8CB3DE0}"/>
    <cellStyle name="Currency 13 2 4 2 10" xfId="40958" xr:uid="{92FDA32C-5BA7-4309-B8F1-CD0383B3FD70}"/>
    <cellStyle name="Currency 13 2 4 2 2" xfId="5537" xr:uid="{20362F32-2D89-4A75-8110-A96D4CFC6AFF}"/>
    <cellStyle name="Currency 13 2 4 2 2 2" xfId="5538" xr:uid="{D16460A8-89E2-4355-A052-C30B1124641E}"/>
    <cellStyle name="Currency 13 2 4 2 2 2 2" xfId="7252" xr:uid="{C37861B3-E29D-4E57-8BA4-A61BEDB99D98}"/>
    <cellStyle name="Currency 13 2 4 2 2 2 2 2" xfId="10674" xr:uid="{8A0D22CA-29E6-4F77-A851-2430AE331C63}"/>
    <cellStyle name="Currency 13 2 4 2 2 2 2 2 2" xfId="24364" xr:uid="{7CA09AE4-D324-4840-976D-BF1E70F6B00E}"/>
    <cellStyle name="Currency 13 2 4 2 2 2 2 2 2 2" xfId="38056" xr:uid="{CB8AFEFA-45C8-4592-B59C-A00826B808A1}"/>
    <cellStyle name="Currency 13 2 4 2 2 2 2 2 2 3" xfId="52940" xr:uid="{E6F1FC53-EFE2-4198-BC3B-8830DDE0BEE1}"/>
    <cellStyle name="Currency 13 2 4 2 2 2 2 2 3" xfId="17520" xr:uid="{161EDBF7-9B29-4556-B1CB-FE461767D8C9}"/>
    <cellStyle name="Currency 13 2 4 2 2 2 2 2 4" xfId="31210" xr:uid="{E0F888D8-AE15-4322-8C37-FF131019BC23}"/>
    <cellStyle name="Currency 13 2 4 2 2 2 2 2 5" xfId="46094" xr:uid="{17EB3CF6-24A6-419E-8D56-45A5D73F58E0}"/>
    <cellStyle name="Currency 13 2 4 2 2 2 2 3" xfId="20942" xr:uid="{7785AC1E-A2F9-4580-B411-770D957671D1}"/>
    <cellStyle name="Currency 13 2 4 2 2 2 2 3 2" xfId="34634" xr:uid="{E04BD1BB-C529-4A86-9D26-F49686566514}"/>
    <cellStyle name="Currency 13 2 4 2 2 2 2 3 3" xfId="49518" xr:uid="{57331D38-B367-47A7-9178-A6C43DA344C6}"/>
    <cellStyle name="Currency 13 2 4 2 2 2 2 4" xfId="14098" xr:uid="{72AB99A2-FE9F-43A3-9780-E1C28B68B4A8}"/>
    <cellStyle name="Currency 13 2 4 2 2 2 2 5" xfId="27788" xr:uid="{453959B1-5817-4C5F-B147-4EBF0D5D0F19}"/>
    <cellStyle name="Currency 13 2 4 2 2 2 2 6" xfId="42672" xr:uid="{AABE97B4-7761-49D0-8395-8B46B5A1235C}"/>
    <cellStyle name="Currency 13 2 4 2 2 2 3" xfId="8962" xr:uid="{89F827EA-FE57-418E-A9CF-D9E52716926A}"/>
    <cellStyle name="Currency 13 2 4 2 2 2 3 2" xfId="22652" xr:uid="{F0FCCE9D-BAEB-4F42-89AA-7E97939AD54B}"/>
    <cellStyle name="Currency 13 2 4 2 2 2 3 2 2" xfId="36344" xr:uid="{0DB00E2D-DD82-4A5C-B957-74FC55309203}"/>
    <cellStyle name="Currency 13 2 4 2 2 2 3 2 3" xfId="51228" xr:uid="{6E290FA4-577B-4554-8BAC-5C91026CDCB4}"/>
    <cellStyle name="Currency 13 2 4 2 2 2 3 3" xfId="15808" xr:uid="{E316E7C2-ED05-469E-B9B0-0AF9D5ABF370}"/>
    <cellStyle name="Currency 13 2 4 2 2 2 3 4" xfId="29498" xr:uid="{3D87BF16-94F5-41AE-99B5-586321CE0DE4}"/>
    <cellStyle name="Currency 13 2 4 2 2 2 3 5" xfId="44382" xr:uid="{2ADAF857-F817-4111-89C9-7F6EF154E895}"/>
    <cellStyle name="Currency 13 2 4 2 2 2 4" xfId="19230" xr:uid="{254DA5C5-B3DC-4AE3-A8D5-6C25B273EC44}"/>
    <cellStyle name="Currency 13 2 4 2 2 2 4 2" xfId="32922" xr:uid="{47ADE8CD-BC11-4913-A5B3-D0D13B6C9543}"/>
    <cellStyle name="Currency 13 2 4 2 2 2 4 3" xfId="47806" xr:uid="{D837380C-B000-4F7D-A3F4-060F201209E6}"/>
    <cellStyle name="Currency 13 2 4 2 2 2 5" xfId="12386" xr:uid="{7CAD860E-529C-48CE-81CB-020BCCA71A45}"/>
    <cellStyle name="Currency 13 2 4 2 2 2 6" xfId="26076" xr:uid="{3DB98BBB-AA90-47B1-91EF-C2D205F899F2}"/>
    <cellStyle name="Currency 13 2 4 2 2 2 7" xfId="40960" xr:uid="{680BE85F-AB6D-48D6-B038-0F95C3DA05B4}"/>
    <cellStyle name="Currency 13 2 4 2 2 3" xfId="7251" xr:uid="{3590D8CF-39EC-41AB-BA25-F9133BD955E7}"/>
    <cellStyle name="Currency 13 2 4 2 2 3 2" xfId="10673" xr:uid="{0BD69D39-4BAC-494C-91C3-D50F72DBE789}"/>
    <cellStyle name="Currency 13 2 4 2 2 3 2 2" xfId="24363" xr:uid="{25715FE7-4609-4546-9302-B2C6BEE8DEC6}"/>
    <cellStyle name="Currency 13 2 4 2 2 3 2 2 2" xfId="38055" xr:uid="{172A7E71-8F8A-4568-91F2-7754A45CA632}"/>
    <cellStyle name="Currency 13 2 4 2 2 3 2 2 3" xfId="52939" xr:uid="{128AA481-FEF9-48C2-81CB-1DC88C5E3582}"/>
    <cellStyle name="Currency 13 2 4 2 2 3 2 3" xfId="17519" xr:uid="{AB936F4F-0ECC-4C1E-8A0E-C8D0A53BF725}"/>
    <cellStyle name="Currency 13 2 4 2 2 3 2 4" xfId="31209" xr:uid="{13ACB2F6-2B76-47C7-AF26-8BC92A1FC110}"/>
    <cellStyle name="Currency 13 2 4 2 2 3 2 5" xfId="46093" xr:uid="{6C82133D-1A94-401F-A4E0-D477BE74A774}"/>
    <cellStyle name="Currency 13 2 4 2 2 3 3" xfId="20941" xr:uid="{D7837FBE-982D-4341-B9BD-69188C27321C}"/>
    <cellStyle name="Currency 13 2 4 2 2 3 3 2" xfId="34633" xr:uid="{FEAADE57-034E-4D74-AC07-2D29CDA1D6A8}"/>
    <cellStyle name="Currency 13 2 4 2 2 3 3 3" xfId="49517" xr:uid="{EA912966-23D4-4DCC-BA01-D430D04BF53D}"/>
    <cellStyle name="Currency 13 2 4 2 2 3 4" xfId="14097" xr:uid="{11F21307-FCC7-4D0F-A827-0BFAEE5F87C2}"/>
    <cellStyle name="Currency 13 2 4 2 2 3 5" xfId="27787" xr:uid="{8DAB2C24-90C6-4DD8-BB87-6F4FDA0E8674}"/>
    <cellStyle name="Currency 13 2 4 2 2 3 6" xfId="42671" xr:uid="{97661A70-6060-4FC9-B3F1-7D001211AAEF}"/>
    <cellStyle name="Currency 13 2 4 2 2 4" xfId="8961" xr:uid="{B3829642-B29C-43CF-93B7-EA0CF1BD32ED}"/>
    <cellStyle name="Currency 13 2 4 2 2 4 2" xfId="22651" xr:uid="{3C3EBF96-62E4-439C-B0D7-EDD65ADAE583}"/>
    <cellStyle name="Currency 13 2 4 2 2 4 2 2" xfId="36343" xr:uid="{45F921A6-9BCF-447B-A9D9-BE058CE3453B}"/>
    <cellStyle name="Currency 13 2 4 2 2 4 2 3" xfId="51227" xr:uid="{6EA96100-2B4A-44AB-85DE-52B3A7809DE2}"/>
    <cellStyle name="Currency 13 2 4 2 2 4 3" xfId="15807" xr:uid="{25F88B4D-8B59-4863-AE4A-31156FFC397F}"/>
    <cellStyle name="Currency 13 2 4 2 2 4 4" xfId="29497" xr:uid="{92F38314-7513-4498-8D00-970596389AD6}"/>
    <cellStyle name="Currency 13 2 4 2 2 4 5" xfId="44381" xr:uid="{F20EEFEA-E275-460E-9C3C-36934FE50EC7}"/>
    <cellStyle name="Currency 13 2 4 2 2 5" xfId="19229" xr:uid="{89067F32-74AD-483C-8B8E-DF973C84C554}"/>
    <cellStyle name="Currency 13 2 4 2 2 5 2" xfId="32921" xr:uid="{AD977A32-7BAD-43C6-A82C-450087F07B58}"/>
    <cellStyle name="Currency 13 2 4 2 2 5 3" xfId="47805" xr:uid="{1D81A68C-C59F-4E6A-948C-06C526F96040}"/>
    <cellStyle name="Currency 13 2 4 2 2 6" xfId="12385" xr:uid="{44F36901-EB70-4BD2-847E-97CAC6B26918}"/>
    <cellStyle name="Currency 13 2 4 2 2 7" xfId="26075" xr:uid="{569E5068-2568-48AD-8448-4CB3FB3099FD}"/>
    <cellStyle name="Currency 13 2 4 2 2 8" xfId="40959" xr:uid="{BF6B70CD-C5CF-4014-9C35-B0AB9D30CDA5}"/>
    <cellStyle name="Currency 13 2 4 2 3" xfId="5539" xr:uid="{E6E6F868-17B6-475E-8707-363232AD8E51}"/>
    <cellStyle name="Currency 13 2 4 2 3 2" xfId="7253" xr:uid="{50BC2192-7735-41B0-A0AB-552E047ACA30}"/>
    <cellStyle name="Currency 13 2 4 2 3 2 2" xfId="10675" xr:uid="{C9CCE745-7470-4035-A9A0-5891EFCFC74E}"/>
    <cellStyle name="Currency 13 2 4 2 3 2 2 2" xfId="24365" xr:uid="{360852B4-54F0-4E12-980D-827BD9883E64}"/>
    <cellStyle name="Currency 13 2 4 2 3 2 2 2 2" xfId="38057" xr:uid="{DDF29D70-1290-4307-8C13-8AA5D729CCFE}"/>
    <cellStyle name="Currency 13 2 4 2 3 2 2 2 3" xfId="52941" xr:uid="{C0B9A005-BBD8-44B2-9E5A-A52DE810BF9A}"/>
    <cellStyle name="Currency 13 2 4 2 3 2 2 3" xfId="17521" xr:uid="{DBDB6E17-9635-41DA-86FA-3CB97F3C8232}"/>
    <cellStyle name="Currency 13 2 4 2 3 2 2 4" xfId="31211" xr:uid="{DE3B523E-94EB-47CE-89F6-81742819AEE5}"/>
    <cellStyle name="Currency 13 2 4 2 3 2 2 5" xfId="46095" xr:uid="{4D73B22E-EBE7-4903-97AB-B2B728C0FD18}"/>
    <cellStyle name="Currency 13 2 4 2 3 2 3" xfId="20943" xr:uid="{CE22F1ED-4D29-495F-A33E-FFB4FD44EA2D}"/>
    <cellStyle name="Currency 13 2 4 2 3 2 3 2" xfId="34635" xr:uid="{FCD1F633-7C27-42C9-9C70-E2DCAC10D50C}"/>
    <cellStyle name="Currency 13 2 4 2 3 2 3 3" xfId="49519" xr:uid="{47AE9660-3855-4F28-94D0-E4E5AE6C74E4}"/>
    <cellStyle name="Currency 13 2 4 2 3 2 4" xfId="14099" xr:uid="{90A73C12-A123-48DC-8576-8045B5D4BC29}"/>
    <cellStyle name="Currency 13 2 4 2 3 2 5" xfId="27789" xr:uid="{4F24095B-2FA7-4069-82C5-AE52178AC561}"/>
    <cellStyle name="Currency 13 2 4 2 3 2 6" xfId="42673" xr:uid="{DBE33B23-6A4D-471E-B800-EB5863757156}"/>
    <cellStyle name="Currency 13 2 4 2 3 3" xfId="8963" xr:uid="{5BFAC575-2449-435F-BC75-1B5688BBF7A6}"/>
    <cellStyle name="Currency 13 2 4 2 3 3 2" xfId="22653" xr:uid="{60FAAEE8-7F4F-4376-9F56-19DD30C192BF}"/>
    <cellStyle name="Currency 13 2 4 2 3 3 2 2" xfId="36345" xr:uid="{E582F3C4-1F67-4CC1-90FD-4BF7A0BB6745}"/>
    <cellStyle name="Currency 13 2 4 2 3 3 2 3" xfId="51229" xr:uid="{CEC34C87-46DE-4364-9AC5-DE21914769BD}"/>
    <cellStyle name="Currency 13 2 4 2 3 3 3" xfId="15809" xr:uid="{EE3FD8C1-29F4-44FC-9EED-0ABC09CFB1E1}"/>
    <cellStyle name="Currency 13 2 4 2 3 3 4" xfId="29499" xr:uid="{6EBFB591-59EC-4156-817F-73063B511A77}"/>
    <cellStyle name="Currency 13 2 4 2 3 3 5" xfId="44383" xr:uid="{CCDB0968-DA2B-452A-9B73-47BC524096C1}"/>
    <cellStyle name="Currency 13 2 4 2 3 4" xfId="19231" xr:uid="{9E62A733-5179-4D02-98E9-D199E60A2E91}"/>
    <cellStyle name="Currency 13 2 4 2 3 4 2" xfId="32923" xr:uid="{07961944-A4D8-412A-ABFB-F3D9A54D1F39}"/>
    <cellStyle name="Currency 13 2 4 2 3 4 3" xfId="47807" xr:uid="{37414BBF-0ADF-4549-8510-92D2F918A79C}"/>
    <cellStyle name="Currency 13 2 4 2 3 5" xfId="12387" xr:uid="{82A6DBAF-54DF-4627-ADB8-4BCA74FBBCD8}"/>
    <cellStyle name="Currency 13 2 4 2 3 6" xfId="26077" xr:uid="{AD183B27-3D13-490D-B1AD-27CE2F293C97}"/>
    <cellStyle name="Currency 13 2 4 2 3 7" xfId="40961" xr:uid="{66A7C281-409F-43DD-B691-443351D10F00}"/>
    <cellStyle name="Currency 13 2 4 2 4" xfId="5540" xr:uid="{D49D21F2-258C-4FB9-8245-80F56A9B630E}"/>
    <cellStyle name="Currency 13 2 4 2 4 2" xfId="7254" xr:uid="{1A67266A-506C-4073-9877-C41E4C446726}"/>
    <cellStyle name="Currency 13 2 4 2 4 2 2" xfId="10676" xr:uid="{359CEEAC-7EFA-43A5-9944-F05553D95EC4}"/>
    <cellStyle name="Currency 13 2 4 2 4 2 2 2" xfId="24366" xr:uid="{C37878E2-3877-4580-A20D-642F59AF4D23}"/>
    <cellStyle name="Currency 13 2 4 2 4 2 2 2 2" xfId="38058" xr:uid="{CC04E49B-6A9A-4EFE-A584-85AD665A0B7E}"/>
    <cellStyle name="Currency 13 2 4 2 4 2 2 2 3" xfId="52942" xr:uid="{DF9ABAFA-6FEF-48FC-B610-98E50E60964F}"/>
    <cellStyle name="Currency 13 2 4 2 4 2 2 3" xfId="17522" xr:uid="{0250AF24-A112-4660-9687-0866F90A0E51}"/>
    <cellStyle name="Currency 13 2 4 2 4 2 2 4" xfId="31212" xr:uid="{6F4EDF82-BAB5-488D-BC68-BFF6BBC19457}"/>
    <cellStyle name="Currency 13 2 4 2 4 2 2 5" xfId="46096" xr:uid="{8364A407-50F3-4105-854F-66233474D804}"/>
    <cellStyle name="Currency 13 2 4 2 4 2 3" xfId="20944" xr:uid="{A19ED0C1-4462-4319-8A74-952D61DB34A0}"/>
    <cellStyle name="Currency 13 2 4 2 4 2 3 2" xfId="34636" xr:uid="{1DF956B4-671A-428A-85E4-8BDE32F56040}"/>
    <cellStyle name="Currency 13 2 4 2 4 2 3 3" xfId="49520" xr:uid="{4D53A82F-0D78-430B-BFA1-AB62BEE87E1B}"/>
    <cellStyle name="Currency 13 2 4 2 4 2 4" xfId="14100" xr:uid="{4882A1FF-279B-497F-BCC5-DD7E496DFB89}"/>
    <cellStyle name="Currency 13 2 4 2 4 2 5" xfId="27790" xr:uid="{5F9B8976-8EED-496B-A210-351D91E40EBF}"/>
    <cellStyle name="Currency 13 2 4 2 4 2 6" xfId="42674" xr:uid="{F6B50D65-823D-47BE-B237-5244E2A154FB}"/>
    <cellStyle name="Currency 13 2 4 2 4 3" xfId="8964" xr:uid="{78EDE9ED-E68B-4DB2-A83B-228EA7FE30B0}"/>
    <cellStyle name="Currency 13 2 4 2 4 3 2" xfId="22654" xr:uid="{D8A8AE74-32DC-4E87-9E90-BF6CD605CC73}"/>
    <cellStyle name="Currency 13 2 4 2 4 3 2 2" xfId="36346" xr:uid="{BF408695-A585-4A63-96F4-D5D19523CFF4}"/>
    <cellStyle name="Currency 13 2 4 2 4 3 2 3" xfId="51230" xr:uid="{0E7F3A0D-501C-4245-8ED1-F28A873E2C4C}"/>
    <cellStyle name="Currency 13 2 4 2 4 3 3" xfId="15810" xr:uid="{729CAB7E-F071-4D30-A4AD-DE1E786BC0F5}"/>
    <cellStyle name="Currency 13 2 4 2 4 3 4" xfId="29500" xr:uid="{006E6870-AAB1-493E-9189-28847E840940}"/>
    <cellStyle name="Currency 13 2 4 2 4 3 5" xfId="44384" xr:uid="{0D2F0674-C088-41D5-B4EA-9DA44A9608D5}"/>
    <cellStyle name="Currency 13 2 4 2 4 4" xfId="19232" xr:uid="{3499087F-9184-4974-9CF0-9F44871E8C76}"/>
    <cellStyle name="Currency 13 2 4 2 4 4 2" xfId="32924" xr:uid="{1D691CED-C76E-42DF-91C9-999B85FEB871}"/>
    <cellStyle name="Currency 13 2 4 2 4 4 3" xfId="47808" xr:uid="{EABCCC9B-C1A2-448F-BDDC-012E7329F56F}"/>
    <cellStyle name="Currency 13 2 4 2 4 5" xfId="12388" xr:uid="{A5AD12A0-EC72-496E-A9D7-50012CF99A49}"/>
    <cellStyle name="Currency 13 2 4 2 4 6" xfId="26078" xr:uid="{B082953D-4D51-4B3C-B4DA-06D3906E00EB}"/>
    <cellStyle name="Currency 13 2 4 2 4 7" xfId="40962" xr:uid="{5FB7C571-DF30-4C0E-A578-B709FFD39909}"/>
    <cellStyle name="Currency 13 2 4 2 5" xfId="7250" xr:uid="{6033DB25-0073-4ACC-9DC9-70082B985E05}"/>
    <cellStyle name="Currency 13 2 4 2 5 2" xfId="10672" xr:uid="{0B264288-9DF8-484A-94FE-772CB4399545}"/>
    <cellStyle name="Currency 13 2 4 2 5 2 2" xfId="24362" xr:uid="{6A22682F-7EDA-46B9-92DF-47BDC2908915}"/>
    <cellStyle name="Currency 13 2 4 2 5 2 2 2" xfId="38054" xr:uid="{A0C7A913-B795-4AE1-8E87-10B5D2D58BBE}"/>
    <cellStyle name="Currency 13 2 4 2 5 2 2 3" xfId="52938" xr:uid="{881763BB-998E-4CDF-A871-984539017285}"/>
    <cellStyle name="Currency 13 2 4 2 5 2 3" xfId="17518" xr:uid="{D288C110-7CA9-4E19-B59B-F01E6BF4335F}"/>
    <cellStyle name="Currency 13 2 4 2 5 2 4" xfId="31208" xr:uid="{01EB9899-EC9B-4CFB-84AA-4D0E6B1D9462}"/>
    <cellStyle name="Currency 13 2 4 2 5 2 5" xfId="46092" xr:uid="{327663C8-61F7-4187-96D7-AEEC86616196}"/>
    <cellStyle name="Currency 13 2 4 2 5 3" xfId="20940" xr:uid="{F4909D71-040E-41C4-8168-AE2D2D5D477D}"/>
    <cellStyle name="Currency 13 2 4 2 5 3 2" xfId="34632" xr:uid="{B4F9B205-CB85-4B99-907D-CD59F56E5E51}"/>
    <cellStyle name="Currency 13 2 4 2 5 3 3" xfId="49516" xr:uid="{00EB6946-E4B4-40B9-9E06-22ED351AC1EE}"/>
    <cellStyle name="Currency 13 2 4 2 5 4" xfId="14096" xr:uid="{1DC876DA-816D-40D5-9863-D38D585B8C97}"/>
    <cellStyle name="Currency 13 2 4 2 5 5" xfId="27786" xr:uid="{1C88A666-4417-440F-82EB-BDEF5C037FBA}"/>
    <cellStyle name="Currency 13 2 4 2 5 6" xfId="42670" xr:uid="{A846C639-8209-4D97-B8EA-73D64EF02F5A}"/>
    <cellStyle name="Currency 13 2 4 2 6" xfId="8960" xr:uid="{B6E4BCDA-2C24-4E73-BC4D-38C386B497B7}"/>
    <cellStyle name="Currency 13 2 4 2 6 2" xfId="22650" xr:uid="{1D570A13-92F2-4676-8778-6CD056351C3D}"/>
    <cellStyle name="Currency 13 2 4 2 6 2 2" xfId="36342" xr:uid="{714BEAE0-F875-4B74-91AF-BA914CC538F3}"/>
    <cellStyle name="Currency 13 2 4 2 6 2 3" xfId="51226" xr:uid="{7610E58C-C040-4852-8504-01496F4F84EC}"/>
    <cellStyle name="Currency 13 2 4 2 6 3" xfId="15806" xr:uid="{C7BAB041-36E1-43BB-89E0-821963300F6D}"/>
    <cellStyle name="Currency 13 2 4 2 6 4" xfId="29496" xr:uid="{C0E8337B-4169-49F7-9DDA-854E8EB1B33B}"/>
    <cellStyle name="Currency 13 2 4 2 6 5" xfId="44380" xr:uid="{D6BAAEF8-57D4-493B-82DE-D8F409CE35C4}"/>
    <cellStyle name="Currency 13 2 4 2 7" xfId="19228" xr:uid="{A01F11B1-7E0D-4FE8-AC6D-32D2BC750B2B}"/>
    <cellStyle name="Currency 13 2 4 2 7 2" xfId="32920" xr:uid="{70557525-3140-47C4-8A20-4AC60FD065AA}"/>
    <cellStyle name="Currency 13 2 4 2 7 3" xfId="47804" xr:uid="{6133A734-6CDD-4A90-BD71-BB3E847CC9B0}"/>
    <cellStyle name="Currency 13 2 4 2 8" xfId="12384" xr:uid="{AAD00931-2C45-4DBF-B524-5F1486D37C64}"/>
    <cellStyle name="Currency 13 2 4 2 9" xfId="26074" xr:uid="{FB863F31-0DF0-4377-8358-007746633FE4}"/>
    <cellStyle name="Currency 13 2 4 3" xfId="5541" xr:uid="{D28BD9A9-F909-4E19-8054-1267BC564F25}"/>
    <cellStyle name="Currency 13 2 4 3 10" xfId="40963" xr:uid="{12E9BC6D-BEF1-4E04-8223-416C7DB82BF4}"/>
    <cellStyle name="Currency 13 2 4 3 2" xfId="5542" xr:uid="{E3A2DC77-0D34-4E40-8632-3FEE04EFEB14}"/>
    <cellStyle name="Currency 13 2 4 3 2 2" xfId="5543" xr:uid="{841173C0-3C51-43F9-A513-D62B0767686E}"/>
    <cellStyle name="Currency 13 2 4 3 2 2 2" xfId="7257" xr:uid="{5973470C-BD6B-4124-B176-4693F82C981B}"/>
    <cellStyle name="Currency 13 2 4 3 2 2 2 2" xfId="10679" xr:uid="{FB520281-0042-4A74-841A-D9D9CDBEB2A3}"/>
    <cellStyle name="Currency 13 2 4 3 2 2 2 2 2" xfId="24369" xr:uid="{16AA094D-EEF1-480B-B577-3ABEEAAFDEB9}"/>
    <cellStyle name="Currency 13 2 4 3 2 2 2 2 2 2" xfId="38061" xr:uid="{1429BDC0-DEE3-4741-91E4-C306C9CE1E88}"/>
    <cellStyle name="Currency 13 2 4 3 2 2 2 2 2 3" xfId="52945" xr:uid="{9BB2E6CF-ABFC-463B-B13E-DAC681818E8B}"/>
    <cellStyle name="Currency 13 2 4 3 2 2 2 2 3" xfId="17525" xr:uid="{E73835F8-8C7B-4337-B8F2-7C48DD0616C5}"/>
    <cellStyle name="Currency 13 2 4 3 2 2 2 2 4" xfId="31215" xr:uid="{234C08BC-1CC7-4744-9D57-7827AD0D4022}"/>
    <cellStyle name="Currency 13 2 4 3 2 2 2 2 5" xfId="46099" xr:uid="{9D2924F9-410E-420D-A08E-C5B10B1E91B9}"/>
    <cellStyle name="Currency 13 2 4 3 2 2 2 3" xfId="20947" xr:uid="{8C047A23-FFC0-492A-A08E-D1F693D1862B}"/>
    <cellStyle name="Currency 13 2 4 3 2 2 2 3 2" xfId="34639" xr:uid="{DBCCE1A5-5A52-4124-8CFB-E4889E92550A}"/>
    <cellStyle name="Currency 13 2 4 3 2 2 2 3 3" xfId="49523" xr:uid="{A0CC3299-2373-4C1C-B365-B43C8C2100B3}"/>
    <cellStyle name="Currency 13 2 4 3 2 2 2 4" xfId="14103" xr:uid="{650BE62A-CDCB-49C9-8F96-DDD5E48B7702}"/>
    <cellStyle name="Currency 13 2 4 3 2 2 2 5" xfId="27793" xr:uid="{64F327A8-CC82-40DA-87CE-36382526E5E3}"/>
    <cellStyle name="Currency 13 2 4 3 2 2 2 6" xfId="42677" xr:uid="{DC3EAD9E-7A19-4363-861A-3794797F275B}"/>
    <cellStyle name="Currency 13 2 4 3 2 2 3" xfId="8967" xr:uid="{34AE2D55-2A0C-4DBF-927F-C22B517A2DBB}"/>
    <cellStyle name="Currency 13 2 4 3 2 2 3 2" xfId="22657" xr:uid="{023DAFD0-D9A4-4BC9-8CBC-4E04FB9FB72A}"/>
    <cellStyle name="Currency 13 2 4 3 2 2 3 2 2" xfId="36349" xr:uid="{8C15A16A-4216-4B79-B7E2-D9F4A243DE9A}"/>
    <cellStyle name="Currency 13 2 4 3 2 2 3 2 3" xfId="51233" xr:uid="{DB0D7EB7-6CC5-4DDF-8E52-7325210C5C00}"/>
    <cellStyle name="Currency 13 2 4 3 2 2 3 3" xfId="15813" xr:uid="{D90B31E2-033A-49A4-A6DE-43E7F5BFA6CE}"/>
    <cellStyle name="Currency 13 2 4 3 2 2 3 4" xfId="29503" xr:uid="{2918D779-F382-4269-98B9-5A14C131AF5A}"/>
    <cellStyle name="Currency 13 2 4 3 2 2 3 5" xfId="44387" xr:uid="{526C00E1-52E8-4928-91E1-AA89D21934E0}"/>
    <cellStyle name="Currency 13 2 4 3 2 2 4" xfId="19235" xr:uid="{9BE1ED23-86A1-4DCD-8183-5BB854973C98}"/>
    <cellStyle name="Currency 13 2 4 3 2 2 4 2" xfId="32927" xr:uid="{15909D09-0D29-436F-BF94-AA035CF97297}"/>
    <cellStyle name="Currency 13 2 4 3 2 2 4 3" xfId="47811" xr:uid="{4D385521-C9AB-4BFA-99FC-D483C167BEAA}"/>
    <cellStyle name="Currency 13 2 4 3 2 2 5" xfId="12391" xr:uid="{3D6E9E0F-89D7-4C80-A01A-67A95926247F}"/>
    <cellStyle name="Currency 13 2 4 3 2 2 6" xfId="26081" xr:uid="{4DDD2A61-9FE2-4121-A941-537D6B181FB5}"/>
    <cellStyle name="Currency 13 2 4 3 2 2 7" xfId="40965" xr:uid="{6968E86C-A434-4712-A485-DA2771FE1971}"/>
    <cellStyle name="Currency 13 2 4 3 2 3" xfId="7256" xr:uid="{8CD2533E-367D-4173-813E-D640B79C5F21}"/>
    <cellStyle name="Currency 13 2 4 3 2 3 2" xfId="10678" xr:uid="{EBEC1E51-1605-4E12-B172-3DBBDD95E439}"/>
    <cellStyle name="Currency 13 2 4 3 2 3 2 2" xfId="24368" xr:uid="{91D149D2-AF14-4C71-97FD-544E12524AD0}"/>
    <cellStyle name="Currency 13 2 4 3 2 3 2 2 2" xfId="38060" xr:uid="{559E3DB6-50E1-4B92-9960-EE7C5AFCC74B}"/>
    <cellStyle name="Currency 13 2 4 3 2 3 2 2 3" xfId="52944" xr:uid="{1E04F124-4495-4E8A-AAC0-689B518426ED}"/>
    <cellStyle name="Currency 13 2 4 3 2 3 2 3" xfId="17524" xr:uid="{5E94A115-1EF5-4C50-9BBA-6C92AD125920}"/>
    <cellStyle name="Currency 13 2 4 3 2 3 2 4" xfId="31214" xr:uid="{ECAE4F9D-DA1E-4393-8B8C-9FC309E8A60E}"/>
    <cellStyle name="Currency 13 2 4 3 2 3 2 5" xfId="46098" xr:uid="{53870AA7-2623-44A2-8F3B-38231ACD567C}"/>
    <cellStyle name="Currency 13 2 4 3 2 3 3" xfId="20946" xr:uid="{D18A02AD-C717-4051-A37B-BFB9B0381A65}"/>
    <cellStyle name="Currency 13 2 4 3 2 3 3 2" xfId="34638" xr:uid="{45FDE852-8DE2-4D8A-AF70-DF36CF72A5E4}"/>
    <cellStyle name="Currency 13 2 4 3 2 3 3 3" xfId="49522" xr:uid="{A98FFA85-7B12-4B48-A4FE-743C7D3BB0A7}"/>
    <cellStyle name="Currency 13 2 4 3 2 3 4" xfId="14102" xr:uid="{B4643710-9D48-4B3C-AFFA-9AA7678757D1}"/>
    <cellStyle name="Currency 13 2 4 3 2 3 5" xfId="27792" xr:uid="{D45C10D0-3CB0-4E4A-8CCB-4BBD3FE295ED}"/>
    <cellStyle name="Currency 13 2 4 3 2 3 6" xfId="42676" xr:uid="{0096BC5E-4B30-4BB0-8EA8-DD3EFF820486}"/>
    <cellStyle name="Currency 13 2 4 3 2 4" xfId="8966" xr:uid="{C91E2694-EB5E-4E18-A096-358F3F17B14B}"/>
    <cellStyle name="Currency 13 2 4 3 2 4 2" xfId="22656" xr:uid="{F6603887-AB6B-41D6-838E-223E60FBDD91}"/>
    <cellStyle name="Currency 13 2 4 3 2 4 2 2" xfId="36348" xr:uid="{4490B21D-2BC1-44B5-A917-94E226E4B91F}"/>
    <cellStyle name="Currency 13 2 4 3 2 4 2 3" xfId="51232" xr:uid="{D76B59FB-6C49-4651-A3F1-AD3ACE362FD6}"/>
    <cellStyle name="Currency 13 2 4 3 2 4 3" xfId="15812" xr:uid="{6E146300-58E5-431E-9CAF-EDEBD51B8802}"/>
    <cellStyle name="Currency 13 2 4 3 2 4 4" xfId="29502" xr:uid="{1E7E0ABA-D6C4-49B4-AD75-7E9665580F1F}"/>
    <cellStyle name="Currency 13 2 4 3 2 4 5" xfId="44386" xr:uid="{A41532DF-8DE4-4D7E-BCFF-A9B16564E96E}"/>
    <cellStyle name="Currency 13 2 4 3 2 5" xfId="19234" xr:uid="{2596AE4C-D163-4CCB-9D4D-8F7FA77C4580}"/>
    <cellStyle name="Currency 13 2 4 3 2 5 2" xfId="32926" xr:uid="{D8004B05-727B-49C4-B8ED-29C893B96877}"/>
    <cellStyle name="Currency 13 2 4 3 2 5 3" xfId="47810" xr:uid="{FFDB9759-72DB-45BE-8DF3-24CEAA519EF6}"/>
    <cellStyle name="Currency 13 2 4 3 2 6" xfId="12390" xr:uid="{285E86B2-933A-40CE-87ED-F6F97AB233F3}"/>
    <cellStyle name="Currency 13 2 4 3 2 7" xfId="26080" xr:uid="{7FE9515E-3EC5-4F02-A16A-8BC10A1D1895}"/>
    <cellStyle name="Currency 13 2 4 3 2 8" xfId="40964" xr:uid="{DF7AC433-23EE-42C2-8A3B-F533639BF3A2}"/>
    <cellStyle name="Currency 13 2 4 3 3" xfId="5544" xr:uid="{DD77FF2C-E65F-4AD5-885F-9B2314AD6A85}"/>
    <cellStyle name="Currency 13 2 4 3 3 2" xfId="7258" xr:uid="{D65DA23B-E463-430B-ACD8-7819E1C2EE88}"/>
    <cellStyle name="Currency 13 2 4 3 3 2 2" xfId="10680" xr:uid="{6D079746-9B7B-498F-91C5-8755D24EA356}"/>
    <cellStyle name="Currency 13 2 4 3 3 2 2 2" xfId="24370" xr:uid="{7C18E750-A8DB-4030-B9C9-88F22C7D9000}"/>
    <cellStyle name="Currency 13 2 4 3 3 2 2 2 2" xfId="38062" xr:uid="{DC3B47B6-A727-4B16-BBB2-A52B3DE6D41C}"/>
    <cellStyle name="Currency 13 2 4 3 3 2 2 2 3" xfId="52946" xr:uid="{2E8F0987-47AA-46A5-BA52-9748459749FF}"/>
    <cellStyle name="Currency 13 2 4 3 3 2 2 3" xfId="17526" xr:uid="{D73B817C-1BBF-471D-9D29-2B603CE5DBDA}"/>
    <cellStyle name="Currency 13 2 4 3 3 2 2 4" xfId="31216" xr:uid="{429395F0-CB2F-46AB-B677-9573DFD4D2C5}"/>
    <cellStyle name="Currency 13 2 4 3 3 2 2 5" xfId="46100" xr:uid="{F893B1A0-17B0-41B8-BC90-3816CEECF8A4}"/>
    <cellStyle name="Currency 13 2 4 3 3 2 3" xfId="20948" xr:uid="{69F67353-15F5-449B-BFBB-EFDBE6E17E3C}"/>
    <cellStyle name="Currency 13 2 4 3 3 2 3 2" xfId="34640" xr:uid="{F72791E8-8A9B-4B17-A931-BCB7E7A1D6B3}"/>
    <cellStyle name="Currency 13 2 4 3 3 2 3 3" xfId="49524" xr:uid="{4483F957-F915-4237-9CA8-2761C0ED418F}"/>
    <cellStyle name="Currency 13 2 4 3 3 2 4" xfId="14104" xr:uid="{EEF2EC8C-0C78-4B9E-98C5-609644DD760C}"/>
    <cellStyle name="Currency 13 2 4 3 3 2 5" xfId="27794" xr:uid="{0928E96F-3ABC-4101-A194-869A4B0255B9}"/>
    <cellStyle name="Currency 13 2 4 3 3 2 6" xfId="42678" xr:uid="{4C3A729E-3AE8-4874-AA14-CF64A26399AF}"/>
    <cellStyle name="Currency 13 2 4 3 3 3" xfId="8968" xr:uid="{F771E5D6-5380-432C-BA27-D3178C9D6C04}"/>
    <cellStyle name="Currency 13 2 4 3 3 3 2" xfId="22658" xr:uid="{0C6E2A2B-2117-44D6-AC98-076E4B5E2AB9}"/>
    <cellStyle name="Currency 13 2 4 3 3 3 2 2" xfId="36350" xr:uid="{94B8BDB0-BAEF-43FC-8E9A-AFBE700A0502}"/>
    <cellStyle name="Currency 13 2 4 3 3 3 2 3" xfId="51234" xr:uid="{FE279FFF-8602-45BE-8F26-58AA525A3B5D}"/>
    <cellStyle name="Currency 13 2 4 3 3 3 3" xfId="15814" xr:uid="{7D1276A4-BAF6-47D8-8EC4-B7F19C85D1EE}"/>
    <cellStyle name="Currency 13 2 4 3 3 3 4" xfId="29504" xr:uid="{7E551879-4B94-4764-9D03-B99F56B2E359}"/>
    <cellStyle name="Currency 13 2 4 3 3 3 5" xfId="44388" xr:uid="{9E7D2884-4B59-4723-9022-9B06684973F0}"/>
    <cellStyle name="Currency 13 2 4 3 3 4" xfId="19236" xr:uid="{7EE72AF0-CA7C-4863-A492-0DEF91A9315E}"/>
    <cellStyle name="Currency 13 2 4 3 3 4 2" xfId="32928" xr:uid="{72BAB749-64A8-421B-9779-9E8154188B38}"/>
    <cellStyle name="Currency 13 2 4 3 3 4 3" xfId="47812" xr:uid="{198D7429-FDAE-4DC7-A5C1-2C630ADD02DF}"/>
    <cellStyle name="Currency 13 2 4 3 3 5" xfId="12392" xr:uid="{453CB816-62AF-4272-85FE-A2CB336F83FD}"/>
    <cellStyle name="Currency 13 2 4 3 3 6" xfId="26082" xr:uid="{CB796245-6F5B-410A-840F-C77B7ABCFE60}"/>
    <cellStyle name="Currency 13 2 4 3 3 7" xfId="40966" xr:uid="{7D16DD0D-2E84-48B0-9706-98B41A29E975}"/>
    <cellStyle name="Currency 13 2 4 3 4" xfId="5545" xr:uid="{939B5CF8-87F5-4BF9-99D6-1E09CFE36E72}"/>
    <cellStyle name="Currency 13 2 4 3 4 2" xfId="7259" xr:uid="{4081567D-8681-4336-8538-CBA554949FF9}"/>
    <cellStyle name="Currency 13 2 4 3 4 2 2" xfId="10681" xr:uid="{F53AC655-76A1-43E1-8764-6A0DB045662D}"/>
    <cellStyle name="Currency 13 2 4 3 4 2 2 2" xfId="24371" xr:uid="{3967B1B7-9ABD-4973-B567-188EFCB4F2A2}"/>
    <cellStyle name="Currency 13 2 4 3 4 2 2 2 2" xfId="38063" xr:uid="{32FEEF99-8C3A-4D96-9BA8-CACF8CD80282}"/>
    <cellStyle name="Currency 13 2 4 3 4 2 2 2 3" xfId="52947" xr:uid="{E30922FD-EAFC-4353-A1C4-6BCB1DEE9C50}"/>
    <cellStyle name="Currency 13 2 4 3 4 2 2 3" xfId="17527" xr:uid="{30E2FAE1-E4D2-4F18-A7A3-46B4E7C48768}"/>
    <cellStyle name="Currency 13 2 4 3 4 2 2 4" xfId="31217" xr:uid="{2FBEA3BC-71D3-40D8-A01C-C13349702E95}"/>
    <cellStyle name="Currency 13 2 4 3 4 2 2 5" xfId="46101" xr:uid="{D9C462CD-4411-47F4-847C-8F23D4A8F577}"/>
    <cellStyle name="Currency 13 2 4 3 4 2 3" xfId="20949" xr:uid="{09C9666F-5470-43DD-852A-39F44825E51B}"/>
    <cellStyle name="Currency 13 2 4 3 4 2 3 2" xfId="34641" xr:uid="{D288B5D5-DE0F-4FEA-AF40-28E1BE8CDCE6}"/>
    <cellStyle name="Currency 13 2 4 3 4 2 3 3" xfId="49525" xr:uid="{1BCB48E7-2452-4753-939D-9F20BEFADA00}"/>
    <cellStyle name="Currency 13 2 4 3 4 2 4" xfId="14105" xr:uid="{2DBF4B0B-736D-4F2F-8CFE-D3DB9A6A7F5E}"/>
    <cellStyle name="Currency 13 2 4 3 4 2 5" xfId="27795" xr:uid="{183E329C-108E-48EC-89B3-8E4EC562C590}"/>
    <cellStyle name="Currency 13 2 4 3 4 2 6" xfId="42679" xr:uid="{E048259F-CE43-44AF-B3EF-268942DFF1ED}"/>
    <cellStyle name="Currency 13 2 4 3 4 3" xfId="8969" xr:uid="{643B0BF4-3668-4BE0-940D-59612A127F38}"/>
    <cellStyle name="Currency 13 2 4 3 4 3 2" xfId="22659" xr:uid="{740ABBD6-3C2A-403D-BDDE-2C03E5030FD6}"/>
    <cellStyle name="Currency 13 2 4 3 4 3 2 2" xfId="36351" xr:uid="{A6C78330-E990-4DA8-839C-C81089681EE8}"/>
    <cellStyle name="Currency 13 2 4 3 4 3 2 3" xfId="51235" xr:uid="{54EE0D8B-76F4-485F-B5B0-669C24CEB46F}"/>
    <cellStyle name="Currency 13 2 4 3 4 3 3" xfId="15815" xr:uid="{F314DA43-11BC-452C-AED1-6608F820C273}"/>
    <cellStyle name="Currency 13 2 4 3 4 3 4" xfId="29505" xr:uid="{920521D9-3DB9-49AA-8E16-1B5622C88D36}"/>
    <cellStyle name="Currency 13 2 4 3 4 3 5" xfId="44389" xr:uid="{D07F06DB-0CB4-4C35-BF2F-C17428C9F92D}"/>
    <cellStyle name="Currency 13 2 4 3 4 4" xfId="19237" xr:uid="{92859091-F298-4DEE-937A-63D815E465B6}"/>
    <cellStyle name="Currency 13 2 4 3 4 4 2" xfId="32929" xr:uid="{E72CE8AE-B2A5-4B7C-B4FB-BB463D04A0B1}"/>
    <cellStyle name="Currency 13 2 4 3 4 4 3" xfId="47813" xr:uid="{42E711A7-582A-45CD-9C8F-D4D5CB4E9162}"/>
    <cellStyle name="Currency 13 2 4 3 4 5" xfId="12393" xr:uid="{CB9C975E-0009-4878-BE33-47F348A3D027}"/>
    <cellStyle name="Currency 13 2 4 3 4 6" xfId="26083" xr:uid="{37979027-622F-4F58-9FFE-81969F3B9254}"/>
    <cellStyle name="Currency 13 2 4 3 4 7" xfId="40967" xr:uid="{99108FD2-1905-4348-BDD1-1C0C3711B879}"/>
    <cellStyle name="Currency 13 2 4 3 5" xfId="7255" xr:uid="{EC7C096F-E53F-498B-A399-BDEE3D41F751}"/>
    <cellStyle name="Currency 13 2 4 3 5 2" xfId="10677" xr:uid="{86A52DBB-40C0-4085-9119-2ED6760C36E2}"/>
    <cellStyle name="Currency 13 2 4 3 5 2 2" xfId="24367" xr:uid="{06858F65-8C36-4F0D-8EA3-7D59CE7B4A8A}"/>
    <cellStyle name="Currency 13 2 4 3 5 2 2 2" xfId="38059" xr:uid="{7E9BD26E-C616-4A96-86E9-F67AEAACE703}"/>
    <cellStyle name="Currency 13 2 4 3 5 2 2 3" xfId="52943" xr:uid="{5AFB23C1-DD51-434A-984B-5B3753B6FC09}"/>
    <cellStyle name="Currency 13 2 4 3 5 2 3" xfId="17523" xr:uid="{3C570D20-EA14-4E4F-9184-931B9AAFDB36}"/>
    <cellStyle name="Currency 13 2 4 3 5 2 4" xfId="31213" xr:uid="{F46F8DC2-953C-4467-85BF-3086FC530548}"/>
    <cellStyle name="Currency 13 2 4 3 5 2 5" xfId="46097" xr:uid="{1F02D540-2157-4C45-B435-C8098BDF2F84}"/>
    <cellStyle name="Currency 13 2 4 3 5 3" xfId="20945" xr:uid="{1B4883A6-CA4A-4A69-B2E4-BB31761839B1}"/>
    <cellStyle name="Currency 13 2 4 3 5 3 2" xfId="34637" xr:uid="{F86A9A81-E859-4CA7-BD0B-6A854FD5C4F4}"/>
    <cellStyle name="Currency 13 2 4 3 5 3 3" xfId="49521" xr:uid="{2CB3F732-60BF-4E90-A5C5-8B0B232A09F3}"/>
    <cellStyle name="Currency 13 2 4 3 5 4" xfId="14101" xr:uid="{466A8316-AC1D-4BD7-9412-5C2CD68B41E1}"/>
    <cellStyle name="Currency 13 2 4 3 5 5" xfId="27791" xr:uid="{6161C1FB-73E6-4186-BFDB-79FF966BCB6B}"/>
    <cellStyle name="Currency 13 2 4 3 5 6" xfId="42675" xr:uid="{1E1C32EF-3262-44F8-8C8C-CBA7E2B3AB82}"/>
    <cellStyle name="Currency 13 2 4 3 6" xfId="8965" xr:uid="{49B22D39-A654-4252-BF6C-063C803D1873}"/>
    <cellStyle name="Currency 13 2 4 3 6 2" xfId="22655" xr:uid="{C422A6B5-64D7-4D12-9ADF-E7B6CB5D421B}"/>
    <cellStyle name="Currency 13 2 4 3 6 2 2" xfId="36347" xr:uid="{2545C358-7F9C-4642-953F-063BF595B136}"/>
    <cellStyle name="Currency 13 2 4 3 6 2 3" xfId="51231" xr:uid="{DBFEA2D2-0872-4BB8-8DED-FCD45159F9C5}"/>
    <cellStyle name="Currency 13 2 4 3 6 3" xfId="15811" xr:uid="{6506E90E-16A1-4306-9357-84D49C81E5BC}"/>
    <cellStyle name="Currency 13 2 4 3 6 4" xfId="29501" xr:uid="{945E79AB-220B-4E05-B6B9-8EB7EFA70FE4}"/>
    <cellStyle name="Currency 13 2 4 3 6 5" xfId="44385" xr:uid="{5C495DBA-BD69-4961-9908-4904FEB4AFB3}"/>
    <cellStyle name="Currency 13 2 4 3 7" xfId="19233" xr:uid="{86240F6E-58C7-4AC3-8184-A1B86E9FEDDE}"/>
    <cellStyle name="Currency 13 2 4 3 7 2" xfId="32925" xr:uid="{8DE726DC-ACD6-41EA-8191-110F41C7A03F}"/>
    <cellStyle name="Currency 13 2 4 3 7 3" xfId="47809" xr:uid="{4DE320BE-8949-44DC-8BF6-089D0AC4DE7B}"/>
    <cellStyle name="Currency 13 2 4 3 8" xfId="12389" xr:uid="{D025AE1F-2B73-436C-A49C-C54D61AC1B2A}"/>
    <cellStyle name="Currency 13 2 4 3 9" xfId="26079" xr:uid="{DB4A031E-A456-434D-90CC-E7F8E5E148CB}"/>
    <cellStyle name="Currency 13 2 4 4" xfId="5546" xr:uid="{19316A71-188A-4704-88A8-4F44704EBAEB}"/>
    <cellStyle name="Currency 13 2 4 4 2" xfId="5547" xr:uid="{04DA0996-1AB9-4E23-8C71-D7C3E49A8D3C}"/>
    <cellStyle name="Currency 13 2 4 4 2 2" xfId="7261" xr:uid="{E831D25D-9977-4E72-B9FF-9D9CF9646AA8}"/>
    <cellStyle name="Currency 13 2 4 4 2 2 2" xfId="10683" xr:uid="{A0C5D57C-D858-4A16-BD55-967AD633D6CB}"/>
    <cellStyle name="Currency 13 2 4 4 2 2 2 2" xfId="24373" xr:uid="{D7B65E7B-DB62-48F0-9762-AB501320446A}"/>
    <cellStyle name="Currency 13 2 4 4 2 2 2 2 2" xfId="38065" xr:uid="{8178E3D0-FFCC-4193-B113-674898E4D883}"/>
    <cellStyle name="Currency 13 2 4 4 2 2 2 2 3" xfId="52949" xr:uid="{F5ACFA8B-A9B3-45E1-9B5E-9A3B09512747}"/>
    <cellStyle name="Currency 13 2 4 4 2 2 2 3" xfId="17529" xr:uid="{50B04116-9A93-4DEF-B025-65001A0CABFD}"/>
    <cellStyle name="Currency 13 2 4 4 2 2 2 4" xfId="31219" xr:uid="{CD52F496-223A-4CE6-9B02-3679B515BD5B}"/>
    <cellStyle name="Currency 13 2 4 4 2 2 2 5" xfId="46103" xr:uid="{6718AA9B-CD2D-4EBD-8D6F-83ED57F47AC4}"/>
    <cellStyle name="Currency 13 2 4 4 2 2 3" xfId="20951" xr:uid="{6A621DBC-B781-4557-8347-D5782802420B}"/>
    <cellStyle name="Currency 13 2 4 4 2 2 3 2" xfId="34643" xr:uid="{B832849F-2747-4F75-B6EF-88B3995D7593}"/>
    <cellStyle name="Currency 13 2 4 4 2 2 3 3" xfId="49527" xr:uid="{14AD906B-8E6D-4E49-81C9-1123C3880B3E}"/>
    <cellStyle name="Currency 13 2 4 4 2 2 4" xfId="14107" xr:uid="{D5DECE33-E0A8-4FA9-B20E-8EBFC96A771A}"/>
    <cellStyle name="Currency 13 2 4 4 2 2 5" xfId="27797" xr:uid="{7CB281A4-27FC-4B32-858C-B4304FD84AC1}"/>
    <cellStyle name="Currency 13 2 4 4 2 2 6" xfId="42681" xr:uid="{97A0D255-C104-4800-9696-4C1A95411376}"/>
    <cellStyle name="Currency 13 2 4 4 2 3" xfId="8971" xr:uid="{7C29D1F6-602D-4758-8507-17903DCC8FCD}"/>
    <cellStyle name="Currency 13 2 4 4 2 3 2" xfId="22661" xr:uid="{46D0BA44-8127-40AB-97F5-1D55997FA7A6}"/>
    <cellStyle name="Currency 13 2 4 4 2 3 2 2" xfId="36353" xr:uid="{51A27EED-91ED-4BE0-96AD-5B29489BBCCE}"/>
    <cellStyle name="Currency 13 2 4 4 2 3 2 3" xfId="51237" xr:uid="{17501ADF-5375-49D7-A24D-6071920235E8}"/>
    <cellStyle name="Currency 13 2 4 4 2 3 3" xfId="15817" xr:uid="{7607336D-C71F-4451-BD1E-585BB15005A6}"/>
    <cellStyle name="Currency 13 2 4 4 2 3 4" xfId="29507" xr:uid="{798AB14A-75D5-4C15-8B78-933FC4DF0C00}"/>
    <cellStyle name="Currency 13 2 4 4 2 3 5" xfId="44391" xr:uid="{F737AE06-9159-4FF4-A3F8-B43FB4113451}"/>
    <cellStyle name="Currency 13 2 4 4 2 4" xfId="19239" xr:uid="{47ED3E7F-D83C-467A-B2CF-08ABE43FA833}"/>
    <cellStyle name="Currency 13 2 4 4 2 4 2" xfId="32931" xr:uid="{E6ED3E4E-C5A6-409D-A98E-3148B51B5E25}"/>
    <cellStyle name="Currency 13 2 4 4 2 4 3" xfId="47815" xr:uid="{7E463828-EC95-4A46-8741-C1DEBDD35D28}"/>
    <cellStyle name="Currency 13 2 4 4 2 5" xfId="12395" xr:uid="{959B290F-4B15-46E6-B1F2-B9F62EFF472D}"/>
    <cellStyle name="Currency 13 2 4 4 2 6" xfId="26085" xr:uid="{1934016B-F2A8-4434-9960-9F4C4ECABC11}"/>
    <cellStyle name="Currency 13 2 4 4 2 7" xfId="40969" xr:uid="{D4AC66A8-D3DB-4977-882E-FFA22B87885C}"/>
    <cellStyle name="Currency 13 2 4 4 3" xfId="7260" xr:uid="{DDE2B620-13E6-42D9-8851-5855FF6D94FB}"/>
    <cellStyle name="Currency 13 2 4 4 3 2" xfId="10682" xr:uid="{78C9445D-CEBE-40EB-9442-63BB33826315}"/>
    <cellStyle name="Currency 13 2 4 4 3 2 2" xfId="24372" xr:uid="{08305778-8F92-4580-BB24-95FE8A69E64E}"/>
    <cellStyle name="Currency 13 2 4 4 3 2 2 2" xfId="38064" xr:uid="{EBCF44A6-FE35-465D-A49F-11D1D6885902}"/>
    <cellStyle name="Currency 13 2 4 4 3 2 2 3" xfId="52948" xr:uid="{CEEF9CAD-1636-4BF0-997D-7FD6A56DB56F}"/>
    <cellStyle name="Currency 13 2 4 4 3 2 3" xfId="17528" xr:uid="{39D789A6-76F5-4C6B-AB53-DEF4BE25E2F8}"/>
    <cellStyle name="Currency 13 2 4 4 3 2 4" xfId="31218" xr:uid="{6599AFA4-59E3-408F-8046-AA1DF3679E66}"/>
    <cellStyle name="Currency 13 2 4 4 3 2 5" xfId="46102" xr:uid="{0C2DDD5C-1B8F-436B-8A13-DE052139053C}"/>
    <cellStyle name="Currency 13 2 4 4 3 3" xfId="20950" xr:uid="{A9ED8D45-2BE7-4DDD-A814-EEE98E259389}"/>
    <cellStyle name="Currency 13 2 4 4 3 3 2" xfId="34642" xr:uid="{55B550F7-6D67-4F9A-A882-EDDA0ED1C0D0}"/>
    <cellStyle name="Currency 13 2 4 4 3 3 3" xfId="49526" xr:uid="{2FEC39E1-AD94-48DF-8AEC-055F2DFF91EA}"/>
    <cellStyle name="Currency 13 2 4 4 3 4" xfId="14106" xr:uid="{C0BF1736-63F4-4410-9904-13CC35A86169}"/>
    <cellStyle name="Currency 13 2 4 4 3 5" xfId="27796" xr:uid="{3E430938-9F7E-4A19-9BF0-E832E1E20C22}"/>
    <cellStyle name="Currency 13 2 4 4 3 6" xfId="42680" xr:uid="{7A8EB323-7A26-48D7-AE12-7031F119E924}"/>
    <cellStyle name="Currency 13 2 4 4 4" xfId="8970" xr:uid="{AEA45BCA-2C8C-4A55-BAD8-DFAC526619D9}"/>
    <cellStyle name="Currency 13 2 4 4 4 2" xfId="22660" xr:uid="{93CE0779-F3DA-4D07-A357-68228BE047CC}"/>
    <cellStyle name="Currency 13 2 4 4 4 2 2" xfId="36352" xr:uid="{920A5FD6-2D8C-4CA6-AB32-88FCACEF65EE}"/>
    <cellStyle name="Currency 13 2 4 4 4 2 3" xfId="51236" xr:uid="{C31D83C6-D584-4D02-8C82-031400B22DC0}"/>
    <cellStyle name="Currency 13 2 4 4 4 3" xfId="15816" xr:uid="{A08DEB6A-DB32-43B9-9D11-40DE936F0295}"/>
    <cellStyle name="Currency 13 2 4 4 4 4" xfId="29506" xr:uid="{56E804BC-A230-47ED-9B2E-C2C3A6643A9E}"/>
    <cellStyle name="Currency 13 2 4 4 4 5" xfId="44390" xr:uid="{0E41DB44-D5DD-4A11-819D-5560781AD50A}"/>
    <cellStyle name="Currency 13 2 4 4 5" xfId="19238" xr:uid="{91198FC7-03C4-475C-B7A2-F24AA321E560}"/>
    <cellStyle name="Currency 13 2 4 4 5 2" xfId="32930" xr:uid="{6CD3801B-2D87-4B60-87C7-1EAE73B4F955}"/>
    <cellStyle name="Currency 13 2 4 4 5 3" xfId="47814" xr:uid="{CEFD83D3-B6B6-468C-A3CE-A16EB6516CDD}"/>
    <cellStyle name="Currency 13 2 4 4 6" xfId="12394" xr:uid="{ED93C6AC-C69F-4173-855B-509658F70CC7}"/>
    <cellStyle name="Currency 13 2 4 4 7" xfId="26084" xr:uid="{B1B35A81-97D2-4B49-810F-69AB93E6D3A7}"/>
    <cellStyle name="Currency 13 2 4 4 8" xfId="40968" xr:uid="{7FCF293C-42B0-4F71-B272-915FF24B7DCC}"/>
    <cellStyle name="Currency 13 2 4 5" xfId="5548" xr:uid="{4E3DC7A6-7D0F-4DF2-9EC2-0B56323C5C47}"/>
    <cellStyle name="Currency 13 2 4 5 2" xfId="7262" xr:uid="{320A826B-6826-42AF-93F8-0C355F87755E}"/>
    <cellStyle name="Currency 13 2 4 5 2 2" xfId="10684" xr:uid="{205FD43F-01A9-441F-B8CE-6D5013299903}"/>
    <cellStyle name="Currency 13 2 4 5 2 2 2" xfId="24374" xr:uid="{70511C88-AF3E-4CAE-9067-667028B25E89}"/>
    <cellStyle name="Currency 13 2 4 5 2 2 2 2" xfId="38066" xr:uid="{31C5B6DF-17DE-48ED-B468-1C396D4F324F}"/>
    <cellStyle name="Currency 13 2 4 5 2 2 2 3" xfId="52950" xr:uid="{FE823EB2-0776-4FD8-B893-26C50A3C3222}"/>
    <cellStyle name="Currency 13 2 4 5 2 2 3" xfId="17530" xr:uid="{8C8BD39B-2EDE-441E-BA5B-2514C726917B}"/>
    <cellStyle name="Currency 13 2 4 5 2 2 4" xfId="31220" xr:uid="{CDFCB141-C4D2-4A1D-8833-2DBD5B5F4BF6}"/>
    <cellStyle name="Currency 13 2 4 5 2 2 5" xfId="46104" xr:uid="{A819BDD8-97AA-4B0B-9B3F-47A452C54994}"/>
    <cellStyle name="Currency 13 2 4 5 2 3" xfId="20952" xr:uid="{65FDE272-7D85-4B0E-812E-D3FF80871A15}"/>
    <cellStyle name="Currency 13 2 4 5 2 3 2" xfId="34644" xr:uid="{12175CFF-EDD2-4B85-B6CB-C0398FC44D9B}"/>
    <cellStyle name="Currency 13 2 4 5 2 3 3" xfId="49528" xr:uid="{8ADBCDD8-8717-4819-AE73-E5F4B6CA4ECD}"/>
    <cellStyle name="Currency 13 2 4 5 2 4" xfId="14108" xr:uid="{F7F4F607-A11F-466E-A3F5-A2354F9D82B6}"/>
    <cellStyle name="Currency 13 2 4 5 2 5" xfId="27798" xr:uid="{BFA6CA73-8E0F-4EF5-A2F1-FC774C1DF377}"/>
    <cellStyle name="Currency 13 2 4 5 2 6" xfId="42682" xr:uid="{7D349442-88D6-4826-A4A2-F6EA163E51FF}"/>
    <cellStyle name="Currency 13 2 4 5 3" xfId="8972" xr:uid="{01F5008A-DE3F-41BC-ADB9-C346CEE9C866}"/>
    <cellStyle name="Currency 13 2 4 5 3 2" xfId="22662" xr:uid="{DED873E9-F1AC-4A74-8B8D-3C5D8CA0E2D0}"/>
    <cellStyle name="Currency 13 2 4 5 3 2 2" xfId="36354" xr:uid="{8228857E-173C-4779-8860-E61A5FDC66D5}"/>
    <cellStyle name="Currency 13 2 4 5 3 2 3" xfId="51238" xr:uid="{55C5A135-1ADB-487C-81D5-A1E4AC544224}"/>
    <cellStyle name="Currency 13 2 4 5 3 3" xfId="15818" xr:uid="{B4494900-CD0F-4699-AC4B-819255A954BE}"/>
    <cellStyle name="Currency 13 2 4 5 3 4" xfId="29508" xr:uid="{9CE65E18-4633-4EE5-8E26-F3CA76B9A76F}"/>
    <cellStyle name="Currency 13 2 4 5 3 5" xfId="44392" xr:uid="{EBE9DA3D-9358-4BD4-AD99-237E56FE43C4}"/>
    <cellStyle name="Currency 13 2 4 5 4" xfId="19240" xr:uid="{0FBF7528-677A-463B-AC6A-CE4C2154F0CF}"/>
    <cellStyle name="Currency 13 2 4 5 4 2" xfId="32932" xr:uid="{522C43CE-E152-4B57-9C76-E7D384718B6E}"/>
    <cellStyle name="Currency 13 2 4 5 4 3" xfId="47816" xr:uid="{16FE9377-3D07-41CB-9A41-962270F4B433}"/>
    <cellStyle name="Currency 13 2 4 5 5" xfId="12396" xr:uid="{C981595A-4E3C-4AAB-88D1-A6DB16E787F2}"/>
    <cellStyle name="Currency 13 2 4 5 6" xfId="26086" xr:uid="{22CD219D-ABE7-4C22-92DD-5A62BF189DEB}"/>
    <cellStyle name="Currency 13 2 4 5 7" xfId="40970" xr:uid="{860D6E46-991A-417E-BD84-E6E0BFCF9B6A}"/>
    <cellStyle name="Currency 13 2 4 6" xfId="5549" xr:uid="{80782603-894B-48E3-B9E4-B2E96F2908AF}"/>
    <cellStyle name="Currency 13 2 4 6 2" xfId="7263" xr:uid="{8CDF884B-95C2-45A6-AF72-A91EA5854404}"/>
    <cellStyle name="Currency 13 2 4 6 2 2" xfId="10685" xr:uid="{3BC40879-E148-428D-85F9-0D1B996F9F46}"/>
    <cellStyle name="Currency 13 2 4 6 2 2 2" xfId="24375" xr:uid="{AD77C64E-E569-49F9-BF1F-E1B95F9FA2A3}"/>
    <cellStyle name="Currency 13 2 4 6 2 2 2 2" xfId="38067" xr:uid="{F6397CF5-5B7B-41D2-9F7F-AE962EBAF6E5}"/>
    <cellStyle name="Currency 13 2 4 6 2 2 2 3" xfId="52951" xr:uid="{7489C209-A9EC-4E5B-8C61-87C3D3871282}"/>
    <cellStyle name="Currency 13 2 4 6 2 2 3" xfId="17531" xr:uid="{CA945489-B5A8-4485-881D-DDC905EAC0E1}"/>
    <cellStyle name="Currency 13 2 4 6 2 2 4" xfId="31221" xr:uid="{7BD37E72-F6A0-4DBF-BCFF-DA5AF73C0A3E}"/>
    <cellStyle name="Currency 13 2 4 6 2 2 5" xfId="46105" xr:uid="{CC7E2549-F158-4C0E-9F5A-B5BF35F8BEAD}"/>
    <cellStyle name="Currency 13 2 4 6 2 3" xfId="20953" xr:uid="{AC30E578-76CA-4F07-AA6B-02B7A5DCB46F}"/>
    <cellStyle name="Currency 13 2 4 6 2 3 2" xfId="34645" xr:uid="{09A76D5A-91A7-4378-811C-34B5D04F05B8}"/>
    <cellStyle name="Currency 13 2 4 6 2 3 3" xfId="49529" xr:uid="{CF23FA94-7974-405D-829B-B2DA95049DF1}"/>
    <cellStyle name="Currency 13 2 4 6 2 4" xfId="14109" xr:uid="{CF6B2A38-D37C-4B2C-99BA-38F60BF3BA77}"/>
    <cellStyle name="Currency 13 2 4 6 2 5" xfId="27799" xr:uid="{457168F0-3B1B-4A12-BF39-ABEF2DE086B4}"/>
    <cellStyle name="Currency 13 2 4 6 2 6" xfId="42683" xr:uid="{220D4BF3-6032-4424-BE3C-3059308060F0}"/>
    <cellStyle name="Currency 13 2 4 6 3" xfId="8973" xr:uid="{F0656C9B-4EC6-439A-8CF8-16D61A2BE2AB}"/>
    <cellStyle name="Currency 13 2 4 6 3 2" xfId="22663" xr:uid="{BE02AA86-FDE0-4A78-8F64-62C5E6B693DE}"/>
    <cellStyle name="Currency 13 2 4 6 3 2 2" xfId="36355" xr:uid="{3F8E296B-732D-4541-B596-90157A7DBBC6}"/>
    <cellStyle name="Currency 13 2 4 6 3 2 3" xfId="51239" xr:uid="{9DBB7391-8B66-4CB1-BA05-BCA9E1BCC5DA}"/>
    <cellStyle name="Currency 13 2 4 6 3 3" xfId="15819" xr:uid="{2368C8FC-EDCB-4ED6-A855-BAE642B42851}"/>
    <cellStyle name="Currency 13 2 4 6 3 4" xfId="29509" xr:uid="{D4C5004D-F428-47A5-AE9F-10E9D1581310}"/>
    <cellStyle name="Currency 13 2 4 6 3 5" xfId="44393" xr:uid="{8EFAB71B-3CB7-4925-9E9B-8A544148527C}"/>
    <cellStyle name="Currency 13 2 4 6 4" xfId="19241" xr:uid="{D36D6B14-7908-4A8E-BA6F-0F7BADC77DD3}"/>
    <cellStyle name="Currency 13 2 4 6 4 2" xfId="32933" xr:uid="{233F9705-C4BB-430D-B6EE-4EF84816D70C}"/>
    <cellStyle name="Currency 13 2 4 6 4 3" xfId="47817" xr:uid="{E06B00E4-09C4-468B-8253-072B9699815B}"/>
    <cellStyle name="Currency 13 2 4 6 5" xfId="12397" xr:uid="{F1FBD7BC-5D1A-4C46-80DC-029FC95E606B}"/>
    <cellStyle name="Currency 13 2 4 6 6" xfId="26087" xr:uid="{F0BD0381-C200-48E4-A42F-863777AE2DF7}"/>
    <cellStyle name="Currency 13 2 4 6 7" xfId="40971" xr:uid="{0ED8054A-271E-4CD4-BF04-F545F80D261E}"/>
    <cellStyle name="Currency 13 2 4 7" xfId="7249" xr:uid="{B8FE22B0-FFF0-4CA9-9B2A-F58C39927950}"/>
    <cellStyle name="Currency 13 2 4 7 2" xfId="10671" xr:uid="{514F04A8-7E78-4EF0-B982-348F5EB7D52A}"/>
    <cellStyle name="Currency 13 2 4 7 2 2" xfId="24361" xr:uid="{A493C64C-D879-4FE2-8DA8-571489AC4D76}"/>
    <cellStyle name="Currency 13 2 4 7 2 2 2" xfId="38053" xr:uid="{5851528B-12D8-40BE-9B28-4B00353CCABC}"/>
    <cellStyle name="Currency 13 2 4 7 2 2 3" xfId="52937" xr:uid="{926BDC8F-B64E-4B9F-8285-687E42D6A896}"/>
    <cellStyle name="Currency 13 2 4 7 2 3" xfId="17517" xr:uid="{CA6B8BF4-51F1-4496-8E3C-2E038E6169FF}"/>
    <cellStyle name="Currency 13 2 4 7 2 4" xfId="31207" xr:uid="{3833C712-47B6-4479-B13B-256A289405F5}"/>
    <cellStyle name="Currency 13 2 4 7 2 5" xfId="46091" xr:uid="{3CE0BD85-E9A6-43AB-B9D5-50BBCEB8D179}"/>
    <cellStyle name="Currency 13 2 4 7 3" xfId="20939" xr:uid="{4781F188-5B77-4B75-A3ED-BD124EC03071}"/>
    <cellStyle name="Currency 13 2 4 7 3 2" xfId="34631" xr:uid="{A2D8269B-9D5A-43E2-B9BD-4228D41FFFB5}"/>
    <cellStyle name="Currency 13 2 4 7 3 3" xfId="49515" xr:uid="{2A9C907E-8AC8-40CB-AD37-4088CF381A33}"/>
    <cellStyle name="Currency 13 2 4 7 4" xfId="14095" xr:uid="{8E073569-5B60-4AB7-936D-AAD365036D11}"/>
    <cellStyle name="Currency 13 2 4 7 5" xfId="27785" xr:uid="{432BF3BF-9BC2-4E50-A370-5662C38FEB15}"/>
    <cellStyle name="Currency 13 2 4 7 6" xfId="42669" xr:uid="{26B0545B-AB97-4F7A-9150-917EB5910179}"/>
    <cellStyle name="Currency 13 2 4 8" xfId="8959" xr:uid="{E0D4611B-D94F-49CB-965B-35FA56F63A36}"/>
    <cellStyle name="Currency 13 2 4 8 2" xfId="22649" xr:uid="{A322051D-9BD2-479A-A399-38E58E61DA58}"/>
    <cellStyle name="Currency 13 2 4 8 2 2" xfId="36341" xr:uid="{6B5729D7-19D2-48C8-B548-11BFDD00FAAD}"/>
    <cellStyle name="Currency 13 2 4 8 2 3" xfId="51225" xr:uid="{EE9C4C87-C5FE-4181-AA23-83664C60E701}"/>
    <cellStyle name="Currency 13 2 4 8 3" xfId="15805" xr:uid="{976FDDA2-699A-4D61-A6CD-DC225689000F}"/>
    <cellStyle name="Currency 13 2 4 8 4" xfId="29495" xr:uid="{77635386-0BD4-438C-8A8F-65D39A329724}"/>
    <cellStyle name="Currency 13 2 4 8 5" xfId="44379" xr:uid="{345E1BC2-7890-424A-80C5-F239FB5DF534}"/>
    <cellStyle name="Currency 13 2 4 9" xfId="19227" xr:uid="{58975914-595A-40B9-91A4-ED8CA6E6EDEA}"/>
    <cellStyle name="Currency 13 2 4 9 2" xfId="32919" xr:uid="{3FE99171-7F9F-4A5F-841C-8DC8B9DE5245}"/>
    <cellStyle name="Currency 13 2 4 9 3" xfId="47803" xr:uid="{94DAA841-A5B3-4E20-9DD3-A678074328B8}"/>
    <cellStyle name="Currency 13 2 5" xfId="5550" xr:uid="{5D056A52-3654-43A9-BDB4-CA4A5AD51C32}"/>
    <cellStyle name="Currency 13 2 5 10" xfId="40972" xr:uid="{773DCAAD-810F-4DBE-84A2-69425ABD3E48}"/>
    <cellStyle name="Currency 13 2 5 2" xfId="5551" xr:uid="{2A14E00B-4B6C-4C6E-BECD-A54319335530}"/>
    <cellStyle name="Currency 13 2 5 2 2" xfId="5552" xr:uid="{5B144472-FC5B-47E6-A2F5-FB5C9FEE3EBB}"/>
    <cellStyle name="Currency 13 2 5 2 2 2" xfId="7266" xr:uid="{D278598A-9E41-490E-A486-70B4CCB364F7}"/>
    <cellStyle name="Currency 13 2 5 2 2 2 2" xfId="10688" xr:uid="{41B570CA-5643-4755-9F3E-E06463F5C0C3}"/>
    <cellStyle name="Currency 13 2 5 2 2 2 2 2" xfId="24378" xr:uid="{AD820969-9DFF-44DD-B950-0C955509D517}"/>
    <cellStyle name="Currency 13 2 5 2 2 2 2 2 2" xfId="38070" xr:uid="{65AF8545-64AA-48CC-8BAD-0EA91F8AE564}"/>
    <cellStyle name="Currency 13 2 5 2 2 2 2 2 3" xfId="52954" xr:uid="{21BECB5B-CEDC-461B-B30C-7B46F0BCD002}"/>
    <cellStyle name="Currency 13 2 5 2 2 2 2 3" xfId="17534" xr:uid="{03F55FB6-7D7F-4650-BC5F-6C602DAAFF31}"/>
    <cellStyle name="Currency 13 2 5 2 2 2 2 4" xfId="31224" xr:uid="{62929B1F-A3C5-49E2-A9D2-0355F4C79F65}"/>
    <cellStyle name="Currency 13 2 5 2 2 2 2 5" xfId="46108" xr:uid="{D964CB50-8E14-4911-8029-7D8A46D0F882}"/>
    <cellStyle name="Currency 13 2 5 2 2 2 3" xfId="20956" xr:uid="{5A88A09D-4F87-499E-9A09-4B3EC3F98F94}"/>
    <cellStyle name="Currency 13 2 5 2 2 2 3 2" xfId="34648" xr:uid="{426AC3FB-504C-4632-A7BE-938E39CEA767}"/>
    <cellStyle name="Currency 13 2 5 2 2 2 3 3" xfId="49532" xr:uid="{CD57E21B-EF15-4632-B76F-11403168B09D}"/>
    <cellStyle name="Currency 13 2 5 2 2 2 4" xfId="14112" xr:uid="{8A46C2D8-C9C8-4061-972C-494A24A35CF7}"/>
    <cellStyle name="Currency 13 2 5 2 2 2 5" xfId="27802" xr:uid="{10DAC92A-F609-42D2-861F-047DE13DB1E7}"/>
    <cellStyle name="Currency 13 2 5 2 2 2 6" xfId="42686" xr:uid="{30F7F1E0-3A3C-4A5B-BC7E-620A98E28689}"/>
    <cellStyle name="Currency 13 2 5 2 2 3" xfId="8976" xr:uid="{F239CAE9-625B-40F4-A0D3-7652B49E2E43}"/>
    <cellStyle name="Currency 13 2 5 2 2 3 2" xfId="22666" xr:uid="{57377D49-C931-41FC-AE54-C2046C46FE3B}"/>
    <cellStyle name="Currency 13 2 5 2 2 3 2 2" xfId="36358" xr:uid="{29BED75F-2A41-4475-888E-811E814DF489}"/>
    <cellStyle name="Currency 13 2 5 2 2 3 2 3" xfId="51242" xr:uid="{5CBEAD40-D3D6-4AF4-BD98-E6B038BA36DE}"/>
    <cellStyle name="Currency 13 2 5 2 2 3 3" xfId="15822" xr:uid="{D9F6D646-5990-44E3-8BA1-E9C0EA0B34CD}"/>
    <cellStyle name="Currency 13 2 5 2 2 3 4" xfId="29512" xr:uid="{3564DAE8-8C1E-4E23-8EAD-1F7D1C36CD5E}"/>
    <cellStyle name="Currency 13 2 5 2 2 3 5" xfId="44396" xr:uid="{07F3A4D3-54A7-4A93-8E1A-3E89F52D6768}"/>
    <cellStyle name="Currency 13 2 5 2 2 4" xfId="19244" xr:uid="{05141975-3758-4ACC-9A52-CE6AAAE784E5}"/>
    <cellStyle name="Currency 13 2 5 2 2 4 2" xfId="32936" xr:uid="{954FF7DD-C790-4BEF-A806-4DC2DC815F36}"/>
    <cellStyle name="Currency 13 2 5 2 2 4 3" xfId="47820" xr:uid="{144DBDC1-9E72-4F6D-89DC-ED7EC6F0B880}"/>
    <cellStyle name="Currency 13 2 5 2 2 5" xfId="12400" xr:uid="{223DF4A7-EE56-402A-AA9A-36542785AF14}"/>
    <cellStyle name="Currency 13 2 5 2 2 6" xfId="26090" xr:uid="{E1F95560-C364-48F1-8A85-7F2DC0B54E78}"/>
    <cellStyle name="Currency 13 2 5 2 2 7" xfId="40974" xr:uid="{67B9F181-E96C-4A6B-8E95-CE99DCDAEBB7}"/>
    <cellStyle name="Currency 13 2 5 2 3" xfId="7265" xr:uid="{B444A748-985E-489E-97D8-052080598B64}"/>
    <cellStyle name="Currency 13 2 5 2 3 2" xfId="10687" xr:uid="{3323BA30-C033-4ACF-8236-783DAA8C77CC}"/>
    <cellStyle name="Currency 13 2 5 2 3 2 2" xfId="24377" xr:uid="{8152B635-0CF1-4204-B0A3-BF25E80DDE53}"/>
    <cellStyle name="Currency 13 2 5 2 3 2 2 2" xfId="38069" xr:uid="{A0627C0C-577E-433B-898C-D7C1764EB822}"/>
    <cellStyle name="Currency 13 2 5 2 3 2 2 3" xfId="52953" xr:uid="{3843B28E-FE3F-4013-BCD1-FD1A954B4963}"/>
    <cellStyle name="Currency 13 2 5 2 3 2 3" xfId="17533" xr:uid="{A5F35B6E-B87F-4E24-BACC-AD5BF452EA75}"/>
    <cellStyle name="Currency 13 2 5 2 3 2 4" xfId="31223" xr:uid="{EEF07155-8178-4CA4-9561-128D947375A2}"/>
    <cellStyle name="Currency 13 2 5 2 3 2 5" xfId="46107" xr:uid="{2A70FE3E-521C-4FCB-8A5D-42F7C91175FE}"/>
    <cellStyle name="Currency 13 2 5 2 3 3" xfId="20955" xr:uid="{3E2AE597-58E9-4269-BA3F-8981F9917691}"/>
    <cellStyle name="Currency 13 2 5 2 3 3 2" xfId="34647" xr:uid="{8C68595A-544F-41F5-A1C7-6E22CA150C2F}"/>
    <cellStyle name="Currency 13 2 5 2 3 3 3" xfId="49531" xr:uid="{CBBD873B-CA07-4E1B-938B-A3EF5C93CD93}"/>
    <cellStyle name="Currency 13 2 5 2 3 4" xfId="14111" xr:uid="{6238B1DA-5FCE-4E02-A3DA-FB4822EA8E0A}"/>
    <cellStyle name="Currency 13 2 5 2 3 5" xfId="27801" xr:uid="{888491E4-69C9-4CDF-AC41-3B29FA5D670B}"/>
    <cellStyle name="Currency 13 2 5 2 3 6" xfId="42685" xr:uid="{F43A5407-2E15-488C-8F30-F00BA910FE5B}"/>
    <cellStyle name="Currency 13 2 5 2 4" xfId="8975" xr:uid="{528C8AD2-427B-4AB0-AEDE-B93469B3C924}"/>
    <cellStyle name="Currency 13 2 5 2 4 2" xfId="22665" xr:uid="{92CB3341-2076-4C16-92FD-E146C452C66B}"/>
    <cellStyle name="Currency 13 2 5 2 4 2 2" xfId="36357" xr:uid="{1646E909-37BB-4737-80C3-E30F6CCFE6A4}"/>
    <cellStyle name="Currency 13 2 5 2 4 2 3" xfId="51241" xr:uid="{B7636CFA-0EEA-492A-9377-68DE42983543}"/>
    <cellStyle name="Currency 13 2 5 2 4 3" xfId="15821" xr:uid="{81DE7EE4-4CC2-4A10-BC36-8011E7EADF9E}"/>
    <cellStyle name="Currency 13 2 5 2 4 4" xfId="29511" xr:uid="{B149FDB2-A9D9-4AFD-9E1E-1BE19168C203}"/>
    <cellStyle name="Currency 13 2 5 2 4 5" xfId="44395" xr:uid="{6FEDB9F6-C30C-4FB9-90E7-82D4C0AA3304}"/>
    <cellStyle name="Currency 13 2 5 2 5" xfId="19243" xr:uid="{C90EAEBB-BE00-482F-9D74-F8A8E421ACD2}"/>
    <cellStyle name="Currency 13 2 5 2 5 2" xfId="32935" xr:uid="{68101B24-E62F-45E4-8D99-110921DA7414}"/>
    <cellStyle name="Currency 13 2 5 2 5 3" xfId="47819" xr:uid="{F74DBEA3-FE6E-4EB7-A59D-183EE18A60D4}"/>
    <cellStyle name="Currency 13 2 5 2 6" xfId="12399" xr:uid="{85F8A59A-0678-4D1A-8803-964CD978D8C6}"/>
    <cellStyle name="Currency 13 2 5 2 7" xfId="26089" xr:uid="{4EA93297-DDF0-4ECF-B9F6-B7AA1BCF32D1}"/>
    <cellStyle name="Currency 13 2 5 2 8" xfId="40973" xr:uid="{010E3D58-3BC0-49DA-9C5B-05F889743CCE}"/>
    <cellStyle name="Currency 13 2 5 3" xfId="5553" xr:uid="{74AF8E0D-B6AE-4F7D-B5F7-B1A6E769EDC1}"/>
    <cellStyle name="Currency 13 2 5 3 2" xfId="7267" xr:uid="{C81FBD2C-941A-46F7-8196-0161C3E10BCC}"/>
    <cellStyle name="Currency 13 2 5 3 2 2" xfId="10689" xr:uid="{88C76984-A0CD-4C40-87B0-E9C7D812B670}"/>
    <cellStyle name="Currency 13 2 5 3 2 2 2" xfId="24379" xr:uid="{A38C041F-19B7-409D-835E-F68A6CC16ACB}"/>
    <cellStyle name="Currency 13 2 5 3 2 2 2 2" xfId="38071" xr:uid="{5D82621D-9B87-484B-8243-BE1E388C7649}"/>
    <cellStyle name="Currency 13 2 5 3 2 2 2 3" xfId="52955" xr:uid="{02F7E605-0958-4EC3-9C19-84C245B56961}"/>
    <cellStyle name="Currency 13 2 5 3 2 2 3" xfId="17535" xr:uid="{3954DD31-56A6-4803-B8ED-64E5C5CDA97B}"/>
    <cellStyle name="Currency 13 2 5 3 2 2 4" xfId="31225" xr:uid="{5467CDC1-CC18-4A4E-B105-93FC0EB04F5C}"/>
    <cellStyle name="Currency 13 2 5 3 2 2 5" xfId="46109" xr:uid="{A1E7F552-9F25-46B4-BB09-4FFF8B7C61A7}"/>
    <cellStyle name="Currency 13 2 5 3 2 3" xfId="20957" xr:uid="{C2E0AAD3-63CF-4551-A2B9-95C56E73FF85}"/>
    <cellStyle name="Currency 13 2 5 3 2 3 2" xfId="34649" xr:uid="{9CFC7D0F-A7E5-4212-AC47-BB1544CAB54C}"/>
    <cellStyle name="Currency 13 2 5 3 2 3 3" xfId="49533" xr:uid="{6C9D7D91-008C-456E-AEBE-9519CF9981AF}"/>
    <cellStyle name="Currency 13 2 5 3 2 4" xfId="14113" xr:uid="{9C36C118-5A99-4367-BC42-0E013E10C3FB}"/>
    <cellStyle name="Currency 13 2 5 3 2 5" xfId="27803" xr:uid="{5CF1BD9A-0587-472E-859C-22E09FA52885}"/>
    <cellStyle name="Currency 13 2 5 3 2 6" xfId="42687" xr:uid="{64AD512F-3FDD-4775-AD99-8B552EEF55BD}"/>
    <cellStyle name="Currency 13 2 5 3 3" xfId="8977" xr:uid="{BE39B3FA-B4A4-42B1-92C4-8CE40D53D12D}"/>
    <cellStyle name="Currency 13 2 5 3 3 2" xfId="22667" xr:uid="{64768C2C-1F42-40D5-BB89-35AD41F7F169}"/>
    <cellStyle name="Currency 13 2 5 3 3 2 2" xfId="36359" xr:uid="{E676540C-AE93-43E7-8931-1B93DFF5E0E8}"/>
    <cellStyle name="Currency 13 2 5 3 3 2 3" xfId="51243" xr:uid="{C3C03CC4-EEC1-47B3-BAE3-93F5F2E13B6F}"/>
    <cellStyle name="Currency 13 2 5 3 3 3" xfId="15823" xr:uid="{322F63ED-8289-4CBE-9404-A326E1C23D29}"/>
    <cellStyle name="Currency 13 2 5 3 3 4" xfId="29513" xr:uid="{A44D9091-D72D-48A3-834C-5D0AD63C50CC}"/>
    <cellStyle name="Currency 13 2 5 3 3 5" xfId="44397" xr:uid="{5AE62650-49B6-400A-83EC-F1C807C02319}"/>
    <cellStyle name="Currency 13 2 5 3 4" xfId="19245" xr:uid="{F949A22D-7278-4F2A-AFCC-C884A87377BA}"/>
    <cellStyle name="Currency 13 2 5 3 4 2" xfId="32937" xr:uid="{D5A65A8C-90A5-45E6-A73F-8C71717E9E17}"/>
    <cellStyle name="Currency 13 2 5 3 4 3" xfId="47821" xr:uid="{42397FA9-06D6-4E6B-85A2-B7BB83925CC2}"/>
    <cellStyle name="Currency 13 2 5 3 5" xfId="12401" xr:uid="{5071036D-E17A-4D75-9DEE-3464A3E9CB9B}"/>
    <cellStyle name="Currency 13 2 5 3 6" xfId="26091" xr:uid="{EC414574-5908-4F55-8AF4-D517FC751C75}"/>
    <cellStyle name="Currency 13 2 5 3 7" xfId="40975" xr:uid="{CBEC55C3-F69E-4E65-93D9-BC630198E64B}"/>
    <cellStyle name="Currency 13 2 5 4" xfId="5554" xr:uid="{27749C3A-3760-41C6-A0D3-CC1BA8783FE2}"/>
    <cellStyle name="Currency 13 2 5 4 2" xfId="7268" xr:uid="{2F455029-784D-4E69-8DCD-4A764FF7BB7B}"/>
    <cellStyle name="Currency 13 2 5 4 2 2" xfId="10690" xr:uid="{31613191-8765-49AD-988D-41CBD19BA348}"/>
    <cellStyle name="Currency 13 2 5 4 2 2 2" xfId="24380" xr:uid="{05096F07-BCB3-4830-9D4B-51CB1393B33A}"/>
    <cellStyle name="Currency 13 2 5 4 2 2 2 2" xfId="38072" xr:uid="{EAB808CA-E713-4659-B737-5B055F2FEEA3}"/>
    <cellStyle name="Currency 13 2 5 4 2 2 2 3" xfId="52956" xr:uid="{17153C87-1E0E-43CA-8011-EB5D9B3739D0}"/>
    <cellStyle name="Currency 13 2 5 4 2 2 3" xfId="17536" xr:uid="{AC27F7B2-13FB-45F9-BA80-D64804ADC699}"/>
    <cellStyle name="Currency 13 2 5 4 2 2 4" xfId="31226" xr:uid="{4E418664-A1EB-40C9-8688-3A4C185087C6}"/>
    <cellStyle name="Currency 13 2 5 4 2 2 5" xfId="46110" xr:uid="{3E438FD1-64A4-435A-B3A2-75FC4C5718AB}"/>
    <cellStyle name="Currency 13 2 5 4 2 3" xfId="20958" xr:uid="{9472B557-62A0-4B65-ABD3-C59FD0FA2333}"/>
    <cellStyle name="Currency 13 2 5 4 2 3 2" xfId="34650" xr:uid="{A812987B-E90E-4ECA-8069-F6D245648C4C}"/>
    <cellStyle name="Currency 13 2 5 4 2 3 3" xfId="49534" xr:uid="{74CC64D6-7899-4EE0-A651-3F1F01F17146}"/>
    <cellStyle name="Currency 13 2 5 4 2 4" xfId="14114" xr:uid="{CFC16F31-6E08-4116-8BDA-CFC81570329E}"/>
    <cellStyle name="Currency 13 2 5 4 2 5" xfId="27804" xr:uid="{30A18EB8-16FD-423D-BE52-3D4ED5D55063}"/>
    <cellStyle name="Currency 13 2 5 4 2 6" xfId="42688" xr:uid="{633FFF80-00A9-4C85-A814-BB8A1DB7D20E}"/>
    <cellStyle name="Currency 13 2 5 4 3" xfId="8978" xr:uid="{18D24ECB-DD2B-4FF8-B327-F23C7C71CC4A}"/>
    <cellStyle name="Currency 13 2 5 4 3 2" xfId="22668" xr:uid="{7013A45B-5AAD-445D-B122-D283A60A21C4}"/>
    <cellStyle name="Currency 13 2 5 4 3 2 2" xfId="36360" xr:uid="{92F5FBB8-C293-44EF-9254-5DC9413C9EEE}"/>
    <cellStyle name="Currency 13 2 5 4 3 2 3" xfId="51244" xr:uid="{D19E049D-9E9F-46ED-B0E3-CF77C1C4EEAB}"/>
    <cellStyle name="Currency 13 2 5 4 3 3" xfId="15824" xr:uid="{B441C2FA-29D3-4ED7-ABE1-EF058905F091}"/>
    <cellStyle name="Currency 13 2 5 4 3 4" xfId="29514" xr:uid="{8A8CFB5C-DFED-4462-A9AD-E8798400BDF9}"/>
    <cellStyle name="Currency 13 2 5 4 3 5" xfId="44398" xr:uid="{662EE6CD-0F2C-41BD-A717-28CC2F57582F}"/>
    <cellStyle name="Currency 13 2 5 4 4" xfId="19246" xr:uid="{5F2400DD-DB9E-4E19-9BC4-0F68186CD490}"/>
    <cellStyle name="Currency 13 2 5 4 4 2" xfId="32938" xr:uid="{746E9E2B-1041-4C0D-8E18-254BF1DFCE6E}"/>
    <cellStyle name="Currency 13 2 5 4 4 3" xfId="47822" xr:uid="{BCB9D1D7-E67E-4883-89BC-BB2661587BF8}"/>
    <cellStyle name="Currency 13 2 5 4 5" xfId="12402" xr:uid="{9CDF90CF-F516-4C7A-A81D-1FDA0BCB9007}"/>
    <cellStyle name="Currency 13 2 5 4 6" xfId="26092" xr:uid="{2927B275-9794-4E16-B6C1-74812EB9A358}"/>
    <cellStyle name="Currency 13 2 5 4 7" xfId="40976" xr:uid="{27245B4B-4F4C-4E90-AD8B-A73E584A9AE2}"/>
    <cellStyle name="Currency 13 2 5 5" xfId="7264" xr:uid="{B0007C91-F033-4849-B25F-E031EBB368EB}"/>
    <cellStyle name="Currency 13 2 5 5 2" xfId="10686" xr:uid="{4F7C2A38-2FF4-4000-AF1A-F2DB7259A9E8}"/>
    <cellStyle name="Currency 13 2 5 5 2 2" xfId="24376" xr:uid="{4F6BC1D8-59C4-453C-8779-F55922FBD3F2}"/>
    <cellStyle name="Currency 13 2 5 5 2 2 2" xfId="38068" xr:uid="{18F2D55B-3070-4095-940B-0E66152C86BF}"/>
    <cellStyle name="Currency 13 2 5 5 2 2 3" xfId="52952" xr:uid="{C8DA31E9-5497-461F-BB08-D76F4A007868}"/>
    <cellStyle name="Currency 13 2 5 5 2 3" xfId="17532" xr:uid="{18EE486A-A80D-4DE9-B94B-233F026893B6}"/>
    <cellStyle name="Currency 13 2 5 5 2 4" xfId="31222" xr:uid="{00492413-7EC9-4813-A2BC-8B1E33A70DD6}"/>
    <cellStyle name="Currency 13 2 5 5 2 5" xfId="46106" xr:uid="{97E815A1-0ADC-4A9E-AABE-BF85EC2943B9}"/>
    <cellStyle name="Currency 13 2 5 5 3" xfId="20954" xr:uid="{9AA3A499-6046-4296-9736-FD70784EB214}"/>
    <cellStyle name="Currency 13 2 5 5 3 2" xfId="34646" xr:uid="{12D58FFB-637A-4048-978D-24B142A5F458}"/>
    <cellStyle name="Currency 13 2 5 5 3 3" xfId="49530" xr:uid="{82B7064B-B212-4856-A75E-BF6B88104D04}"/>
    <cellStyle name="Currency 13 2 5 5 4" xfId="14110" xr:uid="{C1E9DD30-6175-4D4F-AE46-6D2B47BB65A9}"/>
    <cellStyle name="Currency 13 2 5 5 5" xfId="27800" xr:uid="{5B45240F-A1A0-497F-B4F9-B2F8B23C19F8}"/>
    <cellStyle name="Currency 13 2 5 5 6" xfId="42684" xr:uid="{D0C33363-5C6A-4A92-9E6C-D789F6B171A9}"/>
    <cellStyle name="Currency 13 2 5 6" xfId="8974" xr:uid="{D698AB41-3DD7-4106-BC0A-D88A4D4B451F}"/>
    <cellStyle name="Currency 13 2 5 6 2" xfId="22664" xr:uid="{365FA00E-5A10-4309-9C18-5EA96EC82FEF}"/>
    <cellStyle name="Currency 13 2 5 6 2 2" xfId="36356" xr:uid="{2551441C-EBEC-4BDA-BA5D-B00AEB6AD3D0}"/>
    <cellStyle name="Currency 13 2 5 6 2 3" xfId="51240" xr:uid="{2424CD73-2703-4789-8361-458536C52D07}"/>
    <cellStyle name="Currency 13 2 5 6 3" xfId="15820" xr:uid="{3B27EF4D-8414-4D4B-8EF6-DB82F7B72994}"/>
    <cellStyle name="Currency 13 2 5 6 4" xfId="29510" xr:uid="{6102F35B-6A0F-4949-AAA1-E9078F1A8800}"/>
    <cellStyle name="Currency 13 2 5 6 5" xfId="44394" xr:uid="{3AFD67D4-F649-4E84-AC40-4B9D93429D9E}"/>
    <cellStyle name="Currency 13 2 5 7" xfId="19242" xr:uid="{43E368D5-6444-4DF2-A44E-9236638590A7}"/>
    <cellStyle name="Currency 13 2 5 7 2" xfId="32934" xr:uid="{176F209A-605A-4CF1-B5A6-7398400602D9}"/>
    <cellStyle name="Currency 13 2 5 7 3" xfId="47818" xr:uid="{9B9C9827-7452-4FE9-BA09-75C9E826D6A1}"/>
    <cellStyle name="Currency 13 2 5 8" xfId="12398" xr:uid="{46225023-F449-4C1C-AFB4-33CC1B1169E2}"/>
    <cellStyle name="Currency 13 2 5 9" xfId="26088" xr:uid="{823C08CC-064C-4C4F-8A95-96123A801FEF}"/>
    <cellStyle name="Currency 13 2 6" xfId="5555" xr:uid="{245C0B09-6781-457D-B025-FA86DA845A4C}"/>
    <cellStyle name="Currency 13 2 6 10" xfId="40977" xr:uid="{AF148380-1E8F-4A2F-A7FD-37B379DB10C7}"/>
    <cellStyle name="Currency 13 2 6 2" xfId="5556" xr:uid="{22723A43-28E0-4B01-9F5E-5E2A7685C0FB}"/>
    <cellStyle name="Currency 13 2 6 2 2" xfId="5557" xr:uid="{64E4E20C-4F1A-45CF-A29E-7EA6EE15EE02}"/>
    <cellStyle name="Currency 13 2 6 2 2 2" xfId="7271" xr:uid="{376915E4-BD47-4177-B531-5F3E9A471106}"/>
    <cellStyle name="Currency 13 2 6 2 2 2 2" xfId="10693" xr:uid="{9A3E8D12-26DA-4B69-9B77-DB1495E8123C}"/>
    <cellStyle name="Currency 13 2 6 2 2 2 2 2" xfId="24383" xr:uid="{71857777-9219-448C-B2F6-B15531FB2B25}"/>
    <cellStyle name="Currency 13 2 6 2 2 2 2 2 2" xfId="38075" xr:uid="{0C3992D9-5EE0-4E03-9C30-19E008A07142}"/>
    <cellStyle name="Currency 13 2 6 2 2 2 2 2 3" xfId="52959" xr:uid="{A4785BB4-4466-4152-A375-24AD9308FDF9}"/>
    <cellStyle name="Currency 13 2 6 2 2 2 2 3" xfId="17539" xr:uid="{C2E8C5B7-24A1-4223-A7AE-063028C90E2F}"/>
    <cellStyle name="Currency 13 2 6 2 2 2 2 4" xfId="31229" xr:uid="{D871CB5C-9F99-4DF4-A3DF-A51F7ACBFEB3}"/>
    <cellStyle name="Currency 13 2 6 2 2 2 2 5" xfId="46113" xr:uid="{4DF27380-B81D-40CE-9B34-AF0CED168642}"/>
    <cellStyle name="Currency 13 2 6 2 2 2 3" xfId="20961" xr:uid="{BA623550-09CC-4A69-90AF-E9B4CB0548A9}"/>
    <cellStyle name="Currency 13 2 6 2 2 2 3 2" xfId="34653" xr:uid="{BE95BBC1-581D-4BDE-8678-0C5A310FEEAA}"/>
    <cellStyle name="Currency 13 2 6 2 2 2 3 3" xfId="49537" xr:uid="{01E37F32-985E-4B58-A7E6-95BCE8DC3B8B}"/>
    <cellStyle name="Currency 13 2 6 2 2 2 4" xfId="14117" xr:uid="{FE0EA00A-348F-4777-8EB8-E37939DF085C}"/>
    <cellStyle name="Currency 13 2 6 2 2 2 5" xfId="27807" xr:uid="{4388009C-13EC-4B2F-ADCC-3A601AC5DDBC}"/>
    <cellStyle name="Currency 13 2 6 2 2 2 6" xfId="42691" xr:uid="{7D276171-C429-450C-A066-DB51978809C8}"/>
    <cellStyle name="Currency 13 2 6 2 2 3" xfId="8981" xr:uid="{65ABAA45-F297-47BD-9426-C47B8B9834C2}"/>
    <cellStyle name="Currency 13 2 6 2 2 3 2" xfId="22671" xr:uid="{746C06B7-3D72-4E1B-BF75-931F16ED4E28}"/>
    <cellStyle name="Currency 13 2 6 2 2 3 2 2" xfId="36363" xr:uid="{52E8D637-79D3-45ED-AFC1-50383D4819A7}"/>
    <cellStyle name="Currency 13 2 6 2 2 3 2 3" xfId="51247" xr:uid="{AB600767-08E6-47EF-82C2-DD148A9877ED}"/>
    <cellStyle name="Currency 13 2 6 2 2 3 3" xfId="15827" xr:uid="{5232BAA8-3CBD-406E-8E45-80FC24B68083}"/>
    <cellStyle name="Currency 13 2 6 2 2 3 4" xfId="29517" xr:uid="{B4648E94-B494-4434-B9D1-8B4ABFC78F03}"/>
    <cellStyle name="Currency 13 2 6 2 2 3 5" xfId="44401" xr:uid="{D39F1C79-2199-4E3E-A646-72F80F5FB31D}"/>
    <cellStyle name="Currency 13 2 6 2 2 4" xfId="19249" xr:uid="{1478DB5C-011E-4A31-9E40-26FD9006ADB9}"/>
    <cellStyle name="Currency 13 2 6 2 2 4 2" xfId="32941" xr:uid="{D8D04DDC-BA23-4D5B-8E58-CC6958351863}"/>
    <cellStyle name="Currency 13 2 6 2 2 4 3" xfId="47825" xr:uid="{DA606AF0-55EC-40D5-9256-30F2AEB32041}"/>
    <cellStyle name="Currency 13 2 6 2 2 5" xfId="12405" xr:uid="{CA1F7673-A13E-4638-AB20-3BAD361D3C6D}"/>
    <cellStyle name="Currency 13 2 6 2 2 6" xfId="26095" xr:uid="{9437E23B-5780-4D5D-B64B-447E9BCAA50C}"/>
    <cellStyle name="Currency 13 2 6 2 2 7" xfId="40979" xr:uid="{1DDCE9C7-A344-4FB0-AE93-E1BDEBFB51FA}"/>
    <cellStyle name="Currency 13 2 6 2 3" xfId="7270" xr:uid="{0EAA3EBE-3B51-4934-9413-3106EBBEC379}"/>
    <cellStyle name="Currency 13 2 6 2 3 2" xfId="10692" xr:uid="{B964FDCA-81ED-490D-A51D-84CD57EB439F}"/>
    <cellStyle name="Currency 13 2 6 2 3 2 2" xfId="24382" xr:uid="{0208785A-5513-4AEC-8FE1-C0984E292CD0}"/>
    <cellStyle name="Currency 13 2 6 2 3 2 2 2" xfId="38074" xr:uid="{9383D27C-AD52-430D-9AD7-E8BE8D7F80B4}"/>
    <cellStyle name="Currency 13 2 6 2 3 2 2 3" xfId="52958" xr:uid="{4CECD5C2-96D5-449B-AAA7-409797DD32E0}"/>
    <cellStyle name="Currency 13 2 6 2 3 2 3" xfId="17538" xr:uid="{D58CD04E-2C75-4330-B37E-DAC59E9EA7DB}"/>
    <cellStyle name="Currency 13 2 6 2 3 2 4" xfId="31228" xr:uid="{51E89FA3-7170-47A6-965F-924FE9377815}"/>
    <cellStyle name="Currency 13 2 6 2 3 2 5" xfId="46112" xr:uid="{001BC215-E138-4510-9C28-CF44DDE2900B}"/>
    <cellStyle name="Currency 13 2 6 2 3 3" xfId="20960" xr:uid="{026B8BCA-78ED-4B00-B6F2-E10A54AB8057}"/>
    <cellStyle name="Currency 13 2 6 2 3 3 2" xfId="34652" xr:uid="{B6990CBD-3911-47CB-8708-F4787557FC9A}"/>
    <cellStyle name="Currency 13 2 6 2 3 3 3" xfId="49536" xr:uid="{14E2DFC1-EB1A-45B4-AFFF-F892DB953EBC}"/>
    <cellStyle name="Currency 13 2 6 2 3 4" xfId="14116" xr:uid="{B50523C8-EE2F-4D14-97E9-D97F88C53A96}"/>
    <cellStyle name="Currency 13 2 6 2 3 5" xfId="27806" xr:uid="{95B1F055-167C-4DAE-82B4-9C48206F9B0E}"/>
    <cellStyle name="Currency 13 2 6 2 3 6" xfId="42690" xr:uid="{EDAA9F34-CB01-4FF4-A413-41E2335DCEA2}"/>
    <cellStyle name="Currency 13 2 6 2 4" xfId="8980" xr:uid="{B400AA7E-33D2-4F41-B697-D0E817773B6E}"/>
    <cellStyle name="Currency 13 2 6 2 4 2" xfId="22670" xr:uid="{A54231EB-9993-4C1D-8A7E-180841F3F343}"/>
    <cellStyle name="Currency 13 2 6 2 4 2 2" xfId="36362" xr:uid="{8BF40F25-5DD2-48A3-A496-2D6F3C79C264}"/>
    <cellStyle name="Currency 13 2 6 2 4 2 3" xfId="51246" xr:uid="{DEB896B3-780E-4A54-8A58-0E67B180554F}"/>
    <cellStyle name="Currency 13 2 6 2 4 3" xfId="15826" xr:uid="{DC77168A-5B15-4F86-BB43-B95FAE8D5E11}"/>
    <cellStyle name="Currency 13 2 6 2 4 4" xfId="29516" xr:uid="{48715EE2-7921-45F1-9857-16448DBED862}"/>
    <cellStyle name="Currency 13 2 6 2 4 5" xfId="44400" xr:uid="{A30FF483-9A87-425C-8314-34D01D4D476C}"/>
    <cellStyle name="Currency 13 2 6 2 5" xfId="19248" xr:uid="{F179283E-4334-45FE-9554-E8475BA2E8F2}"/>
    <cellStyle name="Currency 13 2 6 2 5 2" xfId="32940" xr:uid="{06A50764-AA99-47FA-91F5-0F77DD9F5CDB}"/>
    <cellStyle name="Currency 13 2 6 2 5 3" xfId="47824" xr:uid="{671FFD01-DF9D-45A3-B292-E5B6505F15C4}"/>
    <cellStyle name="Currency 13 2 6 2 6" xfId="12404" xr:uid="{4E3CFAF2-ADE2-4DE7-9676-0DFAE1DD866A}"/>
    <cellStyle name="Currency 13 2 6 2 7" xfId="26094" xr:uid="{F9D15EF0-BF53-4854-9086-D6E2FD66F23E}"/>
    <cellStyle name="Currency 13 2 6 2 8" xfId="40978" xr:uid="{01E3C740-94BC-4DFF-A23A-E48A73184100}"/>
    <cellStyle name="Currency 13 2 6 3" xfId="5558" xr:uid="{E79B8D0F-191C-4060-8E9B-C8CC5D6CEA61}"/>
    <cellStyle name="Currency 13 2 6 3 2" xfId="7272" xr:uid="{392D75A6-7FE7-404A-BA11-E5257D48261A}"/>
    <cellStyle name="Currency 13 2 6 3 2 2" xfId="10694" xr:uid="{B493E126-F7E1-48CE-8B07-A05FB62222FC}"/>
    <cellStyle name="Currency 13 2 6 3 2 2 2" xfId="24384" xr:uid="{37231CF9-436F-4620-8D08-E51EE82397C5}"/>
    <cellStyle name="Currency 13 2 6 3 2 2 2 2" xfId="38076" xr:uid="{40461838-02FF-4F15-949C-B35FF5DCB9A9}"/>
    <cellStyle name="Currency 13 2 6 3 2 2 2 3" xfId="52960" xr:uid="{3708F0F4-F6E6-4B99-A9F2-F8C786C08E32}"/>
    <cellStyle name="Currency 13 2 6 3 2 2 3" xfId="17540" xr:uid="{8DB9AADA-FD73-4960-8E76-6BA0D38C45FC}"/>
    <cellStyle name="Currency 13 2 6 3 2 2 4" xfId="31230" xr:uid="{5F669A7D-848D-40A7-8E42-65738C77EF40}"/>
    <cellStyle name="Currency 13 2 6 3 2 2 5" xfId="46114" xr:uid="{B7570FD9-A534-4FBA-86D4-4673247BB269}"/>
    <cellStyle name="Currency 13 2 6 3 2 3" xfId="20962" xr:uid="{3432D427-EBB7-4E8B-8CC8-BF2A2FF7FD86}"/>
    <cellStyle name="Currency 13 2 6 3 2 3 2" xfId="34654" xr:uid="{DD5FACD2-8559-4A33-BA24-5F2AE5807FDD}"/>
    <cellStyle name="Currency 13 2 6 3 2 3 3" xfId="49538" xr:uid="{19EB7816-02A6-4878-B53D-77CC8AB637B0}"/>
    <cellStyle name="Currency 13 2 6 3 2 4" xfId="14118" xr:uid="{39C728C4-3D02-4F8B-A27A-57D3133520B8}"/>
    <cellStyle name="Currency 13 2 6 3 2 5" xfId="27808" xr:uid="{CE4C2D6A-A27E-4360-BA7B-DD67860EC5EC}"/>
    <cellStyle name="Currency 13 2 6 3 2 6" xfId="42692" xr:uid="{3CB1824B-8712-4EBE-B0F7-386BC06504EE}"/>
    <cellStyle name="Currency 13 2 6 3 3" xfId="8982" xr:uid="{334C8F2C-18F9-4CC4-9D13-188404616505}"/>
    <cellStyle name="Currency 13 2 6 3 3 2" xfId="22672" xr:uid="{54AE2103-7F04-494A-9731-285AE28FDBA7}"/>
    <cellStyle name="Currency 13 2 6 3 3 2 2" xfId="36364" xr:uid="{243C9C67-90EB-4303-B79D-15AD32FD7E60}"/>
    <cellStyle name="Currency 13 2 6 3 3 2 3" xfId="51248" xr:uid="{B9061867-0162-45E7-A25F-851143DB304E}"/>
    <cellStyle name="Currency 13 2 6 3 3 3" xfId="15828" xr:uid="{B56CFA36-794A-4A7F-A931-B17A3BC38AD4}"/>
    <cellStyle name="Currency 13 2 6 3 3 4" xfId="29518" xr:uid="{E50DBF18-6A44-4ACE-BD0A-BC41A83D2B92}"/>
    <cellStyle name="Currency 13 2 6 3 3 5" xfId="44402" xr:uid="{74475195-44A8-4CD4-A581-0712ED17F955}"/>
    <cellStyle name="Currency 13 2 6 3 4" xfId="19250" xr:uid="{6AFE7589-6DE4-4B3F-841B-20BBAD519D44}"/>
    <cellStyle name="Currency 13 2 6 3 4 2" xfId="32942" xr:uid="{3E465C06-0043-4A40-A7AB-C6623E401E77}"/>
    <cellStyle name="Currency 13 2 6 3 4 3" xfId="47826" xr:uid="{4B1B39CB-45FD-46C2-80FD-7867658E47B3}"/>
    <cellStyle name="Currency 13 2 6 3 5" xfId="12406" xr:uid="{6F2AD189-5A2A-46BA-B719-198943DE272F}"/>
    <cellStyle name="Currency 13 2 6 3 6" xfId="26096" xr:uid="{10B9BA40-63FB-4F55-B5EF-3DFFFFEDA520}"/>
    <cellStyle name="Currency 13 2 6 3 7" xfId="40980" xr:uid="{C8A34D33-4A99-46AA-A4D2-CB9813999930}"/>
    <cellStyle name="Currency 13 2 6 4" xfId="5559" xr:uid="{225D5766-898E-4C5E-B67F-64B377045328}"/>
    <cellStyle name="Currency 13 2 6 4 2" xfId="7273" xr:uid="{5E985506-AF39-47B2-99AE-FE47076310E7}"/>
    <cellStyle name="Currency 13 2 6 4 2 2" xfId="10695" xr:uid="{50179DD4-3B3F-411E-B164-782B29F27115}"/>
    <cellStyle name="Currency 13 2 6 4 2 2 2" xfId="24385" xr:uid="{209152A6-D8D4-455B-96B5-E17CE21CA706}"/>
    <cellStyle name="Currency 13 2 6 4 2 2 2 2" xfId="38077" xr:uid="{8BC0F3A3-2A3C-4C21-BFDF-C4F042C3A33F}"/>
    <cellStyle name="Currency 13 2 6 4 2 2 2 3" xfId="52961" xr:uid="{D2577A44-33F7-4D5C-9BED-43D0170A9304}"/>
    <cellStyle name="Currency 13 2 6 4 2 2 3" xfId="17541" xr:uid="{96817AD4-F604-469A-B9F7-82593B243EE7}"/>
    <cellStyle name="Currency 13 2 6 4 2 2 4" xfId="31231" xr:uid="{6DFF7C92-06E9-42DF-B24F-79E0B3B71C96}"/>
    <cellStyle name="Currency 13 2 6 4 2 2 5" xfId="46115" xr:uid="{4B524733-6F87-4E58-B05A-6BF9C7CE0DDE}"/>
    <cellStyle name="Currency 13 2 6 4 2 3" xfId="20963" xr:uid="{257C3202-3935-4AE2-AF4D-9F8D299D5549}"/>
    <cellStyle name="Currency 13 2 6 4 2 3 2" xfId="34655" xr:uid="{E0E59AA5-FCF9-481D-B5E0-DD9A7821A3CE}"/>
    <cellStyle name="Currency 13 2 6 4 2 3 3" xfId="49539" xr:uid="{DD3F1BD7-57B4-400C-B66B-DBE1530CA4D1}"/>
    <cellStyle name="Currency 13 2 6 4 2 4" xfId="14119" xr:uid="{623A6DA8-5D02-4AFC-96C0-1CFDD0E9D879}"/>
    <cellStyle name="Currency 13 2 6 4 2 5" xfId="27809" xr:uid="{500C35DE-9F6E-4538-88F8-9DAFECD9CF05}"/>
    <cellStyle name="Currency 13 2 6 4 2 6" xfId="42693" xr:uid="{42E41BE8-CB19-42B4-887D-341F105716DE}"/>
    <cellStyle name="Currency 13 2 6 4 3" xfId="8983" xr:uid="{AB75E40B-7F30-4BEF-AD7F-5B1437BDCB9A}"/>
    <cellStyle name="Currency 13 2 6 4 3 2" xfId="22673" xr:uid="{68C0488A-F118-4315-BE0F-3BF7457EF6AD}"/>
    <cellStyle name="Currency 13 2 6 4 3 2 2" xfId="36365" xr:uid="{49F94611-D939-49A2-801A-55B29C3859E0}"/>
    <cellStyle name="Currency 13 2 6 4 3 2 3" xfId="51249" xr:uid="{A73DEC9A-F5AD-42E6-BFB1-D5ADC2A2CFB6}"/>
    <cellStyle name="Currency 13 2 6 4 3 3" xfId="15829" xr:uid="{5FACC057-4A17-41D1-AEA8-CEC7AC11810C}"/>
    <cellStyle name="Currency 13 2 6 4 3 4" xfId="29519" xr:uid="{CDE422AD-F734-4097-A078-4E3D9BD90C77}"/>
    <cellStyle name="Currency 13 2 6 4 3 5" xfId="44403" xr:uid="{E369F465-59C3-4520-9307-AECEFF77EEC6}"/>
    <cellStyle name="Currency 13 2 6 4 4" xfId="19251" xr:uid="{3911D654-A6DF-4B2B-9D10-69F089638BDC}"/>
    <cellStyle name="Currency 13 2 6 4 4 2" xfId="32943" xr:uid="{57B4DC3F-ACCD-43A7-96D3-BDB65A9552DE}"/>
    <cellStyle name="Currency 13 2 6 4 4 3" xfId="47827" xr:uid="{703DCDCC-2445-46D4-8198-A207C996917F}"/>
    <cellStyle name="Currency 13 2 6 4 5" xfId="12407" xr:uid="{2666C024-8E28-496E-895F-6C54E77EE759}"/>
    <cellStyle name="Currency 13 2 6 4 6" xfId="26097" xr:uid="{7C4A15D1-A58C-4901-8954-F050775100F6}"/>
    <cellStyle name="Currency 13 2 6 4 7" xfId="40981" xr:uid="{63136B3B-031A-48CB-9FEF-510F7FEEAFA5}"/>
    <cellStyle name="Currency 13 2 6 5" xfId="7269" xr:uid="{5343A263-E43C-4F0B-BB3F-3C9AD9F7CE12}"/>
    <cellStyle name="Currency 13 2 6 5 2" xfId="10691" xr:uid="{E7216CBD-734A-421A-B231-1506DA2CA4A5}"/>
    <cellStyle name="Currency 13 2 6 5 2 2" xfId="24381" xr:uid="{F92DBAA8-933C-472A-A6AE-F2C82F95F766}"/>
    <cellStyle name="Currency 13 2 6 5 2 2 2" xfId="38073" xr:uid="{70049A89-3148-4224-940F-D38CC338A44F}"/>
    <cellStyle name="Currency 13 2 6 5 2 2 3" xfId="52957" xr:uid="{091E660E-9083-4B2B-89E1-B139BEF32614}"/>
    <cellStyle name="Currency 13 2 6 5 2 3" xfId="17537" xr:uid="{E1BBA147-96E7-4CC9-AF4D-8A01E6BE95A0}"/>
    <cellStyle name="Currency 13 2 6 5 2 4" xfId="31227" xr:uid="{1726A7EF-A0BF-474D-BDDF-E5872B1503BF}"/>
    <cellStyle name="Currency 13 2 6 5 2 5" xfId="46111" xr:uid="{088019B5-0763-4DE9-8C8C-17B3D9141D8A}"/>
    <cellStyle name="Currency 13 2 6 5 3" xfId="20959" xr:uid="{92AC8BF3-1D8F-472F-B06C-DD2414E43306}"/>
    <cellStyle name="Currency 13 2 6 5 3 2" xfId="34651" xr:uid="{F6A870C5-1B8A-426A-B62E-8C57BE854993}"/>
    <cellStyle name="Currency 13 2 6 5 3 3" xfId="49535" xr:uid="{3E9DD31C-6E6F-49C9-A389-FFE7F15573D1}"/>
    <cellStyle name="Currency 13 2 6 5 4" xfId="14115" xr:uid="{1676A494-0331-415C-9B53-2E685CEF215D}"/>
    <cellStyle name="Currency 13 2 6 5 5" xfId="27805" xr:uid="{C9F2868D-F937-4FB3-819F-27AC2F99EAD5}"/>
    <cellStyle name="Currency 13 2 6 5 6" xfId="42689" xr:uid="{569DC35C-E7BF-4B2F-A5AE-9A88C6623708}"/>
    <cellStyle name="Currency 13 2 6 6" xfId="8979" xr:uid="{68682401-F66F-41A5-903A-3A11E3BC06C7}"/>
    <cellStyle name="Currency 13 2 6 6 2" xfId="22669" xr:uid="{1E68621D-B76A-43EA-8C92-78A9B7A96990}"/>
    <cellStyle name="Currency 13 2 6 6 2 2" xfId="36361" xr:uid="{8E70E16D-721D-44B3-8397-51625C2B75F5}"/>
    <cellStyle name="Currency 13 2 6 6 2 3" xfId="51245" xr:uid="{686811AB-BCF2-4506-ACE6-8B45A7EE3B2A}"/>
    <cellStyle name="Currency 13 2 6 6 3" xfId="15825" xr:uid="{04907DF8-572B-4B86-82F0-F92EC1883901}"/>
    <cellStyle name="Currency 13 2 6 6 4" xfId="29515" xr:uid="{37881AD8-3182-49B0-BF9F-D7E1C3C22E56}"/>
    <cellStyle name="Currency 13 2 6 6 5" xfId="44399" xr:uid="{61BB09B7-9907-45FD-AA42-90F6587253B8}"/>
    <cellStyle name="Currency 13 2 6 7" xfId="19247" xr:uid="{DE4C56FE-6911-4843-9987-6949DE8E023F}"/>
    <cellStyle name="Currency 13 2 6 7 2" xfId="32939" xr:uid="{D388B246-4DB8-4282-9504-9EBDE9FFE720}"/>
    <cellStyle name="Currency 13 2 6 7 3" xfId="47823" xr:uid="{A67D0BE6-5CF6-4624-97D6-0C2A64CECED5}"/>
    <cellStyle name="Currency 13 2 6 8" xfId="12403" xr:uid="{04B88F33-274C-4A04-A609-4B48A9E61527}"/>
    <cellStyle name="Currency 13 2 6 9" xfId="26093" xr:uid="{762391DB-6B98-4EDB-8DB7-A20F4C357EDA}"/>
    <cellStyle name="Currency 13 2 7" xfId="5560" xr:uid="{361085D9-405B-4B31-A465-438A9C6C4804}"/>
    <cellStyle name="Currency 13 2 7 2" xfId="5561" xr:uid="{5D6E615A-EDD6-4386-A5BD-09396D24CAB8}"/>
    <cellStyle name="Currency 13 2 7 2 2" xfId="7275" xr:uid="{E33B23A1-EDA8-41A8-A3A2-20CE914D7F7D}"/>
    <cellStyle name="Currency 13 2 7 2 2 2" xfId="10697" xr:uid="{CDDFA036-8B49-40BE-9458-6F3641DE4A09}"/>
    <cellStyle name="Currency 13 2 7 2 2 2 2" xfId="24387" xr:uid="{CA759749-0971-4B55-8D64-77D91AC03B8D}"/>
    <cellStyle name="Currency 13 2 7 2 2 2 2 2" xfId="38079" xr:uid="{B17EA883-9B62-45B7-A42E-E11FB03C1D63}"/>
    <cellStyle name="Currency 13 2 7 2 2 2 2 3" xfId="52963" xr:uid="{FCB57570-DC69-48FA-AED0-72EB18E1D5CF}"/>
    <cellStyle name="Currency 13 2 7 2 2 2 3" xfId="17543" xr:uid="{6C784D48-20E1-4C9A-930E-A4E3530464AF}"/>
    <cellStyle name="Currency 13 2 7 2 2 2 4" xfId="31233" xr:uid="{745CB267-55DA-461D-AFF2-8D489093CCCC}"/>
    <cellStyle name="Currency 13 2 7 2 2 2 5" xfId="46117" xr:uid="{927F0A4D-58FA-49CC-9239-C2C77A5243E5}"/>
    <cellStyle name="Currency 13 2 7 2 2 3" xfId="20965" xr:uid="{F92CD1A8-1C75-4AE8-89F5-0B35EEFDDAC7}"/>
    <cellStyle name="Currency 13 2 7 2 2 3 2" xfId="34657" xr:uid="{DF50D16B-B7A5-42D5-B727-EF77D5E75CF4}"/>
    <cellStyle name="Currency 13 2 7 2 2 3 3" xfId="49541" xr:uid="{E34526F1-2A70-4BC7-A29A-51CC91123A75}"/>
    <cellStyle name="Currency 13 2 7 2 2 4" xfId="14121" xr:uid="{75D7F183-457B-44D9-90D7-89C2AD804544}"/>
    <cellStyle name="Currency 13 2 7 2 2 5" xfId="27811" xr:uid="{19B06228-68D0-4BE9-B0F7-723C15C69467}"/>
    <cellStyle name="Currency 13 2 7 2 2 6" xfId="42695" xr:uid="{EAD26D03-ED55-41F0-B3FF-0854CB225631}"/>
    <cellStyle name="Currency 13 2 7 2 3" xfId="8985" xr:uid="{D0E75DEA-9C54-4219-834D-11A461760A58}"/>
    <cellStyle name="Currency 13 2 7 2 3 2" xfId="22675" xr:uid="{3E6999A8-6C53-46A7-A6A4-A1A58B51AC50}"/>
    <cellStyle name="Currency 13 2 7 2 3 2 2" xfId="36367" xr:uid="{9FBCD3BD-7E33-471D-BD42-9B53FB4A0B04}"/>
    <cellStyle name="Currency 13 2 7 2 3 2 3" xfId="51251" xr:uid="{33DBF1BA-DEC7-464B-8F5B-D426D577122D}"/>
    <cellStyle name="Currency 13 2 7 2 3 3" xfId="15831" xr:uid="{722BD431-48EB-4316-84BC-1832F0C98F24}"/>
    <cellStyle name="Currency 13 2 7 2 3 4" xfId="29521" xr:uid="{8D4F01DD-2F2D-4E14-8699-E39B9AFFAE6D}"/>
    <cellStyle name="Currency 13 2 7 2 3 5" xfId="44405" xr:uid="{9B4EFD9A-0281-4611-A314-C6E7C3D59527}"/>
    <cellStyle name="Currency 13 2 7 2 4" xfId="19253" xr:uid="{F7AA3D55-3818-4917-BFEC-E689A491D019}"/>
    <cellStyle name="Currency 13 2 7 2 4 2" xfId="32945" xr:uid="{CA8E7FD0-85C2-4C97-A893-A1E1F9C26664}"/>
    <cellStyle name="Currency 13 2 7 2 4 3" xfId="47829" xr:uid="{56A773B8-21F3-4313-B3DB-7BC316B4F16F}"/>
    <cellStyle name="Currency 13 2 7 2 5" xfId="12409" xr:uid="{8F968938-8983-4E4B-83A4-97B31ADB2641}"/>
    <cellStyle name="Currency 13 2 7 2 6" xfId="26099" xr:uid="{E55D01A9-4AC5-4A45-BBDF-9AB2E306335F}"/>
    <cellStyle name="Currency 13 2 7 2 7" xfId="40983" xr:uid="{1B4C2C8F-D052-4FC1-97E3-5A90DDA7C250}"/>
    <cellStyle name="Currency 13 2 7 3" xfId="7274" xr:uid="{1BA161B2-26EA-46D8-892D-365CC792475A}"/>
    <cellStyle name="Currency 13 2 7 3 2" xfId="10696" xr:uid="{E6446258-5950-4299-A63D-6FD25FFFBB84}"/>
    <cellStyle name="Currency 13 2 7 3 2 2" xfId="24386" xr:uid="{A6D145BD-45F1-4343-81A8-AEDB005D80EF}"/>
    <cellStyle name="Currency 13 2 7 3 2 2 2" xfId="38078" xr:uid="{E6AE2428-EFD2-48B0-9229-B2AEBE15EDBF}"/>
    <cellStyle name="Currency 13 2 7 3 2 2 3" xfId="52962" xr:uid="{0EF3B961-A969-4E0D-AF26-32B8B94A8BEF}"/>
    <cellStyle name="Currency 13 2 7 3 2 3" xfId="17542" xr:uid="{0A4DE0C6-6A58-4C8D-9C97-851F4FFBD8EE}"/>
    <cellStyle name="Currency 13 2 7 3 2 4" xfId="31232" xr:uid="{962B8FCB-7F7D-450D-AFBB-7833F97DA066}"/>
    <cellStyle name="Currency 13 2 7 3 2 5" xfId="46116" xr:uid="{4FA755B9-6419-4CBA-9B9F-4F48E4A8DF08}"/>
    <cellStyle name="Currency 13 2 7 3 3" xfId="20964" xr:uid="{B98865EC-95FF-4F0E-81E2-7F7EE8DA5A79}"/>
    <cellStyle name="Currency 13 2 7 3 3 2" xfId="34656" xr:uid="{F4C2FFF5-0F0A-42A7-BC06-16AE881A202E}"/>
    <cellStyle name="Currency 13 2 7 3 3 3" xfId="49540" xr:uid="{7EE64A8A-19C8-4499-B42C-57D31CD049CE}"/>
    <cellStyle name="Currency 13 2 7 3 4" xfId="14120" xr:uid="{CB8A9E68-C5D8-4830-8A24-DA31B6038E5F}"/>
    <cellStyle name="Currency 13 2 7 3 5" xfId="27810" xr:uid="{ABE5AE12-3A3E-4CF0-8973-E768EF0D585A}"/>
    <cellStyle name="Currency 13 2 7 3 6" xfId="42694" xr:uid="{B8AE8C29-0392-4CC0-AECA-1EBC9D608A76}"/>
    <cellStyle name="Currency 13 2 7 4" xfId="8984" xr:uid="{EB08DA36-F3E5-41DA-9F64-1EF7211A0154}"/>
    <cellStyle name="Currency 13 2 7 4 2" xfId="22674" xr:uid="{3FCA99A4-DD62-4347-BDD7-F73D63416CFD}"/>
    <cellStyle name="Currency 13 2 7 4 2 2" xfId="36366" xr:uid="{3D1E3513-B028-437B-98EA-B627CA257468}"/>
    <cellStyle name="Currency 13 2 7 4 2 3" xfId="51250" xr:uid="{17AEB19A-68D1-4FA5-A27F-2FDC4E0C0278}"/>
    <cellStyle name="Currency 13 2 7 4 3" xfId="15830" xr:uid="{9ADB5693-6E0A-46A5-AAF7-AE0E1BC85641}"/>
    <cellStyle name="Currency 13 2 7 4 4" xfId="29520" xr:uid="{DDBCF099-205C-4C82-BE0C-B005B340D709}"/>
    <cellStyle name="Currency 13 2 7 4 5" xfId="44404" xr:uid="{A6BEB18D-32EA-49ED-B1B7-4F7C2A018599}"/>
    <cellStyle name="Currency 13 2 7 5" xfId="19252" xr:uid="{DE6B10B9-9520-4EC5-8F01-5201D274AE2E}"/>
    <cellStyle name="Currency 13 2 7 5 2" xfId="32944" xr:uid="{72D69AEA-AFEB-4F55-854E-564397979203}"/>
    <cellStyle name="Currency 13 2 7 5 3" xfId="47828" xr:uid="{489F3A4E-766F-43C1-AC8A-AA2D23D3DB2D}"/>
    <cellStyle name="Currency 13 2 7 6" xfId="12408" xr:uid="{0994397A-8A51-49C6-950A-2C89D050B787}"/>
    <cellStyle name="Currency 13 2 7 7" xfId="26098" xr:uid="{ABE0A939-1094-4B1B-9996-A54827CB107C}"/>
    <cellStyle name="Currency 13 2 7 8" xfId="40982" xr:uid="{9593CB76-7F54-4CD4-A4E2-D9C7D7CF5A2A}"/>
    <cellStyle name="Currency 13 2 8" xfId="5562" xr:uid="{09F64DDD-F497-40D7-991A-EA3B95961643}"/>
    <cellStyle name="Currency 13 2 8 2" xfId="7276" xr:uid="{6BEE008C-3DAA-4AB0-BDD0-DF98F931AE76}"/>
    <cellStyle name="Currency 13 2 8 2 2" xfId="10698" xr:uid="{EA4FD3DD-0353-48A1-AEF0-3AC348DECEA4}"/>
    <cellStyle name="Currency 13 2 8 2 2 2" xfId="24388" xr:uid="{0A542196-673E-4B12-B4CD-5DF6549DB96F}"/>
    <cellStyle name="Currency 13 2 8 2 2 2 2" xfId="38080" xr:uid="{647FA9C2-E9CA-49E2-A8F1-B72692DB58C5}"/>
    <cellStyle name="Currency 13 2 8 2 2 2 3" xfId="52964" xr:uid="{580014F9-5B4E-4EEF-86FE-CCF30BC6780B}"/>
    <cellStyle name="Currency 13 2 8 2 2 3" xfId="17544" xr:uid="{748FD5AE-AE72-42EF-95F3-2251C838B397}"/>
    <cellStyle name="Currency 13 2 8 2 2 4" xfId="31234" xr:uid="{C4BB231C-AEA7-4137-8028-F4D2A8008CBF}"/>
    <cellStyle name="Currency 13 2 8 2 2 5" xfId="46118" xr:uid="{A57EECAA-0D47-45FC-A085-3A8900930C1B}"/>
    <cellStyle name="Currency 13 2 8 2 3" xfId="20966" xr:uid="{8DAEF21F-A762-42C5-81BC-ACC8E5B3E4B4}"/>
    <cellStyle name="Currency 13 2 8 2 3 2" xfId="34658" xr:uid="{1A3562B8-EC6A-4484-8497-44245D0F27F8}"/>
    <cellStyle name="Currency 13 2 8 2 3 3" xfId="49542" xr:uid="{92BD8C7F-4D41-4A1B-B6D9-D3A12959040F}"/>
    <cellStyle name="Currency 13 2 8 2 4" xfId="14122" xr:uid="{A2949EFD-B696-4A36-A130-1267D69ADE45}"/>
    <cellStyle name="Currency 13 2 8 2 5" xfId="27812" xr:uid="{8B88F182-906B-4188-8BF0-9E234FFA1164}"/>
    <cellStyle name="Currency 13 2 8 2 6" xfId="42696" xr:uid="{3441D574-D1A1-43DC-89E1-5B470BC2BB3D}"/>
    <cellStyle name="Currency 13 2 8 3" xfId="8986" xr:uid="{54EEB43F-1E0B-47E4-A43D-8239811B1318}"/>
    <cellStyle name="Currency 13 2 8 3 2" xfId="22676" xr:uid="{74239612-29FC-4811-BFCD-D0F0A6C384C9}"/>
    <cellStyle name="Currency 13 2 8 3 2 2" xfId="36368" xr:uid="{598181C8-FAC2-4F12-9010-AD5354E65D3F}"/>
    <cellStyle name="Currency 13 2 8 3 2 3" xfId="51252" xr:uid="{AE6BDDF2-8EF7-4E67-B320-7ED192F7861D}"/>
    <cellStyle name="Currency 13 2 8 3 3" xfId="15832" xr:uid="{BDEB104A-D7A2-484E-9837-EEDD8D072E25}"/>
    <cellStyle name="Currency 13 2 8 3 4" xfId="29522" xr:uid="{CEF2AF0B-DC64-4D20-825B-A85FBFB0671B}"/>
    <cellStyle name="Currency 13 2 8 3 5" xfId="44406" xr:uid="{E5980A6E-2798-4501-A448-DE9AE617B0C9}"/>
    <cellStyle name="Currency 13 2 8 4" xfId="19254" xr:uid="{026F4C87-5D8D-4D2B-B3B1-5D507D54D4A3}"/>
    <cellStyle name="Currency 13 2 8 4 2" xfId="32946" xr:uid="{6AF176FE-9DAD-4489-B2BC-FC0EC09AA024}"/>
    <cellStyle name="Currency 13 2 8 4 3" xfId="47830" xr:uid="{B4650DDF-2FA3-4FC6-986C-F197560A8B1E}"/>
    <cellStyle name="Currency 13 2 8 5" xfId="12410" xr:uid="{ECF14262-B7D9-4C79-8F10-D7040F9A9FED}"/>
    <cellStyle name="Currency 13 2 8 6" xfId="26100" xr:uid="{6112C368-BCE5-4514-82F2-74C14B5CDA04}"/>
    <cellStyle name="Currency 13 2 8 7" xfId="40984" xr:uid="{4CC8864A-C5F0-419B-9087-1D85F3688C3B}"/>
    <cellStyle name="Currency 13 2 9" xfId="5563" xr:uid="{05DE9076-845B-499C-870C-ADD530CC9C62}"/>
    <cellStyle name="Currency 13 2 9 2" xfId="7277" xr:uid="{9F7728C1-2CF9-446F-9582-17FEDF2D08C6}"/>
    <cellStyle name="Currency 13 2 9 2 2" xfId="10699" xr:uid="{CF692836-425B-4C97-B503-40281977F302}"/>
    <cellStyle name="Currency 13 2 9 2 2 2" xfId="24389" xr:uid="{AA526B6D-E198-466A-96B7-A1D1C1DDF1FE}"/>
    <cellStyle name="Currency 13 2 9 2 2 2 2" xfId="38081" xr:uid="{16989C70-B034-419B-8308-8F57744D005C}"/>
    <cellStyle name="Currency 13 2 9 2 2 2 3" xfId="52965" xr:uid="{103C462D-A42A-4603-BD36-2A78D594FD14}"/>
    <cellStyle name="Currency 13 2 9 2 2 3" xfId="17545" xr:uid="{B8E2A500-6D66-4544-8EA7-49B953573881}"/>
    <cellStyle name="Currency 13 2 9 2 2 4" xfId="31235" xr:uid="{7A736862-DE88-4346-9F0E-6F95961C0493}"/>
    <cellStyle name="Currency 13 2 9 2 2 5" xfId="46119" xr:uid="{26457F01-6E68-408F-868D-AB579EDE3252}"/>
    <cellStyle name="Currency 13 2 9 2 3" xfId="20967" xr:uid="{F779B44D-F162-4913-989E-A4E4947BCB37}"/>
    <cellStyle name="Currency 13 2 9 2 3 2" xfId="34659" xr:uid="{1D2D5B87-8B01-402F-92FB-1A8ECA6EDF1B}"/>
    <cellStyle name="Currency 13 2 9 2 3 3" xfId="49543" xr:uid="{622F96DF-699F-4B9A-96F7-8562DF17B45A}"/>
    <cellStyle name="Currency 13 2 9 2 4" xfId="14123" xr:uid="{7A307CF1-C441-46FA-9241-EE18AFDC9DFD}"/>
    <cellStyle name="Currency 13 2 9 2 5" xfId="27813" xr:uid="{33B8920B-3EC4-42BB-8901-CE0104A43BF9}"/>
    <cellStyle name="Currency 13 2 9 2 6" xfId="42697" xr:uid="{F33731EB-78B4-4BE6-96EB-3E728E7BB1CE}"/>
    <cellStyle name="Currency 13 2 9 3" xfId="8987" xr:uid="{0CC7FEF8-E7C3-4FFB-83E9-FCC503746BF2}"/>
    <cellStyle name="Currency 13 2 9 3 2" xfId="22677" xr:uid="{2F3D9D82-A4C6-4FAF-89E0-E8A6BFC741BF}"/>
    <cellStyle name="Currency 13 2 9 3 2 2" xfId="36369" xr:uid="{2A5E9AA9-B107-454E-8357-AE04819E79A8}"/>
    <cellStyle name="Currency 13 2 9 3 2 3" xfId="51253" xr:uid="{0CA73492-EA11-447E-B6B3-251B5C54921F}"/>
    <cellStyle name="Currency 13 2 9 3 3" xfId="15833" xr:uid="{EE92EE6F-12E1-4AC5-961A-0461D4BF1097}"/>
    <cellStyle name="Currency 13 2 9 3 4" xfId="29523" xr:uid="{779DDCBD-E1BA-4C52-AF88-D77C962ADEF2}"/>
    <cellStyle name="Currency 13 2 9 3 5" xfId="44407" xr:uid="{EC67EB95-387C-4610-B2D5-214ABF05A675}"/>
    <cellStyle name="Currency 13 2 9 4" xfId="19255" xr:uid="{ABC3092C-E258-45A4-93EF-E09AF9E129B7}"/>
    <cellStyle name="Currency 13 2 9 4 2" xfId="32947" xr:uid="{08BCE6BD-13D8-4793-B3E5-040EAC1C10CB}"/>
    <cellStyle name="Currency 13 2 9 4 3" xfId="47831" xr:uid="{9BD49593-7E0E-477C-A490-58071C298CEF}"/>
    <cellStyle name="Currency 13 2 9 5" xfId="12411" xr:uid="{94F1DD8F-4F4D-4FF9-BF2C-8EE871D154FD}"/>
    <cellStyle name="Currency 13 2 9 6" xfId="26101" xr:uid="{31ABE277-7CFF-491E-A998-7FBF663198B5}"/>
    <cellStyle name="Currency 13 2 9 7" xfId="40985" xr:uid="{1CB59DE0-2280-4672-8B72-6F1DED2C64EF}"/>
    <cellStyle name="Currency 13 3" xfId="4325" xr:uid="{6A873087-19A3-4D12-B7B4-916C76402F3F}"/>
    <cellStyle name="Currency 13 3 10" xfId="19256" xr:uid="{8BDD2CA9-DF50-44AF-859C-DB98B45DA439}"/>
    <cellStyle name="Currency 13 3 10 2" xfId="32948" xr:uid="{5A7791AD-0145-401D-8852-FFFB1F6CE145}"/>
    <cellStyle name="Currency 13 3 10 3" xfId="47832" xr:uid="{83306589-C1C0-48A7-96E0-DC863C3BEA34}"/>
    <cellStyle name="Currency 13 3 11" xfId="12412" xr:uid="{A8E85FA7-0BEF-4EEB-8956-65A88BB89338}"/>
    <cellStyle name="Currency 13 3 11 2" xfId="40142" xr:uid="{17F4DF31-4C59-4748-A54E-29E033B6749F}"/>
    <cellStyle name="Currency 13 3 12" xfId="26102" xr:uid="{BA951FC9-35CF-4BF5-B05B-6555C3CF8CE7}"/>
    <cellStyle name="Currency 13 3 13" xfId="40986" xr:uid="{701B86B9-0E38-416E-B725-9737F6880B6A}"/>
    <cellStyle name="Currency 13 3 14" xfId="5564" xr:uid="{71F0F909-DC7E-400B-8628-AF580B8CCB5E}"/>
    <cellStyle name="Currency 13 3 15" xfId="54470" xr:uid="{FFB18B21-0AF5-45B9-9977-2746310A19A1}"/>
    <cellStyle name="Currency 13 3 2" xfId="4762" xr:uid="{77EBA5EA-9CF0-449E-AE5A-F1AF8235285A}"/>
    <cellStyle name="Currency 13 3 2 10" xfId="12413" xr:uid="{531E6C5E-D7B1-4515-8F32-3615D35AA6E2}"/>
    <cellStyle name="Currency 13 3 2 10 2" xfId="40207" xr:uid="{D77DE9EC-4957-402D-9C48-49F81F7BDE94}"/>
    <cellStyle name="Currency 13 3 2 11" xfId="26103" xr:uid="{BB6CA660-1777-47B9-A87B-C2681767AD08}"/>
    <cellStyle name="Currency 13 3 2 12" xfId="40987" xr:uid="{0C97B545-CF83-4C36-B7E5-377BCF6A4813}"/>
    <cellStyle name="Currency 13 3 2 13" xfId="5565" xr:uid="{2B115B4E-7681-4DC3-B720-E4B6B14B7E84}"/>
    <cellStyle name="Currency 13 3 2 2" xfId="5566" xr:uid="{D4A5FFE3-866E-4FD5-83D7-F0517B659FA6}"/>
    <cellStyle name="Currency 13 3 2 2 10" xfId="40988" xr:uid="{F57DE6B5-57C6-4498-ADFA-4C763A237629}"/>
    <cellStyle name="Currency 13 3 2 2 2" xfId="5567" xr:uid="{D8D50B01-E229-4D4C-94B9-3CF5E38FA309}"/>
    <cellStyle name="Currency 13 3 2 2 2 2" xfId="5568" xr:uid="{7425E1C9-6D59-49E7-86CE-9B1469E99777}"/>
    <cellStyle name="Currency 13 3 2 2 2 2 2" xfId="7282" xr:uid="{067AFAC6-8212-49CC-B30B-2C02C753C71B}"/>
    <cellStyle name="Currency 13 3 2 2 2 2 2 2" xfId="10704" xr:uid="{B9E6403C-7D7F-408C-A41E-E18687DC2845}"/>
    <cellStyle name="Currency 13 3 2 2 2 2 2 2 2" xfId="24394" xr:uid="{0E41E0D8-9202-4472-A905-46406181A4B2}"/>
    <cellStyle name="Currency 13 3 2 2 2 2 2 2 2 2" xfId="38086" xr:uid="{6C89CA1C-A7E7-4C32-BB1B-5ADB57670234}"/>
    <cellStyle name="Currency 13 3 2 2 2 2 2 2 2 3" xfId="52970" xr:uid="{50F4148D-8D9D-4290-8977-1F7C276135EB}"/>
    <cellStyle name="Currency 13 3 2 2 2 2 2 2 3" xfId="17550" xr:uid="{432668F8-CB37-4992-910C-C1B9EA923F44}"/>
    <cellStyle name="Currency 13 3 2 2 2 2 2 2 4" xfId="31240" xr:uid="{A1089A79-16CE-4A65-9A93-371E227E3D36}"/>
    <cellStyle name="Currency 13 3 2 2 2 2 2 2 5" xfId="46124" xr:uid="{EDC4C277-CDA6-4F0C-B94E-93426669351D}"/>
    <cellStyle name="Currency 13 3 2 2 2 2 2 3" xfId="20972" xr:uid="{609C5EC8-3EB1-40EA-9517-BEA83D66EF72}"/>
    <cellStyle name="Currency 13 3 2 2 2 2 2 3 2" xfId="34664" xr:uid="{E218C03A-1C5B-48C0-B73F-DB2B6D5905CE}"/>
    <cellStyle name="Currency 13 3 2 2 2 2 2 3 3" xfId="49548" xr:uid="{54694E5F-FAC8-4289-99B2-0B8CE4B4C510}"/>
    <cellStyle name="Currency 13 3 2 2 2 2 2 4" xfId="14128" xr:uid="{9F5C99E7-412E-4B28-A86A-2D21911E40BB}"/>
    <cellStyle name="Currency 13 3 2 2 2 2 2 5" xfId="27818" xr:uid="{8EFE6934-5E1F-42E8-9713-65A7BB868CF5}"/>
    <cellStyle name="Currency 13 3 2 2 2 2 2 6" xfId="42702" xr:uid="{826B4044-7970-46B8-AEF5-872F2575D215}"/>
    <cellStyle name="Currency 13 3 2 2 2 2 3" xfId="8992" xr:uid="{90C44EBE-6E50-4667-B2CB-426F9E291908}"/>
    <cellStyle name="Currency 13 3 2 2 2 2 3 2" xfId="22682" xr:uid="{4E2BA565-AF99-45D6-99AB-8C76C95D3307}"/>
    <cellStyle name="Currency 13 3 2 2 2 2 3 2 2" xfId="36374" xr:uid="{4CCBCA2F-83B6-45E0-AEDA-F56D79C82F10}"/>
    <cellStyle name="Currency 13 3 2 2 2 2 3 2 3" xfId="51258" xr:uid="{49695051-AA8C-43A9-B96A-09D298A1E489}"/>
    <cellStyle name="Currency 13 3 2 2 2 2 3 3" xfId="15838" xr:uid="{AAA4C5FC-C75B-4DE5-8A38-58FCDF1D7EA2}"/>
    <cellStyle name="Currency 13 3 2 2 2 2 3 4" xfId="29528" xr:uid="{4955E604-73BD-4DD4-8EFF-E26A04407D94}"/>
    <cellStyle name="Currency 13 3 2 2 2 2 3 5" xfId="44412" xr:uid="{CAAB2E23-C4DB-4163-A707-866E639CA40E}"/>
    <cellStyle name="Currency 13 3 2 2 2 2 4" xfId="19260" xr:uid="{16BF8FA0-721D-40AC-B809-CB8CF8DF6729}"/>
    <cellStyle name="Currency 13 3 2 2 2 2 4 2" xfId="32952" xr:uid="{A40BD767-8300-4128-BFC5-AE9C48C1EC7B}"/>
    <cellStyle name="Currency 13 3 2 2 2 2 4 3" xfId="47836" xr:uid="{7E251D10-4E84-44FA-A426-9FE3334ED3E0}"/>
    <cellStyle name="Currency 13 3 2 2 2 2 5" xfId="12416" xr:uid="{6121E200-E740-4367-9100-B2A035004004}"/>
    <cellStyle name="Currency 13 3 2 2 2 2 6" xfId="26106" xr:uid="{CD80F252-56BC-4FFC-8142-99C4521285DF}"/>
    <cellStyle name="Currency 13 3 2 2 2 2 7" xfId="40990" xr:uid="{8ADCB4B5-C1D0-4025-BC1D-8118F7D50FFF}"/>
    <cellStyle name="Currency 13 3 2 2 2 3" xfId="7281" xr:uid="{E083203C-7567-458D-90A7-F2DB57FED3D2}"/>
    <cellStyle name="Currency 13 3 2 2 2 3 2" xfId="10703" xr:uid="{398B1D6D-29B6-4A72-85E3-21C2964A434B}"/>
    <cellStyle name="Currency 13 3 2 2 2 3 2 2" xfId="24393" xr:uid="{16797EF0-2ACC-48C5-A0A9-EA13F354B68A}"/>
    <cellStyle name="Currency 13 3 2 2 2 3 2 2 2" xfId="38085" xr:uid="{55025B61-5608-4476-8C1A-98EA823564D6}"/>
    <cellStyle name="Currency 13 3 2 2 2 3 2 2 3" xfId="52969" xr:uid="{D54FF6BB-3DEC-4725-9394-CBAB0157224C}"/>
    <cellStyle name="Currency 13 3 2 2 2 3 2 3" xfId="17549" xr:uid="{1E33EDA2-4664-49B1-8A4B-4B864C57D107}"/>
    <cellStyle name="Currency 13 3 2 2 2 3 2 4" xfId="31239" xr:uid="{2CC32185-3860-40D9-B78E-28F766DB8F04}"/>
    <cellStyle name="Currency 13 3 2 2 2 3 2 5" xfId="46123" xr:uid="{4F8BD3F1-F739-47BA-A146-AAFC3FCE9231}"/>
    <cellStyle name="Currency 13 3 2 2 2 3 3" xfId="20971" xr:uid="{E0448EF8-1877-48BA-94BB-EACCC8425A87}"/>
    <cellStyle name="Currency 13 3 2 2 2 3 3 2" xfId="34663" xr:uid="{8F368F61-338A-4735-88EC-856A82A13F06}"/>
    <cellStyle name="Currency 13 3 2 2 2 3 3 3" xfId="49547" xr:uid="{669C9D7D-5A86-4295-814E-E6D2C526BAD3}"/>
    <cellStyle name="Currency 13 3 2 2 2 3 4" xfId="14127" xr:uid="{E0963974-3E4C-422D-9B0B-984185DB4C34}"/>
    <cellStyle name="Currency 13 3 2 2 2 3 5" xfId="27817" xr:uid="{57B08036-10B0-4A4A-BA36-C71EDEBCAD0C}"/>
    <cellStyle name="Currency 13 3 2 2 2 3 6" xfId="42701" xr:uid="{AA8AB414-82AC-40EE-99B5-9F966B92329C}"/>
    <cellStyle name="Currency 13 3 2 2 2 4" xfId="8991" xr:uid="{5BEC2F2B-BD4E-4535-B910-8AC1AB49B9B0}"/>
    <cellStyle name="Currency 13 3 2 2 2 4 2" xfId="22681" xr:uid="{E0AE2708-008E-418F-BDEB-6F28483878A8}"/>
    <cellStyle name="Currency 13 3 2 2 2 4 2 2" xfId="36373" xr:uid="{FF440B85-B566-4B6F-96F6-29E4CCACED74}"/>
    <cellStyle name="Currency 13 3 2 2 2 4 2 3" xfId="51257" xr:uid="{2A372602-8188-4A08-AE17-330A0E6C2CB0}"/>
    <cellStyle name="Currency 13 3 2 2 2 4 3" xfId="15837" xr:uid="{E70200DE-9639-40A3-AFFF-DB7424A7BE99}"/>
    <cellStyle name="Currency 13 3 2 2 2 4 4" xfId="29527" xr:uid="{D9F5DDD0-AA0C-4E60-B5C7-7A01A595EE3A}"/>
    <cellStyle name="Currency 13 3 2 2 2 4 5" xfId="44411" xr:uid="{2F682ABE-0D42-4535-8F21-1D0FCCDE3012}"/>
    <cellStyle name="Currency 13 3 2 2 2 5" xfId="19259" xr:uid="{BF8526A4-9C31-42F8-913C-8E4D9B15BB92}"/>
    <cellStyle name="Currency 13 3 2 2 2 5 2" xfId="32951" xr:uid="{2895AB03-2C2F-4D27-A9FC-3A9D1DE15573}"/>
    <cellStyle name="Currency 13 3 2 2 2 5 3" xfId="47835" xr:uid="{B288312A-37DE-4EA3-8523-DADE92A8FBD8}"/>
    <cellStyle name="Currency 13 3 2 2 2 6" xfId="12415" xr:uid="{DC05AD3E-0ED1-4F83-8A30-13D11DF3C1E9}"/>
    <cellStyle name="Currency 13 3 2 2 2 7" xfId="26105" xr:uid="{7A58F51B-41F2-452E-900E-D66EDF3AA968}"/>
    <cellStyle name="Currency 13 3 2 2 2 8" xfId="40989" xr:uid="{2C13B243-43BA-493B-AFEA-498ADCCD9DD1}"/>
    <cellStyle name="Currency 13 3 2 2 3" xfId="5569" xr:uid="{39B07F39-067D-4B66-83AF-60899434135D}"/>
    <cellStyle name="Currency 13 3 2 2 3 2" xfId="7283" xr:uid="{104263B8-5CD9-4999-905D-C58D4CFD973F}"/>
    <cellStyle name="Currency 13 3 2 2 3 2 2" xfId="10705" xr:uid="{C0CDBE15-F038-45E8-804B-11FF860F5FEB}"/>
    <cellStyle name="Currency 13 3 2 2 3 2 2 2" xfId="24395" xr:uid="{F9B6C477-193D-4D3B-B784-B51261A70CEC}"/>
    <cellStyle name="Currency 13 3 2 2 3 2 2 2 2" xfId="38087" xr:uid="{E9455AFE-032D-46CB-94AA-623569650DAF}"/>
    <cellStyle name="Currency 13 3 2 2 3 2 2 2 3" xfId="52971" xr:uid="{B3B52C76-D7C1-4434-AF62-9CCB9972E175}"/>
    <cellStyle name="Currency 13 3 2 2 3 2 2 3" xfId="17551" xr:uid="{B0AC8390-2B66-4AAF-9269-58528CA5C728}"/>
    <cellStyle name="Currency 13 3 2 2 3 2 2 4" xfId="31241" xr:uid="{466FFC4D-5E41-4FAE-BAF0-6CE5D03D50E5}"/>
    <cellStyle name="Currency 13 3 2 2 3 2 2 5" xfId="46125" xr:uid="{D99218AA-E7AD-4FB7-B62A-B96AF2BDC980}"/>
    <cellStyle name="Currency 13 3 2 2 3 2 3" xfId="20973" xr:uid="{067A3505-BBC6-484F-A5FD-C83245F6C0ED}"/>
    <cellStyle name="Currency 13 3 2 2 3 2 3 2" xfId="34665" xr:uid="{B5E5CF19-1DBC-45C3-9C54-D2D14FE542B9}"/>
    <cellStyle name="Currency 13 3 2 2 3 2 3 3" xfId="49549" xr:uid="{CCEF345B-8DEF-41C4-9112-CEB2F6ACDADD}"/>
    <cellStyle name="Currency 13 3 2 2 3 2 4" xfId="14129" xr:uid="{2CA5D682-9B19-4814-8145-1B669153B783}"/>
    <cellStyle name="Currency 13 3 2 2 3 2 5" xfId="27819" xr:uid="{19E2C2D6-EEFB-4D8E-AD07-2D3218A29A90}"/>
    <cellStyle name="Currency 13 3 2 2 3 2 6" xfId="42703" xr:uid="{AA171ABA-D824-4E17-BD82-5DC89FE2CC8C}"/>
    <cellStyle name="Currency 13 3 2 2 3 3" xfId="8993" xr:uid="{AA267045-6D82-43CC-A951-CF24A5AF0ECA}"/>
    <cellStyle name="Currency 13 3 2 2 3 3 2" xfId="22683" xr:uid="{8E0D2B91-097A-449A-8695-8B50EFAB437A}"/>
    <cellStyle name="Currency 13 3 2 2 3 3 2 2" xfId="36375" xr:uid="{21BBCF2B-3378-427E-B679-368F6F374972}"/>
    <cellStyle name="Currency 13 3 2 2 3 3 2 3" xfId="51259" xr:uid="{06989F2E-88A3-42A8-9AB7-E3C7A18F04B4}"/>
    <cellStyle name="Currency 13 3 2 2 3 3 3" xfId="15839" xr:uid="{60F0AD24-5369-4EC5-8D08-659336E9A448}"/>
    <cellStyle name="Currency 13 3 2 2 3 3 4" xfId="29529" xr:uid="{219847DE-B697-4712-A26B-01A735B35C6A}"/>
    <cellStyle name="Currency 13 3 2 2 3 3 5" xfId="44413" xr:uid="{D7F88233-32F0-4A11-AA43-E080DA0E28EB}"/>
    <cellStyle name="Currency 13 3 2 2 3 4" xfId="19261" xr:uid="{87EA047E-A391-4B20-8426-D83FDCCC20E4}"/>
    <cellStyle name="Currency 13 3 2 2 3 4 2" xfId="32953" xr:uid="{260A4906-1F69-4C43-B9FB-1D1216CA1B7B}"/>
    <cellStyle name="Currency 13 3 2 2 3 4 3" xfId="47837" xr:uid="{F52A3B11-104A-4C98-8497-A4F178CF99AA}"/>
    <cellStyle name="Currency 13 3 2 2 3 5" xfId="12417" xr:uid="{EACC0031-8F5E-4D2C-8D07-5C15C901FCCC}"/>
    <cellStyle name="Currency 13 3 2 2 3 6" xfId="26107" xr:uid="{43086E48-3573-44A4-9157-3E7303C647BC}"/>
    <cellStyle name="Currency 13 3 2 2 3 7" xfId="40991" xr:uid="{897B2C82-B3A7-4F44-A8E4-111DB691803C}"/>
    <cellStyle name="Currency 13 3 2 2 4" xfId="5570" xr:uid="{BDC69376-F2E7-49EE-9B23-029E24A47F9C}"/>
    <cellStyle name="Currency 13 3 2 2 4 2" xfId="7284" xr:uid="{42D0DEE6-3541-4782-9666-DFE5AA7AA489}"/>
    <cellStyle name="Currency 13 3 2 2 4 2 2" xfId="10706" xr:uid="{A5BE8D26-A9E0-4951-ADD0-AA15AB9E4B41}"/>
    <cellStyle name="Currency 13 3 2 2 4 2 2 2" xfId="24396" xr:uid="{6DA49DE6-3F24-4393-AC00-05F6152D5A1A}"/>
    <cellStyle name="Currency 13 3 2 2 4 2 2 2 2" xfId="38088" xr:uid="{4DEEA0FE-1666-4688-ABC5-47637F8DCCDB}"/>
    <cellStyle name="Currency 13 3 2 2 4 2 2 2 3" xfId="52972" xr:uid="{5F1025FD-C15B-4E6D-9792-44745EFC69D2}"/>
    <cellStyle name="Currency 13 3 2 2 4 2 2 3" xfId="17552" xr:uid="{AED48A8C-A8AB-40BC-B408-343498465B3C}"/>
    <cellStyle name="Currency 13 3 2 2 4 2 2 4" xfId="31242" xr:uid="{0DF90DF2-CD1D-4F29-AC53-7E355CEB7694}"/>
    <cellStyle name="Currency 13 3 2 2 4 2 2 5" xfId="46126" xr:uid="{423F069C-7690-4C1A-B0FD-989D4176CB29}"/>
    <cellStyle name="Currency 13 3 2 2 4 2 3" xfId="20974" xr:uid="{0C38F961-5F99-48E9-891B-95FF7E54A94F}"/>
    <cellStyle name="Currency 13 3 2 2 4 2 3 2" xfId="34666" xr:uid="{B8D5B36F-AB88-4817-8BCC-BB32D26DAACD}"/>
    <cellStyle name="Currency 13 3 2 2 4 2 3 3" xfId="49550" xr:uid="{ED3828A7-C4DF-4893-B316-584F6D6B6252}"/>
    <cellStyle name="Currency 13 3 2 2 4 2 4" xfId="14130" xr:uid="{FF353058-0F57-4110-B437-DE8EE313E21E}"/>
    <cellStyle name="Currency 13 3 2 2 4 2 5" xfId="27820" xr:uid="{C232B512-D340-4DC5-9B6F-7900824FC121}"/>
    <cellStyle name="Currency 13 3 2 2 4 2 6" xfId="42704" xr:uid="{E0713336-8881-44FB-BBFE-C347772E7A2A}"/>
    <cellStyle name="Currency 13 3 2 2 4 3" xfId="8994" xr:uid="{356757ED-C8E4-4146-91A8-B691013DA46C}"/>
    <cellStyle name="Currency 13 3 2 2 4 3 2" xfId="22684" xr:uid="{8BEA0F70-ACBE-402E-ABB9-03F8D0525A21}"/>
    <cellStyle name="Currency 13 3 2 2 4 3 2 2" xfId="36376" xr:uid="{8126FFC9-2274-42E5-A66F-3A21A3629EAB}"/>
    <cellStyle name="Currency 13 3 2 2 4 3 2 3" xfId="51260" xr:uid="{1537A1FE-2427-487C-8D0B-3666FF5DDF19}"/>
    <cellStyle name="Currency 13 3 2 2 4 3 3" xfId="15840" xr:uid="{099E3AF3-E46D-47F1-BA49-98A241AFCA34}"/>
    <cellStyle name="Currency 13 3 2 2 4 3 4" xfId="29530" xr:uid="{0CDCEBB2-B7CB-4155-8B8C-F4D95ABDEB74}"/>
    <cellStyle name="Currency 13 3 2 2 4 3 5" xfId="44414" xr:uid="{E7DD6F78-3BE3-4A2F-B72B-B1367285B1F1}"/>
    <cellStyle name="Currency 13 3 2 2 4 4" xfId="19262" xr:uid="{46505857-D017-47F2-BCAB-57BDDE33065C}"/>
    <cellStyle name="Currency 13 3 2 2 4 4 2" xfId="32954" xr:uid="{8E750B8F-D5E9-4728-8F26-C0D93CFEE18B}"/>
    <cellStyle name="Currency 13 3 2 2 4 4 3" xfId="47838" xr:uid="{041FC189-E2C6-4F55-9BDD-CC5F77EBF3F0}"/>
    <cellStyle name="Currency 13 3 2 2 4 5" xfId="12418" xr:uid="{3BB7E854-AD31-456D-969F-605CDD97FB7F}"/>
    <cellStyle name="Currency 13 3 2 2 4 6" xfId="26108" xr:uid="{B4122538-CE94-4575-84C2-BFE2EE341706}"/>
    <cellStyle name="Currency 13 3 2 2 4 7" xfId="40992" xr:uid="{70954841-842F-46A6-8392-F6827A8FE5A8}"/>
    <cellStyle name="Currency 13 3 2 2 5" xfId="7280" xr:uid="{620CA8D1-8880-4318-B099-01AD3E2ED993}"/>
    <cellStyle name="Currency 13 3 2 2 5 2" xfId="10702" xr:uid="{A79C19D6-EFDB-448C-B284-7761431BA842}"/>
    <cellStyle name="Currency 13 3 2 2 5 2 2" xfId="24392" xr:uid="{EB138896-447B-4BD4-8449-63F748806EC3}"/>
    <cellStyle name="Currency 13 3 2 2 5 2 2 2" xfId="38084" xr:uid="{206F89C5-78B1-4ED2-A4DE-2B1A8812CA76}"/>
    <cellStyle name="Currency 13 3 2 2 5 2 2 3" xfId="52968" xr:uid="{C726C1AE-FF36-4164-8849-AC4822E0E296}"/>
    <cellStyle name="Currency 13 3 2 2 5 2 3" xfId="17548" xr:uid="{0F1DB883-48A9-4187-B615-44BEDB6CD051}"/>
    <cellStyle name="Currency 13 3 2 2 5 2 4" xfId="31238" xr:uid="{FE24A693-1861-4081-AD37-82009F3898C0}"/>
    <cellStyle name="Currency 13 3 2 2 5 2 5" xfId="46122" xr:uid="{8D038CC7-0A8A-44C7-AC46-A4D825F6BB76}"/>
    <cellStyle name="Currency 13 3 2 2 5 3" xfId="20970" xr:uid="{43BB72A4-A965-40D4-B0AC-26F0BEC88E2D}"/>
    <cellStyle name="Currency 13 3 2 2 5 3 2" xfId="34662" xr:uid="{46D328B8-8226-4334-B320-F7FAEC776EC8}"/>
    <cellStyle name="Currency 13 3 2 2 5 3 3" xfId="49546" xr:uid="{178969E6-BED3-43D9-AFDC-A9181F55A8C7}"/>
    <cellStyle name="Currency 13 3 2 2 5 4" xfId="14126" xr:uid="{3EF8F539-3C69-4410-B74B-7B29746BFC54}"/>
    <cellStyle name="Currency 13 3 2 2 5 5" xfId="27816" xr:uid="{D0B554DA-2147-470B-8359-8B115317FFC6}"/>
    <cellStyle name="Currency 13 3 2 2 5 6" xfId="42700" xr:uid="{9C37EDB0-D926-4752-8DB0-B261692DE304}"/>
    <cellStyle name="Currency 13 3 2 2 6" xfId="8990" xr:uid="{99396657-60F9-4166-A1AE-48F473791867}"/>
    <cellStyle name="Currency 13 3 2 2 6 2" xfId="22680" xr:uid="{D82EDE52-9F4C-4F53-918C-969FF7EAFA27}"/>
    <cellStyle name="Currency 13 3 2 2 6 2 2" xfId="36372" xr:uid="{C221FA10-38E6-4CD4-BDA7-F1915CF98DE3}"/>
    <cellStyle name="Currency 13 3 2 2 6 2 3" xfId="51256" xr:uid="{03D9C6FB-1DF7-42B6-96F2-4BCED660BE9E}"/>
    <cellStyle name="Currency 13 3 2 2 6 3" xfId="15836" xr:uid="{7265CFF3-7A18-499A-90CE-50ED8634EB38}"/>
    <cellStyle name="Currency 13 3 2 2 6 4" xfId="29526" xr:uid="{51328270-C2B3-4ED2-AC1B-FEF40E9FBC03}"/>
    <cellStyle name="Currency 13 3 2 2 6 5" xfId="44410" xr:uid="{086E3EB3-7215-4B0F-8283-4D2B017ECBAC}"/>
    <cellStyle name="Currency 13 3 2 2 7" xfId="19258" xr:uid="{A3746128-9A6A-4C83-95AA-F4BBC8D1D7F8}"/>
    <cellStyle name="Currency 13 3 2 2 7 2" xfId="32950" xr:uid="{DA090831-422E-4D32-B77D-1A7B470C72F3}"/>
    <cellStyle name="Currency 13 3 2 2 7 3" xfId="47834" xr:uid="{F09D90F0-2EF4-426D-96B6-E73E09DC7BB4}"/>
    <cellStyle name="Currency 13 3 2 2 8" xfId="12414" xr:uid="{44432D7F-03BD-48E0-BF0C-A3B941D42626}"/>
    <cellStyle name="Currency 13 3 2 2 9" xfId="26104" xr:uid="{5ED01578-3F0E-4753-BFB8-D1162714CD92}"/>
    <cellStyle name="Currency 13 3 2 3" xfId="5571" xr:uid="{254DD4C5-E209-4F88-8E24-A2BB85D236E8}"/>
    <cellStyle name="Currency 13 3 2 3 10" xfId="40993" xr:uid="{E6E8DD72-5C0C-4BDE-AD3D-2BFC88D70380}"/>
    <cellStyle name="Currency 13 3 2 3 2" xfId="5572" xr:uid="{6BC466A6-DE1B-43A2-9794-67BEA3FF72A9}"/>
    <cellStyle name="Currency 13 3 2 3 2 2" xfId="5573" xr:uid="{96289912-95DA-43DE-B7AF-F806CA7EF917}"/>
    <cellStyle name="Currency 13 3 2 3 2 2 2" xfId="7287" xr:uid="{24AAD8E3-91C5-4435-9FA2-3EC9F2941DF4}"/>
    <cellStyle name="Currency 13 3 2 3 2 2 2 2" xfId="10709" xr:uid="{B313D175-0304-4FFA-946E-412992DE5626}"/>
    <cellStyle name="Currency 13 3 2 3 2 2 2 2 2" xfId="24399" xr:uid="{DCD9C3A6-C65B-4A46-BDE4-F826E333CD7E}"/>
    <cellStyle name="Currency 13 3 2 3 2 2 2 2 2 2" xfId="38091" xr:uid="{E06D99B1-F1A7-4A7C-8BA6-D069972A9311}"/>
    <cellStyle name="Currency 13 3 2 3 2 2 2 2 2 3" xfId="52975" xr:uid="{1A198380-A364-4CFB-ABEF-6C86C9C823F3}"/>
    <cellStyle name="Currency 13 3 2 3 2 2 2 2 3" xfId="17555" xr:uid="{6E44D717-33D8-4BA6-BDD5-71D61F96F757}"/>
    <cellStyle name="Currency 13 3 2 3 2 2 2 2 4" xfId="31245" xr:uid="{E9663CAA-6D14-45E6-8ECF-F5FF74A541FF}"/>
    <cellStyle name="Currency 13 3 2 3 2 2 2 2 5" xfId="46129" xr:uid="{CDBC188E-4513-479F-B1C7-D7173ABBC7AC}"/>
    <cellStyle name="Currency 13 3 2 3 2 2 2 3" xfId="20977" xr:uid="{C48B6E2B-272A-4BF5-AD25-4DCF3E27C322}"/>
    <cellStyle name="Currency 13 3 2 3 2 2 2 3 2" xfId="34669" xr:uid="{4C5416BC-69BB-4DE2-B89C-FB74716DF4EB}"/>
    <cellStyle name="Currency 13 3 2 3 2 2 2 3 3" xfId="49553" xr:uid="{90104FE8-CB1B-4C08-9150-BD68CB649024}"/>
    <cellStyle name="Currency 13 3 2 3 2 2 2 4" xfId="14133" xr:uid="{6196C61F-94E4-4645-81B7-FD6A1AFBC1BD}"/>
    <cellStyle name="Currency 13 3 2 3 2 2 2 5" xfId="27823" xr:uid="{1A2836C6-C60F-4F73-9C1E-0D3C6A814AAB}"/>
    <cellStyle name="Currency 13 3 2 3 2 2 2 6" xfId="42707" xr:uid="{3CC51489-A90B-44D4-8CBE-71B8E3FAB460}"/>
    <cellStyle name="Currency 13 3 2 3 2 2 3" xfId="8997" xr:uid="{8CFFF373-5853-4E4C-8F2E-9DF1D2B3E0F1}"/>
    <cellStyle name="Currency 13 3 2 3 2 2 3 2" xfId="22687" xr:uid="{A423AA43-0FE9-42B9-AC4C-74EEE4ABEB7F}"/>
    <cellStyle name="Currency 13 3 2 3 2 2 3 2 2" xfId="36379" xr:uid="{95F88748-6E42-4EE0-BE57-772AA3698F45}"/>
    <cellStyle name="Currency 13 3 2 3 2 2 3 2 3" xfId="51263" xr:uid="{42EBC217-0E8B-41B9-943B-B79FCDF5EDA3}"/>
    <cellStyle name="Currency 13 3 2 3 2 2 3 3" xfId="15843" xr:uid="{DFCEDF86-5FFE-42B0-93BF-37A3A187C13C}"/>
    <cellStyle name="Currency 13 3 2 3 2 2 3 4" xfId="29533" xr:uid="{721FDD43-D2C6-4D59-8693-2CEC602CE5D7}"/>
    <cellStyle name="Currency 13 3 2 3 2 2 3 5" xfId="44417" xr:uid="{D94E5DF5-2F08-4BEA-B2A8-FB293C06470F}"/>
    <cellStyle name="Currency 13 3 2 3 2 2 4" xfId="19265" xr:uid="{1896FFEB-9D83-49B4-9EC4-E0C4A6259637}"/>
    <cellStyle name="Currency 13 3 2 3 2 2 4 2" xfId="32957" xr:uid="{E0F2BAE5-E677-42D7-BA08-74317FC138EB}"/>
    <cellStyle name="Currency 13 3 2 3 2 2 4 3" xfId="47841" xr:uid="{1642DC49-7370-42B6-992A-DE0146B0D9D6}"/>
    <cellStyle name="Currency 13 3 2 3 2 2 5" xfId="12421" xr:uid="{A3F23A1C-394D-4429-9C07-51BAB5F9AA8E}"/>
    <cellStyle name="Currency 13 3 2 3 2 2 6" xfId="26111" xr:uid="{2E300B7D-74C6-4E0E-9365-E52EE2C81469}"/>
    <cellStyle name="Currency 13 3 2 3 2 2 7" xfId="40995" xr:uid="{9A46CC81-5846-4E7C-B9E2-742E389737A5}"/>
    <cellStyle name="Currency 13 3 2 3 2 3" xfId="7286" xr:uid="{963A5049-208D-4D52-A89B-C8E27366FC77}"/>
    <cellStyle name="Currency 13 3 2 3 2 3 2" xfId="10708" xr:uid="{501E4511-EE1B-4682-8B70-C1F9B892B50F}"/>
    <cellStyle name="Currency 13 3 2 3 2 3 2 2" xfId="24398" xr:uid="{443BC1E9-6EAF-4090-92C0-FF35D3E35809}"/>
    <cellStyle name="Currency 13 3 2 3 2 3 2 2 2" xfId="38090" xr:uid="{ADF045AC-3478-4782-9977-DF96BE956EDE}"/>
    <cellStyle name="Currency 13 3 2 3 2 3 2 2 3" xfId="52974" xr:uid="{DD66DF57-2B79-43FF-9D9D-AB113D882598}"/>
    <cellStyle name="Currency 13 3 2 3 2 3 2 3" xfId="17554" xr:uid="{324AAB5B-3900-4435-8C01-70CFA8F702A9}"/>
    <cellStyle name="Currency 13 3 2 3 2 3 2 4" xfId="31244" xr:uid="{2B1034D8-A544-4FE5-9529-A0C7F2088E26}"/>
    <cellStyle name="Currency 13 3 2 3 2 3 2 5" xfId="46128" xr:uid="{053C8598-7EF8-41AD-856A-C67C13109B68}"/>
    <cellStyle name="Currency 13 3 2 3 2 3 3" xfId="20976" xr:uid="{C5162F74-A32C-45D0-8432-2FFA3BCCAD78}"/>
    <cellStyle name="Currency 13 3 2 3 2 3 3 2" xfId="34668" xr:uid="{24A703E6-3DE9-4226-9035-6D31C723010F}"/>
    <cellStyle name="Currency 13 3 2 3 2 3 3 3" xfId="49552" xr:uid="{621F1925-3DC7-4484-8FBC-89436B9DB6BB}"/>
    <cellStyle name="Currency 13 3 2 3 2 3 4" xfId="14132" xr:uid="{00ACB702-DCC6-4533-B70E-F5EA900195BE}"/>
    <cellStyle name="Currency 13 3 2 3 2 3 5" xfId="27822" xr:uid="{1F671B54-E649-4BFB-BA23-11B3CB030434}"/>
    <cellStyle name="Currency 13 3 2 3 2 3 6" xfId="42706" xr:uid="{24CA40DE-6D7D-4053-AC07-BB98C8339CA9}"/>
    <cellStyle name="Currency 13 3 2 3 2 4" xfId="8996" xr:uid="{92CF3709-88D5-4527-87A1-E5F418192F85}"/>
    <cellStyle name="Currency 13 3 2 3 2 4 2" xfId="22686" xr:uid="{1E686B82-3787-4982-BC75-C78569CB5C78}"/>
    <cellStyle name="Currency 13 3 2 3 2 4 2 2" xfId="36378" xr:uid="{E614B765-2887-4A4C-96B2-522E36FF5462}"/>
    <cellStyle name="Currency 13 3 2 3 2 4 2 3" xfId="51262" xr:uid="{7973422E-F041-4FF5-A1D4-69D86A9EE076}"/>
    <cellStyle name="Currency 13 3 2 3 2 4 3" xfId="15842" xr:uid="{182AE853-A7E3-4ACD-BCF5-7A5CDFA4B220}"/>
    <cellStyle name="Currency 13 3 2 3 2 4 4" xfId="29532" xr:uid="{89088490-8EB3-4D52-87E5-5FD3F6280ED4}"/>
    <cellStyle name="Currency 13 3 2 3 2 4 5" xfId="44416" xr:uid="{DABE0076-8DC8-4024-95F5-1E1FB569D53E}"/>
    <cellStyle name="Currency 13 3 2 3 2 5" xfId="19264" xr:uid="{A68F52D0-C386-43BD-844A-BB014EBD2261}"/>
    <cellStyle name="Currency 13 3 2 3 2 5 2" xfId="32956" xr:uid="{312C4147-075B-492E-91BD-CCD66DF37AB0}"/>
    <cellStyle name="Currency 13 3 2 3 2 5 3" xfId="47840" xr:uid="{5FBB7AEA-977A-496D-8E4B-ABA4EA6800E4}"/>
    <cellStyle name="Currency 13 3 2 3 2 6" xfId="12420" xr:uid="{AA114DD7-C8F6-480D-883B-DA8C1B4C5403}"/>
    <cellStyle name="Currency 13 3 2 3 2 7" xfId="26110" xr:uid="{8B53455D-CBF7-4286-9D05-ECF09436148E}"/>
    <cellStyle name="Currency 13 3 2 3 2 8" xfId="40994" xr:uid="{C9BFA28C-35B6-4707-A710-33F05A3930DA}"/>
    <cellStyle name="Currency 13 3 2 3 3" xfId="5574" xr:uid="{53A5C268-1301-4DD9-BCC5-60BE62FE8810}"/>
    <cellStyle name="Currency 13 3 2 3 3 2" xfId="7288" xr:uid="{DD3AE4E4-31DD-437C-BAA1-8C4DACD08C9A}"/>
    <cellStyle name="Currency 13 3 2 3 3 2 2" xfId="10710" xr:uid="{99F3C61D-6E45-47F4-A8D8-6F67829999A9}"/>
    <cellStyle name="Currency 13 3 2 3 3 2 2 2" xfId="24400" xr:uid="{F4D469EE-7710-4D0B-A03E-5009DEF710ED}"/>
    <cellStyle name="Currency 13 3 2 3 3 2 2 2 2" xfId="38092" xr:uid="{B388B68C-BD2A-49CD-8D64-A41490E457CA}"/>
    <cellStyle name="Currency 13 3 2 3 3 2 2 2 3" xfId="52976" xr:uid="{FA3566D9-F03A-47F6-81A9-25D8E3B888ED}"/>
    <cellStyle name="Currency 13 3 2 3 3 2 2 3" xfId="17556" xr:uid="{25736588-382F-4366-B445-F8D6B18F2BB8}"/>
    <cellStyle name="Currency 13 3 2 3 3 2 2 4" xfId="31246" xr:uid="{BFFF15C9-3848-4091-AD33-B6A3647EC595}"/>
    <cellStyle name="Currency 13 3 2 3 3 2 2 5" xfId="46130" xr:uid="{1B54E6CF-B2BB-46D5-B930-CE5EE9A30312}"/>
    <cellStyle name="Currency 13 3 2 3 3 2 3" xfId="20978" xr:uid="{98EE9931-065D-4129-B07B-EA9D9D257626}"/>
    <cellStyle name="Currency 13 3 2 3 3 2 3 2" xfId="34670" xr:uid="{68A84CC4-C0C1-447A-AA1C-01586D8BAED8}"/>
    <cellStyle name="Currency 13 3 2 3 3 2 3 3" xfId="49554" xr:uid="{CF4F7FDD-6C29-463E-B164-2B002A9F1756}"/>
    <cellStyle name="Currency 13 3 2 3 3 2 4" xfId="14134" xr:uid="{174001F7-CB71-4F75-BA29-F8299FCCA8B0}"/>
    <cellStyle name="Currency 13 3 2 3 3 2 5" xfId="27824" xr:uid="{43943B75-2F13-456A-A4CA-229E20DA1808}"/>
    <cellStyle name="Currency 13 3 2 3 3 2 6" xfId="42708" xr:uid="{48EC0F7C-2639-46AB-BC0F-A52CEF3B4199}"/>
    <cellStyle name="Currency 13 3 2 3 3 3" xfId="8998" xr:uid="{36B98C03-8456-430E-A0B8-492FDDEFB238}"/>
    <cellStyle name="Currency 13 3 2 3 3 3 2" xfId="22688" xr:uid="{8BCE17A8-50B4-4807-AC03-A4DF0C5E913E}"/>
    <cellStyle name="Currency 13 3 2 3 3 3 2 2" xfId="36380" xr:uid="{2E5F4811-B2AB-4BCB-9AB4-56A21489B32A}"/>
    <cellStyle name="Currency 13 3 2 3 3 3 2 3" xfId="51264" xr:uid="{B226C9AE-3AFE-4737-8078-520CBF001168}"/>
    <cellStyle name="Currency 13 3 2 3 3 3 3" xfId="15844" xr:uid="{C6E562FD-7FCB-4D35-86DD-A44314DF6868}"/>
    <cellStyle name="Currency 13 3 2 3 3 3 4" xfId="29534" xr:uid="{CC3C1EFF-5917-4FF4-9EF7-D6B15284EA48}"/>
    <cellStyle name="Currency 13 3 2 3 3 3 5" xfId="44418" xr:uid="{67272939-94B0-4138-8946-03B6C2085ACD}"/>
    <cellStyle name="Currency 13 3 2 3 3 4" xfId="19266" xr:uid="{D838B232-5AC0-4273-BC09-6CB4FBE9DB54}"/>
    <cellStyle name="Currency 13 3 2 3 3 4 2" xfId="32958" xr:uid="{1FD13443-9DF8-41F6-99EC-35C539F99AD7}"/>
    <cellStyle name="Currency 13 3 2 3 3 4 3" xfId="47842" xr:uid="{5E37CEBC-D957-4A3C-90F9-A9AC980BB6B6}"/>
    <cellStyle name="Currency 13 3 2 3 3 5" xfId="12422" xr:uid="{AF5416A4-C7F3-4A30-865E-C4036A525C18}"/>
    <cellStyle name="Currency 13 3 2 3 3 6" xfId="26112" xr:uid="{21D07D5A-E73D-4AF4-84EB-BDBDEF0C02C8}"/>
    <cellStyle name="Currency 13 3 2 3 3 7" xfId="40996" xr:uid="{5ECB9CFB-83DA-4BBD-A9BE-0DBA93656DAE}"/>
    <cellStyle name="Currency 13 3 2 3 4" xfId="5575" xr:uid="{CE915190-4B00-4979-945A-B2AD85629350}"/>
    <cellStyle name="Currency 13 3 2 3 4 2" xfId="7289" xr:uid="{34188ACB-D742-4876-80CA-52D8A9E0DC52}"/>
    <cellStyle name="Currency 13 3 2 3 4 2 2" xfId="10711" xr:uid="{B89860A8-2F2A-4D51-A16A-F14D9758A8A0}"/>
    <cellStyle name="Currency 13 3 2 3 4 2 2 2" xfId="24401" xr:uid="{87C6C98C-2D03-41C9-8942-7B6183872F22}"/>
    <cellStyle name="Currency 13 3 2 3 4 2 2 2 2" xfId="38093" xr:uid="{28F5D162-F55F-46F0-85F1-F4B51F9689CA}"/>
    <cellStyle name="Currency 13 3 2 3 4 2 2 2 3" xfId="52977" xr:uid="{D51EAA8D-264A-4133-ACD1-0E01337CF780}"/>
    <cellStyle name="Currency 13 3 2 3 4 2 2 3" xfId="17557" xr:uid="{D0401DCF-09D3-4A61-9E3F-E2B56393A675}"/>
    <cellStyle name="Currency 13 3 2 3 4 2 2 4" xfId="31247" xr:uid="{A5202183-3DA5-47A6-8AAD-9B390C89EDA8}"/>
    <cellStyle name="Currency 13 3 2 3 4 2 2 5" xfId="46131" xr:uid="{5686FBA3-B489-4438-ABB2-F84515C3F3D1}"/>
    <cellStyle name="Currency 13 3 2 3 4 2 3" xfId="20979" xr:uid="{E12E1D4D-F6D8-4CF6-A433-2587325F32C7}"/>
    <cellStyle name="Currency 13 3 2 3 4 2 3 2" xfId="34671" xr:uid="{024D1ADC-14F7-4E5E-A15C-373C675F128F}"/>
    <cellStyle name="Currency 13 3 2 3 4 2 3 3" xfId="49555" xr:uid="{5AA49AB2-3353-4409-B3AF-03CC3008E0C6}"/>
    <cellStyle name="Currency 13 3 2 3 4 2 4" xfId="14135" xr:uid="{F99CBF4B-18D6-4A36-92F3-7B3F8E4B5651}"/>
    <cellStyle name="Currency 13 3 2 3 4 2 5" xfId="27825" xr:uid="{D1C0C23C-5E6B-49A7-9139-6BB92EE392D8}"/>
    <cellStyle name="Currency 13 3 2 3 4 2 6" xfId="42709" xr:uid="{26B399BF-7F55-4C1A-879B-462AF7C24EB2}"/>
    <cellStyle name="Currency 13 3 2 3 4 3" xfId="8999" xr:uid="{5D01E65E-DF40-4868-8509-AB1049D610FD}"/>
    <cellStyle name="Currency 13 3 2 3 4 3 2" xfId="22689" xr:uid="{A5EABDEB-5E7D-4DD2-9EC0-7AA28DABD0D3}"/>
    <cellStyle name="Currency 13 3 2 3 4 3 2 2" xfId="36381" xr:uid="{02E875C7-7EEC-4E48-AF22-19393A941EC9}"/>
    <cellStyle name="Currency 13 3 2 3 4 3 2 3" xfId="51265" xr:uid="{CF18C06C-CFE6-4164-92A1-FA31C2F08212}"/>
    <cellStyle name="Currency 13 3 2 3 4 3 3" xfId="15845" xr:uid="{6CF55734-B0F9-4F12-BA20-CF81555672D3}"/>
    <cellStyle name="Currency 13 3 2 3 4 3 4" xfId="29535" xr:uid="{E7D761E8-CCB9-4F51-BF9A-AC951DBDD431}"/>
    <cellStyle name="Currency 13 3 2 3 4 3 5" xfId="44419" xr:uid="{2232B19B-E63C-4EF9-9A72-CE3AF69621EE}"/>
    <cellStyle name="Currency 13 3 2 3 4 4" xfId="19267" xr:uid="{B38C6148-9DA1-4405-B78B-D34F01200F85}"/>
    <cellStyle name="Currency 13 3 2 3 4 4 2" xfId="32959" xr:uid="{FF4A7D31-1BCB-42FA-A32A-F48D895CCB72}"/>
    <cellStyle name="Currency 13 3 2 3 4 4 3" xfId="47843" xr:uid="{B3943521-30DF-4D8C-B54C-D1C43ACC48F1}"/>
    <cellStyle name="Currency 13 3 2 3 4 5" xfId="12423" xr:uid="{EE0AF83C-7B8C-444A-872C-AFEFDC245157}"/>
    <cellStyle name="Currency 13 3 2 3 4 6" xfId="26113" xr:uid="{A4FCBEF5-1B15-4527-9318-A876B20D6DCF}"/>
    <cellStyle name="Currency 13 3 2 3 4 7" xfId="40997" xr:uid="{57AB770B-4A4E-4F9C-96B6-BCFC5D4D31B2}"/>
    <cellStyle name="Currency 13 3 2 3 5" xfId="7285" xr:uid="{BEED896A-D009-4AA5-AB6B-2F017293B177}"/>
    <cellStyle name="Currency 13 3 2 3 5 2" xfId="10707" xr:uid="{C5C6B4AD-EEC9-4734-8280-11163C09F4AF}"/>
    <cellStyle name="Currency 13 3 2 3 5 2 2" xfId="24397" xr:uid="{00B03068-5FF3-4514-890A-575E7EA603EE}"/>
    <cellStyle name="Currency 13 3 2 3 5 2 2 2" xfId="38089" xr:uid="{C4F19EC4-2A94-4AF0-B24B-8AB4426A6048}"/>
    <cellStyle name="Currency 13 3 2 3 5 2 2 3" xfId="52973" xr:uid="{F3EC3184-0839-4C6A-80E9-91A233ABC636}"/>
    <cellStyle name="Currency 13 3 2 3 5 2 3" xfId="17553" xr:uid="{5348695A-17C7-45A5-BB32-06A1BA675788}"/>
    <cellStyle name="Currency 13 3 2 3 5 2 4" xfId="31243" xr:uid="{78C20027-44E6-4D06-91F4-A954F59391D4}"/>
    <cellStyle name="Currency 13 3 2 3 5 2 5" xfId="46127" xr:uid="{DC48D76A-DD88-4216-86A3-2788DB5320D1}"/>
    <cellStyle name="Currency 13 3 2 3 5 3" xfId="20975" xr:uid="{5C2FC2AA-540F-4067-A045-6477D1DC8F0E}"/>
    <cellStyle name="Currency 13 3 2 3 5 3 2" xfId="34667" xr:uid="{551D5D2A-0B20-4F76-8561-20411C703658}"/>
    <cellStyle name="Currency 13 3 2 3 5 3 3" xfId="49551" xr:uid="{8F03486E-EE3C-417D-970F-652445B3CB06}"/>
    <cellStyle name="Currency 13 3 2 3 5 4" xfId="14131" xr:uid="{E6CEF30D-AE84-496F-9E44-2CC9EE879B94}"/>
    <cellStyle name="Currency 13 3 2 3 5 5" xfId="27821" xr:uid="{AA22046B-73AD-4D19-A861-6E534EEF90E6}"/>
    <cellStyle name="Currency 13 3 2 3 5 6" xfId="42705" xr:uid="{31E78983-BA39-43E1-9668-8AD3D72A2885}"/>
    <cellStyle name="Currency 13 3 2 3 6" xfId="8995" xr:uid="{E72058D1-28CF-4708-B712-2B429DEA5B89}"/>
    <cellStyle name="Currency 13 3 2 3 6 2" xfId="22685" xr:uid="{0D68E922-DE8A-415F-9E11-4D14C8C4FB3B}"/>
    <cellStyle name="Currency 13 3 2 3 6 2 2" xfId="36377" xr:uid="{34CE3544-A27B-4F5F-A971-45B371096498}"/>
    <cellStyle name="Currency 13 3 2 3 6 2 3" xfId="51261" xr:uid="{914645E1-2E34-4958-AE1B-02289B15BA99}"/>
    <cellStyle name="Currency 13 3 2 3 6 3" xfId="15841" xr:uid="{831D06D2-6C3A-4CF2-955E-F1C430A7EC95}"/>
    <cellStyle name="Currency 13 3 2 3 6 4" xfId="29531" xr:uid="{FF5BBCA4-A857-473F-AB16-AEDAD518976B}"/>
    <cellStyle name="Currency 13 3 2 3 6 5" xfId="44415" xr:uid="{B5B84714-14A0-4359-BED9-B63A99B4F69B}"/>
    <cellStyle name="Currency 13 3 2 3 7" xfId="19263" xr:uid="{DDDE193B-1048-4346-A0AB-317084148FCA}"/>
    <cellStyle name="Currency 13 3 2 3 7 2" xfId="32955" xr:uid="{0D6120E4-98D0-4B8D-8310-BC10DFB044DE}"/>
    <cellStyle name="Currency 13 3 2 3 7 3" xfId="47839" xr:uid="{7897F941-3E2A-42E8-B265-8EBBFB338841}"/>
    <cellStyle name="Currency 13 3 2 3 8" xfId="12419" xr:uid="{CB6CFB77-368D-4F27-9BBB-FC95DD501011}"/>
    <cellStyle name="Currency 13 3 2 3 9" xfId="26109" xr:uid="{7A9C6AAC-C6A4-40A9-B1E7-66E2A457D4CA}"/>
    <cellStyle name="Currency 13 3 2 4" xfId="5576" xr:uid="{39CDCC44-07E7-4AAC-AF78-4D0E995BA51C}"/>
    <cellStyle name="Currency 13 3 2 4 2" xfId="5577" xr:uid="{F7C5B04B-E119-4611-B4D7-2EAEA256F4F6}"/>
    <cellStyle name="Currency 13 3 2 4 2 2" xfId="7291" xr:uid="{413C5879-0FD2-4391-A531-F0DE69BB2CF1}"/>
    <cellStyle name="Currency 13 3 2 4 2 2 2" xfId="10713" xr:uid="{7C2A3D80-71AB-46ED-B908-26BEE203E7CB}"/>
    <cellStyle name="Currency 13 3 2 4 2 2 2 2" xfId="24403" xr:uid="{C1EF97BA-3338-40BA-954A-3BC68B76EE4E}"/>
    <cellStyle name="Currency 13 3 2 4 2 2 2 2 2" xfId="38095" xr:uid="{1111AD45-1DC6-461F-94EE-632F6BBE1B68}"/>
    <cellStyle name="Currency 13 3 2 4 2 2 2 2 3" xfId="52979" xr:uid="{C64E8CDF-A3D0-44B5-BE15-25856AE20B73}"/>
    <cellStyle name="Currency 13 3 2 4 2 2 2 3" xfId="17559" xr:uid="{C0C249C3-CB0D-421E-A9D5-A0B50C4CA8F4}"/>
    <cellStyle name="Currency 13 3 2 4 2 2 2 4" xfId="31249" xr:uid="{77E4936D-F388-4113-90F7-C8F688318C0F}"/>
    <cellStyle name="Currency 13 3 2 4 2 2 2 5" xfId="46133" xr:uid="{0FC5E148-8D11-42C7-94EB-699EDABC6C5D}"/>
    <cellStyle name="Currency 13 3 2 4 2 2 3" xfId="20981" xr:uid="{86EADD8D-42D1-470E-9ED4-B0B968036B2D}"/>
    <cellStyle name="Currency 13 3 2 4 2 2 3 2" xfId="34673" xr:uid="{10189983-83B7-4DA2-89BB-3CCE305697BD}"/>
    <cellStyle name="Currency 13 3 2 4 2 2 3 3" xfId="49557" xr:uid="{304A627C-88EA-4C21-BDC7-BB512F2E479E}"/>
    <cellStyle name="Currency 13 3 2 4 2 2 4" xfId="14137" xr:uid="{7A560AEA-698E-4ED6-9C85-1704BFBB9012}"/>
    <cellStyle name="Currency 13 3 2 4 2 2 5" xfId="27827" xr:uid="{D22C5D81-44D3-477D-BA71-D9E9E6F950F1}"/>
    <cellStyle name="Currency 13 3 2 4 2 2 6" xfId="42711" xr:uid="{8DE1BF1A-2E6A-4540-A4BD-A37027F788DA}"/>
    <cellStyle name="Currency 13 3 2 4 2 3" xfId="9001" xr:uid="{A55160E9-5BCB-4165-9ADE-655E3CD98896}"/>
    <cellStyle name="Currency 13 3 2 4 2 3 2" xfId="22691" xr:uid="{EDC1226B-22C7-4EA8-831D-3344CA61BD01}"/>
    <cellStyle name="Currency 13 3 2 4 2 3 2 2" xfId="36383" xr:uid="{D51CC6EB-07A4-43F8-BE4C-B207A9A60422}"/>
    <cellStyle name="Currency 13 3 2 4 2 3 2 3" xfId="51267" xr:uid="{79D4C8FF-426A-4AF6-9CAE-5237C94749C5}"/>
    <cellStyle name="Currency 13 3 2 4 2 3 3" xfId="15847" xr:uid="{E4F94DD0-7A33-4FFA-ACED-422A1198C9B1}"/>
    <cellStyle name="Currency 13 3 2 4 2 3 4" xfId="29537" xr:uid="{1FCB418F-E4E2-4F2B-8F3A-FB6F7F055F0A}"/>
    <cellStyle name="Currency 13 3 2 4 2 3 5" xfId="44421" xr:uid="{39F785D5-5BDF-41F4-BE39-4267420EDB08}"/>
    <cellStyle name="Currency 13 3 2 4 2 4" xfId="19269" xr:uid="{B6C7B0BE-36B9-4418-AC61-6B0CF6ADFA87}"/>
    <cellStyle name="Currency 13 3 2 4 2 4 2" xfId="32961" xr:uid="{E11A9D40-2FD2-43E4-97F5-B2C913E7024B}"/>
    <cellStyle name="Currency 13 3 2 4 2 4 3" xfId="47845" xr:uid="{95B46467-DB4B-4861-BE74-D1541AF56F83}"/>
    <cellStyle name="Currency 13 3 2 4 2 5" xfId="12425" xr:uid="{C8EDD542-691F-4C67-A429-9F0151B507F7}"/>
    <cellStyle name="Currency 13 3 2 4 2 6" xfId="26115" xr:uid="{78F03386-E2F1-493E-8F9F-27C70CCA87EE}"/>
    <cellStyle name="Currency 13 3 2 4 2 7" xfId="40999" xr:uid="{33C504B7-82C1-4E5A-8C7F-B3431E659C0D}"/>
    <cellStyle name="Currency 13 3 2 4 3" xfId="7290" xr:uid="{16CCFD56-F121-4955-80BD-2F2969E884FC}"/>
    <cellStyle name="Currency 13 3 2 4 3 2" xfId="10712" xr:uid="{75F828AB-D9CA-4382-8441-E229C331B042}"/>
    <cellStyle name="Currency 13 3 2 4 3 2 2" xfId="24402" xr:uid="{3049BBA5-A55D-4E18-8F13-0E6558435495}"/>
    <cellStyle name="Currency 13 3 2 4 3 2 2 2" xfId="38094" xr:uid="{17056FBA-17B0-48DA-A4C9-ADBA521DD036}"/>
    <cellStyle name="Currency 13 3 2 4 3 2 2 3" xfId="52978" xr:uid="{E3DB0C87-AD53-4477-A1D6-9531AA4DF70D}"/>
    <cellStyle name="Currency 13 3 2 4 3 2 3" xfId="17558" xr:uid="{7F0BD9CC-ED7F-498E-A14B-2ACC7CB0262D}"/>
    <cellStyle name="Currency 13 3 2 4 3 2 4" xfId="31248" xr:uid="{2AFDDDB3-0E23-4E49-A070-42CE63C641D5}"/>
    <cellStyle name="Currency 13 3 2 4 3 2 5" xfId="46132" xr:uid="{2495C01C-DEED-406E-8353-06B275D56326}"/>
    <cellStyle name="Currency 13 3 2 4 3 3" xfId="20980" xr:uid="{CB6EACF0-F32C-41C0-BC35-687A9FEC3CC5}"/>
    <cellStyle name="Currency 13 3 2 4 3 3 2" xfId="34672" xr:uid="{F58D5BC8-AF8F-4F4D-95CC-EE58CAF7E5A4}"/>
    <cellStyle name="Currency 13 3 2 4 3 3 3" xfId="49556" xr:uid="{E3A142F8-3078-4725-A1D4-4FF9FCF35B68}"/>
    <cellStyle name="Currency 13 3 2 4 3 4" xfId="14136" xr:uid="{C4C21589-9CCB-471E-8217-32D615935518}"/>
    <cellStyle name="Currency 13 3 2 4 3 5" xfId="27826" xr:uid="{0A0D4675-EB2C-4FFF-83FE-721AE3E62AF4}"/>
    <cellStyle name="Currency 13 3 2 4 3 6" xfId="42710" xr:uid="{17317348-80DE-46C0-9F8B-6CA357140BDA}"/>
    <cellStyle name="Currency 13 3 2 4 4" xfId="9000" xr:uid="{AA832278-6C49-4605-9C05-7F7557CCCB3B}"/>
    <cellStyle name="Currency 13 3 2 4 4 2" xfId="22690" xr:uid="{E03BF49C-1FCF-4BDC-B3B1-5C3CC5D433A3}"/>
    <cellStyle name="Currency 13 3 2 4 4 2 2" xfId="36382" xr:uid="{0D3C1594-BA2A-45B1-8B40-80A032701DA2}"/>
    <cellStyle name="Currency 13 3 2 4 4 2 3" xfId="51266" xr:uid="{3E22A78B-C946-47F3-84FE-5DBFF1F15E64}"/>
    <cellStyle name="Currency 13 3 2 4 4 3" xfId="15846" xr:uid="{B11879C7-2B71-4235-963A-F9D7D34DFF4C}"/>
    <cellStyle name="Currency 13 3 2 4 4 4" xfId="29536" xr:uid="{6908F4B3-B2C9-46A4-9356-C329AEF8EB38}"/>
    <cellStyle name="Currency 13 3 2 4 4 5" xfId="44420" xr:uid="{DE94EFE9-EA72-46B4-AFFC-351324376418}"/>
    <cellStyle name="Currency 13 3 2 4 5" xfId="19268" xr:uid="{C43E2246-6217-47BE-B29B-6149D0DCBC6E}"/>
    <cellStyle name="Currency 13 3 2 4 5 2" xfId="32960" xr:uid="{B495F913-167B-420F-AA26-D6CFD48ED9AB}"/>
    <cellStyle name="Currency 13 3 2 4 5 3" xfId="47844" xr:uid="{2CDB1C86-418B-402E-8A77-89834412A78F}"/>
    <cellStyle name="Currency 13 3 2 4 6" xfId="12424" xr:uid="{5B03DFEB-C94B-44B0-BB85-A5C2FF6DD1B5}"/>
    <cellStyle name="Currency 13 3 2 4 7" xfId="26114" xr:uid="{A3742B7C-0F92-48B1-AB61-DD1FB70C5C57}"/>
    <cellStyle name="Currency 13 3 2 4 8" xfId="40998" xr:uid="{41F799D5-0E26-4939-ACFE-11FEEAEFA9F5}"/>
    <cellStyle name="Currency 13 3 2 5" xfId="5578" xr:uid="{89823C85-1B15-46A4-8F6B-0DB75E5FE162}"/>
    <cellStyle name="Currency 13 3 2 5 2" xfId="7292" xr:uid="{407E80BE-A268-4FC4-A5BC-9B8F13CA2445}"/>
    <cellStyle name="Currency 13 3 2 5 2 2" xfId="10714" xr:uid="{273456E5-67CB-4E81-B850-E038BA036EAC}"/>
    <cellStyle name="Currency 13 3 2 5 2 2 2" xfId="24404" xr:uid="{0760D4BC-2CC0-4756-BDA8-1E4624415653}"/>
    <cellStyle name="Currency 13 3 2 5 2 2 2 2" xfId="38096" xr:uid="{661A83B9-D14E-4BA7-A176-E02039505D3D}"/>
    <cellStyle name="Currency 13 3 2 5 2 2 2 3" xfId="52980" xr:uid="{B2EE199C-232A-4566-941D-582669E19FDE}"/>
    <cellStyle name="Currency 13 3 2 5 2 2 3" xfId="17560" xr:uid="{69DED221-DFBB-4FF8-A684-3FE9309AB79F}"/>
    <cellStyle name="Currency 13 3 2 5 2 2 4" xfId="31250" xr:uid="{E9C66E73-D0F7-4847-BA09-485DDC903D1A}"/>
    <cellStyle name="Currency 13 3 2 5 2 2 5" xfId="46134" xr:uid="{1A28786C-364B-4FF5-8BE4-30020A71F53F}"/>
    <cellStyle name="Currency 13 3 2 5 2 3" xfId="20982" xr:uid="{13497189-A60E-42FB-9B5F-7195AACCA7F6}"/>
    <cellStyle name="Currency 13 3 2 5 2 3 2" xfId="34674" xr:uid="{9823449B-A227-47D3-9C0B-617165FB0AAB}"/>
    <cellStyle name="Currency 13 3 2 5 2 3 3" xfId="49558" xr:uid="{DE4DDC2C-DF7C-4137-8B58-0B507B5ADB4A}"/>
    <cellStyle name="Currency 13 3 2 5 2 4" xfId="14138" xr:uid="{8D10670B-3FA8-4286-9593-41A3671AA92F}"/>
    <cellStyle name="Currency 13 3 2 5 2 5" xfId="27828" xr:uid="{BD670798-1FAE-436A-91C0-15C36FB9B121}"/>
    <cellStyle name="Currency 13 3 2 5 2 6" xfId="42712" xr:uid="{691567CE-585C-4223-9714-116D51061439}"/>
    <cellStyle name="Currency 13 3 2 5 3" xfId="9002" xr:uid="{02366E28-B676-43DA-9C51-E5F4E8206E72}"/>
    <cellStyle name="Currency 13 3 2 5 3 2" xfId="22692" xr:uid="{B5239C93-86A5-4A5A-B44F-ECB7685DD5E5}"/>
    <cellStyle name="Currency 13 3 2 5 3 2 2" xfId="36384" xr:uid="{ADB00AAA-7DBE-45AF-84F5-59213B5617CF}"/>
    <cellStyle name="Currency 13 3 2 5 3 2 3" xfId="51268" xr:uid="{D1E53C76-8DAC-44B1-A146-5BED76A3F577}"/>
    <cellStyle name="Currency 13 3 2 5 3 3" xfId="15848" xr:uid="{2F653CD4-CF94-4C4E-A17F-5C7ECB9C185A}"/>
    <cellStyle name="Currency 13 3 2 5 3 4" xfId="29538" xr:uid="{08BC560F-D83D-4B6E-B8EA-146FA5780F45}"/>
    <cellStyle name="Currency 13 3 2 5 3 5" xfId="44422" xr:uid="{8BC36671-73E2-446D-AAA0-175A5FE4431B}"/>
    <cellStyle name="Currency 13 3 2 5 4" xfId="19270" xr:uid="{B17CA176-6B7A-466C-B9D6-A58F9F9938FE}"/>
    <cellStyle name="Currency 13 3 2 5 4 2" xfId="32962" xr:uid="{65856C43-3F91-42CD-84C5-A0832571D492}"/>
    <cellStyle name="Currency 13 3 2 5 4 3" xfId="47846" xr:uid="{8E5316BA-524D-4351-B5E8-E7FFE2BE2245}"/>
    <cellStyle name="Currency 13 3 2 5 5" xfId="12426" xr:uid="{A5E9E2F3-F409-45BF-BB43-6F65FD79B045}"/>
    <cellStyle name="Currency 13 3 2 5 6" xfId="26116" xr:uid="{F7374A4A-9096-4D35-A614-39F472F9DEE5}"/>
    <cellStyle name="Currency 13 3 2 5 7" xfId="41000" xr:uid="{94ED5C6D-6E4D-46E3-B0F6-4AE5F6283469}"/>
    <cellStyle name="Currency 13 3 2 6" xfId="5579" xr:uid="{918EBECF-32C6-4D11-9BF4-6339951DCF2E}"/>
    <cellStyle name="Currency 13 3 2 6 2" xfId="7293" xr:uid="{DCD81F02-2BE6-41A3-9C38-C5B3F2A6E96B}"/>
    <cellStyle name="Currency 13 3 2 6 2 2" xfId="10715" xr:uid="{BEE3F773-53C1-44F0-830D-EB3FA796A43E}"/>
    <cellStyle name="Currency 13 3 2 6 2 2 2" xfId="24405" xr:uid="{E9DF2898-73FD-4D1E-B897-6B7AE33439CC}"/>
    <cellStyle name="Currency 13 3 2 6 2 2 2 2" xfId="38097" xr:uid="{F1F92159-BDE3-487A-86F9-2A1C1BDD42CE}"/>
    <cellStyle name="Currency 13 3 2 6 2 2 2 3" xfId="52981" xr:uid="{9D0CDB8B-AFEC-40B0-88BD-CCD331164ECC}"/>
    <cellStyle name="Currency 13 3 2 6 2 2 3" xfId="17561" xr:uid="{E5A37FFE-2F1F-46FE-8E0B-28828FC6543C}"/>
    <cellStyle name="Currency 13 3 2 6 2 2 4" xfId="31251" xr:uid="{8CCC5308-5BCF-4F4E-8758-1543B3E32F7D}"/>
    <cellStyle name="Currency 13 3 2 6 2 2 5" xfId="46135" xr:uid="{99486EF4-F19C-4097-A639-CBA3B830AD13}"/>
    <cellStyle name="Currency 13 3 2 6 2 3" xfId="20983" xr:uid="{76FBCC8E-C40D-44BB-B411-E11404D906DA}"/>
    <cellStyle name="Currency 13 3 2 6 2 3 2" xfId="34675" xr:uid="{8A36E3BA-F81F-4A7F-9ED7-94749A0C8701}"/>
    <cellStyle name="Currency 13 3 2 6 2 3 3" xfId="49559" xr:uid="{546CC6CB-E0E3-40AC-BB3B-30DE2A8D7A7A}"/>
    <cellStyle name="Currency 13 3 2 6 2 4" xfId="14139" xr:uid="{94954C31-0527-418A-98EA-C9E1FE8D76B1}"/>
    <cellStyle name="Currency 13 3 2 6 2 5" xfId="27829" xr:uid="{6EC329B2-DB30-44C8-AE46-F2AC52652FB9}"/>
    <cellStyle name="Currency 13 3 2 6 2 6" xfId="42713" xr:uid="{9CE7F164-1625-4065-8525-148BEC22087A}"/>
    <cellStyle name="Currency 13 3 2 6 3" xfId="9003" xr:uid="{A5AED7F6-30B6-44C2-B0D5-157D2987EA55}"/>
    <cellStyle name="Currency 13 3 2 6 3 2" xfId="22693" xr:uid="{75794446-8561-4D8E-9383-2E9559AE2C73}"/>
    <cellStyle name="Currency 13 3 2 6 3 2 2" xfId="36385" xr:uid="{12D52A53-9FB9-430F-A1D2-88B1B729578E}"/>
    <cellStyle name="Currency 13 3 2 6 3 2 3" xfId="51269" xr:uid="{A53D5E6C-7B4D-42B3-9F89-DD1EA2FAC7F3}"/>
    <cellStyle name="Currency 13 3 2 6 3 3" xfId="15849" xr:uid="{04E606D7-2AE6-47D9-AE08-AAB259105B46}"/>
    <cellStyle name="Currency 13 3 2 6 3 4" xfId="29539" xr:uid="{F7877D8E-659E-40B5-A182-85473A60F4F1}"/>
    <cellStyle name="Currency 13 3 2 6 3 5" xfId="44423" xr:uid="{86DDF804-26AC-4759-8A1F-EE6E02B47279}"/>
    <cellStyle name="Currency 13 3 2 6 4" xfId="19271" xr:uid="{CCAFCF05-95AD-45F5-B312-F957B5F77123}"/>
    <cellStyle name="Currency 13 3 2 6 4 2" xfId="32963" xr:uid="{F0EABA8E-5C96-43F1-AC86-5CAFF7185ABC}"/>
    <cellStyle name="Currency 13 3 2 6 4 3" xfId="47847" xr:uid="{B543964C-1087-4FB3-A6E7-21511F9FE70E}"/>
    <cellStyle name="Currency 13 3 2 6 5" xfId="12427" xr:uid="{14CE8293-7DFA-4374-AE91-D29DB4F54F08}"/>
    <cellStyle name="Currency 13 3 2 6 6" xfId="26117" xr:uid="{84DA47A7-0236-4712-BBD2-90F8F4E3DF20}"/>
    <cellStyle name="Currency 13 3 2 6 7" xfId="41001" xr:uid="{587860CA-197A-4CF1-B7EB-1040F3DC2AA8}"/>
    <cellStyle name="Currency 13 3 2 7" xfId="7279" xr:uid="{ED07DE18-EA1F-44D3-BB67-3C8D229F9CA4}"/>
    <cellStyle name="Currency 13 3 2 7 2" xfId="10701" xr:uid="{268AB149-1E2D-44F3-914E-33AC62AE4AF7}"/>
    <cellStyle name="Currency 13 3 2 7 2 2" xfId="24391" xr:uid="{CA5CE8C3-FC27-4237-96FD-D03F6910EB51}"/>
    <cellStyle name="Currency 13 3 2 7 2 2 2" xfId="38083" xr:uid="{82C0DBB5-0A87-439D-B93E-651D2B0C23D2}"/>
    <cellStyle name="Currency 13 3 2 7 2 2 3" xfId="52967" xr:uid="{33108CF5-968A-4DF2-AEC2-D0F5EA4BB5A1}"/>
    <cellStyle name="Currency 13 3 2 7 2 3" xfId="17547" xr:uid="{7E21B487-43FE-46A1-8ECF-72A1249B0980}"/>
    <cellStyle name="Currency 13 3 2 7 2 4" xfId="31237" xr:uid="{BE0179C9-82B0-4DFE-B2B9-E0A4752664C8}"/>
    <cellStyle name="Currency 13 3 2 7 2 5" xfId="46121" xr:uid="{11A9E73E-AE6B-43CC-AC6E-C716DC67DD91}"/>
    <cellStyle name="Currency 13 3 2 7 3" xfId="20969" xr:uid="{0C27032B-9115-4F21-A879-714A21977382}"/>
    <cellStyle name="Currency 13 3 2 7 3 2" xfId="34661" xr:uid="{4374C36B-576F-4906-94A9-5888D484FB1D}"/>
    <cellStyle name="Currency 13 3 2 7 3 3" xfId="49545" xr:uid="{AF988D0F-EBC1-4280-BF50-97A0CC69C6EF}"/>
    <cellStyle name="Currency 13 3 2 7 4" xfId="14125" xr:uid="{889FC23D-F3FA-4D3D-BCF0-A2FA91C3ABD5}"/>
    <cellStyle name="Currency 13 3 2 7 5" xfId="27815" xr:uid="{4B07D110-BAA5-4263-BEEA-8530A50B7204}"/>
    <cellStyle name="Currency 13 3 2 7 6" xfId="42699" xr:uid="{B9E31A4A-64D2-48A9-B141-0DA8AB291CC3}"/>
    <cellStyle name="Currency 13 3 2 8" xfId="8989" xr:uid="{DF290D12-9C3F-4C74-BB0D-D44902CDEE7B}"/>
    <cellStyle name="Currency 13 3 2 8 2" xfId="22679" xr:uid="{00B95F07-AC8C-4DCF-B863-F995DE4F245C}"/>
    <cellStyle name="Currency 13 3 2 8 2 2" xfId="36371" xr:uid="{2BBC6CD7-3532-4E90-A77E-82B685AD9069}"/>
    <cellStyle name="Currency 13 3 2 8 2 3" xfId="51255" xr:uid="{8F5C92AE-1C27-485C-849A-C83EC00DD899}"/>
    <cellStyle name="Currency 13 3 2 8 3" xfId="15835" xr:uid="{D8F52847-0F19-4137-ADE8-4DDED7D97747}"/>
    <cellStyle name="Currency 13 3 2 8 4" xfId="29525" xr:uid="{585183F6-E4F8-43D3-ACFC-C8322CACF4F7}"/>
    <cellStyle name="Currency 13 3 2 8 5" xfId="44409" xr:uid="{3EAB34E4-D293-487A-9FD1-F76BC4F77410}"/>
    <cellStyle name="Currency 13 3 2 9" xfId="19257" xr:uid="{85F50514-7764-4372-A81E-F01F764B193C}"/>
    <cellStyle name="Currency 13 3 2 9 2" xfId="32949" xr:uid="{4AAB347D-BF4F-4D82-8FD4-B57180EF1D28}"/>
    <cellStyle name="Currency 13 3 2 9 3" xfId="47833" xr:uid="{C5DD736F-F262-489A-BE0D-F4E73F3AA6CC}"/>
    <cellStyle name="Currency 13 3 3" xfId="5580" xr:uid="{0DD4867F-34CF-4D02-A877-70FF451AD795}"/>
    <cellStyle name="Currency 13 3 3 10" xfId="41002" xr:uid="{AFFC0CA4-2460-4BFF-A3D0-3CE66673BF1C}"/>
    <cellStyle name="Currency 13 3 3 2" xfId="5581" xr:uid="{ECEC7065-6C1E-4D8D-9451-8F3D7A336A1C}"/>
    <cellStyle name="Currency 13 3 3 2 2" xfId="5582" xr:uid="{B221B23C-F160-43CF-B0DD-1BCB0AF03706}"/>
    <cellStyle name="Currency 13 3 3 2 2 2" xfId="7296" xr:uid="{8DB628A9-CD41-4264-B3D2-EA2F2CC1A67D}"/>
    <cellStyle name="Currency 13 3 3 2 2 2 2" xfId="10718" xr:uid="{FA863FA2-7C4A-45EF-830E-91258FBB5BE5}"/>
    <cellStyle name="Currency 13 3 3 2 2 2 2 2" xfId="24408" xr:uid="{F1E4A731-B25C-4B22-BFE6-52B0481C0BEA}"/>
    <cellStyle name="Currency 13 3 3 2 2 2 2 2 2" xfId="38100" xr:uid="{E143CE7F-2B48-4953-9273-7723FBC9F3D5}"/>
    <cellStyle name="Currency 13 3 3 2 2 2 2 2 3" xfId="52984" xr:uid="{A2005605-12C6-47F9-BDF4-1F068AD87D8B}"/>
    <cellStyle name="Currency 13 3 3 2 2 2 2 3" xfId="17564" xr:uid="{AAE6FB35-DE99-4EA4-8443-9D7F2BF3D71E}"/>
    <cellStyle name="Currency 13 3 3 2 2 2 2 4" xfId="31254" xr:uid="{B3A197F1-A8B2-4F54-B897-8FB0C021867E}"/>
    <cellStyle name="Currency 13 3 3 2 2 2 2 5" xfId="46138" xr:uid="{84C915C6-EF83-4DC8-845F-D80C5E89C4E3}"/>
    <cellStyle name="Currency 13 3 3 2 2 2 3" xfId="20986" xr:uid="{58143311-AEAB-4FEB-9885-AF8735F5E78A}"/>
    <cellStyle name="Currency 13 3 3 2 2 2 3 2" xfId="34678" xr:uid="{A8ACED62-3D33-40C0-B736-83FEE7E9782A}"/>
    <cellStyle name="Currency 13 3 3 2 2 2 3 3" xfId="49562" xr:uid="{DA551642-2393-4B6B-8BC8-C38C7C303CAD}"/>
    <cellStyle name="Currency 13 3 3 2 2 2 4" xfId="14142" xr:uid="{4CBCA9EE-CC7F-4FCC-85F1-BA257A78C18F}"/>
    <cellStyle name="Currency 13 3 3 2 2 2 5" xfId="27832" xr:uid="{C683CCDE-A7FB-4B35-B40E-CCAE01D35AB8}"/>
    <cellStyle name="Currency 13 3 3 2 2 2 6" xfId="42716" xr:uid="{7ECC94DE-89FB-48E6-A3F7-86F32DBC5A72}"/>
    <cellStyle name="Currency 13 3 3 2 2 3" xfId="9006" xr:uid="{47031655-DCC2-4E40-8B6B-D44E602CBF85}"/>
    <cellStyle name="Currency 13 3 3 2 2 3 2" xfId="22696" xr:uid="{5258257E-4BED-4BFF-B209-031F904C5708}"/>
    <cellStyle name="Currency 13 3 3 2 2 3 2 2" xfId="36388" xr:uid="{2990E6A2-1C0E-4494-90FB-02D907B129C7}"/>
    <cellStyle name="Currency 13 3 3 2 2 3 2 3" xfId="51272" xr:uid="{624121AD-2F3A-4A82-9890-581546A4A54D}"/>
    <cellStyle name="Currency 13 3 3 2 2 3 3" xfId="15852" xr:uid="{4178EC2A-4D2B-4AE2-A2BA-9DD884DCAF20}"/>
    <cellStyle name="Currency 13 3 3 2 2 3 4" xfId="29542" xr:uid="{5C0B64D9-35CE-41C5-9E0D-EA9C82BC907D}"/>
    <cellStyle name="Currency 13 3 3 2 2 3 5" xfId="44426" xr:uid="{F72E4A97-BC21-469C-A8DE-5AFB0D1F04E8}"/>
    <cellStyle name="Currency 13 3 3 2 2 4" xfId="19274" xr:uid="{249F0F62-160D-4A46-ADB2-04BFC24AC551}"/>
    <cellStyle name="Currency 13 3 3 2 2 4 2" xfId="32966" xr:uid="{EBB59EB6-E1DA-4BCC-B6DB-79DB239069C2}"/>
    <cellStyle name="Currency 13 3 3 2 2 4 3" xfId="47850" xr:uid="{C3073529-2629-4082-BA1A-319A9FDFE62D}"/>
    <cellStyle name="Currency 13 3 3 2 2 5" xfId="12430" xr:uid="{C5EC3E05-EB89-4091-9704-833D442D6293}"/>
    <cellStyle name="Currency 13 3 3 2 2 6" xfId="26120" xr:uid="{50E6AF4C-34C5-41E1-B30F-FFD4794BFB6F}"/>
    <cellStyle name="Currency 13 3 3 2 2 7" xfId="41004" xr:uid="{B7CA9F97-D79A-4DBC-913F-7023CA6CC52C}"/>
    <cellStyle name="Currency 13 3 3 2 3" xfId="7295" xr:uid="{95BC6D7A-E330-4B3B-867A-3DC1E708D707}"/>
    <cellStyle name="Currency 13 3 3 2 3 2" xfId="10717" xr:uid="{9E174061-E6D5-44B1-861C-03122776BECE}"/>
    <cellStyle name="Currency 13 3 3 2 3 2 2" xfId="24407" xr:uid="{0054CDFE-65F8-4F11-A738-056AB1D7E611}"/>
    <cellStyle name="Currency 13 3 3 2 3 2 2 2" xfId="38099" xr:uid="{583CC394-C50A-4F22-A0BB-7153614BE847}"/>
    <cellStyle name="Currency 13 3 3 2 3 2 2 3" xfId="52983" xr:uid="{31D7D295-B859-40C3-BF43-7F0825DE4431}"/>
    <cellStyle name="Currency 13 3 3 2 3 2 3" xfId="17563" xr:uid="{D9C68EA0-101C-4CCB-A1C4-A1317106164A}"/>
    <cellStyle name="Currency 13 3 3 2 3 2 4" xfId="31253" xr:uid="{1FB68579-6A24-462E-9D87-69039B396442}"/>
    <cellStyle name="Currency 13 3 3 2 3 2 5" xfId="46137" xr:uid="{16E9528B-3905-4297-AA64-E82F20D331B6}"/>
    <cellStyle name="Currency 13 3 3 2 3 3" xfId="20985" xr:uid="{FD23E60D-AFF4-48B7-A28B-3CC1B7864035}"/>
    <cellStyle name="Currency 13 3 3 2 3 3 2" xfId="34677" xr:uid="{034E450F-1B13-48FA-BF44-23EA7A7E07C4}"/>
    <cellStyle name="Currency 13 3 3 2 3 3 3" xfId="49561" xr:uid="{56FF18BC-057A-4CAD-B09C-A51CF647BAF0}"/>
    <cellStyle name="Currency 13 3 3 2 3 4" xfId="14141" xr:uid="{2F3C41A0-8898-4F3F-9A68-F1F260B89850}"/>
    <cellStyle name="Currency 13 3 3 2 3 5" xfId="27831" xr:uid="{23D8E9B5-A1AF-46AF-97C3-883FCE058AB7}"/>
    <cellStyle name="Currency 13 3 3 2 3 6" xfId="42715" xr:uid="{04D95A9F-2008-408E-A430-33C5AAFAC331}"/>
    <cellStyle name="Currency 13 3 3 2 4" xfId="9005" xr:uid="{E3C56450-D41B-496F-9975-A28541D5E921}"/>
    <cellStyle name="Currency 13 3 3 2 4 2" xfId="22695" xr:uid="{E95AF9B0-88C5-4D7E-B5E2-95CE290899D0}"/>
    <cellStyle name="Currency 13 3 3 2 4 2 2" xfId="36387" xr:uid="{DC4E3801-B834-4057-ABE0-3F17B73EFE66}"/>
    <cellStyle name="Currency 13 3 3 2 4 2 3" xfId="51271" xr:uid="{1F1802B5-7A93-4811-A6EF-365264F3F64C}"/>
    <cellStyle name="Currency 13 3 3 2 4 3" xfId="15851" xr:uid="{C1685CE9-AF69-4EF9-87C7-C1A71B496F58}"/>
    <cellStyle name="Currency 13 3 3 2 4 4" xfId="29541" xr:uid="{9FB01073-9B49-4540-9EC5-A0CA2C9D878C}"/>
    <cellStyle name="Currency 13 3 3 2 4 5" xfId="44425" xr:uid="{7CF4AA2E-EA24-48DB-85EA-BD9C5EB56AFE}"/>
    <cellStyle name="Currency 13 3 3 2 5" xfId="19273" xr:uid="{3C909F10-2E37-4534-B25B-DFB66F807AB6}"/>
    <cellStyle name="Currency 13 3 3 2 5 2" xfId="32965" xr:uid="{58E2BB32-9DA6-452A-A0AD-C44381FE3A09}"/>
    <cellStyle name="Currency 13 3 3 2 5 3" xfId="47849" xr:uid="{EBE582E5-14F5-448E-9985-E3E94D5A8401}"/>
    <cellStyle name="Currency 13 3 3 2 6" xfId="12429" xr:uid="{FDD097E5-DA56-4281-8A32-7D8D71F0EF66}"/>
    <cellStyle name="Currency 13 3 3 2 7" xfId="26119" xr:uid="{E0AD589B-E04A-4986-8AEA-335621640267}"/>
    <cellStyle name="Currency 13 3 3 2 8" xfId="41003" xr:uid="{77F0FA70-8658-4EF7-A111-4FB8D9A51CB4}"/>
    <cellStyle name="Currency 13 3 3 3" xfId="5583" xr:uid="{F04BA5D5-6DC3-4660-B357-2A8B8D134438}"/>
    <cellStyle name="Currency 13 3 3 3 2" xfId="7297" xr:uid="{BB25252A-C07E-487A-87FE-7FA04D2026E2}"/>
    <cellStyle name="Currency 13 3 3 3 2 2" xfId="10719" xr:uid="{063A57FD-839F-4F7C-A76B-A54E7F39290E}"/>
    <cellStyle name="Currency 13 3 3 3 2 2 2" xfId="24409" xr:uid="{CD0FE8E8-AFFE-4B99-B769-7DF49D64F1F8}"/>
    <cellStyle name="Currency 13 3 3 3 2 2 2 2" xfId="38101" xr:uid="{CBF408CA-C980-4EDE-B466-65C98B21E0FD}"/>
    <cellStyle name="Currency 13 3 3 3 2 2 2 3" xfId="52985" xr:uid="{AB9BCC05-C02A-4539-A930-655BF60FA58D}"/>
    <cellStyle name="Currency 13 3 3 3 2 2 3" xfId="17565" xr:uid="{32AE2EE2-A713-4987-9077-832E73D67D64}"/>
    <cellStyle name="Currency 13 3 3 3 2 2 4" xfId="31255" xr:uid="{078A2D20-D32F-4AC5-A899-24D7E908A451}"/>
    <cellStyle name="Currency 13 3 3 3 2 2 5" xfId="46139" xr:uid="{A566FA2C-D960-42B1-A4A5-C02D997ACB55}"/>
    <cellStyle name="Currency 13 3 3 3 2 3" xfId="20987" xr:uid="{484CA755-E1DA-48F6-942C-D6EF1D10FBF2}"/>
    <cellStyle name="Currency 13 3 3 3 2 3 2" xfId="34679" xr:uid="{21BB952E-5237-46E8-A67B-9BD526DC0199}"/>
    <cellStyle name="Currency 13 3 3 3 2 3 3" xfId="49563" xr:uid="{585AF49B-CC8C-4BC6-B639-2E89858D95E1}"/>
    <cellStyle name="Currency 13 3 3 3 2 4" xfId="14143" xr:uid="{D5CFB02B-E79E-4BC8-B176-78528C5B179F}"/>
    <cellStyle name="Currency 13 3 3 3 2 5" xfId="27833" xr:uid="{C69AC213-97CA-4ABE-8059-4E38F3020164}"/>
    <cellStyle name="Currency 13 3 3 3 2 6" xfId="42717" xr:uid="{B19DDB94-19D0-4D76-A555-9814CE6444B4}"/>
    <cellStyle name="Currency 13 3 3 3 3" xfId="9007" xr:uid="{BF9009CA-5308-4F06-B3F2-EFFA02B68577}"/>
    <cellStyle name="Currency 13 3 3 3 3 2" xfId="22697" xr:uid="{C3B92FCD-358E-41B3-83F9-8A0E7721F1CF}"/>
    <cellStyle name="Currency 13 3 3 3 3 2 2" xfId="36389" xr:uid="{E006AB78-5F95-4952-BE69-AEC81A64DB73}"/>
    <cellStyle name="Currency 13 3 3 3 3 2 3" xfId="51273" xr:uid="{13F34F1B-BB6A-412D-9D81-A4B72A680A8D}"/>
    <cellStyle name="Currency 13 3 3 3 3 3" xfId="15853" xr:uid="{284C5B89-4E55-471D-AF75-5FB0BF459544}"/>
    <cellStyle name="Currency 13 3 3 3 3 4" xfId="29543" xr:uid="{9E6DA725-891A-475C-B294-BFC1B7D58A9A}"/>
    <cellStyle name="Currency 13 3 3 3 3 5" xfId="44427" xr:uid="{121B9494-C173-4643-A894-3436D54C8697}"/>
    <cellStyle name="Currency 13 3 3 3 4" xfId="19275" xr:uid="{458AE9BA-5E3F-4FFB-A463-1F8C2646E205}"/>
    <cellStyle name="Currency 13 3 3 3 4 2" xfId="32967" xr:uid="{88B65C12-A939-44E7-B768-619F548A13A9}"/>
    <cellStyle name="Currency 13 3 3 3 4 3" xfId="47851" xr:uid="{05FC3170-3F14-4DE6-B422-59C18EBED496}"/>
    <cellStyle name="Currency 13 3 3 3 5" xfId="12431" xr:uid="{8D1160D4-2FEE-4C40-BC42-9CB713685663}"/>
    <cellStyle name="Currency 13 3 3 3 6" xfId="26121" xr:uid="{6DECC61A-496C-4CBD-94A3-E45B8709EDE7}"/>
    <cellStyle name="Currency 13 3 3 3 7" xfId="41005" xr:uid="{3874EE82-C9C3-4931-9F51-882F5F122BD2}"/>
    <cellStyle name="Currency 13 3 3 4" xfId="5584" xr:uid="{E33AC9F7-CFF2-405C-8901-E9B7442BA200}"/>
    <cellStyle name="Currency 13 3 3 4 2" xfId="7298" xr:uid="{240284DA-A5E5-4B98-86AA-874022C80C78}"/>
    <cellStyle name="Currency 13 3 3 4 2 2" xfId="10720" xr:uid="{CEA4E41E-3B80-4178-8252-8E7C7472E86A}"/>
    <cellStyle name="Currency 13 3 3 4 2 2 2" xfId="24410" xr:uid="{4CEAB09F-7EE9-4EF6-8AD8-205ACC2F772D}"/>
    <cellStyle name="Currency 13 3 3 4 2 2 2 2" xfId="38102" xr:uid="{DCE50FAF-ED39-46CE-9197-D04C57769715}"/>
    <cellStyle name="Currency 13 3 3 4 2 2 2 3" xfId="52986" xr:uid="{C4466D6B-8B8D-4243-9752-339AA2FDB445}"/>
    <cellStyle name="Currency 13 3 3 4 2 2 3" xfId="17566" xr:uid="{7FA43FF8-ABEE-49F2-B003-B532E804A528}"/>
    <cellStyle name="Currency 13 3 3 4 2 2 4" xfId="31256" xr:uid="{C632334B-0210-43AB-A574-04D89F56208A}"/>
    <cellStyle name="Currency 13 3 3 4 2 2 5" xfId="46140" xr:uid="{3E728584-995D-425A-8963-00A311C89F02}"/>
    <cellStyle name="Currency 13 3 3 4 2 3" xfId="20988" xr:uid="{27F444C5-90C0-4EAE-B47A-5675862DE6BA}"/>
    <cellStyle name="Currency 13 3 3 4 2 3 2" xfId="34680" xr:uid="{3544D6B9-4D28-4D7F-AC7C-32F1ADD25F87}"/>
    <cellStyle name="Currency 13 3 3 4 2 3 3" xfId="49564" xr:uid="{7652A6D2-D4C5-43A2-8BAB-E0F0C9E651EB}"/>
    <cellStyle name="Currency 13 3 3 4 2 4" xfId="14144" xr:uid="{09AD86FC-54E3-4C4C-8258-FEE654AB0D8D}"/>
    <cellStyle name="Currency 13 3 3 4 2 5" xfId="27834" xr:uid="{ABC4D7E4-A69E-4FB3-9C68-CB1DFFD7F650}"/>
    <cellStyle name="Currency 13 3 3 4 2 6" xfId="42718" xr:uid="{2BA54B9C-9031-4614-BF3C-2AC1964A6406}"/>
    <cellStyle name="Currency 13 3 3 4 3" xfId="9008" xr:uid="{FB03DD76-F2A8-44F7-9DF5-791A209F6F73}"/>
    <cellStyle name="Currency 13 3 3 4 3 2" xfId="22698" xr:uid="{DD5864C4-C7AB-4CA9-9244-FAB733281F76}"/>
    <cellStyle name="Currency 13 3 3 4 3 2 2" xfId="36390" xr:uid="{0412839E-1D04-411B-9CF3-04A0F613395B}"/>
    <cellStyle name="Currency 13 3 3 4 3 2 3" xfId="51274" xr:uid="{682E7CC1-B3CE-4E2A-AA75-26F1302FBD20}"/>
    <cellStyle name="Currency 13 3 3 4 3 3" xfId="15854" xr:uid="{614DB10A-B129-4BB8-AAE8-01BA8C4226FD}"/>
    <cellStyle name="Currency 13 3 3 4 3 4" xfId="29544" xr:uid="{AAB3ADEF-2E83-4064-A069-11AB929F13F3}"/>
    <cellStyle name="Currency 13 3 3 4 3 5" xfId="44428" xr:uid="{7E69B8C6-26E9-4B9A-8647-DF9C97FE3EF2}"/>
    <cellStyle name="Currency 13 3 3 4 4" xfId="19276" xr:uid="{ADCC0373-5C13-48DC-8C27-7CECCB84DFF3}"/>
    <cellStyle name="Currency 13 3 3 4 4 2" xfId="32968" xr:uid="{64BC9539-C5F0-4822-8C1C-2C80ABF6CF12}"/>
    <cellStyle name="Currency 13 3 3 4 4 3" xfId="47852" xr:uid="{AD0A569A-811D-4D39-98C1-2E8337945C58}"/>
    <cellStyle name="Currency 13 3 3 4 5" xfId="12432" xr:uid="{D92E1C51-F4A4-4699-BA10-59F09B916093}"/>
    <cellStyle name="Currency 13 3 3 4 6" xfId="26122" xr:uid="{F3B4AEE1-E21D-43A8-9B7F-41DB91D81B27}"/>
    <cellStyle name="Currency 13 3 3 4 7" xfId="41006" xr:uid="{6625CA46-605B-47EA-974D-519844CABC27}"/>
    <cellStyle name="Currency 13 3 3 5" xfId="7294" xr:uid="{D1AF9EE4-2EE3-470F-AB32-34362B70E32C}"/>
    <cellStyle name="Currency 13 3 3 5 2" xfId="10716" xr:uid="{96FEFC4B-C544-457B-9A72-78C40F4B9418}"/>
    <cellStyle name="Currency 13 3 3 5 2 2" xfId="24406" xr:uid="{7121D9A4-3B14-45D0-B078-858D8DF1EE01}"/>
    <cellStyle name="Currency 13 3 3 5 2 2 2" xfId="38098" xr:uid="{A9C791F6-23AE-413C-8FFB-D280C2D19CEA}"/>
    <cellStyle name="Currency 13 3 3 5 2 2 3" xfId="52982" xr:uid="{1D5A46C4-56CC-419B-8181-ECEBFFDB0DE0}"/>
    <cellStyle name="Currency 13 3 3 5 2 3" xfId="17562" xr:uid="{40F51E37-AD8D-40D4-98F8-026F53E24075}"/>
    <cellStyle name="Currency 13 3 3 5 2 4" xfId="31252" xr:uid="{1BF29C88-E83E-45C5-86A4-9865268DDED9}"/>
    <cellStyle name="Currency 13 3 3 5 2 5" xfId="46136" xr:uid="{842C64A6-27A5-4FAF-BA82-A9442BD5E2EE}"/>
    <cellStyle name="Currency 13 3 3 5 3" xfId="20984" xr:uid="{84396E04-930C-48DF-AEB4-F8FBCBF6F306}"/>
    <cellStyle name="Currency 13 3 3 5 3 2" xfId="34676" xr:uid="{F252FC3E-4CE7-4E00-A8A6-7EF67283BFCF}"/>
    <cellStyle name="Currency 13 3 3 5 3 3" xfId="49560" xr:uid="{95A49BDC-FAE7-4DC7-882A-D597EBCC934A}"/>
    <cellStyle name="Currency 13 3 3 5 4" xfId="14140" xr:uid="{47AC69D1-1751-4388-B6F8-75710C4EBFBB}"/>
    <cellStyle name="Currency 13 3 3 5 5" xfId="27830" xr:uid="{2739B09E-BF61-42AA-8442-4848E0704463}"/>
    <cellStyle name="Currency 13 3 3 5 6" xfId="42714" xr:uid="{D542AED5-CB62-4DA6-966E-CCDC7F5F4154}"/>
    <cellStyle name="Currency 13 3 3 6" xfId="9004" xr:uid="{6F9CB398-3CF1-4D8C-A11E-3F7B4CDAC6C2}"/>
    <cellStyle name="Currency 13 3 3 6 2" xfId="22694" xr:uid="{AA27A050-0073-420C-B7A3-0421893758FC}"/>
    <cellStyle name="Currency 13 3 3 6 2 2" xfId="36386" xr:uid="{48142216-1951-457A-82DC-EF9115688BD7}"/>
    <cellStyle name="Currency 13 3 3 6 2 3" xfId="51270" xr:uid="{9E8A6F7E-5B5B-459A-973B-BAEE2971561B}"/>
    <cellStyle name="Currency 13 3 3 6 3" xfId="15850" xr:uid="{9500F3A3-5EEA-4391-9CE6-D0023B7880F5}"/>
    <cellStyle name="Currency 13 3 3 6 4" xfId="29540" xr:uid="{BC124328-17AF-4E08-A6E8-2CD003468AF1}"/>
    <cellStyle name="Currency 13 3 3 6 5" xfId="44424" xr:uid="{309DB486-593D-4643-AF05-4487F0883A9F}"/>
    <cellStyle name="Currency 13 3 3 7" xfId="19272" xr:uid="{2E9B6D90-40FA-487C-98A6-513E298CBC1B}"/>
    <cellStyle name="Currency 13 3 3 7 2" xfId="32964" xr:uid="{E197B129-9E86-4343-BA3F-515010927336}"/>
    <cellStyle name="Currency 13 3 3 7 3" xfId="47848" xr:uid="{6A7E04F4-10DB-4A3F-A684-483A9CF06D0E}"/>
    <cellStyle name="Currency 13 3 3 8" xfId="12428" xr:uid="{D98107BE-7640-41E5-8AA4-A1A9B9EE9159}"/>
    <cellStyle name="Currency 13 3 3 9" xfId="26118" xr:uid="{4CE2E66D-DC54-4789-BFDC-D491F883307A}"/>
    <cellStyle name="Currency 13 3 4" xfId="5585" xr:uid="{10FBDF76-965D-4C7D-A5C0-DE082EA5378C}"/>
    <cellStyle name="Currency 13 3 4 10" xfId="41007" xr:uid="{3D4CBF8F-850A-4545-8953-885D99EC5DE4}"/>
    <cellStyle name="Currency 13 3 4 2" xfId="5586" xr:uid="{ACDC32DE-149D-4988-AD19-240CC6BFA173}"/>
    <cellStyle name="Currency 13 3 4 2 2" xfId="5587" xr:uid="{69AA1BFA-EBAD-471A-9DC3-255A5AC450C4}"/>
    <cellStyle name="Currency 13 3 4 2 2 2" xfId="7301" xr:uid="{F6AF0A1A-2943-4CD0-B583-DAA256A55A59}"/>
    <cellStyle name="Currency 13 3 4 2 2 2 2" xfId="10723" xr:uid="{BCC03E49-298D-4A73-BC44-675F73FA10CB}"/>
    <cellStyle name="Currency 13 3 4 2 2 2 2 2" xfId="24413" xr:uid="{4DD4E8E5-466C-47AF-B3AE-C5E4F0A86DBA}"/>
    <cellStyle name="Currency 13 3 4 2 2 2 2 2 2" xfId="38105" xr:uid="{ED613AB0-FB8E-4721-BFEF-667760BEC9B2}"/>
    <cellStyle name="Currency 13 3 4 2 2 2 2 2 3" xfId="52989" xr:uid="{9FCC8E86-EC49-4DF8-BF93-3B19C2CAA0FE}"/>
    <cellStyle name="Currency 13 3 4 2 2 2 2 3" xfId="17569" xr:uid="{C4E5511F-CEAA-497E-B849-93F97155A9AC}"/>
    <cellStyle name="Currency 13 3 4 2 2 2 2 4" xfId="31259" xr:uid="{301E5D7C-4281-4F63-9400-93D85A36BCF6}"/>
    <cellStyle name="Currency 13 3 4 2 2 2 2 5" xfId="46143" xr:uid="{C3B8ADE7-2D19-441C-B38E-CADD6AE97276}"/>
    <cellStyle name="Currency 13 3 4 2 2 2 3" xfId="20991" xr:uid="{9BB73BC7-EEEE-459F-BF77-C56031330E23}"/>
    <cellStyle name="Currency 13 3 4 2 2 2 3 2" xfId="34683" xr:uid="{8E9540AB-11E1-4348-BD23-9AB7133387B4}"/>
    <cellStyle name="Currency 13 3 4 2 2 2 3 3" xfId="49567" xr:uid="{C22A3A5C-31EE-4C43-820C-EB7E47FF4E0E}"/>
    <cellStyle name="Currency 13 3 4 2 2 2 4" xfId="14147" xr:uid="{A5135E4B-F010-471A-9300-D34790D72FEE}"/>
    <cellStyle name="Currency 13 3 4 2 2 2 5" xfId="27837" xr:uid="{9219E2CF-707A-46B7-B04B-5A809C91FA13}"/>
    <cellStyle name="Currency 13 3 4 2 2 2 6" xfId="42721" xr:uid="{157BC4FC-6DD0-44DA-8FAE-AACA4170E982}"/>
    <cellStyle name="Currency 13 3 4 2 2 3" xfId="9011" xr:uid="{B811C67E-61EB-4D7D-A6CA-930E02BF4832}"/>
    <cellStyle name="Currency 13 3 4 2 2 3 2" xfId="22701" xr:uid="{CC1E26BC-91EE-4124-AA09-4EE782E86C23}"/>
    <cellStyle name="Currency 13 3 4 2 2 3 2 2" xfId="36393" xr:uid="{BB62A0DD-B721-4244-85CA-32A22D32CA49}"/>
    <cellStyle name="Currency 13 3 4 2 2 3 2 3" xfId="51277" xr:uid="{13ABE921-B5C5-417A-B730-19E545EE7752}"/>
    <cellStyle name="Currency 13 3 4 2 2 3 3" xfId="15857" xr:uid="{481FB8C0-84D5-474E-AE8E-8D50F2D3A174}"/>
    <cellStyle name="Currency 13 3 4 2 2 3 4" xfId="29547" xr:uid="{1CABFC06-9B48-4E20-824F-14E721847222}"/>
    <cellStyle name="Currency 13 3 4 2 2 3 5" xfId="44431" xr:uid="{E024BCCA-AF8A-40FD-8201-480B83A01411}"/>
    <cellStyle name="Currency 13 3 4 2 2 4" xfId="19279" xr:uid="{9BA5489B-9640-457C-8EF6-FD9373AC650B}"/>
    <cellStyle name="Currency 13 3 4 2 2 4 2" xfId="32971" xr:uid="{2A95AF7D-003F-478F-8887-44F52F9781D9}"/>
    <cellStyle name="Currency 13 3 4 2 2 4 3" xfId="47855" xr:uid="{455B21BC-2ADB-4207-A951-5A33B94E8EB9}"/>
    <cellStyle name="Currency 13 3 4 2 2 5" xfId="12435" xr:uid="{D7F26C08-0E0B-4854-BD47-5B9C5BCF0821}"/>
    <cellStyle name="Currency 13 3 4 2 2 6" xfId="26125" xr:uid="{48F277B3-19FE-49C9-9C47-35FD0942AFF8}"/>
    <cellStyle name="Currency 13 3 4 2 2 7" xfId="41009" xr:uid="{77D8DC4B-4970-415D-A0E9-DEEC89C97998}"/>
    <cellStyle name="Currency 13 3 4 2 3" xfId="7300" xr:uid="{914358BC-16C7-4491-A40E-206F4893A853}"/>
    <cellStyle name="Currency 13 3 4 2 3 2" xfId="10722" xr:uid="{D8B96379-123E-45D8-BD81-4C84409F0B3E}"/>
    <cellStyle name="Currency 13 3 4 2 3 2 2" xfId="24412" xr:uid="{2760A29B-3A15-4D4F-8795-74032A9565FE}"/>
    <cellStyle name="Currency 13 3 4 2 3 2 2 2" xfId="38104" xr:uid="{6FE0986A-791F-4870-A4E7-64FC6331F699}"/>
    <cellStyle name="Currency 13 3 4 2 3 2 2 3" xfId="52988" xr:uid="{41BD4A4B-EC86-4999-B787-C732E406FF1B}"/>
    <cellStyle name="Currency 13 3 4 2 3 2 3" xfId="17568" xr:uid="{2E16B430-3598-41D7-9DF8-D9A417CA6120}"/>
    <cellStyle name="Currency 13 3 4 2 3 2 4" xfId="31258" xr:uid="{5F65DFB5-7EA2-44BC-8937-179AFD31F58F}"/>
    <cellStyle name="Currency 13 3 4 2 3 2 5" xfId="46142" xr:uid="{ABCD357C-1DA6-4322-B782-9AA9801D63DC}"/>
    <cellStyle name="Currency 13 3 4 2 3 3" xfId="20990" xr:uid="{89CC75F8-215D-46BD-A4A6-3213AA1B71DC}"/>
    <cellStyle name="Currency 13 3 4 2 3 3 2" xfId="34682" xr:uid="{003C96AB-65E6-4D2E-8D2B-DA4A335422A3}"/>
    <cellStyle name="Currency 13 3 4 2 3 3 3" xfId="49566" xr:uid="{1147D9E0-97C2-43A2-A642-077312177880}"/>
    <cellStyle name="Currency 13 3 4 2 3 4" xfId="14146" xr:uid="{89F4B91A-9C26-48D3-88C1-598D5C7A14AB}"/>
    <cellStyle name="Currency 13 3 4 2 3 5" xfId="27836" xr:uid="{626DD215-0998-47CE-9C79-267654B51D6C}"/>
    <cellStyle name="Currency 13 3 4 2 3 6" xfId="42720" xr:uid="{C07E70AF-C599-43B8-9970-67D93A55F02B}"/>
    <cellStyle name="Currency 13 3 4 2 4" xfId="9010" xr:uid="{DC8534FC-5759-47A2-9051-3D5FCC727602}"/>
    <cellStyle name="Currency 13 3 4 2 4 2" xfId="22700" xr:uid="{ED43FF58-F862-4858-B8A2-282C5EBBA6B2}"/>
    <cellStyle name="Currency 13 3 4 2 4 2 2" xfId="36392" xr:uid="{4307EF8E-26A7-4866-8D5B-14FE1B34EB24}"/>
    <cellStyle name="Currency 13 3 4 2 4 2 3" xfId="51276" xr:uid="{B6F7B907-8057-4786-845E-91708B42C69C}"/>
    <cellStyle name="Currency 13 3 4 2 4 3" xfId="15856" xr:uid="{47BBB422-897F-42F1-88CF-1251FA7066A5}"/>
    <cellStyle name="Currency 13 3 4 2 4 4" xfId="29546" xr:uid="{143C326E-D73C-493A-BC92-6F3B9299F35B}"/>
    <cellStyle name="Currency 13 3 4 2 4 5" xfId="44430" xr:uid="{DDE749AF-23C3-49D4-98BF-3461D2E85EF5}"/>
    <cellStyle name="Currency 13 3 4 2 5" xfId="19278" xr:uid="{C992F1A2-15C3-42CE-828B-E407A0383122}"/>
    <cellStyle name="Currency 13 3 4 2 5 2" xfId="32970" xr:uid="{F6D0A0DC-639F-4665-85BA-14571029DEA5}"/>
    <cellStyle name="Currency 13 3 4 2 5 3" xfId="47854" xr:uid="{F27764E7-07DC-4000-A649-FEB419B148C6}"/>
    <cellStyle name="Currency 13 3 4 2 6" xfId="12434" xr:uid="{47E0F767-C44D-4EB3-A059-B41C702D1BCD}"/>
    <cellStyle name="Currency 13 3 4 2 7" xfId="26124" xr:uid="{340CF1C3-D2D8-4618-921F-0CC453C2608A}"/>
    <cellStyle name="Currency 13 3 4 2 8" xfId="41008" xr:uid="{EC0EA2BF-1424-44A2-847D-B6A12BBFB1C9}"/>
    <cellStyle name="Currency 13 3 4 3" xfId="5588" xr:uid="{8C6C71AB-7A4D-4A20-A210-BE8FDB74A284}"/>
    <cellStyle name="Currency 13 3 4 3 2" xfId="7302" xr:uid="{67AF8934-1170-4C99-9BDA-071184EBC835}"/>
    <cellStyle name="Currency 13 3 4 3 2 2" xfId="10724" xr:uid="{9EE464DE-35CC-477E-9240-13E6688BAB3F}"/>
    <cellStyle name="Currency 13 3 4 3 2 2 2" xfId="24414" xr:uid="{2721EB2B-B97D-4130-8EF6-67A9303DA451}"/>
    <cellStyle name="Currency 13 3 4 3 2 2 2 2" xfId="38106" xr:uid="{9E8BF7E7-D8EE-4A95-A791-0FEB060983B0}"/>
    <cellStyle name="Currency 13 3 4 3 2 2 2 3" xfId="52990" xr:uid="{1C86DD36-7226-4C86-9492-BB67E4E4F039}"/>
    <cellStyle name="Currency 13 3 4 3 2 2 3" xfId="17570" xr:uid="{317D048B-C3BA-4D73-A4C1-78702CCF80DE}"/>
    <cellStyle name="Currency 13 3 4 3 2 2 4" xfId="31260" xr:uid="{04ED5602-D6CE-46C3-A8B0-870DC9C4ACC1}"/>
    <cellStyle name="Currency 13 3 4 3 2 2 5" xfId="46144" xr:uid="{79F02FF1-D376-4CE0-A862-747A66DF4869}"/>
    <cellStyle name="Currency 13 3 4 3 2 3" xfId="20992" xr:uid="{C843540F-F572-4503-97DA-F49DB394453A}"/>
    <cellStyle name="Currency 13 3 4 3 2 3 2" xfId="34684" xr:uid="{741769EB-9BAA-432D-ACE2-3A82D01B46F7}"/>
    <cellStyle name="Currency 13 3 4 3 2 3 3" xfId="49568" xr:uid="{D80A6CAA-1289-402F-85D9-ECA5CF2F6305}"/>
    <cellStyle name="Currency 13 3 4 3 2 4" xfId="14148" xr:uid="{328D8D13-9E3D-4272-9768-A9970A800C92}"/>
    <cellStyle name="Currency 13 3 4 3 2 5" xfId="27838" xr:uid="{3628C49D-3F6A-4F7A-A354-E2A24F034896}"/>
    <cellStyle name="Currency 13 3 4 3 2 6" xfId="42722" xr:uid="{25107471-9044-42D9-A5EF-CA618B8DF849}"/>
    <cellStyle name="Currency 13 3 4 3 3" xfId="9012" xr:uid="{5A4D77E7-C9D1-42D9-B2C1-E7377A8DB474}"/>
    <cellStyle name="Currency 13 3 4 3 3 2" xfId="22702" xr:uid="{A81554BD-56A7-4C16-97F8-7701C97F6A51}"/>
    <cellStyle name="Currency 13 3 4 3 3 2 2" xfId="36394" xr:uid="{71E88B06-56A2-4917-A57E-3208C80992E5}"/>
    <cellStyle name="Currency 13 3 4 3 3 2 3" xfId="51278" xr:uid="{362B9409-0AA9-46DD-BDB2-C4B2983504D0}"/>
    <cellStyle name="Currency 13 3 4 3 3 3" xfId="15858" xr:uid="{1476D5F2-4364-4670-A64A-69CFA71A594C}"/>
    <cellStyle name="Currency 13 3 4 3 3 4" xfId="29548" xr:uid="{D299D7D5-BA87-4436-A950-BDDA8FA3C212}"/>
    <cellStyle name="Currency 13 3 4 3 3 5" xfId="44432" xr:uid="{AA2DB2A0-2B24-4477-A9B5-9AC3B3083D34}"/>
    <cellStyle name="Currency 13 3 4 3 4" xfId="19280" xr:uid="{79B3AA6F-9B39-4860-A259-16C3886A69DE}"/>
    <cellStyle name="Currency 13 3 4 3 4 2" xfId="32972" xr:uid="{336B7624-0CEC-4103-B7FE-60FCC5704537}"/>
    <cellStyle name="Currency 13 3 4 3 4 3" xfId="47856" xr:uid="{BAADD149-203A-4600-852A-AB18A8ADD9AD}"/>
    <cellStyle name="Currency 13 3 4 3 5" xfId="12436" xr:uid="{C2DEB1CA-9018-4CB7-A152-899CB179FBFC}"/>
    <cellStyle name="Currency 13 3 4 3 6" xfId="26126" xr:uid="{97623294-32C6-47CE-A8C9-358F0FD01A52}"/>
    <cellStyle name="Currency 13 3 4 3 7" xfId="41010" xr:uid="{4DD460B2-D5A0-4052-BA5F-10E047D45C8D}"/>
    <cellStyle name="Currency 13 3 4 4" xfId="5589" xr:uid="{80AA7492-28A8-44CA-A87E-43BB88E89B03}"/>
    <cellStyle name="Currency 13 3 4 4 2" xfId="7303" xr:uid="{EABE1948-2765-44F6-BF77-1E682048322C}"/>
    <cellStyle name="Currency 13 3 4 4 2 2" xfId="10725" xr:uid="{1E3EDD7A-3E2C-46B9-8B19-A60EDF0F9F39}"/>
    <cellStyle name="Currency 13 3 4 4 2 2 2" xfId="24415" xr:uid="{3737FD95-A248-4F1C-9FF3-0B37FF756FCC}"/>
    <cellStyle name="Currency 13 3 4 4 2 2 2 2" xfId="38107" xr:uid="{958CC60D-8B60-45C0-9F45-FD2D6D23E3BC}"/>
    <cellStyle name="Currency 13 3 4 4 2 2 2 3" xfId="52991" xr:uid="{B688892B-66AF-40C4-BBA6-25C13BA3E991}"/>
    <cellStyle name="Currency 13 3 4 4 2 2 3" xfId="17571" xr:uid="{A3EF4B69-2FFE-433D-9DDC-FDBA2E99B307}"/>
    <cellStyle name="Currency 13 3 4 4 2 2 4" xfId="31261" xr:uid="{06287E15-6F85-4FDB-B113-E65FD4C7C519}"/>
    <cellStyle name="Currency 13 3 4 4 2 2 5" xfId="46145" xr:uid="{C847A771-35BF-4FBA-9BA2-2458516BE0A4}"/>
    <cellStyle name="Currency 13 3 4 4 2 3" xfId="20993" xr:uid="{BDF5211B-96F8-4CF5-9C0E-DEA34CC27D75}"/>
    <cellStyle name="Currency 13 3 4 4 2 3 2" xfId="34685" xr:uid="{6304D312-42B1-41DA-B095-50DA4C17EC97}"/>
    <cellStyle name="Currency 13 3 4 4 2 3 3" xfId="49569" xr:uid="{03608721-8437-4F84-BADD-FA3BDCD9F2E3}"/>
    <cellStyle name="Currency 13 3 4 4 2 4" xfId="14149" xr:uid="{3C9DCBFC-3DCB-4BDE-A671-C547A319BDE8}"/>
    <cellStyle name="Currency 13 3 4 4 2 5" xfId="27839" xr:uid="{3882CBDB-DD4B-43A1-83B2-38B3A4FDF8C4}"/>
    <cellStyle name="Currency 13 3 4 4 2 6" xfId="42723" xr:uid="{6A41601F-F20A-424D-8CCE-F6C38DB7436A}"/>
    <cellStyle name="Currency 13 3 4 4 3" xfId="9013" xr:uid="{2230D694-FB87-45BF-812B-589CE0BD6A6B}"/>
    <cellStyle name="Currency 13 3 4 4 3 2" xfId="22703" xr:uid="{B277B5D8-BBE8-4265-A961-97A667B50B00}"/>
    <cellStyle name="Currency 13 3 4 4 3 2 2" xfId="36395" xr:uid="{4BD60991-9E76-4691-B960-77F7896B8140}"/>
    <cellStyle name="Currency 13 3 4 4 3 2 3" xfId="51279" xr:uid="{00FF9C2D-E281-4C19-B047-333C93BB2BDE}"/>
    <cellStyle name="Currency 13 3 4 4 3 3" xfId="15859" xr:uid="{6A3107F0-1016-4249-8385-B8EBF5E4DD15}"/>
    <cellStyle name="Currency 13 3 4 4 3 4" xfId="29549" xr:uid="{79CF38BD-CB4B-455B-9D21-305D6AF71EED}"/>
    <cellStyle name="Currency 13 3 4 4 3 5" xfId="44433" xr:uid="{FEFB447A-920C-4E02-B30D-AE886D963279}"/>
    <cellStyle name="Currency 13 3 4 4 4" xfId="19281" xr:uid="{6B89F239-4F71-4A84-8144-51B5CF277030}"/>
    <cellStyle name="Currency 13 3 4 4 4 2" xfId="32973" xr:uid="{85B97CE2-9938-463D-A934-CF696490CD86}"/>
    <cellStyle name="Currency 13 3 4 4 4 3" xfId="47857" xr:uid="{98DD2B4E-B703-48F0-B95B-5A6CDA55CDF3}"/>
    <cellStyle name="Currency 13 3 4 4 5" xfId="12437" xr:uid="{E4E96338-C524-452D-8B56-14171EC7E82D}"/>
    <cellStyle name="Currency 13 3 4 4 6" xfId="26127" xr:uid="{45DB1133-D13A-40D1-B138-917F295B7C8C}"/>
    <cellStyle name="Currency 13 3 4 4 7" xfId="41011" xr:uid="{4ADC81F4-F67E-4330-A4E8-7128F77AAAC0}"/>
    <cellStyle name="Currency 13 3 4 5" xfId="7299" xr:uid="{EDA693A9-49D7-4E1B-ABD2-59CDBFDE8DA6}"/>
    <cellStyle name="Currency 13 3 4 5 2" xfId="10721" xr:uid="{046C2F32-D526-4455-A25E-90D1B5D0BF4C}"/>
    <cellStyle name="Currency 13 3 4 5 2 2" xfId="24411" xr:uid="{2A91BE49-F5E8-40B8-8ED1-C6BA8555C241}"/>
    <cellStyle name="Currency 13 3 4 5 2 2 2" xfId="38103" xr:uid="{036C1D4F-E70E-444B-BF39-CF11187D6EDA}"/>
    <cellStyle name="Currency 13 3 4 5 2 2 3" xfId="52987" xr:uid="{1EB41ECF-B1D4-49C2-AEA7-54B6C9BC14A8}"/>
    <cellStyle name="Currency 13 3 4 5 2 3" xfId="17567" xr:uid="{30C5CE0D-6616-4613-96C2-D97E4D700869}"/>
    <cellStyle name="Currency 13 3 4 5 2 4" xfId="31257" xr:uid="{C457AC89-1578-4EC5-913D-5B8A322E51D2}"/>
    <cellStyle name="Currency 13 3 4 5 2 5" xfId="46141" xr:uid="{DFB84120-F804-4209-9EA5-0981A114BC58}"/>
    <cellStyle name="Currency 13 3 4 5 3" xfId="20989" xr:uid="{7FC0EB9A-F998-4D9D-9C69-016E2C71153D}"/>
    <cellStyle name="Currency 13 3 4 5 3 2" xfId="34681" xr:uid="{570B878A-790B-4E1A-8EDC-93C41499652F}"/>
    <cellStyle name="Currency 13 3 4 5 3 3" xfId="49565" xr:uid="{39A6DE76-8300-4C68-9480-3471A6ACA486}"/>
    <cellStyle name="Currency 13 3 4 5 4" xfId="14145" xr:uid="{C44DA3C7-3775-41CB-B321-237108ACDBB8}"/>
    <cellStyle name="Currency 13 3 4 5 5" xfId="27835" xr:uid="{2E799F46-3F0C-4E24-AA79-2027BA0E6CEE}"/>
    <cellStyle name="Currency 13 3 4 5 6" xfId="42719" xr:uid="{A2EC7135-6746-432C-8B97-38FEBBA9E60F}"/>
    <cellStyle name="Currency 13 3 4 6" xfId="9009" xr:uid="{0EA663FE-45C8-4E1A-A696-E31AE2CE0A96}"/>
    <cellStyle name="Currency 13 3 4 6 2" xfId="22699" xr:uid="{D5C1685C-5E82-4B7C-9B30-6A8379FAC750}"/>
    <cellStyle name="Currency 13 3 4 6 2 2" xfId="36391" xr:uid="{D01EC95D-22F2-438A-9279-F7F35564E1DD}"/>
    <cellStyle name="Currency 13 3 4 6 2 3" xfId="51275" xr:uid="{2D77359E-B4F7-42CE-BBB3-AD9B10139F10}"/>
    <cellStyle name="Currency 13 3 4 6 3" xfId="15855" xr:uid="{4312B262-CA71-4C59-9E6C-5FE8CEFC99B1}"/>
    <cellStyle name="Currency 13 3 4 6 4" xfId="29545" xr:uid="{4DFBC8BD-745E-44E9-93E6-EBCC4843E6F7}"/>
    <cellStyle name="Currency 13 3 4 6 5" xfId="44429" xr:uid="{6DD84BF3-356A-45A6-B456-B32AD723F39C}"/>
    <cellStyle name="Currency 13 3 4 7" xfId="19277" xr:uid="{7D5A48C0-57DE-4F95-A3FD-D3A0C934EF5E}"/>
    <cellStyle name="Currency 13 3 4 7 2" xfId="32969" xr:uid="{F6B77A91-0DD3-4CA3-8AA7-2F65E026549C}"/>
    <cellStyle name="Currency 13 3 4 7 3" xfId="47853" xr:uid="{755FD33D-A8DE-43A6-9BA2-8EF2C4E46F61}"/>
    <cellStyle name="Currency 13 3 4 8" xfId="12433" xr:uid="{224A81FF-82BF-4572-886D-5CC6B83C85E3}"/>
    <cellStyle name="Currency 13 3 4 9" xfId="26123" xr:uid="{45CF003B-8FE0-4984-8241-3049F20ABF48}"/>
    <cellStyle name="Currency 13 3 5" xfId="5590" xr:uid="{DC3A2FDB-0FAF-42FF-BC77-893339DA2B43}"/>
    <cellStyle name="Currency 13 3 5 2" xfId="5591" xr:uid="{58AB3C5B-1181-4EBC-9E4B-93761550CF1F}"/>
    <cellStyle name="Currency 13 3 5 2 2" xfId="7305" xr:uid="{D9FA36FE-813D-45CD-A6E5-87DA65D14AD9}"/>
    <cellStyle name="Currency 13 3 5 2 2 2" xfId="10727" xr:uid="{A3AD5573-C1CA-4368-85A3-B46655B4ABBB}"/>
    <cellStyle name="Currency 13 3 5 2 2 2 2" xfId="24417" xr:uid="{D52CA0BF-D013-4E8E-A363-E1D0DAE2B061}"/>
    <cellStyle name="Currency 13 3 5 2 2 2 2 2" xfId="38109" xr:uid="{08E0D71C-8CA0-4556-9B15-AEC2AC817EBB}"/>
    <cellStyle name="Currency 13 3 5 2 2 2 2 3" xfId="52993" xr:uid="{DF70242A-3055-4226-8BE0-C47A6CC0CE2A}"/>
    <cellStyle name="Currency 13 3 5 2 2 2 3" xfId="17573" xr:uid="{34666BDE-AF27-49F9-B4CB-295C3ED74AB8}"/>
    <cellStyle name="Currency 13 3 5 2 2 2 4" xfId="31263" xr:uid="{B5B916EC-75F3-4858-9414-C95447705B5B}"/>
    <cellStyle name="Currency 13 3 5 2 2 2 5" xfId="46147" xr:uid="{626BA98C-F351-44F6-94AB-32319884D6F6}"/>
    <cellStyle name="Currency 13 3 5 2 2 3" xfId="20995" xr:uid="{6B098379-9DF6-4155-ACF8-ADC86904C33F}"/>
    <cellStyle name="Currency 13 3 5 2 2 3 2" xfId="34687" xr:uid="{EE511A35-FD67-490C-B028-18CC30F07935}"/>
    <cellStyle name="Currency 13 3 5 2 2 3 3" xfId="49571" xr:uid="{FBE1F965-7B7B-46BA-85C4-06DE9AE55282}"/>
    <cellStyle name="Currency 13 3 5 2 2 4" xfId="14151" xr:uid="{FDA40A53-1277-4856-9D0C-F5E0CBACE2A9}"/>
    <cellStyle name="Currency 13 3 5 2 2 5" xfId="27841" xr:uid="{669D998F-1959-467D-93E8-92F4E1F8CB82}"/>
    <cellStyle name="Currency 13 3 5 2 2 6" xfId="42725" xr:uid="{F1B8E696-BAF9-4067-B2E5-C361FF4C9BDF}"/>
    <cellStyle name="Currency 13 3 5 2 3" xfId="9015" xr:uid="{A05B55E2-62C9-4AF2-85C0-F3320256F768}"/>
    <cellStyle name="Currency 13 3 5 2 3 2" xfId="22705" xr:uid="{9B994FEE-8CE5-4278-985A-AD21C92A80CB}"/>
    <cellStyle name="Currency 13 3 5 2 3 2 2" xfId="36397" xr:uid="{F70C0577-9338-4061-B08E-070051C17C16}"/>
    <cellStyle name="Currency 13 3 5 2 3 2 3" xfId="51281" xr:uid="{81F85196-671F-4347-94B9-F1A711B56526}"/>
    <cellStyle name="Currency 13 3 5 2 3 3" xfId="15861" xr:uid="{12FF3FF8-A031-4020-8F06-3FCDBEECA245}"/>
    <cellStyle name="Currency 13 3 5 2 3 4" xfId="29551" xr:uid="{C97B173E-AC90-4D87-8A3A-11E129072FD9}"/>
    <cellStyle name="Currency 13 3 5 2 3 5" xfId="44435" xr:uid="{B4B26948-BBB2-45C7-A84A-D54525436B34}"/>
    <cellStyle name="Currency 13 3 5 2 4" xfId="19283" xr:uid="{35567F67-C249-42B8-A4CC-1C2C5F4D0C4B}"/>
    <cellStyle name="Currency 13 3 5 2 4 2" xfId="32975" xr:uid="{20E60620-6A7C-4459-A670-33AF13868905}"/>
    <cellStyle name="Currency 13 3 5 2 4 3" xfId="47859" xr:uid="{538B8A4C-076E-4825-8755-58EAD4167A65}"/>
    <cellStyle name="Currency 13 3 5 2 5" xfId="12439" xr:uid="{19528078-A8B8-41DA-A2AE-157F82D0EB5E}"/>
    <cellStyle name="Currency 13 3 5 2 6" xfId="26129" xr:uid="{1F9F4335-1AEC-4BA9-ADAE-1E98027CF04A}"/>
    <cellStyle name="Currency 13 3 5 2 7" xfId="41013" xr:uid="{229F5A50-16C0-43CE-9F71-F6B20687AFBA}"/>
    <cellStyle name="Currency 13 3 5 3" xfId="7304" xr:uid="{7B582969-F06A-4554-88B4-AC2A24B8C5D6}"/>
    <cellStyle name="Currency 13 3 5 3 2" xfId="10726" xr:uid="{9AEBEA4D-EEF8-487C-8AD7-A9AD41CA2D71}"/>
    <cellStyle name="Currency 13 3 5 3 2 2" xfId="24416" xr:uid="{A13B6037-8C7E-4F85-9863-CDE41A752A3B}"/>
    <cellStyle name="Currency 13 3 5 3 2 2 2" xfId="38108" xr:uid="{F8288CCD-89C1-44E7-B676-92AC7FE68E26}"/>
    <cellStyle name="Currency 13 3 5 3 2 2 3" xfId="52992" xr:uid="{7F48A05B-0661-49D4-8888-7F656E65E0C4}"/>
    <cellStyle name="Currency 13 3 5 3 2 3" xfId="17572" xr:uid="{0926F10B-BD20-49B6-BDBB-E9249CC30245}"/>
    <cellStyle name="Currency 13 3 5 3 2 4" xfId="31262" xr:uid="{AC2575A5-FCF7-471F-8D19-3A73B1BB28A2}"/>
    <cellStyle name="Currency 13 3 5 3 2 5" xfId="46146" xr:uid="{F294EB42-1671-4ECE-9439-917889B313BF}"/>
    <cellStyle name="Currency 13 3 5 3 3" xfId="20994" xr:uid="{884F6460-F454-41FB-96BD-82B9E2B09AE0}"/>
    <cellStyle name="Currency 13 3 5 3 3 2" xfId="34686" xr:uid="{1DE0282C-BB4C-461E-A8EF-F85EA499C358}"/>
    <cellStyle name="Currency 13 3 5 3 3 3" xfId="49570" xr:uid="{76550C9A-E6EB-4E17-B20F-57E99AFCB617}"/>
    <cellStyle name="Currency 13 3 5 3 4" xfId="14150" xr:uid="{D73C323A-818B-49FC-86E8-235C4A053DA5}"/>
    <cellStyle name="Currency 13 3 5 3 5" xfId="27840" xr:uid="{7F7A4BEB-A5FD-4066-8A71-F7CFD92504A2}"/>
    <cellStyle name="Currency 13 3 5 3 6" xfId="42724" xr:uid="{E43356FB-0A92-459C-8437-2BC6F335B7C4}"/>
    <cellStyle name="Currency 13 3 5 4" xfId="9014" xr:uid="{98AB0337-9D6B-4C12-8559-EC1AE0DC2B7C}"/>
    <cellStyle name="Currency 13 3 5 4 2" xfId="22704" xr:uid="{26715F36-D45C-424B-AEB7-61F3B77E93B6}"/>
    <cellStyle name="Currency 13 3 5 4 2 2" xfId="36396" xr:uid="{55C1E68D-1224-4091-91D6-1D2B72B76AD4}"/>
    <cellStyle name="Currency 13 3 5 4 2 3" xfId="51280" xr:uid="{2D60F227-8A9D-4B25-88B4-F779904BD51D}"/>
    <cellStyle name="Currency 13 3 5 4 3" xfId="15860" xr:uid="{DBC799CD-AAEB-4C23-A1F6-CFAA4BAD6EE7}"/>
    <cellStyle name="Currency 13 3 5 4 4" xfId="29550" xr:uid="{1F8DF6F2-DA57-40C6-8BFC-ECEAA98E9EA6}"/>
    <cellStyle name="Currency 13 3 5 4 5" xfId="44434" xr:uid="{A1750C25-B841-47A3-924A-3EA88CFCDF8E}"/>
    <cellStyle name="Currency 13 3 5 5" xfId="19282" xr:uid="{D925DBF6-767C-4BBD-94F5-D81508F421B8}"/>
    <cellStyle name="Currency 13 3 5 5 2" xfId="32974" xr:uid="{F72E62E8-871B-4229-9C37-FCC7DB6EB030}"/>
    <cellStyle name="Currency 13 3 5 5 3" xfId="47858" xr:uid="{71A1E676-2728-4AFE-997A-38BA8B383FD9}"/>
    <cellStyle name="Currency 13 3 5 6" xfId="12438" xr:uid="{E8FE6D5F-12C9-4FD2-894D-67129CF0A995}"/>
    <cellStyle name="Currency 13 3 5 7" xfId="26128" xr:uid="{5C7C0E74-0072-48FC-A4EA-4B62CC81E679}"/>
    <cellStyle name="Currency 13 3 5 8" xfId="41012" xr:uid="{A9087C67-0C45-43EC-A4DD-7B6C9CB5AF4B}"/>
    <cellStyle name="Currency 13 3 6" xfId="5592" xr:uid="{C35FB492-1BE7-4B20-B0CD-D289130916F8}"/>
    <cellStyle name="Currency 13 3 6 2" xfId="7306" xr:uid="{28C542EF-42DC-452C-A875-7E0A7F5AA370}"/>
    <cellStyle name="Currency 13 3 6 2 2" xfId="10728" xr:uid="{C45D44E0-31F9-4370-9552-1AE202B03B86}"/>
    <cellStyle name="Currency 13 3 6 2 2 2" xfId="24418" xr:uid="{FCE5EEE0-C1A9-4A56-91A9-78F65AE643EB}"/>
    <cellStyle name="Currency 13 3 6 2 2 2 2" xfId="38110" xr:uid="{1DD8F959-204A-4297-B9A2-503603FC69EE}"/>
    <cellStyle name="Currency 13 3 6 2 2 2 3" xfId="52994" xr:uid="{2D8BE305-B986-4E1E-88ED-CCA679841C47}"/>
    <cellStyle name="Currency 13 3 6 2 2 3" xfId="17574" xr:uid="{1AB2314A-21A3-4168-9FFD-E7F6FAD86110}"/>
    <cellStyle name="Currency 13 3 6 2 2 4" xfId="31264" xr:uid="{A2AAD36B-856C-4027-84D9-A7A93BC76402}"/>
    <cellStyle name="Currency 13 3 6 2 2 5" xfId="46148" xr:uid="{C5641AFF-F064-477D-B428-5DFB3E9AF6D0}"/>
    <cellStyle name="Currency 13 3 6 2 3" xfId="20996" xr:uid="{6DA2918C-AE4A-4B2B-BD99-24D0D2030CE9}"/>
    <cellStyle name="Currency 13 3 6 2 3 2" xfId="34688" xr:uid="{ED48B0F6-1305-4617-82A5-12F7E918DF22}"/>
    <cellStyle name="Currency 13 3 6 2 3 3" xfId="49572" xr:uid="{5173F643-3BFC-406D-9F7A-D3E595BF0395}"/>
    <cellStyle name="Currency 13 3 6 2 4" xfId="14152" xr:uid="{E560ACBB-EDD5-425D-B134-E90372E483B5}"/>
    <cellStyle name="Currency 13 3 6 2 5" xfId="27842" xr:uid="{D8CD0BF2-8A5A-4519-A965-7A82F30A196E}"/>
    <cellStyle name="Currency 13 3 6 2 6" xfId="42726" xr:uid="{B23193FB-C666-42E1-9CF2-F9A082DCBBDE}"/>
    <cellStyle name="Currency 13 3 6 3" xfId="9016" xr:uid="{59E8C842-D316-4EB7-B2CD-9991EA67E0FF}"/>
    <cellStyle name="Currency 13 3 6 3 2" xfId="22706" xr:uid="{8DDB8B69-AA82-45AF-8CFC-739C20D756AD}"/>
    <cellStyle name="Currency 13 3 6 3 2 2" xfId="36398" xr:uid="{9813B6E2-15FA-487F-BF9D-BBB6B1B24F66}"/>
    <cellStyle name="Currency 13 3 6 3 2 3" xfId="51282" xr:uid="{E3A62666-E06A-443C-AE8D-5ACD2836755C}"/>
    <cellStyle name="Currency 13 3 6 3 3" xfId="15862" xr:uid="{C12B454E-D7E1-41BB-9D21-3D3135BF04F2}"/>
    <cellStyle name="Currency 13 3 6 3 4" xfId="29552" xr:uid="{AA3DCB39-4020-45BA-BF3F-0DD47ADA551A}"/>
    <cellStyle name="Currency 13 3 6 3 5" xfId="44436" xr:uid="{E4138018-9A4E-4122-BD6A-7642B57BC845}"/>
    <cellStyle name="Currency 13 3 6 4" xfId="19284" xr:uid="{F2B1644F-69F6-4A40-93EC-DE2CB9B02B03}"/>
    <cellStyle name="Currency 13 3 6 4 2" xfId="32976" xr:uid="{AA8BA191-4C82-49AB-B1EB-C2A71E80E6CC}"/>
    <cellStyle name="Currency 13 3 6 4 3" xfId="47860" xr:uid="{7FAEC4B1-DEE6-42E2-8BE0-7B3D665FFB02}"/>
    <cellStyle name="Currency 13 3 6 5" xfId="12440" xr:uid="{3F11F527-2EB0-4256-82F4-30E38BA22D25}"/>
    <cellStyle name="Currency 13 3 6 6" xfId="26130" xr:uid="{CC032C68-BBDE-40A5-90FA-8BF5C58CA03F}"/>
    <cellStyle name="Currency 13 3 6 7" xfId="41014" xr:uid="{B34FBE8F-A236-4D14-82E1-523F432C3472}"/>
    <cellStyle name="Currency 13 3 7" xfId="5593" xr:uid="{AFFEA8BE-51F7-4E29-8D99-5377761147F2}"/>
    <cellStyle name="Currency 13 3 7 2" xfId="7307" xr:uid="{BDFD3FEA-4B01-407F-AC74-12D3187FF9C3}"/>
    <cellStyle name="Currency 13 3 7 2 2" xfId="10729" xr:uid="{2347C65D-8E43-4269-97F4-FDE7F532CB57}"/>
    <cellStyle name="Currency 13 3 7 2 2 2" xfId="24419" xr:uid="{074358E5-8212-42D1-BA60-222AB85F1078}"/>
    <cellStyle name="Currency 13 3 7 2 2 2 2" xfId="38111" xr:uid="{D78BE570-4BBB-4A58-BBD7-61F73973BDC2}"/>
    <cellStyle name="Currency 13 3 7 2 2 2 3" xfId="52995" xr:uid="{E5AD0FFE-5424-4FC3-B1A6-84A4D2C95328}"/>
    <cellStyle name="Currency 13 3 7 2 2 3" xfId="17575" xr:uid="{513CE2F5-8F8E-451F-BAFE-E937473AF235}"/>
    <cellStyle name="Currency 13 3 7 2 2 4" xfId="31265" xr:uid="{BA3E7DDD-BED8-40BD-BC9B-4A34B962A695}"/>
    <cellStyle name="Currency 13 3 7 2 2 5" xfId="46149" xr:uid="{0BE99096-F6DB-497D-8B57-8B705ECFFA23}"/>
    <cellStyle name="Currency 13 3 7 2 3" xfId="20997" xr:uid="{8505C22B-22EC-4680-850F-333130D767DE}"/>
    <cellStyle name="Currency 13 3 7 2 3 2" xfId="34689" xr:uid="{D2549151-C03E-4E96-A50D-9DA4DA1B73C0}"/>
    <cellStyle name="Currency 13 3 7 2 3 3" xfId="49573" xr:uid="{AB7A6357-4994-4384-8394-1FDB63714D4B}"/>
    <cellStyle name="Currency 13 3 7 2 4" xfId="14153" xr:uid="{A35776AC-FB51-4891-A50A-676E18B18234}"/>
    <cellStyle name="Currency 13 3 7 2 5" xfId="27843" xr:uid="{22C04BE0-811A-4CB3-A92B-DE2CE96E46DA}"/>
    <cellStyle name="Currency 13 3 7 2 6" xfId="42727" xr:uid="{4B31EF9E-7092-4C62-AABD-520E2FC7ACFE}"/>
    <cellStyle name="Currency 13 3 7 3" xfId="9017" xr:uid="{1A1CA4B0-1950-4A69-AD11-7F55B245D272}"/>
    <cellStyle name="Currency 13 3 7 3 2" xfId="22707" xr:uid="{827D38C9-21C7-44B6-A5C1-7E60CEA9A005}"/>
    <cellStyle name="Currency 13 3 7 3 2 2" xfId="36399" xr:uid="{85034D60-73D9-4C55-9917-C926198A54F0}"/>
    <cellStyle name="Currency 13 3 7 3 2 3" xfId="51283" xr:uid="{3194296E-27BC-4E49-9616-56B04CE478A0}"/>
    <cellStyle name="Currency 13 3 7 3 3" xfId="15863" xr:uid="{D6796679-F4AA-405C-AED6-E39F0A4CA0BC}"/>
    <cellStyle name="Currency 13 3 7 3 4" xfId="29553" xr:uid="{9B3301A0-085F-40B9-ADD2-1A69D75A8B92}"/>
    <cellStyle name="Currency 13 3 7 3 5" xfId="44437" xr:uid="{B8215DA5-6AFF-4AFF-B154-2481F9E8F911}"/>
    <cellStyle name="Currency 13 3 7 4" xfId="19285" xr:uid="{78D627DB-618D-4937-B71F-505EDCB48092}"/>
    <cellStyle name="Currency 13 3 7 4 2" xfId="32977" xr:uid="{7F04497C-21C5-4397-85F2-E1958C8923A5}"/>
    <cellStyle name="Currency 13 3 7 4 3" xfId="47861" xr:uid="{97C9E0F2-5C8A-4F15-93C6-BA4026FEDEF0}"/>
    <cellStyle name="Currency 13 3 7 5" xfId="12441" xr:uid="{77341267-1D30-448E-8BAA-FB0024BBDA62}"/>
    <cellStyle name="Currency 13 3 7 6" xfId="26131" xr:uid="{ACEC591D-D7D1-4814-934E-0110E95DF8E7}"/>
    <cellStyle name="Currency 13 3 7 7" xfId="41015" xr:uid="{5BAD2B15-1146-4C5B-93EC-7D048BD9BAD2}"/>
    <cellStyle name="Currency 13 3 8" xfId="7278" xr:uid="{B4FC1ED2-D42F-4F88-9E72-6D8F20AA73A4}"/>
    <cellStyle name="Currency 13 3 8 2" xfId="10700" xr:uid="{D4EADC9A-61EB-4D55-87C1-F1A8A935F695}"/>
    <cellStyle name="Currency 13 3 8 2 2" xfId="24390" xr:uid="{1ADF299B-BB2D-47DA-AE5A-8B2BA568A4BA}"/>
    <cellStyle name="Currency 13 3 8 2 2 2" xfId="38082" xr:uid="{90CEF6BD-05A8-4D63-95BB-49F159C4D4DB}"/>
    <cellStyle name="Currency 13 3 8 2 2 3" xfId="52966" xr:uid="{212EFDAA-2E7E-4547-B98B-6755631BAFD1}"/>
    <cellStyle name="Currency 13 3 8 2 3" xfId="17546" xr:uid="{74C30376-C8E9-4267-A59D-FCF92F80907D}"/>
    <cellStyle name="Currency 13 3 8 2 4" xfId="31236" xr:uid="{75ED7461-27B7-4A49-9EC9-B248F078A8E7}"/>
    <cellStyle name="Currency 13 3 8 2 5" xfId="46120" xr:uid="{DC8318B8-1DE6-4113-9D88-F0087955A239}"/>
    <cellStyle name="Currency 13 3 8 3" xfId="20968" xr:uid="{22242278-FCA7-4994-9BC5-B9267474FC0A}"/>
    <cellStyle name="Currency 13 3 8 3 2" xfId="34660" xr:uid="{63A7BF34-43ED-4370-9766-89EE54DD2BAB}"/>
    <cellStyle name="Currency 13 3 8 3 3" xfId="49544" xr:uid="{140EAA69-43D3-4CB8-9FF5-70001191F964}"/>
    <cellStyle name="Currency 13 3 8 4" xfId="14124" xr:uid="{A4D73467-A95E-4270-94F5-B93DCD2A92E7}"/>
    <cellStyle name="Currency 13 3 8 5" xfId="27814" xr:uid="{6644BE44-4AEE-4EA1-8233-2F2D09692C3D}"/>
    <cellStyle name="Currency 13 3 8 6" xfId="42698" xr:uid="{E40A0D8E-4002-475C-9893-276B3A664446}"/>
    <cellStyle name="Currency 13 3 9" xfId="8988" xr:uid="{EF38C229-10D1-4D2F-9871-6C71E64B2D4A}"/>
    <cellStyle name="Currency 13 3 9 2" xfId="22678" xr:uid="{701B7711-D3B0-4239-BA56-0A5B0BCADB5D}"/>
    <cellStyle name="Currency 13 3 9 2 2" xfId="36370" xr:uid="{88FF2569-5180-48A7-94B0-62DA43D829AA}"/>
    <cellStyle name="Currency 13 3 9 2 3" xfId="51254" xr:uid="{850E385B-FEF7-471E-A39E-9EC38CFE6AEA}"/>
    <cellStyle name="Currency 13 3 9 3" xfId="15834" xr:uid="{26F8EF2C-7A4B-401F-87E0-5A8FDB20CB3E}"/>
    <cellStyle name="Currency 13 3 9 4" xfId="29524" xr:uid="{7AEAF1C0-DE1D-4531-84A2-68F0D2900170}"/>
    <cellStyle name="Currency 13 3 9 5" xfId="44408" xr:uid="{760D9BF9-F13D-40D8-A5F2-0671366FC446}"/>
    <cellStyle name="Currency 13 4" xfId="4323" xr:uid="{4F4A548B-FE6B-4E76-86A8-123591879215}"/>
    <cellStyle name="Currency 13 4 10" xfId="12442" xr:uid="{0B8D530E-25B8-484E-A71F-86960DD2BA92}"/>
    <cellStyle name="Currency 13 4 10 2" xfId="40140" xr:uid="{2C06D004-DA94-40A9-B5B7-4E4228640862}"/>
    <cellStyle name="Currency 13 4 11" xfId="26132" xr:uid="{BD8EC5B9-465F-43FF-9D96-CA17AD086AE0}"/>
    <cellStyle name="Currency 13 4 12" xfId="41016" xr:uid="{D8C9A840-34B4-4DC6-AB8F-C749814C3A7A}"/>
    <cellStyle name="Currency 13 4 13" xfId="5594" xr:uid="{4A5E099F-6C56-46FA-A626-44B0E3BDFD0B}"/>
    <cellStyle name="Currency 13 4 2" xfId="5595" xr:uid="{E36DD4FB-B7BA-4FC9-870A-70A11F94C31A}"/>
    <cellStyle name="Currency 13 4 2 10" xfId="41017" xr:uid="{E78223CE-FA24-4B9E-9517-78BB5BCBF59D}"/>
    <cellStyle name="Currency 13 4 2 2" xfId="5596" xr:uid="{D4213DCA-C267-47C3-ADBF-08092C843DA9}"/>
    <cellStyle name="Currency 13 4 2 2 2" xfId="5597" xr:uid="{93F6DF17-D9A7-4ECB-A6B5-582E5C1B5FD8}"/>
    <cellStyle name="Currency 13 4 2 2 2 2" xfId="7311" xr:uid="{F950BA73-7198-42A4-BC89-202427710CDE}"/>
    <cellStyle name="Currency 13 4 2 2 2 2 2" xfId="10733" xr:uid="{5EA3C02B-314B-494A-98E0-272030A2A54D}"/>
    <cellStyle name="Currency 13 4 2 2 2 2 2 2" xfId="24423" xr:uid="{A3AD392D-ACAC-4A07-9D41-E528B0E3D041}"/>
    <cellStyle name="Currency 13 4 2 2 2 2 2 2 2" xfId="38115" xr:uid="{AA59D945-4B3B-4D27-8ECC-0E9F95C1D76B}"/>
    <cellStyle name="Currency 13 4 2 2 2 2 2 2 3" xfId="52999" xr:uid="{31A68B2F-2B48-45CA-95ED-CDFD06ABEF64}"/>
    <cellStyle name="Currency 13 4 2 2 2 2 2 3" xfId="17579" xr:uid="{036D5C39-888A-4550-8BEE-DD0D75F20F01}"/>
    <cellStyle name="Currency 13 4 2 2 2 2 2 4" xfId="31269" xr:uid="{A8DFCA86-3E28-4666-AE03-FCDE3DB1A64C}"/>
    <cellStyle name="Currency 13 4 2 2 2 2 2 5" xfId="46153" xr:uid="{5A3EB20C-A380-45A2-8E82-9E0CBA3AB02A}"/>
    <cellStyle name="Currency 13 4 2 2 2 2 3" xfId="21001" xr:uid="{C76C5C6C-D59E-455F-87B4-FAAF9437B8E6}"/>
    <cellStyle name="Currency 13 4 2 2 2 2 3 2" xfId="34693" xr:uid="{E978A46C-13A7-4276-B2C6-A4C5547E3DE9}"/>
    <cellStyle name="Currency 13 4 2 2 2 2 3 3" xfId="49577" xr:uid="{219141A3-9D06-4733-A2F5-1B05D183F88F}"/>
    <cellStyle name="Currency 13 4 2 2 2 2 4" xfId="14157" xr:uid="{EEE81DCD-294D-4EC7-947C-444E6CEFFB25}"/>
    <cellStyle name="Currency 13 4 2 2 2 2 5" xfId="27847" xr:uid="{6A63B6D7-6BE3-442F-8201-3448909DF02E}"/>
    <cellStyle name="Currency 13 4 2 2 2 2 6" xfId="42731" xr:uid="{176180C4-51DC-42A8-B599-2758397B887E}"/>
    <cellStyle name="Currency 13 4 2 2 2 3" xfId="9021" xr:uid="{39E6327F-DE09-4FBD-9CE9-090C5346A4F6}"/>
    <cellStyle name="Currency 13 4 2 2 2 3 2" xfId="22711" xr:uid="{2FD85E59-C5E0-4E82-91DB-EB35CF3C22F3}"/>
    <cellStyle name="Currency 13 4 2 2 2 3 2 2" xfId="36403" xr:uid="{9A8F083F-7810-4A56-A0C9-615B91BDA2DB}"/>
    <cellStyle name="Currency 13 4 2 2 2 3 2 3" xfId="51287" xr:uid="{C3A7F848-9439-427A-92D4-2FE9D263D4E9}"/>
    <cellStyle name="Currency 13 4 2 2 2 3 3" xfId="15867" xr:uid="{A9F148C8-7855-43EC-8BB8-8487D4492889}"/>
    <cellStyle name="Currency 13 4 2 2 2 3 4" xfId="29557" xr:uid="{A83D30A3-3CAA-48E1-BFAC-867CFEC04FC5}"/>
    <cellStyle name="Currency 13 4 2 2 2 3 5" xfId="44441" xr:uid="{62721889-9FE3-4C3E-9671-4EA97E552038}"/>
    <cellStyle name="Currency 13 4 2 2 2 4" xfId="19289" xr:uid="{A2520E5D-56E8-4E4F-9F1F-F758A70D2357}"/>
    <cellStyle name="Currency 13 4 2 2 2 4 2" xfId="32981" xr:uid="{5A3006EB-81B5-4E50-B29D-FF4933A02F36}"/>
    <cellStyle name="Currency 13 4 2 2 2 4 3" xfId="47865" xr:uid="{0456F935-7B5C-4D9F-985F-585450EB1C8D}"/>
    <cellStyle name="Currency 13 4 2 2 2 5" xfId="12445" xr:uid="{CD3B5777-E24F-40EF-8B2B-93F997CEEDFB}"/>
    <cellStyle name="Currency 13 4 2 2 2 6" xfId="26135" xr:uid="{AB759F36-E641-4EDE-B98F-1EBC00B14B12}"/>
    <cellStyle name="Currency 13 4 2 2 2 7" xfId="41019" xr:uid="{45095552-7502-4D6F-9E4B-0188D1966DF9}"/>
    <cellStyle name="Currency 13 4 2 2 3" xfId="7310" xr:uid="{879FFD8C-14CD-4D05-B9C2-3AAB04CFEE09}"/>
    <cellStyle name="Currency 13 4 2 2 3 2" xfId="10732" xr:uid="{46275E07-B616-432C-81FF-52926E81EE94}"/>
    <cellStyle name="Currency 13 4 2 2 3 2 2" xfId="24422" xr:uid="{E63C3475-9FAC-473F-8475-EE49D52CE1B7}"/>
    <cellStyle name="Currency 13 4 2 2 3 2 2 2" xfId="38114" xr:uid="{E199E2DA-F958-484A-B53B-628E8A65724C}"/>
    <cellStyle name="Currency 13 4 2 2 3 2 2 3" xfId="52998" xr:uid="{5191826A-8647-4570-8FFB-AF7A6AD32AB4}"/>
    <cellStyle name="Currency 13 4 2 2 3 2 3" xfId="17578" xr:uid="{10799E2A-1B5C-4FA5-92E0-AB307A6D5D9B}"/>
    <cellStyle name="Currency 13 4 2 2 3 2 4" xfId="31268" xr:uid="{58A2E6E1-BA25-4E5F-B51D-761CFC226F3C}"/>
    <cellStyle name="Currency 13 4 2 2 3 2 5" xfId="46152" xr:uid="{18895D1F-7DE7-4B89-974D-C24A587FC775}"/>
    <cellStyle name="Currency 13 4 2 2 3 3" xfId="21000" xr:uid="{D05C9114-FBA2-49F2-922E-926E8FDE3FB2}"/>
    <cellStyle name="Currency 13 4 2 2 3 3 2" xfId="34692" xr:uid="{DD46F307-D353-483C-992F-B52597162AF0}"/>
    <cellStyle name="Currency 13 4 2 2 3 3 3" xfId="49576" xr:uid="{0D59A213-7B01-4FD6-A207-04D895DABCDD}"/>
    <cellStyle name="Currency 13 4 2 2 3 4" xfId="14156" xr:uid="{9DD54B41-8B50-4CF5-B5C4-DD225871601D}"/>
    <cellStyle name="Currency 13 4 2 2 3 5" xfId="27846" xr:uid="{2DE99615-FDD2-47E7-B289-F01B9EE6ECD3}"/>
    <cellStyle name="Currency 13 4 2 2 3 6" xfId="42730" xr:uid="{946AE0B9-73E6-4277-9223-751AF040DCCA}"/>
    <cellStyle name="Currency 13 4 2 2 4" xfId="9020" xr:uid="{A3EACA56-9F57-442B-B465-3E17F8F77BF5}"/>
    <cellStyle name="Currency 13 4 2 2 4 2" xfId="22710" xr:uid="{AC0963EA-7340-4275-B66D-A603F910314D}"/>
    <cellStyle name="Currency 13 4 2 2 4 2 2" xfId="36402" xr:uid="{B63BABF1-E05C-4A47-AE11-01815F036EE3}"/>
    <cellStyle name="Currency 13 4 2 2 4 2 3" xfId="51286" xr:uid="{20C41994-7EE0-4EAB-A52A-81636F5DE73E}"/>
    <cellStyle name="Currency 13 4 2 2 4 3" xfId="15866" xr:uid="{981C125E-1233-428E-8C5A-65AC10833A05}"/>
    <cellStyle name="Currency 13 4 2 2 4 4" xfId="29556" xr:uid="{8C3F1170-02F6-48AB-A740-8CC2101FCEF5}"/>
    <cellStyle name="Currency 13 4 2 2 4 5" xfId="44440" xr:uid="{8DA12058-C289-419E-894A-51EEF5D4A676}"/>
    <cellStyle name="Currency 13 4 2 2 5" xfId="19288" xr:uid="{94D808FD-A8F0-4B7D-80D5-41C7A92DD63F}"/>
    <cellStyle name="Currency 13 4 2 2 5 2" xfId="32980" xr:uid="{2CB04050-C72E-4AC0-96E9-30C8FE9292F5}"/>
    <cellStyle name="Currency 13 4 2 2 5 3" xfId="47864" xr:uid="{3A175FCF-3049-47CD-B5CA-6BFDC6FA8372}"/>
    <cellStyle name="Currency 13 4 2 2 6" xfId="12444" xr:uid="{B9C24BC0-1BA9-4379-80C7-23F43CE50E37}"/>
    <cellStyle name="Currency 13 4 2 2 7" xfId="26134" xr:uid="{23B7D6C8-C6FA-451A-905C-FF4962385606}"/>
    <cellStyle name="Currency 13 4 2 2 8" xfId="41018" xr:uid="{FD8049F2-8F7A-46B5-9FA5-D27369A7348A}"/>
    <cellStyle name="Currency 13 4 2 3" xfId="5598" xr:uid="{A8C8DD91-1A23-45DC-BFA7-FA8F7FE4CFF8}"/>
    <cellStyle name="Currency 13 4 2 3 2" xfId="7312" xr:uid="{799AE3B9-C009-4A52-ABE3-76EFEA0C6FA8}"/>
    <cellStyle name="Currency 13 4 2 3 2 2" xfId="10734" xr:uid="{7D9FFAF1-1E4F-402A-86A8-ABA9B068912D}"/>
    <cellStyle name="Currency 13 4 2 3 2 2 2" xfId="24424" xr:uid="{7E2748B4-5F92-4047-9FDD-CF74103BEC88}"/>
    <cellStyle name="Currency 13 4 2 3 2 2 2 2" xfId="38116" xr:uid="{15DF45E0-66E7-4972-BBF0-0C418DCA2108}"/>
    <cellStyle name="Currency 13 4 2 3 2 2 2 3" xfId="53000" xr:uid="{F6729BCB-4C1F-4682-A1FA-B25D9D14DE87}"/>
    <cellStyle name="Currency 13 4 2 3 2 2 3" xfId="17580" xr:uid="{9D982C62-57B3-4956-A48E-72474A5DD632}"/>
    <cellStyle name="Currency 13 4 2 3 2 2 4" xfId="31270" xr:uid="{83DFE5BC-9716-4FBB-BD6F-DF6B42A315F7}"/>
    <cellStyle name="Currency 13 4 2 3 2 2 5" xfId="46154" xr:uid="{6D70CEED-613B-45EB-BB5A-C5A79959C10C}"/>
    <cellStyle name="Currency 13 4 2 3 2 3" xfId="21002" xr:uid="{E76C42AF-0540-4FE7-9C40-27882D572B20}"/>
    <cellStyle name="Currency 13 4 2 3 2 3 2" xfId="34694" xr:uid="{8C96A73F-659E-48E3-BC74-F00CDEAE4456}"/>
    <cellStyle name="Currency 13 4 2 3 2 3 3" xfId="49578" xr:uid="{A5A796F9-F0C9-45A8-B6C8-B48D903FEFC7}"/>
    <cellStyle name="Currency 13 4 2 3 2 4" xfId="14158" xr:uid="{C5B71CAD-7FAD-427A-8332-7A25DDA014A3}"/>
    <cellStyle name="Currency 13 4 2 3 2 5" xfId="27848" xr:uid="{35653C3E-B4DC-4553-BE3B-F7EF10B15F46}"/>
    <cellStyle name="Currency 13 4 2 3 2 6" xfId="42732" xr:uid="{8575CE02-330B-4233-BBFA-69190284CED3}"/>
    <cellStyle name="Currency 13 4 2 3 3" xfId="9022" xr:uid="{60A407CE-72D8-472B-A231-9AF8F86963F0}"/>
    <cellStyle name="Currency 13 4 2 3 3 2" xfId="22712" xr:uid="{4CB0B603-3322-4FE4-95ED-AB8ABBFC38AC}"/>
    <cellStyle name="Currency 13 4 2 3 3 2 2" xfId="36404" xr:uid="{DB0A4FA4-9AB5-4845-BEBE-3833440904E9}"/>
    <cellStyle name="Currency 13 4 2 3 3 2 3" xfId="51288" xr:uid="{08998E52-9A1B-4874-9307-3F03D0DBCC8B}"/>
    <cellStyle name="Currency 13 4 2 3 3 3" xfId="15868" xr:uid="{55B119EA-F2B6-4CC6-AB50-6B8EB15F901A}"/>
    <cellStyle name="Currency 13 4 2 3 3 4" xfId="29558" xr:uid="{0DEBD780-C36A-4133-A71D-B17833440DEC}"/>
    <cellStyle name="Currency 13 4 2 3 3 5" xfId="44442" xr:uid="{8F23F7A5-EA0E-4386-9333-B5BCA2DFE320}"/>
    <cellStyle name="Currency 13 4 2 3 4" xfId="19290" xr:uid="{BB818781-CBAB-4AF2-B739-F2FE6FD90B6B}"/>
    <cellStyle name="Currency 13 4 2 3 4 2" xfId="32982" xr:uid="{FE4A9026-F876-4C17-AC8A-EBBB4A6DCD9E}"/>
    <cellStyle name="Currency 13 4 2 3 4 3" xfId="47866" xr:uid="{E131FF35-9DA9-4B5E-B9BE-8F114F53683B}"/>
    <cellStyle name="Currency 13 4 2 3 5" xfId="12446" xr:uid="{9C0655E4-1F4C-49EE-8372-50C927EC75C1}"/>
    <cellStyle name="Currency 13 4 2 3 6" xfId="26136" xr:uid="{8AE79ACD-6A82-4D9F-B6A9-8E73712AC788}"/>
    <cellStyle name="Currency 13 4 2 3 7" xfId="41020" xr:uid="{75510FB9-B38C-4140-B964-966D6CCC76B8}"/>
    <cellStyle name="Currency 13 4 2 4" xfId="5599" xr:uid="{E593BE4C-CE8E-4669-9E73-C0792D21CBBE}"/>
    <cellStyle name="Currency 13 4 2 4 2" xfId="7313" xr:uid="{9478F2A2-AB7B-4D7F-B6DD-2BF02405C12C}"/>
    <cellStyle name="Currency 13 4 2 4 2 2" xfId="10735" xr:uid="{159409A1-4E2D-413C-B3B8-D03849FD45BA}"/>
    <cellStyle name="Currency 13 4 2 4 2 2 2" xfId="24425" xr:uid="{538816F0-F23F-48ED-B58A-44D1933E7269}"/>
    <cellStyle name="Currency 13 4 2 4 2 2 2 2" xfId="38117" xr:uid="{7881E710-DA1C-4097-A493-6269984AD240}"/>
    <cellStyle name="Currency 13 4 2 4 2 2 2 3" xfId="53001" xr:uid="{460EB474-B051-42BE-8C95-3FDFB678C2D1}"/>
    <cellStyle name="Currency 13 4 2 4 2 2 3" xfId="17581" xr:uid="{4EFD1440-086E-44C5-A49A-09AF6AFF4C80}"/>
    <cellStyle name="Currency 13 4 2 4 2 2 4" xfId="31271" xr:uid="{A01D74F0-0E06-4230-9AD5-4C9CC9922B21}"/>
    <cellStyle name="Currency 13 4 2 4 2 2 5" xfId="46155" xr:uid="{0016158C-DF43-4A4D-98EC-7025CDDFFDC1}"/>
    <cellStyle name="Currency 13 4 2 4 2 3" xfId="21003" xr:uid="{BDAAC399-66C1-4DD2-B240-4D3C02F0DE39}"/>
    <cellStyle name="Currency 13 4 2 4 2 3 2" xfId="34695" xr:uid="{5EA4C2D6-556E-4A70-A31F-68B4812E7CAE}"/>
    <cellStyle name="Currency 13 4 2 4 2 3 3" xfId="49579" xr:uid="{AD720E11-8F3C-444F-A5DA-8F905EA9E76E}"/>
    <cellStyle name="Currency 13 4 2 4 2 4" xfId="14159" xr:uid="{FAB34AAB-2037-484C-AA88-A4FA28FBF041}"/>
    <cellStyle name="Currency 13 4 2 4 2 5" xfId="27849" xr:uid="{29F11EBF-2951-4A4A-A991-87EFB57FF6F0}"/>
    <cellStyle name="Currency 13 4 2 4 2 6" xfId="42733" xr:uid="{CA88FD5C-CEE3-47EC-95A7-2DB292D7EC8D}"/>
    <cellStyle name="Currency 13 4 2 4 3" xfId="9023" xr:uid="{825EC21A-D490-4D83-B27C-E88133A70EFE}"/>
    <cellStyle name="Currency 13 4 2 4 3 2" xfId="22713" xr:uid="{CEA5457E-3DB4-46D7-9AFC-7DF3E1772DBA}"/>
    <cellStyle name="Currency 13 4 2 4 3 2 2" xfId="36405" xr:uid="{C27CCF43-1882-454A-888D-306E3A90C40E}"/>
    <cellStyle name="Currency 13 4 2 4 3 2 3" xfId="51289" xr:uid="{1435DDEE-ACB8-4D62-959F-D5E27E1E5F42}"/>
    <cellStyle name="Currency 13 4 2 4 3 3" xfId="15869" xr:uid="{3C428ED5-DCBB-4891-BFFE-BA319E7D5026}"/>
    <cellStyle name="Currency 13 4 2 4 3 4" xfId="29559" xr:uid="{221C4D74-7647-460C-BD0C-89B44B8CA807}"/>
    <cellStyle name="Currency 13 4 2 4 3 5" xfId="44443" xr:uid="{5494974B-3E0F-4626-89F0-CB92BA0F7EA6}"/>
    <cellStyle name="Currency 13 4 2 4 4" xfId="19291" xr:uid="{DE009446-9377-4D64-AB58-9D63CFA592C9}"/>
    <cellStyle name="Currency 13 4 2 4 4 2" xfId="32983" xr:uid="{AE55E793-B388-4454-AA2C-F8C43920600A}"/>
    <cellStyle name="Currency 13 4 2 4 4 3" xfId="47867" xr:uid="{4FB493A7-7FD8-46E9-95CD-BE0636B10535}"/>
    <cellStyle name="Currency 13 4 2 4 5" xfId="12447" xr:uid="{887C4751-4121-4D62-867C-6BE09A3F280F}"/>
    <cellStyle name="Currency 13 4 2 4 6" xfId="26137" xr:uid="{BFDC23AE-A660-411A-AFF5-CBFFDD7FD0D3}"/>
    <cellStyle name="Currency 13 4 2 4 7" xfId="41021" xr:uid="{CA5C9211-01C0-46FA-9668-0564C66E29D0}"/>
    <cellStyle name="Currency 13 4 2 5" xfId="7309" xr:uid="{21244D2A-53A4-40FB-98B9-31017BDE7AD5}"/>
    <cellStyle name="Currency 13 4 2 5 2" xfId="10731" xr:uid="{B877A51C-F625-469B-84CD-046A41D9CEA9}"/>
    <cellStyle name="Currency 13 4 2 5 2 2" xfId="24421" xr:uid="{47350B75-5AC3-458D-B2FF-041433572CB8}"/>
    <cellStyle name="Currency 13 4 2 5 2 2 2" xfId="38113" xr:uid="{E7510E78-34D6-4B80-9C44-4CF80354F7E7}"/>
    <cellStyle name="Currency 13 4 2 5 2 2 3" xfId="52997" xr:uid="{83F91E61-ABEC-4DD8-8DA5-627DFF9C2A1A}"/>
    <cellStyle name="Currency 13 4 2 5 2 3" xfId="17577" xr:uid="{C47AB304-F459-497F-8BA6-2B6974634A36}"/>
    <cellStyle name="Currency 13 4 2 5 2 4" xfId="31267" xr:uid="{8FADB656-991F-4473-B5FB-AA041CE9AA4B}"/>
    <cellStyle name="Currency 13 4 2 5 2 5" xfId="46151" xr:uid="{5A7EB5B5-473B-41C5-A31C-ABC2C722132B}"/>
    <cellStyle name="Currency 13 4 2 5 3" xfId="20999" xr:uid="{FE3EB6C0-C811-4FF6-BACB-515CBB782E2D}"/>
    <cellStyle name="Currency 13 4 2 5 3 2" xfId="34691" xr:uid="{B5FD10A2-31F1-4A1F-A6C3-40EB36F0614C}"/>
    <cellStyle name="Currency 13 4 2 5 3 3" xfId="49575" xr:uid="{C8E16D59-2F23-4F30-9D84-B2B9A572D717}"/>
    <cellStyle name="Currency 13 4 2 5 4" xfId="14155" xr:uid="{2783A206-D910-4555-8FCA-356F99C8FE45}"/>
    <cellStyle name="Currency 13 4 2 5 5" xfId="27845" xr:uid="{8ADDB831-2268-4592-9662-A55ECF5E55DC}"/>
    <cellStyle name="Currency 13 4 2 5 6" xfId="42729" xr:uid="{B0EEA9FF-584B-48BC-B0CF-80E0366A8CEE}"/>
    <cellStyle name="Currency 13 4 2 6" xfId="9019" xr:uid="{9FCB47FB-FE58-47FE-BB2D-74B9FA01E884}"/>
    <cellStyle name="Currency 13 4 2 6 2" xfId="22709" xr:uid="{334046E6-340F-42B9-A181-8004D8482101}"/>
    <cellStyle name="Currency 13 4 2 6 2 2" xfId="36401" xr:uid="{9BD0CCC9-2105-4981-8922-A2A0944C9DA7}"/>
    <cellStyle name="Currency 13 4 2 6 2 3" xfId="51285" xr:uid="{95B45B27-4AE5-470D-9F4A-A758CA71A682}"/>
    <cellStyle name="Currency 13 4 2 6 3" xfId="15865" xr:uid="{864E9B2F-A08E-4F23-8E6C-105A275E0C15}"/>
    <cellStyle name="Currency 13 4 2 6 4" xfId="29555" xr:uid="{91A6ACE5-C94B-4789-9138-BF6397D686E8}"/>
    <cellStyle name="Currency 13 4 2 6 5" xfId="44439" xr:uid="{4790727F-7EF4-4BA1-91C3-3F7B59CFB498}"/>
    <cellStyle name="Currency 13 4 2 7" xfId="19287" xr:uid="{A994D392-4886-4EC8-8F76-0FABEF52A4B2}"/>
    <cellStyle name="Currency 13 4 2 7 2" xfId="32979" xr:uid="{4886ACDA-35FD-4D12-AEFE-65376BBDB030}"/>
    <cellStyle name="Currency 13 4 2 7 3" xfId="47863" xr:uid="{0461D8AF-2360-4008-A607-8E571514E404}"/>
    <cellStyle name="Currency 13 4 2 8" xfId="12443" xr:uid="{06EA655E-19AB-4F11-A52E-8D297968BE2B}"/>
    <cellStyle name="Currency 13 4 2 9" xfId="26133" xr:uid="{D05146BB-BFCB-463E-AD8E-CD36E26D9C8E}"/>
    <cellStyle name="Currency 13 4 3" xfId="5600" xr:uid="{99145221-6407-4439-815F-D021E05DF9B9}"/>
    <cellStyle name="Currency 13 4 3 10" xfId="41022" xr:uid="{77D35702-6CAF-4D34-BE42-EF8B11D2C206}"/>
    <cellStyle name="Currency 13 4 3 2" xfId="5601" xr:uid="{7E816D0A-96B1-42C5-AECE-E36A00A8FADC}"/>
    <cellStyle name="Currency 13 4 3 2 2" xfId="5602" xr:uid="{8340B98B-1ED6-44F2-B8F8-81E240C3ADF5}"/>
    <cellStyle name="Currency 13 4 3 2 2 2" xfId="7316" xr:uid="{77D806A6-A57E-45CB-91D3-871A51F86A8B}"/>
    <cellStyle name="Currency 13 4 3 2 2 2 2" xfId="10738" xr:uid="{8D72AD59-36C3-46B8-BAD2-128431B648FB}"/>
    <cellStyle name="Currency 13 4 3 2 2 2 2 2" xfId="24428" xr:uid="{7FD696FF-040E-4B22-AC82-3A29BF0C1402}"/>
    <cellStyle name="Currency 13 4 3 2 2 2 2 2 2" xfId="38120" xr:uid="{8F63257D-CFFB-492B-BAF9-131D122376A4}"/>
    <cellStyle name="Currency 13 4 3 2 2 2 2 2 3" xfId="53004" xr:uid="{0B8C3D72-4167-4AE7-872F-65EC7F5444C8}"/>
    <cellStyle name="Currency 13 4 3 2 2 2 2 3" xfId="17584" xr:uid="{3F61785F-0448-459D-9CD5-D12160B902B0}"/>
    <cellStyle name="Currency 13 4 3 2 2 2 2 4" xfId="31274" xr:uid="{19FDA4D9-352D-4A13-B9C2-09F96D793025}"/>
    <cellStyle name="Currency 13 4 3 2 2 2 2 5" xfId="46158" xr:uid="{B4523307-46FB-4C38-A214-27600D65A06B}"/>
    <cellStyle name="Currency 13 4 3 2 2 2 3" xfId="21006" xr:uid="{9369DE0C-100B-4CC1-90B0-B14099F70CBD}"/>
    <cellStyle name="Currency 13 4 3 2 2 2 3 2" xfId="34698" xr:uid="{F1FB6CA6-F743-490A-84F9-F137C22A6939}"/>
    <cellStyle name="Currency 13 4 3 2 2 2 3 3" xfId="49582" xr:uid="{2438A847-C899-402A-A039-FBCA81087201}"/>
    <cellStyle name="Currency 13 4 3 2 2 2 4" xfId="14162" xr:uid="{F5EEC30A-64AE-41A1-8142-2A4460E30C0D}"/>
    <cellStyle name="Currency 13 4 3 2 2 2 5" xfId="27852" xr:uid="{D5382AFD-4AEC-45E6-BA94-1962872F7A6A}"/>
    <cellStyle name="Currency 13 4 3 2 2 2 6" xfId="42736" xr:uid="{D0E96275-ADEF-49FA-8332-CD57A0F5BB19}"/>
    <cellStyle name="Currency 13 4 3 2 2 3" xfId="9026" xr:uid="{A740FC5D-1E22-4CB5-9888-9C539C5FF936}"/>
    <cellStyle name="Currency 13 4 3 2 2 3 2" xfId="22716" xr:uid="{7B68198A-E77A-48E1-AE8B-3B4913191C5F}"/>
    <cellStyle name="Currency 13 4 3 2 2 3 2 2" xfId="36408" xr:uid="{67950E1E-8D7B-44D3-ABB8-80D4351FA56F}"/>
    <cellStyle name="Currency 13 4 3 2 2 3 2 3" xfId="51292" xr:uid="{0EC8AE51-6536-4FB8-B6D2-71C3B4C4D3B2}"/>
    <cellStyle name="Currency 13 4 3 2 2 3 3" xfId="15872" xr:uid="{D6771B60-C318-41A8-966F-045B91890FD7}"/>
    <cellStyle name="Currency 13 4 3 2 2 3 4" xfId="29562" xr:uid="{CC5C54EB-0511-4DDB-93F7-884FD0AB003D}"/>
    <cellStyle name="Currency 13 4 3 2 2 3 5" xfId="44446" xr:uid="{D9B19512-AF31-47A0-A70C-9B3C6FEC535F}"/>
    <cellStyle name="Currency 13 4 3 2 2 4" xfId="19294" xr:uid="{B4107415-7670-4451-93E3-363B5A28402C}"/>
    <cellStyle name="Currency 13 4 3 2 2 4 2" xfId="32986" xr:uid="{AA023206-490B-454F-9D4A-1C7A864F8CE5}"/>
    <cellStyle name="Currency 13 4 3 2 2 4 3" xfId="47870" xr:uid="{7DA7442B-C262-4E80-8498-DE3B48DDD10B}"/>
    <cellStyle name="Currency 13 4 3 2 2 5" xfId="12450" xr:uid="{3ED613AB-9EDE-4CC6-94CA-66501F386CF8}"/>
    <cellStyle name="Currency 13 4 3 2 2 6" xfId="26140" xr:uid="{60A66D35-8AB5-4407-985D-886994D30F91}"/>
    <cellStyle name="Currency 13 4 3 2 2 7" xfId="41024" xr:uid="{7F65F5AD-5639-4319-80D7-A125FC242CF5}"/>
    <cellStyle name="Currency 13 4 3 2 3" xfId="7315" xr:uid="{3B2C868E-B461-4228-A307-AFED47FF39B5}"/>
    <cellStyle name="Currency 13 4 3 2 3 2" xfId="10737" xr:uid="{249B79AC-D41D-4B23-B694-8CB380F7FE33}"/>
    <cellStyle name="Currency 13 4 3 2 3 2 2" xfId="24427" xr:uid="{643B3CAC-FA73-4C1E-A5D1-E3B2F7F7C21E}"/>
    <cellStyle name="Currency 13 4 3 2 3 2 2 2" xfId="38119" xr:uid="{1D63E064-A6FE-4E20-BD9F-9896DFB584B7}"/>
    <cellStyle name="Currency 13 4 3 2 3 2 2 3" xfId="53003" xr:uid="{0CB946E8-B7D0-4777-9018-134335B62E95}"/>
    <cellStyle name="Currency 13 4 3 2 3 2 3" xfId="17583" xr:uid="{AD47BC06-8815-452F-BD91-125BDEC439DC}"/>
    <cellStyle name="Currency 13 4 3 2 3 2 4" xfId="31273" xr:uid="{E771BDD4-2EB4-4752-966C-DD04DC992C2E}"/>
    <cellStyle name="Currency 13 4 3 2 3 2 5" xfId="46157" xr:uid="{D70BFEA7-623C-493E-A06F-B2BA6671E798}"/>
    <cellStyle name="Currency 13 4 3 2 3 3" xfId="21005" xr:uid="{B20693CF-9C5C-4AF7-AA7A-1BA1FC3A47D3}"/>
    <cellStyle name="Currency 13 4 3 2 3 3 2" xfId="34697" xr:uid="{F444AB4E-3697-4DAF-9DEE-9DD8190384D1}"/>
    <cellStyle name="Currency 13 4 3 2 3 3 3" xfId="49581" xr:uid="{A1CF7209-856E-4A55-A3B7-43550FF3E39C}"/>
    <cellStyle name="Currency 13 4 3 2 3 4" xfId="14161" xr:uid="{4FA7CD5C-D399-4FC2-86B2-612C00C4C12A}"/>
    <cellStyle name="Currency 13 4 3 2 3 5" xfId="27851" xr:uid="{A05DB90C-358F-4B3E-8A4D-31AEC5A1475F}"/>
    <cellStyle name="Currency 13 4 3 2 3 6" xfId="42735" xr:uid="{5531CB44-BF1D-401B-B6FA-C02B28C12044}"/>
    <cellStyle name="Currency 13 4 3 2 4" xfId="9025" xr:uid="{D843DEAB-B738-40C4-A135-D8AEB7DBBC62}"/>
    <cellStyle name="Currency 13 4 3 2 4 2" xfId="22715" xr:uid="{999BD206-A101-4D46-8CD2-F9D246799E45}"/>
    <cellStyle name="Currency 13 4 3 2 4 2 2" xfId="36407" xr:uid="{DD5EF6E2-0778-49D2-8237-9391DC397269}"/>
    <cellStyle name="Currency 13 4 3 2 4 2 3" xfId="51291" xr:uid="{61C4DE07-34F9-46BF-9EB4-A0061589E99D}"/>
    <cellStyle name="Currency 13 4 3 2 4 3" xfId="15871" xr:uid="{07EF9AFB-2D31-40C4-85E9-41B537DBC62C}"/>
    <cellStyle name="Currency 13 4 3 2 4 4" xfId="29561" xr:uid="{2E039880-8FEA-49F6-89C7-81E7A199AD55}"/>
    <cellStyle name="Currency 13 4 3 2 4 5" xfId="44445" xr:uid="{7BD12E55-C720-461A-ADB8-CB4272991585}"/>
    <cellStyle name="Currency 13 4 3 2 5" xfId="19293" xr:uid="{018A2060-F66A-4CFD-8D02-DF8607D9A63E}"/>
    <cellStyle name="Currency 13 4 3 2 5 2" xfId="32985" xr:uid="{202A2643-4E08-4C96-AE31-D659EFF224DA}"/>
    <cellStyle name="Currency 13 4 3 2 5 3" xfId="47869" xr:uid="{7375A7AD-83FB-43D6-A20C-FA8F54611875}"/>
    <cellStyle name="Currency 13 4 3 2 6" xfId="12449" xr:uid="{8290B76B-1181-4CEC-83B2-FF9242009756}"/>
    <cellStyle name="Currency 13 4 3 2 7" xfId="26139" xr:uid="{020F0745-1C89-43E1-86D4-A226CEA77A99}"/>
    <cellStyle name="Currency 13 4 3 2 8" xfId="41023" xr:uid="{3231BC90-0E38-4035-BC8A-F782D2151E61}"/>
    <cellStyle name="Currency 13 4 3 3" xfId="5603" xr:uid="{23E996BB-62C8-46BA-893C-89A34084EDD5}"/>
    <cellStyle name="Currency 13 4 3 3 2" xfId="7317" xr:uid="{C42897F6-506E-434E-8B07-F92B087C7490}"/>
    <cellStyle name="Currency 13 4 3 3 2 2" xfId="10739" xr:uid="{28459FAD-C778-4EE8-8EF5-117A25EDF5F8}"/>
    <cellStyle name="Currency 13 4 3 3 2 2 2" xfId="24429" xr:uid="{77FC7D00-A7A9-4374-A199-CBF303B07607}"/>
    <cellStyle name="Currency 13 4 3 3 2 2 2 2" xfId="38121" xr:uid="{0671ED38-4993-46BD-835F-42F3BAC86AC6}"/>
    <cellStyle name="Currency 13 4 3 3 2 2 2 3" xfId="53005" xr:uid="{CD15A427-1AB0-4759-BE42-748863F0CA6A}"/>
    <cellStyle name="Currency 13 4 3 3 2 2 3" xfId="17585" xr:uid="{D0DDE4EA-8E9C-4D7E-BD8C-D90F6A4E4EE6}"/>
    <cellStyle name="Currency 13 4 3 3 2 2 4" xfId="31275" xr:uid="{416A53F2-D592-4043-9D79-69A7097EED84}"/>
    <cellStyle name="Currency 13 4 3 3 2 2 5" xfId="46159" xr:uid="{635F9D01-834B-4C37-9EE4-0D7E7EAD9E11}"/>
    <cellStyle name="Currency 13 4 3 3 2 3" xfId="21007" xr:uid="{F532BCA3-CF38-4C3E-8F91-5022124AA0D2}"/>
    <cellStyle name="Currency 13 4 3 3 2 3 2" xfId="34699" xr:uid="{553E24A6-8A92-4A4D-8592-6517442EAAFC}"/>
    <cellStyle name="Currency 13 4 3 3 2 3 3" xfId="49583" xr:uid="{5FE5E3C8-7197-48F9-88E0-C4A4738635A3}"/>
    <cellStyle name="Currency 13 4 3 3 2 4" xfId="14163" xr:uid="{B737A411-825B-40AB-9055-FFA23B40A461}"/>
    <cellStyle name="Currency 13 4 3 3 2 5" xfId="27853" xr:uid="{A8E0BF82-8917-4FB4-8ECA-BF2A2B1E3E0B}"/>
    <cellStyle name="Currency 13 4 3 3 2 6" xfId="42737" xr:uid="{62ADE0F2-77DC-46DC-BB6C-0B410E3B12B9}"/>
    <cellStyle name="Currency 13 4 3 3 3" xfId="9027" xr:uid="{3BCFDDF0-1156-4174-AFF7-8EFE6F1962B5}"/>
    <cellStyle name="Currency 13 4 3 3 3 2" xfId="22717" xr:uid="{79FE1349-D9F1-4368-9C66-8A4370BB75D4}"/>
    <cellStyle name="Currency 13 4 3 3 3 2 2" xfId="36409" xr:uid="{088AE3A8-567C-4FAB-BEDF-DA17F311D463}"/>
    <cellStyle name="Currency 13 4 3 3 3 2 3" xfId="51293" xr:uid="{1F3E4B6D-CB9D-470C-B309-B3AB2E5DF6AB}"/>
    <cellStyle name="Currency 13 4 3 3 3 3" xfId="15873" xr:uid="{D41B9388-8EBC-4E70-95CC-8314DC9DC274}"/>
    <cellStyle name="Currency 13 4 3 3 3 4" xfId="29563" xr:uid="{6E6B20BE-1124-4517-BE2D-3FB903106BB6}"/>
    <cellStyle name="Currency 13 4 3 3 3 5" xfId="44447" xr:uid="{4C678B3E-5E20-497C-86E6-67B754F64E25}"/>
    <cellStyle name="Currency 13 4 3 3 4" xfId="19295" xr:uid="{6B4D9E7A-01A2-43FE-AF62-A321F5FC6ADD}"/>
    <cellStyle name="Currency 13 4 3 3 4 2" xfId="32987" xr:uid="{14E4AEE6-A718-43E2-91A1-CD680CE17065}"/>
    <cellStyle name="Currency 13 4 3 3 4 3" xfId="47871" xr:uid="{FB7D70B7-9A51-4298-A9FA-460BB6F6F366}"/>
    <cellStyle name="Currency 13 4 3 3 5" xfId="12451" xr:uid="{D4353E33-5215-4A61-A7B0-2B4FE802861A}"/>
    <cellStyle name="Currency 13 4 3 3 6" xfId="26141" xr:uid="{4300F4DA-D602-454E-9948-2C77D44172BD}"/>
    <cellStyle name="Currency 13 4 3 3 7" xfId="41025" xr:uid="{CCCA4E77-83D9-4E08-BC79-F93CB9B71E36}"/>
    <cellStyle name="Currency 13 4 3 4" xfId="5604" xr:uid="{2E764050-F121-4573-B928-19A9AFA47383}"/>
    <cellStyle name="Currency 13 4 3 4 2" xfId="7318" xr:uid="{F39BE667-BE3F-4919-84E3-92362C753299}"/>
    <cellStyle name="Currency 13 4 3 4 2 2" xfId="10740" xr:uid="{97E1E43D-F692-4EF4-A340-54B8894C35B0}"/>
    <cellStyle name="Currency 13 4 3 4 2 2 2" xfId="24430" xr:uid="{06DE6442-3471-4CF0-AA8B-AF8100E2BC07}"/>
    <cellStyle name="Currency 13 4 3 4 2 2 2 2" xfId="38122" xr:uid="{13657FAA-C9A1-493F-871E-2EA43207C10F}"/>
    <cellStyle name="Currency 13 4 3 4 2 2 2 3" xfId="53006" xr:uid="{3B4F3BBE-0FFB-41DD-A8B9-042D77A8B859}"/>
    <cellStyle name="Currency 13 4 3 4 2 2 3" xfId="17586" xr:uid="{401AE739-6FF1-4788-A40C-D5A7757BACB3}"/>
    <cellStyle name="Currency 13 4 3 4 2 2 4" xfId="31276" xr:uid="{9A089E5B-F8B5-4D7A-9D3B-88072E486098}"/>
    <cellStyle name="Currency 13 4 3 4 2 2 5" xfId="46160" xr:uid="{48DE4AED-B782-4D90-A570-269BA4B84739}"/>
    <cellStyle name="Currency 13 4 3 4 2 3" xfId="21008" xr:uid="{18B1F1E2-EAEF-432C-8C2B-F901D8033C03}"/>
    <cellStyle name="Currency 13 4 3 4 2 3 2" xfId="34700" xr:uid="{7EAD441F-D3FA-4C76-8999-87078BBC42B0}"/>
    <cellStyle name="Currency 13 4 3 4 2 3 3" xfId="49584" xr:uid="{901F9F9E-30A9-476E-A575-5CAF9B722C30}"/>
    <cellStyle name="Currency 13 4 3 4 2 4" xfId="14164" xr:uid="{9FD7DF6F-96F5-4725-B365-60101E12E850}"/>
    <cellStyle name="Currency 13 4 3 4 2 5" xfId="27854" xr:uid="{32D0C2B8-B567-4C25-A636-AAF4D70720BA}"/>
    <cellStyle name="Currency 13 4 3 4 2 6" xfId="42738" xr:uid="{5E6776DE-85F5-4C06-A2AF-DEC29C8B2C04}"/>
    <cellStyle name="Currency 13 4 3 4 3" xfId="9028" xr:uid="{514F83EB-D27F-4307-8036-2303F8A7EFA5}"/>
    <cellStyle name="Currency 13 4 3 4 3 2" xfId="22718" xr:uid="{6325E8F0-BD92-4DEF-B47E-ABEE494145FA}"/>
    <cellStyle name="Currency 13 4 3 4 3 2 2" xfId="36410" xr:uid="{41AABFC6-715C-4503-A619-A262E5459A14}"/>
    <cellStyle name="Currency 13 4 3 4 3 2 3" xfId="51294" xr:uid="{C166EE69-25FE-45EE-B1AE-4D20AB8C5114}"/>
    <cellStyle name="Currency 13 4 3 4 3 3" xfId="15874" xr:uid="{742509E8-4DD1-49D5-A02E-EA1AEB3D1FB8}"/>
    <cellStyle name="Currency 13 4 3 4 3 4" xfId="29564" xr:uid="{FBF08342-8D8D-4515-B7D7-C2D6793E1D4C}"/>
    <cellStyle name="Currency 13 4 3 4 3 5" xfId="44448" xr:uid="{78528E65-EB98-4CAF-8ADB-EC4126FEA6E1}"/>
    <cellStyle name="Currency 13 4 3 4 4" xfId="19296" xr:uid="{1948D0FE-3F8F-4BA1-B02D-10EB4AD8135B}"/>
    <cellStyle name="Currency 13 4 3 4 4 2" xfId="32988" xr:uid="{15CC06A0-1740-410A-B82F-3BAFB47627A5}"/>
    <cellStyle name="Currency 13 4 3 4 4 3" xfId="47872" xr:uid="{8D00F0B6-0BE0-4FDE-8A61-568DF17ADF37}"/>
    <cellStyle name="Currency 13 4 3 4 5" xfId="12452" xr:uid="{D5CBF4BC-7E7B-43C1-A94F-FFACC94403E8}"/>
    <cellStyle name="Currency 13 4 3 4 6" xfId="26142" xr:uid="{F1612D22-706C-4995-B50E-41FFAFE8DACC}"/>
    <cellStyle name="Currency 13 4 3 4 7" xfId="41026" xr:uid="{AA23824F-39DB-4858-A733-45D86D1F41EA}"/>
    <cellStyle name="Currency 13 4 3 5" xfId="7314" xr:uid="{44248487-3067-4DA2-A37B-F747FB840587}"/>
    <cellStyle name="Currency 13 4 3 5 2" xfId="10736" xr:uid="{0E2759F8-1AFF-4DAE-A8FB-B4B673A9098F}"/>
    <cellStyle name="Currency 13 4 3 5 2 2" xfId="24426" xr:uid="{CE580408-8756-4336-813A-3AA9682E18E8}"/>
    <cellStyle name="Currency 13 4 3 5 2 2 2" xfId="38118" xr:uid="{1AE6A8AE-5AE6-45B9-8E09-BA94570DD9B5}"/>
    <cellStyle name="Currency 13 4 3 5 2 2 3" xfId="53002" xr:uid="{26340160-3793-445C-B1EF-A2DE62F6905E}"/>
    <cellStyle name="Currency 13 4 3 5 2 3" xfId="17582" xr:uid="{79EC485A-3A8A-4C61-9F6D-C4F14C6D969F}"/>
    <cellStyle name="Currency 13 4 3 5 2 4" xfId="31272" xr:uid="{FC7F999C-E03E-4823-949A-58E1AC1CD5BA}"/>
    <cellStyle name="Currency 13 4 3 5 2 5" xfId="46156" xr:uid="{B9E0744B-6F2D-45B9-AC59-2D8AE7D1B3B6}"/>
    <cellStyle name="Currency 13 4 3 5 3" xfId="21004" xr:uid="{C75DFDE9-19B2-4AE2-99E5-73E7C35B2E8A}"/>
    <cellStyle name="Currency 13 4 3 5 3 2" xfId="34696" xr:uid="{5358AA36-213C-4882-92F3-A4F09A760060}"/>
    <cellStyle name="Currency 13 4 3 5 3 3" xfId="49580" xr:uid="{B8D2F496-78DA-45CA-93AA-01631CCC3B97}"/>
    <cellStyle name="Currency 13 4 3 5 4" xfId="14160" xr:uid="{A6430799-69EF-4432-A706-7650634B41F7}"/>
    <cellStyle name="Currency 13 4 3 5 5" xfId="27850" xr:uid="{3B22DBDC-5E30-4EDF-9951-0C1D564002FD}"/>
    <cellStyle name="Currency 13 4 3 5 6" xfId="42734" xr:uid="{5A1A129C-F68E-4365-8DB4-73FD360E2089}"/>
    <cellStyle name="Currency 13 4 3 6" xfId="9024" xr:uid="{1DC3C2F7-0818-45E2-92B8-EFC40E2B648F}"/>
    <cellStyle name="Currency 13 4 3 6 2" xfId="22714" xr:uid="{204BC22A-5104-4184-AE13-A2C8429B6B10}"/>
    <cellStyle name="Currency 13 4 3 6 2 2" xfId="36406" xr:uid="{1ADF4879-5BC4-4AC2-847F-03F27EA34E09}"/>
    <cellStyle name="Currency 13 4 3 6 2 3" xfId="51290" xr:uid="{F857C4E6-9950-4C58-B31C-48E449EFA2B5}"/>
    <cellStyle name="Currency 13 4 3 6 3" xfId="15870" xr:uid="{A7C902BA-D3C9-4048-9E42-9053454D747F}"/>
    <cellStyle name="Currency 13 4 3 6 4" xfId="29560" xr:uid="{F32D6574-C0BE-4203-9CD3-BA8330D3EB54}"/>
    <cellStyle name="Currency 13 4 3 6 5" xfId="44444" xr:uid="{BA9E57BC-ECB9-4230-9986-F0B12803E917}"/>
    <cellStyle name="Currency 13 4 3 7" xfId="19292" xr:uid="{88A73961-E1CF-4596-92D4-5396F86AE85B}"/>
    <cellStyle name="Currency 13 4 3 7 2" xfId="32984" xr:uid="{B39C3557-B9D1-4FD2-80A7-69DDD3CCA6B0}"/>
    <cellStyle name="Currency 13 4 3 7 3" xfId="47868" xr:uid="{67D6483B-0B43-473E-9D8B-2EF4623E29A3}"/>
    <cellStyle name="Currency 13 4 3 8" xfId="12448" xr:uid="{BBF4A502-1031-43BB-BB17-57473D6E7C6C}"/>
    <cellStyle name="Currency 13 4 3 9" xfId="26138" xr:uid="{F9F0A950-0F29-4255-8030-8F78BDA416F8}"/>
    <cellStyle name="Currency 13 4 4" xfId="5605" xr:uid="{3544C08F-0B31-46C1-BCB2-9952221C1905}"/>
    <cellStyle name="Currency 13 4 4 2" xfId="5606" xr:uid="{7EE1D83B-4287-4660-9141-DEDA8B016E4E}"/>
    <cellStyle name="Currency 13 4 4 2 2" xfId="7320" xr:uid="{1149A607-402A-468B-8141-C19A5855C4A1}"/>
    <cellStyle name="Currency 13 4 4 2 2 2" xfId="10742" xr:uid="{6BA774CC-537C-45AB-A4B5-93CFEDD153A1}"/>
    <cellStyle name="Currency 13 4 4 2 2 2 2" xfId="24432" xr:uid="{B9265C88-3A90-4FD7-85C7-0F1577D866B8}"/>
    <cellStyle name="Currency 13 4 4 2 2 2 2 2" xfId="38124" xr:uid="{FB4A49FC-8826-44BF-8309-B0BE174076B2}"/>
    <cellStyle name="Currency 13 4 4 2 2 2 2 3" xfId="53008" xr:uid="{6EDB5A01-0555-4DCB-97EC-D8A2B2AAA259}"/>
    <cellStyle name="Currency 13 4 4 2 2 2 3" xfId="17588" xr:uid="{FC9D1AC4-C7B6-4A47-8DE8-8E4E9410FB95}"/>
    <cellStyle name="Currency 13 4 4 2 2 2 4" xfId="31278" xr:uid="{DCA09D0A-B1A1-46F6-B69A-FE629225C65F}"/>
    <cellStyle name="Currency 13 4 4 2 2 2 5" xfId="46162" xr:uid="{E662B45E-6920-4FCB-8E00-04AA634B0D05}"/>
    <cellStyle name="Currency 13 4 4 2 2 3" xfId="21010" xr:uid="{15AADB1A-34E5-49D8-945D-B893C69AA1D3}"/>
    <cellStyle name="Currency 13 4 4 2 2 3 2" xfId="34702" xr:uid="{41886416-8C4C-4534-8D4D-E1895C3F1FA9}"/>
    <cellStyle name="Currency 13 4 4 2 2 3 3" xfId="49586" xr:uid="{2E71648C-83E3-49BE-B84F-A9984533AF9D}"/>
    <cellStyle name="Currency 13 4 4 2 2 4" xfId="14166" xr:uid="{41999DE8-A9C7-43D3-8F8D-55C86D4E8BFF}"/>
    <cellStyle name="Currency 13 4 4 2 2 5" xfId="27856" xr:uid="{98F1F35F-DF22-49BD-BE43-32822E56AAA6}"/>
    <cellStyle name="Currency 13 4 4 2 2 6" xfId="42740" xr:uid="{5B8B6D34-2538-4C12-845A-867D5F852127}"/>
    <cellStyle name="Currency 13 4 4 2 3" xfId="9030" xr:uid="{066F20CD-ECB4-426B-B02A-511E070B00F4}"/>
    <cellStyle name="Currency 13 4 4 2 3 2" xfId="22720" xr:uid="{D3B91BA0-02A8-4EDE-89A9-0EDD63EE3D02}"/>
    <cellStyle name="Currency 13 4 4 2 3 2 2" xfId="36412" xr:uid="{382BCFC3-9A4E-45BE-A0B8-B5C789CC2E8D}"/>
    <cellStyle name="Currency 13 4 4 2 3 2 3" xfId="51296" xr:uid="{3E9D4664-8231-4CED-A861-6B4FBD4613A9}"/>
    <cellStyle name="Currency 13 4 4 2 3 3" xfId="15876" xr:uid="{8CB10654-B893-4DEF-829B-AB6E7FB2476E}"/>
    <cellStyle name="Currency 13 4 4 2 3 4" xfId="29566" xr:uid="{5F46758B-9714-4E7D-B446-D4579EC3A4DB}"/>
    <cellStyle name="Currency 13 4 4 2 3 5" xfId="44450" xr:uid="{626FF70F-16A3-452F-9B44-C972AA4AA2C3}"/>
    <cellStyle name="Currency 13 4 4 2 4" xfId="19298" xr:uid="{5B406F46-DF36-4BB3-B109-C63B4AB1C82A}"/>
    <cellStyle name="Currency 13 4 4 2 4 2" xfId="32990" xr:uid="{F81CD557-144E-4E08-8C6C-96E430867744}"/>
    <cellStyle name="Currency 13 4 4 2 4 3" xfId="47874" xr:uid="{9E5EC78F-DFE9-43B6-A422-93E12474801B}"/>
    <cellStyle name="Currency 13 4 4 2 5" xfId="12454" xr:uid="{0498EBEA-2FFA-4A6C-8300-FC242BA1D7D6}"/>
    <cellStyle name="Currency 13 4 4 2 6" xfId="26144" xr:uid="{187D75CC-3EF7-4974-9149-E90981F4E99D}"/>
    <cellStyle name="Currency 13 4 4 2 7" xfId="41028" xr:uid="{B25F46A3-D1DA-487D-8BDE-865F37B7B958}"/>
    <cellStyle name="Currency 13 4 4 3" xfId="7319" xr:uid="{78AF72F3-A465-4A0A-8479-31DB0CF44D77}"/>
    <cellStyle name="Currency 13 4 4 3 2" xfId="10741" xr:uid="{C8D69B68-8C48-4BAF-A032-4E4423D9B544}"/>
    <cellStyle name="Currency 13 4 4 3 2 2" xfId="24431" xr:uid="{0CBC1DDB-ADEF-40E3-933D-CC59180F39CE}"/>
    <cellStyle name="Currency 13 4 4 3 2 2 2" xfId="38123" xr:uid="{CCC1C0F3-C4E1-4FA0-A209-AD9078CA7D1A}"/>
    <cellStyle name="Currency 13 4 4 3 2 2 3" xfId="53007" xr:uid="{D6952662-8D2F-41B6-97E2-346AE2279014}"/>
    <cellStyle name="Currency 13 4 4 3 2 3" xfId="17587" xr:uid="{8D621AB1-93FC-402D-B4E8-DB756F532834}"/>
    <cellStyle name="Currency 13 4 4 3 2 4" xfId="31277" xr:uid="{4BFDF30B-FB59-4CAE-B633-3C25F7713A76}"/>
    <cellStyle name="Currency 13 4 4 3 2 5" xfId="46161" xr:uid="{EE51F4BD-D295-4539-BAA2-F23D54C9096D}"/>
    <cellStyle name="Currency 13 4 4 3 3" xfId="21009" xr:uid="{8F2962AE-F315-4AEB-9EAA-138E11869E0E}"/>
    <cellStyle name="Currency 13 4 4 3 3 2" xfId="34701" xr:uid="{ABDBB2BC-6A1F-45ED-A067-073DE721679C}"/>
    <cellStyle name="Currency 13 4 4 3 3 3" xfId="49585" xr:uid="{AB0AE4E8-00CB-4E72-BB4F-180F59F10821}"/>
    <cellStyle name="Currency 13 4 4 3 4" xfId="14165" xr:uid="{2EE9BF89-3CCE-4C3F-A466-6E981193F9FE}"/>
    <cellStyle name="Currency 13 4 4 3 5" xfId="27855" xr:uid="{CA9C357D-3BD0-4875-9855-2D7BD3BF51B6}"/>
    <cellStyle name="Currency 13 4 4 3 6" xfId="42739" xr:uid="{58A326C9-7D2B-4317-848E-5C35CE48A1F1}"/>
    <cellStyle name="Currency 13 4 4 4" xfId="9029" xr:uid="{1A68F27E-E45E-4F52-A2C6-FE01311E7128}"/>
    <cellStyle name="Currency 13 4 4 4 2" xfId="22719" xr:uid="{FCBF74C1-E132-4B66-BAEE-38FFC6025BBA}"/>
    <cellStyle name="Currency 13 4 4 4 2 2" xfId="36411" xr:uid="{BCD22ED4-09CE-4501-A1AE-57C352A3C1A8}"/>
    <cellStyle name="Currency 13 4 4 4 2 3" xfId="51295" xr:uid="{842BBAF5-1DF3-4F32-A6D0-A9AA3CC15C8F}"/>
    <cellStyle name="Currency 13 4 4 4 3" xfId="15875" xr:uid="{14343FAB-8D5B-42B0-9B1D-A35CDC72EBD1}"/>
    <cellStyle name="Currency 13 4 4 4 4" xfId="29565" xr:uid="{71A644D0-0E53-450A-99E7-4FBFD356E0FE}"/>
    <cellStyle name="Currency 13 4 4 4 5" xfId="44449" xr:uid="{FD0BEC9D-41A7-4E6D-ADB3-F0B5E6D93EA9}"/>
    <cellStyle name="Currency 13 4 4 5" xfId="19297" xr:uid="{D311740A-63CB-40A7-99CA-420BD94EC9E0}"/>
    <cellStyle name="Currency 13 4 4 5 2" xfId="32989" xr:uid="{A0340BA4-C866-41F1-AF51-3D081B0077A2}"/>
    <cellStyle name="Currency 13 4 4 5 3" xfId="47873" xr:uid="{860A030E-147F-4190-A2C2-53CFA044D572}"/>
    <cellStyle name="Currency 13 4 4 6" xfId="12453" xr:uid="{D88F2CED-8497-4034-867F-6FB27D8CF2DC}"/>
    <cellStyle name="Currency 13 4 4 7" xfId="26143" xr:uid="{9B653E6D-B16D-4449-A0A4-75B003BF838B}"/>
    <cellStyle name="Currency 13 4 4 8" xfId="41027" xr:uid="{294D5F06-A1FA-42F3-90A0-4744E19D7C97}"/>
    <cellStyle name="Currency 13 4 5" xfId="5607" xr:uid="{0920FF51-1235-4CEA-8EFB-6EEF0A4BA72E}"/>
    <cellStyle name="Currency 13 4 5 2" xfId="7321" xr:uid="{D1438C2F-1E66-4E53-A1F1-DA82616A6287}"/>
    <cellStyle name="Currency 13 4 5 2 2" xfId="10743" xr:uid="{06FE58F3-37B0-44C2-8F09-E0473D48BF9C}"/>
    <cellStyle name="Currency 13 4 5 2 2 2" xfId="24433" xr:uid="{2407E41C-EA53-41FA-88F0-5DCCF24C8BE4}"/>
    <cellStyle name="Currency 13 4 5 2 2 2 2" xfId="38125" xr:uid="{26EC4216-6CDE-4736-AFA6-0F34A215ADA3}"/>
    <cellStyle name="Currency 13 4 5 2 2 2 3" xfId="53009" xr:uid="{05C1C1E8-387C-43AB-BCB6-1AC764B1DCFF}"/>
    <cellStyle name="Currency 13 4 5 2 2 3" xfId="17589" xr:uid="{B00AD00A-FE94-4E8C-BB40-8C164662616A}"/>
    <cellStyle name="Currency 13 4 5 2 2 4" xfId="31279" xr:uid="{AFFD8DFF-309B-446A-A65A-30F4431D1D68}"/>
    <cellStyle name="Currency 13 4 5 2 2 5" xfId="46163" xr:uid="{A0C9E2E5-B85D-4736-A15C-5B06EFEE8882}"/>
    <cellStyle name="Currency 13 4 5 2 3" xfId="21011" xr:uid="{36003253-1B1E-4285-BD3F-513A0AEF5B35}"/>
    <cellStyle name="Currency 13 4 5 2 3 2" xfId="34703" xr:uid="{1E82491C-3873-40E6-B69A-9A182F7BDDD1}"/>
    <cellStyle name="Currency 13 4 5 2 3 3" xfId="49587" xr:uid="{BEECED13-338A-40E6-A391-E67976D5D6F2}"/>
    <cellStyle name="Currency 13 4 5 2 4" xfId="14167" xr:uid="{02E3BCE9-BC37-458B-9BF6-90F25DC4DE09}"/>
    <cellStyle name="Currency 13 4 5 2 5" xfId="27857" xr:uid="{F25010B5-45F4-4EAE-B1D9-4C8CAAA9D79C}"/>
    <cellStyle name="Currency 13 4 5 2 6" xfId="42741" xr:uid="{86F1B893-BBC0-47C3-AA04-6C7242FF46DB}"/>
    <cellStyle name="Currency 13 4 5 3" xfId="9031" xr:uid="{3C7D5AAF-CB56-4B2B-8222-42E254A395C8}"/>
    <cellStyle name="Currency 13 4 5 3 2" xfId="22721" xr:uid="{67B61729-1CC4-4F33-961A-88B4E64A3D8B}"/>
    <cellStyle name="Currency 13 4 5 3 2 2" xfId="36413" xr:uid="{4F9B6FE9-D51F-4E81-9B43-991C239C30C0}"/>
    <cellStyle name="Currency 13 4 5 3 2 3" xfId="51297" xr:uid="{930AF47E-1D58-4D00-BD43-62D981C4E5ED}"/>
    <cellStyle name="Currency 13 4 5 3 3" xfId="15877" xr:uid="{8C734993-7DA5-4256-9469-B8D1BD8477BA}"/>
    <cellStyle name="Currency 13 4 5 3 4" xfId="29567" xr:uid="{926CFD00-8CD5-46A1-9578-306EF7EFD7A7}"/>
    <cellStyle name="Currency 13 4 5 3 5" xfId="44451" xr:uid="{3DD123D8-B5F3-4E6D-9EE2-06F1A73E55E9}"/>
    <cellStyle name="Currency 13 4 5 4" xfId="19299" xr:uid="{F1CB7BEC-22D6-42D3-9D34-F203F14A03DE}"/>
    <cellStyle name="Currency 13 4 5 4 2" xfId="32991" xr:uid="{2FF404A7-2CC2-4DC3-856C-821657627B41}"/>
    <cellStyle name="Currency 13 4 5 4 3" xfId="47875" xr:uid="{79475A1F-49A2-423F-A409-AA291A3C4430}"/>
    <cellStyle name="Currency 13 4 5 5" xfId="12455" xr:uid="{80D61BEE-0B0E-424D-9CCF-005D27D53C9F}"/>
    <cellStyle name="Currency 13 4 5 6" xfId="26145" xr:uid="{ED70FABF-96B5-4A5A-8CC4-4848642928BC}"/>
    <cellStyle name="Currency 13 4 5 7" xfId="41029" xr:uid="{B316F440-CEDD-44CA-A736-8F35C88CA4BE}"/>
    <cellStyle name="Currency 13 4 6" xfId="5608" xr:uid="{A5B4BC0E-33C9-4C43-A1E6-9CA66BFCBD8E}"/>
    <cellStyle name="Currency 13 4 6 2" xfId="7322" xr:uid="{FB1D8CD0-53CF-40D2-9202-6D4E69EC27DE}"/>
    <cellStyle name="Currency 13 4 6 2 2" xfId="10744" xr:uid="{9DC4F787-5BF1-4CFF-A1DE-1EEA4CB36F58}"/>
    <cellStyle name="Currency 13 4 6 2 2 2" xfId="24434" xr:uid="{7DF1416A-4FDF-46E9-A0D3-423907D18172}"/>
    <cellStyle name="Currency 13 4 6 2 2 2 2" xfId="38126" xr:uid="{A7AB77DE-EDB3-4D44-896F-C8E76BA98592}"/>
    <cellStyle name="Currency 13 4 6 2 2 2 3" xfId="53010" xr:uid="{EC155F0E-8615-4D11-9824-51E83109B34C}"/>
    <cellStyle name="Currency 13 4 6 2 2 3" xfId="17590" xr:uid="{43981287-1CE9-4B78-8B69-174CEA55D97C}"/>
    <cellStyle name="Currency 13 4 6 2 2 4" xfId="31280" xr:uid="{CA343A2E-1A23-4233-86F0-5A44BBF60F1B}"/>
    <cellStyle name="Currency 13 4 6 2 2 5" xfId="46164" xr:uid="{BDFEECA2-41F7-4693-9DC5-3BCE2DEC4A66}"/>
    <cellStyle name="Currency 13 4 6 2 3" xfId="21012" xr:uid="{FB54BFA6-8BB5-42A3-A3D8-01D80E40F420}"/>
    <cellStyle name="Currency 13 4 6 2 3 2" xfId="34704" xr:uid="{9C315638-DDF6-443A-8CA9-0D74BC1D5179}"/>
    <cellStyle name="Currency 13 4 6 2 3 3" xfId="49588" xr:uid="{7D81E3C5-9E88-4A21-81FD-57F639852DA1}"/>
    <cellStyle name="Currency 13 4 6 2 4" xfId="14168" xr:uid="{E87199E3-590F-425E-A82C-36CF4B171E4C}"/>
    <cellStyle name="Currency 13 4 6 2 5" xfId="27858" xr:uid="{4444BFE8-EB72-44FB-B7CD-5ABAF14FC969}"/>
    <cellStyle name="Currency 13 4 6 2 6" xfId="42742" xr:uid="{1A7DE5EA-9499-4612-A7A1-62927D4DD82D}"/>
    <cellStyle name="Currency 13 4 6 3" xfId="9032" xr:uid="{9C95CFB8-BA2A-4902-88BD-65EA2034B015}"/>
    <cellStyle name="Currency 13 4 6 3 2" xfId="22722" xr:uid="{5A17AA8C-BA9F-47A0-AD38-33C9DD3D8629}"/>
    <cellStyle name="Currency 13 4 6 3 2 2" xfId="36414" xr:uid="{830F13C2-DC56-4825-A2C1-C4B83D16CDE8}"/>
    <cellStyle name="Currency 13 4 6 3 2 3" xfId="51298" xr:uid="{D61A4FDD-A63F-480F-933A-1239658C28C6}"/>
    <cellStyle name="Currency 13 4 6 3 3" xfId="15878" xr:uid="{A57D1D78-5DAA-4EBB-8756-704ADAFD12BE}"/>
    <cellStyle name="Currency 13 4 6 3 4" xfId="29568" xr:uid="{24FD2CA0-BC2F-421F-8E81-A386E479C109}"/>
    <cellStyle name="Currency 13 4 6 3 5" xfId="44452" xr:uid="{113BFBA6-78F9-4B5E-AD64-4E94F793709F}"/>
    <cellStyle name="Currency 13 4 6 4" xfId="19300" xr:uid="{A25339A8-5FB6-4E19-BE15-C285FB282502}"/>
    <cellStyle name="Currency 13 4 6 4 2" xfId="32992" xr:uid="{8FD3C11F-006D-48D9-B8A1-AFA82997BA17}"/>
    <cellStyle name="Currency 13 4 6 4 3" xfId="47876" xr:uid="{EFCA6988-BF40-4096-863F-49B7688BCC85}"/>
    <cellStyle name="Currency 13 4 6 5" xfId="12456" xr:uid="{B852F85B-FDC9-4FDD-BA51-56E2080DE992}"/>
    <cellStyle name="Currency 13 4 6 6" xfId="26146" xr:uid="{9F26E442-569B-4A37-99D6-5266E2F286F9}"/>
    <cellStyle name="Currency 13 4 6 7" xfId="41030" xr:uid="{878BB6A7-662B-489B-A106-4750F3B6B269}"/>
    <cellStyle name="Currency 13 4 7" xfId="7308" xr:uid="{5DD143B9-2F9D-4341-AC2D-0D7DA59E3695}"/>
    <cellStyle name="Currency 13 4 7 2" xfId="10730" xr:uid="{D1A094A8-2A1D-4F8B-B249-5D8EB94DFCA0}"/>
    <cellStyle name="Currency 13 4 7 2 2" xfId="24420" xr:uid="{D7DFA614-BF60-4CE3-B0BD-43D470541500}"/>
    <cellStyle name="Currency 13 4 7 2 2 2" xfId="38112" xr:uid="{0DF881EC-A701-4B6A-8951-6C3F27F61B1F}"/>
    <cellStyle name="Currency 13 4 7 2 2 3" xfId="52996" xr:uid="{C2A86423-D24C-4F95-BB5C-793C9E016F72}"/>
    <cellStyle name="Currency 13 4 7 2 3" xfId="17576" xr:uid="{B79466DC-99AE-4A84-B75B-CD064F4C3443}"/>
    <cellStyle name="Currency 13 4 7 2 4" xfId="31266" xr:uid="{B6B479AA-8144-4164-BC6C-9AF3F69DDB02}"/>
    <cellStyle name="Currency 13 4 7 2 5" xfId="46150" xr:uid="{CF85C051-45A2-4DEA-8ECD-037206719F98}"/>
    <cellStyle name="Currency 13 4 7 3" xfId="20998" xr:uid="{94B74F61-4E7D-4AED-8DA0-6F7969E8BD06}"/>
    <cellStyle name="Currency 13 4 7 3 2" xfId="34690" xr:uid="{73E6BED6-45C2-4308-93DE-E8F38D79FEF4}"/>
    <cellStyle name="Currency 13 4 7 3 3" xfId="49574" xr:uid="{8707D49D-EA7F-4966-AC4F-CA3FD41487CB}"/>
    <cellStyle name="Currency 13 4 7 4" xfId="14154" xr:uid="{4B8536DD-D56C-40BA-85CA-6ADF452CCC1D}"/>
    <cellStyle name="Currency 13 4 7 5" xfId="27844" xr:uid="{6B526F95-0F1B-497F-882F-6C25EB5BD08F}"/>
    <cellStyle name="Currency 13 4 7 6" xfId="42728" xr:uid="{C2FE4020-A510-4A21-A599-E23263674D26}"/>
    <cellStyle name="Currency 13 4 8" xfId="9018" xr:uid="{A4B140B3-C223-49C0-88B9-5C4718A335A7}"/>
    <cellStyle name="Currency 13 4 8 2" xfId="22708" xr:uid="{442ED644-1744-4950-AF1F-2A978E757E17}"/>
    <cellStyle name="Currency 13 4 8 2 2" xfId="36400" xr:uid="{8A8360B2-745E-4872-AB5C-C0E6D05E2AD3}"/>
    <cellStyle name="Currency 13 4 8 2 3" xfId="51284" xr:uid="{DABE3F0B-429F-4547-875C-F288C712133A}"/>
    <cellStyle name="Currency 13 4 8 3" xfId="15864" xr:uid="{BDDBE196-5A66-49D6-92C4-172E40BE8464}"/>
    <cellStyle name="Currency 13 4 8 4" xfId="29554" xr:uid="{6DB85F1F-B327-4C34-80AE-4BB0C9D45FCA}"/>
    <cellStyle name="Currency 13 4 8 5" xfId="44438" xr:uid="{279CE82D-B9AE-416B-84FA-ADA19EE154FE}"/>
    <cellStyle name="Currency 13 4 9" xfId="19286" xr:uid="{2B107FB0-C532-420F-BF44-27AC3E929FAE}"/>
    <cellStyle name="Currency 13 4 9 2" xfId="32978" xr:uid="{6FEA230F-8157-4B9F-A8CE-70AEFBCC8D9A}"/>
    <cellStyle name="Currency 13 4 9 3" xfId="47862" xr:uid="{78DC7780-E48F-45F1-9AA7-B9B75ABD13A7}"/>
    <cellStyle name="Currency 13 5" xfId="4761" xr:uid="{4324D0DE-7D49-470C-AD32-F46AA66CAFFC}"/>
    <cellStyle name="Currency 13 5 10" xfId="12457" xr:uid="{4C619A49-DE9F-47CF-B498-379436DA35ED}"/>
    <cellStyle name="Currency 13 5 10 2" xfId="40206" xr:uid="{69D8F824-046F-46E0-9A39-55C941D4D040}"/>
    <cellStyle name="Currency 13 5 11" xfId="26147" xr:uid="{173C8DBE-E8F6-490A-9029-2F7CA1AA06CE}"/>
    <cellStyle name="Currency 13 5 12" xfId="41031" xr:uid="{13C79AF7-6529-42C4-8330-66B8D15A68A3}"/>
    <cellStyle name="Currency 13 5 13" xfId="5609" xr:uid="{646F44E6-FE2D-466A-85A9-355C11BFF10A}"/>
    <cellStyle name="Currency 13 5 2" xfId="5610" xr:uid="{8CB2F200-5969-42DD-8990-10A5B52C4FE0}"/>
    <cellStyle name="Currency 13 5 2 10" xfId="41032" xr:uid="{EBF039CA-D700-4151-923E-D864B0F5D3C7}"/>
    <cellStyle name="Currency 13 5 2 2" xfId="5611" xr:uid="{FE07061C-787F-4E3B-9E90-BF556A55D68D}"/>
    <cellStyle name="Currency 13 5 2 2 2" xfId="5612" xr:uid="{BC130245-EACB-4D63-BF57-73C8707AF51A}"/>
    <cellStyle name="Currency 13 5 2 2 2 2" xfId="7326" xr:uid="{C09A4C91-08B5-441B-AC28-513143E226A5}"/>
    <cellStyle name="Currency 13 5 2 2 2 2 2" xfId="10748" xr:uid="{55A99301-0E32-417D-AA03-072D630E865A}"/>
    <cellStyle name="Currency 13 5 2 2 2 2 2 2" xfId="24438" xr:uid="{034BF446-6717-471F-9140-A8928710AC73}"/>
    <cellStyle name="Currency 13 5 2 2 2 2 2 2 2" xfId="38130" xr:uid="{38273FFA-B2A9-4C8E-A848-5F9A2FAA3027}"/>
    <cellStyle name="Currency 13 5 2 2 2 2 2 2 3" xfId="53014" xr:uid="{FDBE80B6-F8A7-4F07-887D-70E934DCDDA4}"/>
    <cellStyle name="Currency 13 5 2 2 2 2 2 3" xfId="17594" xr:uid="{42D24924-632C-4312-A29F-8C38DC772429}"/>
    <cellStyle name="Currency 13 5 2 2 2 2 2 4" xfId="31284" xr:uid="{EC4DBBAC-3401-4A88-B77C-938E3A5AC6C8}"/>
    <cellStyle name="Currency 13 5 2 2 2 2 2 5" xfId="46168" xr:uid="{00ECE93D-5314-4949-92B8-8CF314091A6E}"/>
    <cellStyle name="Currency 13 5 2 2 2 2 3" xfId="21016" xr:uid="{D120B709-2662-48A5-9FF1-857DFBC2A9CF}"/>
    <cellStyle name="Currency 13 5 2 2 2 2 3 2" xfId="34708" xr:uid="{C0AA4F27-0FBB-4A75-B18A-A7878E1368BA}"/>
    <cellStyle name="Currency 13 5 2 2 2 2 3 3" xfId="49592" xr:uid="{FB64BC3A-6A26-46A2-A39C-6086BC7800A5}"/>
    <cellStyle name="Currency 13 5 2 2 2 2 4" xfId="14172" xr:uid="{F5048553-B15A-49B0-A8C9-8B93C1668CD4}"/>
    <cellStyle name="Currency 13 5 2 2 2 2 5" xfId="27862" xr:uid="{D9AB7AA1-1826-4B73-B400-6C32F841A209}"/>
    <cellStyle name="Currency 13 5 2 2 2 2 6" xfId="42746" xr:uid="{80666DD1-7D1D-4B13-8452-E8DF71AF9760}"/>
    <cellStyle name="Currency 13 5 2 2 2 3" xfId="9036" xr:uid="{D9B60840-DC18-468C-A0D8-7617C955A144}"/>
    <cellStyle name="Currency 13 5 2 2 2 3 2" xfId="22726" xr:uid="{BEC80116-6D9D-4158-BF73-FB9EEE257CC1}"/>
    <cellStyle name="Currency 13 5 2 2 2 3 2 2" xfId="36418" xr:uid="{175C2D9F-47FE-49E7-9C54-1661E2E82323}"/>
    <cellStyle name="Currency 13 5 2 2 2 3 2 3" xfId="51302" xr:uid="{1825329F-0F31-4CD4-ACB5-408C71AE3E8D}"/>
    <cellStyle name="Currency 13 5 2 2 2 3 3" xfId="15882" xr:uid="{5641979C-C901-41DC-9C5F-3E5666F952EF}"/>
    <cellStyle name="Currency 13 5 2 2 2 3 4" xfId="29572" xr:uid="{4DD96222-7EF8-4DBC-B6D5-9A5661472043}"/>
    <cellStyle name="Currency 13 5 2 2 2 3 5" xfId="44456" xr:uid="{6E7DDDEE-4E2A-479F-A5E1-D865C34AC653}"/>
    <cellStyle name="Currency 13 5 2 2 2 4" xfId="19304" xr:uid="{CE3491C5-B603-441C-97F8-1E8A0A68C299}"/>
    <cellStyle name="Currency 13 5 2 2 2 4 2" xfId="32996" xr:uid="{09EDF140-818C-45F0-9063-3239228B528C}"/>
    <cellStyle name="Currency 13 5 2 2 2 4 3" xfId="47880" xr:uid="{7A94F343-FA9C-4361-AF7D-EB6A0A2E10D9}"/>
    <cellStyle name="Currency 13 5 2 2 2 5" xfId="12460" xr:uid="{87A02B45-A89B-487A-AC9A-8AB171A6D018}"/>
    <cellStyle name="Currency 13 5 2 2 2 6" xfId="26150" xr:uid="{55840F9A-37CE-4F38-B5ED-AC61403A2D80}"/>
    <cellStyle name="Currency 13 5 2 2 2 7" xfId="41034" xr:uid="{6F98A7C2-2E1D-4740-AD7A-7ED4E065A7BC}"/>
    <cellStyle name="Currency 13 5 2 2 3" xfId="7325" xr:uid="{8401FB66-2894-4F44-92D9-D61B01859AE3}"/>
    <cellStyle name="Currency 13 5 2 2 3 2" xfId="10747" xr:uid="{756C6ABC-447D-4685-BCF0-E26F8DD6D75E}"/>
    <cellStyle name="Currency 13 5 2 2 3 2 2" xfId="24437" xr:uid="{0EB8A046-4AE7-45D6-8DC0-4A9FC674706A}"/>
    <cellStyle name="Currency 13 5 2 2 3 2 2 2" xfId="38129" xr:uid="{EC6ED28D-2A91-477E-9483-5851D643802A}"/>
    <cellStyle name="Currency 13 5 2 2 3 2 2 3" xfId="53013" xr:uid="{EABBDFF1-13FD-40B3-8EFE-139144592C9D}"/>
    <cellStyle name="Currency 13 5 2 2 3 2 3" xfId="17593" xr:uid="{DD939CF5-BBC4-420B-9FAA-7675BBBB0533}"/>
    <cellStyle name="Currency 13 5 2 2 3 2 4" xfId="31283" xr:uid="{287CBDC5-E859-4225-BA0C-FA1B051CA6DB}"/>
    <cellStyle name="Currency 13 5 2 2 3 2 5" xfId="46167" xr:uid="{2FA235BA-19AF-471F-B696-7A0EA71FC24A}"/>
    <cellStyle name="Currency 13 5 2 2 3 3" xfId="21015" xr:uid="{9A572693-5924-4718-9438-B9A232A460A5}"/>
    <cellStyle name="Currency 13 5 2 2 3 3 2" xfId="34707" xr:uid="{9D72549E-D7EC-448B-9868-E07BDC4FD3FB}"/>
    <cellStyle name="Currency 13 5 2 2 3 3 3" xfId="49591" xr:uid="{36668835-2FBC-4DD3-90C8-DEB8995B4D70}"/>
    <cellStyle name="Currency 13 5 2 2 3 4" xfId="14171" xr:uid="{874A58D7-FB50-4A40-973F-6266D4F7DC07}"/>
    <cellStyle name="Currency 13 5 2 2 3 5" xfId="27861" xr:uid="{662AC8FE-3094-4A3B-97B8-9FCDF11F2D14}"/>
    <cellStyle name="Currency 13 5 2 2 3 6" xfId="42745" xr:uid="{9D032466-68FD-4B60-9BFB-F2E3184E74E0}"/>
    <cellStyle name="Currency 13 5 2 2 4" xfId="9035" xr:uid="{F9E980F6-53BB-4A6E-BDD7-3B8C1BB37126}"/>
    <cellStyle name="Currency 13 5 2 2 4 2" xfId="22725" xr:uid="{69A4EFA5-FD8E-4388-8AA9-CD45FC6D0EA3}"/>
    <cellStyle name="Currency 13 5 2 2 4 2 2" xfId="36417" xr:uid="{A69F8C74-5CDE-4C7A-8925-FD6152C7EE43}"/>
    <cellStyle name="Currency 13 5 2 2 4 2 3" xfId="51301" xr:uid="{F558C861-7A6F-43C7-9856-63A3999D5F82}"/>
    <cellStyle name="Currency 13 5 2 2 4 3" xfId="15881" xr:uid="{D653284A-5B38-4669-9D0D-8A27FB0A1C73}"/>
    <cellStyle name="Currency 13 5 2 2 4 4" xfId="29571" xr:uid="{B2A59B66-09A2-468D-BB43-0CB19C40860A}"/>
    <cellStyle name="Currency 13 5 2 2 4 5" xfId="44455" xr:uid="{3AE49489-4D0B-4DCB-BDD4-9190D0A87E47}"/>
    <cellStyle name="Currency 13 5 2 2 5" xfId="19303" xr:uid="{35B320D4-69EA-4F3E-BC3D-BE0AB45914D1}"/>
    <cellStyle name="Currency 13 5 2 2 5 2" xfId="32995" xr:uid="{77915FD0-B260-4831-BCBF-005C2CAC51ED}"/>
    <cellStyle name="Currency 13 5 2 2 5 3" xfId="47879" xr:uid="{AA9B1BE9-71CE-49F5-A7D7-C11B1A8D48BA}"/>
    <cellStyle name="Currency 13 5 2 2 6" xfId="12459" xr:uid="{A467488B-AE75-4878-8D11-8D926342B6DA}"/>
    <cellStyle name="Currency 13 5 2 2 7" xfId="26149" xr:uid="{90418E36-1751-44EF-8917-0F96223B353F}"/>
    <cellStyle name="Currency 13 5 2 2 8" xfId="41033" xr:uid="{0DA3E0DB-AA7A-4692-87AC-5FCB967FF55D}"/>
    <cellStyle name="Currency 13 5 2 3" xfId="5613" xr:uid="{D8BE2D81-7FDA-4CAF-A054-9F70742D7EE9}"/>
    <cellStyle name="Currency 13 5 2 3 2" xfId="7327" xr:uid="{A4AB6E4E-5BFD-4B94-928B-03B0CA902ADE}"/>
    <cellStyle name="Currency 13 5 2 3 2 2" xfId="10749" xr:uid="{071835C9-6FB1-42AA-BD9D-5EF22A9A4C00}"/>
    <cellStyle name="Currency 13 5 2 3 2 2 2" xfId="24439" xr:uid="{3DA26122-DC3C-45FB-AAF4-2C8885BD94AC}"/>
    <cellStyle name="Currency 13 5 2 3 2 2 2 2" xfId="38131" xr:uid="{C0E7CF28-F635-4A5D-A98B-4099D9938B2D}"/>
    <cellStyle name="Currency 13 5 2 3 2 2 2 3" xfId="53015" xr:uid="{15110F27-B0C5-4562-A1EB-7F538C153C3D}"/>
    <cellStyle name="Currency 13 5 2 3 2 2 3" xfId="17595" xr:uid="{6FB3E6A7-CF79-4FEE-BDEC-7CAE1637B3AF}"/>
    <cellStyle name="Currency 13 5 2 3 2 2 4" xfId="31285" xr:uid="{67DA3F26-DE03-4E97-B355-5C2867087B1A}"/>
    <cellStyle name="Currency 13 5 2 3 2 2 5" xfId="46169" xr:uid="{02F33714-FD61-444C-BF58-C9CABDE615BB}"/>
    <cellStyle name="Currency 13 5 2 3 2 3" xfId="21017" xr:uid="{4B692698-9705-42A0-A20F-67B5AAC1F969}"/>
    <cellStyle name="Currency 13 5 2 3 2 3 2" xfId="34709" xr:uid="{67AEC7B0-939B-49DC-A6B3-64443493FA65}"/>
    <cellStyle name="Currency 13 5 2 3 2 3 3" xfId="49593" xr:uid="{DEE6E3F6-3821-4E5D-80EB-4E6DD5698413}"/>
    <cellStyle name="Currency 13 5 2 3 2 4" xfId="14173" xr:uid="{8180D425-F9EE-4B54-A9BC-B0075ED22A2C}"/>
    <cellStyle name="Currency 13 5 2 3 2 5" xfId="27863" xr:uid="{7A5737C6-3174-4C6E-8052-4B25D392A101}"/>
    <cellStyle name="Currency 13 5 2 3 2 6" xfId="42747" xr:uid="{EAD4630B-E973-4680-AE29-ACDF5645E589}"/>
    <cellStyle name="Currency 13 5 2 3 3" xfId="9037" xr:uid="{A6D1F410-378D-4F25-ABAD-64B488460C84}"/>
    <cellStyle name="Currency 13 5 2 3 3 2" xfId="22727" xr:uid="{6BD469BB-A2D9-4FCB-A990-A4C6835195EB}"/>
    <cellStyle name="Currency 13 5 2 3 3 2 2" xfId="36419" xr:uid="{FCB3A1EB-C2F9-454D-AD93-75A3DBC48790}"/>
    <cellStyle name="Currency 13 5 2 3 3 2 3" xfId="51303" xr:uid="{C403FA81-A97B-4554-97D3-0C8FFEBE5D67}"/>
    <cellStyle name="Currency 13 5 2 3 3 3" xfId="15883" xr:uid="{347A5353-5003-4DBF-B855-04B565D158A4}"/>
    <cellStyle name="Currency 13 5 2 3 3 4" xfId="29573" xr:uid="{C474B6F9-6163-4654-BDE1-9E9172307DD2}"/>
    <cellStyle name="Currency 13 5 2 3 3 5" xfId="44457" xr:uid="{97949F22-13E9-4B1D-BD31-E301251FE56C}"/>
    <cellStyle name="Currency 13 5 2 3 4" xfId="19305" xr:uid="{D35A233A-C200-4866-B09F-7B16C2D962ED}"/>
    <cellStyle name="Currency 13 5 2 3 4 2" xfId="32997" xr:uid="{24641DBF-B4DB-4B0E-9302-C142CD94469A}"/>
    <cellStyle name="Currency 13 5 2 3 4 3" xfId="47881" xr:uid="{3C1E6B96-0841-48B5-A2E7-8BD3A4836106}"/>
    <cellStyle name="Currency 13 5 2 3 5" xfId="12461" xr:uid="{5657EB97-2F3C-402A-863B-A48CC2DD2E13}"/>
    <cellStyle name="Currency 13 5 2 3 6" xfId="26151" xr:uid="{A663FAA3-ED7D-498E-9577-05CBDE547788}"/>
    <cellStyle name="Currency 13 5 2 3 7" xfId="41035" xr:uid="{5E013EC2-B170-459A-AFDF-458FDE9710C6}"/>
    <cellStyle name="Currency 13 5 2 4" xfId="5614" xr:uid="{D377E9EC-DDB8-4BE9-95AE-87CA63F2CC75}"/>
    <cellStyle name="Currency 13 5 2 4 2" xfId="7328" xr:uid="{FA302425-7497-4D57-9F7B-EAC5C32FE548}"/>
    <cellStyle name="Currency 13 5 2 4 2 2" xfId="10750" xr:uid="{651F4295-BFBE-45F3-8BE8-AE4252C09CFB}"/>
    <cellStyle name="Currency 13 5 2 4 2 2 2" xfId="24440" xr:uid="{1CA69419-7187-4FD8-B069-EBB46C3AFD12}"/>
    <cellStyle name="Currency 13 5 2 4 2 2 2 2" xfId="38132" xr:uid="{60B657E2-9A54-4B57-B63C-43402945AB1A}"/>
    <cellStyle name="Currency 13 5 2 4 2 2 2 3" xfId="53016" xr:uid="{901AD566-162F-4337-ADDC-5B060A62929E}"/>
    <cellStyle name="Currency 13 5 2 4 2 2 3" xfId="17596" xr:uid="{DD6E2CDC-9BB5-41CD-B8B6-2B90185B35F1}"/>
    <cellStyle name="Currency 13 5 2 4 2 2 4" xfId="31286" xr:uid="{B18E9B8E-52A3-469F-9D60-C0F78E2B1A40}"/>
    <cellStyle name="Currency 13 5 2 4 2 2 5" xfId="46170" xr:uid="{4A8DC787-5FBE-4485-9A77-26C5A798D95C}"/>
    <cellStyle name="Currency 13 5 2 4 2 3" xfId="21018" xr:uid="{BAEF5EF0-EB60-42B2-B28B-012F2C0E27A5}"/>
    <cellStyle name="Currency 13 5 2 4 2 3 2" xfId="34710" xr:uid="{B70C348C-686A-4D46-8FDE-0203CA58A914}"/>
    <cellStyle name="Currency 13 5 2 4 2 3 3" xfId="49594" xr:uid="{264D3365-6564-4BA3-AE27-089CDC763E37}"/>
    <cellStyle name="Currency 13 5 2 4 2 4" xfId="14174" xr:uid="{C4120099-A067-412E-B553-5C6138F8871C}"/>
    <cellStyle name="Currency 13 5 2 4 2 5" xfId="27864" xr:uid="{6B82192A-0EAB-4EDC-93B5-F4392D4913AF}"/>
    <cellStyle name="Currency 13 5 2 4 2 6" xfId="42748" xr:uid="{69A20265-C3F3-4176-A1C2-7F8E3C8B3493}"/>
    <cellStyle name="Currency 13 5 2 4 3" xfId="9038" xr:uid="{2F19EED2-5075-428E-98C3-4477551F3BB9}"/>
    <cellStyle name="Currency 13 5 2 4 3 2" xfId="22728" xr:uid="{6879496D-AD13-459E-B08D-7D68559ACC44}"/>
    <cellStyle name="Currency 13 5 2 4 3 2 2" xfId="36420" xr:uid="{F3EC814B-46D4-48D2-A152-C94DA9CEA3B9}"/>
    <cellStyle name="Currency 13 5 2 4 3 2 3" xfId="51304" xr:uid="{081F0CB9-DDB1-46DE-AA31-4A7EEB6F4765}"/>
    <cellStyle name="Currency 13 5 2 4 3 3" xfId="15884" xr:uid="{428C08A0-C792-43E0-B08B-E29DB85337BF}"/>
    <cellStyle name="Currency 13 5 2 4 3 4" xfId="29574" xr:uid="{4A961686-C18C-4622-8BBD-B933B04BE854}"/>
    <cellStyle name="Currency 13 5 2 4 3 5" xfId="44458" xr:uid="{E204F527-F5AB-4CF8-92D6-A4238340B372}"/>
    <cellStyle name="Currency 13 5 2 4 4" xfId="19306" xr:uid="{A55B6508-10A0-487D-BD50-A1F9EF9B2156}"/>
    <cellStyle name="Currency 13 5 2 4 4 2" xfId="32998" xr:uid="{54892CBC-AFB7-493C-B51F-B596ABC9BD14}"/>
    <cellStyle name="Currency 13 5 2 4 4 3" xfId="47882" xr:uid="{6D4B3BC6-1BCA-4499-B05F-3B3D3E1A596D}"/>
    <cellStyle name="Currency 13 5 2 4 5" xfId="12462" xr:uid="{356986D0-5114-4372-A727-0EFF5FE3C6F4}"/>
    <cellStyle name="Currency 13 5 2 4 6" xfId="26152" xr:uid="{BA6ED871-6AD0-4A94-807C-D78A5035C442}"/>
    <cellStyle name="Currency 13 5 2 4 7" xfId="41036" xr:uid="{FD7A6B54-1F41-4331-A39C-F82A46ED19A1}"/>
    <cellStyle name="Currency 13 5 2 5" xfId="7324" xr:uid="{5AAC507F-5994-4BCC-B2D5-BBD34E328EED}"/>
    <cellStyle name="Currency 13 5 2 5 2" xfId="10746" xr:uid="{FBEE64A0-3EF7-48DB-8920-5FF222F3E8A2}"/>
    <cellStyle name="Currency 13 5 2 5 2 2" xfId="24436" xr:uid="{BE3F14B2-4980-45AC-AA4E-1AB2CF8C403A}"/>
    <cellStyle name="Currency 13 5 2 5 2 2 2" xfId="38128" xr:uid="{240AE02F-1354-4A9C-99E7-C78103A1158D}"/>
    <cellStyle name="Currency 13 5 2 5 2 2 3" xfId="53012" xr:uid="{8891704B-9CE6-4610-9375-A1E1E2DCF07B}"/>
    <cellStyle name="Currency 13 5 2 5 2 3" xfId="17592" xr:uid="{983C4AF0-1A39-42E4-B2FD-3CF5FA48612D}"/>
    <cellStyle name="Currency 13 5 2 5 2 4" xfId="31282" xr:uid="{273D5734-D59A-4910-8A3C-4689F0C16F06}"/>
    <cellStyle name="Currency 13 5 2 5 2 5" xfId="46166" xr:uid="{90C4C1C6-E350-4909-8559-16E1E337BEA7}"/>
    <cellStyle name="Currency 13 5 2 5 3" xfId="21014" xr:uid="{B14348B5-DC93-4D1C-80BF-B804E5563D7C}"/>
    <cellStyle name="Currency 13 5 2 5 3 2" xfId="34706" xr:uid="{4FCB88B6-F6FE-44B9-A74B-58E9AB45868C}"/>
    <cellStyle name="Currency 13 5 2 5 3 3" xfId="49590" xr:uid="{5B7EE439-CD68-4E9A-9AE7-A23E09305EFD}"/>
    <cellStyle name="Currency 13 5 2 5 4" xfId="14170" xr:uid="{CCA4E3E1-B107-43A4-A7FA-E79C0A4E3CAE}"/>
    <cellStyle name="Currency 13 5 2 5 5" xfId="27860" xr:uid="{890D5825-3F23-4136-856D-FD19208577E4}"/>
    <cellStyle name="Currency 13 5 2 5 6" xfId="42744" xr:uid="{A5B24F29-1B93-4A22-9048-419E57675D71}"/>
    <cellStyle name="Currency 13 5 2 6" xfId="9034" xr:uid="{627768A3-010C-4DA0-99C3-CBBF8E31C7D0}"/>
    <cellStyle name="Currency 13 5 2 6 2" xfId="22724" xr:uid="{7F7B99BE-5638-4524-B07F-FA39422D40C4}"/>
    <cellStyle name="Currency 13 5 2 6 2 2" xfId="36416" xr:uid="{BDA17E68-9D0B-4FED-8613-26E655A6F741}"/>
    <cellStyle name="Currency 13 5 2 6 2 3" xfId="51300" xr:uid="{AE9E0B53-7D39-40A3-9E6C-0A39BBE8CB9C}"/>
    <cellStyle name="Currency 13 5 2 6 3" xfId="15880" xr:uid="{0571FB33-53CD-43F8-93E1-FA0E982B07E6}"/>
    <cellStyle name="Currency 13 5 2 6 4" xfId="29570" xr:uid="{6C88EC7E-8EEE-4F43-B359-147BCC041BC9}"/>
    <cellStyle name="Currency 13 5 2 6 5" xfId="44454" xr:uid="{9F3FD28E-51F7-43D9-BB35-C082B81A9FEF}"/>
    <cellStyle name="Currency 13 5 2 7" xfId="19302" xr:uid="{D68E1ED9-DA4B-4755-83AF-D6FC97D75DEA}"/>
    <cellStyle name="Currency 13 5 2 7 2" xfId="32994" xr:uid="{FE36F24D-E851-4BAF-B7BA-D821C890C389}"/>
    <cellStyle name="Currency 13 5 2 7 3" xfId="47878" xr:uid="{5205F33C-A710-4B04-AA4B-FC76C9532CCF}"/>
    <cellStyle name="Currency 13 5 2 8" xfId="12458" xr:uid="{F86ADD4F-BEF0-4BBE-B697-5F0B1EAFDB2D}"/>
    <cellStyle name="Currency 13 5 2 9" xfId="26148" xr:uid="{2F8D63B0-3A87-459F-BD2E-C2BDEACDF8F9}"/>
    <cellStyle name="Currency 13 5 3" xfId="5615" xr:uid="{4725CDD6-A1FB-418B-9C0E-53566A9F5D91}"/>
    <cellStyle name="Currency 13 5 3 10" xfId="41037" xr:uid="{803A4276-67BC-495A-B846-68E77965D1D4}"/>
    <cellStyle name="Currency 13 5 3 2" xfId="5616" xr:uid="{D75C8D0D-9E87-46FA-81E5-8B99DE9231CF}"/>
    <cellStyle name="Currency 13 5 3 2 2" xfId="5617" xr:uid="{4D969584-91A5-4063-AA80-E0D98148973B}"/>
    <cellStyle name="Currency 13 5 3 2 2 2" xfId="7331" xr:uid="{75C300FD-8376-46CA-B53D-BABADAF24CE5}"/>
    <cellStyle name="Currency 13 5 3 2 2 2 2" xfId="10753" xr:uid="{9A621769-B3EE-4E03-992D-7BF6AA429E6A}"/>
    <cellStyle name="Currency 13 5 3 2 2 2 2 2" xfId="24443" xr:uid="{C671C91B-487F-4399-9F5D-BFF367494C17}"/>
    <cellStyle name="Currency 13 5 3 2 2 2 2 2 2" xfId="38135" xr:uid="{DDF8E2BD-9708-45E0-8009-754E925ED817}"/>
    <cellStyle name="Currency 13 5 3 2 2 2 2 2 3" xfId="53019" xr:uid="{88A6C6E0-0FCC-409A-A13F-F2A6F82E883B}"/>
    <cellStyle name="Currency 13 5 3 2 2 2 2 3" xfId="17599" xr:uid="{9EDA2202-53B1-4205-9819-9660A9B63DD0}"/>
    <cellStyle name="Currency 13 5 3 2 2 2 2 4" xfId="31289" xr:uid="{AAEE5CCA-C6C4-4891-9221-C763601F805F}"/>
    <cellStyle name="Currency 13 5 3 2 2 2 2 5" xfId="46173" xr:uid="{ED222C3C-9245-447E-98B6-3684ECCEB222}"/>
    <cellStyle name="Currency 13 5 3 2 2 2 3" xfId="21021" xr:uid="{E6869D63-2174-46B8-A8B4-FD103ABB20C3}"/>
    <cellStyle name="Currency 13 5 3 2 2 2 3 2" xfId="34713" xr:uid="{034A50C8-13BF-4264-9DB9-3438C939F0FB}"/>
    <cellStyle name="Currency 13 5 3 2 2 2 3 3" xfId="49597" xr:uid="{C0441CF6-DB33-4FD1-910F-0ACA06BDFC11}"/>
    <cellStyle name="Currency 13 5 3 2 2 2 4" xfId="14177" xr:uid="{7741C257-F070-40D4-980C-EC3B58017E0F}"/>
    <cellStyle name="Currency 13 5 3 2 2 2 5" xfId="27867" xr:uid="{3E7818A1-BC76-4A84-B188-4A12DEA48098}"/>
    <cellStyle name="Currency 13 5 3 2 2 2 6" xfId="42751" xr:uid="{BF829553-4970-4CCE-810D-3B691794858C}"/>
    <cellStyle name="Currency 13 5 3 2 2 3" xfId="9041" xr:uid="{8C691B13-0974-4D36-8F6E-376F22D59848}"/>
    <cellStyle name="Currency 13 5 3 2 2 3 2" xfId="22731" xr:uid="{3F7036D5-C83F-46AD-89CD-3291169A8013}"/>
    <cellStyle name="Currency 13 5 3 2 2 3 2 2" xfId="36423" xr:uid="{84F1F252-EDEF-4904-B0B8-6585B224F89A}"/>
    <cellStyle name="Currency 13 5 3 2 2 3 2 3" xfId="51307" xr:uid="{02DE4C8E-2C91-4EE9-A19A-E30CA72B9D82}"/>
    <cellStyle name="Currency 13 5 3 2 2 3 3" xfId="15887" xr:uid="{2BDEC6CC-34F7-421B-B849-8873C0DC572F}"/>
    <cellStyle name="Currency 13 5 3 2 2 3 4" xfId="29577" xr:uid="{DA7C679A-193F-4304-8231-CC929330B4CA}"/>
    <cellStyle name="Currency 13 5 3 2 2 3 5" xfId="44461" xr:uid="{82369233-D95C-4A2E-992D-9137010F2FD1}"/>
    <cellStyle name="Currency 13 5 3 2 2 4" xfId="19309" xr:uid="{D404379E-E205-4D1E-9E82-D00E4606670D}"/>
    <cellStyle name="Currency 13 5 3 2 2 4 2" xfId="33001" xr:uid="{97A2DC60-2979-4652-B7C8-BD7CD9C91FA4}"/>
    <cellStyle name="Currency 13 5 3 2 2 4 3" xfId="47885" xr:uid="{A93B59A4-5A87-47CB-AFF7-80E2E3FB2DAE}"/>
    <cellStyle name="Currency 13 5 3 2 2 5" xfId="12465" xr:uid="{1802FB34-B991-40D9-BE35-6D9D90CF40CE}"/>
    <cellStyle name="Currency 13 5 3 2 2 6" xfId="26155" xr:uid="{867338AB-DC92-46EB-AC01-BB784DC68BAD}"/>
    <cellStyle name="Currency 13 5 3 2 2 7" xfId="41039" xr:uid="{0CFF04A4-B42D-4D2B-A4CD-CFF42FAE163A}"/>
    <cellStyle name="Currency 13 5 3 2 3" xfId="7330" xr:uid="{4E31A5CA-4431-48A0-B985-BEA39E951F6C}"/>
    <cellStyle name="Currency 13 5 3 2 3 2" xfId="10752" xr:uid="{48B2735D-45AE-400E-AE3B-3A706793CAE9}"/>
    <cellStyle name="Currency 13 5 3 2 3 2 2" xfId="24442" xr:uid="{E3876B1B-E4AD-4429-815B-68F996EABD04}"/>
    <cellStyle name="Currency 13 5 3 2 3 2 2 2" xfId="38134" xr:uid="{4F868B19-39B6-483B-A855-93EEEF714751}"/>
    <cellStyle name="Currency 13 5 3 2 3 2 2 3" xfId="53018" xr:uid="{F5949235-791B-4308-8A53-2BB679AEE9F8}"/>
    <cellStyle name="Currency 13 5 3 2 3 2 3" xfId="17598" xr:uid="{791ECCF5-C704-45B2-9D76-9BA8ED635B58}"/>
    <cellStyle name="Currency 13 5 3 2 3 2 4" xfId="31288" xr:uid="{E154813E-27D4-4251-8183-DC4E4A09B328}"/>
    <cellStyle name="Currency 13 5 3 2 3 2 5" xfId="46172" xr:uid="{C9A16391-46CE-435F-A47E-2FD17E5EF2FE}"/>
    <cellStyle name="Currency 13 5 3 2 3 3" xfId="21020" xr:uid="{2C613ABE-847A-4564-9F0D-759E603A1AC9}"/>
    <cellStyle name="Currency 13 5 3 2 3 3 2" xfId="34712" xr:uid="{E4EAD875-E503-4E8D-8EC2-14AE6E0631C8}"/>
    <cellStyle name="Currency 13 5 3 2 3 3 3" xfId="49596" xr:uid="{7AC91CB8-7AD9-4D89-883D-8071D38485BF}"/>
    <cellStyle name="Currency 13 5 3 2 3 4" xfId="14176" xr:uid="{D8C8E40D-0FC6-4F5D-B27D-63D37ABC7856}"/>
    <cellStyle name="Currency 13 5 3 2 3 5" xfId="27866" xr:uid="{0C8D7CF9-9A9E-4493-BF44-DB971AA75A1E}"/>
    <cellStyle name="Currency 13 5 3 2 3 6" xfId="42750" xr:uid="{92F3B2FB-0B16-488E-A687-DCACA7A9BEEC}"/>
    <cellStyle name="Currency 13 5 3 2 4" xfId="9040" xr:uid="{FBD3B724-9C99-4308-928E-ED1DDE6C48FF}"/>
    <cellStyle name="Currency 13 5 3 2 4 2" xfId="22730" xr:uid="{B9ED28F4-7F35-4F19-B932-7B398B841DA2}"/>
    <cellStyle name="Currency 13 5 3 2 4 2 2" xfId="36422" xr:uid="{1E746C50-18E4-4C67-9FA9-56C00A9ACDAE}"/>
    <cellStyle name="Currency 13 5 3 2 4 2 3" xfId="51306" xr:uid="{AEFA7F4F-3808-4A13-AC6D-CA640D1C5359}"/>
    <cellStyle name="Currency 13 5 3 2 4 3" xfId="15886" xr:uid="{D832D51F-FA92-492C-BC42-E94A11A61F28}"/>
    <cellStyle name="Currency 13 5 3 2 4 4" xfId="29576" xr:uid="{18303F16-70E9-402D-8A3E-6752D6F2AC36}"/>
    <cellStyle name="Currency 13 5 3 2 4 5" xfId="44460" xr:uid="{B77CC084-C67C-4261-91BC-51C33E781BBB}"/>
    <cellStyle name="Currency 13 5 3 2 5" xfId="19308" xr:uid="{6DD21ECA-99BB-496C-83CE-6A1A40421F3C}"/>
    <cellStyle name="Currency 13 5 3 2 5 2" xfId="33000" xr:uid="{F21DB1F8-1488-4403-BBFD-0D17AF9414C1}"/>
    <cellStyle name="Currency 13 5 3 2 5 3" xfId="47884" xr:uid="{48073516-23CB-4846-AF54-974A78221CA0}"/>
    <cellStyle name="Currency 13 5 3 2 6" xfId="12464" xr:uid="{42706E58-661E-4F0E-AC89-66EAE3135E05}"/>
    <cellStyle name="Currency 13 5 3 2 7" xfId="26154" xr:uid="{B17E87E7-16A5-45AB-BBC3-DB6A963D1371}"/>
    <cellStyle name="Currency 13 5 3 2 8" xfId="41038" xr:uid="{6B0A68AB-A5E2-428C-A7FC-9924EA090208}"/>
    <cellStyle name="Currency 13 5 3 3" xfId="5618" xr:uid="{09EA17C0-FF12-4614-91F8-4F5B5BF102D4}"/>
    <cellStyle name="Currency 13 5 3 3 2" xfId="7332" xr:uid="{7E61B725-AF22-4E7F-9DB9-41FBA5358A85}"/>
    <cellStyle name="Currency 13 5 3 3 2 2" xfId="10754" xr:uid="{56FFE632-809E-4489-BD1B-E917A072847A}"/>
    <cellStyle name="Currency 13 5 3 3 2 2 2" xfId="24444" xr:uid="{07C6539E-8086-4AB7-B84E-E00F78B9E011}"/>
    <cellStyle name="Currency 13 5 3 3 2 2 2 2" xfId="38136" xr:uid="{7DCFD80B-E54F-4957-8A51-7F8C7073CD4F}"/>
    <cellStyle name="Currency 13 5 3 3 2 2 2 3" xfId="53020" xr:uid="{E0D188EA-EBC4-4F8F-B553-A9886F04E8E4}"/>
    <cellStyle name="Currency 13 5 3 3 2 2 3" xfId="17600" xr:uid="{35B253C6-B6B5-4186-8690-0A0608B58614}"/>
    <cellStyle name="Currency 13 5 3 3 2 2 4" xfId="31290" xr:uid="{6DA8A4B4-1C77-4A6F-BCF2-317071CA57E1}"/>
    <cellStyle name="Currency 13 5 3 3 2 2 5" xfId="46174" xr:uid="{804BA725-5818-4D30-BDEB-D0ECF958C456}"/>
    <cellStyle name="Currency 13 5 3 3 2 3" xfId="21022" xr:uid="{E07F5FE8-C669-4FD0-BC18-03EBFF93544D}"/>
    <cellStyle name="Currency 13 5 3 3 2 3 2" xfId="34714" xr:uid="{DADA3EEB-B52C-46CB-8F3E-D34A78A24A82}"/>
    <cellStyle name="Currency 13 5 3 3 2 3 3" xfId="49598" xr:uid="{425AF211-AF6D-4F58-B801-CC36BD126F0D}"/>
    <cellStyle name="Currency 13 5 3 3 2 4" xfId="14178" xr:uid="{DED99EDB-616E-4A06-BAC3-51803A8B5A29}"/>
    <cellStyle name="Currency 13 5 3 3 2 5" xfId="27868" xr:uid="{F86CFAA8-4B0D-4BC7-8CF0-0B489156CCB7}"/>
    <cellStyle name="Currency 13 5 3 3 2 6" xfId="42752" xr:uid="{67011561-BCCF-4FDD-8B6F-A6FC2663271F}"/>
    <cellStyle name="Currency 13 5 3 3 3" xfId="9042" xr:uid="{17CBC256-E54F-464C-AEB6-4E5584501A2A}"/>
    <cellStyle name="Currency 13 5 3 3 3 2" xfId="22732" xr:uid="{60FB46C9-4287-46FD-92AA-A214B316BC01}"/>
    <cellStyle name="Currency 13 5 3 3 3 2 2" xfId="36424" xr:uid="{47829173-488A-48C5-AF78-144FB65DD2C0}"/>
    <cellStyle name="Currency 13 5 3 3 3 2 3" xfId="51308" xr:uid="{3726ED02-B8D4-47EE-8C20-28A00A0E1440}"/>
    <cellStyle name="Currency 13 5 3 3 3 3" xfId="15888" xr:uid="{4D894594-569C-4BFD-9110-39E32F6709F1}"/>
    <cellStyle name="Currency 13 5 3 3 3 4" xfId="29578" xr:uid="{06F2166C-4B6A-452F-BA31-03BDB09C4D1C}"/>
    <cellStyle name="Currency 13 5 3 3 3 5" xfId="44462" xr:uid="{90349DBB-A2DE-4FF2-A04E-F2AB5FCB9A53}"/>
    <cellStyle name="Currency 13 5 3 3 4" xfId="19310" xr:uid="{E6392DD3-C174-49B1-8301-C5236B7C952F}"/>
    <cellStyle name="Currency 13 5 3 3 4 2" xfId="33002" xr:uid="{6830A5D2-3A1A-4444-99DA-BBFFC8174355}"/>
    <cellStyle name="Currency 13 5 3 3 4 3" xfId="47886" xr:uid="{DBB6B3F6-48DD-4E73-BFE8-5790B7ED2A2B}"/>
    <cellStyle name="Currency 13 5 3 3 5" xfId="12466" xr:uid="{902BC033-148C-4D29-A860-56ECA2333D8D}"/>
    <cellStyle name="Currency 13 5 3 3 6" xfId="26156" xr:uid="{3359DAC3-A6F8-4444-838D-B19BBCA79341}"/>
    <cellStyle name="Currency 13 5 3 3 7" xfId="41040" xr:uid="{F4900A86-D650-4945-9DDE-9592E5CEE967}"/>
    <cellStyle name="Currency 13 5 3 4" xfId="5619" xr:uid="{CCD42E06-70CC-4CDA-85F1-E66BA079E8A6}"/>
    <cellStyle name="Currency 13 5 3 4 2" xfId="7333" xr:uid="{411BA6FB-FC15-49DF-9CF5-41356292C2CA}"/>
    <cellStyle name="Currency 13 5 3 4 2 2" xfId="10755" xr:uid="{6A3816E2-6CD9-407F-800C-29D9F9CFE0CD}"/>
    <cellStyle name="Currency 13 5 3 4 2 2 2" xfId="24445" xr:uid="{F5459FB0-6CC2-4EB4-A27A-128595CD7F0A}"/>
    <cellStyle name="Currency 13 5 3 4 2 2 2 2" xfId="38137" xr:uid="{27368591-D6AD-4BB1-B565-F29012424CC0}"/>
    <cellStyle name="Currency 13 5 3 4 2 2 2 3" xfId="53021" xr:uid="{93CB61CF-AAE5-4824-87C8-1B54B56F5E8E}"/>
    <cellStyle name="Currency 13 5 3 4 2 2 3" xfId="17601" xr:uid="{40336B1A-A993-4DF7-8C4A-A491984AACAF}"/>
    <cellStyle name="Currency 13 5 3 4 2 2 4" xfId="31291" xr:uid="{3D4FFE2B-EF48-4BAF-9D1D-1E52628DA857}"/>
    <cellStyle name="Currency 13 5 3 4 2 2 5" xfId="46175" xr:uid="{2B56F459-0BB4-4B1C-B743-DD449A70F87D}"/>
    <cellStyle name="Currency 13 5 3 4 2 3" xfId="21023" xr:uid="{B2A8B814-5226-4E43-8562-E48042A91DCE}"/>
    <cellStyle name="Currency 13 5 3 4 2 3 2" xfId="34715" xr:uid="{209FE7FA-3CF2-43F1-BAD4-A3FFB903C574}"/>
    <cellStyle name="Currency 13 5 3 4 2 3 3" xfId="49599" xr:uid="{63740C20-886F-4784-9051-E574635734D3}"/>
    <cellStyle name="Currency 13 5 3 4 2 4" xfId="14179" xr:uid="{7F20AF5F-DD8E-4A06-A777-5A89A6E72C38}"/>
    <cellStyle name="Currency 13 5 3 4 2 5" xfId="27869" xr:uid="{6EA33B63-6DC4-47F1-9F32-47A7644B8879}"/>
    <cellStyle name="Currency 13 5 3 4 2 6" xfId="42753" xr:uid="{6D5BFEF5-BFD8-4E12-8337-6A9A02047716}"/>
    <cellStyle name="Currency 13 5 3 4 3" xfId="9043" xr:uid="{C4521BEC-8F08-41DC-BA66-587AA3B9CC48}"/>
    <cellStyle name="Currency 13 5 3 4 3 2" xfId="22733" xr:uid="{D7783D1B-5EBB-4256-89F8-EA3D99FC637E}"/>
    <cellStyle name="Currency 13 5 3 4 3 2 2" xfId="36425" xr:uid="{1A13AAFB-2D65-49FE-8E8F-B4D102BE8679}"/>
    <cellStyle name="Currency 13 5 3 4 3 2 3" xfId="51309" xr:uid="{457C8811-F8CD-4CD7-B055-5143FED6ED2A}"/>
    <cellStyle name="Currency 13 5 3 4 3 3" xfId="15889" xr:uid="{362588E7-0F09-4DB3-903A-B3F4D6C95B51}"/>
    <cellStyle name="Currency 13 5 3 4 3 4" xfId="29579" xr:uid="{7F11EB6F-1493-4892-B127-6F41333E1A0B}"/>
    <cellStyle name="Currency 13 5 3 4 3 5" xfId="44463" xr:uid="{6F6090E9-8742-41E7-97E8-2A9B6EEA9618}"/>
    <cellStyle name="Currency 13 5 3 4 4" xfId="19311" xr:uid="{803E1D8F-2563-44E2-85A8-9A9EC5D71E14}"/>
    <cellStyle name="Currency 13 5 3 4 4 2" xfId="33003" xr:uid="{FC4B267D-01C1-42C6-89B5-86120564507F}"/>
    <cellStyle name="Currency 13 5 3 4 4 3" xfId="47887" xr:uid="{9EB770AC-A6AC-4A94-95F0-DFD397F8E085}"/>
    <cellStyle name="Currency 13 5 3 4 5" xfId="12467" xr:uid="{A3ABFD10-B89E-4E08-8E31-A20FFAA7A10B}"/>
    <cellStyle name="Currency 13 5 3 4 6" xfId="26157" xr:uid="{40E39BD5-05D5-4E1E-8155-C040B3065C35}"/>
    <cellStyle name="Currency 13 5 3 4 7" xfId="41041" xr:uid="{8964D2DF-1287-4EFD-A8BA-58525D447409}"/>
    <cellStyle name="Currency 13 5 3 5" xfId="7329" xr:uid="{3D96ED2D-CB1F-47DD-8DEF-CB1D6FC40B82}"/>
    <cellStyle name="Currency 13 5 3 5 2" xfId="10751" xr:uid="{6C8D0228-0C8D-4457-90EA-BE5E4B01759D}"/>
    <cellStyle name="Currency 13 5 3 5 2 2" xfId="24441" xr:uid="{D08D45BF-839A-4465-A2ED-755A3FEB033E}"/>
    <cellStyle name="Currency 13 5 3 5 2 2 2" xfId="38133" xr:uid="{B4735C03-D626-4326-8C16-913750015A38}"/>
    <cellStyle name="Currency 13 5 3 5 2 2 3" xfId="53017" xr:uid="{415EDD17-89C2-43EC-A75C-3B0F1694A6E7}"/>
    <cellStyle name="Currency 13 5 3 5 2 3" xfId="17597" xr:uid="{7DE5AED7-D60D-4E8A-9D8B-259F06497457}"/>
    <cellStyle name="Currency 13 5 3 5 2 4" xfId="31287" xr:uid="{5FB78C2B-5024-47D1-A358-47B50ADF0981}"/>
    <cellStyle name="Currency 13 5 3 5 2 5" xfId="46171" xr:uid="{B63CD0E5-B7EA-4DCD-BA99-CF04D7B23C60}"/>
    <cellStyle name="Currency 13 5 3 5 3" xfId="21019" xr:uid="{D2FE28BC-7A9F-44E6-B419-675D191BF41E}"/>
    <cellStyle name="Currency 13 5 3 5 3 2" xfId="34711" xr:uid="{BCF14505-3569-4532-A4CA-97C532756235}"/>
    <cellStyle name="Currency 13 5 3 5 3 3" xfId="49595" xr:uid="{DCBBE352-9F26-4F6A-BFB0-968EEAA8C39A}"/>
    <cellStyle name="Currency 13 5 3 5 4" xfId="14175" xr:uid="{8821D3AB-6DB1-4971-B127-762393E2F8C1}"/>
    <cellStyle name="Currency 13 5 3 5 5" xfId="27865" xr:uid="{2B50858D-609D-40B7-B373-56023BF86CE0}"/>
    <cellStyle name="Currency 13 5 3 5 6" xfId="42749" xr:uid="{F1EBA524-C2BF-44FB-BD47-837833C2C775}"/>
    <cellStyle name="Currency 13 5 3 6" xfId="9039" xr:uid="{2A4EB17B-E13C-4006-8A07-D66F344AF9A2}"/>
    <cellStyle name="Currency 13 5 3 6 2" xfId="22729" xr:uid="{5B636A57-0D28-40CE-8C81-A6E5EC96BE43}"/>
    <cellStyle name="Currency 13 5 3 6 2 2" xfId="36421" xr:uid="{AA34364C-658F-4B21-87E2-6A5245AD9019}"/>
    <cellStyle name="Currency 13 5 3 6 2 3" xfId="51305" xr:uid="{F887FC62-DC9B-48DA-927E-7002CD55420E}"/>
    <cellStyle name="Currency 13 5 3 6 3" xfId="15885" xr:uid="{3F5BD79A-C412-444F-91A9-139392B81796}"/>
    <cellStyle name="Currency 13 5 3 6 4" xfId="29575" xr:uid="{DDE3FED0-CB83-4C6B-BBFA-D6159667D38D}"/>
    <cellStyle name="Currency 13 5 3 6 5" xfId="44459" xr:uid="{22DB7F7D-DDC9-4375-9194-AA3A3A5BD355}"/>
    <cellStyle name="Currency 13 5 3 7" xfId="19307" xr:uid="{7A3001DD-54B2-4EE0-8E7A-0E7B709745F1}"/>
    <cellStyle name="Currency 13 5 3 7 2" xfId="32999" xr:uid="{EC2F07EA-2BF4-4B8A-AB74-65CB2A33E7B4}"/>
    <cellStyle name="Currency 13 5 3 7 3" xfId="47883" xr:uid="{5A9FA388-85DF-4957-8A88-42B7CD18C4B7}"/>
    <cellStyle name="Currency 13 5 3 8" xfId="12463" xr:uid="{9E6C9494-DA1A-454E-ADA0-30D23ADB2D66}"/>
    <cellStyle name="Currency 13 5 3 9" xfId="26153" xr:uid="{F18AA071-8438-4D17-B2F5-7F8BEFCC3F2A}"/>
    <cellStyle name="Currency 13 5 4" xfId="5620" xr:uid="{54A367C1-ADB3-4CBE-937B-BB541CD808F4}"/>
    <cellStyle name="Currency 13 5 4 2" xfId="5621" xr:uid="{FCF1C8A8-7A39-4D5E-A194-F20C7CA4A785}"/>
    <cellStyle name="Currency 13 5 4 2 2" xfId="7335" xr:uid="{971F4324-563C-4D7D-B38E-F6251098CBF4}"/>
    <cellStyle name="Currency 13 5 4 2 2 2" xfId="10757" xr:uid="{7A87257D-89EE-471C-9688-FF4698C0A60B}"/>
    <cellStyle name="Currency 13 5 4 2 2 2 2" xfId="24447" xr:uid="{2BB3C5DA-3872-4535-B837-A5CD0AE7718F}"/>
    <cellStyle name="Currency 13 5 4 2 2 2 2 2" xfId="38139" xr:uid="{352AE180-CF65-4016-A285-7A53212F3707}"/>
    <cellStyle name="Currency 13 5 4 2 2 2 2 3" xfId="53023" xr:uid="{FC68B956-DC77-40DF-92C9-AA03662A08C9}"/>
    <cellStyle name="Currency 13 5 4 2 2 2 3" xfId="17603" xr:uid="{B6738EA3-091C-4289-9460-791161233D47}"/>
    <cellStyle name="Currency 13 5 4 2 2 2 4" xfId="31293" xr:uid="{9AA4FD5E-E7FE-4D71-A082-ACFEFB2C56AC}"/>
    <cellStyle name="Currency 13 5 4 2 2 2 5" xfId="46177" xr:uid="{46EE2D37-094E-4713-9AEE-63DBDED9503C}"/>
    <cellStyle name="Currency 13 5 4 2 2 3" xfId="21025" xr:uid="{5AA89207-6A44-474B-8DC9-5897E873E095}"/>
    <cellStyle name="Currency 13 5 4 2 2 3 2" xfId="34717" xr:uid="{4E32295E-BE8F-4287-8924-B730D65F39FA}"/>
    <cellStyle name="Currency 13 5 4 2 2 3 3" xfId="49601" xr:uid="{DAA0266B-1127-4D84-9A49-B42EE77235EE}"/>
    <cellStyle name="Currency 13 5 4 2 2 4" xfId="14181" xr:uid="{9392C724-8B42-4991-97A8-418E81501D38}"/>
    <cellStyle name="Currency 13 5 4 2 2 5" xfId="27871" xr:uid="{BCAFF0AB-2D67-48F9-867E-19873131F12E}"/>
    <cellStyle name="Currency 13 5 4 2 2 6" xfId="42755" xr:uid="{9D10205E-237A-464A-92E2-0DF005F3B63A}"/>
    <cellStyle name="Currency 13 5 4 2 3" xfId="9045" xr:uid="{23BE5AE3-FCF4-4D9A-A723-782622DD7247}"/>
    <cellStyle name="Currency 13 5 4 2 3 2" xfId="22735" xr:uid="{7F6A41A4-AACD-464D-9107-3750136D1B56}"/>
    <cellStyle name="Currency 13 5 4 2 3 2 2" xfId="36427" xr:uid="{E4FC4F08-6F75-4ADC-ADE8-89B7FFE5DB46}"/>
    <cellStyle name="Currency 13 5 4 2 3 2 3" xfId="51311" xr:uid="{3787E64C-7C0E-40AF-9308-8FBB069A6D33}"/>
    <cellStyle name="Currency 13 5 4 2 3 3" xfId="15891" xr:uid="{8BADF119-51DD-4122-AA91-DB80FAB492DA}"/>
    <cellStyle name="Currency 13 5 4 2 3 4" xfId="29581" xr:uid="{7CD26818-A04D-4E2E-A78B-AC9CD0B9E508}"/>
    <cellStyle name="Currency 13 5 4 2 3 5" xfId="44465" xr:uid="{BE8C1215-845D-40D5-A671-2FAA01992F1F}"/>
    <cellStyle name="Currency 13 5 4 2 4" xfId="19313" xr:uid="{792C5B74-7F37-4D8A-96FD-7894256C3814}"/>
    <cellStyle name="Currency 13 5 4 2 4 2" xfId="33005" xr:uid="{4E3B67AB-229A-46F1-9FC0-83535AF7C6CE}"/>
    <cellStyle name="Currency 13 5 4 2 4 3" xfId="47889" xr:uid="{75870D35-4505-4ECC-A9EC-0D902AF771FE}"/>
    <cellStyle name="Currency 13 5 4 2 5" xfId="12469" xr:uid="{7D2982BE-9B04-4D8F-9792-2672FBAB83DC}"/>
    <cellStyle name="Currency 13 5 4 2 6" xfId="26159" xr:uid="{A63B1EF1-07BE-4CED-BB62-94144CBA7EED}"/>
    <cellStyle name="Currency 13 5 4 2 7" xfId="41043" xr:uid="{1BE89A2E-EDB0-4964-B932-879483A77CBD}"/>
    <cellStyle name="Currency 13 5 4 3" xfId="7334" xr:uid="{D82E6F1F-F3DB-4A35-8AE8-D910623D1A3D}"/>
    <cellStyle name="Currency 13 5 4 3 2" xfId="10756" xr:uid="{4E3915E5-4188-4DEE-95B6-591897DCADBD}"/>
    <cellStyle name="Currency 13 5 4 3 2 2" xfId="24446" xr:uid="{637BE890-02CF-4467-A800-29AA19BBBE01}"/>
    <cellStyle name="Currency 13 5 4 3 2 2 2" xfId="38138" xr:uid="{D8287E5B-6FF1-49EE-B958-ED007BE1261F}"/>
    <cellStyle name="Currency 13 5 4 3 2 2 3" xfId="53022" xr:uid="{23CFD7AB-5081-4520-9DF6-1A19A87BB917}"/>
    <cellStyle name="Currency 13 5 4 3 2 3" xfId="17602" xr:uid="{94BABA62-C427-4D79-95B6-AB9DE83F81A0}"/>
    <cellStyle name="Currency 13 5 4 3 2 4" xfId="31292" xr:uid="{D61131FC-087A-4EBC-9C67-34DA21C8AB37}"/>
    <cellStyle name="Currency 13 5 4 3 2 5" xfId="46176" xr:uid="{25F9B0A6-750C-4212-AAB8-5D775A4641FD}"/>
    <cellStyle name="Currency 13 5 4 3 3" xfId="21024" xr:uid="{C8FF4FD4-FC58-4EC7-BED7-6B1060D06779}"/>
    <cellStyle name="Currency 13 5 4 3 3 2" xfId="34716" xr:uid="{36B3EBD2-1499-4F17-A4D0-E6C82DA3D1B0}"/>
    <cellStyle name="Currency 13 5 4 3 3 3" xfId="49600" xr:uid="{B6742FBE-5E7E-4F88-A704-F10783231568}"/>
    <cellStyle name="Currency 13 5 4 3 4" xfId="14180" xr:uid="{63B852C0-464C-4133-802F-C5468613AE93}"/>
    <cellStyle name="Currency 13 5 4 3 5" xfId="27870" xr:uid="{DA7FCBCD-479F-4BB0-8054-752E172B6329}"/>
    <cellStyle name="Currency 13 5 4 3 6" xfId="42754" xr:uid="{FE21B281-F7DD-470E-8EE2-3CC6ECBCF1E4}"/>
    <cellStyle name="Currency 13 5 4 4" xfId="9044" xr:uid="{851F70BD-F529-43EA-B297-7690315024F2}"/>
    <cellStyle name="Currency 13 5 4 4 2" xfId="22734" xr:uid="{B2B3C873-923F-4D3E-A678-C242BFA1F9D1}"/>
    <cellStyle name="Currency 13 5 4 4 2 2" xfId="36426" xr:uid="{77E5968E-E8EB-4160-A800-1348B5517663}"/>
    <cellStyle name="Currency 13 5 4 4 2 3" xfId="51310" xr:uid="{74A11E03-BD95-45CE-85FC-769BFD7558A5}"/>
    <cellStyle name="Currency 13 5 4 4 3" xfId="15890" xr:uid="{944B0238-C316-438F-8938-A44356F4DA38}"/>
    <cellStyle name="Currency 13 5 4 4 4" xfId="29580" xr:uid="{9C190B2C-47C1-4BAA-896B-7C619D04D1C4}"/>
    <cellStyle name="Currency 13 5 4 4 5" xfId="44464" xr:uid="{856943EB-8BDC-4C41-996D-4A9847958C78}"/>
    <cellStyle name="Currency 13 5 4 5" xfId="19312" xr:uid="{C83852AB-E9F9-4C49-99C0-D2525AAC9560}"/>
    <cellStyle name="Currency 13 5 4 5 2" xfId="33004" xr:uid="{E06C0193-1269-49D5-A7D4-D5238833E729}"/>
    <cellStyle name="Currency 13 5 4 5 3" xfId="47888" xr:uid="{F6D7BFC3-3611-4E6D-B015-9B02801CF9BC}"/>
    <cellStyle name="Currency 13 5 4 6" xfId="12468" xr:uid="{436F5A16-1C76-4C94-8BA0-5E7D5C050277}"/>
    <cellStyle name="Currency 13 5 4 7" xfId="26158" xr:uid="{857820EB-FE7F-40AC-8BCB-AEA57CE819DB}"/>
    <cellStyle name="Currency 13 5 4 8" xfId="41042" xr:uid="{4F8F34A7-493A-463E-85F5-702E6BE1CB62}"/>
    <cellStyle name="Currency 13 5 5" xfId="5622" xr:uid="{8AD148FC-77F1-4BBF-BA7A-1962EA43CC9A}"/>
    <cellStyle name="Currency 13 5 5 2" xfId="7336" xr:uid="{CAC309D8-9DEC-4E49-8EC8-6006DE38E746}"/>
    <cellStyle name="Currency 13 5 5 2 2" xfId="10758" xr:uid="{4429F21E-916D-40D1-82F5-22CC73E5AD15}"/>
    <cellStyle name="Currency 13 5 5 2 2 2" xfId="24448" xr:uid="{1100B5DF-FF9A-4D9F-9047-114970FF7204}"/>
    <cellStyle name="Currency 13 5 5 2 2 2 2" xfId="38140" xr:uid="{690F7C91-1FE1-4BEF-AEA1-C1785CAE588D}"/>
    <cellStyle name="Currency 13 5 5 2 2 2 3" xfId="53024" xr:uid="{1962B01F-B4B0-45D7-A534-59B321F6BC47}"/>
    <cellStyle name="Currency 13 5 5 2 2 3" xfId="17604" xr:uid="{A00C8791-5F33-43DB-B5BC-F9D164675186}"/>
    <cellStyle name="Currency 13 5 5 2 2 4" xfId="31294" xr:uid="{12C0FD8D-4BDB-4758-84C5-6A08C9355FAD}"/>
    <cellStyle name="Currency 13 5 5 2 2 5" xfId="46178" xr:uid="{B1EA75D2-0C16-4DEA-8201-7AEA139F5E2E}"/>
    <cellStyle name="Currency 13 5 5 2 3" xfId="21026" xr:uid="{634C9230-F644-4CF1-B278-DC9E8F2E095F}"/>
    <cellStyle name="Currency 13 5 5 2 3 2" xfId="34718" xr:uid="{CC80672D-1BDD-4489-8AAC-F74D997D924D}"/>
    <cellStyle name="Currency 13 5 5 2 3 3" xfId="49602" xr:uid="{8B3AB5CE-9A36-42F3-9DA0-D0FB8A95B62A}"/>
    <cellStyle name="Currency 13 5 5 2 4" xfId="14182" xr:uid="{80E14E56-57F9-48E3-B24A-47512B4C4839}"/>
    <cellStyle name="Currency 13 5 5 2 5" xfId="27872" xr:uid="{3773FBB7-0029-46AC-83AA-61C2CE946796}"/>
    <cellStyle name="Currency 13 5 5 2 6" xfId="42756" xr:uid="{BB299F7D-3C53-4221-90F7-51672B8CBD97}"/>
    <cellStyle name="Currency 13 5 5 3" xfId="9046" xr:uid="{B8DB85D1-D5B3-46B7-A3DE-68F8AE96A727}"/>
    <cellStyle name="Currency 13 5 5 3 2" xfId="22736" xr:uid="{CA8AFC1B-F631-4523-881B-DDC5A7B0E605}"/>
    <cellStyle name="Currency 13 5 5 3 2 2" xfId="36428" xr:uid="{A3DF6C3D-0510-4C31-9773-A9CEC4055512}"/>
    <cellStyle name="Currency 13 5 5 3 2 3" xfId="51312" xr:uid="{02802BFF-9583-4D54-A639-D9B6DF3E56F3}"/>
    <cellStyle name="Currency 13 5 5 3 3" xfId="15892" xr:uid="{33399276-1E6E-4B40-B2C3-719A6EEFC514}"/>
    <cellStyle name="Currency 13 5 5 3 4" xfId="29582" xr:uid="{DA619736-EBA1-4CCC-B35B-859ECE0289E4}"/>
    <cellStyle name="Currency 13 5 5 3 5" xfId="44466" xr:uid="{97A4F87A-8917-4931-A060-F68B639A3D23}"/>
    <cellStyle name="Currency 13 5 5 4" xfId="19314" xr:uid="{F2FDF97F-89AA-49A0-AFF2-80E5FD801FCC}"/>
    <cellStyle name="Currency 13 5 5 4 2" xfId="33006" xr:uid="{8EC9D606-B33D-44C8-9DB1-0AFBC465DD06}"/>
    <cellStyle name="Currency 13 5 5 4 3" xfId="47890" xr:uid="{2998A456-8CFB-4788-B991-4559EA87ED30}"/>
    <cellStyle name="Currency 13 5 5 5" xfId="12470" xr:uid="{1BC1AF54-F2B5-44EF-9FE5-97FF94FC50A5}"/>
    <cellStyle name="Currency 13 5 5 6" xfId="26160" xr:uid="{86A0779E-AA36-4F66-A5A0-C91211266E1D}"/>
    <cellStyle name="Currency 13 5 5 7" xfId="41044" xr:uid="{CBD21863-43B6-4BF1-8105-CBA1DCD23016}"/>
    <cellStyle name="Currency 13 5 6" xfId="5623" xr:uid="{2C247B0F-BDB2-4581-97B1-1C76C36C5485}"/>
    <cellStyle name="Currency 13 5 6 2" xfId="7337" xr:uid="{32617E49-5CF3-4AFD-B12D-DCFB3BB4A4FE}"/>
    <cellStyle name="Currency 13 5 6 2 2" xfId="10759" xr:uid="{5B31334C-D032-49A1-BC68-2ED8182DCFAF}"/>
    <cellStyle name="Currency 13 5 6 2 2 2" xfId="24449" xr:uid="{209F6803-373D-484F-B510-D54424F0FA0A}"/>
    <cellStyle name="Currency 13 5 6 2 2 2 2" xfId="38141" xr:uid="{13754735-71B0-46E3-9423-7BC0DD22E319}"/>
    <cellStyle name="Currency 13 5 6 2 2 2 3" xfId="53025" xr:uid="{4A2A8355-4122-4533-8305-AA81B8505A3B}"/>
    <cellStyle name="Currency 13 5 6 2 2 3" xfId="17605" xr:uid="{023DC971-92B0-40AE-805E-CC539E41A69A}"/>
    <cellStyle name="Currency 13 5 6 2 2 4" xfId="31295" xr:uid="{7E556D98-D535-4431-A58C-D5A92004BECF}"/>
    <cellStyle name="Currency 13 5 6 2 2 5" xfId="46179" xr:uid="{64C26355-A513-4FA1-86FE-C27738CF5657}"/>
    <cellStyle name="Currency 13 5 6 2 3" xfId="21027" xr:uid="{BA52BF77-AA57-4AD0-A68F-50892E65E0D7}"/>
    <cellStyle name="Currency 13 5 6 2 3 2" xfId="34719" xr:uid="{61E90DD7-B6BE-46CB-85AC-323C9AF8DDD7}"/>
    <cellStyle name="Currency 13 5 6 2 3 3" xfId="49603" xr:uid="{9E788959-F968-41B3-AA05-C774CA6961EA}"/>
    <cellStyle name="Currency 13 5 6 2 4" xfId="14183" xr:uid="{5327E10D-3CA9-4FD6-8E20-88B484A58A2D}"/>
    <cellStyle name="Currency 13 5 6 2 5" xfId="27873" xr:uid="{CFB5B1AA-18AE-4388-B999-50BDD108755F}"/>
    <cellStyle name="Currency 13 5 6 2 6" xfId="42757" xr:uid="{D8BFEF7A-7331-48DF-9A45-C91C3EB091A3}"/>
    <cellStyle name="Currency 13 5 6 3" xfId="9047" xr:uid="{678F20D2-86C1-445A-AC4B-0A945DF86A32}"/>
    <cellStyle name="Currency 13 5 6 3 2" xfId="22737" xr:uid="{9FC18340-35A9-4B3D-8BD3-F3642701AE5D}"/>
    <cellStyle name="Currency 13 5 6 3 2 2" xfId="36429" xr:uid="{B191AE3C-5045-4C9F-BF24-75713C830EE7}"/>
    <cellStyle name="Currency 13 5 6 3 2 3" xfId="51313" xr:uid="{D9634E2C-8196-4419-BFCD-27B8CDABD96D}"/>
    <cellStyle name="Currency 13 5 6 3 3" xfId="15893" xr:uid="{0E6960D0-11A3-4B77-BA2C-82386BCAEC77}"/>
    <cellStyle name="Currency 13 5 6 3 4" xfId="29583" xr:uid="{0BF1B269-B0BE-4A41-BF3C-D905DDB60E3D}"/>
    <cellStyle name="Currency 13 5 6 3 5" xfId="44467" xr:uid="{6DB5283A-E33B-480A-9B75-C2775805E5DD}"/>
    <cellStyle name="Currency 13 5 6 4" xfId="19315" xr:uid="{268CF85A-87E0-40C3-B2B0-41BBA3AB4545}"/>
    <cellStyle name="Currency 13 5 6 4 2" xfId="33007" xr:uid="{36BA3AB1-30E7-4491-976B-6B863600B093}"/>
    <cellStyle name="Currency 13 5 6 4 3" xfId="47891" xr:uid="{25BF1C31-DC3F-48C3-8AA7-0F4A0F364483}"/>
    <cellStyle name="Currency 13 5 6 5" xfId="12471" xr:uid="{B1C94373-D9DD-489A-B43A-838CD35B6045}"/>
    <cellStyle name="Currency 13 5 6 6" xfId="26161" xr:uid="{9E4642C7-B945-46EE-86B0-91F4C17E6655}"/>
    <cellStyle name="Currency 13 5 6 7" xfId="41045" xr:uid="{01113A41-7CC0-4924-A26F-685E17680973}"/>
    <cellStyle name="Currency 13 5 7" xfId="7323" xr:uid="{E426E061-09CC-423C-821D-594B0830D386}"/>
    <cellStyle name="Currency 13 5 7 2" xfId="10745" xr:uid="{CF93E24B-2ABF-40CB-BF08-06DFF59795C2}"/>
    <cellStyle name="Currency 13 5 7 2 2" xfId="24435" xr:uid="{A14BF284-1F19-43B6-8AB3-FB0C89F5F15A}"/>
    <cellStyle name="Currency 13 5 7 2 2 2" xfId="38127" xr:uid="{3000B95E-0712-4FF4-AD09-92F765B7CB18}"/>
    <cellStyle name="Currency 13 5 7 2 2 3" xfId="53011" xr:uid="{DA795A2F-90A3-49F9-A2DD-D816B0A7C628}"/>
    <cellStyle name="Currency 13 5 7 2 3" xfId="17591" xr:uid="{BF8CA0EA-65F9-4E9C-8041-3C737E1A93EC}"/>
    <cellStyle name="Currency 13 5 7 2 4" xfId="31281" xr:uid="{0F56BF86-616D-4A38-8B51-06CE2203B40A}"/>
    <cellStyle name="Currency 13 5 7 2 5" xfId="46165" xr:uid="{9B12C0A6-31C4-4916-8540-4C996CA89CB6}"/>
    <cellStyle name="Currency 13 5 7 3" xfId="21013" xr:uid="{ED5A0E5C-BBA1-42C7-8006-257294E90630}"/>
    <cellStyle name="Currency 13 5 7 3 2" xfId="34705" xr:uid="{93AD2FF9-C7A8-497B-B515-A175072D6E64}"/>
    <cellStyle name="Currency 13 5 7 3 3" xfId="49589" xr:uid="{D6279690-4D41-46CC-A0C1-F41BC7ACCD0D}"/>
    <cellStyle name="Currency 13 5 7 4" xfId="14169" xr:uid="{997A40A1-0DB4-482D-976C-9DEA404800E0}"/>
    <cellStyle name="Currency 13 5 7 5" xfId="27859" xr:uid="{012B7B6D-CF9F-4E9E-B5A2-63E6334C4B86}"/>
    <cellStyle name="Currency 13 5 7 6" xfId="42743" xr:uid="{66DCB06D-F002-4AD5-8C64-D8BC0EAD25F7}"/>
    <cellStyle name="Currency 13 5 8" xfId="9033" xr:uid="{BED7267E-E48A-4C34-80EE-3E198267E904}"/>
    <cellStyle name="Currency 13 5 8 2" xfId="22723" xr:uid="{FC3D9C6F-48C1-43DC-9A4B-20B05ECBEE7B}"/>
    <cellStyle name="Currency 13 5 8 2 2" xfId="36415" xr:uid="{B9FA48A6-57E4-4E5C-9877-D8C3D221A84A}"/>
    <cellStyle name="Currency 13 5 8 2 3" xfId="51299" xr:uid="{62804D4C-5724-461A-B6BD-60BB9F8B4602}"/>
    <cellStyle name="Currency 13 5 8 3" xfId="15879" xr:uid="{5DFB8675-0E14-4F5A-9DF9-9235A25D56C5}"/>
    <cellStyle name="Currency 13 5 8 4" xfId="29569" xr:uid="{3BA343A7-DFBF-40F4-B5ED-6324A74A1A89}"/>
    <cellStyle name="Currency 13 5 8 5" xfId="44453" xr:uid="{B12C574F-E23D-4BC4-9F4E-EAC9E858AD49}"/>
    <cellStyle name="Currency 13 5 9" xfId="19301" xr:uid="{F14083AD-E385-4674-8B46-83280DFCF4E2}"/>
    <cellStyle name="Currency 13 5 9 2" xfId="32993" xr:uid="{F3C38415-B98E-4CE1-89EC-2E8FE7570FC2}"/>
    <cellStyle name="Currency 13 5 9 3" xfId="47877" xr:uid="{AAD614FE-7E5F-4D7D-A7ED-CDCF6F700888}"/>
    <cellStyle name="Currency 13 6" xfId="5624" xr:uid="{00144683-F67C-4B8D-A97D-A2AF61DD67C3}"/>
    <cellStyle name="Currency 13 6 10" xfId="41046" xr:uid="{922109D4-4516-48C1-870C-58DA0D7AAEB9}"/>
    <cellStyle name="Currency 13 6 2" xfId="5625" xr:uid="{3A82A45A-2D55-4AB3-901B-1BB341840B7A}"/>
    <cellStyle name="Currency 13 6 2 2" xfId="5626" xr:uid="{DBE88888-9AD8-4936-94AC-4DAABEC97892}"/>
    <cellStyle name="Currency 13 6 2 2 2" xfId="7340" xr:uid="{FCEF9AF3-93F9-4EED-8591-3173C8BACDDF}"/>
    <cellStyle name="Currency 13 6 2 2 2 2" xfId="10762" xr:uid="{00C5A978-6C18-418D-B957-4ECE280C5C44}"/>
    <cellStyle name="Currency 13 6 2 2 2 2 2" xfId="24452" xr:uid="{94D806BA-24FD-4FAC-A1AA-E8A047766E45}"/>
    <cellStyle name="Currency 13 6 2 2 2 2 2 2" xfId="38144" xr:uid="{751D83D9-C8F8-428A-ABD6-16254621B980}"/>
    <cellStyle name="Currency 13 6 2 2 2 2 2 3" xfId="53028" xr:uid="{811DC88A-BD17-458E-81B8-C92687B54FA6}"/>
    <cellStyle name="Currency 13 6 2 2 2 2 3" xfId="17608" xr:uid="{CF10A00A-633C-45CB-B9F0-125B02E4EA3D}"/>
    <cellStyle name="Currency 13 6 2 2 2 2 4" xfId="31298" xr:uid="{86234826-BA95-4124-92DD-8F9137E85C00}"/>
    <cellStyle name="Currency 13 6 2 2 2 2 5" xfId="46182" xr:uid="{4A9A9E7B-3AC6-418E-8B91-B5CE506ACF39}"/>
    <cellStyle name="Currency 13 6 2 2 2 3" xfId="21030" xr:uid="{76E5AD0E-C354-47F5-ACAD-A129A757D416}"/>
    <cellStyle name="Currency 13 6 2 2 2 3 2" xfId="34722" xr:uid="{AF5CA10E-2934-4EE5-902D-AE3A79A7389F}"/>
    <cellStyle name="Currency 13 6 2 2 2 3 3" xfId="49606" xr:uid="{0C62749C-357C-47FE-B431-E7810303C853}"/>
    <cellStyle name="Currency 13 6 2 2 2 4" xfId="14186" xr:uid="{0E96AB21-E430-4E3C-908C-955E3FAC0A61}"/>
    <cellStyle name="Currency 13 6 2 2 2 5" xfId="27876" xr:uid="{2C8AE93D-04E4-43A4-BA7E-4A4B554A328A}"/>
    <cellStyle name="Currency 13 6 2 2 2 6" xfId="42760" xr:uid="{82CEF985-F567-4639-920A-1136CAEC3DBE}"/>
    <cellStyle name="Currency 13 6 2 2 3" xfId="9050" xr:uid="{7EBB12F8-BBF1-4CA3-9A2C-42C41A981B08}"/>
    <cellStyle name="Currency 13 6 2 2 3 2" xfId="22740" xr:uid="{B42DF25C-F276-4CA1-A35F-FC3BEDCA8741}"/>
    <cellStyle name="Currency 13 6 2 2 3 2 2" xfId="36432" xr:uid="{3A8CCB6B-E9A1-4290-A8EE-FA96A4299287}"/>
    <cellStyle name="Currency 13 6 2 2 3 2 3" xfId="51316" xr:uid="{C3BCAFBE-855E-41D8-A065-D0CCD27CDB34}"/>
    <cellStyle name="Currency 13 6 2 2 3 3" xfId="15896" xr:uid="{0D052452-F0AE-442D-9965-2F40DC4288B8}"/>
    <cellStyle name="Currency 13 6 2 2 3 4" xfId="29586" xr:uid="{066BCFA5-3610-47E2-95FB-D0571631871B}"/>
    <cellStyle name="Currency 13 6 2 2 3 5" xfId="44470" xr:uid="{9853A374-FF0D-40EA-9EB4-FE2196C25676}"/>
    <cellStyle name="Currency 13 6 2 2 4" xfId="19318" xr:uid="{70BF3708-3DE1-4701-964A-37FD4B92373E}"/>
    <cellStyle name="Currency 13 6 2 2 4 2" xfId="33010" xr:uid="{FD96BE73-05DC-4402-9593-A3A0FAA89201}"/>
    <cellStyle name="Currency 13 6 2 2 4 3" xfId="47894" xr:uid="{B96E1E5C-C67D-4467-B471-CCFE8416D0A6}"/>
    <cellStyle name="Currency 13 6 2 2 5" xfId="12474" xr:uid="{BFBC9FE4-9114-46FC-BB51-FDE77A039C69}"/>
    <cellStyle name="Currency 13 6 2 2 6" xfId="26164" xr:uid="{13BDCE6E-4C90-4016-9DA6-93CEDCC3B2DE}"/>
    <cellStyle name="Currency 13 6 2 2 7" xfId="41048" xr:uid="{C47E39FA-6EEB-422E-8823-DF6B129ED93D}"/>
    <cellStyle name="Currency 13 6 2 3" xfId="7339" xr:uid="{5CCD6E37-3AB9-4E3B-9336-C1889A505269}"/>
    <cellStyle name="Currency 13 6 2 3 2" xfId="10761" xr:uid="{E713FC37-48ED-456F-B21E-D663F5EF4C4D}"/>
    <cellStyle name="Currency 13 6 2 3 2 2" xfId="24451" xr:uid="{E4C5767B-FC60-4842-BB95-76E323497807}"/>
    <cellStyle name="Currency 13 6 2 3 2 2 2" xfId="38143" xr:uid="{D90CB7E7-DEFA-4375-A996-6C6E44D86290}"/>
    <cellStyle name="Currency 13 6 2 3 2 2 3" xfId="53027" xr:uid="{511F9785-F0F5-455E-B23E-E312D0B6F610}"/>
    <cellStyle name="Currency 13 6 2 3 2 3" xfId="17607" xr:uid="{4CBB6467-C08A-47FA-904A-6F8C7C82D78E}"/>
    <cellStyle name="Currency 13 6 2 3 2 4" xfId="31297" xr:uid="{6CB8BC02-3A70-432A-82EF-D7E53B2F6916}"/>
    <cellStyle name="Currency 13 6 2 3 2 5" xfId="46181" xr:uid="{1B965E54-0B11-4055-8C1E-8AB6A98CF987}"/>
    <cellStyle name="Currency 13 6 2 3 3" xfId="21029" xr:uid="{51585533-4E39-46E6-8205-D84DC47FA3B0}"/>
    <cellStyle name="Currency 13 6 2 3 3 2" xfId="34721" xr:uid="{07BE03F8-286B-4329-936D-34B5DBDBEB8B}"/>
    <cellStyle name="Currency 13 6 2 3 3 3" xfId="49605" xr:uid="{960B1118-1907-4C7F-93B5-BF71F986D78A}"/>
    <cellStyle name="Currency 13 6 2 3 4" xfId="14185" xr:uid="{B21F0954-69B2-458D-A3D3-A26049121726}"/>
    <cellStyle name="Currency 13 6 2 3 5" xfId="27875" xr:uid="{F233E102-CEBB-4289-A9E1-D2F72A4EE1D6}"/>
    <cellStyle name="Currency 13 6 2 3 6" xfId="42759" xr:uid="{049B734B-96A6-4362-A417-75805193C968}"/>
    <cellStyle name="Currency 13 6 2 4" xfId="9049" xr:uid="{1CFD8FA5-C0BF-49FE-BC16-C94C495B6A71}"/>
    <cellStyle name="Currency 13 6 2 4 2" xfId="22739" xr:uid="{86653CA4-D0A6-44D7-97E5-430564DBE80C}"/>
    <cellStyle name="Currency 13 6 2 4 2 2" xfId="36431" xr:uid="{20E13785-0671-47EF-9725-9044CB4E8BB6}"/>
    <cellStyle name="Currency 13 6 2 4 2 3" xfId="51315" xr:uid="{18893BA8-2E66-4B69-A0FF-5C20784F9136}"/>
    <cellStyle name="Currency 13 6 2 4 3" xfId="15895" xr:uid="{495B02D1-68B1-4BB7-8561-F1F8DED0A62B}"/>
    <cellStyle name="Currency 13 6 2 4 4" xfId="29585" xr:uid="{8B4076B0-D96D-4DE6-BD86-946440A1D452}"/>
    <cellStyle name="Currency 13 6 2 4 5" xfId="44469" xr:uid="{492CD4C0-7875-45D1-B4DE-F0D75B56A8BA}"/>
    <cellStyle name="Currency 13 6 2 5" xfId="19317" xr:uid="{A980CA81-4742-4490-8253-8F1AEB5E38D9}"/>
    <cellStyle name="Currency 13 6 2 5 2" xfId="33009" xr:uid="{3E2CFA7C-4676-46B1-86BF-F08CEAC49579}"/>
    <cellStyle name="Currency 13 6 2 5 3" xfId="47893" xr:uid="{90B03F23-237B-494B-8D15-D913860C1B95}"/>
    <cellStyle name="Currency 13 6 2 6" xfId="12473" xr:uid="{207C2EC5-3023-405A-9AFB-6879ECE0FE13}"/>
    <cellStyle name="Currency 13 6 2 7" xfId="26163" xr:uid="{B09C4E71-04AD-40E2-835A-FDAF06540E0F}"/>
    <cellStyle name="Currency 13 6 2 8" xfId="41047" xr:uid="{4AAEA157-D28F-40A7-8A9E-6C9A5F6C507F}"/>
    <cellStyle name="Currency 13 6 3" xfId="5627" xr:uid="{0055E68C-1035-485E-9B52-5D6D1A913E6C}"/>
    <cellStyle name="Currency 13 6 3 2" xfId="7341" xr:uid="{C7B642AC-9976-405F-AFA5-7F053103AE8D}"/>
    <cellStyle name="Currency 13 6 3 2 2" xfId="10763" xr:uid="{68606D1F-6CF6-47AC-B1B2-E2DC89A9D0BD}"/>
    <cellStyle name="Currency 13 6 3 2 2 2" xfId="24453" xr:uid="{D9FF73B0-2858-4897-A63E-3B748098EE7E}"/>
    <cellStyle name="Currency 13 6 3 2 2 2 2" xfId="38145" xr:uid="{033B79C8-E578-49B3-985A-956930A66735}"/>
    <cellStyle name="Currency 13 6 3 2 2 2 3" xfId="53029" xr:uid="{65FB93ED-938C-4D99-8C5F-A9CE43DA9B7E}"/>
    <cellStyle name="Currency 13 6 3 2 2 3" xfId="17609" xr:uid="{B460079C-765B-4645-AF55-2C949D067285}"/>
    <cellStyle name="Currency 13 6 3 2 2 4" xfId="31299" xr:uid="{B4A87867-5483-42EB-B626-089587618D40}"/>
    <cellStyle name="Currency 13 6 3 2 2 5" xfId="46183" xr:uid="{3D277A0C-6150-4C39-89CB-9F9F6CF19314}"/>
    <cellStyle name="Currency 13 6 3 2 3" xfId="21031" xr:uid="{A6B74246-83C0-44D6-9A3D-AA1C57BFEBA7}"/>
    <cellStyle name="Currency 13 6 3 2 3 2" xfId="34723" xr:uid="{F989A976-F675-4703-BDE1-2E5F6053E71C}"/>
    <cellStyle name="Currency 13 6 3 2 3 3" xfId="49607" xr:uid="{85AA21D7-A232-4486-B9E7-C89FB16C1705}"/>
    <cellStyle name="Currency 13 6 3 2 4" xfId="14187" xr:uid="{BA648502-8008-460D-B4A3-2E5F18DD90EC}"/>
    <cellStyle name="Currency 13 6 3 2 5" xfId="27877" xr:uid="{26BC5AB9-7DB2-40C9-9BBF-040F08795188}"/>
    <cellStyle name="Currency 13 6 3 2 6" xfId="42761" xr:uid="{3B07C039-A3E5-4120-A6EA-083EB5600876}"/>
    <cellStyle name="Currency 13 6 3 3" xfId="9051" xr:uid="{9FE3E083-CFAE-4FAE-BE2F-74C34F3D1720}"/>
    <cellStyle name="Currency 13 6 3 3 2" xfId="22741" xr:uid="{6CFD87AE-D3F4-4F9E-9E8C-B3477F9B8380}"/>
    <cellStyle name="Currency 13 6 3 3 2 2" xfId="36433" xr:uid="{628FFBFC-0616-4EBC-85C4-BBECD1DC83C8}"/>
    <cellStyle name="Currency 13 6 3 3 2 3" xfId="51317" xr:uid="{064BB0A0-DD33-4C3F-A32F-EAF44348DBFB}"/>
    <cellStyle name="Currency 13 6 3 3 3" xfId="15897" xr:uid="{F2581DA9-6610-4321-AE70-5D9163E3AF73}"/>
    <cellStyle name="Currency 13 6 3 3 4" xfId="29587" xr:uid="{A7A7DFB2-1150-4B31-9B4B-EFBAAA729914}"/>
    <cellStyle name="Currency 13 6 3 3 5" xfId="44471" xr:uid="{29DD1D10-DD16-4A30-BEB6-BEF9418F0309}"/>
    <cellStyle name="Currency 13 6 3 4" xfId="19319" xr:uid="{912806B6-C8F2-4FCB-A808-ADA241821EBD}"/>
    <cellStyle name="Currency 13 6 3 4 2" xfId="33011" xr:uid="{D9F65FA1-F537-4D98-8D8A-2D859E5F784D}"/>
    <cellStyle name="Currency 13 6 3 4 3" xfId="47895" xr:uid="{5009F811-EDD4-4DA2-8F48-24955B71B088}"/>
    <cellStyle name="Currency 13 6 3 5" xfId="12475" xr:uid="{4CA974AC-6BF5-4043-9162-902D9FE7E31A}"/>
    <cellStyle name="Currency 13 6 3 6" xfId="26165" xr:uid="{A81F1DA9-87E3-4C44-9E0D-5DF3456B3DCF}"/>
    <cellStyle name="Currency 13 6 3 7" xfId="41049" xr:uid="{4F142892-168D-4DF2-988B-51F33021024E}"/>
    <cellStyle name="Currency 13 6 4" xfId="5628" xr:uid="{373A2DB7-AEF5-4421-A99A-4BC373B63622}"/>
    <cellStyle name="Currency 13 6 4 2" xfId="7342" xr:uid="{28646141-51D1-4E25-9650-379DC42A5A1C}"/>
    <cellStyle name="Currency 13 6 4 2 2" xfId="10764" xr:uid="{8F5733D3-3732-4E89-AC3F-CBC3AE8B6D33}"/>
    <cellStyle name="Currency 13 6 4 2 2 2" xfId="24454" xr:uid="{D826C5FA-214D-4FA6-995A-44137B86E3E9}"/>
    <cellStyle name="Currency 13 6 4 2 2 2 2" xfId="38146" xr:uid="{5F5FC93B-D54D-451A-B8B8-11D768EB5080}"/>
    <cellStyle name="Currency 13 6 4 2 2 2 3" xfId="53030" xr:uid="{79F57818-0B6E-410A-908E-58D156B91B95}"/>
    <cellStyle name="Currency 13 6 4 2 2 3" xfId="17610" xr:uid="{64A34E5C-AAD7-4EE2-8398-A3B61B8CD622}"/>
    <cellStyle name="Currency 13 6 4 2 2 4" xfId="31300" xr:uid="{397B3132-ECA3-4A54-B498-417D797C10C7}"/>
    <cellStyle name="Currency 13 6 4 2 2 5" xfId="46184" xr:uid="{D31E76A0-0E8A-4090-9DD2-DF5311492811}"/>
    <cellStyle name="Currency 13 6 4 2 3" xfId="21032" xr:uid="{40DD1B75-B2BB-4B0A-B4EE-68CA01FE76E1}"/>
    <cellStyle name="Currency 13 6 4 2 3 2" xfId="34724" xr:uid="{41B4EB9F-1C30-403B-BA6D-DE9F9B641F22}"/>
    <cellStyle name="Currency 13 6 4 2 3 3" xfId="49608" xr:uid="{6DFC42D8-CC7D-475E-8C25-C9563D504953}"/>
    <cellStyle name="Currency 13 6 4 2 4" xfId="14188" xr:uid="{8B69A162-1856-452D-A8B6-128F04AEFEC5}"/>
    <cellStyle name="Currency 13 6 4 2 5" xfId="27878" xr:uid="{C17CA30B-8E97-4B1C-A980-0B5347706C06}"/>
    <cellStyle name="Currency 13 6 4 2 6" xfId="42762" xr:uid="{840BFC61-FA7A-44BA-B9D4-27658E757A43}"/>
    <cellStyle name="Currency 13 6 4 3" xfId="9052" xr:uid="{326DF72B-358B-45CB-94FA-BD7CFBBEAF6A}"/>
    <cellStyle name="Currency 13 6 4 3 2" xfId="22742" xr:uid="{D909DECC-76AE-493A-803F-35A5E053721B}"/>
    <cellStyle name="Currency 13 6 4 3 2 2" xfId="36434" xr:uid="{0AAC1029-AA2E-444D-8C97-B1FF89D03852}"/>
    <cellStyle name="Currency 13 6 4 3 2 3" xfId="51318" xr:uid="{E9598464-41A1-4540-A7A1-FDE2CC57FCA2}"/>
    <cellStyle name="Currency 13 6 4 3 3" xfId="15898" xr:uid="{943D38D5-96DD-4773-98E9-BF28B8452FFE}"/>
    <cellStyle name="Currency 13 6 4 3 4" xfId="29588" xr:uid="{D70F94E2-30EC-4BD8-8141-969E0E3E5283}"/>
    <cellStyle name="Currency 13 6 4 3 5" xfId="44472" xr:uid="{9214A40E-8AA5-4D6C-9CBD-DBD6F9DB5023}"/>
    <cellStyle name="Currency 13 6 4 4" xfId="19320" xr:uid="{937AEE3B-FCAB-4CEC-B130-C7FFB4A40B4F}"/>
    <cellStyle name="Currency 13 6 4 4 2" xfId="33012" xr:uid="{B95C2048-D844-4774-B39B-407550A628F6}"/>
    <cellStyle name="Currency 13 6 4 4 3" xfId="47896" xr:uid="{CD162D3C-5BBE-4406-BBE4-BB0CE6EA9BCF}"/>
    <cellStyle name="Currency 13 6 4 5" xfId="12476" xr:uid="{402AE4D1-BB91-49DC-AFA4-CC5C763CB874}"/>
    <cellStyle name="Currency 13 6 4 6" xfId="26166" xr:uid="{EE7E8332-4A68-4569-BF9B-CA1CDAF6B640}"/>
    <cellStyle name="Currency 13 6 4 7" xfId="41050" xr:uid="{373E31AF-F762-4CB7-A7FD-5C49801E2D58}"/>
    <cellStyle name="Currency 13 6 5" xfId="7338" xr:uid="{58CDA371-BCC2-4CA1-800E-481EC80BEAED}"/>
    <cellStyle name="Currency 13 6 5 2" xfId="10760" xr:uid="{8292F70C-C41F-4013-923E-D13AE4872776}"/>
    <cellStyle name="Currency 13 6 5 2 2" xfId="24450" xr:uid="{F17FC6EB-0C04-409E-B207-CC4B9C5DA9AD}"/>
    <cellStyle name="Currency 13 6 5 2 2 2" xfId="38142" xr:uid="{31C8E109-446B-4ECA-8484-9540D5D07BA4}"/>
    <cellStyle name="Currency 13 6 5 2 2 3" xfId="53026" xr:uid="{BF78ACFA-D24C-43CE-87CB-44626F86AC87}"/>
    <cellStyle name="Currency 13 6 5 2 3" xfId="17606" xr:uid="{8EC5E888-8FB6-4E62-BD4C-3F797D620D23}"/>
    <cellStyle name="Currency 13 6 5 2 4" xfId="31296" xr:uid="{A8B8D3F3-B85B-4156-95C7-30630939D568}"/>
    <cellStyle name="Currency 13 6 5 2 5" xfId="46180" xr:uid="{3C15C1BF-8EC6-4662-9D14-C27CF165E7D6}"/>
    <cellStyle name="Currency 13 6 5 3" xfId="21028" xr:uid="{D65251D9-1E81-4920-BD47-043CA610FF7F}"/>
    <cellStyle name="Currency 13 6 5 3 2" xfId="34720" xr:uid="{93D30592-C662-4634-AD36-233E0BD96E4F}"/>
    <cellStyle name="Currency 13 6 5 3 3" xfId="49604" xr:uid="{D70FE74A-8F85-4395-A38F-644C2EE0B910}"/>
    <cellStyle name="Currency 13 6 5 4" xfId="14184" xr:uid="{202E0722-009B-4303-87A4-8A29BB0A94AE}"/>
    <cellStyle name="Currency 13 6 5 5" xfId="27874" xr:uid="{442BC8C5-9C6E-403D-9CF1-442FEC5142D0}"/>
    <cellStyle name="Currency 13 6 5 6" xfId="42758" xr:uid="{98B8EA5B-CE2C-4747-BD47-899DDA57321F}"/>
    <cellStyle name="Currency 13 6 6" xfId="9048" xr:uid="{23B06E46-C347-4707-B49C-030F55AE1162}"/>
    <cellStyle name="Currency 13 6 6 2" xfId="22738" xr:uid="{9DB88E18-992F-47C5-AF5D-80C9D70AA6CC}"/>
    <cellStyle name="Currency 13 6 6 2 2" xfId="36430" xr:uid="{9EAC60C1-F0E7-4982-BFFD-04C99502B78A}"/>
    <cellStyle name="Currency 13 6 6 2 3" xfId="51314" xr:uid="{F1A76F7B-C4B8-4929-A706-E5B386C03F52}"/>
    <cellStyle name="Currency 13 6 6 3" xfId="15894" xr:uid="{DCBBE357-A22D-4C40-9872-F338A568DFA7}"/>
    <cellStyle name="Currency 13 6 6 4" xfId="29584" xr:uid="{6E4D4263-A72B-4B30-B8B2-2E748EA469AF}"/>
    <cellStyle name="Currency 13 6 6 5" xfId="44468" xr:uid="{83450ABD-BC80-4EFB-9D37-E76C3827A775}"/>
    <cellStyle name="Currency 13 6 7" xfId="19316" xr:uid="{07857507-E3BA-40EF-8EA3-664FDA8966D1}"/>
    <cellStyle name="Currency 13 6 7 2" xfId="33008" xr:uid="{2B65E2D3-044B-43B1-BC01-1E0B13DB5B31}"/>
    <cellStyle name="Currency 13 6 7 3" xfId="47892" xr:uid="{05B2EEBE-C87C-4FDD-8AA7-E8F47B86FC18}"/>
    <cellStyle name="Currency 13 6 8" xfId="12472" xr:uid="{516904BB-966E-4B5C-B532-D59F09A860A8}"/>
    <cellStyle name="Currency 13 6 9" xfId="26162" xr:uid="{61E0C1D1-6081-48D2-991C-167098557BD6}"/>
    <cellStyle name="Currency 13 7" xfId="5629" xr:uid="{F722975E-218B-422F-BE26-6218F2D28CE8}"/>
    <cellStyle name="Currency 13 7 10" xfId="41051" xr:uid="{E666022E-13F5-4099-9EAB-4859D9926384}"/>
    <cellStyle name="Currency 13 7 2" xfId="5630" xr:uid="{1C023DFA-9D9D-428F-90C6-5878F8D15E96}"/>
    <cellStyle name="Currency 13 7 2 2" xfId="5631" xr:uid="{91F30C5F-60DB-4A58-B56F-654442611B59}"/>
    <cellStyle name="Currency 13 7 2 2 2" xfId="7345" xr:uid="{6B7415E2-731D-409C-8A52-950E2BB069DA}"/>
    <cellStyle name="Currency 13 7 2 2 2 2" xfId="10767" xr:uid="{F4035589-30D0-43C4-8D74-D93B5BF29DC9}"/>
    <cellStyle name="Currency 13 7 2 2 2 2 2" xfId="24457" xr:uid="{BD788FF7-4CBD-4421-B8D9-81E9DBEFD165}"/>
    <cellStyle name="Currency 13 7 2 2 2 2 2 2" xfId="38149" xr:uid="{D012B7C1-461F-413F-9B02-DF3AC5F1719F}"/>
    <cellStyle name="Currency 13 7 2 2 2 2 2 3" xfId="53033" xr:uid="{46CAA81C-574D-4B2C-931A-02B3713A34A6}"/>
    <cellStyle name="Currency 13 7 2 2 2 2 3" xfId="17613" xr:uid="{6BD56110-D289-4555-B6D4-4B28029D4FCB}"/>
    <cellStyle name="Currency 13 7 2 2 2 2 4" xfId="31303" xr:uid="{CCE5A781-57E5-4390-89B8-146134D04846}"/>
    <cellStyle name="Currency 13 7 2 2 2 2 5" xfId="46187" xr:uid="{4498584B-3758-4248-B73E-E1CB8BF854F3}"/>
    <cellStyle name="Currency 13 7 2 2 2 3" xfId="21035" xr:uid="{26BAB6F3-3493-436C-BFE3-9CA665CD6B12}"/>
    <cellStyle name="Currency 13 7 2 2 2 3 2" xfId="34727" xr:uid="{5D75AAEE-848B-4EFD-BBC6-835A8EDFF3E8}"/>
    <cellStyle name="Currency 13 7 2 2 2 3 3" xfId="49611" xr:uid="{48E6724B-5DDC-4472-932E-312484D7F5F6}"/>
    <cellStyle name="Currency 13 7 2 2 2 4" xfId="14191" xr:uid="{1A607B96-234C-4536-9B8C-F1CBBF4C925B}"/>
    <cellStyle name="Currency 13 7 2 2 2 5" xfId="27881" xr:uid="{EF2F76F4-9C40-4656-82D5-B8F19BC70DA4}"/>
    <cellStyle name="Currency 13 7 2 2 2 6" xfId="42765" xr:uid="{9177780E-E459-4B36-B4F3-0C2E8D27E8CC}"/>
    <cellStyle name="Currency 13 7 2 2 3" xfId="9055" xr:uid="{B4AC2C8E-97AD-4A97-A9D5-AED2B0730484}"/>
    <cellStyle name="Currency 13 7 2 2 3 2" xfId="22745" xr:uid="{1589EE43-42C7-423B-8B04-7AEABFB56918}"/>
    <cellStyle name="Currency 13 7 2 2 3 2 2" xfId="36437" xr:uid="{174227D5-98E9-4F2F-9E5F-7E730B17164D}"/>
    <cellStyle name="Currency 13 7 2 2 3 2 3" xfId="51321" xr:uid="{B58A236F-B84E-4490-B4B7-F2AC89F2A66D}"/>
    <cellStyle name="Currency 13 7 2 2 3 3" xfId="15901" xr:uid="{377F6CF9-244D-4B02-9CCE-0F5949A2E42F}"/>
    <cellStyle name="Currency 13 7 2 2 3 4" xfId="29591" xr:uid="{96A12FF5-D85F-4636-B831-8D541C0491C6}"/>
    <cellStyle name="Currency 13 7 2 2 3 5" xfId="44475" xr:uid="{8CA6A8F6-B812-4F50-9083-09EA64DC733F}"/>
    <cellStyle name="Currency 13 7 2 2 4" xfId="19323" xr:uid="{04167FE8-CC84-407E-9913-657C6D8974E2}"/>
    <cellStyle name="Currency 13 7 2 2 4 2" xfId="33015" xr:uid="{54448A95-28DD-4021-BBA3-9A493221A37B}"/>
    <cellStyle name="Currency 13 7 2 2 4 3" xfId="47899" xr:uid="{53F1866B-DDF4-4462-8C5C-1CCC0BEB9BB8}"/>
    <cellStyle name="Currency 13 7 2 2 5" xfId="12479" xr:uid="{114FEAF2-0937-40B3-B4DA-01CB19793824}"/>
    <cellStyle name="Currency 13 7 2 2 6" xfId="26169" xr:uid="{F7151B1C-44CA-46BD-9B33-0A9B8432445D}"/>
    <cellStyle name="Currency 13 7 2 2 7" xfId="41053" xr:uid="{A199D975-CB50-4277-9EC5-D65BB1313866}"/>
    <cellStyle name="Currency 13 7 2 3" xfId="7344" xr:uid="{B5F63478-C0E6-4601-801D-BA3F435A5F8C}"/>
    <cellStyle name="Currency 13 7 2 3 2" xfId="10766" xr:uid="{54441F85-E789-4A71-9638-C56ED81FD7C7}"/>
    <cellStyle name="Currency 13 7 2 3 2 2" xfId="24456" xr:uid="{CB11AEB2-8F23-4D4F-B24B-875D040336E4}"/>
    <cellStyle name="Currency 13 7 2 3 2 2 2" xfId="38148" xr:uid="{3EEC98AC-646D-4284-B4CD-268620163BD4}"/>
    <cellStyle name="Currency 13 7 2 3 2 2 3" xfId="53032" xr:uid="{AD21CF3D-3017-465C-9E0C-DDF9177ABD2C}"/>
    <cellStyle name="Currency 13 7 2 3 2 3" xfId="17612" xr:uid="{BD7F5735-C0E0-4E48-A34A-31A5AE8C8B96}"/>
    <cellStyle name="Currency 13 7 2 3 2 4" xfId="31302" xr:uid="{1623557E-9408-4BDA-A524-8658B6D9EAA7}"/>
    <cellStyle name="Currency 13 7 2 3 2 5" xfId="46186" xr:uid="{7CA4625B-C2D4-4882-82FB-4004646C8C9F}"/>
    <cellStyle name="Currency 13 7 2 3 3" xfId="21034" xr:uid="{AC0C3A26-877F-42F7-B0D2-8A8DD4CAE519}"/>
    <cellStyle name="Currency 13 7 2 3 3 2" xfId="34726" xr:uid="{DF4F3F4C-C45C-4E6A-81E5-24A3AA5C4CC4}"/>
    <cellStyle name="Currency 13 7 2 3 3 3" xfId="49610" xr:uid="{A53B3D4B-CDE0-49D3-909F-214EC69E5B44}"/>
    <cellStyle name="Currency 13 7 2 3 4" xfId="14190" xr:uid="{61738CB1-90EB-435B-B0A4-9C18EEE8D21D}"/>
    <cellStyle name="Currency 13 7 2 3 5" xfId="27880" xr:uid="{F33E705E-3913-48DD-98A9-502471EC6404}"/>
    <cellStyle name="Currency 13 7 2 3 6" xfId="42764" xr:uid="{823AE8FD-D7B7-479A-9906-13D16E458FCC}"/>
    <cellStyle name="Currency 13 7 2 4" xfId="9054" xr:uid="{011863F3-D9C3-466F-848B-77857AFAB40F}"/>
    <cellStyle name="Currency 13 7 2 4 2" xfId="22744" xr:uid="{0F329A6B-6E4D-480A-B8C0-D8B7D7F38ACB}"/>
    <cellStyle name="Currency 13 7 2 4 2 2" xfId="36436" xr:uid="{087C254F-9C58-408B-91B9-9724F8098FEC}"/>
    <cellStyle name="Currency 13 7 2 4 2 3" xfId="51320" xr:uid="{6D3F0794-1D40-4440-BA75-8E98D5819CC5}"/>
    <cellStyle name="Currency 13 7 2 4 3" xfId="15900" xr:uid="{C10391D9-C3B7-47D4-9633-1781DB097986}"/>
    <cellStyle name="Currency 13 7 2 4 4" xfId="29590" xr:uid="{D32DD80A-96C8-4A68-A240-689D0F523A38}"/>
    <cellStyle name="Currency 13 7 2 4 5" xfId="44474" xr:uid="{8F8BC1FA-2056-442D-8D3B-F2975342B437}"/>
    <cellStyle name="Currency 13 7 2 5" xfId="19322" xr:uid="{2098FEF6-D5F4-4BD2-AE4A-DE15035A7504}"/>
    <cellStyle name="Currency 13 7 2 5 2" xfId="33014" xr:uid="{0ABC51BE-4026-488F-8AE4-482B078737EE}"/>
    <cellStyle name="Currency 13 7 2 5 3" xfId="47898" xr:uid="{DFCDB77E-49F0-44C4-903B-D8BB357E23BD}"/>
    <cellStyle name="Currency 13 7 2 6" xfId="12478" xr:uid="{EBF14F1F-F21E-4D7D-A742-E93790BD6F7D}"/>
    <cellStyle name="Currency 13 7 2 7" xfId="26168" xr:uid="{45209CE4-6978-4399-9C12-BD37FEDF5368}"/>
    <cellStyle name="Currency 13 7 2 8" xfId="41052" xr:uid="{CBEA0FA4-54B2-4382-B414-DE21753F5224}"/>
    <cellStyle name="Currency 13 7 3" xfId="5632" xr:uid="{B1C76EB0-35D5-4706-B61F-2AC0A2BB2152}"/>
    <cellStyle name="Currency 13 7 3 2" xfId="7346" xr:uid="{A243DBDD-BDCF-4E71-AC19-75F87BAB1144}"/>
    <cellStyle name="Currency 13 7 3 2 2" xfId="10768" xr:uid="{F09FC231-206F-4AA4-A4C8-452BD2DB93AB}"/>
    <cellStyle name="Currency 13 7 3 2 2 2" xfId="24458" xr:uid="{A6A98C34-B477-4BE9-A583-EF0F6B48BB6F}"/>
    <cellStyle name="Currency 13 7 3 2 2 2 2" xfId="38150" xr:uid="{CCAABAA3-1A3D-4CBD-9C49-58741EAC34E2}"/>
    <cellStyle name="Currency 13 7 3 2 2 2 3" xfId="53034" xr:uid="{05421DB4-D711-4EA9-8F15-C0C533A3B0BD}"/>
    <cellStyle name="Currency 13 7 3 2 2 3" xfId="17614" xr:uid="{821E5687-9A96-4DC7-B298-C01E29992CA9}"/>
    <cellStyle name="Currency 13 7 3 2 2 4" xfId="31304" xr:uid="{E16D8B2D-8BEC-4404-9133-DF252FE0FFED}"/>
    <cellStyle name="Currency 13 7 3 2 2 5" xfId="46188" xr:uid="{29C778B4-2F6D-45CE-8FA9-2C027554351B}"/>
    <cellStyle name="Currency 13 7 3 2 3" xfId="21036" xr:uid="{95AF1467-6C5C-4BB3-BA20-7F208FFE63C5}"/>
    <cellStyle name="Currency 13 7 3 2 3 2" xfId="34728" xr:uid="{11FEEDDC-8613-47E7-89ED-27044799D607}"/>
    <cellStyle name="Currency 13 7 3 2 3 3" xfId="49612" xr:uid="{EC095B0A-6848-4E52-B738-9EAC7F844EC9}"/>
    <cellStyle name="Currency 13 7 3 2 4" xfId="14192" xr:uid="{1DAF3D69-9315-45DA-96B6-86BC18B0713D}"/>
    <cellStyle name="Currency 13 7 3 2 5" xfId="27882" xr:uid="{71420932-1338-489A-8769-3BEA06D4B741}"/>
    <cellStyle name="Currency 13 7 3 2 6" xfId="42766" xr:uid="{1B8AB4A2-D2FB-48DC-B14E-DACEC054ED35}"/>
    <cellStyle name="Currency 13 7 3 3" xfId="9056" xr:uid="{2179C679-603B-44EE-8F27-D43F4BAADD5A}"/>
    <cellStyle name="Currency 13 7 3 3 2" xfId="22746" xr:uid="{252170B1-DCBB-4F0E-9BAE-0EACB1B71847}"/>
    <cellStyle name="Currency 13 7 3 3 2 2" xfId="36438" xr:uid="{BEFA9CA1-B3A3-4393-80AC-8BFFC87DBB89}"/>
    <cellStyle name="Currency 13 7 3 3 2 3" xfId="51322" xr:uid="{CD5238BA-8FC9-4A47-8E3D-06FADFDC86AE}"/>
    <cellStyle name="Currency 13 7 3 3 3" xfId="15902" xr:uid="{6752A36A-7CD4-4527-AF86-38537ECC0C81}"/>
    <cellStyle name="Currency 13 7 3 3 4" xfId="29592" xr:uid="{F94DE7EA-D534-4FA2-A11D-506CF86B0F88}"/>
    <cellStyle name="Currency 13 7 3 3 5" xfId="44476" xr:uid="{7349C1D3-1632-49FC-9A3A-74976B28D0B9}"/>
    <cellStyle name="Currency 13 7 3 4" xfId="19324" xr:uid="{F707562F-18D0-4CA7-A64C-ACE27E494FA8}"/>
    <cellStyle name="Currency 13 7 3 4 2" xfId="33016" xr:uid="{534366EB-DED3-4A48-8845-3240A48AA555}"/>
    <cellStyle name="Currency 13 7 3 4 3" xfId="47900" xr:uid="{4B0AF9F6-6014-4A96-9477-BB1E9FE16F5E}"/>
    <cellStyle name="Currency 13 7 3 5" xfId="12480" xr:uid="{6E855C43-58CA-4772-AF79-CAA405AF4F64}"/>
    <cellStyle name="Currency 13 7 3 6" xfId="26170" xr:uid="{190A6D4C-52D4-44A1-99AE-43E84CC88F25}"/>
    <cellStyle name="Currency 13 7 3 7" xfId="41054" xr:uid="{E562C328-A3CB-4CE1-921F-B0462D1488B8}"/>
    <cellStyle name="Currency 13 7 4" xfId="5633" xr:uid="{4BB760AE-425A-4130-98CD-B4EB7C26ECB5}"/>
    <cellStyle name="Currency 13 7 4 2" xfId="7347" xr:uid="{A2AE623C-43B9-474A-8108-801438A484E0}"/>
    <cellStyle name="Currency 13 7 4 2 2" xfId="10769" xr:uid="{34047770-73BD-4F68-B7F3-7E43B3E30A0E}"/>
    <cellStyle name="Currency 13 7 4 2 2 2" xfId="24459" xr:uid="{E36FB6A0-8EAB-4ABD-AFD1-7234720B292F}"/>
    <cellStyle name="Currency 13 7 4 2 2 2 2" xfId="38151" xr:uid="{D011BB2D-CA41-4699-B805-99E6E270BE0D}"/>
    <cellStyle name="Currency 13 7 4 2 2 2 3" xfId="53035" xr:uid="{EBBE5429-1783-4239-81A5-21E7948C10B3}"/>
    <cellStyle name="Currency 13 7 4 2 2 3" xfId="17615" xr:uid="{4AE54AE9-AF05-4D36-8387-67B15E455DC6}"/>
    <cellStyle name="Currency 13 7 4 2 2 4" xfId="31305" xr:uid="{882FF748-94C5-4EC0-B5C2-8BF674956176}"/>
    <cellStyle name="Currency 13 7 4 2 2 5" xfId="46189" xr:uid="{5969DE4C-875F-47ED-9EA5-76BAF9D70E6A}"/>
    <cellStyle name="Currency 13 7 4 2 3" xfId="21037" xr:uid="{47152416-D4A0-4311-AE3D-FF6537824455}"/>
    <cellStyle name="Currency 13 7 4 2 3 2" xfId="34729" xr:uid="{70CBD08C-B296-4E0B-8B93-56A853ECA4F4}"/>
    <cellStyle name="Currency 13 7 4 2 3 3" xfId="49613" xr:uid="{8B3334B2-C5EE-4EC7-B521-A6D979A6B738}"/>
    <cellStyle name="Currency 13 7 4 2 4" xfId="14193" xr:uid="{2ED48724-D596-4511-B749-7669642D8687}"/>
    <cellStyle name="Currency 13 7 4 2 5" xfId="27883" xr:uid="{6561D3A7-2BFF-4623-9BD3-DFB2314F2EE5}"/>
    <cellStyle name="Currency 13 7 4 2 6" xfId="42767" xr:uid="{2067E439-75E3-49FC-AE33-516B733E1985}"/>
    <cellStyle name="Currency 13 7 4 3" xfId="9057" xr:uid="{2084DACB-6FFA-4275-9703-41A1591DA26F}"/>
    <cellStyle name="Currency 13 7 4 3 2" xfId="22747" xr:uid="{CCCA371D-5734-464D-A7C9-12E10600683F}"/>
    <cellStyle name="Currency 13 7 4 3 2 2" xfId="36439" xr:uid="{5E01A8E5-2B1D-4ED0-8413-8029DFB1BBC3}"/>
    <cellStyle name="Currency 13 7 4 3 2 3" xfId="51323" xr:uid="{4ACB9C75-6A6D-453B-87AE-6A345224CE1E}"/>
    <cellStyle name="Currency 13 7 4 3 3" xfId="15903" xr:uid="{062EE55E-D5EE-46AF-8EF9-2C59DBE320D5}"/>
    <cellStyle name="Currency 13 7 4 3 4" xfId="29593" xr:uid="{FC27ACBE-09F0-4F74-B3DC-0418B7423E1B}"/>
    <cellStyle name="Currency 13 7 4 3 5" xfId="44477" xr:uid="{D8AD3530-6363-43F9-908E-AE97DFE27844}"/>
    <cellStyle name="Currency 13 7 4 4" xfId="19325" xr:uid="{663EE713-CC78-45ED-9F47-3E6C7331BC7A}"/>
    <cellStyle name="Currency 13 7 4 4 2" xfId="33017" xr:uid="{887A38B9-946C-43FA-83AB-41C6A292E145}"/>
    <cellStyle name="Currency 13 7 4 4 3" xfId="47901" xr:uid="{0FFECE5E-4562-4168-97F3-080139105731}"/>
    <cellStyle name="Currency 13 7 4 5" xfId="12481" xr:uid="{380DBEEE-31D5-4DC1-9E48-FE6AF3E64929}"/>
    <cellStyle name="Currency 13 7 4 6" xfId="26171" xr:uid="{BCF6FC6D-EFE0-4B72-9C24-08FBD834204B}"/>
    <cellStyle name="Currency 13 7 4 7" xfId="41055" xr:uid="{A33FFEE9-9554-4610-99C0-D534F6BB8E12}"/>
    <cellStyle name="Currency 13 7 5" xfId="7343" xr:uid="{F3CE5649-49B1-47A3-A655-E462B35B2711}"/>
    <cellStyle name="Currency 13 7 5 2" xfId="10765" xr:uid="{F5849A01-598D-4C5D-B802-AFF329D67828}"/>
    <cellStyle name="Currency 13 7 5 2 2" xfId="24455" xr:uid="{19A071FA-D23B-4FEF-8F6E-5E77EEB3A386}"/>
    <cellStyle name="Currency 13 7 5 2 2 2" xfId="38147" xr:uid="{EA4863D9-1758-4A26-98EA-17420913D8F2}"/>
    <cellStyle name="Currency 13 7 5 2 2 3" xfId="53031" xr:uid="{26CEEA51-E2A2-4195-96BA-59B90023FC79}"/>
    <cellStyle name="Currency 13 7 5 2 3" xfId="17611" xr:uid="{FBFA7385-6C1A-49A4-9856-DDB188BAC0A9}"/>
    <cellStyle name="Currency 13 7 5 2 4" xfId="31301" xr:uid="{F3055563-1756-4474-8A00-CC72B910C204}"/>
    <cellStyle name="Currency 13 7 5 2 5" xfId="46185" xr:uid="{8E1BF300-D5C6-4523-AAAD-BB3BB6FFAC67}"/>
    <cellStyle name="Currency 13 7 5 3" xfId="21033" xr:uid="{5EDD454F-9C93-425C-BA22-8A401D0CAFB9}"/>
    <cellStyle name="Currency 13 7 5 3 2" xfId="34725" xr:uid="{A2002771-149C-4A88-915B-AE0957F19C5A}"/>
    <cellStyle name="Currency 13 7 5 3 3" xfId="49609" xr:uid="{58B75288-F4B0-4EB5-B621-37D56967AFA6}"/>
    <cellStyle name="Currency 13 7 5 4" xfId="14189" xr:uid="{8C5BEC71-5D1A-4E9F-B609-EEA8045DBFD6}"/>
    <cellStyle name="Currency 13 7 5 5" xfId="27879" xr:uid="{6156E46D-8A56-467A-B668-9CA501379DB2}"/>
    <cellStyle name="Currency 13 7 5 6" xfId="42763" xr:uid="{0869296F-5DB7-4EF8-8F2A-9A9ADEE099CE}"/>
    <cellStyle name="Currency 13 7 6" xfId="9053" xr:uid="{80871A7C-5177-4AB3-A4D6-6CC9BF90D473}"/>
    <cellStyle name="Currency 13 7 6 2" xfId="22743" xr:uid="{3CE855D9-84DF-40C1-A68C-3DDBCC3858D9}"/>
    <cellStyle name="Currency 13 7 6 2 2" xfId="36435" xr:uid="{FA3A1B54-73C4-41D5-BC9B-D373FDB33E14}"/>
    <cellStyle name="Currency 13 7 6 2 3" xfId="51319" xr:uid="{59993FA3-7457-4B5E-BC92-B58F78CE4059}"/>
    <cellStyle name="Currency 13 7 6 3" xfId="15899" xr:uid="{6FCAAEDB-2023-4A39-9277-C48824703423}"/>
    <cellStyle name="Currency 13 7 6 4" xfId="29589" xr:uid="{ABCA9F9B-FECD-42B7-98CD-9131F26028B8}"/>
    <cellStyle name="Currency 13 7 6 5" xfId="44473" xr:uid="{6B3AA79F-8101-4711-90CE-0FA579065FBB}"/>
    <cellStyle name="Currency 13 7 7" xfId="19321" xr:uid="{02E41477-1B62-4682-9C3B-6481D196A0F7}"/>
    <cellStyle name="Currency 13 7 7 2" xfId="33013" xr:uid="{559BA1B7-EBA6-481B-BC4E-D44A17CFD0ED}"/>
    <cellStyle name="Currency 13 7 7 3" xfId="47897" xr:uid="{A1988A6D-D9C0-4314-B731-CF61E9FDCD0A}"/>
    <cellStyle name="Currency 13 7 8" xfId="12477" xr:uid="{B76683AC-7937-4237-997E-426A129E3B15}"/>
    <cellStyle name="Currency 13 7 9" xfId="26167" xr:uid="{72CB843F-FE57-4C0B-8801-F6A430F0DFB0}"/>
    <cellStyle name="Currency 13 8" xfId="5634" xr:uid="{65335DD9-3315-47FA-A827-CDCF24918CF7}"/>
    <cellStyle name="Currency 13 8 2" xfId="5635" xr:uid="{76628215-D0F8-4454-9DC3-CA094EA6B805}"/>
    <cellStyle name="Currency 13 8 2 2" xfId="7349" xr:uid="{34FE3256-659F-437C-B0BB-452E1AC6220C}"/>
    <cellStyle name="Currency 13 8 2 2 2" xfId="10771" xr:uid="{C8D4E397-3434-42DC-8F99-BE9F70610DC2}"/>
    <cellStyle name="Currency 13 8 2 2 2 2" xfId="24461" xr:uid="{3CD1A9AF-41FC-4E46-9454-2B81FBB4910C}"/>
    <cellStyle name="Currency 13 8 2 2 2 2 2" xfId="38153" xr:uid="{12EA9093-97BB-4896-A2C3-5D2D2F82BFCD}"/>
    <cellStyle name="Currency 13 8 2 2 2 2 3" xfId="53037" xr:uid="{13DF09DC-F0E5-43D7-9BBF-DABC3B024B83}"/>
    <cellStyle name="Currency 13 8 2 2 2 3" xfId="17617" xr:uid="{92B498DF-F834-4BBB-ACBB-FEF3E89763A0}"/>
    <cellStyle name="Currency 13 8 2 2 2 4" xfId="31307" xr:uid="{75288A70-9F8D-40A4-AED7-4A7B8E087E4B}"/>
    <cellStyle name="Currency 13 8 2 2 2 5" xfId="46191" xr:uid="{435EA704-B02D-42EB-B4DF-7E8988297D1C}"/>
    <cellStyle name="Currency 13 8 2 2 3" xfId="21039" xr:uid="{C2E703F7-3989-41DD-8FCB-DB24836F98C1}"/>
    <cellStyle name="Currency 13 8 2 2 3 2" xfId="34731" xr:uid="{C075A881-BA6D-4BE7-8200-3754BB058B9A}"/>
    <cellStyle name="Currency 13 8 2 2 3 3" xfId="49615" xr:uid="{4174861C-E917-46BE-BFD6-7AD26A7FF969}"/>
    <cellStyle name="Currency 13 8 2 2 4" xfId="14195" xr:uid="{90EF782A-9F06-4823-AA45-A0D44DD44289}"/>
    <cellStyle name="Currency 13 8 2 2 5" xfId="27885" xr:uid="{7A8F4B59-D88C-416D-AC45-7B1C2091DEBC}"/>
    <cellStyle name="Currency 13 8 2 2 6" xfId="42769" xr:uid="{CC8C8C5A-34D9-434B-A356-4D6E56A7DD3F}"/>
    <cellStyle name="Currency 13 8 2 3" xfId="9059" xr:uid="{95BE4747-C09A-48D6-90EA-A053785CFD18}"/>
    <cellStyle name="Currency 13 8 2 3 2" xfId="22749" xr:uid="{31E8DA56-7E10-47C7-BCF6-29280256372B}"/>
    <cellStyle name="Currency 13 8 2 3 2 2" xfId="36441" xr:uid="{F1BA1449-8B76-4F45-8550-DA1013D4AD43}"/>
    <cellStyle name="Currency 13 8 2 3 2 3" xfId="51325" xr:uid="{54B5865C-F525-4D19-B739-0C4D7F7E3602}"/>
    <cellStyle name="Currency 13 8 2 3 3" xfId="15905" xr:uid="{AC279705-7B82-42C0-AE6B-F88FA1CAF39D}"/>
    <cellStyle name="Currency 13 8 2 3 4" xfId="29595" xr:uid="{34F6B006-476B-4896-98FD-71F1ED74ED6B}"/>
    <cellStyle name="Currency 13 8 2 3 5" xfId="44479" xr:uid="{23DA3E62-F63D-431C-831C-E19608423292}"/>
    <cellStyle name="Currency 13 8 2 4" xfId="19327" xr:uid="{A020BF78-B859-473F-87CA-B65FCEDE9EEA}"/>
    <cellStyle name="Currency 13 8 2 4 2" xfId="33019" xr:uid="{D78A6E74-41BE-49DD-A3B9-F583375C2C50}"/>
    <cellStyle name="Currency 13 8 2 4 3" xfId="47903" xr:uid="{9EC594FD-CEC5-41A1-8F5E-A13B91156147}"/>
    <cellStyle name="Currency 13 8 2 5" xfId="12483" xr:uid="{055C0931-D5B3-4441-A9F3-37A3C62DDB9C}"/>
    <cellStyle name="Currency 13 8 2 6" xfId="26173" xr:uid="{65C6422F-D375-4B61-8663-0C404D89E53B}"/>
    <cellStyle name="Currency 13 8 2 7" xfId="41057" xr:uid="{96EB5037-9B00-4945-A436-90F0432DDDFB}"/>
    <cellStyle name="Currency 13 8 3" xfId="7348" xr:uid="{AB16B707-6886-4DF9-A812-A4B469489DFA}"/>
    <cellStyle name="Currency 13 8 3 2" xfId="10770" xr:uid="{5969F89D-EEC4-438B-A2EB-9F85B3EC23B8}"/>
    <cellStyle name="Currency 13 8 3 2 2" xfId="24460" xr:uid="{0675E5F3-A54E-4285-980A-A5C820DEC0C6}"/>
    <cellStyle name="Currency 13 8 3 2 2 2" xfId="38152" xr:uid="{B4D31BA9-8AB1-47BA-A528-2436C4184653}"/>
    <cellStyle name="Currency 13 8 3 2 2 3" xfId="53036" xr:uid="{0368D898-80D9-4DC5-A86D-5C16C2A9A8A1}"/>
    <cellStyle name="Currency 13 8 3 2 3" xfId="17616" xr:uid="{6ABA3D7A-C028-4E62-9229-DC7BC173F88B}"/>
    <cellStyle name="Currency 13 8 3 2 4" xfId="31306" xr:uid="{48BD75F9-C680-4A48-BE20-B5F743C75B31}"/>
    <cellStyle name="Currency 13 8 3 2 5" xfId="46190" xr:uid="{5B6B6BC8-A116-4703-960D-CA30AEB04B37}"/>
    <cellStyle name="Currency 13 8 3 3" xfId="21038" xr:uid="{FCDE45C0-507B-4608-9037-7A6AD9AA9A5D}"/>
    <cellStyle name="Currency 13 8 3 3 2" xfId="34730" xr:uid="{8DA28475-28C5-4612-9ED6-1934C5EC1674}"/>
    <cellStyle name="Currency 13 8 3 3 3" xfId="49614" xr:uid="{C2742CE7-1EB7-4437-B185-AC92AC4314D8}"/>
    <cellStyle name="Currency 13 8 3 4" xfId="14194" xr:uid="{6E2D86CF-9E12-4305-BDD3-8E81A6C88931}"/>
    <cellStyle name="Currency 13 8 3 5" xfId="27884" xr:uid="{39B313D0-8B11-490E-BC13-3208B2566617}"/>
    <cellStyle name="Currency 13 8 3 6" xfId="42768" xr:uid="{5BB8CD85-1EF4-4DE9-A6A1-3D7DA52F169F}"/>
    <cellStyle name="Currency 13 8 4" xfId="9058" xr:uid="{28C2C765-6F15-486A-8DED-1E95471CD6CC}"/>
    <cellStyle name="Currency 13 8 4 2" xfId="22748" xr:uid="{98701805-3358-4FDA-965C-4A4C0F44D35E}"/>
    <cellStyle name="Currency 13 8 4 2 2" xfId="36440" xr:uid="{614CEAE4-14AA-46B3-8946-AB6F42AC00CB}"/>
    <cellStyle name="Currency 13 8 4 2 3" xfId="51324" xr:uid="{EE357A72-4BE8-4997-A699-31878E19393D}"/>
    <cellStyle name="Currency 13 8 4 3" xfId="15904" xr:uid="{4B49626A-419E-423B-96BB-ACE7764406A2}"/>
    <cellStyle name="Currency 13 8 4 4" xfId="29594" xr:uid="{E50EED54-872C-4B4E-AA3E-BAC0F8FD6C2A}"/>
    <cellStyle name="Currency 13 8 4 5" xfId="44478" xr:uid="{45707FC6-360C-4332-8FB8-363E8EE97507}"/>
    <cellStyle name="Currency 13 8 5" xfId="19326" xr:uid="{A9B900D7-6161-4538-92A8-FAC6C2816F84}"/>
    <cellStyle name="Currency 13 8 5 2" xfId="33018" xr:uid="{C91DCFD9-2675-45DB-A22A-9CF419DC40E5}"/>
    <cellStyle name="Currency 13 8 5 3" xfId="47902" xr:uid="{AE3A61C2-6CD6-417C-842D-B30B498A35BC}"/>
    <cellStyle name="Currency 13 8 6" xfId="12482" xr:uid="{212D37E4-8367-4324-BD3D-F128369FBD60}"/>
    <cellStyle name="Currency 13 8 7" xfId="26172" xr:uid="{DFA4D058-B6E2-40DB-89A2-466E6B1DDF32}"/>
    <cellStyle name="Currency 13 8 8" xfId="41056" xr:uid="{926E7105-245A-46B8-9124-50C66AA26521}"/>
    <cellStyle name="Currency 13 9" xfId="5636" xr:uid="{1F5AC957-3767-4B6F-9F7C-987F65F15DF1}"/>
    <cellStyle name="Currency 13 9 2" xfId="7350" xr:uid="{3F7ECFA1-38B6-45EB-B963-91FA52C41EEC}"/>
    <cellStyle name="Currency 13 9 2 2" xfId="10772" xr:uid="{0C468DD8-C846-442F-A518-CEC927DEF945}"/>
    <cellStyle name="Currency 13 9 2 2 2" xfId="24462" xr:uid="{292FBF4A-4C94-4D2E-A27E-E5DAABBA4E75}"/>
    <cellStyle name="Currency 13 9 2 2 2 2" xfId="38154" xr:uid="{75A7BF91-C6FC-4B9D-8D18-AC71195953C7}"/>
    <cellStyle name="Currency 13 9 2 2 2 3" xfId="53038" xr:uid="{58F004EB-254F-46E2-8DC3-60E5C0EEE06C}"/>
    <cellStyle name="Currency 13 9 2 2 3" xfId="17618" xr:uid="{A216D903-1093-4416-97A5-E3EBF6F8934C}"/>
    <cellStyle name="Currency 13 9 2 2 4" xfId="31308" xr:uid="{BC22C3EC-8DC8-4495-BFBF-9D45B4B08525}"/>
    <cellStyle name="Currency 13 9 2 2 5" xfId="46192" xr:uid="{70E16601-5619-48C9-A580-BF1E07685C6A}"/>
    <cellStyle name="Currency 13 9 2 3" xfId="21040" xr:uid="{4566E8A1-4287-4603-B31B-D4AC5A91DCA3}"/>
    <cellStyle name="Currency 13 9 2 3 2" xfId="34732" xr:uid="{494C64F9-FB6A-4F6D-AA7A-7A3F9DE02F2D}"/>
    <cellStyle name="Currency 13 9 2 3 3" xfId="49616" xr:uid="{5F47EF90-27BF-4C36-8E61-1A690AAEE255}"/>
    <cellStyle name="Currency 13 9 2 4" xfId="14196" xr:uid="{6D37EAE9-AC3E-4830-828D-D567C65B2644}"/>
    <cellStyle name="Currency 13 9 2 5" xfId="27886" xr:uid="{E67CF51C-0D94-4665-BBDF-8DB4126856C1}"/>
    <cellStyle name="Currency 13 9 2 6" xfId="42770" xr:uid="{512450A7-A0D5-4C52-856F-CDDA7BF566BE}"/>
    <cellStyle name="Currency 13 9 3" xfId="9060" xr:uid="{3A59A00C-A972-42C4-962B-E807C8CEA2F3}"/>
    <cellStyle name="Currency 13 9 3 2" xfId="22750" xr:uid="{81AF346D-B3C1-49A9-8458-BAD851875B19}"/>
    <cellStyle name="Currency 13 9 3 2 2" xfId="36442" xr:uid="{A92C1D57-4DE0-453B-9A01-24B376872A17}"/>
    <cellStyle name="Currency 13 9 3 2 3" xfId="51326" xr:uid="{B3A2E9FB-1741-46B4-B88F-8563473786F8}"/>
    <cellStyle name="Currency 13 9 3 3" xfId="15906" xr:uid="{27704B56-5D49-4196-842C-7C4424FE0219}"/>
    <cellStyle name="Currency 13 9 3 4" xfId="29596" xr:uid="{D0FB30EF-CA24-4765-9953-DABA78E12002}"/>
    <cellStyle name="Currency 13 9 3 5" xfId="44480" xr:uid="{6B1AA51E-8B24-4F3B-A2F4-39B979F4D7BF}"/>
    <cellStyle name="Currency 13 9 4" xfId="19328" xr:uid="{D1D772F9-B277-4DA5-900D-5A5320AD83BF}"/>
    <cellStyle name="Currency 13 9 4 2" xfId="33020" xr:uid="{A30CE571-F91E-4403-AF84-33BFE2E5A9CC}"/>
    <cellStyle name="Currency 13 9 4 3" xfId="47904" xr:uid="{048C856B-94E1-498A-B1C9-5EC0772625CB}"/>
    <cellStyle name="Currency 13 9 5" xfId="12484" xr:uid="{0E5B0FAA-E57B-45E0-AA75-7487473A7D7F}"/>
    <cellStyle name="Currency 13 9 6" xfId="26174" xr:uid="{2556815D-15AA-45A2-9C1D-E0B5E311AEA2}"/>
    <cellStyle name="Currency 13 9 7" xfId="41058" xr:uid="{AB11F258-1D70-4E25-BE25-52DBF7646D59}"/>
    <cellStyle name="Currency 14" xfId="20" xr:uid="{448ECCD4-FD8B-439F-811C-AED56FBA7625}"/>
    <cellStyle name="Currency 14 2" xfId="214" xr:uid="{6E12F208-4181-4C06-B830-0D4F7C4775BE}"/>
    <cellStyle name="Currency 14 2 2" xfId="4627" xr:uid="{4F38C8A1-A4F9-4BA9-9C10-356319C5BE92}"/>
    <cellStyle name="Currency 14 3" xfId="4521" xr:uid="{834886BC-EEF2-4E9F-A783-54AD1B024F96}"/>
    <cellStyle name="Currency 15" xfId="4417" xr:uid="{B320B701-C75B-44AD-8E76-ACEA8B2CE12C}"/>
    <cellStyle name="Currency 15 2" xfId="5637" xr:uid="{D8741D40-2B58-4507-A8A9-372B6716EF82}"/>
    <cellStyle name="Currency 17" xfId="4326" xr:uid="{3253B3F7-80BD-46C7-91DC-EC06EC099F6E}"/>
    <cellStyle name="Currency 2" xfId="21" xr:uid="{D810BC32-5D98-4519-B29B-23AC74AD36A9}"/>
    <cellStyle name="Currency 2 2" xfId="22" xr:uid="{7E9E220C-1C85-4FBF-9393-40D530D0EE45}"/>
    <cellStyle name="Currency 2 2 2" xfId="23" xr:uid="{AE1D2EB3-307D-4932-A9EB-EDE1D56644F3}"/>
    <cellStyle name="Currency 2 2 2 2" xfId="24" xr:uid="{6AEA286E-B7C0-47D5-B3AB-0F875FC13837}"/>
    <cellStyle name="Currency 2 2 2 2 10" xfId="5639" xr:uid="{BF75575B-9561-443C-A8D0-F9C3A1D710B6}"/>
    <cellStyle name="Currency 2 2 2 2 10 2" xfId="7352" xr:uid="{88A8F323-4A04-4BB6-B8A3-286288F8831F}"/>
    <cellStyle name="Currency 2 2 2 2 10 2 2" xfId="10774" xr:uid="{26C80D06-2BEB-489A-856C-A78997DBA9CB}"/>
    <cellStyle name="Currency 2 2 2 2 10 2 2 2" xfId="24464" xr:uid="{8C0BB8DE-60F3-47A7-BA3F-713EA2A00A69}"/>
    <cellStyle name="Currency 2 2 2 2 10 2 2 2 2" xfId="38156" xr:uid="{2DD0AA9C-7C5D-4882-901B-590E5B683B3F}"/>
    <cellStyle name="Currency 2 2 2 2 10 2 2 2 3" xfId="53040" xr:uid="{DF5741DC-799D-45B4-B70C-42E376A1090E}"/>
    <cellStyle name="Currency 2 2 2 2 10 2 2 3" xfId="17620" xr:uid="{4366D020-C71C-4F5B-897D-FAA8692E50AA}"/>
    <cellStyle name="Currency 2 2 2 2 10 2 2 4" xfId="31310" xr:uid="{CC4CEBB3-572C-41D3-A033-B39D834E935F}"/>
    <cellStyle name="Currency 2 2 2 2 10 2 2 5" xfId="46194" xr:uid="{9F5D7502-0F03-41D7-9E7D-522D442DE5FA}"/>
    <cellStyle name="Currency 2 2 2 2 10 2 3" xfId="21042" xr:uid="{E764162C-E292-4ABE-AB4E-5355ACBD2BEF}"/>
    <cellStyle name="Currency 2 2 2 2 10 2 3 2" xfId="34734" xr:uid="{4285FDEE-9CD4-49FD-B541-9716A5F77BF1}"/>
    <cellStyle name="Currency 2 2 2 2 10 2 3 3" xfId="49618" xr:uid="{40AF1C39-752F-4F19-BFFF-6D8E97D58FC2}"/>
    <cellStyle name="Currency 2 2 2 2 10 2 4" xfId="14198" xr:uid="{425DE12E-BF7E-42B5-9263-DD49FC6C0E65}"/>
    <cellStyle name="Currency 2 2 2 2 10 2 5" xfId="27888" xr:uid="{7578D080-3DA1-4F74-82E9-9CC2529B47A0}"/>
    <cellStyle name="Currency 2 2 2 2 10 2 6" xfId="42772" xr:uid="{F3C1782A-47CA-4C5E-99A6-E1DD07090B9A}"/>
    <cellStyle name="Currency 2 2 2 2 10 3" xfId="9062" xr:uid="{5C6C105D-B7F7-4522-AA2D-3BAB07CD46F6}"/>
    <cellStyle name="Currency 2 2 2 2 10 3 2" xfId="22752" xr:uid="{165A9AE9-CF57-4E46-9B21-8CE04F041C75}"/>
    <cellStyle name="Currency 2 2 2 2 10 3 2 2" xfId="36444" xr:uid="{E28CB118-860F-4E85-8774-45BA80933F24}"/>
    <cellStyle name="Currency 2 2 2 2 10 3 2 3" xfId="51328" xr:uid="{D62704EA-E189-47AB-B043-DEE44EB112A7}"/>
    <cellStyle name="Currency 2 2 2 2 10 3 3" xfId="15908" xr:uid="{377B4D88-36EF-4EEE-B10F-BC781A4CBDDE}"/>
    <cellStyle name="Currency 2 2 2 2 10 3 4" xfId="29598" xr:uid="{449CC6FA-459C-49A9-ABB4-14CE34E684FF}"/>
    <cellStyle name="Currency 2 2 2 2 10 3 5" xfId="44482" xr:uid="{AFACD6B6-0D98-4E04-8C2D-3CC71B0011F6}"/>
    <cellStyle name="Currency 2 2 2 2 10 4" xfId="19330" xr:uid="{59F5C994-2452-4625-A0DE-41241CA0CF50}"/>
    <cellStyle name="Currency 2 2 2 2 10 4 2" xfId="33022" xr:uid="{F68C0016-9637-4B30-B52C-657D443EFA5C}"/>
    <cellStyle name="Currency 2 2 2 2 10 4 3" xfId="47906" xr:uid="{23DC3AB2-6865-4E15-B781-8D0BEEEBDDF3}"/>
    <cellStyle name="Currency 2 2 2 2 10 5" xfId="12486" xr:uid="{BFBB4093-5EAD-4859-AD88-85331A49C2BA}"/>
    <cellStyle name="Currency 2 2 2 2 10 6" xfId="26176" xr:uid="{96945074-A3B5-4280-9ACB-67BA0DFEF414}"/>
    <cellStyle name="Currency 2 2 2 2 10 7" xfId="41060" xr:uid="{322EA9FD-1B87-4C1F-A879-67D632028C7D}"/>
    <cellStyle name="Currency 2 2 2 2 11" xfId="7351" xr:uid="{DCAEF30B-713B-428A-8260-E5964092402F}"/>
    <cellStyle name="Currency 2 2 2 2 11 2" xfId="10773" xr:uid="{4FED92F6-044D-49CD-8009-E6A5168A81D0}"/>
    <cellStyle name="Currency 2 2 2 2 11 2 2" xfId="24463" xr:uid="{512F089A-9911-4AA9-9D2A-65C2E320417B}"/>
    <cellStyle name="Currency 2 2 2 2 11 2 2 2" xfId="38155" xr:uid="{FE891E65-F7DA-4B31-B93E-C3E05B66B50E}"/>
    <cellStyle name="Currency 2 2 2 2 11 2 2 3" xfId="53039" xr:uid="{2C3E9786-A56C-45CC-A54E-BB5CCFD10190}"/>
    <cellStyle name="Currency 2 2 2 2 11 2 3" xfId="17619" xr:uid="{D55F75B8-9377-40EA-8BA6-B0469D3861F3}"/>
    <cellStyle name="Currency 2 2 2 2 11 2 4" xfId="31309" xr:uid="{50BCABBA-85FC-4C7D-BDB8-3F5C981CCA4E}"/>
    <cellStyle name="Currency 2 2 2 2 11 2 5" xfId="46193" xr:uid="{6C9F727C-70FE-4B81-A6AB-FDE83FB857C1}"/>
    <cellStyle name="Currency 2 2 2 2 11 3" xfId="21041" xr:uid="{6A1C4071-B98B-4759-B256-5BC05C9A2BEC}"/>
    <cellStyle name="Currency 2 2 2 2 11 3 2" xfId="34733" xr:uid="{9EE3BE14-50D6-4FCA-8EB0-26F237F17FAF}"/>
    <cellStyle name="Currency 2 2 2 2 11 3 3" xfId="49617" xr:uid="{DF1455D1-9B06-483C-A4A5-FA7DBB34BC45}"/>
    <cellStyle name="Currency 2 2 2 2 11 4" xfId="14197" xr:uid="{C1C50A95-611E-473B-8723-58C01745C4B8}"/>
    <cellStyle name="Currency 2 2 2 2 11 5" xfId="27887" xr:uid="{9DAED481-AC18-4978-90DE-2D1A6E5E8BB6}"/>
    <cellStyle name="Currency 2 2 2 2 11 6" xfId="42771" xr:uid="{2167D68F-9151-4AAA-8459-D4DF58A48972}"/>
    <cellStyle name="Currency 2 2 2 2 12" xfId="9061" xr:uid="{7C2AC520-BE2D-4AB8-93FC-9695B15FA9D5}"/>
    <cellStyle name="Currency 2 2 2 2 12 2" xfId="22751" xr:uid="{9D93D40B-57E9-4DF6-8353-AED00D54C4FB}"/>
    <cellStyle name="Currency 2 2 2 2 12 2 2" xfId="36443" xr:uid="{219F246F-CFD6-489E-92E6-B703B1B4F553}"/>
    <cellStyle name="Currency 2 2 2 2 12 2 3" xfId="51327" xr:uid="{4118BB0B-342F-4C4C-A3D4-9FFBEF559E81}"/>
    <cellStyle name="Currency 2 2 2 2 12 3" xfId="15907" xr:uid="{FBC3B3AB-2DF9-46A1-AEFA-3186B62A9E72}"/>
    <cellStyle name="Currency 2 2 2 2 12 4" xfId="29597" xr:uid="{4BE311FD-E59C-4441-875C-8B9E37E5B47F}"/>
    <cellStyle name="Currency 2 2 2 2 12 5" xfId="44481" xr:uid="{E6F77D3E-0F6A-4D4F-9514-4FFD0392FDB8}"/>
    <cellStyle name="Currency 2 2 2 2 13" xfId="19329" xr:uid="{3EFD5723-06B8-47DA-A21D-C7B2B4635872}"/>
    <cellStyle name="Currency 2 2 2 2 13 2" xfId="33021" xr:uid="{73700023-6FD8-455C-A027-6DF56048B9E2}"/>
    <cellStyle name="Currency 2 2 2 2 13 3" xfId="47905" xr:uid="{82CBBBC6-76F2-4A34-BC93-51C0E1F14760}"/>
    <cellStyle name="Currency 2 2 2 2 14" xfId="12485" xr:uid="{B19A83AF-593C-41E4-A01F-62EAAB8396CA}"/>
    <cellStyle name="Currency 2 2 2 2 14 2" xfId="39571" xr:uid="{B135705A-1310-48D1-96D0-3C9C65235105}"/>
    <cellStyle name="Currency 2 2 2 2 15" xfId="26175" xr:uid="{20AB41A4-8BF5-46E2-96E5-F687DDF4C117}"/>
    <cellStyle name="Currency 2 2 2 2 16" xfId="41059" xr:uid="{269851D1-C025-4126-8AE1-03F69A5E1CC3}"/>
    <cellStyle name="Currency 2 2 2 2 17" xfId="5638" xr:uid="{89E007B6-AFC0-4A61-AD0E-A37AD981377F}"/>
    <cellStyle name="Currency 2 2 2 2 18" xfId="54455" xr:uid="{AF42B94E-8E6F-4094-A080-9795E33EBA92}"/>
    <cellStyle name="Currency 2 2 2 2 2" xfId="4763" xr:uid="{38384317-FB21-4D88-AC0B-CF73EFA364BF}"/>
    <cellStyle name="Currency 2 2 2 2 2 10" xfId="7353" xr:uid="{B49E265B-DE9C-4851-8A79-3E7F32B86B4C}"/>
    <cellStyle name="Currency 2 2 2 2 2 10 2" xfId="10775" xr:uid="{9A7990C0-790C-4DB5-AE8B-58DF5B1A35F5}"/>
    <cellStyle name="Currency 2 2 2 2 2 10 2 2" xfId="24465" xr:uid="{651BF190-2126-46D1-8CB9-A3FB31352588}"/>
    <cellStyle name="Currency 2 2 2 2 2 10 2 2 2" xfId="38157" xr:uid="{DBCE8F6D-1B98-4A5E-BC0B-87628F144D41}"/>
    <cellStyle name="Currency 2 2 2 2 2 10 2 2 3" xfId="53041" xr:uid="{8F39356F-D59B-4C2E-98C5-2FF4C2DCD1C9}"/>
    <cellStyle name="Currency 2 2 2 2 2 10 2 3" xfId="17621" xr:uid="{5555D14A-92B1-4E3F-A85D-3F60FEB29C3E}"/>
    <cellStyle name="Currency 2 2 2 2 2 10 2 4" xfId="31311" xr:uid="{8277C5ED-9C36-4443-8930-3C0E64253559}"/>
    <cellStyle name="Currency 2 2 2 2 2 10 2 5" xfId="46195" xr:uid="{21761D91-E38A-425E-9BC2-B4B8C8AF4672}"/>
    <cellStyle name="Currency 2 2 2 2 2 10 3" xfId="21043" xr:uid="{81DF5BB4-8875-4780-B2A5-10B283D6C448}"/>
    <cellStyle name="Currency 2 2 2 2 2 10 3 2" xfId="34735" xr:uid="{506B626D-2D7A-4F37-8B2B-A680A55BB8AD}"/>
    <cellStyle name="Currency 2 2 2 2 2 10 3 3" xfId="49619" xr:uid="{85C8D9B2-E901-4430-8D6B-5B51C337445C}"/>
    <cellStyle name="Currency 2 2 2 2 2 10 4" xfId="14199" xr:uid="{A05FC162-F58C-4FE9-8166-EA332F25647F}"/>
    <cellStyle name="Currency 2 2 2 2 2 10 5" xfId="27889" xr:uid="{C7E52CCF-6A79-4B7B-BC3E-6677C1CE2A98}"/>
    <cellStyle name="Currency 2 2 2 2 2 10 6" xfId="42773" xr:uid="{3ABADF0F-16BB-4BF5-BB4B-C3930CCC9CF8}"/>
    <cellStyle name="Currency 2 2 2 2 2 11" xfId="9063" xr:uid="{85A90A78-8481-4C85-88D2-98A12F7903A1}"/>
    <cellStyle name="Currency 2 2 2 2 2 11 2" xfId="22753" xr:uid="{97376076-D500-4759-932C-B5EE06AC085B}"/>
    <cellStyle name="Currency 2 2 2 2 2 11 2 2" xfId="36445" xr:uid="{73C6BA2C-2134-4C76-9021-C548D1109AAF}"/>
    <cellStyle name="Currency 2 2 2 2 2 11 2 3" xfId="51329" xr:uid="{55E9A282-3B8C-4D37-ADFB-70DCE0FC01B4}"/>
    <cellStyle name="Currency 2 2 2 2 2 11 3" xfId="15909" xr:uid="{A0DA5556-A64A-439B-9F46-3D1CE0941C59}"/>
    <cellStyle name="Currency 2 2 2 2 2 11 4" xfId="29599" xr:uid="{1579698C-D746-4683-9ACF-B521EC11EB74}"/>
    <cellStyle name="Currency 2 2 2 2 2 11 5" xfId="44483" xr:uid="{3D7AB61F-D28C-49FA-94C1-A9B528AA0218}"/>
    <cellStyle name="Currency 2 2 2 2 2 12" xfId="19331" xr:uid="{25CC75B4-FE9E-4A21-8B74-965138927FAB}"/>
    <cellStyle name="Currency 2 2 2 2 2 12 2" xfId="33023" xr:uid="{A5CED8C3-C8C1-4F18-AEA3-EC955DDE0D34}"/>
    <cellStyle name="Currency 2 2 2 2 2 12 3" xfId="47907" xr:uid="{AC429212-3A77-477C-8EA6-B8B1FB740581}"/>
    <cellStyle name="Currency 2 2 2 2 2 13" xfId="12487" xr:uid="{27FCED0E-E74E-415A-A750-E5BF1F417C7F}"/>
    <cellStyle name="Currency 2 2 2 2 2 13 2" xfId="40208" xr:uid="{E8A44DD0-C76B-483F-B3C8-7362D9572124}"/>
    <cellStyle name="Currency 2 2 2 2 2 14" xfId="26177" xr:uid="{ECA09D93-CC07-4A6D-8E3E-F6A18A5CBDF5}"/>
    <cellStyle name="Currency 2 2 2 2 2 15" xfId="41061" xr:uid="{61B1F1A4-A764-42D6-A48D-2E5AA1E4506B}"/>
    <cellStyle name="Currency 2 2 2 2 2 16" xfId="5640" xr:uid="{73E3E874-E908-4966-A298-B7438FC0D779}"/>
    <cellStyle name="Currency 2 2 2 2 2 2" xfId="5641" xr:uid="{CC1FAAA0-85AA-43CF-8643-DDC710BD5751}"/>
    <cellStyle name="Currency 2 2 2 2 2 2 10" xfId="19332" xr:uid="{E4475E80-6639-45FA-8D7A-202B4D6CEA5D}"/>
    <cellStyle name="Currency 2 2 2 2 2 2 10 2" xfId="33024" xr:uid="{E9F9EBC0-B0F4-4DEE-A122-5BBEBAF56D3B}"/>
    <cellStyle name="Currency 2 2 2 2 2 2 10 3" xfId="47908" xr:uid="{4FEADB67-79AC-4AD6-8EA9-89D28A71247D}"/>
    <cellStyle name="Currency 2 2 2 2 2 2 11" xfId="12488" xr:uid="{7EE4591F-9AD7-4EC2-9F96-9C13D6991A0F}"/>
    <cellStyle name="Currency 2 2 2 2 2 2 12" xfId="26178" xr:uid="{1BD5AEB3-157C-4452-A261-79DD376B7D94}"/>
    <cellStyle name="Currency 2 2 2 2 2 2 13" xfId="41062" xr:uid="{5D90491E-79A5-40AA-99D9-BE1737B60057}"/>
    <cellStyle name="Currency 2 2 2 2 2 2 2" xfId="5642" xr:uid="{482E594D-4B06-4C23-8EBF-D416D7932C89}"/>
    <cellStyle name="Currency 2 2 2 2 2 2 2 10" xfId="12489" xr:uid="{275126D7-9299-4DAA-9517-31E8F20DAA94}"/>
    <cellStyle name="Currency 2 2 2 2 2 2 2 11" xfId="26179" xr:uid="{A70334DC-78A9-4503-A208-8C2CFBF0B6FF}"/>
    <cellStyle name="Currency 2 2 2 2 2 2 2 12" xfId="41063" xr:uid="{8C1055F8-AE2A-4FC4-BE86-3BCE0D769518}"/>
    <cellStyle name="Currency 2 2 2 2 2 2 2 2" xfId="5643" xr:uid="{A88AFA31-D2E3-4E3C-9DD4-4396D10C74ED}"/>
    <cellStyle name="Currency 2 2 2 2 2 2 2 2 10" xfId="41064" xr:uid="{BAAC2AC0-0859-43D8-BB21-6476D2AB3DF3}"/>
    <cellStyle name="Currency 2 2 2 2 2 2 2 2 2" xfId="5644" xr:uid="{134CE3B4-0277-404B-AE30-8C3B072C1DD2}"/>
    <cellStyle name="Currency 2 2 2 2 2 2 2 2 2 2" xfId="5645" xr:uid="{C05BEC1C-8640-4A57-B600-0D838C7A193B}"/>
    <cellStyle name="Currency 2 2 2 2 2 2 2 2 2 2 2" xfId="7358" xr:uid="{52E5D141-DFC8-4AC8-8181-3C71F8029FC1}"/>
    <cellStyle name="Currency 2 2 2 2 2 2 2 2 2 2 2 2" xfId="10780" xr:uid="{1172B062-8BEC-459B-9423-88EE5E926FB2}"/>
    <cellStyle name="Currency 2 2 2 2 2 2 2 2 2 2 2 2 2" xfId="24470" xr:uid="{5648E9B2-FD2F-48A1-8C0A-568C84D25BD1}"/>
    <cellStyle name="Currency 2 2 2 2 2 2 2 2 2 2 2 2 2 2" xfId="38162" xr:uid="{B435BE69-A604-45AF-859E-A365785F55C5}"/>
    <cellStyle name="Currency 2 2 2 2 2 2 2 2 2 2 2 2 2 3" xfId="53046" xr:uid="{F25BD90D-6A3D-4847-B5E5-601750D4A777}"/>
    <cellStyle name="Currency 2 2 2 2 2 2 2 2 2 2 2 2 3" xfId="17626" xr:uid="{A7DF0A04-8AA8-4ED1-822A-A78F1EC93701}"/>
    <cellStyle name="Currency 2 2 2 2 2 2 2 2 2 2 2 2 4" xfId="31316" xr:uid="{CD696731-AA4F-4917-8B5C-31CEEEB67C9A}"/>
    <cellStyle name="Currency 2 2 2 2 2 2 2 2 2 2 2 2 5" xfId="46200" xr:uid="{07F4805E-8B22-4605-8549-5CE706EDE698}"/>
    <cellStyle name="Currency 2 2 2 2 2 2 2 2 2 2 2 3" xfId="21048" xr:uid="{CA4EFDCA-1528-484D-8C18-CD953232438F}"/>
    <cellStyle name="Currency 2 2 2 2 2 2 2 2 2 2 2 3 2" xfId="34740" xr:uid="{13E150B4-8769-4DAE-B400-9F8D59A0CEC0}"/>
    <cellStyle name="Currency 2 2 2 2 2 2 2 2 2 2 2 3 3" xfId="49624" xr:uid="{0E0CB645-A6D0-4A8D-B196-5470FB968EAE}"/>
    <cellStyle name="Currency 2 2 2 2 2 2 2 2 2 2 2 4" xfId="14204" xr:uid="{91F114E1-A052-4B36-B4E7-036122C7B390}"/>
    <cellStyle name="Currency 2 2 2 2 2 2 2 2 2 2 2 5" xfId="27894" xr:uid="{2DAADB8A-77B7-46C3-9D9F-5A0E15AB5C7B}"/>
    <cellStyle name="Currency 2 2 2 2 2 2 2 2 2 2 2 6" xfId="42778" xr:uid="{71FA587D-D6E6-4B74-93C1-1B50FE282539}"/>
    <cellStyle name="Currency 2 2 2 2 2 2 2 2 2 2 3" xfId="9068" xr:uid="{F0433C8A-26D0-4D62-94F1-DC7291E1A43A}"/>
    <cellStyle name="Currency 2 2 2 2 2 2 2 2 2 2 3 2" xfId="22758" xr:uid="{84BD21D9-A15A-4974-B583-1B215BB45761}"/>
    <cellStyle name="Currency 2 2 2 2 2 2 2 2 2 2 3 2 2" xfId="36450" xr:uid="{1AD7A4F2-E5CE-4553-BA5F-F709EA51DB32}"/>
    <cellStyle name="Currency 2 2 2 2 2 2 2 2 2 2 3 2 3" xfId="51334" xr:uid="{688FA4E0-18B6-4B70-9420-724768853F00}"/>
    <cellStyle name="Currency 2 2 2 2 2 2 2 2 2 2 3 3" xfId="15914" xr:uid="{01B001D2-00D5-4983-9513-909DF501BFF3}"/>
    <cellStyle name="Currency 2 2 2 2 2 2 2 2 2 2 3 4" xfId="29604" xr:uid="{1EA99AA1-533E-4C3B-99FC-0A7437865EE3}"/>
    <cellStyle name="Currency 2 2 2 2 2 2 2 2 2 2 3 5" xfId="44488" xr:uid="{B2678E1B-AA7F-457F-A549-71E9FF9CAE96}"/>
    <cellStyle name="Currency 2 2 2 2 2 2 2 2 2 2 4" xfId="19336" xr:uid="{9EA1156E-165C-419F-864A-4927E115C017}"/>
    <cellStyle name="Currency 2 2 2 2 2 2 2 2 2 2 4 2" xfId="33028" xr:uid="{DD3722FB-95B3-4610-9C1B-322A3E0B37B7}"/>
    <cellStyle name="Currency 2 2 2 2 2 2 2 2 2 2 4 3" xfId="47912" xr:uid="{382126AB-5E5B-4ED0-BDDA-4BA9456AF8BB}"/>
    <cellStyle name="Currency 2 2 2 2 2 2 2 2 2 2 5" xfId="12492" xr:uid="{C2CF4E84-2097-4E36-972F-EA5B493FC709}"/>
    <cellStyle name="Currency 2 2 2 2 2 2 2 2 2 2 6" xfId="26182" xr:uid="{E27EB567-E8DA-4DB3-80D7-2125D88060DF}"/>
    <cellStyle name="Currency 2 2 2 2 2 2 2 2 2 2 7" xfId="41066" xr:uid="{882AAD36-1B34-4E54-8A96-9720A395486F}"/>
    <cellStyle name="Currency 2 2 2 2 2 2 2 2 2 3" xfId="7357" xr:uid="{642A991A-FE9C-450C-9DFD-266F897938A3}"/>
    <cellStyle name="Currency 2 2 2 2 2 2 2 2 2 3 2" xfId="10779" xr:uid="{9F7523FE-5009-45BF-8FBA-C9C17AD10894}"/>
    <cellStyle name="Currency 2 2 2 2 2 2 2 2 2 3 2 2" xfId="24469" xr:uid="{DFF7630B-AC9C-4C88-BD5A-9F328E5F30E7}"/>
    <cellStyle name="Currency 2 2 2 2 2 2 2 2 2 3 2 2 2" xfId="38161" xr:uid="{2FE5CDE7-89ED-4B4C-B318-5CC75917ADB6}"/>
    <cellStyle name="Currency 2 2 2 2 2 2 2 2 2 3 2 2 3" xfId="53045" xr:uid="{7A8E0D17-145A-49E3-BFDB-3F08E784EAB3}"/>
    <cellStyle name="Currency 2 2 2 2 2 2 2 2 2 3 2 3" xfId="17625" xr:uid="{0C1646A0-4FB9-419C-9E9E-6D1CC719862E}"/>
    <cellStyle name="Currency 2 2 2 2 2 2 2 2 2 3 2 4" xfId="31315" xr:uid="{E2AEFE92-46C4-4F79-8B8C-BCF67234D87F}"/>
    <cellStyle name="Currency 2 2 2 2 2 2 2 2 2 3 2 5" xfId="46199" xr:uid="{D296C19B-D81A-413B-B485-0214DDBDB0AC}"/>
    <cellStyle name="Currency 2 2 2 2 2 2 2 2 2 3 3" xfId="21047" xr:uid="{F6FEAE76-F66A-45BE-B365-754525D244DF}"/>
    <cellStyle name="Currency 2 2 2 2 2 2 2 2 2 3 3 2" xfId="34739" xr:uid="{BEE46362-395E-42E2-93EE-FF2596BCD7E7}"/>
    <cellStyle name="Currency 2 2 2 2 2 2 2 2 2 3 3 3" xfId="49623" xr:uid="{77A74B8B-DC50-43F6-AEE6-846E74C3752E}"/>
    <cellStyle name="Currency 2 2 2 2 2 2 2 2 2 3 4" xfId="14203" xr:uid="{382666DB-E7B0-4375-B761-BF21F908EED9}"/>
    <cellStyle name="Currency 2 2 2 2 2 2 2 2 2 3 5" xfId="27893" xr:uid="{7A6DB727-ACA8-49AD-B492-62D4942EDA41}"/>
    <cellStyle name="Currency 2 2 2 2 2 2 2 2 2 3 6" xfId="42777" xr:uid="{141EB8EB-CCC3-4A14-AAC5-E80CEF9F268C}"/>
    <cellStyle name="Currency 2 2 2 2 2 2 2 2 2 4" xfId="9067" xr:uid="{5E45CDF4-2A16-41E4-8BEC-1A41AEEAA476}"/>
    <cellStyle name="Currency 2 2 2 2 2 2 2 2 2 4 2" xfId="22757" xr:uid="{C67CC502-B86C-4920-83E0-6CB9ECBC5813}"/>
    <cellStyle name="Currency 2 2 2 2 2 2 2 2 2 4 2 2" xfId="36449" xr:uid="{54A941BD-7E95-4408-9463-E138BAEE6909}"/>
    <cellStyle name="Currency 2 2 2 2 2 2 2 2 2 4 2 3" xfId="51333" xr:uid="{613B43E0-8AE2-4E1A-A565-B58A3E9BA1DC}"/>
    <cellStyle name="Currency 2 2 2 2 2 2 2 2 2 4 3" xfId="15913" xr:uid="{2E58357F-54DF-49F4-99BC-FCDE01F878A2}"/>
    <cellStyle name="Currency 2 2 2 2 2 2 2 2 2 4 4" xfId="29603" xr:uid="{E0DAFA8E-D9C0-456F-9941-B66FE1E18917}"/>
    <cellStyle name="Currency 2 2 2 2 2 2 2 2 2 4 5" xfId="44487" xr:uid="{70A962DA-16DF-406B-B9F1-48F0E3F1305B}"/>
    <cellStyle name="Currency 2 2 2 2 2 2 2 2 2 5" xfId="19335" xr:uid="{740B7834-FB32-499D-AC7B-7433DE2F2196}"/>
    <cellStyle name="Currency 2 2 2 2 2 2 2 2 2 5 2" xfId="33027" xr:uid="{3445076E-406C-4965-A0EC-E054D6002DAD}"/>
    <cellStyle name="Currency 2 2 2 2 2 2 2 2 2 5 3" xfId="47911" xr:uid="{DB078D77-8CFD-408C-8BC7-6D8FCA91905D}"/>
    <cellStyle name="Currency 2 2 2 2 2 2 2 2 2 6" xfId="12491" xr:uid="{5AE7E64B-784E-47FE-88F6-62AB7BC07E89}"/>
    <cellStyle name="Currency 2 2 2 2 2 2 2 2 2 7" xfId="26181" xr:uid="{4961739A-2FBC-49F1-85FD-2282D5DAEF8E}"/>
    <cellStyle name="Currency 2 2 2 2 2 2 2 2 2 8" xfId="41065" xr:uid="{1FD63966-22C7-414B-AE8A-62245ADAFF61}"/>
    <cellStyle name="Currency 2 2 2 2 2 2 2 2 3" xfId="5646" xr:uid="{D03FF61D-3A27-4668-AB30-8357B3112D6E}"/>
    <cellStyle name="Currency 2 2 2 2 2 2 2 2 3 2" xfId="7359" xr:uid="{87B9C65D-85FD-4581-B80C-B95666AC4BD4}"/>
    <cellStyle name="Currency 2 2 2 2 2 2 2 2 3 2 2" xfId="10781" xr:uid="{4B34012C-94B9-4250-BFFD-298D264A94F5}"/>
    <cellStyle name="Currency 2 2 2 2 2 2 2 2 3 2 2 2" xfId="24471" xr:uid="{F34477DD-763E-4B2B-95A2-20404E345231}"/>
    <cellStyle name="Currency 2 2 2 2 2 2 2 2 3 2 2 2 2" xfId="38163" xr:uid="{11F4B867-AA81-401A-961F-E949770C2420}"/>
    <cellStyle name="Currency 2 2 2 2 2 2 2 2 3 2 2 2 3" xfId="53047" xr:uid="{94ABAAA4-D377-4E35-B878-63395E1ACEC1}"/>
    <cellStyle name="Currency 2 2 2 2 2 2 2 2 3 2 2 3" xfId="17627" xr:uid="{5CD93B12-792A-4E9F-B998-72077EE4D85D}"/>
    <cellStyle name="Currency 2 2 2 2 2 2 2 2 3 2 2 4" xfId="31317" xr:uid="{2F19AB63-616B-40D1-A733-D34936FCFACC}"/>
    <cellStyle name="Currency 2 2 2 2 2 2 2 2 3 2 2 5" xfId="46201" xr:uid="{E473082A-362F-4E73-9DE2-508F1B4F99BA}"/>
    <cellStyle name="Currency 2 2 2 2 2 2 2 2 3 2 3" xfId="21049" xr:uid="{80A38979-C8E1-4D89-BA1E-88CB665DE398}"/>
    <cellStyle name="Currency 2 2 2 2 2 2 2 2 3 2 3 2" xfId="34741" xr:uid="{0D787C90-8A01-4AC2-A326-0DD6790EC900}"/>
    <cellStyle name="Currency 2 2 2 2 2 2 2 2 3 2 3 3" xfId="49625" xr:uid="{94A6DBC2-6B54-4C38-B8E0-7D8DFE7663FF}"/>
    <cellStyle name="Currency 2 2 2 2 2 2 2 2 3 2 4" xfId="14205" xr:uid="{6D12DC69-EB29-4C94-8FD1-DC0CDB8CE43F}"/>
    <cellStyle name="Currency 2 2 2 2 2 2 2 2 3 2 5" xfId="27895" xr:uid="{3EFBDC7C-7139-4FB8-8E74-5449D4920417}"/>
    <cellStyle name="Currency 2 2 2 2 2 2 2 2 3 2 6" xfId="42779" xr:uid="{F0F4B0F6-9EFB-44EA-BA4D-24B8B56162E8}"/>
    <cellStyle name="Currency 2 2 2 2 2 2 2 2 3 3" xfId="9069" xr:uid="{6078D5AC-4FB3-4D21-A02C-1F820DAFA1D7}"/>
    <cellStyle name="Currency 2 2 2 2 2 2 2 2 3 3 2" xfId="22759" xr:uid="{BE102299-2332-405A-B0E6-4BAD846CA92F}"/>
    <cellStyle name="Currency 2 2 2 2 2 2 2 2 3 3 2 2" xfId="36451" xr:uid="{C0242670-3A0E-4F3E-A8C6-1F39F7C8750C}"/>
    <cellStyle name="Currency 2 2 2 2 2 2 2 2 3 3 2 3" xfId="51335" xr:uid="{98FC3BAE-B92B-45BE-93BB-5D73BDF04DA8}"/>
    <cellStyle name="Currency 2 2 2 2 2 2 2 2 3 3 3" xfId="15915" xr:uid="{900F2951-CA90-4C01-B08B-C0AE6B23F678}"/>
    <cellStyle name="Currency 2 2 2 2 2 2 2 2 3 3 4" xfId="29605" xr:uid="{07D20B51-0CF1-4851-B259-A5F63A9D5E54}"/>
    <cellStyle name="Currency 2 2 2 2 2 2 2 2 3 3 5" xfId="44489" xr:uid="{8D40EE33-912F-4B09-B2C2-2E8CDED32623}"/>
    <cellStyle name="Currency 2 2 2 2 2 2 2 2 3 4" xfId="19337" xr:uid="{349F7BA8-E35C-4A29-B183-6D560BA350DB}"/>
    <cellStyle name="Currency 2 2 2 2 2 2 2 2 3 4 2" xfId="33029" xr:uid="{5AFE85BB-F2F3-4EE4-A556-BEB86E43AD8D}"/>
    <cellStyle name="Currency 2 2 2 2 2 2 2 2 3 4 3" xfId="47913" xr:uid="{6431CE70-52CB-408D-8A79-5D8216AEC016}"/>
    <cellStyle name="Currency 2 2 2 2 2 2 2 2 3 5" xfId="12493" xr:uid="{BB2A08A2-4CB0-43A6-A1FB-9ADC6DA93893}"/>
    <cellStyle name="Currency 2 2 2 2 2 2 2 2 3 6" xfId="26183" xr:uid="{AC2F8EA3-C7DD-4BA8-9FD9-623B79949228}"/>
    <cellStyle name="Currency 2 2 2 2 2 2 2 2 3 7" xfId="41067" xr:uid="{67170326-8050-4F5D-8AF9-924CB1198E3A}"/>
    <cellStyle name="Currency 2 2 2 2 2 2 2 2 4" xfId="5647" xr:uid="{22E7EAF3-12F5-4639-A5F0-DD3201A0DA47}"/>
    <cellStyle name="Currency 2 2 2 2 2 2 2 2 4 2" xfId="7360" xr:uid="{DBF32F1B-2377-457E-A92D-0BA395C80974}"/>
    <cellStyle name="Currency 2 2 2 2 2 2 2 2 4 2 2" xfId="10782" xr:uid="{82BEB379-C6AE-456E-BCC5-BAC46855455D}"/>
    <cellStyle name="Currency 2 2 2 2 2 2 2 2 4 2 2 2" xfId="24472" xr:uid="{64EF408B-41A0-4859-8BE8-F06EF40BB645}"/>
    <cellStyle name="Currency 2 2 2 2 2 2 2 2 4 2 2 2 2" xfId="38164" xr:uid="{ADCD258F-1573-44A5-A63F-0909224F1483}"/>
    <cellStyle name="Currency 2 2 2 2 2 2 2 2 4 2 2 2 3" xfId="53048" xr:uid="{B2B6DDB0-B9AB-4FFC-A07E-F8221E0E6AF5}"/>
    <cellStyle name="Currency 2 2 2 2 2 2 2 2 4 2 2 3" xfId="17628" xr:uid="{182A3014-5D3D-4D87-9771-54D5D3D8BF20}"/>
    <cellStyle name="Currency 2 2 2 2 2 2 2 2 4 2 2 4" xfId="31318" xr:uid="{D98BB8B3-CC28-4846-B7AB-0A87EA9CE773}"/>
    <cellStyle name="Currency 2 2 2 2 2 2 2 2 4 2 2 5" xfId="46202" xr:uid="{F900CF75-3253-4EE9-A97D-6FD23475EE5F}"/>
    <cellStyle name="Currency 2 2 2 2 2 2 2 2 4 2 3" xfId="21050" xr:uid="{696A9BE9-15F3-4C7B-A1E5-5B1F4C9645B5}"/>
    <cellStyle name="Currency 2 2 2 2 2 2 2 2 4 2 3 2" xfId="34742" xr:uid="{AC07A230-2087-481B-8FCF-772C8128E418}"/>
    <cellStyle name="Currency 2 2 2 2 2 2 2 2 4 2 3 3" xfId="49626" xr:uid="{939DB2C8-3228-4506-BF38-96CCC44D2286}"/>
    <cellStyle name="Currency 2 2 2 2 2 2 2 2 4 2 4" xfId="14206" xr:uid="{1F856ABD-7A8D-4AFC-8F70-485418D42D75}"/>
    <cellStyle name="Currency 2 2 2 2 2 2 2 2 4 2 5" xfId="27896" xr:uid="{1EB2DD0E-709E-403F-847D-260C79BF4A91}"/>
    <cellStyle name="Currency 2 2 2 2 2 2 2 2 4 2 6" xfId="42780" xr:uid="{D1FC5AF4-F898-47CB-8F89-390795B91E5B}"/>
    <cellStyle name="Currency 2 2 2 2 2 2 2 2 4 3" xfId="9070" xr:uid="{DDD1917B-75AC-4926-B0B5-00B188347831}"/>
    <cellStyle name="Currency 2 2 2 2 2 2 2 2 4 3 2" xfId="22760" xr:uid="{E9FE4FE6-7D8F-4D08-ABD8-F6F99329D84C}"/>
    <cellStyle name="Currency 2 2 2 2 2 2 2 2 4 3 2 2" xfId="36452" xr:uid="{261770A8-809A-46F2-8CB4-38F858158905}"/>
    <cellStyle name="Currency 2 2 2 2 2 2 2 2 4 3 2 3" xfId="51336" xr:uid="{F3F03D15-C0C2-44AE-ACAF-B8447F1495A9}"/>
    <cellStyle name="Currency 2 2 2 2 2 2 2 2 4 3 3" xfId="15916" xr:uid="{72CB35DD-A61B-43D5-BD6E-059FFF9F2DE7}"/>
    <cellStyle name="Currency 2 2 2 2 2 2 2 2 4 3 4" xfId="29606" xr:uid="{A9DB5DC3-56DC-4377-8BDD-8A37B1278407}"/>
    <cellStyle name="Currency 2 2 2 2 2 2 2 2 4 3 5" xfId="44490" xr:uid="{A4D6932A-02D8-42F8-A84C-22344060E97F}"/>
    <cellStyle name="Currency 2 2 2 2 2 2 2 2 4 4" xfId="19338" xr:uid="{0E83118E-3067-4B50-AC70-72A1EA71108B}"/>
    <cellStyle name="Currency 2 2 2 2 2 2 2 2 4 4 2" xfId="33030" xr:uid="{C2DABEF7-6189-486F-A2C8-2B4BF4CB10F8}"/>
    <cellStyle name="Currency 2 2 2 2 2 2 2 2 4 4 3" xfId="47914" xr:uid="{E47F5100-67CB-4677-837E-3E2E6AFB71F7}"/>
    <cellStyle name="Currency 2 2 2 2 2 2 2 2 4 5" xfId="12494" xr:uid="{29C56AFB-44FE-4F44-9C3B-3FB0CE338A81}"/>
    <cellStyle name="Currency 2 2 2 2 2 2 2 2 4 6" xfId="26184" xr:uid="{C4A01367-9FF7-4591-8358-21EA9F68B052}"/>
    <cellStyle name="Currency 2 2 2 2 2 2 2 2 4 7" xfId="41068" xr:uid="{F5BB0448-0BCD-4F11-89E3-DCB66A96F683}"/>
    <cellStyle name="Currency 2 2 2 2 2 2 2 2 5" xfId="7356" xr:uid="{6628AAF7-0902-445A-8191-13E8CF3B7126}"/>
    <cellStyle name="Currency 2 2 2 2 2 2 2 2 5 2" xfId="10778" xr:uid="{3CB3757D-B4B8-4FB9-907D-0727B9DF138E}"/>
    <cellStyle name="Currency 2 2 2 2 2 2 2 2 5 2 2" xfId="24468" xr:uid="{879F6EA4-9D41-4482-9BC5-DE10479A4C0F}"/>
    <cellStyle name="Currency 2 2 2 2 2 2 2 2 5 2 2 2" xfId="38160" xr:uid="{18128798-0299-4F4D-A44A-7A7DFF5C6A70}"/>
    <cellStyle name="Currency 2 2 2 2 2 2 2 2 5 2 2 3" xfId="53044" xr:uid="{7A170892-A385-45F4-8129-F3B67C779696}"/>
    <cellStyle name="Currency 2 2 2 2 2 2 2 2 5 2 3" xfId="17624" xr:uid="{A4A7067A-2A82-4FA9-A8A5-A77DCFD53F53}"/>
    <cellStyle name="Currency 2 2 2 2 2 2 2 2 5 2 4" xfId="31314" xr:uid="{F2C61082-B97A-4254-BE6C-79D7AA1B7D5C}"/>
    <cellStyle name="Currency 2 2 2 2 2 2 2 2 5 2 5" xfId="46198" xr:uid="{AB8FD96D-8810-4431-81F4-8AAF189E39DF}"/>
    <cellStyle name="Currency 2 2 2 2 2 2 2 2 5 3" xfId="21046" xr:uid="{F0C65F60-A710-4B65-98E7-A9A1841BDF02}"/>
    <cellStyle name="Currency 2 2 2 2 2 2 2 2 5 3 2" xfId="34738" xr:uid="{A49146AE-611D-4701-B645-3B9A94880C98}"/>
    <cellStyle name="Currency 2 2 2 2 2 2 2 2 5 3 3" xfId="49622" xr:uid="{A05D3B1F-DC8C-463D-876A-517C637947FC}"/>
    <cellStyle name="Currency 2 2 2 2 2 2 2 2 5 4" xfId="14202" xr:uid="{AFF14A43-B7B2-4003-9E63-1EDB31AE4263}"/>
    <cellStyle name="Currency 2 2 2 2 2 2 2 2 5 5" xfId="27892" xr:uid="{07174612-CC0E-4B35-8072-4062E483889F}"/>
    <cellStyle name="Currency 2 2 2 2 2 2 2 2 5 6" xfId="42776" xr:uid="{6C50EC1D-F5F0-4E95-98EF-855F0C27940C}"/>
    <cellStyle name="Currency 2 2 2 2 2 2 2 2 6" xfId="9066" xr:uid="{E7ADA9FD-2C65-4207-B78B-B5598324BE72}"/>
    <cellStyle name="Currency 2 2 2 2 2 2 2 2 6 2" xfId="22756" xr:uid="{E165CE08-61F9-4900-B791-C0EADC549386}"/>
    <cellStyle name="Currency 2 2 2 2 2 2 2 2 6 2 2" xfId="36448" xr:uid="{47322B09-C884-41A6-AB65-844133FC6A56}"/>
    <cellStyle name="Currency 2 2 2 2 2 2 2 2 6 2 3" xfId="51332" xr:uid="{DDBB6535-761D-4C62-A0EC-A9C190EC2B1F}"/>
    <cellStyle name="Currency 2 2 2 2 2 2 2 2 6 3" xfId="15912" xr:uid="{41E8DF7B-EFCD-40FF-9647-03EC7A81E786}"/>
    <cellStyle name="Currency 2 2 2 2 2 2 2 2 6 4" xfId="29602" xr:uid="{F93A860C-A8AD-4857-8574-4774F339BEF2}"/>
    <cellStyle name="Currency 2 2 2 2 2 2 2 2 6 5" xfId="44486" xr:uid="{49E66087-4AC2-428F-9855-39119614642E}"/>
    <cellStyle name="Currency 2 2 2 2 2 2 2 2 7" xfId="19334" xr:uid="{C50CC14A-0245-4CDB-B9CD-E4545B991D5F}"/>
    <cellStyle name="Currency 2 2 2 2 2 2 2 2 7 2" xfId="33026" xr:uid="{C4796DEE-2A15-4CB4-B46A-FDFCD698148A}"/>
    <cellStyle name="Currency 2 2 2 2 2 2 2 2 7 3" xfId="47910" xr:uid="{9B7D12A0-34DB-46A5-B991-2B687142D6F5}"/>
    <cellStyle name="Currency 2 2 2 2 2 2 2 2 8" xfId="12490" xr:uid="{56477325-B417-4EC4-BCE6-86890BCD90AA}"/>
    <cellStyle name="Currency 2 2 2 2 2 2 2 2 9" xfId="26180" xr:uid="{5A7229B0-305E-4496-A8EE-C075F3FFBEE1}"/>
    <cellStyle name="Currency 2 2 2 2 2 2 2 3" xfId="5648" xr:uid="{A1A2F3AD-33A3-48F9-8E19-A47C7C40470A}"/>
    <cellStyle name="Currency 2 2 2 2 2 2 2 3 10" xfId="41069" xr:uid="{9BE333A6-04B4-4868-930B-E4C77113AF40}"/>
    <cellStyle name="Currency 2 2 2 2 2 2 2 3 2" xfId="5649" xr:uid="{580CE4B7-BD82-4B09-840B-6F893619B9E8}"/>
    <cellStyle name="Currency 2 2 2 2 2 2 2 3 2 2" xfId="5650" xr:uid="{00421232-8069-4024-94C5-31322CEFEE05}"/>
    <cellStyle name="Currency 2 2 2 2 2 2 2 3 2 2 2" xfId="7363" xr:uid="{AC301E39-7DE3-4EA8-9719-5577D1922331}"/>
    <cellStyle name="Currency 2 2 2 2 2 2 2 3 2 2 2 2" xfId="10785" xr:uid="{BFCBA567-B304-4BE4-A1F3-C9FD72E913A4}"/>
    <cellStyle name="Currency 2 2 2 2 2 2 2 3 2 2 2 2 2" xfId="24475" xr:uid="{BF7A3E86-34B3-483D-876F-E30727125AC4}"/>
    <cellStyle name="Currency 2 2 2 2 2 2 2 3 2 2 2 2 2 2" xfId="38167" xr:uid="{DE110C1F-F609-494D-98FA-AA0D0E31D620}"/>
    <cellStyle name="Currency 2 2 2 2 2 2 2 3 2 2 2 2 2 3" xfId="53051" xr:uid="{8D00E504-F766-4672-BD5C-CE92235935D9}"/>
    <cellStyle name="Currency 2 2 2 2 2 2 2 3 2 2 2 2 3" xfId="17631" xr:uid="{D9B0C59A-4189-4656-82E9-1E7BCC4E0986}"/>
    <cellStyle name="Currency 2 2 2 2 2 2 2 3 2 2 2 2 4" xfId="31321" xr:uid="{C35A3413-8C67-47B7-9421-B6180995E08F}"/>
    <cellStyle name="Currency 2 2 2 2 2 2 2 3 2 2 2 2 5" xfId="46205" xr:uid="{425F7FFB-5FB2-4484-9D90-473BAB2A2DAF}"/>
    <cellStyle name="Currency 2 2 2 2 2 2 2 3 2 2 2 3" xfId="21053" xr:uid="{7C380328-ABFD-4D3B-A799-8A02EC8470FA}"/>
    <cellStyle name="Currency 2 2 2 2 2 2 2 3 2 2 2 3 2" xfId="34745" xr:uid="{7CD4AC1B-F1A1-4A86-BEC1-3F495CDF4CF6}"/>
    <cellStyle name="Currency 2 2 2 2 2 2 2 3 2 2 2 3 3" xfId="49629" xr:uid="{0AB08586-B1A7-4689-B405-A755EF99D49A}"/>
    <cellStyle name="Currency 2 2 2 2 2 2 2 3 2 2 2 4" xfId="14209" xr:uid="{8F34863A-89D1-4EB6-8359-A83E29D92AA9}"/>
    <cellStyle name="Currency 2 2 2 2 2 2 2 3 2 2 2 5" xfId="27899" xr:uid="{AF480767-453E-4B0C-A03D-B8828B61C246}"/>
    <cellStyle name="Currency 2 2 2 2 2 2 2 3 2 2 2 6" xfId="42783" xr:uid="{A579B5C0-61CF-423F-BD8B-C11444A41B8F}"/>
    <cellStyle name="Currency 2 2 2 2 2 2 2 3 2 2 3" xfId="9073" xr:uid="{CAC851F9-35F5-4EAB-AA98-DC7DFB581193}"/>
    <cellStyle name="Currency 2 2 2 2 2 2 2 3 2 2 3 2" xfId="22763" xr:uid="{2F918071-28A9-45E9-9AEB-B99DCB519708}"/>
    <cellStyle name="Currency 2 2 2 2 2 2 2 3 2 2 3 2 2" xfId="36455" xr:uid="{7B62DA55-FB9D-41E5-ADA8-2CDC1D8361F6}"/>
    <cellStyle name="Currency 2 2 2 2 2 2 2 3 2 2 3 2 3" xfId="51339" xr:uid="{C3B672C6-78FC-48AA-974D-3A8E228A2CE6}"/>
    <cellStyle name="Currency 2 2 2 2 2 2 2 3 2 2 3 3" xfId="15919" xr:uid="{2466BD82-2A96-47CB-8F91-AFF2FE47DC76}"/>
    <cellStyle name="Currency 2 2 2 2 2 2 2 3 2 2 3 4" xfId="29609" xr:uid="{B5667581-CADE-4244-93DC-02E6A44A4E63}"/>
    <cellStyle name="Currency 2 2 2 2 2 2 2 3 2 2 3 5" xfId="44493" xr:uid="{0D5EF822-3B22-4AAA-8172-AAF66D64E297}"/>
    <cellStyle name="Currency 2 2 2 2 2 2 2 3 2 2 4" xfId="19341" xr:uid="{74DF8773-5403-4287-AAF9-1A6047E41789}"/>
    <cellStyle name="Currency 2 2 2 2 2 2 2 3 2 2 4 2" xfId="33033" xr:uid="{50476D38-4B0E-4CCF-B4BD-0227A87725E4}"/>
    <cellStyle name="Currency 2 2 2 2 2 2 2 3 2 2 4 3" xfId="47917" xr:uid="{FCC86A09-9C46-4208-94A6-46BC3D860CDF}"/>
    <cellStyle name="Currency 2 2 2 2 2 2 2 3 2 2 5" xfId="12497" xr:uid="{65B4086B-7081-4A9A-B2A5-3BF1D807BD32}"/>
    <cellStyle name="Currency 2 2 2 2 2 2 2 3 2 2 6" xfId="26187" xr:uid="{500811D9-D7B6-4D10-A102-DFE7FA3727AE}"/>
    <cellStyle name="Currency 2 2 2 2 2 2 2 3 2 2 7" xfId="41071" xr:uid="{4D173BB9-A5EC-45D6-A2FA-9A73CA0E3295}"/>
    <cellStyle name="Currency 2 2 2 2 2 2 2 3 2 3" xfId="7362" xr:uid="{C278CF8F-07A9-46BD-B82F-1875F5F8C724}"/>
    <cellStyle name="Currency 2 2 2 2 2 2 2 3 2 3 2" xfId="10784" xr:uid="{0B704BB4-836F-423B-8F16-9BCBE38DD4A1}"/>
    <cellStyle name="Currency 2 2 2 2 2 2 2 3 2 3 2 2" xfId="24474" xr:uid="{C6F64A50-33ED-4BE1-A173-3F32DA5E7BDF}"/>
    <cellStyle name="Currency 2 2 2 2 2 2 2 3 2 3 2 2 2" xfId="38166" xr:uid="{42D41EDF-5E9E-49AC-9459-27F0B21D3DC3}"/>
    <cellStyle name="Currency 2 2 2 2 2 2 2 3 2 3 2 2 3" xfId="53050" xr:uid="{8AF8E6DE-3F35-4DE4-AC71-03C4E7549DB8}"/>
    <cellStyle name="Currency 2 2 2 2 2 2 2 3 2 3 2 3" xfId="17630" xr:uid="{13456E88-900B-413A-BEA6-76C9FC6D0D69}"/>
    <cellStyle name="Currency 2 2 2 2 2 2 2 3 2 3 2 4" xfId="31320" xr:uid="{7C67DB40-B954-49B7-B287-28963AA1E872}"/>
    <cellStyle name="Currency 2 2 2 2 2 2 2 3 2 3 2 5" xfId="46204" xr:uid="{36FCD4D7-B4F6-4AB9-AE6D-0B52BBB08DA1}"/>
    <cellStyle name="Currency 2 2 2 2 2 2 2 3 2 3 3" xfId="21052" xr:uid="{346E99F4-7AEA-4010-AA29-D0F99EF91D11}"/>
    <cellStyle name="Currency 2 2 2 2 2 2 2 3 2 3 3 2" xfId="34744" xr:uid="{133D8FB2-6191-4110-A6C3-83F079E1CE7A}"/>
    <cellStyle name="Currency 2 2 2 2 2 2 2 3 2 3 3 3" xfId="49628" xr:uid="{9473E2D5-0286-4CD3-B626-738EE2504047}"/>
    <cellStyle name="Currency 2 2 2 2 2 2 2 3 2 3 4" xfId="14208" xr:uid="{4101DE15-AEF0-41CC-8967-B49AC744F52F}"/>
    <cellStyle name="Currency 2 2 2 2 2 2 2 3 2 3 5" xfId="27898" xr:uid="{2C0AA9DC-372D-474C-B66A-8C71CA5DC560}"/>
    <cellStyle name="Currency 2 2 2 2 2 2 2 3 2 3 6" xfId="42782" xr:uid="{2749F908-79E4-4491-B996-B6D018FAAF0F}"/>
    <cellStyle name="Currency 2 2 2 2 2 2 2 3 2 4" xfId="9072" xr:uid="{361DD2F0-A958-4BAE-A9E4-2176C3367D87}"/>
    <cellStyle name="Currency 2 2 2 2 2 2 2 3 2 4 2" xfId="22762" xr:uid="{5EBBF6DA-BF5A-4AC6-ADCE-08305B3C84C1}"/>
    <cellStyle name="Currency 2 2 2 2 2 2 2 3 2 4 2 2" xfId="36454" xr:uid="{2593E329-2C05-4560-ABEF-0EE3D714FACB}"/>
    <cellStyle name="Currency 2 2 2 2 2 2 2 3 2 4 2 3" xfId="51338" xr:uid="{288FDD99-493B-4EA6-9891-430F9F691821}"/>
    <cellStyle name="Currency 2 2 2 2 2 2 2 3 2 4 3" xfId="15918" xr:uid="{2E46EBCC-E0F2-499E-A2B3-3C0A06C620AD}"/>
    <cellStyle name="Currency 2 2 2 2 2 2 2 3 2 4 4" xfId="29608" xr:uid="{A1B79A65-B3E4-420D-A336-B1892502B898}"/>
    <cellStyle name="Currency 2 2 2 2 2 2 2 3 2 4 5" xfId="44492" xr:uid="{7EF6B198-CD2C-4055-BA0D-6A42DE8ED2F5}"/>
    <cellStyle name="Currency 2 2 2 2 2 2 2 3 2 5" xfId="19340" xr:uid="{FAEC1AFB-AB15-4B8E-ACE3-28558CCD2097}"/>
    <cellStyle name="Currency 2 2 2 2 2 2 2 3 2 5 2" xfId="33032" xr:uid="{8D19D9A4-0948-42A6-B8AE-BD6CB15D46B9}"/>
    <cellStyle name="Currency 2 2 2 2 2 2 2 3 2 5 3" xfId="47916" xr:uid="{E28DF5C3-6E64-463E-87CC-8A04145F1D66}"/>
    <cellStyle name="Currency 2 2 2 2 2 2 2 3 2 6" xfId="12496" xr:uid="{BF5C5FBC-C36F-4C6C-8BAD-68EDBCBA0EFE}"/>
    <cellStyle name="Currency 2 2 2 2 2 2 2 3 2 7" xfId="26186" xr:uid="{53077CFF-8290-48E6-A78C-D6EC585FF693}"/>
    <cellStyle name="Currency 2 2 2 2 2 2 2 3 2 8" xfId="41070" xr:uid="{31E1A70B-1DBF-4D04-9418-97075175F642}"/>
    <cellStyle name="Currency 2 2 2 2 2 2 2 3 3" xfId="5651" xr:uid="{F10CBDCE-3C2B-4E90-96B2-ACF98F79068A}"/>
    <cellStyle name="Currency 2 2 2 2 2 2 2 3 3 2" xfId="7364" xr:uid="{EB6E3CB6-BFF6-4513-9D1B-ADAEA0EE1B99}"/>
    <cellStyle name="Currency 2 2 2 2 2 2 2 3 3 2 2" xfId="10786" xr:uid="{135EEEA6-4171-4791-B2C4-3EC821EC7F15}"/>
    <cellStyle name="Currency 2 2 2 2 2 2 2 3 3 2 2 2" xfId="24476" xr:uid="{E55CEDE4-4781-4841-8439-1BF3CD372C77}"/>
    <cellStyle name="Currency 2 2 2 2 2 2 2 3 3 2 2 2 2" xfId="38168" xr:uid="{5FA6EDCB-D823-46B1-BFFA-C7F47E213EEF}"/>
    <cellStyle name="Currency 2 2 2 2 2 2 2 3 3 2 2 2 3" xfId="53052" xr:uid="{888EDF0A-3549-4FE7-A5BE-A118ECE0E0EB}"/>
    <cellStyle name="Currency 2 2 2 2 2 2 2 3 3 2 2 3" xfId="17632" xr:uid="{9FB078CC-9532-4C5F-9670-CC04CFCE3A67}"/>
    <cellStyle name="Currency 2 2 2 2 2 2 2 3 3 2 2 4" xfId="31322" xr:uid="{5D821A51-1F99-4BBA-8A81-FA40B1E629CC}"/>
    <cellStyle name="Currency 2 2 2 2 2 2 2 3 3 2 2 5" xfId="46206" xr:uid="{2BD4C41F-4FDE-4D5F-988D-6C5E49BF62D4}"/>
    <cellStyle name="Currency 2 2 2 2 2 2 2 3 3 2 3" xfId="21054" xr:uid="{57C53DA3-465A-4D14-B935-AB69E9327410}"/>
    <cellStyle name="Currency 2 2 2 2 2 2 2 3 3 2 3 2" xfId="34746" xr:uid="{9AA91274-0012-412B-8A07-9D0CEFAA3ACD}"/>
    <cellStyle name="Currency 2 2 2 2 2 2 2 3 3 2 3 3" xfId="49630" xr:uid="{4C5222D1-CE60-4514-8F3F-359669346253}"/>
    <cellStyle name="Currency 2 2 2 2 2 2 2 3 3 2 4" xfId="14210" xr:uid="{6C6C8010-0942-4E10-B9B8-43C4725A5AAD}"/>
    <cellStyle name="Currency 2 2 2 2 2 2 2 3 3 2 5" xfId="27900" xr:uid="{07976317-0862-43D1-850E-213E2AE8E965}"/>
    <cellStyle name="Currency 2 2 2 2 2 2 2 3 3 2 6" xfId="42784" xr:uid="{3DC868DE-6539-4471-90B1-27936F04AC32}"/>
    <cellStyle name="Currency 2 2 2 2 2 2 2 3 3 3" xfId="9074" xr:uid="{269D6913-3705-4CE0-884D-D83DF9C26CD6}"/>
    <cellStyle name="Currency 2 2 2 2 2 2 2 3 3 3 2" xfId="22764" xr:uid="{A090142B-35DA-4069-8DC7-79F143FD387E}"/>
    <cellStyle name="Currency 2 2 2 2 2 2 2 3 3 3 2 2" xfId="36456" xr:uid="{5C407329-5FBC-4838-90DE-9F3ED52E45D1}"/>
    <cellStyle name="Currency 2 2 2 2 2 2 2 3 3 3 2 3" xfId="51340" xr:uid="{A40623E3-21E7-4F10-A935-3D9FE4A776DC}"/>
    <cellStyle name="Currency 2 2 2 2 2 2 2 3 3 3 3" xfId="15920" xr:uid="{F6EE9B00-4104-465B-8EB5-12A198352207}"/>
    <cellStyle name="Currency 2 2 2 2 2 2 2 3 3 3 4" xfId="29610" xr:uid="{4A26BA97-DAB6-4ABA-9AD5-FE43AE14B27B}"/>
    <cellStyle name="Currency 2 2 2 2 2 2 2 3 3 3 5" xfId="44494" xr:uid="{D3EE98D6-936F-4B15-BB25-F6FAC8C88852}"/>
    <cellStyle name="Currency 2 2 2 2 2 2 2 3 3 4" xfId="19342" xr:uid="{CAB66D5F-3F5A-4BEE-B74A-BE326984A86E}"/>
    <cellStyle name="Currency 2 2 2 2 2 2 2 3 3 4 2" xfId="33034" xr:uid="{833C6ACF-922E-4BF1-9E50-94DD43EAC6DD}"/>
    <cellStyle name="Currency 2 2 2 2 2 2 2 3 3 4 3" xfId="47918" xr:uid="{265C03CF-5FAE-48F0-AA1D-AE658FE9A797}"/>
    <cellStyle name="Currency 2 2 2 2 2 2 2 3 3 5" xfId="12498" xr:uid="{DF29D97B-71BC-41F9-B12C-050FFD97BD89}"/>
    <cellStyle name="Currency 2 2 2 2 2 2 2 3 3 6" xfId="26188" xr:uid="{B72A27AE-925A-442F-A943-B721C07F1A9C}"/>
    <cellStyle name="Currency 2 2 2 2 2 2 2 3 3 7" xfId="41072" xr:uid="{04B1CCC9-C4C1-402C-8A14-5120F7251AA1}"/>
    <cellStyle name="Currency 2 2 2 2 2 2 2 3 4" xfId="5652" xr:uid="{607DB922-7850-4BF7-A492-A9002A462A8C}"/>
    <cellStyle name="Currency 2 2 2 2 2 2 2 3 4 2" xfId="7365" xr:uid="{C40D3087-ABE1-4F18-A979-89F362BF0566}"/>
    <cellStyle name="Currency 2 2 2 2 2 2 2 3 4 2 2" xfId="10787" xr:uid="{2BA643E7-9566-42EA-9E06-7989137D2F05}"/>
    <cellStyle name="Currency 2 2 2 2 2 2 2 3 4 2 2 2" xfId="24477" xr:uid="{7E6484BA-C796-4A1D-8EAD-653D8AF27287}"/>
    <cellStyle name="Currency 2 2 2 2 2 2 2 3 4 2 2 2 2" xfId="38169" xr:uid="{E4E84E21-5376-44D1-9CC5-63FDB67236D3}"/>
    <cellStyle name="Currency 2 2 2 2 2 2 2 3 4 2 2 2 3" xfId="53053" xr:uid="{0990C92B-F609-4FB4-963B-BE489BC62719}"/>
    <cellStyle name="Currency 2 2 2 2 2 2 2 3 4 2 2 3" xfId="17633" xr:uid="{FC4F8691-AC1D-4216-83FB-0C72ABE14A1F}"/>
    <cellStyle name="Currency 2 2 2 2 2 2 2 3 4 2 2 4" xfId="31323" xr:uid="{2E37464C-DB00-4406-8DF6-BFEBDCA7EEE2}"/>
    <cellStyle name="Currency 2 2 2 2 2 2 2 3 4 2 2 5" xfId="46207" xr:uid="{E02F6759-A40E-4339-8724-8814B7A4AFAF}"/>
    <cellStyle name="Currency 2 2 2 2 2 2 2 3 4 2 3" xfId="21055" xr:uid="{597C0537-2B2D-4452-93D2-299F86807DCD}"/>
    <cellStyle name="Currency 2 2 2 2 2 2 2 3 4 2 3 2" xfId="34747" xr:uid="{A21DA624-779C-44E7-BA21-C1EB8CC0FAA9}"/>
    <cellStyle name="Currency 2 2 2 2 2 2 2 3 4 2 3 3" xfId="49631" xr:uid="{8744D579-B76B-420A-9EE0-DCC15E065F0B}"/>
    <cellStyle name="Currency 2 2 2 2 2 2 2 3 4 2 4" xfId="14211" xr:uid="{B6088C73-F80D-47CE-9F2D-6B156BBFCADA}"/>
    <cellStyle name="Currency 2 2 2 2 2 2 2 3 4 2 5" xfId="27901" xr:uid="{20253B13-C42B-4685-B217-122342ED1D02}"/>
    <cellStyle name="Currency 2 2 2 2 2 2 2 3 4 2 6" xfId="42785" xr:uid="{BBB56D39-20F1-4E72-857D-064D64AAB4D2}"/>
    <cellStyle name="Currency 2 2 2 2 2 2 2 3 4 3" xfId="9075" xr:uid="{AB67161C-7A85-482F-996F-43A7F74EF132}"/>
    <cellStyle name="Currency 2 2 2 2 2 2 2 3 4 3 2" xfId="22765" xr:uid="{BB6E4698-5524-4220-97F5-7A2A66D269D0}"/>
    <cellStyle name="Currency 2 2 2 2 2 2 2 3 4 3 2 2" xfId="36457" xr:uid="{69B2291B-6297-4C98-B331-CB3E7DA2868E}"/>
    <cellStyle name="Currency 2 2 2 2 2 2 2 3 4 3 2 3" xfId="51341" xr:uid="{CE52F22E-313A-496C-8D0B-5A69435D7BFA}"/>
    <cellStyle name="Currency 2 2 2 2 2 2 2 3 4 3 3" xfId="15921" xr:uid="{014E1D76-D9B1-486B-8536-49857364D8D1}"/>
    <cellStyle name="Currency 2 2 2 2 2 2 2 3 4 3 4" xfId="29611" xr:uid="{C55B751A-63DA-4495-944C-545635E48B6E}"/>
    <cellStyle name="Currency 2 2 2 2 2 2 2 3 4 3 5" xfId="44495" xr:uid="{52CF2B18-38E7-408B-84BC-C20140832AC8}"/>
    <cellStyle name="Currency 2 2 2 2 2 2 2 3 4 4" xfId="19343" xr:uid="{77B17E74-C72E-4E84-BE1B-E4566B2BCFB5}"/>
    <cellStyle name="Currency 2 2 2 2 2 2 2 3 4 4 2" xfId="33035" xr:uid="{58EED0A2-335C-462B-B41E-728AC4AD0E6C}"/>
    <cellStyle name="Currency 2 2 2 2 2 2 2 3 4 4 3" xfId="47919" xr:uid="{9D61B487-0137-4443-8C31-C68648203E69}"/>
    <cellStyle name="Currency 2 2 2 2 2 2 2 3 4 5" xfId="12499" xr:uid="{0D566B8A-E8B8-469B-BBCD-9E86C59DADF5}"/>
    <cellStyle name="Currency 2 2 2 2 2 2 2 3 4 6" xfId="26189" xr:uid="{DA63795E-80BC-4D29-9FE8-B2905DCC28DA}"/>
    <cellStyle name="Currency 2 2 2 2 2 2 2 3 4 7" xfId="41073" xr:uid="{54FAE137-C0BC-44C3-9455-D0E404C7E710}"/>
    <cellStyle name="Currency 2 2 2 2 2 2 2 3 5" xfId="7361" xr:uid="{89EC3657-9A26-44B5-90BB-4474373A91F5}"/>
    <cellStyle name="Currency 2 2 2 2 2 2 2 3 5 2" xfId="10783" xr:uid="{D87F994F-2B2C-4250-BCCA-DDFCFF5C7DCE}"/>
    <cellStyle name="Currency 2 2 2 2 2 2 2 3 5 2 2" xfId="24473" xr:uid="{A4D014E3-9C4E-4EE5-ADD2-02298B38A754}"/>
    <cellStyle name="Currency 2 2 2 2 2 2 2 3 5 2 2 2" xfId="38165" xr:uid="{61532DCC-37A7-4F31-BC9F-654A98E1B2AD}"/>
    <cellStyle name="Currency 2 2 2 2 2 2 2 3 5 2 2 3" xfId="53049" xr:uid="{EEB08DCD-9229-4DA6-8D5E-E7A60E26AB3C}"/>
    <cellStyle name="Currency 2 2 2 2 2 2 2 3 5 2 3" xfId="17629" xr:uid="{CF39F50D-6FEF-4D7C-8FC2-CB5D76E413E3}"/>
    <cellStyle name="Currency 2 2 2 2 2 2 2 3 5 2 4" xfId="31319" xr:uid="{E26453F9-8867-4205-A58F-8C5E7B19B839}"/>
    <cellStyle name="Currency 2 2 2 2 2 2 2 3 5 2 5" xfId="46203" xr:uid="{A5D8E0D6-0E16-4F13-AD96-05D612E5B64A}"/>
    <cellStyle name="Currency 2 2 2 2 2 2 2 3 5 3" xfId="21051" xr:uid="{1064A1D4-5B48-49C6-A277-5CEB85012C04}"/>
    <cellStyle name="Currency 2 2 2 2 2 2 2 3 5 3 2" xfId="34743" xr:uid="{4E794800-0691-4099-9957-E5E150DEFF9D}"/>
    <cellStyle name="Currency 2 2 2 2 2 2 2 3 5 3 3" xfId="49627" xr:uid="{1FA605F2-1FEE-49E7-981F-5CD8864861F2}"/>
    <cellStyle name="Currency 2 2 2 2 2 2 2 3 5 4" xfId="14207" xr:uid="{E36B6A3A-BB35-4631-8B60-CAB8186C286F}"/>
    <cellStyle name="Currency 2 2 2 2 2 2 2 3 5 5" xfId="27897" xr:uid="{833B857B-2344-4838-A032-E5B8CBDD9F7B}"/>
    <cellStyle name="Currency 2 2 2 2 2 2 2 3 5 6" xfId="42781" xr:uid="{7B40C898-082E-4F2B-86E1-8CED24C8CCE2}"/>
    <cellStyle name="Currency 2 2 2 2 2 2 2 3 6" xfId="9071" xr:uid="{8CCC6BA4-A466-4FE7-9085-3E148C2A4168}"/>
    <cellStyle name="Currency 2 2 2 2 2 2 2 3 6 2" xfId="22761" xr:uid="{0E71F3EF-BAE7-466D-B006-6653D84D52AE}"/>
    <cellStyle name="Currency 2 2 2 2 2 2 2 3 6 2 2" xfId="36453" xr:uid="{F9448E28-BC1E-4AA2-A1D1-C77B44D44966}"/>
    <cellStyle name="Currency 2 2 2 2 2 2 2 3 6 2 3" xfId="51337" xr:uid="{FED40359-BA07-44CE-808F-4ED56D5C3FD4}"/>
    <cellStyle name="Currency 2 2 2 2 2 2 2 3 6 3" xfId="15917" xr:uid="{298D01CD-8169-425D-8C1B-2A22FC099BD9}"/>
    <cellStyle name="Currency 2 2 2 2 2 2 2 3 6 4" xfId="29607" xr:uid="{33143D0A-D1B4-4380-852F-222DFF95EF03}"/>
    <cellStyle name="Currency 2 2 2 2 2 2 2 3 6 5" xfId="44491" xr:uid="{CC50F310-6851-4D2C-8D3F-873A47D41E95}"/>
    <cellStyle name="Currency 2 2 2 2 2 2 2 3 7" xfId="19339" xr:uid="{D09783F1-8D3B-4CBC-A8C7-AF824A6C574A}"/>
    <cellStyle name="Currency 2 2 2 2 2 2 2 3 7 2" xfId="33031" xr:uid="{AAD2A8CA-31BF-4173-AFA7-3A9CF255F908}"/>
    <cellStyle name="Currency 2 2 2 2 2 2 2 3 7 3" xfId="47915" xr:uid="{578DBD67-20C6-40C6-9661-EBB7E04598ED}"/>
    <cellStyle name="Currency 2 2 2 2 2 2 2 3 8" xfId="12495" xr:uid="{F33ABD94-7AF7-4E6D-AD22-F08B7251F652}"/>
    <cellStyle name="Currency 2 2 2 2 2 2 2 3 9" xfId="26185" xr:uid="{F62EB884-514F-4825-AB7C-C05CB5C749B4}"/>
    <cellStyle name="Currency 2 2 2 2 2 2 2 4" xfId="5653" xr:uid="{0DCF1D5D-E0E0-4B45-8FB4-9386F5BFC09F}"/>
    <cellStyle name="Currency 2 2 2 2 2 2 2 4 2" xfId="5654" xr:uid="{1B4D3B08-7562-44CF-96EA-8BE9FC86D602}"/>
    <cellStyle name="Currency 2 2 2 2 2 2 2 4 2 2" xfId="7367" xr:uid="{C0E9EAC5-29ED-4446-BBB8-146986B6CBF3}"/>
    <cellStyle name="Currency 2 2 2 2 2 2 2 4 2 2 2" xfId="10789" xr:uid="{A5CE9BEC-DF48-4869-AB00-B58948E596A5}"/>
    <cellStyle name="Currency 2 2 2 2 2 2 2 4 2 2 2 2" xfId="24479" xr:uid="{D7ADDE3A-0472-49E0-89E4-80A193FD712E}"/>
    <cellStyle name="Currency 2 2 2 2 2 2 2 4 2 2 2 2 2" xfId="38171" xr:uid="{912675A9-6D64-4CE3-A7B6-6727965AF087}"/>
    <cellStyle name="Currency 2 2 2 2 2 2 2 4 2 2 2 2 3" xfId="53055" xr:uid="{EC6CD9C4-93D7-4B90-896F-93F9D4369D42}"/>
    <cellStyle name="Currency 2 2 2 2 2 2 2 4 2 2 2 3" xfId="17635" xr:uid="{84D43C93-5A61-4CAA-81F3-BE67371D0CFB}"/>
    <cellStyle name="Currency 2 2 2 2 2 2 2 4 2 2 2 4" xfId="31325" xr:uid="{15F8B4FD-54BC-49D8-BC4B-77AB2F528C23}"/>
    <cellStyle name="Currency 2 2 2 2 2 2 2 4 2 2 2 5" xfId="46209" xr:uid="{BE62B8AC-BAE8-4BA3-9F8A-5A6E51E3814E}"/>
    <cellStyle name="Currency 2 2 2 2 2 2 2 4 2 2 3" xfId="21057" xr:uid="{9C151AD4-8989-4C42-9291-2C15C74E292A}"/>
    <cellStyle name="Currency 2 2 2 2 2 2 2 4 2 2 3 2" xfId="34749" xr:uid="{F8033A58-C934-4A11-8765-A7CD6E416EE9}"/>
    <cellStyle name="Currency 2 2 2 2 2 2 2 4 2 2 3 3" xfId="49633" xr:uid="{681F901C-E6CD-4180-94C2-FFF7D9FD2CE2}"/>
    <cellStyle name="Currency 2 2 2 2 2 2 2 4 2 2 4" xfId="14213" xr:uid="{4CADBB45-A9DE-4C9B-ADA6-E21B27F5CE31}"/>
    <cellStyle name="Currency 2 2 2 2 2 2 2 4 2 2 5" xfId="27903" xr:uid="{A08AD051-758F-4E94-9C29-BE95BA7544B9}"/>
    <cellStyle name="Currency 2 2 2 2 2 2 2 4 2 2 6" xfId="42787" xr:uid="{AE3B06EE-DBB0-45F3-BE1D-987A4FF63759}"/>
    <cellStyle name="Currency 2 2 2 2 2 2 2 4 2 3" xfId="9077" xr:uid="{609159BB-6AF1-45DF-9577-F241FF7E7622}"/>
    <cellStyle name="Currency 2 2 2 2 2 2 2 4 2 3 2" xfId="22767" xr:uid="{49DF1CBA-627D-4D36-82AC-F915697B9954}"/>
    <cellStyle name="Currency 2 2 2 2 2 2 2 4 2 3 2 2" xfId="36459" xr:uid="{5554F1D1-7269-45F2-9622-44399FE11F60}"/>
    <cellStyle name="Currency 2 2 2 2 2 2 2 4 2 3 2 3" xfId="51343" xr:uid="{C80092BA-F7D9-4000-9E9A-0B5369E2D182}"/>
    <cellStyle name="Currency 2 2 2 2 2 2 2 4 2 3 3" xfId="15923" xr:uid="{76F76A06-179E-4F40-96FA-A4A487F33EFB}"/>
    <cellStyle name="Currency 2 2 2 2 2 2 2 4 2 3 4" xfId="29613" xr:uid="{1EC23E85-DAF4-4E70-BB60-7B7DDAB7ADE6}"/>
    <cellStyle name="Currency 2 2 2 2 2 2 2 4 2 3 5" xfId="44497" xr:uid="{DF004C85-AEAF-40FC-873B-444E3126A803}"/>
    <cellStyle name="Currency 2 2 2 2 2 2 2 4 2 4" xfId="19345" xr:uid="{A844F53B-4D86-46B0-BB79-C1141205C3A0}"/>
    <cellStyle name="Currency 2 2 2 2 2 2 2 4 2 4 2" xfId="33037" xr:uid="{F34E4454-0FE7-440E-B91E-D923FCA664C1}"/>
    <cellStyle name="Currency 2 2 2 2 2 2 2 4 2 4 3" xfId="47921" xr:uid="{7FB6AAD5-523B-4F49-9280-9508275BCA2E}"/>
    <cellStyle name="Currency 2 2 2 2 2 2 2 4 2 5" xfId="12501" xr:uid="{172BF07B-2EB4-4E5E-B1F0-A26D41ACDFF7}"/>
    <cellStyle name="Currency 2 2 2 2 2 2 2 4 2 6" xfId="26191" xr:uid="{5FCB7D7B-026E-4A45-B3A6-EA589003B7F8}"/>
    <cellStyle name="Currency 2 2 2 2 2 2 2 4 2 7" xfId="41075" xr:uid="{83F33C61-6E1D-4394-AD36-47744BC68F6A}"/>
    <cellStyle name="Currency 2 2 2 2 2 2 2 4 3" xfId="7366" xr:uid="{27ED1BC5-7B91-4DE9-9C14-7FA90E30BA22}"/>
    <cellStyle name="Currency 2 2 2 2 2 2 2 4 3 2" xfId="10788" xr:uid="{A86323AF-6B30-4247-A8FD-33A35684AFB9}"/>
    <cellStyle name="Currency 2 2 2 2 2 2 2 4 3 2 2" xfId="24478" xr:uid="{986F4E55-15CB-4A4B-BC38-B95CE784B177}"/>
    <cellStyle name="Currency 2 2 2 2 2 2 2 4 3 2 2 2" xfId="38170" xr:uid="{F748DB0A-BBF7-4406-81E4-556418D6292E}"/>
    <cellStyle name="Currency 2 2 2 2 2 2 2 4 3 2 2 3" xfId="53054" xr:uid="{1567B6DF-CDE6-4034-B5AA-7F6AD8840F22}"/>
    <cellStyle name="Currency 2 2 2 2 2 2 2 4 3 2 3" xfId="17634" xr:uid="{BA3F4CA4-18C2-497B-911A-9C92E2B43AB8}"/>
    <cellStyle name="Currency 2 2 2 2 2 2 2 4 3 2 4" xfId="31324" xr:uid="{4E6AF38A-39F3-456A-B922-F2670AAF2642}"/>
    <cellStyle name="Currency 2 2 2 2 2 2 2 4 3 2 5" xfId="46208" xr:uid="{2888F6FE-2C79-4584-A8E3-F629836E04C9}"/>
    <cellStyle name="Currency 2 2 2 2 2 2 2 4 3 3" xfId="21056" xr:uid="{5FA76175-13CC-4D26-AB38-8DDCE48418D8}"/>
    <cellStyle name="Currency 2 2 2 2 2 2 2 4 3 3 2" xfId="34748" xr:uid="{893A9CED-B17C-4575-A099-0A7A6BDA20A6}"/>
    <cellStyle name="Currency 2 2 2 2 2 2 2 4 3 3 3" xfId="49632" xr:uid="{1364D875-E79B-48B4-9CD0-20BA5892C71D}"/>
    <cellStyle name="Currency 2 2 2 2 2 2 2 4 3 4" xfId="14212" xr:uid="{41DE6601-1E87-4207-9311-2EA89CBB7526}"/>
    <cellStyle name="Currency 2 2 2 2 2 2 2 4 3 5" xfId="27902" xr:uid="{B47A19CA-6A66-4ED9-AF5B-FD8614DCA354}"/>
    <cellStyle name="Currency 2 2 2 2 2 2 2 4 3 6" xfId="42786" xr:uid="{F71649D7-BF6A-4504-8736-71E2E5CE5B25}"/>
    <cellStyle name="Currency 2 2 2 2 2 2 2 4 4" xfId="9076" xr:uid="{09832490-69B3-4248-8B4A-6D9361DDD197}"/>
    <cellStyle name="Currency 2 2 2 2 2 2 2 4 4 2" xfId="22766" xr:uid="{66A0DA48-ECCC-4D2B-9813-3085C04EDB28}"/>
    <cellStyle name="Currency 2 2 2 2 2 2 2 4 4 2 2" xfId="36458" xr:uid="{C789402A-C73F-4DDD-80AC-0959B17BD373}"/>
    <cellStyle name="Currency 2 2 2 2 2 2 2 4 4 2 3" xfId="51342" xr:uid="{F60D2E4C-1559-4A23-8093-431DDAE3A05C}"/>
    <cellStyle name="Currency 2 2 2 2 2 2 2 4 4 3" xfId="15922" xr:uid="{6C960122-8351-4BA3-A2A8-523A6F1DA772}"/>
    <cellStyle name="Currency 2 2 2 2 2 2 2 4 4 4" xfId="29612" xr:uid="{D8672659-07C7-4FBE-B019-14F16E730D55}"/>
    <cellStyle name="Currency 2 2 2 2 2 2 2 4 4 5" xfId="44496" xr:uid="{41DBCA9B-E5D1-4F72-BAAF-269E5BAFD726}"/>
    <cellStyle name="Currency 2 2 2 2 2 2 2 4 5" xfId="19344" xr:uid="{73920F2C-7035-4935-A916-6824167C25D6}"/>
    <cellStyle name="Currency 2 2 2 2 2 2 2 4 5 2" xfId="33036" xr:uid="{623246BD-A315-461D-9ABF-32F4E27D257A}"/>
    <cellStyle name="Currency 2 2 2 2 2 2 2 4 5 3" xfId="47920" xr:uid="{9A465BFD-1440-4B7A-BB68-FA7E584CEB15}"/>
    <cellStyle name="Currency 2 2 2 2 2 2 2 4 6" xfId="12500" xr:uid="{0EF96D88-5E3F-42F7-9642-7828CB78BDBF}"/>
    <cellStyle name="Currency 2 2 2 2 2 2 2 4 7" xfId="26190" xr:uid="{867D545A-3BB7-4928-92A1-1758C5F1B4A1}"/>
    <cellStyle name="Currency 2 2 2 2 2 2 2 4 8" xfId="41074" xr:uid="{AB4FAD4B-4CDD-4FF3-AD35-934534C29755}"/>
    <cellStyle name="Currency 2 2 2 2 2 2 2 5" xfId="5655" xr:uid="{8003E6C3-C623-4548-819C-ADC42A947FCB}"/>
    <cellStyle name="Currency 2 2 2 2 2 2 2 5 2" xfId="7368" xr:uid="{412C0290-06F7-4349-A60A-A0FEAD00F841}"/>
    <cellStyle name="Currency 2 2 2 2 2 2 2 5 2 2" xfId="10790" xr:uid="{08CC87D7-5FAC-48AC-81B3-6B45C90895C4}"/>
    <cellStyle name="Currency 2 2 2 2 2 2 2 5 2 2 2" xfId="24480" xr:uid="{FC2333D3-63EE-4AB4-B8D7-9CBA0EA7CA9D}"/>
    <cellStyle name="Currency 2 2 2 2 2 2 2 5 2 2 2 2" xfId="38172" xr:uid="{E5C589EE-08B1-4DAE-BE34-2627EDD5E983}"/>
    <cellStyle name="Currency 2 2 2 2 2 2 2 5 2 2 2 3" xfId="53056" xr:uid="{4D60C11B-0737-4B1C-99BC-F19B40739593}"/>
    <cellStyle name="Currency 2 2 2 2 2 2 2 5 2 2 3" xfId="17636" xr:uid="{77319A12-F043-4965-AD80-AA9AC5678E90}"/>
    <cellStyle name="Currency 2 2 2 2 2 2 2 5 2 2 4" xfId="31326" xr:uid="{928323D9-C04D-43A8-82E9-37A02916D4A4}"/>
    <cellStyle name="Currency 2 2 2 2 2 2 2 5 2 2 5" xfId="46210" xr:uid="{543AC8E9-FA80-40FE-B673-56A07E592874}"/>
    <cellStyle name="Currency 2 2 2 2 2 2 2 5 2 3" xfId="21058" xr:uid="{6874DB7D-8F00-467A-AE93-2F69917DA511}"/>
    <cellStyle name="Currency 2 2 2 2 2 2 2 5 2 3 2" xfId="34750" xr:uid="{7003461E-ADE1-4330-AD52-82329880BF5A}"/>
    <cellStyle name="Currency 2 2 2 2 2 2 2 5 2 3 3" xfId="49634" xr:uid="{63A6FC0C-0805-4801-BE3C-A20F22AF5367}"/>
    <cellStyle name="Currency 2 2 2 2 2 2 2 5 2 4" xfId="14214" xr:uid="{B9006CCC-17C8-4A93-8FE1-4637A500E323}"/>
    <cellStyle name="Currency 2 2 2 2 2 2 2 5 2 5" xfId="27904" xr:uid="{666B8FCF-CB3B-4457-8AC5-66F73C8DEFE6}"/>
    <cellStyle name="Currency 2 2 2 2 2 2 2 5 2 6" xfId="42788" xr:uid="{2D0F8CEE-4CD4-4184-B81E-D19429E56583}"/>
    <cellStyle name="Currency 2 2 2 2 2 2 2 5 3" xfId="9078" xr:uid="{D4277025-F76C-4562-AB4E-9658B479BF46}"/>
    <cellStyle name="Currency 2 2 2 2 2 2 2 5 3 2" xfId="22768" xr:uid="{F74407A7-408A-4E8E-ABBE-70FFB93387A2}"/>
    <cellStyle name="Currency 2 2 2 2 2 2 2 5 3 2 2" xfId="36460" xr:uid="{E051196D-05F4-4996-9CDE-11CCB07341FB}"/>
    <cellStyle name="Currency 2 2 2 2 2 2 2 5 3 2 3" xfId="51344" xr:uid="{8E7E4E57-44F7-4161-B09A-008ABEE1D6FF}"/>
    <cellStyle name="Currency 2 2 2 2 2 2 2 5 3 3" xfId="15924" xr:uid="{F7B675ED-6F70-4272-88EA-3465B0307B2F}"/>
    <cellStyle name="Currency 2 2 2 2 2 2 2 5 3 4" xfId="29614" xr:uid="{C68E90E4-2471-4C94-947E-F44715046136}"/>
    <cellStyle name="Currency 2 2 2 2 2 2 2 5 3 5" xfId="44498" xr:uid="{7CE95489-7B1F-455C-B828-DF19F1ED3921}"/>
    <cellStyle name="Currency 2 2 2 2 2 2 2 5 4" xfId="19346" xr:uid="{57CFA0B0-1CD1-445E-BAB0-49BE87BAE29F}"/>
    <cellStyle name="Currency 2 2 2 2 2 2 2 5 4 2" xfId="33038" xr:uid="{D5A9D288-5DBD-40B6-9580-CFF2126BB21E}"/>
    <cellStyle name="Currency 2 2 2 2 2 2 2 5 4 3" xfId="47922" xr:uid="{F5E25971-0F10-4B3E-86D3-4DECF69BD36C}"/>
    <cellStyle name="Currency 2 2 2 2 2 2 2 5 5" xfId="12502" xr:uid="{B2E8FFB2-4F8B-40ED-9ABB-230ACFB7ED7D}"/>
    <cellStyle name="Currency 2 2 2 2 2 2 2 5 6" xfId="26192" xr:uid="{7155F239-A03F-428A-960F-C00AD6CD9BCE}"/>
    <cellStyle name="Currency 2 2 2 2 2 2 2 5 7" xfId="41076" xr:uid="{1FB536E0-89B8-4D8D-96FC-C2C4D2362AB7}"/>
    <cellStyle name="Currency 2 2 2 2 2 2 2 6" xfId="5656" xr:uid="{EED721D6-3023-4D32-8FB2-E4A06BC8E9DC}"/>
    <cellStyle name="Currency 2 2 2 2 2 2 2 6 2" xfId="7369" xr:uid="{AFB67671-B591-4EE2-A711-FF545A9F6A1C}"/>
    <cellStyle name="Currency 2 2 2 2 2 2 2 6 2 2" xfId="10791" xr:uid="{348A882D-85B3-4906-BDD5-5F6AC386D1C4}"/>
    <cellStyle name="Currency 2 2 2 2 2 2 2 6 2 2 2" xfId="24481" xr:uid="{DB426EEB-B4A3-4D1E-82C8-E0C17F067856}"/>
    <cellStyle name="Currency 2 2 2 2 2 2 2 6 2 2 2 2" xfId="38173" xr:uid="{2B2A51E9-C891-46F9-8650-02E831ACA396}"/>
    <cellStyle name="Currency 2 2 2 2 2 2 2 6 2 2 2 3" xfId="53057" xr:uid="{36441F7C-82D7-43D4-B54A-F02A44C7DC41}"/>
    <cellStyle name="Currency 2 2 2 2 2 2 2 6 2 2 3" xfId="17637" xr:uid="{7E55DB1D-6968-401C-9AE8-BD52E4E90D36}"/>
    <cellStyle name="Currency 2 2 2 2 2 2 2 6 2 2 4" xfId="31327" xr:uid="{08D04435-BDD9-4E84-AA22-722336EE803D}"/>
    <cellStyle name="Currency 2 2 2 2 2 2 2 6 2 2 5" xfId="46211" xr:uid="{E3FA74A0-FA07-45F1-8FD7-FA10E8778415}"/>
    <cellStyle name="Currency 2 2 2 2 2 2 2 6 2 3" xfId="21059" xr:uid="{2C1116B8-23BC-437C-A99A-329C1B750A30}"/>
    <cellStyle name="Currency 2 2 2 2 2 2 2 6 2 3 2" xfId="34751" xr:uid="{BD09B872-D097-47F4-A117-B9192FE25FD8}"/>
    <cellStyle name="Currency 2 2 2 2 2 2 2 6 2 3 3" xfId="49635" xr:uid="{943EAEFB-45C1-43E8-96EA-44C483238DBB}"/>
    <cellStyle name="Currency 2 2 2 2 2 2 2 6 2 4" xfId="14215" xr:uid="{39DC56BA-A3BC-4217-9514-CF7C663721B8}"/>
    <cellStyle name="Currency 2 2 2 2 2 2 2 6 2 5" xfId="27905" xr:uid="{E0B89632-CD89-4333-BFA1-2C1AA8786A20}"/>
    <cellStyle name="Currency 2 2 2 2 2 2 2 6 2 6" xfId="42789" xr:uid="{444881CD-D116-451F-8D64-454C4125B0F5}"/>
    <cellStyle name="Currency 2 2 2 2 2 2 2 6 3" xfId="9079" xr:uid="{479B671D-1794-4508-8E83-175DA8F67FFE}"/>
    <cellStyle name="Currency 2 2 2 2 2 2 2 6 3 2" xfId="22769" xr:uid="{74A94DA3-DE41-4027-9701-AA5EBA20A408}"/>
    <cellStyle name="Currency 2 2 2 2 2 2 2 6 3 2 2" xfId="36461" xr:uid="{67790E5D-7B63-43C6-A06B-2194B435B6A0}"/>
    <cellStyle name="Currency 2 2 2 2 2 2 2 6 3 2 3" xfId="51345" xr:uid="{20D964A8-6AF3-438E-87A9-4687B9542501}"/>
    <cellStyle name="Currency 2 2 2 2 2 2 2 6 3 3" xfId="15925" xr:uid="{6B3657B0-53EF-43B3-B541-C17AD50FECDB}"/>
    <cellStyle name="Currency 2 2 2 2 2 2 2 6 3 4" xfId="29615" xr:uid="{934EC254-FFDA-4798-B439-3E2495517A1E}"/>
    <cellStyle name="Currency 2 2 2 2 2 2 2 6 3 5" xfId="44499" xr:uid="{F4A65A51-F0A6-4394-86CF-D76AC8ECDFDA}"/>
    <cellStyle name="Currency 2 2 2 2 2 2 2 6 4" xfId="19347" xr:uid="{CA6D75FC-5800-4CDE-A965-EACCE089911F}"/>
    <cellStyle name="Currency 2 2 2 2 2 2 2 6 4 2" xfId="33039" xr:uid="{D4257A3B-2CC9-47E5-8DBF-9E5B20ABB1A4}"/>
    <cellStyle name="Currency 2 2 2 2 2 2 2 6 4 3" xfId="47923" xr:uid="{228C1516-0C33-404C-8543-B64965BBB33C}"/>
    <cellStyle name="Currency 2 2 2 2 2 2 2 6 5" xfId="12503" xr:uid="{B49CB430-6FF4-4D51-9A4B-FC15DCE9BE91}"/>
    <cellStyle name="Currency 2 2 2 2 2 2 2 6 6" xfId="26193" xr:uid="{828C2FD5-80D8-46AF-B0C3-F52E97B22798}"/>
    <cellStyle name="Currency 2 2 2 2 2 2 2 6 7" xfId="41077" xr:uid="{DF839438-F5F9-45E6-AF2C-9DC9936535C8}"/>
    <cellStyle name="Currency 2 2 2 2 2 2 2 7" xfId="7355" xr:uid="{55D5649A-1E94-417A-84CD-E30ABB5B8C1B}"/>
    <cellStyle name="Currency 2 2 2 2 2 2 2 7 2" xfId="10777" xr:uid="{D8C51624-286C-4E78-BC49-D091DC230DAE}"/>
    <cellStyle name="Currency 2 2 2 2 2 2 2 7 2 2" xfId="24467" xr:uid="{F1D7C776-FA3C-4EE8-87D4-7F847D9C6E19}"/>
    <cellStyle name="Currency 2 2 2 2 2 2 2 7 2 2 2" xfId="38159" xr:uid="{E7492A8A-0617-4DAA-A57F-0A1E4E693B37}"/>
    <cellStyle name="Currency 2 2 2 2 2 2 2 7 2 2 3" xfId="53043" xr:uid="{90AE984B-7175-433E-9B6E-A0F61D906077}"/>
    <cellStyle name="Currency 2 2 2 2 2 2 2 7 2 3" xfId="17623" xr:uid="{60E00D7C-93FC-4D35-A106-4E948550A13B}"/>
    <cellStyle name="Currency 2 2 2 2 2 2 2 7 2 4" xfId="31313" xr:uid="{7C58BF95-B152-44CA-A586-E8469FA4DFB9}"/>
    <cellStyle name="Currency 2 2 2 2 2 2 2 7 2 5" xfId="46197" xr:uid="{A1489E31-FBE6-46D9-BBB8-424942DEDDA7}"/>
    <cellStyle name="Currency 2 2 2 2 2 2 2 7 3" xfId="21045" xr:uid="{D9449601-F185-4249-9D43-61A868358475}"/>
    <cellStyle name="Currency 2 2 2 2 2 2 2 7 3 2" xfId="34737" xr:uid="{06E8ECF1-5CF7-44AD-84BF-098D1AC67CE5}"/>
    <cellStyle name="Currency 2 2 2 2 2 2 2 7 3 3" xfId="49621" xr:uid="{0885A188-684E-47B1-982C-7E0ACD1307E2}"/>
    <cellStyle name="Currency 2 2 2 2 2 2 2 7 4" xfId="14201" xr:uid="{5F54E94F-5AB1-45DA-AC95-51817394B53A}"/>
    <cellStyle name="Currency 2 2 2 2 2 2 2 7 5" xfId="27891" xr:uid="{D5DE90FA-6729-4FBA-91F6-BD28E762EE49}"/>
    <cellStyle name="Currency 2 2 2 2 2 2 2 7 6" xfId="42775" xr:uid="{85C2ED7B-9194-448A-BF46-9D5F115BE403}"/>
    <cellStyle name="Currency 2 2 2 2 2 2 2 8" xfId="9065" xr:uid="{9370FC7A-FD0F-4F5F-AB14-27381CF06073}"/>
    <cellStyle name="Currency 2 2 2 2 2 2 2 8 2" xfId="22755" xr:uid="{ACCF728C-A2CE-422F-BF21-E0A8A44B14DA}"/>
    <cellStyle name="Currency 2 2 2 2 2 2 2 8 2 2" xfId="36447" xr:uid="{562C3FD6-9930-455D-AB9C-FB7658962435}"/>
    <cellStyle name="Currency 2 2 2 2 2 2 2 8 2 3" xfId="51331" xr:uid="{27A1C6C2-70D9-4E9B-A8E7-F6FBAA94DF3E}"/>
    <cellStyle name="Currency 2 2 2 2 2 2 2 8 3" xfId="15911" xr:uid="{048AA5C9-03EC-4376-BD96-FA0E3ED7A3F4}"/>
    <cellStyle name="Currency 2 2 2 2 2 2 2 8 4" xfId="29601" xr:uid="{E3A20C34-FF69-4591-A01F-16556DD818D6}"/>
    <cellStyle name="Currency 2 2 2 2 2 2 2 8 5" xfId="44485" xr:uid="{0CF20A80-7E03-4F5B-88AF-70D2A5339FE0}"/>
    <cellStyle name="Currency 2 2 2 2 2 2 2 9" xfId="19333" xr:uid="{C0FFC501-BC26-4614-9F8D-783E89C65331}"/>
    <cellStyle name="Currency 2 2 2 2 2 2 2 9 2" xfId="33025" xr:uid="{271874CC-7B70-4E62-AA21-5E94CEE7436C}"/>
    <cellStyle name="Currency 2 2 2 2 2 2 2 9 3" xfId="47909" xr:uid="{7FAB4FC0-FB3C-48E6-BF8D-8B34472F774A}"/>
    <cellStyle name="Currency 2 2 2 2 2 2 3" xfId="5657" xr:uid="{A4F65218-89B9-4188-9F6C-E54EC6814099}"/>
    <cellStyle name="Currency 2 2 2 2 2 2 3 10" xfId="41078" xr:uid="{8DD7F082-F8FE-422F-9076-8A8307210998}"/>
    <cellStyle name="Currency 2 2 2 2 2 2 3 2" xfId="5658" xr:uid="{A5A96489-CAF4-4F09-9712-40E71B2D869E}"/>
    <cellStyle name="Currency 2 2 2 2 2 2 3 2 2" xfId="5659" xr:uid="{D4AB503D-6B86-461A-BF34-808DEB7E3119}"/>
    <cellStyle name="Currency 2 2 2 2 2 2 3 2 2 2" xfId="7372" xr:uid="{C6DA3C08-0586-4D03-9F75-B412A2BD7417}"/>
    <cellStyle name="Currency 2 2 2 2 2 2 3 2 2 2 2" xfId="10794" xr:uid="{BF160637-1969-40B8-9152-82F6600A9FC1}"/>
    <cellStyle name="Currency 2 2 2 2 2 2 3 2 2 2 2 2" xfId="24484" xr:uid="{273D329B-B42C-4A89-A439-916F492DCC99}"/>
    <cellStyle name="Currency 2 2 2 2 2 2 3 2 2 2 2 2 2" xfId="38176" xr:uid="{FA7ABE42-6286-4CF7-BB2E-84463B742534}"/>
    <cellStyle name="Currency 2 2 2 2 2 2 3 2 2 2 2 2 3" xfId="53060" xr:uid="{036294F8-AAB9-4D4B-A6CC-734655630959}"/>
    <cellStyle name="Currency 2 2 2 2 2 2 3 2 2 2 2 3" xfId="17640" xr:uid="{8BB913C9-F30E-425C-AAEB-853348515F7B}"/>
    <cellStyle name="Currency 2 2 2 2 2 2 3 2 2 2 2 4" xfId="31330" xr:uid="{550A3677-D70D-4911-9CAC-DC0DFD6A2EAB}"/>
    <cellStyle name="Currency 2 2 2 2 2 2 3 2 2 2 2 5" xfId="46214" xr:uid="{41A6A7AA-387B-4C67-95E1-6ABADD9F48F9}"/>
    <cellStyle name="Currency 2 2 2 2 2 2 3 2 2 2 3" xfId="21062" xr:uid="{255ACD63-489B-47DE-8B9D-8E2BB7A4D7AE}"/>
    <cellStyle name="Currency 2 2 2 2 2 2 3 2 2 2 3 2" xfId="34754" xr:uid="{D8407C79-32E4-4605-94EA-D358E25B8EE8}"/>
    <cellStyle name="Currency 2 2 2 2 2 2 3 2 2 2 3 3" xfId="49638" xr:uid="{E90F9E2F-7DBE-412D-96D6-8C163A8F281D}"/>
    <cellStyle name="Currency 2 2 2 2 2 2 3 2 2 2 4" xfId="14218" xr:uid="{9AB3A5D7-DFD9-4D43-971E-0919997A518B}"/>
    <cellStyle name="Currency 2 2 2 2 2 2 3 2 2 2 5" xfId="27908" xr:uid="{41C3196E-7643-48CA-BA66-03B68B308741}"/>
    <cellStyle name="Currency 2 2 2 2 2 2 3 2 2 2 6" xfId="42792" xr:uid="{35D9D378-0D21-4325-81F5-54B85A707AC4}"/>
    <cellStyle name="Currency 2 2 2 2 2 2 3 2 2 3" xfId="9082" xr:uid="{1C96462C-F0E0-4DBD-899E-7BB3C3B1EE81}"/>
    <cellStyle name="Currency 2 2 2 2 2 2 3 2 2 3 2" xfId="22772" xr:uid="{2D288C4C-2D5F-4354-96FD-497EC7D808EF}"/>
    <cellStyle name="Currency 2 2 2 2 2 2 3 2 2 3 2 2" xfId="36464" xr:uid="{FA59C8A1-B523-4AEC-94A4-08128E2B5818}"/>
    <cellStyle name="Currency 2 2 2 2 2 2 3 2 2 3 2 3" xfId="51348" xr:uid="{F73E74AC-C918-4E1A-9D2C-7E0C0C725A62}"/>
    <cellStyle name="Currency 2 2 2 2 2 2 3 2 2 3 3" xfId="15928" xr:uid="{08CA256B-540A-4D5B-B66D-2AE1CCE66231}"/>
    <cellStyle name="Currency 2 2 2 2 2 2 3 2 2 3 4" xfId="29618" xr:uid="{60E800E9-1DDA-46D2-B23B-F6588ADA3E44}"/>
    <cellStyle name="Currency 2 2 2 2 2 2 3 2 2 3 5" xfId="44502" xr:uid="{D5DE9581-4476-4769-88D6-49D8BBCADF39}"/>
    <cellStyle name="Currency 2 2 2 2 2 2 3 2 2 4" xfId="19350" xr:uid="{8E10F6F1-5338-47F1-9988-DD76E8AFFCBE}"/>
    <cellStyle name="Currency 2 2 2 2 2 2 3 2 2 4 2" xfId="33042" xr:uid="{D4EE2088-6B6C-4073-B157-B844120DFDC6}"/>
    <cellStyle name="Currency 2 2 2 2 2 2 3 2 2 4 3" xfId="47926" xr:uid="{ADD11067-A86D-4D96-93FE-4D0C4BEEC172}"/>
    <cellStyle name="Currency 2 2 2 2 2 2 3 2 2 5" xfId="12506" xr:uid="{4149CED4-CA25-4FE3-B52A-6AE29EA682D9}"/>
    <cellStyle name="Currency 2 2 2 2 2 2 3 2 2 6" xfId="26196" xr:uid="{E471B5E7-0DBA-40D7-B318-1C96E8822BD2}"/>
    <cellStyle name="Currency 2 2 2 2 2 2 3 2 2 7" xfId="41080" xr:uid="{B840F721-1985-4D44-8B4C-A3EAF868B41D}"/>
    <cellStyle name="Currency 2 2 2 2 2 2 3 2 3" xfId="7371" xr:uid="{0282D6EE-4988-4823-95F9-91DAB352BF71}"/>
    <cellStyle name="Currency 2 2 2 2 2 2 3 2 3 2" xfId="10793" xr:uid="{5D544CAE-93DE-459F-8CF9-EB1B9D422BC9}"/>
    <cellStyle name="Currency 2 2 2 2 2 2 3 2 3 2 2" xfId="24483" xr:uid="{0D817FF7-EDBB-493B-9A7C-7389EBFF84AF}"/>
    <cellStyle name="Currency 2 2 2 2 2 2 3 2 3 2 2 2" xfId="38175" xr:uid="{D2350840-2C97-4A08-9217-70069407FFFB}"/>
    <cellStyle name="Currency 2 2 2 2 2 2 3 2 3 2 2 3" xfId="53059" xr:uid="{88E9BAF0-3334-4EA4-9FBA-6D97C7A9419E}"/>
    <cellStyle name="Currency 2 2 2 2 2 2 3 2 3 2 3" xfId="17639" xr:uid="{F0C31D12-F7E7-44DF-ADD3-C41B03503CCA}"/>
    <cellStyle name="Currency 2 2 2 2 2 2 3 2 3 2 4" xfId="31329" xr:uid="{6785366D-4718-4F8E-B401-177952BE3A0D}"/>
    <cellStyle name="Currency 2 2 2 2 2 2 3 2 3 2 5" xfId="46213" xr:uid="{81EA8F19-42C2-4990-A55C-92BE2A433E81}"/>
    <cellStyle name="Currency 2 2 2 2 2 2 3 2 3 3" xfId="21061" xr:uid="{8045F842-2BA6-4B19-8BB8-7482CED69AB3}"/>
    <cellStyle name="Currency 2 2 2 2 2 2 3 2 3 3 2" xfId="34753" xr:uid="{1C29288C-2AEC-4078-840C-ED54536D99F9}"/>
    <cellStyle name="Currency 2 2 2 2 2 2 3 2 3 3 3" xfId="49637" xr:uid="{ADBB886C-ED20-4368-A9F7-8E357AD5FA80}"/>
    <cellStyle name="Currency 2 2 2 2 2 2 3 2 3 4" xfId="14217" xr:uid="{0B007DAD-2966-47C2-877B-D13BFB1E7DBE}"/>
    <cellStyle name="Currency 2 2 2 2 2 2 3 2 3 5" xfId="27907" xr:uid="{42FFD661-847C-4640-B63C-2D7BA4C95AFE}"/>
    <cellStyle name="Currency 2 2 2 2 2 2 3 2 3 6" xfId="42791" xr:uid="{FC050F14-37D0-4B50-9FDE-86CD48898713}"/>
    <cellStyle name="Currency 2 2 2 2 2 2 3 2 4" xfId="9081" xr:uid="{27626884-9B91-497C-A567-942A0B919AC3}"/>
    <cellStyle name="Currency 2 2 2 2 2 2 3 2 4 2" xfId="22771" xr:uid="{FA7289F5-9961-4C09-9D57-3CA4963EFBEA}"/>
    <cellStyle name="Currency 2 2 2 2 2 2 3 2 4 2 2" xfId="36463" xr:uid="{C94BC5D6-9A9B-48C1-BE2F-3D5FB78AFB28}"/>
    <cellStyle name="Currency 2 2 2 2 2 2 3 2 4 2 3" xfId="51347" xr:uid="{2C7E64F2-2766-4128-9FD9-A0DC4CAB4B40}"/>
    <cellStyle name="Currency 2 2 2 2 2 2 3 2 4 3" xfId="15927" xr:uid="{7622BDBD-B71E-4E62-A4B1-BC12FB44F01B}"/>
    <cellStyle name="Currency 2 2 2 2 2 2 3 2 4 4" xfId="29617" xr:uid="{380A5406-B38C-4EA3-ADB1-C8227810C8E9}"/>
    <cellStyle name="Currency 2 2 2 2 2 2 3 2 4 5" xfId="44501" xr:uid="{6C28F77F-B290-42C3-8515-D2D1DFB4B1F4}"/>
    <cellStyle name="Currency 2 2 2 2 2 2 3 2 5" xfId="19349" xr:uid="{6D8EC238-D5F6-4391-8955-6818BA40EA60}"/>
    <cellStyle name="Currency 2 2 2 2 2 2 3 2 5 2" xfId="33041" xr:uid="{8BF6B411-402A-4DD3-B475-BF0FC6EB2B52}"/>
    <cellStyle name="Currency 2 2 2 2 2 2 3 2 5 3" xfId="47925" xr:uid="{82B068BD-58D7-488B-8A78-5BA670E8CA2B}"/>
    <cellStyle name="Currency 2 2 2 2 2 2 3 2 6" xfId="12505" xr:uid="{535C415A-F2F0-4DA9-8484-56F4DF2AF976}"/>
    <cellStyle name="Currency 2 2 2 2 2 2 3 2 7" xfId="26195" xr:uid="{2DEE292F-E6FC-47E7-9A90-4E23734F4456}"/>
    <cellStyle name="Currency 2 2 2 2 2 2 3 2 8" xfId="41079" xr:uid="{5CDECCFE-F5DD-4D62-A4F9-54CC14C0FD87}"/>
    <cellStyle name="Currency 2 2 2 2 2 2 3 3" xfId="5660" xr:uid="{628C9D5A-AE18-4431-ACD6-3BA30B68552D}"/>
    <cellStyle name="Currency 2 2 2 2 2 2 3 3 2" xfId="7373" xr:uid="{B0BF2946-57D6-4285-B46B-81B369009B3C}"/>
    <cellStyle name="Currency 2 2 2 2 2 2 3 3 2 2" xfId="10795" xr:uid="{B3DA086A-EBF0-431C-B72D-B6334E0367AC}"/>
    <cellStyle name="Currency 2 2 2 2 2 2 3 3 2 2 2" xfId="24485" xr:uid="{2B9B74F4-6985-44F8-A412-B4E7D371644A}"/>
    <cellStyle name="Currency 2 2 2 2 2 2 3 3 2 2 2 2" xfId="38177" xr:uid="{0B8103A1-8959-40DA-A1F7-559236E3CBB8}"/>
    <cellStyle name="Currency 2 2 2 2 2 2 3 3 2 2 2 3" xfId="53061" xr:uid="{074BF44B-8028-482E-9FB1-22D044BEA150}"/>
    <cellStyle name="Currency 2 2 2 2 2 2 3 3 2 2 3" xfId="17641" xr:uid="{1D132398-7D94-4375-B11D-EEF5AD1E4ED6}"/>
    <cellStyle name="Currency 2 2 2 2 2 2 3 3 2 2 4" xfId="31331" xr:uid="{75AAE2EB-4303-4779-894A-44952BE3ADA4}"/>
    <cellStyle name="Currency 2 2 2 2 2 2 3 3 2 2 5" xfId="46215" xr:uid="{1336A146-6B02-4A6B-87C0-E0F78B6DD479}"/>
    <cellStyle name="Currency 2 2 2 2 2 2 3 3 2 3" xfId="21063" xr:uid="{A2CF45B7-ADCB-40FF-891A-7796007B821F}"/>
    <cellStyle name="Currency 2 2 2 2 2 2 3 3 2 3 2" xfId="34755" xr:uid="{5CC63239-039E-4186-80E3-8A9D6D3BA241}"/>
    <cellStyle name="Currency 2 2 2 2 2 2 3 3 2 3 3" xfId="49639" xr:uid="{BE8C94CC-B440-49B9-8FD1-A7466A3F862E}"/>
    <cellStyle name="Currency 2 2 2 2 2 2 3 3 2 4" xfId="14219" xr:uid="{633621FC-9D3E-4090-B5E3-B538CE25D1D9}"/>
    <cellStyle name="Currency 2 2 2 2 2 2 3 3 2 5" xfId="27909" xr:uid="{FD869A4D-EBAB-42B6-9ABF-4B9296BE5118}"/>
    <cellStyle name="Currency 2 2 2 2 2 2 3 3 2 6" xfId="42793" xr:uid="{1C481610-7F11-4C6F-BDAF-1186DBECA9F0}"/>
    <cellStyle name="Currency 2 2 2 2 2 2 3 3 3" xfId="9083" xr:uid="{FE83C641-881F-4647-85D0-8274D5FF991E}"/>
    <cellStyle name="Currency 2 2 2 2 2 2 3 3 3 2" xfId="22773" xr:uid="{E7E624A7-AFCC-4438-878A-ED372EED4964}"/>
    <cellStyle name="Currency 2 2 2 2 2 2 3 3 3 2 2" xfId="36465" xr:uid="{00DFCF37-A2FE-45A3-A7DD-54FFC1A3CD14}"/>
    <cellStyle name="Currency 2 2 2 2 2 2 3 3 3 2 3" xfId="51349" xr:uid="{A9E16C09-1D34-4B13-8A49-A3D2D0929AC4}"/>
    <cellStyle name="Currency 2 2 2 2 2 2 3 3 3 3" xfId="15929" xr:uid="{91FBD6D5-558B-43AA-8336-6CD08FB41504}"/>
    <cellStyle name="Currency 2 2 2 2 2 2 3 3 3 4" xfId="29619" xr:uid="{F2D75B20-87C7-433B-BAF6-BE6573D5636F}"/>
    <cellStyle name="Currency 2 2 2 2 2 2 3 3 3 5" xfId="44503" xr:uid="{74A8B934-6497-4A6C-BC5E-B4B802313133}"/>
    <cellStyle name="Currency 2 2 2 2 2 2 3 3 4" xfId="19351" xr:uid="{A74939DB-C860-4658-B8FD-70E4363A25E8}"/>
    <cellStyle name="Currency 2 2 2 2 2 2 3 3 4 2" xfId="33043" xr:uid="{2BE7FFF9-B89F-4603-BFB9-2B4E15FF035F}"/>
    <cellStyle name="Currency 2 2 2 2 2 2 3 3 4 3" xfId="47927" xr:uid="{BD30AF42-22A3-4EF7-B9BE-94E00792AB43}"/>
    <cellStyle name="Currency 2 2 2 2 2 2 3 3 5" xfId="12507" xr:uid="{98DB8760-B7CC-4003-A3D9-5E0F61E0544F}"/>
    <cellStyle name="Currency 2 2 2 2 2 2 3 3 6" xfId="26197" xr:uid="{7A0B4721-821F-4F81-90A0-323D7574CFC0}"/>
    <cellStyle name="Currency 2 2 2 2 2 2 3 3 7" xfId="41081" xr:uid="{35D67F9F-A745-4842-BEB5-5EAABC16D5EC}"/>
    <cellStyle name="Currency 2 2 2 2 2 2 3 4" xfId="5661" xr:uid="{5E4262CA-A4C5-4524-A3DB-950277F08AD5}"/>
    <cellStyle name="Currency 2 2 2 2 2 2 3 4 2" xfId="7374" xr:uid="{888C9F92-2333-488F-B6B3-04F96C5AD4FD}"/>
    <cellStyle name="Currency 2 2 2 2 2 2 3 4 2 2" xfId="10796" xr:uid="{BC5E0798-1558-4CE0-8E7A-A2BD15A5DCB7}"/>
    <cellStyle name="Currency 2 2 2 2 2 2 3 4 2 2 2" xfId="24486" xr:uid="{032EFDBA-F180-4B8E-8668-23C6448F1CFE}"/>
    <cellStyle name="Currency 2 2 2 2 2 2 3 4 2 2 2 2" xfId="38178" xr:uid="{CFDB6460-60F4-4AA7-8F51-2A569BCDDAE6}"/>
    <cellStyle name="Currency 2 2 2 2 2 2 3 4 2 2 2 3" xfId="53062" xr:uid="{5CE0D7D2-D990-4DF4-B19C-0DDD1029EACC}"/>
    <cellStyle name="Currency 2 2 2 2 2 2 3 4 2 2 3" xfId="17642" xr:uid="{81308E2A-7C66-4AFD-956C-D28D2DD16602}"/>
    <cellStyle name="Currency 2 2 2 2 2 2 3 4 2 2 4" xfId="31332" xr:uid="{165628D0-5FF7-47DE-BA6F-3B7EEB448573}"/>
    <cellStyle name="Currency 2 2 2 2 2 2 3 4 2 2 5" xfId="46216" xr:uid="{8BA57420-E4F4-4CFF-9E31-8CC10AD0C318}"/>
    <cellStyle name="Currency 2 2 2 2 2 2 3 4 2 3" xfId="21064" xr:uid="{98B43F79-9058-4C5C-81A4-DFD1B45D4A42}"/>
    <cellStyle name="Currency 2 2 2 2 2 2 3 4 2 3 2" xfId="34756" xr:uid="{7EE07D30-9E3F-4AFC-8677-B82921790076}"/>
    <cellStyle name="Currency 2 2 2 2 2 2 3 4 2 3 3" xfId="49640" xr:uid="{C9E2046C-BCDD-4A04-A273-D85A34BA9A8D}"/>
    <cellStyle name="Currency 2 2 2 2 2 2 3 4 2 4" xfId="14220" xr:uid="{509034A1-CC32-499E-89BA-0994254E79E3}"/>
    <cellStyle name="Currency 2 2 2 2 2 2 3 4 2 5" xfId="27910" xr:uid="{FECD9B87-F3BF-49C1-A2D9-A17EE50E2B46}"/>
    <cellStyle name="Currency 2 2 2 2 2 2 3 4 2 6" xfId="42794" xr:uid="{4433FA2E-0FAD-4F3E-8B6D-CCCDF98AFC83}"/>
    <cellStyle name="Currency 2 2 2 2 2 2 3 4 3" xfId="9084" xr:uid="{8C79C3F9-18BE-496A-96F7-DCC135C9C783}"/>
    <cellStyle name="Currency 2 2 2 2 2 2 3 4 3 2" xfId="22774" xr:uid="{F9892580-4033-4983-8F87-B3A465EC0AD0}"/>
    <cellStyle name="Currency 2 2 2 2 2 2 3 4 3 2 2" xfId="36466" xr:uid="{2024A574-1DEB-4842-B5AE-FF884AA9B5B1}"/>
    <cellStyle name="Currency 2 2 2 2 2 2 3 4 3 2 3" xfId="51350" xr:uid="{85515ADB-C586-49A3-BA9E-142239C807D0}"/>
    <cellStyle name="Currency 2 2 2 2 2 2 3 4 3 3" xfId="15930" xr:uid="{F8042924-1744-4BBD-BCF6-5331647AB193}"/>
    <cellStyle name="Currency 2 2 2 2 2 2 3 4 3 4" xfId="29620" xr:uid="{6E3D1749-8B54-44A1-BFCA-DA870F7C2003}"/>
    <cellStyle name="Currency 2 2 2 2 2 2 3 4 3 5" xfId="44504" xr:uid="{6028F9AE-8B84-4F92-ABEA-BE1A5C2B6E3D}"/>
    <cellStyle name="Currency 2 2 2 2 2 2 3 4 4" xfId="19352" xr:uid="{880EF6F7-F186-4FA3-A673-3D748273B8DD}"/>
    <cellStyle name="Currency 2 2 2 2 2 2 3 4 4 2" xfId="33044" xr:uid="{9255CC3B-CD33-4400-9846-7BE53971B8FF}"/>
    <cellStyle name="Currency 2 2 2 2 2 2 3 4 4 3" xfId="47928" xr:uid="{CCD60A30-9E44-4F01-9A5E-479D4A533F5C}"/>
    <cellStyle name="Currency 2 2 2 2 2 2 3 4 5" xfId="12508" xr:uid="{4DDB7C2E-A8C4-4184-96E4-2824C0102A57}"/>
    <cellStyle name="Currency 2 2 2 2 2 2 3 4 6" xfId="26198" xr:uid="{EF403D1D-611F-4E13-B671-6D4B5D33B0ED}"/>
    <cellStyle name="Currency 2 2 2 2 2 2 3 4 7" xfId="41082" xr:uid="{973B7AF1-FD4B-456E-9288-19198305F171}"/>
    <cellStyle name="Currency 2 2 2 2 2 2 3 5" xfId="7370" xr:uid="{60ED0F40-52CE-4181-9EA6-AFF72343C3D8}"/>
    <cellStyle name="Currency 2 2 2 2 2 2 3 5 2" xfId="10792" xr:uid="{8CDD3EEE-4F3A-4B33-97C5-BDF82DC3E375}"/>
    <cellStyle name="Currency 2 2 2 2 2 2 3 5 2 2" xfId="24482" xr:uid="{00C72786-F2BF-4CA6-9276-0617894BE9A8}"/>
    <cellStyle name="Currency 2 2 2 2 2 2 3 5 2 2 2" xfId="38174" xr:uid="{6FB3C740-63C9-4C01-9163-E1DB9301D8EC}"/>
    <cellStyle name="Currency 2 2 2 2 2 2 3 5 2 2 3" xfId="53058" xr:uid="{640061FD-B196-4D9B-ACD3-B018CF874295}"/>
    <cellStyle name="Currency 2 2 2 2 2 2 3 5 2 3" xfId="17638" xr:uid="{A45C3AC7-DA5E-4F84-A123-0A68A32FE752}"/>
    <cellStyle name="Currency 2 2 2 2 2 2 3 5 2 4" xfId="31328" xr:uid="{162F58F3-AE58-423D-B4E3-122906095F25}"/>
    <cellStyle name="Currency 2 2 2 2 2 2 3 5 2 5" xfId="46212" xr:uid="{2F7C44BC-60BA-4804-AF54-6C47C7BAD433}"/>
    <cellStyle name="Currency 2 2 2 2 2 2 3 5 3" xfId="21060" xr:uid="{B32C0C17-A105-427C-A8DA-1E0A6F2A46A1}"/>
    <cellStyle name="Currency 2 2 2 2 2 2 3 5 3 2" xfId="34752" xr:uid="{1ACE95FD-7853-4305-B200-9E853D71A769}"/>
    <cellStyle name="Currency 2 2 2 2 2 2 3 5 3 3" xfId="49636" xr:uid="{6DD9AD35-B3F5-4A40-97BC-60A632BCE956}"/>
    <cellStyle name="Currency 2 2 2 2 2 2 3 5 4" xfId="14216" xr:uid="{ED6C8629-44B3-4CE9-A41C-20887DBC79F7}"/>
    <cellStyle name="Currency 2 2 2 2 2 2 3 5 5" xfId="27906" xr:uid="{023E50D0-6242-43EA-B6F3-EBBC37D80272}"/>
    <cellStyle name="Currency 2 2 2 2 2 2 3 5 6" xfId="42790" xr:uid="{4BFCA3ED-CEFF-4C74-957D-41203289E474}"/>
    <cellStyle name="Currency 2 2 2 2 2 2 3 6" xfId="9080" xr:uid="{19462458-CF5F-432E-A1B2-F9298F3B83CA}"/>
    <cellStyle name="Currency 2 2 2 2 2 2 3 6 2" xfId="22770" xr:uid="{75C62822-F5FD-47D7-9328-D7C23E9267A9}"/>
    <cellStyle name="Currency 2 2 2 2 2 2 3 6 2 2" xfId="36462" xr:uid="{738D3B19-A8B6-493A-AD2D-0F0BDAB49D1A}"/>
    <cellStyle name="Currency 2 2 2 2 2 2 3 6 2 3" xfId="51346" xr:uid="{54DF6CB7-BAFB-42F8-9BE2-AA3851F5FDCB}"/>
    <cellStyle name="Currency 2 2 2 2 2 2 3 6 3" xfId="15926" xr:uid="{13C0E7CF-C734-414A-A4D0-D873E00BF223}"/>
    <cellStyle name="Currency 2 2 2 2 2 2 3 6 4" xfId="29616" xr:uid="{79CBAEB0-6C20-41FC-AFF6-9492F36E57D7}"/>
    <cellStyle name="Currency 2 2 2 2 2 2 3 6 5" xfId="44500" xr:uid="{24032EDA-4D06-4CD5-9900-F884C54C5AB8}"/>
    <cellStyle name="Currency 2 2 2 2 2 2 3 7" xfId="19348" xr:uid="{F2290EE8-AEA8-4926-8447-30790AC6FE29}"/>
    <cellStyle name="Currency 2 2 2 2 2 2 3 7 2" xfId="33040" xr:uid="{5DA40A4E-199C-466C-82CC-3134F1EEF1CA}"/>
    <cellStyle name="Currency 2 2 2 2 2 2 3 7 3" xfId="47924" xr:uid="{C004BF28-BE83-4DFB-B580-2517245C5993}"/>
    <cellStyle name="Currency 2 2 2 2 2 2 3 8" xfId="12504" xr:uid="{4855C6D0-2ED6-4621-BC62-FDF50F7253CC}"/>
    <cellStyle name="Currency 2 2 2 2 2 2 3 9" xfId="26194" xr:uid="{0A1A749A-90FD-4717-839B-1E50FFF17BF3}"/>
    <cellStyle name="Currency 2 2 2 2 2 2 4" xfId="5662" xr:uid="{986D64CD-2D5B-41AE-A932-F591F87E3742}"/>
    <cellStyle name="Currency 2 2 2 2 2 2 4 10" xfId="41083" xr:uid="{60217CF2-3DAA-4700-8AD8-FEC4346FE9A9}"/>
    <cellStyle name="Currency 2 2 2 2 2 2 4 2" xfId="5663" xr:uid="{5791BB66-D7F8-4299-89E7-E954DCBE0D50}"/>
    <cellStyle name="Currency 2 2 2 2 2 2 4 2 2" xfId="5664" xr:uid="{288E4E8D-9A29-4A0B-AA04-3913E50E844F}"/>
    <cellStyle name="Currency 2 2 2 2 2 2 4 2 2 2" xfId="7377" xr:uid="{7911561F-716F-4494-9BCE-03F6B92F1CB1}"/>
    <cellStyle name="Currency 2 2 2 2 2 2 4 2 2 2 2" xfId="10799" xr:uid="{09DA9CBC-FAE8-4551-837E-E64C2E623802}"/>
    <cellStyle name="Currency 2 2 2 2 2 2 4 2 2 2 2 2" xfId="24489" xr:uid="{96C779C9-F3C2-45CC-8102-8125EFACE813}"/>
    <cellStyle name="Currency 2 2 2 2 2 2 4 2 2 2 2 2 2" xfId="38181" xr:uid="{E66BB90A-73CE-41BA-913B-9641BCC5D48B}"/>
    <cellStyle name="Currency 2 2 2 2 2 2 4 2 2 2 2 2 3" xfId="53065" xr:uid="{160D857E-016B-4D7E-B606-D6121ADF93D0}"/>
    <cellStyle name="Currency 2 2 2 2 2 2 4 2 2 2 2 3" xfId="17645" xr:uid="{9EE859BC-B68C-4E3D-8AE8-8C0E6B2A6604}"/>
    <cellStyle name="Currency 2 2 2 2 2 2 4 2 2 2 2 4" xfId="31335" xr:uid="{5BBAD152-748A-4470-A25B-F715D996083A}"/>
    <cellStyle name="Currency 2 2 2 2 2 2 4 2 2 2 2 5" xfId="46219" xr:uid="{4E57DF04-1F0B-415E-BAA4-FF8C6D6E7E8C}"/>
    <cellStyle name="Currency 2 2 2 2 2 2 4 2 2 2 3" xfId="21067" xr:uid="{F53CCE48-FF38-44D2-9464-B48DD873F17F}"/>
    <cellStyle name="Currency 2 2 2 2 2 2 4 2 2 2 3 2" xfId="34759" xr:uid="{159C07EC-A431-4239-B5B2-3F0A729EF015}"/>
    <cellStyle name="Currency 2 2 2 2 2 2 4 2 2 2 3 3" xfId="49643" xr:uid="{96342A32-A85A-4708-9876-4A98BC1355EB}"/>
    <cellStyle name="Currency 2 2 2 2 2 2 4 2 2 2 4" xfId="14223" xr:uid="{77F489DA-A85C-4166-8E11-C1743CA7B7B9}"/>
    <cellStyle name="Currency 2 2 2 2 2 2 4 2 2 2 5" xfId="27913" xr:uid="{EF86B03D-EDC5-4DBA-A1BF-4ABE868BE113}"/>
    <cellStyle name="Currency 2 2 2 2 2 2 4 2 2 2 6" xfId="42797" xr:uid="{86C4C4EF-7777-45FC-B5AD-BFFC64428A37}"/>
    <cellStyle name="Currency 2 2 2 2 2 2 4 2 2 3" xfId="9087" xr:uid="{28175F5A-FC36-4D1D-9AB1-AB69C220700C}"/>
    <cellStyle name="Currency 2 2 2 2 2 2 4 2 2 3 2" xfId="22777" xr:uid="{D5ECEE3F-7C04-4CD2-BADC-7E7D327FC1B3}"/>
    <cellStyle name="Currency 2 2 2 2 2 2 4 2 2 3 2 2" xfId="36469" xr:uid="{CC1B96E4-9E30-4049-9BF9-9148EB86CAB4}"/>
    <cellStyle name="Currency 2 2 2 2 2 2 4 2 2 3 2 3" xfId="51353" xr:uid="{0838229D-C39D-4C69-A9A8-7D252F78354D}"/>
    <cellStyle name="Currency 2 2 2 2 2 2 4 2 2 3 3" xfId="15933" xr:uid="{5F3F5707-DC78-4EB1-AD12-43BBC8CB62FB}"/>
    <cellStyle name="Currency 2 2 2 2 2 2 4 2 2 3 4" xfId="29623" xr:uid="{80CC2FCE-47B6-46BE-BFB2-CE2FCEB4C7F3}"/>
    <cellStyle name="Currency 2 2 2 2 2 2 4 2 2 3 5" xfId="44507" xr:uid="{598E9F60-5D8A-4914-A5FE-79A0D6EDDFD5}"/>
    <cellStyle name="Currency 2 2 2 2 2 2 4 2 2 4" xfId="19355" xr:uid="{EDF61DE7-4F2F-49BB-9027-12CE199BEC86}"/>
    <cellStyle name="Currency 2 2 2 2 2 2 4 2 2 4 2" xfId="33047" xr:uid="{D830A981-A244-4276-BF1F-9309A17FFEE0}"/>
    <cellStyle name="Currency 2 2 2 2 2 2 4 2 2 4 3" xfId="47931" xr:uid="{A3222B0C-F0E8-4EA6-BE42-D8B1950EB524}"/>
    <cellStyle name="Currency 2 2 2 2 2 2 4 2 2 5" xfId="12511" xr:uid="{2CC9DFC1-D545-44CC-BB44-786BD491061A}"/>
    <cellStyle name="Currency 2 2 2 2 2 2 4 2 2 6" xfId="26201" xr:uid="{088BDE9D-4D1E-4A62-9A98-1568EB7A23FE}"/>
    <cellStyle name="Currency 2 2 2 2 2 2 4 2 2 7" xfId="41085" xr:uid="{F354436F-4C3F-4216-A552-96EF49641B80}"/>
    <cellStyle name="Currency 2 2 2 2 2 2 4 2 3" xfId="7376" xr:uid="{1B16C1F8-0671-4F0C-B8CD-06E14FCFC72D}"/>
    <cellStyle name="Currency 2 2 2 2 2 2 4 2 3 2" xfId="10798" xr:uid="{65C85361-9EE5-44E6-A1D6-972B038A7200}"/>
    <cellStyle name="Currency 2 2 2 2 2 2 4 2 3 2 2" xfId="24488" xr:uid="{7BB7EC9D-957B-4ADE-8808-8D5B37CC3C8C}"/>
    <cellStyle name="Currency 2 2 2 2 2 2 4 2 3 2 2 2" xfId="38180" xr:uid="{24E8583A-332E-47B0-AFBD-6F3C17813BD8}"/>
    <cellStyle name="Currency 2 2 2 2 2 2 4 2 3 2 2 3" xfId="53064" xr:uid="{036789AD-2432-483C-83BF-50F672A52391}"/>
    <cellStyle name="Currency 2 2 2 2 2 2 4 2 3 2 3" xfId="17644" xr:uid="{F7CCA1F7-0D84-4F70-9335-46100A9A4CB2}"/>
    <cellStyle name="Currency 2 2 2 2 2 2 4 2 3 2 4" xfId="31334" xr:uid="{AEC5D8EA-4DEA-481A-9EFE-207B83121BFD}"/>
    <cellStyle name="Currency 2 2 2 2 2 2 4 2 3 2 5" xfId="46218" xr:uid="{703156AA-ED99-40C7-AE63-C2D1143910CF}"/>
    <cellStyle name="Currency 2 2 2 2 2 2 4 2 3 3" xfId="21066" xr:uid="{1DFA59FE-97A0-43BF-B060-2A6D9CBA0B5F}"/>
    <cellStyle name="Currency 2 2 2 2 2 2 4 2 3 3 2" xfId="34758" xr:uid="{D72E1B48-0ADE-4ED4-8D3D-A476DF06B993}"/>
    <cellStyle name="Currency 2 2 2 2 2 2 4 2 3 3 3" xfId="49642" xr:uid="{08CC9BE6-5CD4-4C47-90FE-59CC95F7EE6E}"/>
    <cellStyle name="Currency 2 2 2 2 2 2 4 2 3 4" xfId="14222" xr:uid="{CDA53909-DA4B-4B3B-A0D3-59574C15B404}"/>
    <cellStyle name="Currency 2 2 2 2 2 2 4 2 3 5" xfId="27912" xr:uid="{60956386-C899-44D0-BF01-847D7E46559C}"/>
    <cellStyle name="Currency 2 2 2 2 2 2 4 2 3 6" xfId="42796" xr:uid="{A9D430DB-A4E4-4DDD-918E-E8C365A151D5}"/>
    <cellStyle name="Currency 2 2 2 2 2 2 4 2 4" xfId="9086" xr:uid="{E9B80F95-B7F2-4525-A1B4-381068580F28}"/>
    <cellStyle name="Currency 2 2 2 2 2 2 4 2 4 2" xfId="22776" xr:uid="{3DBE7728-6B95-4A94-85EA-AE4536A901F5}"/>
    <cellStyle name="Currency 2 2 2 2 2 2 4 2 4 2 2" xfId="36468" xr:uid="{89CF865E-06A4-4FFA-8419-8938CADA8E11}"/>
    <cellStyle name="Currency 2 2 2 2 2 2 4 2 4 2 3" xfId="51352" xr:uid="{4605993B-FFE8-4085-9F1D-2005321357C2}"/>
    <cellStyle name="Currency 2 2 2 2 2 2 4 2 4 3" xfId="15932" xr:uid="{6F127228-BBB3-452F-B376-2BA6DC9DD218}"/>
    <cellStyle name="Currency 2 2 2 2 2 2 4 2 4 4" xfId="29622" xr:uid="{CBD3CF2C-769D-48E0-9BF0-105D72D75F95}"/>
    <cellStyle name="Currency 2 2 2 2 2 2 4 2 4 5" xfId="44506" xr:uid="{A25AA125-5280-4522-8609-018592618F8F}"/>
    <cellStyle name="Currency 2 2 2 2 2 2 4 2 5" xfId="19354" xr:uid="{577592A0-38C3-4BC0-9133-346492EA729E}"/>
    <cellStyle name="Currency 2 2 2 2 2 2 4 2 5 2" xfId="33046" xr:uid="{9F6C262F-4040-40C8-A4C2-7DB70FEBA6CB}"/>
    <cellStyle name="Currency 2 2 2 2 2 2 4 2 5 3" xfId="47930" xr:uid="{D078C791-3838-490D-AA1B-E0CA498F6448}"/>
    <cellStyle name="Currency 2 2 2 2 2 2 4 2 6" xfId="12510" xr:uid="{68BA5CEB-7DE8-45C1-8F4C-353E09A9DD87}"/>
    <cellStyle name="Currency 2 2 2 2 2 2 4 2 7" xfId="26200" xr:uid="{27D2C622-5D5A-49A3-9104-9B783E9C4E3D}"/>
    <cellStyle name="Currency 2 2 2 2 2 2 4 2 8" xfId="41084" xr:uid="{8A447877-974F-4E98-BC18-7B11629A1F1F}"/>
    <cellStyle name="Currency 2 2 2 2 2 2 4 3" xfId="5665" xr:uid="{18CBC1C3-8DB8-44EE-A2C7-E542A464A611}"/>
    <cellStyle name="Currency 2 2 2 2 2 2 4 3 2" xfId="7378" xr:uid="{5D2CE9AB-1E73-4943-B130-FD3DB454F3EC}"/>
    <cellStyle name="Currency 2 2 2 2 2 2 4 3 2 2" xfId="10800" xr:uid="{7F9D9BD9-F84E-49E8-A7C7-31B3F2BF80E4}"/>
    <cellStyle name="Currency 2 2 2 2 2 2 4 3 2 2 2" xfId="24490" xr:uid="{E9A1DCB4-5299-4B65-8764-BD8F319590BC}"/>
    <cellStyle name="Currency 2 2 2 2 2 2 4 3 2 2 2 2" xfId="38182" xr:uid="{D0A755D0-321F-46DB-925E-5D0C763FCE3A}"/>
    <cellStyle name="Currency 2 2 2 2 2 2 4 3 2 2 2 3" xfId="53066" xr:uid="{01D802F2-44DC-435E-88A3-7C248A8A70C3}"/>
    <cellStyle name="Currency 2 2 2 2 2 2 4 3 2 2 3" xfId="17646" xr:uid="{AFB22C3B-CE3E-47DE-9756-C6F73FA57C31}"/>
    <cellStyle name="Currency 2 2 2 2 2 2 4 3 2 2 4" xfId="31336" xr:uid="{B1D5C607-4F29-45A0-AD7F-6E31DCBB13A7}"/>
    <cellStyle name="Currency 2 2 2 2 2 2 4 3 2 2 5" xfId="46220" xr:uid="{C1136D92-5D42-4102-8687-716BE7F6D487}"/>
    <cellStyle name="Currency 2 2 2 2 2 2 4 3 2 3" xfId="21068" xr:uid="{0C7B24AA-94DD-47F1-B832-20BD053E2EA3}"/>
    <cellStyle name="Currency 2 2 2 2 2 2 4 3 2 3 2" xfId="34760" xr:uid="{97FB35D5-D165-4219-A169-3E350497CBF8}"/>
    <cellStyle name="Currency 2 2 2 2 2 2 4 3 2 3 3" xfId="49644" xr:uid="{4BAA1716-3191-4C8A-9739-415CD6F6B1EB}"/>
    <cellStyle name="Currency 2 2 2 2 2 2 4 3 2 4" xfId="14224" xr:uid="{90E86489-5FC7-412C-B49A-076FEB7F6C6F}"/>
    <cellStyle name="Currency 2 2 2 2 2 2 4 3 2 5" xfId="27914" xr:uid="{9F98F544-47BC-45A9-8785-C4ED388921D6}"/>
    <cellStyle name="Currency 2 2 2 2 2 2 4 3 2 6" xfId="42798" xr:uid="{8A3AD347-ED90-4B27-9660-01CE203AA034}"/>
    <cellStyle name="Currency 2 2 2 2 2 2 4 3 3" xfId="9088" xr:uid="{F0BA6810-A8A1-47FF-B158-0228B2C45A75}"/>
    <cellStyle name="Currency 2 2 2 2 2 2 4 3 3 2" xfId="22778" xr:uid="{9C51BEB6-12F8-4580-A441-01E86CF7354A}"/>
    <cellStyle name="Currency 2 2 2 2 2 2 4 3 3 2 2" xfId="36470" xr:uid="{DF06C460-C22B-4564-BB2F-5546DB1575AB}"/>
    <cellStyle name="Currency 2 2 2 2 2 2 4 3 3 2 3" xfId="51354" xr:uid="{1E0F1800-E741-480B-AB41-C60259A34DE0}"/>
    <cellStyle name="Currency 2 2 2 2 2 2 4 3 3 3" xfId="15934" xr:uid="{5F2C2A3B-488D-43BF-B8DE-ADA35126AAB4}"/>
    <cellStyle name="Currency 2 2 2 2 2 2 4 3 3 4" xfId="29624" xr:uid="{DA5772F9-931A-451B-9B1C-A9399AA02028}"/>
    <cellStyle name="Currency 2 2 2 2 2 2 4 3 3 5" xfId="44508" xr:uid="{532660B3-3E43-403E-BCAE-6302E49253CA}"/>
    <cellStyle name="Currency 2 2 2 2 2 2 4 3 4" xfId="19356" xr:uid="{A53A33CF-9D39-4ECA-8F9A-BED4B3324C94}"/>
    <cellStyle name="Currency 2 2 2 2 2 2 4 3 4 2" xfId="33048" xr:uid="{1383E7A0-4597-4DEA-BA34-9E5D14EDFC96}"/>
    <cellStyle name="Currency 2 2 2 2 2 2 4 3 4 3" xfId="47932" xr:uid="{CBD8A040-8768-45EF-832F-61A1F7BFD594}"/>
    <cellStyle name="Currency 2 2 2 2 2 2 4 3 5" xfId="12512" xr:uid="{8CEC0E8F-E00D-41F0-A82E-1111715544B3}"/>
    <cellStyle name="Currency 2 2 2 2 2 2 4 3 6" xfId="26202" xr:uid="{C1241E40-91BE-40AD-B370-C262D8BF1137}"/>
    <cellStyle name="Currency 2 2 2 2 2 2 4 3 7" xfId="41086" xr:uid="{361C2029-EC69-432F-BFDD-7217B159D733}"/>
    <cellStyle name="Currency 2 2 2 2 2 2 4 4" xfId="5666" xr:uid="{7987B438-A50C-4E7B-837D-D3F394758869}"/>
    <cellStyle name="Currency 2 2 2 2 2 2 4 4 2" xfId="7379" xr:uid="{73F64F3C-9FD1-4301-8656-22BE35093DAB}"/>
    <cellStyle name="Currency 2 2 2 2 2 2 4 4 2 2" xfId="10801" xr:uid="{1A7A11EA-E134-49EB-A345-C1A6491315EB}"/>
    <cellStyle name="Currency 2 2 2 2 2 2 4 4 2 2 2" xfId="24491" xr:uid="{08FF1792-C7E2-45F2-A857-5C05BB6AD118}"/>
    <cellStyle name="Currency 2 2 2 2 2 2 4 4 2 2 2 2" xfId="38183" xr:uid="{39FABF3D-0640-4049-B856-ACC377044B92}"/>
    <cellStyle name="Currency 2 2 2 2 2 2 4 4 2 2 2 3" xfId="53067" xr:uid="{ECCC45C5-240E-45C4-A9BC-89813050572B}"/>
    <cellStyle name="Currency 2 2 2 2 2 2 4 4 2 2 3" xfId="17647" xr:uid="{CC94506B-D5B5-454B-94DC-48F4D5807C96}"/>
    <cellStyle name="Currency 2 2 2 2 2 2 4 4 2 2 4" xfId="31337" xr:uid="{140A1808-9A7C-4451-BFBA-D8A5BA3EBCFB}"/>
    <cellStyle name="Currency 2 2 2 2 2 2 4 4 2 2 5" xfId="46221" xr:uid="{386D570F-0EB3-4875-BA02-2294BF3E484A}"/>
    <cellStyle name="Currency 2 2 2 2 2 2 4 4 2 3" xfId="21069" xr:uid="{F0B90F10-7B52-4C1B-BA47-F41B21FD101A}"/>
    <cellStyle name="Currency 2 2 2 2 2 2 4 4 2 3 2" xfId="34761" xr:uid="{48C5C610-F49A-4746-9D3C-DDD6771BE284}"/>
    <cellStyle name="Currency 2 2 2 2 2 2 4 4 2 3 3" xfId="49645" xr:uid="{6136A4AB-73EC-4E37-A2D1-ECBD43E545BC}"/>
    <cellStyle name="Currency 2 2 2 2 2 2 4 4 2 4" xfId="14225" xr:uid="{952FCFAA-14A2-48D2-937F-70833B02A67A}"/>
    <cellStyle name="Currency 2 2 2 2 2 2 4 4 2 5" xfId="27915" xr:uid="{4FC2C01C-C339-486D-A743-CF74071B3C16}"/>
    <cellStyle name="Currency 2 2 2 2 2 2 4 4 2 6" xfId="42799" xr:uid="{E613358F-1187-4F7D-B13C-5655E9C178EE}"/>
    <cellStyle name="Currency 2 2 2 2 2 2 4 4 3" xfId="9089" xr:uid="{9EA6E03D-B513-4148-80D1-11E35F903660}"/>
    <cellStyle name="Currency 2 2 2 2 2 2 4 4 3 2" xfId="22779" xr:uid="{63710BB2-3F12-4A58-AFFB-FB997F4DF215}"/>
    <cellStyle name="Currency 2 2 2 2 2 2 4 4 3 2 2" xfId="36471" xr:uid="{AA0F5CF9-45A3-4C6A-8856-FBF950DF81C0}"/>
    <cellStyle name="Currency 2 2 2 2 2 2 4 4 3 2 3" xfId="51355" xr:uid="{F33E8EC8-46DE-488D-99B3-F6BA3A4F8B6B}"/>
    <cellStyle name="Currency 2 2 2 2 2 2 4 4 3 3" xfId="15935" xr:uid="{1ABA1E2A-43A2-4D3A-A7E4-7D8FF6A6C07B}"/>
    <cellStyle name="Currency 2 2 2 2 2 2 4 4 3 4" xfId="29625" xr:uid="{39B74F94-FEC2-4448-ADFB-213B658985CE}"/>
    <cellStyle name="Currency 2 2 2 2 2 2 4 4 3 5" xfId="44509" xr:uid="{F7E2BDBC-58C3-4B59-97DB-7F4CD0A00A81}"/>
    <cellStyle name="Currency 2 2 2 2 2 2 4 4 4" xfId="19357" xr:uid="{6CD6AC1A-EFCF-4B01-B37D-45B98DE208B5}"/>
    <cellStyle name="Currency 2 2 2 2 2 2 4 4 4 2" xfId="33049" xr:uid="{8185F0A7-5175-4FA2-AA8B-96E9BE927A43}"/>
    <cellStyle name="Currency 2 2 2 2 2 2 4 4 4 3" xfId="47933" xr:uid="{7940AA0F-0DFF-4CFC-88A5-146E4EE39C51}"/>
    <cellStyle name="Currency 2 2 2 2 2 2 4 4 5" xfId="12513" xr:uid="{3522667B-8145-4EC6-8593-903D66BE7CDC}"/>
    <cellStyle name="Currency 2 2 2 2 2 2 4 4 6" xfId="26203" xr:uid="{A80FB347-6930-4341-8B66-2AE9D2FA742A}"/>
    <cellStyle name="Currency 2 2 2 2 2 2 4 4 7" xfId="41087" xr:uid="{F645C700-6A19-485C-8943-040DDE481B62}"/>
    <cellStyle name="Currency 2 2 2 2 2 2 4 5" xfId="7375" xr:uid="{1B2236E1-47AF-4179-B0B3-57F3A75C3714}"/>
    <cellStyle name="Currency 2 2 2 2 2 2 4 5 2" xfId="10797" xr:uid="{D973B3FE-3870-4154-BD2F-AB19431B02F3}"/>
    <cellStyle name="Currency 2 2 2 2 2 2 4 5 2 2" xfId="24487" xr:uid="{89EFB1AB-3960-4463-A587-918617533EA5}"/>
    <cellStyle name="Currency 2 2 2 2 2 2 4 5 2 2 2" xfId="38179" xr:uid="{1BCD5774-9E9E-4CBF-8F1E-27E80F985993}"/>
    <cellStyle name="Currency 2 2 2 2 2 2 4 5 2 2 3" xfId="53063" xr:uid="{436B775B-AECA-4D3B-93E2-B8C96879205C}"/>
    <cellStyle name="Currency 2 2 2 2 2 2 4 5 2 3" xfId="17643" xr:uid="{550A8ED8-3A99-4668-B913-7CF471A394D0}"/>
    <cellStyle name="Currency 2 2 2 2 2 2 4 5 2 4" xfId="31333" xr:uid="{121D31B9-79C2-41A8-A8EE-74F2DC462251}"/>
    <cellStyle name="Currency 2 2 2 2 2 2 4 5 2 5" xfId="46217" xr:uid="{C0C71841-EB4A-478D-B4DB-0A8B9976F470}"/>
    <cellStyle name="Currency 2 2 2 2 2 2 4 5 3" xfId="21065" xr:uid="{7DF77FC0-DA24-4F09-BD38-3461AC5B2EEA}"/>
    <cellStyle name="Currency 2 2 2 2 2 2 4 5 3 2" xfId="34757" xr:uid="{43124661-1466-4596-BC6A-4C5258E2C08E}"/>
    <cellStyle name="Currency 2 2 2 2 2 2 4 5 3 3" xfId="49641" xr:uid="{A1E4866E-5464-4766-95FD-3618A4AD7BFD}"/>
    <cellStyle name="Currency 2 2 2 2 2 2 4 5 4" xfId="14221" xr:uid="{7859D0C8-1A57-4255-8800-41BFA5E2CAE1}"/>
    <cellStyle name="Currency 2 2 2 2 2 2 4 5 5" xfId="27911" xr:uid="{3653DB4A-BA07-44AA-8533-C71F81F5C238}"/>
    <cellStyle name="Currency 2 2 2 2 2 2 4 5 6" xfId="42795" xr:uid="{7359BD94-CBA7-4912-89D3-90C3C3DA3D30}"/>
    <cellStyle name="Currency 2 2 2 2 2 2 4 6" xfId="9085" xr:uid="{275C0E70-B4BE-400D-B7BD-1E96614EC38B}"/>
    <cellStyle name="Currency 2 2 2 2 2 2 4 6 2" xfId="22775" xr:uid="{082BBEA6-E0DD-42CD-9850-A485F54FCE0C}"/>
    <cellStyle name="Currency 2 2 2 2 2 2 4 6 2 2" xfId="36467" xr:uid="{2D2A5D40-6EF2-46D4-BC2A-96C9467671E0}"/>
    <cellStyle name="Currency 2 2 2 2 2 2 4 6 2 3" xfId="51351" xr:uid="{8A45AF84-F630-4B05-A27A-BE3BF3E60A9C}"/>
    <cellStyle name="Currency 2 2 2 2 2 2 4 6 3" xfId="15931" xr:uid="{9AA1A5FB-6727-4E22-9935-C161EDA5EDDB}"/>
    <cellStyle name="Currency 2 2 2 2 2 2 4 6 4" xfId="29621" xr:uid="{CAEAEE3B-9124-4996-995F-60515AC65329}"/>
    <cellStyle name="Currency 2 2 2 2 2 2 4 6 5" xfId="44505" xr:uid="{368E23E7-99ED-458A-8361-65BC98436BAA}"/>
    <cellStyle name="Currency 2 2 2 2 2 2 4 7" xfId="19353" xr:uid="{044E719D-383B-428A-BD94-2C9FB5136E24}"/>
    <cellStyle name="Currency 2 2 2 2 2 2 4 7 2" xfId="33045" xr:uid="{61EC42F8-2F27-4B13-A0B9-8D1657528AB8}"/>
    <cellStyle name="Currency 2 2 2 2 2 2 4 7 3" xfId="47929" xr:uid="{F5F5D247-E0AD-43D9-95AC-49BFF7B9257F}"/>
    <cellStyle name="Currency 2 2 2 2 2 2 4 8" xfId="12509" xr:uid="{00ADC425-6C8E-4954-972E-BB8A516F2873}"/>
    <cellStyle name="Currency 2 2 2 2 2 2 4 9" xfId="26199" xr:uid="{FD6F6F5C-9246-4877-BE7A-F29A101F3235}"/>
    <cellStyle name="Currency 2 2 2 2 2 2 5" xfId="5667" xr:uid="{CD8BDDE0-73BA-43C5-9B9C-F25F41CBDB29}"/>
    <cellStyle name="Currency 2 2 2 2 2 2 5 2" xfId="5668" xr:uid="{3FFA3A67-C07B-4031-B5F7-87A161D0B474}"/>
    <cellStyle name="Currency 2 2 2 2 2 2 5 2 2" xfId="7381" xr:uid="{05830147-EA52-4CF2-BD40-76143B26056A}"/>
    <cellStyle name="Currency 2 2 2 2 2 2 5 2 2 2" xfId="10803" xr:uid="{330CC392-4DC4-4A31-8D20-406A56AB79FE}"/>
    <cellStyle name="Currency 2 2 2 2 2 2 5 2 2 2 2" xfId="24493" xr:uid="{A3F98CCD-DABC-4A5B-B5F1-380CB9B5FB79}"/>
    <cellStyle name="Currency 2 2 2 2 2 2 5 2 2 2 2 2" xfId="38185" xr:uid="{B4BF10C1-2257-40E6-8D74-384C0F0949EC}"/>
    <cellStyle name="Currency 2 2 2 2 2 2 5 2 2 2 2 3" xfId="53069" xr:uid="{6CEC521C-C48D-46FF-9105-415D94EC9BA3}"/>
    <cellStyle name="Currency 2 2 2 2 2 2 5 2 2 2 3" xfId="17649" xr:uid="{B046AEEE-3A6B-48EF-8E3A-6E5D6381999C}"/>
    <cellStyle name="Currency 2 2 2 2 2 2 5 2 2 2 4" xfId="31339" xr:uid="{19EEA4E0-6A06-4699-A82C-1F35F7B6C956}"/>
    <cellStyle name="Currency 2 2 2 2 2 2 5 2 2 2 5" xfId="46223" xr:uid="{7B4451F6-736A-418E-9430-164FA9CB3EDA}"/>
    <cellStyle name="Currency 2 2 2 2 2 2 5 2 2 3" xfId="21071" xr:uid="{00DE27F4-D5F0-402A-997B-405F7CD5679C}"/>
    <cellStyle name="Currency 2 2 2 2 2 2 5 2 2 3 2" xfId="34763" xr:uid="{B967ED8C-2002-47C7-9006-73A88A316433}"/>
    <cellStyle name="Currency 2 2 2 2 2 2 5 2 2 3 3" xfId="49647" xr:uid="{A3A1883A-EBFE-412A-9417-A40608309AC8}"/>
    <cellStyle name="Currency 2 2 2 2 2 2 5 2 2 4" xfId="14227" xr:uid="{2A08EEC5-D171-4C5B-A5B1-5DB936529A48}"/>
    <cellStyle name="Currency 2 2 2 2 2 2 5 2 2 5" xfId="27917" xr:uid="{C3F4BC60-AB8B-4DA6-BC4C-B753E8C47697}"/>
    <cellStyle name="Currency 2 2 2 2 2 2 5 2 2 6" xfId="42801" xr:uid="{9FDF0B92-F35E-491B-B858-CA943F3EEC99}"/>
    <cellStyle name="Currency 2 2 2 2 2 2 5 2 3" xfId="9091" xr:uid="{B9AF67AC-F821-4256-9500-63E315EC2E7A}"/>
    <cellStyle name="Currency 2 2 2 2 2 2 5 2 3 2" xfId="22781" xr:uid="{79A11B6E-B73C-4016-9D8B-3C8C2ADE7FD8}"/>
    <cellStyle name="Currency 2 2 2 2 2 2 5 2 3 2 2" xfId="36473" xr:uid="{A27FDE91-CFD8-4CBF-A2ED-BF46931DEA7F}"/>
    <cellStyle name="Currency 2 2 2 2 2 2 5 2 3 2 3" xfId="51357" xr:uid="{1B54865E-C8A2-4DBA-80F2-C1526237F1CB}"/>
    <cellStyle name="Currency 2 2 2 2 2 2 5 2 3 3" xfId="15937" xr:uid="{D295EF3E-C689-4BBC-96FA-9D68A8C2FC53}"/>
    <cellStyle name="Currency 2 2 2 2 2 2 5 2 3 4" xfId="29627" xr:uid="{FD02B3AE-ACC0-40F4-B389-473F6615B969}"/>
    <cellStyle name="Currency 2 2 2 2 2 2 5 2 3 5" xfId="44511" xr:uid="{D2620178-6C90-4065-B738-18E3B821CE4B}"/>
    <cellStyle name="Currency 2 2 2 2 2 2 5 2 4" xfId="19359" xr:uid="{7750027C-D196-41CD-9FB4-1210DC09F82D}"/>
    <cellStyle name="Currency 2 2 2 2 2 2 5 2 4 2" xfId="33051" xr:uid="{B6340EAD-991D-4216-AA33-0D366FDC9716}"/>
    <cellStyle name="Currency 2 2 2 2 2 2 5 2 4 3" xfId="47935" xr:uid="{F353D3DB-2981-4CC8-A397-387C71805B97}"/>
    <cellStyle name="Currency 2 2 2 2 2 2 5 2 5" xfId="12515" xr:uid="{80FFB057-1DFA-47B1-88F6-BA968D6ED9F5}"/>
    <cellStyle name="Currency 2 2 2 2 2 2 5 2 6" xfId="26205" xr:uid="{3B71B054-D6C7-4128-B037-A6412D028A6F}"/>
    <cellStyle name="Currency 2 2 2 2 2 2 5 2 7" xfId="41089" xr:uid="{14951F3D-972D-4CBC-AB4C-D19093BFDC46}"/>
    <cellStyle name="Currency 2 2 2 2 2 2 5 3" xfId="7380" xr:uid="{E8A5027A-DEC8-454A-8FDE-2CFAB36BB02E}"/>
    <cellStyle name="Currency 2 2 2 2 2 2 5 3 2" xfId="10802" xr:uid="{389E56EC-D97D-4EAA-9719-41C37A3AC21F}"/>
    <cellStyle name="Currency 2 2 2 2 2 2 5 3 2 2" xfId="24492" xr:uid="{E1BD4265-C5E0-40B2-A1C4-152B3B4488EB}"/>
    <cellStyle name="Currency 2 2 2 2 2 2 5 3 2 2 2" xfId="38184" xr:uid="{44A0290C-D51B-4A95-9178-ED2E0E8AEB9B}"/>
    <cellStyle name="Currency 2 2 2 2 2 2 5 3 2 2 3" xfId="53068" xr:uid="{E3619ABB-B33C-42F6-A77C-13CCD36883C2}"/>
    <cellStyle name="Currency 2 2 2 2 2 2 5 3 2 3" xfId="17648" xr:uid="{6BB122E6-E132-4C85-9CC4-BE604CFA85C1}"/>
    <cellStyle name="Currency 2 2 2 2 2 2 5 3 2 4" xfId="31338" xr:uid="{DEA85741-28FD-451A-9420-B891DDB4AF21}"/>
    <cellStyle name="Currency 2 2 2 2 2 2 5 3 2 5" xfId="46222" xr:uid="{56147323-5C7E-487B-B166-88DFA41C3F30}"/>
    <cellStyle name="Currency 2 2 2 2 2 2 5 3 3" xfId="21070" xr:uid="{5307C513-83DA-45F9-8389-F9947226726B}"/>
    <cellStyle name="Currency 2 2 2 2 2 2 5 3 3 2" xfId="34762" xr:uid="{3BEAF940-CDF0-40A5-8C37-992853360F32}"/>
    <cellStyle name="Currency 2 2 2 2 2 2 5 3 3 3" xfId="49646" xr:uid="{839D4B57-DE46-4646-966E-DC35D4CCCD69}"/>
    <cellStyle name="Currency 2 2 2 2 2 2 5 3 4" xfId="14226" xr:uid="{BD48FC7A-A7DD-4BE5-AFCC-DA6BB923FC35}"/>
    <cellStyle name="Currency 2 2 2 2 2 2 5 3 5" xfId="27916" xr:uid="{FE7AA5CC-2CE3-4DDF-A902-AD24263F907C}"/>
    <cellStyle name="Currency 2 2 2 2 2 2 5 3 6" xfId="42800" xr:uid="{71035964-9891-47CB-99E6-F80D40B17BA1}"/>
    <cellStyle name="Currency 2 2 2 2 2 2 5 4" xfId="9090" xr:uid="{D6684924-D69F-4422-891D-1F03838B1071}"/>
    <cellStyle name="Currency 2 2 2 2 2 2 5 4 2" xfId="22780" xr:uid="{D6C0FAAB-4913-4A79-9AF8-5F0DEA54F752}"/>
    <cellStyle name="Currency 2 2 2 2 2 2 5 4 2 2" xfId="36472" xr:uid="{5626F35F-A8D3-4D72-9C17-212E32E2E27A}"/>
    <cellStyle name="Currency 2 2 2 2 2 2 5 4 2 3" xfId="51356" xr:uid="{3AC45DB2-FD59-4FE5-A4C8-834514F42891}"/>
    <cellStyle name="Currency 2 2 2 2 2 2 5 4 3" xfId="15936" xr:uid="{2103C10B-D21D-4A73-B47E-765C3794A24E}"/>
    <cellStyle name="Currency 2 2 2 2 2 2 5 4 4" xfId="29626" xr:uid="{C17A9051-BBC7-4346-814A-C77C58459B97}"/>
    <cellStyle name="Currency 2 2 2 2 2 2 5 4 5" xfId="44510" xr:uid="{C1BB8306-095B-4050-975E-D62E728F81DB}"/>
    <cellStyle name="Currency 2 2 2 2 2 2 5 5" xfId="19358" xr:uid="{C8C95D9E-8588-4D35-ADCC-3CB8D36850C0}"/>
    <cellStyle name="Currency 2 2 2 2 2 2 5 5 2" xfId="33050" xr:uid="{A5834267-ABE7-44FA-8D72-4CFADF425955}"/>
    <cellStyle name="Currency 2 2 2 2 2 2 5 5 3" xfId="47934" xr:uid="{45A5D448-7F38-45BB-A65D-CB957645BB6F}"/>
    <cellStyle name="Currency 2 2 2 2 2 2 5 6" xfId="12514" xr:uid="{3136AB0B-3A2B-4D97-8419-C8185A38E275}"/>
    <cellStyle name="Currency 2 2 2 2 2 2 5 7" xfId="26204" xr:uid="{C6AAFC44-5636-43BA-ABCE-0D7B656A023C}"/>
    <cellStyle name="Currency 2 2 2 2 2 2 5 8" xfId="41088" xr:uid="{7648C994-CFC8-4276-8860-21A65BA60E0F}"/>
    <cellStyle name="Currency 2 2 2 2 2 2 6" xfId="5669" xr:uid="{6F2A3D88-AD3D-4AC8-8AF9-EA0AC41D73B1}"/>
    <cellStyle name="Currency 2 2 2 2 2 2 6 2" xfId="7382" xr:uid="{993A8FD8-1E8A-4E50-9CFE-255966940700}"/>
    <cellStyle name="Currency 2 2 2 2 2 2 6 2 2" xfId="10804" xr:uid="{4C2C5DDD-B96E-4DCB-9E4B-F7EF61AD653B}"/>
    <cellStyle name="Currency 2 2 2 2 2 2 6 2 2 2" xfId="24494" xr:uid="{967CF116-8852-4DC7-98B0-7E24C3EC8E75}"/>
    <cellStyle name="Currency 2 2 2 2 2 2 6 2 2 2 2" xfId="38186" xr:uid="{F1EFE387-2F40-4DCF-83D7-FCCE6E148AD7}"/>
    <cellStyle name="Currency 2 2 2 2 2 2 6 2 2 2 3" xfId="53070" xr:uid="{C20F6E57-6AAC-41C9-8587-53403DF27FBB}"/>
    <cellStyle name="Currency 2 2 2 2 2 2 6 2 2 3" xfId="17650" xr:uid="{9BEC740A-6CAA-4E57-91F9-361B4DB4A344}"/>
    <cellStyle name="Currency 2 2 2 2 2 2 6 2 2 4" xfId="31340" xr:uid="{47BF2611-F462-4786-AB22-BB63EBBCD858}"/>
    <cellStyle name="Currency 2 2 2 2 2 2 6 2 2 5" xfId="46224" xr:uid="{F4098890-EED8-4986-A022-0882EE9A6D32}"/>
    <cellStyle name="Currency 2 2 2 2 2 2 6 2 3" xfId="21072" xr:uid="{FB5EF4D2-A527-4D75-8B25-A0E11AFE5D71}"/>
    <cellStyle name="Currency 2 2 2 2 2 2 6 2 3 2" xfId="34764" xr:uid="{3BA1250D-3869-4A74-8685-4A18589B58F0}"/>
    <cellStyle name="Currency 2 2 2 2 2 2 6 2 3 3" xfId="49648" xr:uid="{BDF5E8CD-91D3-4B2C-878F-661B4869869D}"/>
    <cellStyle name="Currency 2 2 2 2 2 2 6 2 4" xfId="14228" xr:uid="{D94666EB-5031-451D-A291-F1FF2CE82826}"/>
    <cellStyle name="Currency 2 2 2 2 2 2 6 2 5" xfId="27918" xr:uid="{3CFC153D-1D40-44A2-A224-4E2B7B2B1545}"/>
    <cellStyle name="Currency 2 2 2 2 2 2 6 2 6" xfId="42802" xr:uid="{713876AE-7218-4033-BFF7-9000EAA98C17}"/>
    <cellStyle name="Currency 2 2 2 2 2 2 6 3" xfId="9092" xr:uid="{AA2B5B77-8480-4CFD-93D1-3BEF05828AD6}"/>
    <cellStyle name="Currency 2 2 2 2 2 2 6 3 2" xfId="22782" xr:uid="{E20393EA-1801-4FBB-A49A-53A73E0944C4}"/>
    <cellStyle name="Currency 2 2 2 2 2 2 6 3 2 2" xfId="36474" xr:uid="{F873DAFA-3AB0-4A35-BB7A-A5CD434B9D99}"/>
    <cellStyle name="Currency 2 2 2 2 2 2 6 3 2 3" xfId="51358" xr:uid="{77CA10FF-A31C-484C-8012-C5B08FEE6574}"/>
    <cellStyle name="Currency 2 2 2 2 2 2 6 3 3" xfId="15938" xr:uid="{EE12F8A4-36EE-4C4C-AB4C-55D89A12A6B9}"/>
    <cellStyle name="Currency 2 2 2 2 2 2 6 3 4" xfId="29628" xr:uid="{84F6C057-DF0E-465B-AA2E-D34E4E14EE2E}"/>
    <cellStyle name="Currency 2 2 2 2 2 2 6 3 5" xfId="44512" xr:uid="{5A9B4793-667C-4303-9E09-42C5054A6DDA}"/>
    <cellStyle name="Currency 2 2 2 2 2 2 6 4" xfId="19360" xr:uid="{03D8A5D8-127B-4399-92DB-49754FF30934}"/>
    <cellStyle name="Currency 2 2 2 2 2 2 6 4 2" xfId="33052" xr:uid="{E28FA27B-6CD9-42A5-988F-2A325326E9C5}"/>
    <cellStyle name="Currency 2 2 2 2 2 2 6 4 3" xfId="47936" xr:uid="{5D151819-3EA3-4220-8244-F148F9C78DF0}"/>
    <cellStyle name="Currency 2 2 2 2 2 2 6 5" xfId="12516" xr:uid="{B9933188-B56F-4E31-9CB7-DAC52F9087DC}"/>
    <cellStyle name="Currency 2 2 2 2 2 2 6 6" xfId="26206" xr:uid="{5BB330D8-85A2-491A-A9D3-9B0CBE124526}"/>
    <cellStyle name="Currency 2 2 2 2 2 2 6 7" xfId="41090" xr:uid="{E3DD31E2-F6E8-48D4-B850-3B4F6D85A14F}"/>
    <cellStyle name="Currency 2 2 2 2 2 2 7" xfId="5670" xr:uid="{E6E4E03E-5738-484E-BB12-B65F3F346F83}"/>
    <cellStyle name="Currency 2 2 2 2 2 2 7 2" xfId="7383" xr:uid="{743AC430-7961-4D0D-8602-FA9280B66FA1}"/>
    <cellStyle name="Currency 2 2 2 2 2 2 7 2 2" xfId="10805" xr:uid="{7B7ED8F7-35A4-404A-8897-B19DACD4C12B}"/>
    <cellStyle name="Currency 2 2 2 2 2 2 7 2 2 2" xfId="24495" xr:uid="{D1C00ADC-83BF-43CB-9ACF-A7CED127585A}"/>
    <cellStyle name="Currency 2 2 2 2 2 2 7 2 2 2 2" xfId="38187" xr:uid="{CB471A57-0E74-48BA-A84B-1AB9EB6400F5}"/>
    <cellStyle name="Currency 2 2 2 2 2 2 7 2 2 2 3" xfId="53071" xr:uid="{402FA4DC-8CE1-4EE5-848D-AD50C2668A95}"/>
    <cellStyle name="Currency 2 2 2 2 2 2 7 2 2 3" xfId="17651" xr:uid="{71E1D8FC-CE16-440A-8366-DE2E038CF0F1}"/>
    <cellStyle name="Currency 2 2 2 2 2 2 7 2 2 4" xfId="31341" xr:uid="{89898320-7342-4A2E-AF50-99EFC26909B6}"/>
    <cellStyle name="Currency 2 2 2 2 2 2 7 2 2 5" xfId="46225" xr:uid="{57F338F2-848A-4C91-B8A7-A0C57FE263C1}"/>
    <cellStyle name="Currency 2 2 2 2 2 2 7 2 3" xfId="21073" xr:uid="{DE22887F-E64F-42AD-9CCB-265FF569622F}"/>
    <cellStyle name="Currency 2 2 2 2 2 2 7 2 3 2" xfId="34765" xr:uid="{9B8C441C-EAAB-4E06-8397-0602B273487F}"/>
    <cellStyle name="Currency 2 2 2 2 2 2 7 2 3 3" xfId="49649" xr:uid="{687C2D03-DC54-4F4A-A95C-D4BB4475C141}"/>
    <cellStyle name="Currency 2 2 2 2 2 2 7 2 4" xfId="14229" xr:uid="{D86B36A6-7B2D-418E-B2A1-2C07BE4738D7}"/>
    <cellStyle name="Currency 2 2 2 2 2 2 7 2 5" xfId="27919" xr:uid="{7DF76658-BA8D-4BE6-B589-FB7DF2FD7C85}"/>
    <cellStyle name="Currency 2 2 2 2 2 2 7 2 6" xfId="42803" xr:uid="{C6935429-4FCC-4AA1-885C-BE3034272449}"/>
    <cellStyle name="Currency 2 2 2 2 2 2 7 3" xfId="9093" xr:uid="{C26CA8EB-4968-40F8-A423-0CEF748AEB69}"/>
    <cellStyle name="Currency 2 2 2 2 2 2 7 3 2" xfId="22783" xr:uid="{EE36AC9A-5B3A-4EED-9DB1-91A0C8417516}"/>
    <cellStyle name="Currency 2 2 2 2 2 2 7 3 2 2" xfId="36475" xr:uid="{642B1DAC-B190-477D-9B2F-A21BEB280187}"/>
    <cellStyle name="Currency 2 2 2 2 2 2 7 3 2 3" xfId="51359" xr:uid="{110F26BE-923E-4166-B9DD-F5CD56142CA2}"/>
    <cellStyle name="Currency 2 2 2 2 2 2 7 3 3" xfId="15939" xr:uid="{56A381DA-6B1D-4ECA-9F6A-18D7276263A7}"/>
    <cellStyle name="Currency 2 2 2 2 2 2 7 3 4" xfId="29629" xr:uid="{82DEB0A0-6614-473F-8DA8-637836A48B47}"/>
    <cellStyle name="Currency 2 2 2 2 2 2 7 3 5" xfId="44513" xr:uid="{AD35DE0A-A4AF-4D9B-AFEB-743F5945E1F7}"/>
    <cellStyle name="Currency 2 2 2 2 2 2 7 4" xfId="19361" xr:uid="{0F55DCD3-2AC0-451D-9D7E-70DA8360700A}"/>
    <cellStyle name="Currency 2 2 2 2 2 2 7 4 2" xfId="33053" xr:uid="{49D89976-4199-497A-B708-45F085576B41}"/>
    <cellStyle name="Currency 2 2 2 2 2 2 7 4 3" xfId="47937" xr:uid="{EA1F89CF-74C3-4940-84D6-80F8616E9BD4}"/>
    <cellStyle name="Currency 2 2 2 2 2 2 7 5" xfId="12517" xr:uid="{A9114FC4-4F1D-42D1-AED6-6FA58400D543}"/>
    <cellStyle name="Currency 2 2 2 2 2 2 7 6" xfId="26207" xr:uid="{850B7D28-234F-4A46-86BB-A5948D6832FF}"/>
    <cellStyle name="Currency 2 2 2 2 2 2 7 7" xfId="41091" xr:uid="{9702057F-F29A-4AEC-9756-0E6450BBEEC9}"/>
    <cellStyle name="Currency 2 2 2 2 2 2 8" xfId="7354" xr:uid="{8BB72A77-8A06-4E09-B52B-18F6937ED4DC}"/>
    <cellStyle name="Currency 2 2 2 2 2 2 8 2" xfId="10776" xr:uid="{E096F672-3B8E-44DC-8E7A-77A840AE544D}"/>
    <cellStyle name="Currency 2 2 2 2 2 2 8 2 2" xfId="24466" xr:uid="{8566C4B7-7511-4495-B3B3-C8B5DB03B223}"/>
    <cellStyle name="Currency 2 2 2 2 2 2 8 2 2 2" xfId="38158" xr:uid="{1EC56D18-9F06-42C1-AA0D-FF75DE309554}"/>
    <cellStyle name="Currency 2 2 2 2 2 2 8 2 2 3" xfId="53042" xr:uid="{362B7689-E172-46D7-98DC-BDD2AA4E4D17}"/>
    <cellStyle name="Currency 2 2 2 2 2 2 8 2 3" xfId="17622" xr:uid="{5F742ED3-F8FA-47BE-81F4-9D9C42A816FA}"/>
    <cellStyle name="Currency 2 2 2 2 2 2 8 2 4" xfId="31312" xr:uid="{3BCDDDF9-81B3-471B-8C1C-D9BBCB3CAC7E}"/>
    <cellStyle name="Currency 2 2 2 2 2 2 8 2 5" xfId="46196" xr:uid="{220D00E7-24B0-4367-9206-701690B7F6A3}"/>
    <cellStyle name="Currency 2 2 2 2 2 2 8 3" xfId="21044" xr:uid="{C01A203B-9B15-4F22-8287-6DE7B447087E}"/>
    <cellStyle name="Currency 2 2 2 2 2 2 8 3 2" xfId="34736" xr:uid="{49BE27AB-F6D7-485A-A226-BA66EF80BCF8}"/>
    <cellStyle name="Currency 2 2 2 2 2 2 8 3 3" xfId="49620" xr:uid="{C0D40705-9F4B-4A22-B1EF-AB1DE83687DB}"/>
    <cellStyle name="Currency 2 2 2 2 2 2 8 4" xfId="14200" xr:uid="{448D4787-5A1C-4DE3-A03C-22BC3D5BE11B}"/>
    <cellStyle name="Currency 2 2 2 2 2 2 8 5" xfId="27890" xr:uid="{77F24D98-FF1B-406B-A20E-F3F910571EFD}"/>
    <cellStyle name="Currency 2 2 2 2 2 2 8 6" xfId="42774" xr:uid="{F9E04913-2245-4676-B4C2-86018F77561E}"/>
    <cellStyle name="Currency 2 2 2 2 2 2 9" xfId="9064" xr:uid="{11AC4B66-C189-4D34-8304-BE5E461448BA}"/>
    <cellStyle name="Currency 2 2 2 2 2 2 9 2" xfId="22754" xr:uid="{D822B1E1-870C-411E-BFFE-FA29E7092CD9}"/>
    <cellStyle name="Currency 2 2 2 2 2 2 9 2 2" xfId="36446" xr:uid="{DC9B32B6-40EA-4CB9-A432-C8838D516661}"/>
    <cellStyle name="Currency 2 2 2 2 2 2 9 2 3" xfId="51330" xr:uid="{496FB988-8125-4751-9021-F42E03149587}"/>
    <cellStyle name="Currency 2 2 2 2 2 2 9 3" xfId="15910" xr:uid="{6BF3F979-66D1-47F0-AA1C-1A11E9707608}"/>
    <cellStyle name="Currency 2 2 2 2 2 2 9 4" xfId="29600" xr:uid="{CF3B9D13-A5E3-4952-A77E-7896BCAF4037}"/>
    <cellStyle name="Currency 2 2 2 2 2 2 9 5" xfId="44484" xr:uid="{539FA266-CFBB-4EEF-806B-C05F47840DAD}"/>
    <cellStyle name="Currency 2 2 2 2 2 3" xfId="5671" xr:uid="{7FE6DFAD-C14A-41D8-A32D-D501A63C682D}"/>
    <cellStyle name="Currency 2 2 2 2 2 3 10" xfId="12518" xr:uid="{24321050-C6A2-4F92-8FBE-E6C32EDD85C8}"/>
    <cellStyle name="Currency 2 2 2 2 2 3 11" xfId="26208" xr:uid="{37A78313-17E9-49C6-BDFB-17173FAE8985}"/>
    <cellStyle name="Currency 2 2 2 2 2 3 12" xfId="41092" xr:uid="{A39FAC19-402D-4208-9D74-7F6D8B127BE2}"/>
    <cellStyle name="Currency 2 2 2 2 2 3 2" xfId="5672" xr:uid="{03DB4AD1-C862-47AC-9AE6-1A95BF8276D2}"/>
    <cellStyle name="Currency 2 2 2 2 2 3 2 10" xfId="41093" xr:uid="{A3407571-57A5-40AE-BEEB-D742296592E7}"/>
    <cellStyle name="Currency 2 2 2 2 2 3 2 2" xfId="5673" xr:uid="{914CCFBB-A17D-450E-8AF3-02F9A21AEF82}"/>
    <cellStyle name="Currency 2 2 2 2 2 3 2 2 2" xfId="5674" xr:uid="{9A0A7B5F-7111-4C37-BF94-6B6DC59AA88E}"/>
    <cellStyle name="Currency 2 2 2 2 2 3 2 2 2 2" xfId="7387" xr:uid="{FF5B54C1-ADF4-4BBD-9475-9C06664BA77A}"/>
    <cellStyle name="Currency 2 2 2 2 2 3 2 2 2 2 2" xfId="10809" xr:uid="{3D570F69-5212-4CBC-BFA3-2458DBDC996A}"/>
    <cellStyle name="Currency 2 2 2 2 2 3 2 2 2 2 2 2" xfId="24499" xr:uid="{722147BE-1DD2-463E-A563-7EFF09D4BC9F}"/>
    <cellStyle name="Currency 2 2 2 2 2 3 2 2 2 2 2 2 2" xfId="38191" xr:uid="{A602FB1B-597D-41D8-9C20-E33FBE3D19F7}"/>
    <cellStyle name="Currency 2 2 2 2 2 3 2 2 2 2 2 2 3" xfId="53075" xr:uid="{35970D5A-F2C0-49A1-8BA5-5A8855D15912}"/>
    <cellStyle name="Currency 2 2 2 2 2 3 2 2 2 2 2 3" xfId="17655" xr:uid="{CE843D33-77EF-473F-A25C-5DCBF3BD37BC}"/>
    <cellStyle name="Currency 2 2 2 2 2 3 2 2 2 2 2 4" xfId="31345" xr:uid="{122B9D1F-9255-4D10-8A41-305C43004393}"/>
    <cellStyle name="Currency 2 2 2 2 2 3 2 2 2 2 2 5" xfId="46229" xr:uid="{8940724A-B81F-47DE-A2FC-E80D72933CC1}"/>
    <cellStyle name="Currency 2 2 2 2 2 3 2 2 2 2 3" xfId="21077" xr:uid="{418A1968-A9E4-47AC-A196-DE91D12CB93C}"/>
    <cellStyle name="Currency 2 2 2 2 2 3 2 2 2 2 3 2" xfId="34769" xr:uid="{199C2A3F-3022-461A-8E94-515106547D3A}"/>
    <cellStyle name="Currency 2 2 2 2 2 3 2 2 2 2 3 3" xfId="49653" xr:uid="{5102E660-5C3E-45D6-A6DA-E206554B2B9D}"/>
    <cellStyle name="Currency 2 2 2 2 2 3 2 2 2 2 4" xfId="14233" xr:uid="{90D565DE-226D-48B1-929F-9ECF4FFEF076}"/>
    <cellStyle name="Currency 2 2 2 2 2 3 2 2 2 2 5" xfId="27923" xr:uid="{20EED668-D177-4645-8F87-B702061F18F3}"/>
    <cellStyle name="Currency 2 2 2 2 2 3 2 2 2 2 6" xfId="42807" xr:uid="{68E7A451-05A0-4D41-985F-E05C09EDDB74}"/>
    <cellStyle name="Currency 2 2 2 2 2 3 2 2 2 3" xfId="9097" xr:uid="{330E21E9-D159-4913-8104-2812A08C6D68}"/>
    <cellStyle name="Currency 2 2 2 2 2 3 2 2 2 3 2" xfId="22787" xr:uid="{F55932C0-136B-4E57-9BFF-DEE108746183}"/>
    <cellStyle name="Currency 2 2 2 2 2 3 2 2 2 3 2 2" xfId="36479" xr:uid="{00023942-D842-4E4E-A3D5-A77B0A96EC6E}"/>
    <cellStyle name="Currency 2 2 2 2 2 3 2 2 2 3 2 3" xfId="51363" xr:uid="{00CD9E83-803A-4A4D-93D0-84B3EBD46BB4}"/>
    <cellStyle name="Currency 2 2 2 2 2 3 2 2 2 3 3" xfId="15943" xr:uid="{42616710-0685-4DAF-B1BA-439FAF1B4E9C}"/>
    <cellStyle name="Currency 2 2 2 2 2 3 2 2 2 3 4" xfId="29633" xr:uid="{379BB00A-93F1-40CF-8D26-FCBF10824B34}"/>
    <cellStyle name="Currency 2 2 2 2 2 3 2 2 2 3 5" xfId="44517" xr:uid="{A8CBC69E-E5AB-4663-9421-16D45884BDE9}"/>
    <cellStyle name="Currency 2 2 2 2 2 3 2 2 2 4" xfId="19365" xr:uid="{FDB5129D-CAC4-46C8-AC3F-F842DA2D91DB}"/>
    <cellStyle name="Currency 2 2 2 2 2 3 2 2 2 4 2" xfId="33057" xr:uid="{CEF73307-0B20-4709-B2AA-C99F5851CA6B}"/>
    <cellStyle name="Currency 2 2 2 2 2 3 2 2 2 4 3" xfId="47941" xr:uid="{3F63928E-4BF6-497D-96B7-483CFAAAE356}"/>
    <cellStyle name="Currency 2 2 2 2 2 3 2 2 2 5" xfId="12521" xr:uid="{293D6AA4-1A73-43AC-81F4-EECAA188876B}"/>
    <cellStyle name="Currency 2 2 2 2 2 3 2 2 2 6" xfId="26211" xr:uid="{70A02C8D-3212-478E-95F9-4F210D68FCD4}"/>
    <cellStyle name="Currency 2 2 2 2 2 3 2 2 2 7" xfId="41095" xr:uid="{D6C97110-E0D1-4DBF-89E5-73DCE3097C3F}"/>
    <cellStyle name="Currency 2 2 2 2 2 3 2 2 3" xfId="7386" xr:uid="{59168AFD-6A8A-419D-AB41-8B135EA3C178}"/>
    <cellStyle name="Currency 2 2 2 2 2 3 2 2 3 2" xfId="10808" xr:uid="{F8EB68AD-4EF0-450F-9F43-3DC5BE15D4D9}"/>
    <cellStyle name="Currency 2 2 2 2 2 3 2 2 3 2 2" xfId="24498" xr:uid="{DC9EBC7D-B277-4152-800C-27D592DB3851}"/>
    <cellStyle name="Currency 2 2 2 2 2 3 2 2 3 2 2 2" xfId="38190" xr:uid="{53763B6D-003E-4F2B-B4FF-0ED81F4C5B57}"/>
    <cellStyle name="Currency 2 2 2 2 2 3 2 2 3 2 2 3" xfId="53074" xr:uid="{6D25BCC1-23CD-49CF-897C-3C567A11C767}"/>
    <cellStyle name="Currency 2 2 2 2 2 3 2 2 3 2 3" xfId="17654" xr:uid="{5917E06C-23C5-465F-A11A-7C651A165DF6}"/>
    <cellStyle name="Currency 2 2 2 2 2 3 2 2 3 2 4" xfId="31344" xr:uid="{888B2A15-A455-46B7-B3D3-FABBDDA7DA5D}"/>
    <cellStyle name="Currency 2 2 2 2 2 3 2 2 3 2 5" xfId="46228" xr:uid="{B6AC5585-8C15-4C52-835D-A4F4B9BC000D}"/>
    <cellStyle name="Currency 2 2 2 2 2 3 2 2 3 3" xfId="21076" xr:uid="{98F56808-0489-4690-A684-F13484E34368}"/>
    <cellStyle name="Currency 2 2 2 2 2 3 2 2 3 3 2" xfId="34768" xr:uid="{DC1AD868-9AE5-47E8-A781-D8CD1AF62C34}"/>
    <cellStyle name="Currency 2 2 2 2 2 3 2 2 3 3 3" xfId="49652" xr:uid="{33C713B6-C229-4216-B702-C323D4BDF7AB}"/>
    <cellStyle name="Currency 2 2 2 2 2 3 2 2 3 4" xfId="14232" xr:uid="{0122171E-5993-420E-87CF-3D2FD3351F18}"/>
    <cellStyle name="Currency 2 2 2 2 2 3 2 2 3 5" xfId="27922" xr:uid="{74DB3C71-7697-48A6-85E5-3FCD2D8B5ABC}"/>
    <cellStyle name="Currency 2 2 2 2 2 3 2 2 3 6" xfId="42806" xr:uid="{4ACF6D2F-0D42-45B3-B9C1-6030AC64A5EB}"/>
    <cellStyle name="Currency 2 2 2 2 2 3 2 2 4" xfId="9096" xr:uid="{9675751F-B587-4184-B5AD-853D62771F0D}"/>
    <cellStyle name="Currency 2 2 2 2 2 3 2 2 4 2" xfId="22786" xr:uid="{9E35B900-C77B-4DAE-81DA-32918CAFD0D7}"/>
    <cellStyle name="Currency 2 2 2 2 2 3 2 2 4 2 2" xfId="36478" xr:uid="{993DB8C4-C8F5-4D5D-B700-6C0E1566F14F}"/>
    <cellStyle name="Currency 2 2 2 2 2 3 2 2 4 2 3" xfId="51362" xr:uid="{1A59842E-7AAC-49C3-AF2B-52F4AA6934D0}"/>
    <cellStyle name="Currency 2 2 2 2 2 3 2 2 4 3" xfId="15942" xr:uid="{5AE81062-DE6E-40B5-B684-473F9B41CB34}"/>
    <cellStyle name="Currency 2 2 2 2 2 3 2 2 4 4" xfId="29632" xr:uid="{E010222B-575E-4AA5-AA03-710FF77F3633}"/>
    <cellStyle name="Currency 2 2 2 2 2 3 2 2 4 5" xfId="44516" xr:uid="{88E25434-2E8E-49F2-BE7B-41A5F52E64ED}"/>
    <cellStyle name="Currency 2 2 2 2 2 3 2 2 5" xfId="19364" xr:uid="{EEBFEE4F-0104-40DE-BECF-F4F6109AD855}"/>
    <cellStyle name="Currency 2 2 2 2 2 3 2 2 5 2" xfId="33056" xr:uid="{B9C0E98C-529A-45E3-8DCA-271E3CE8FD1D}"/>
    <cellStyle name="Currency 2 2 2 2 2 3 2 2 5 3" xfId="47940" xr:uid="{E148162F-D921-4B6B-A043-2F5A9DC4A72B}"/>
    <cellStyle name="Currency 2 2 2 2 2 3 2 2 6" xfId="12520" xr:uid="{99CEA29E-45FE-443B-9E07-2DD28BB82898}"/>
    <cellStyle name="Currency 2 2 2 2 2 3 2 2 7" xfId="26210" xr:uid="{7D36FA2C-8BA6-47F6-8C7A-082AE46CF3F5}"/>
    <cellStyle name="Currency 2 2 2 2 2 3 2 2 8" xfId="41094" xr:uid="{21DD36B0-781C-470C-A151-D7D532463A36}"/>
    <cellStyle name="Currency 2 2 2 2 2 3 2 3" xfId="5675" xr:uid="{84636096-E34F-47AF-8176-48061521CA9A}"/>
    <cellStyle name="Currency 2 2 2 2 2 3 2 3 2" xfId="7388" xr:uid="{A803776E-9CD7-49CC-B73F-6E3E8A29C225}"/>
    <cellStyle name="Currency 2 2 2 2 2 3 2 3 2 2" xfId="10810" xr:uid="{61213ED6-3EC5-4486-ABE3-650136626AD8}"/>
    <cellStyle name="Currency 2 2 2 2 2 3 2 3 2 2 2" xfId="24500" xr:uid="{41473E2F-D19E-4A6C-BE98-E67961302D04}"/>
    <cellStyle name="Currency 2 2 2 2 2 3 2 3 2 2 2 2" xfId="38192" xr:uid="{AACE528C-FFE2-4DF9-A3BB-D145642A9A06}"/>
    <cellStyle name="Currency 2 2 2 2 2 3 2 3 2 2 2 3" xfId="53076" xr:uid="{96EC45DB-E1CE-496E-BA69-816C0C3FE7CB}"/>
    <cellStyle name="Currency 2 2 2 2 2 3 2 3 2 2 3" xfId="17656" xr:uid="{139F00C2-7E3E-40FF-ADE0-8E61F1576A2D}"/>
    <cellStyle name="Currency 2 2 2 2 2 3 2 3 2 2 4" xfId="31346" xr:uid="{A6080153-AB14-4030-8A4F-824BB83DE0F0}"/>
    <cellStyle name="Currency 2 2 2 2 2 3 2 3 2 2 5" xfId="46230" xr:uid="{2B0DCE4F-610C-4DF4-88B6-64383601D0EA}"/>
    <cellStyle name="Currency 2 2 2 2 2 3 2 3 2 3" xfId="21078" xr:uid="{3AF8566B-F6A0-4128-B7B8-8C2CBE89CF9F}"/>
    <cellStyle name="Currency 2 2 2 2 2 3 2 3 2 3 2" xfId="34770" xr:uid="{2083E5FB-67D2-4DBE-B068-0C5850CBE02E}"/>
    <cellStyle name="Currency 2 2 2 2 2 3 2 3 2 3 3" xfId="49654" xr:uid="{6B4C38DA-063A-4708-A59E-BB648AF50EDD}"/>
    <cellStyle name="Currency 2 2 2 2 2 3 2 3 2 4" xfId="14234" xr:uid="{0CA2BB48-A098-4AF4-A7AB-E1F270CE3CA3}"/>
    <cellStyle name="Currency 2 2 2 2 2 3 2 3 2 5" xfId="27924" xr:uid="{835418C5-5CE0-472D-8113-6EF1224B80C4}"/>
    <cellStyle name="Currency 2 2 2 2 2 3 2 3 2 6" xfId="42808" xr:uid="{C1C7C859-0B29-4379-AE2C-B3F0416D48BC}"/>
    <cellStyle name="Currency 2 2 2 2 2 3 2 3 3" xfId="9098" xr:uid="{4E925E39-F732-466B-9D3F-FF872C399D0E}"/>
    <cellStyle name="Currency 2 2 2 2 2 3 2 3 3 2" xfId="22788" xr:uid="{D5B84D74-0531-4DE0-88DD-1EF580EFAEF0}"/>
    <cellStyle name="Currency 2 2 2 2 2 3 2 3 3 2 2" xfId="36480" xr:uid="{B6EDF459-C0CA-4B01-A7CE-88F0775EAD4C}"/>
    <cellStyle name="Currency 2 2 2 2 2 3 2 3 3 2 3" xfId="51364" xr:uid="{4DE0DAA7-FFD3-4427-8DDD-2155F6AD04E2}"/>
    <cellStyle name="Currency 2 2 2 2 2 3 2 3 3 3" xfId="15944" xr:uid="{5AB6A236-7EBD-41C7-813A-26D28F6BF505}"/>
    <cellStyle name="Currency 2 2 2 2 2 3 2 3 3 4" xfId="29634" xr:uid="{D73CF63E-3193-4C42-B323-B0DD7FF922EB}"/>
    <cellStyle name="Currency 2 2 2 2 2 3 2 3 3 5" xfId="44518" xr:uid="{7E796F7C-9F0B-4A76-9293-63DB171EEB5F}"/>
    <cellStyle name="Currency 2 2 2 2 2 3 2 3 4" xfId="19366" xr:uid="{5F549DB4-6AE3-4685-BF7F-66676179CC71}"/>
    <cellStyle name="Currency 2 2 2 2 2 3 2 3 4 2" xfId="33058" xr:uid="{B4CF4CA4-2402-42B9-BFF8-2BAD7491DA9D}"/>
    <cellStyle name="Currency 2 2 2 2 2 3 2 3 4 3" xfId="47942" xr:uid="{C6E85101-4921-4D33-B3F2-0EC2E163C641}"/>
    <cellStyle name="Currency 2 2 2 2 2 3 2 3 5" xfId="12522" xr:uid="{A775ABD1-658A-49E7-8D06-3399307D144B}"/>
    <cellStyle name="Currency 2 2 2 2 2 3 2 3 6" xfId="26212" xr:uid="{09F9CE37-9645-4658-A521-1FAB2A06EC25}"/>
    <cellStyle name="Currency 2 2 2 2 2 3 2 3 7" xfId="41096" xr:uid="{D4280344-E5EE-42A1-A061-3323CF582266}"/>
    <cellStyle name="Currency 2 2 2 2 2 3 2 4" xfId="5676" xr:uid="{28FF9139-A2E3-484D-8913-975A95AFBFF4}"/>
    <cellStyle name="Currency 2 2 2 2 2 3 2 4 2" xfId="7389" xr:uid="{DFC5EC62-4199-438A-9A8B-87494A947BEA}"/>
    <cellStyle name="Currency 2 2 2 2 2 3 2 4 2 2" xfId="10811" xr:uid="{7363CA35-9E32-4A2B-900C-E042BDCDCED9}"/>
    <cellStyle name="Currency 2 2 2 2 2 3 2 4 2 2 2" xfId="24501" xr:uid="{C134CAFD-616D-4C2B-9C67-83590F05B97C}"/>
    <cellStyle name="Currency 2 2 2 2 2 3 2 4 2 2 2 2" xfId="38193" xr:uid="{DD8085DC-7D43-4B05-B6D0-702D993B01F9}"/>
    <cellStyle name="Currency 2 2 2 2 2 3 2 4 2 2 2 3" xfId="53077" xr:uid="{CCCB5A0A-FED5-42FA-BC4E-42428715D1C4}"/>
    <cellStyle name="Currency 2 2 2 2 2 3 2 4 2 2 3" xfId="17657" xr:uid="{B3B45DD8-5817-4E20-80C4-151297573E2F}"/>
    <cellStyle name="Currency 2 2 2 2 2 3 2 4 2 2 4" xfId="31347" xr:uid="{EB07D258-F62A-4B16-942C-75E6A4DE7C66}"/>
    <cellStyle name="Currency 2 2 2 2 2 3 2 4 2 2 5" xfId="46231" xr:uid="{9EFE1ABF-2BC2-4DD5-B5F2-E05328536B63}"/>
    <cellStyle name="Currency 2 2 2 2 2 3 2 4 2 3" xfId="21079" xr:uid="{A629F9A0-4903-4FD5-B8B9-5A4CDB406044}"/>
    <cellStyle name="Currency 2 2 2 2 2 3 2 4 2 3 2" xfId="34771" xr:uid="{236B5002-135F-4D46-BA89-0A0BCE6745F9}"/>
    <cellStyle name="Currency 2 2 2 2 2 3 2 4 2 3 3" xfId="49655" xr:uid="{552B607C-BBDB-4279-B958-AAD7065B1264}"/>
    <cellStyle name="Currency 2 2 2 2 2 3 2 4 2 4" xfId="14235" xr:uid="{330655E7-6A05-43A8-92AD-B1686059E238}"/>
    <cellStyle name="Currency 2 2 2 2 2 3 2 4 2 5" xfId="27925" xr:uid="{0350785F-8B21-4B00-BA1A-D0218811891F}"/>
    <cellStyle name="Currency 2 2 2 2 2 3 2 4 2 6" xfId="42809" xr:uid="{4C0EE973-1363-4666-89CF-9961F9321100}"/>
    <cellStyle name="Currency 2 2 2 2 2 3 2 4 3" xfId="9099" xr:uid="{F6B95FAD-54FF-406C-97E6-3B196562CCDE}"/>
    <cellStyle name="Currency 2 2 2 2 2 3 2 4 3 2" xfId="22789" xr:uid="{FCC40525-4CE3-4D43-BF85-F7400EEC98D8}"/>
    <cellStyle name="Currency 2 2 2 2 2 3 2 4 3 2 2" xfId="36481" xr:uid="{2B433C5D-A451-444D-AD56-BA006480CADB}"/>
    <cellStyle name="Currency 2 2 2 2 2 3 2 4 3 2 3" xfId="51365" xr:uid="{A8EFCD7B-56B8-4B7A-B0D1-C438A61DEDAA}"/>
    <cellStyle name="Currency 2 2 2 2 2 3 2 4 3 3" xfId="15945" xr:uid="{B9313750-9168-4FAD-A81B-7824D909D3D5}"/>
    <cellStyle name="Currency 2 2 2 2 2 3 2 4 3 4" xfId="29635" xr:uid="{988A8855-380F-4158-A7B3-978D374004B5}"/>
    <cellStyle name="Currency 2 2 2 2 2 3 2 4 3 5" xfId="44519" xr:uid="{BE06C58F-F02D-490F-B688-0EB70FF621E9}"/>
    <cellStyle name="Currency 2 2 2 2 2 3 2 4 4" xfId="19367" xr:uid="{2DD1BEED-EFAE-4B63-9B1F-3E412559CEA1}"/>
    <cellStyle name="Currency 2 2 2 2 2 3 2 4 4 2" xfId="33059" xr:uid="{CC87BF02-319D-4351-ABCE-739F42EEFD87}"/>
    <cellStyle name="Currency 2 2 2 2 2 3 2 4 4 3" xfId="47943" xr:uid="{24021A0D-88D1-44C5-9D86-107C6530E3FF}"/>
    <cellStyle name="Currency 2 2 2 2 2 3 2 4 5" xfId="12523" xr:uid="{7F048456-4751-4504-A0B3-31F8089B10CB}"/>
    <cellStyle name="Currency 2 2 2 2 2 3 2 4 6" xfId="26213" xr:uid="{7DB1F010-62E7-4B88-8EDF-1E71E86F4109}"/>
    <cellStyle name="Currency 2 2 2 2 2 3 2 4 7" xfId="41097" xr:uid="{062FED85-73DF-4004-84B5-D9FD712F3EDA}"/>
    <cellStyle name="Currency 2 2 2 2 2 3 2 5" xfId="7385" xr:uid="{EFABCE1C-61F3-4CF1-9E24-BBCFC00B6B8D}"/>
    <cellStyle name="Currency 2 2 2 2 2 3 2 5 2" xfId="10807" xr:uid="{091DB4E4-F115-4222-8233-3A37BAAFAF49}"/>
    <cellStyle name="Currency 2 2 2 2 2 3 2 5 2 2" xfId="24497" xr:uid="{9E6BFC64-77AE-4467-A268-E869597F1305}"/>
    <cellStyle name="Currency 2 2 2 2 2 3 2 5 2 2 2" xfId="38189" xr:uid="{56AC41DE-DC54-4CDE-86CC-E1F2FC7DA569}"/>
    <cellStyle name="Currency 2 2 2 2 2 3 2 5 2 2 3" xfId="53073" xr:uid="{8D24DD41-B890-4755-BA11-2CFDE581F0FE}"/>
    <cellStyle name="Currency 2 2 2 2 2 3 2 5 2 3" xfId="17653" xr:uid="{A43F4DBA-58DB-4C76-8C94-7E26B07BA14B}"/>
    <cellStyle name="Currency 2 2 2 2 2 3 2 5 2 4" xfId="31343" xr:uid="{5679DD74-2C52-49FA-9B48-24C6827CBCE5}"/>
    <cellStyle name="Currency 2 2 2 2 2 3 2 5 2 5" xfId="46227" xr:uid="{9AEFE218-21E5-4761-91F5-3D9957CB70BA}"/>
    <cellStyle name="Currency 2 2 2 2 2 3 2 5 3" xfId="21075" xr:uid="{C53B206B-F217-4A48-A7FA-5B43D1501E46}"/>
    <cellStyle name="Currency 2 2 2 2 2 3 2 5 3 2" xfId="34767" xr:uid="{B49D4672-310D-4F97-B81A-A400FBDA490B}"/>
    <cellStyle name="Currency 2 2 2 2 2 3 2 5 3 3" xfId="49651" xr:uid="{64880896-FEB0-4124-994C-78C01C313FBC}"/>
    <cellStyle name="Currency 2 2 2 2 2 3 2 5 4" xfId="14231" xr:uid="{8712D87E-145B-4C73-8075-1FF4CAE1CCD0}"/>
    <cellStyle name="Currency 2 2 2 2 2 3 2 5 5" xfId="27921" xr:uid="{435A8CA5-C13C-4224-82C9-3E0949260E40}"/>
    <cellStyle name="Currency 2 2 2 2 2 3 2 5 6" xfId="42805" xr:uid="{10655DF1-A588-4EF1-B2EC-3F9A2DBD1B25}"/>
    <cellStyle name="Currency 2 2 2 2 2 3 2 6" xfId="9095" xr:uid="{ECAB1409-69F1-4B3B-9880-CCEB59F447B9}"/>
    <cellStyle name="Currency 2 2 2 2 2 3 2 6 2" xfId="22785" xr:uid="{1E3157F5-2233-4AA0-B78C-C2C0EE4303EE}"/>
    <cellStyle name="Currency 2 2 2 2 2 3 2 6 2 2" xfId="36477" xr:uid="{32DECEDD-16AC-409D-AAFC-D07AD48260D0}"/>
    <cellStyle name="Currency 2 2 2 2 2 3 2 6 2 3" xfId="51361" xr:uid="{4483FDC2-DA9F-43A7-8AE0-F98DA8FC5149}"/>
    <cellStyle name="Currency 2 2 2 2 2 3 2 6 3" xfId="15941" xr:uid="{12C46C8E-DD47-40D1-9CBE-BB2C711E48FF}"/>
    <cellStyle name="Currency 2 2 2 2 2 3 2 6 4" xfId="29631" xr:uid="{AB0AF736-CE96-49BB-81CC-E3F28123922E}"/>
    <cellStyle name="Currency 2 2 2 2 2 3 2 6 5" xfId="44515" xr:uid="{16851844-4A05-41D7-A927-461C07F5FB95}"/>
    <cellStyle name="Currency 2 2 2 2 2 3 2 7" xfId="19363" xr:uid="{683AA595-C07F-4CCE-8B97-FD1BB7F1BF9D}"/>
    <cellStyle name="Currency 2 2 2 2 2 3 2 7 2" xfId="33055" xr:uid="{5BFA45C0-C715-4426-B233-B065130A54DD}"/>
    <cellStyle name="Currency 2 2 2 2 2 3 2 7 3" xfId="47939" xr:uid="{13EDB324-FC32-46CD-B770-82A11985BE4F}"/>
    <cellStyle name="Currency 2 2 2 2 2 3 2 8" xfId="12519" xr:uid="{A8CF9DC1-9099-44F2-AA6C-219DF4C44B9C}"/>
    <cellStyle name="Currency 2 2 2 2 2 3 2 9" xfId="26209" xr:uid="{9B563A72-B021-4E21-981E-4BAB5C1CF68A}"/>
    <cellStyle name="Currency 2 2 2 2 2 3 3" xfId="5677" xr:uid="{03EBE97A-4DC1-438C-84D0-A40B7AA6E36F}"/>
    <cellStyle name="Currency 2 2 2 2 2 3 3 10" xfId="41098" xr:uid="{DC7136FC-CBF5-4F33-9705-0007430272FB}"/>
    <cellStyle name="Currency 2 2 2 2 2 3 3 2" xfId="5678" xr:uid="{2F5ABEEE-98D7-4E16-B5B4-5117DBFCDB9A}"/>
    <cellStyle name="Currency 2 2 2 2 2 3 3 2 2" xfId="5679" xr:uid="{88D180F5-788E-40FE-94F7-792FB4797F81}"/>
    <cellStyle name="Currency 2 2 2 2 2 3 3 2 2 2" xfId="7392" xr:uid="{D7521C1F-5657-4EDB-BEB2-678DA3181931}"/>
    <cellStyle name="Currency 2 2 2 2 2 3 3 2 2 2 2" xfId="10814" xr:uid="{6F6A3CF4-A1FF-45D6-A9D8-A86D923ABFCA}"/>
    <cellStyle name="Currency 2 2 2 2 2 3 3 2 2 2 2 2" xfId="24504" xr:uid="{254ACD06-562F-4F04-A02B-AFE89CAE2433}"/>
    <cellStyle name="Currency 2 2 2 2 2 3 3 2 2 2 2 2 2" xfId="38196" xr:uid="{AA64588E-2494-45A0-B815-B8B8B93FD197}"/>
    <cellStyle name="Currency 2 2 2 2 2 3 3 2 2 2 2 2 3" xfId="53080" xr:uid="{0DF71903-468B-4BDA-B9BE-229F8BFF3ABC}"/>
    <cellStyle name="Currency 2 2 2 2 2 3 3 2 2 2 2 3" xfId="17660" xr:uid="{F11EF8AE-A905-4F24-85DD-BFC45F497AAC}"/>
    <cellStyle name="Currency 2 2 2 2 2 3 3 2 2 2 2 4" xfId="31350" xr:uid="{6149491C-17B8-48E7-9DF2-799900EF7147}"/>
    <cellStyle name="Currency 2 2 2 2 2 3 3 2 2 2 2 5" xfId="46234" xr:uid="{C6D45942-C555-4C84-B850-1C473CA88916}"/>
    <cellStyle name="Currency 2 2 2 2 2 3 3 2 2 2 3" xfId="21082" xr:uid="{F9380ACE-BAA8-4171-9AD4-ED4A8AAF2EF3}"/>
    <cellStyle name="Currency 2 2 2 2 2 3 3 2 2 2 3 2" xfId="34774" xr:uid="{5B6644FD-97CB-428D-93A8-C646C86553EA}"/>
    <cellStyle name="Currency 2 2 2 2 2 3 3 2 2 2 3 3" xfId="49658" xr:uid="{367DF6AC-7F65-4BF6-84A8-7EB27BA56176}"/>
    <cellStyle name="Currency 2 2 2 2 2 3 3 2 2 2 4" xfId="14238" xr:uid="{CEEEBD1C-C5D9-43BF-B760-CA7931636071}"/>
    <cellStyle name="Currency 2 2 2 2 2 3 3 2 2 2 5" xfId="27928" xr:uid="{0D9B95D3-E063-4AD1-8832-F15F01294A13}"/>
    <cellStyle name="Currency 2 2 2 2 2 3 3 2 2 2 6" xfId="42812" xr:uid="{6325FAB4-F709-4D22-B945-5256F6583813}"/>
    <cellStyle name="Currency 2 2 2 2 2 3 3 2 2 3" xfId="9102" xr:uid="{1AFF61DB-FA2D-447E-8022-94AD86119D91}"/>
    <cellStyle name="Currency 2 2 2 2 2 3 3 2 2 3 2" xfId="22792" xr:uid="{6C89908D-9E79-4C1F-9023-5FE35ADA3F8F}"/>
    <cellStyle name="Currency 2 2 2 2 2 3 3 2 2 3 2 2" xfId="36484" xr:uid="{1AD54E0C-C367-4FCB-8AC8-E8896BD75CB2}"/>
    <cellStyle name="Currency 2 2 2 2 2 3 3 2 2 3 2 3" xfId="51368" xr:uid="{5B1D25AB-7965-4A4C-8E9C-73196381AE46}"/>
    <cellStyle name="Currency 2 2 2 2 2 3 3 2 2 3 3" xfId="15948" xr:uid="{D6C8C3E6-E9C7-46D5-B768-5ADFF1EF0354}"/>
    <cellStyle name="Currency 2 2 2 2 2 3 3 2 2 3 4" xfId="29638" xr:uid="{4E35378B-95CE-4E9D-862E-E7783D4FD8C9}"/>
    <cellStyle name="Currency 2 2 2 2 2 3 3 2 2 3 5" xfId="44522" xr:uid="{A40D6698-4ACB-4E4C-AA6E-782D90A3FC24}"/>
    <cellStyle name="Currency 2 2 2 2 2 3 3 2 2 4" xfId="19370" xr:uid="{763C4199-B6F8-4972-84E9-B02BA291A10D}"/>
    <cellStyle name="Currency 2 2 2 2 2 3 3 2 2 4 2" xfId="33062" xr:uid="{D1D1813A-A528-4130-962A-B6D5DCE109D3}"/>
    <cellStyle name="Currency 2 2 2 2 2 3 3 2 2 4 3" xfId="47946" xr:uid="{8A498A2A-7F25-402E-9B47-A7709A4CE51C}"/>
    <cellStyle name="Currency 2 2 2 2 2 3 3 2 2 5" xfId="12526" xr:uid="{8B5E450C-6819-4308-B61E-C4E6A5D5AB2D}"/>
    <cellStyle name="Currency 2 2 2 2 2 3 3 2 2 6" xfId="26216" xr:uid="{424D9973-CB5E-4823-9C13-B65C3F756458}"/>
    <cellStyle name="Currency 2 2 2 2 2 3 3 2 2 7" xfId="41100" xr:uid="{4C5D836F-A742-4755-8838-287901F9454B}"/>
    <cellStyle name="Currency 2 2 2 2 2 3 3 2 3" xfId="7391" xr:uid="{F60407C0-3BD9-4338-8F7B-981E18704312}"/>
    <cellStyle name="Currency 2 2 2 2 2 3 3 2 3 2" xfId="10813" xr:uid="{029FC228-5F3C-4858-A901-CAFB6091167A}"/>
    <cellStyle name="Currency 2 2 2 2 2 3 3 2 3 2 2" xfId="24503" xr:uid="{547BEFB5-6EDE-4F02-971A-474209CE90B8}"/>
    <cellStyle name="Currency 2 2 2 2 2 3 3 2 3 2 2 2" xfId="38195" xr:uid="{7E838275-8822-4AB8-907E-B63D879D37D7}"/>
    <cellStyle name="Currency 2 2 2 2 2 3 3 2 3 2 2 3" xfId="53079" xr:uid="{5B06DE6E-2FC9-4699-B4DE-10B486A33D03}"/>
    <cellStyle name="Currency 2 2 2 2 2 3 3 2 3 2 3" xfId="17659" xr:uid="{5D4BAA75-1360-4F49-AA93-CD3C0B9356F4}"/>
    <cellStyle name="Currency 2 2 2 2 2 3 3 2 3 2 4" xfId="31349" xr:uid="{3DD62365-5000-4257-9335-D8C46E391D04}"/>
    <cellStyle name="Currency 2 2 2 2 2 3 3 2 3 2 5" xfId="46233" xr:uid="{61E85FE0-8BAF-4CFA-9BC1-D8BE3FA3E5C7}"/>
    <cellStyle name="Currency 2 2 2 2 2 3 3 2 3 3" xfId="21081" xr:uid="{1DDC8AA9-624E-47AA-A420-3273FED55680}"/>
    <cellStyle name="Currency 2 2 2 2 2 3 3 2 3 3 2" xfId="34773" xr:uid="{863AE817-551B-403F-B9F6-5D99EE3ABE27}"/>
    <cellStyle name="Currency 2 2 2 2 2 3 3 2 3 3 3" xfId="49657" xr:uid="{D273D66C-BDA1-4BB9-8772-90CF0FAB6BBF}"/>
    <cellStyle name="Currency 2 2 2 2 2 3 3 2 3 4" xfId="14237" xr:uid="{AD0BC89D-627D-4F6E-B70B-1C6232B1B663}"/>
    <cellStyle name="Currency 2 2 2 2 2 3 3 2 3 5" xfId="27927" xr:uid="{7DB13403-404A-43B5-A70E-EA11C1F496E1}"/>
    <cellStyle name="Currency 2 2 2 2 2 3 3 2 3 6" xfId="42811" xr:uid="{2A41A352-E35F-4757-A35B-C6C8319D9E97}"/>
    <cellStyle name="Currency 2 2 2 2 2 3 3 2 4" xfId="9101" xr:uid="{FA9E1607-46EC-42F8-93D6-A6E972D1989E}"/>
    <cellStyle name="Currency 2 2 2 2 2 3 3 2 4 2" xfId="22791" xr:uid="{BA1FB74D-1F4C-4B9A-91F3-91DA14675200}"/>
    <cellStyle name="Currency 2 2 2 2 2 3 3 2 4 2 2" xfId="36483" xr:uid="{322D79E1-7055-439F-A0FF-9188AF68E6CC}"/>
    <cellStyle name="Currency 2 2 2 2 2 3 3 2 4 2 3" xfId="51367" xr:uid="{4976AA54-6E52-4BE1-B7D0-C1AAE622B401}"/>
    <cellStyle name="Currency 2 2 2 2 2 3 3 2 4 3" xfId="15947" xr:uid="{EA6F0526-2420-43D2-BD9A-CE9DB06D1CC9}"/>
    <cellStyle name="Currency 2 2 2 2 2 3 3 2 4 4" xfId="29637" xr:uid="{7058719E-BF89-43AA-BF50-DDC5DF1613E4}"/>
    <cellStyle name="Currency 2 2 2 2 2 3 3 2 4 5" xfId="44521" xr:uid="{F92B61E0-8618-45D7-AA60-383F07B0DF6E}"/>
    <cellStyle name="Currency 2 2 2 2 2 3 3 2 5" xfId="19369" xr:uid="{2208B002-E02C-4EC6-B19A-11D4E5C91C21}"/>
    <cellStyle name="Currency 2 2 2 2 2 3 3 2 5 2" xfId="33061" xr:uid="{3BC87750-0EC3-4270-837C-D179312D4473}"/>
    <cellStyle name="Currency 2 2 2 2 2 3 3 2 5 3" xfId="47945" xr:uid="{70CDA5B3-C233-4FD7-814B-FA9D43A2E1D5}"/>
    <cellStyle name="Currency 2 2 2 2 2 3 3 2 6" xfId="12525" xr:uid="{C598F465-091C-41FC-872A-38BCE958E67D}"/>
    <cellStyle name="Currency 2 2 2 2 2 3 3 2 7" xfId="26215" xr:uid="{129D7957-85FE-4548-9716-496D6B003D31}"/>
    <cellStyle name="Currency 2 2 2 2 2 3 3 2 8" xfId="41099" xr:uid="{59F2357C-07DD-4C7D-BA95-D54B5242A2D4}"/>
    <cellStyle name="Currency 2 2 2 2 2 3 3 3" xfId="5680" xr:uid="{1295CBED-6F99-4E38-A943-857FE621CFDC}"/>
    <cellStyle name="Currency 2 2 2 2 2 3 3 3 2" xfId="7393" xr:uid="{816BFA48-51C7-4887-8AD8-6470C1D26600}"/>
    <cellStyle name="Currency 2 2 2 2 2 3 3 3 2 2" xfId="10815" xr:uid="{52E8F52E-7F31-4280-858E-62BE340C2276}"/>
    <cellStyle name="Currency 2 2 2 2 2 3 3 3 2 2 2" xfId="24505" xr:uid="{CD393033-F937-447F-B7D0-278DA86B74F9}"/>
    <cellStyle name="Currency 2 2 2 2 2 3 3 3 2 2 2 2" xfId="38197" xr:uid="{7529349D-C0A1-4DC1-BA27-AC715E3AC749}"/>
    <cellStyle name="Currency 2 2 2 2 2 3 3 3 2 2 2 3" xfId="53081" xr:uid="{C91BF618-A03B-4046-97A7-20C360960B4F}"/>
    <cellStyle name="Currency 2 2 2 2 2 3 3 3 2 2 3" xfId="17661" xr:uid="{E0B6C8E2-5932-4701-AEB1-6D31B9321A77}"/>
    <cellStyle name="Currency 2 2 2 2 2 3 3 3 2 2 4" xfId="31351" xr:uid="{42E9246B-0746-43B1-A0C7-6447BEB82AAE}"/>
    <cellStyle name="Currency 2 2 2 2 2 3 3 3 2 2 5" xfId="46235" xr:uid="{4B9D5DCF-74DB-4E8E-90FF-AAC256E6BF23}"/>
    <cellStyle name="Currency 2 2 2 2 2 3 3 3 2 3" xfId="21083" xr:uid="{71AE1140-635A-47FA-A718-69E7750675E1}"/>
    <cellStyle name="Currency 2 2 2 2 2 3 3 3 2 3 2" xfId="34775" xr:uid="{CBD6B77C-21E4-42D4-B826-683D2A337828}"/>
    <cellStyle name="Currency 2 2 2 2 2 3 3 3 2 3 3" xfId="49659" xr:uid="{1F717045-0CCF-459D-9906-A0AF568E8B24}"/>
    <cellStyle name="Currency 2 2 2 2 2 3 3 3 2 4" xfId="14239" xr:uid="{2A50F705-771B-47F4-9774-B80AD8292696}"/>
    <cellStyle name="Currency 2 2 2 2 2 3 3 3 2 5" xfId="27929" xr:uid="{16D2A846-090E-4337-B120-1EDDC9E6447F}"/>
    <cellStyle name="Currency 2 2 2 2 2 3 3 3 2 6" xfId="42813" xr:uid="{8094CA80-4EA6-44D6-B2EF-A752F552805E}"/>
    <cellStyle name="Currency 2 2 2 2 2 3 3 3 3" xfId="9103" xr:uid="{C138570C-DA32-48B9-AE20-C6AC5E0C10BE}"/>
    <cellStyle name="Currency 2 2 2 2 2 3 3 3 3 2" xfId="22793" xr:uid="{1ED11945-38A0-42A9-97C1-8E0947D4C7F9}"/>
    <cellStyle name="Currency 2 2 2 2 2 3 3 3 3 2 2" xfId="36485" xr:uid="{8392D53D-3972-4FE2-B7C0-87A96C787CBF}"/>
    <cellStyle name="Currency 2 2 2 2 2 3 3 3 3 2 3" xfId="51369" xr:uid="{515F4CCB-5EFD-4299-8BDD-B73BD4CDB926}"/>
    <cellStyle name="Currency 2 2 2 2 2 3 3 3 3 3" xfId="15949" xr:uid="{0435D94D-2297-42A7-AFED-2968859F0522}"/>
    <cellStyle name="Currency 2 2 2 2 2 3 3 3 3 4" xfId="29639" xr:uid="{65DAF837-54CB-49E6-BA59-E375D849A15E}"/>
    <cellStyle name="Currency 2 2 2 2 2 3 3 3 3 5" xfId="44523" xr:uid="{59E2EFB8-6536-46F3-9DC8-4679F3EDA212}"/>
    <cellStyle name="Currency 2 2 2 2 2 3 3 3 4" xfId="19371" xr:uid="{0D3E3C76-059B-4508-9B64-C3C53BCF41EE}"/>
    <cellStyle name="Currency 2 2 2 2 2 3 3 3 4 2" xfId="33063" xr:uid="{92BF18FB-FCF0-40FB-B1AD-EE8943826589}"/>
    <cellStyle name="Currency 2 2 2 2 2 3 3 3 4 3" xfId="47947" xr:uid="{30174BA1-723C-4E63-98FC-2B7ABECF405E}"/>
    <cellStyle name="Currency 2 2 2 2 2 3 3 3 5" xfId="12527" xr:uid="{916A5058-3467-4AC2-8AC4-0FC01CD06DD6}"/>
    <cellStyle name="Currency 2 2 2 2 2 3 3 3 6" xfId="26217" xr:uid="{C11D7339-B1E7-4BB9-B3C0-75FD01DD47C3}"/>
    <cellStyle name="Currency 2 2 2 2 2 3 3 3 7" xfId="41101" xr:uid="{69D70151-DD68-4E05-8357-9094D5B81A49}"/>
    <cellStyle name="Currency 2 2 2 2 2 3 3 4" xfId="5681" xr:uid="{E91004D2-7114-4040-8899-8902914791CD}"/>
    <cellStyle name="Currency 2 2 2 2 2 3 3 4 2" xfId="7394" xr:uid="{8D0B4532-B0B4-48F9-8586-F720ACE59BD1}"/>
    <cellStyle name="Currency 2 2 2 2 2 3 3 4 2 2" xfId="10816" xr:uid="{D3387419-0160-4AC2-B5C1-D5CD84F5D2B2}"/>
    <cellStyle name="Currency 2 2 2 2 2 3 3 4 2 2 2" xfId="24506" xr:uid="{E28DF00E-4B87-4020-B9A2-FCA952AB3AA1}"/>
    <cellStyle name="Currency 2 2 2 2 2 3 3 4 2 2 2 2" xfId="38198" xr:uid="{F747FAA9-EFBC-4C26-9E7E-EACE3A1CCD49}"/>
    <cellStyle name="Currency 2 2 2 2 2 3 3 4 2 2 2 3" xfId="53082" xr:uid="{CCC3F6AE-1175-449E-B31C-9F8B029352F0}"/>
    <cellStyle name="Currency 2 2 2 2 2 3 3 4 2 2 3" xfId="17662" xr:uid="{89E6AD06-268A-4ACE-9EEE-FD2A163425E8}"/>
    <cellStyle name="Currency 2 2 2 2 2 3 3 4 2 2 4" xfId="31352" xr:uid="{F875D300-F1D9-4383-BAA7-19D94C22FD58}"/>
    <cellStyle name="Currency 2 2 2 2 2 3 3 4 2 2 5" xfId="46236" xr:uid="{930F565B-CF8B-4D09-8B46-158AA1B91327}"/>
    <cellStyle name="Currency 2 2 2 2 2 3 3 4 2 3" xfId="21084" xr:uid="{64EE910E-E82D-45F8-B011-DB7E57E2D09D}"/>
    <cellStyle name="Currency 2 2 2 2 2 3 3 4 2 3 2" xfId="34776" xr:uid="{044F110C-C099-4F77-A072-E1725D07A0C6}"/>
    <cellStyle name="Currency 2 2 2 2 2 3 3 4 2 3 3" xfId="49660" xr:uid="{EE05727D-6D5F-43D8-86E2-AB5DF358F98E}"/>
    <cellStyle name="Currency 2 2 2 2 2 3 3 4 2 4" xfId="14240" xr:uid="{B418FCF5-2DD9-4AD1-9D76-4E80C8D99C64}"/>
    <cellStyle name="Currency 2 2 2 2 2 3 3 4 2 5" xfId="27930" xr:uid="{022704B8-3A52-4243-B290-5030D7390529}"/>
    <cellStyle name="Currency 2 2 2 2 2 3 3 4 2 6" xfId="42814" xr:uid="{E758AA49-8907-4762-B054-393A3B40AD33}"/>
    <cellStyle name="Currency 2 2 2 2 2 3 3 4 3" xfId="9104" xr:uid="{54902D6C-C927-4422-B076-83C4197C77B8}"/>
    <cellStyle name="Currency 2 2 2 2 2 3 3 4 3 2" xfId="22794" xr:uid="{EC42CB7D-9C49-46F9-91EB-A819047DA538}"/>
    <cellStyle name="Currency 2 2 2 2 2 3 3 4 3 2 2" xfId="36486" xr:uid="{A2222397-3C2A-40E5-B45F-51EA6ABA5491}"/>
    <cellStyle name="Currency 2 2 2 2 2 3 3 4 3 2 3" xfId="51370" xr:uid="{5EF5CFC1-427B-4D96-8F62-AC298DF87F25}"/>
    <cellStyle name="Currency 2 2 2 2 2 3 3 4 3 3" xfId="15950" xr:uid="{FF7F4EF3-5A6A-459D-B8D9-8910B71A2196}"/>
    <cellStyle name="Currency 2 2 2 2 2 3 3 4 3 4" xfId="29640" xr:uid="{CED5E8F7-4288-4E17-9A6B-91082BD17D1F}"/>
    <cellStyle name="Currency 2 2 2 2 2 3 3 4 3 5" xfId="44524" xr:uid="{1D826D9A-A99F-45FB-9591-6A2A5531F0D4}"/>
    <cellStyle name="Currency 2 2 2 2 2 3 3 4 4" xfId="19372" xr:uid="{F9A26A0D-5FB9-4EA7-BA85-EC57E14AB971}"/>
    <cellStyle name="Currency 2 2 2 2 2 3 3 4 4 2" xfId="33064" xr:uid="{154D8D55-4978-44AD-86AE-F4197D4485F1}"/>
    <cellStyle name="Currency 2 2 2 2 2 3 3 4 4 3" xfId="47948" xr:uid="{33867D4D-9780-4C1D-AF1D-02E589ABD067}"/>
    <cellStyle name="Currency 2 2 2 2 2 3 3 4 5" xfId="12528" xr:uid="{62404787-D689-4FB3-83C7-A1A6D8661EC3}"/>
    <cellStyle name="Currency 2 2 2 2 2 3 3 4 6" xfId="26218" xr:uid="{F750EAF8-7476-4FB7-B6B6-3221FEBBC27F}"/>
    <cellStyle name="Currency 2 2 2 2 2 3 3 4 7" xfId="41102" xr:uid="{E274F6A1-A385-4960-8E73-6CB1D102E447}"/>
    <cellStyle name="Currency 2 2 2 2 2 3 3 5" xfId="7390" xr:uid="{1CE8367D-4607-45A9-86D7-CDED0BBF5DE1}"/>
    <cellStyle name="Currency 2 2 2 2 2 3 3 5 2" xfId="10812" xr:uid="{F41B4BD6-3EA4-48CB-B701-7B55B0FA3AD0}"/>
    <cellStyle name="Currency 2 2 2 2 2 3 3 5 2 2" xfId="24502" xr:uid="{F0D14C48-C62D-4E65-93FF-7D64BA414AB2}"/>
    <cellStyle name="Currency 2 2 2 2 2 3 3 5 2 2 2" xfId="38194" xr:uid="{B28C1DAA-7BE2-4037-8959-F4A74A82FBC4}"/>
    <cellStyle name="Currency 2 2 2 2 2 3 3 5 2 2 3" xfId="53078" xr:uid="{EBF244CB-4116-439A-B191-33D5546C827B}"/>
    <cellStyle name="Currency 2 2 2 2 2 3 3 5 2 3" xfId="17658" xr:uid="{B38A4CAD-C70F-4533-B868-BB84CA41B41A}"/>
    <cellStyle name="Currency 2 2 2 2 2 3 3 5 2 4" xfId="31348" xr:uid="{A187B096-54D3-4E33-9D0F-95E2F11BF805}"/>
    <cellStyle name="Currency 2 2 2 2 2 3 3 5 2 5" xfId="46232" xr:uid="{2A355314-6631-4B2B-A20B-3AC5BEBCCAC3}"/>
    <cellStyle name="Currency 2 2 2 2 2 3 3 5 3" xfId="21080" xr:uid="{27B7A2BC-5BE5-4797-B0F4-F4D27D0ACF0B}"/>
    <cellStyle name="Currency 2 2 2 2 2 3 3 5 3 2" xfId="34772" xr:uid="{39C98B23-F7FD-43EF-AFD1-3CD377B2C44D}"/>
    <cellStyle name="Currency 2 2 2 2 2 3 3 5 3 3" xfId="49656" xr:uid="{4ABF537E-21BB-4B32-8ACE-BFA63DA574F3}"/>
    <cellStyle name="Currency 2 2 2 2 2 3 3 5 4" xfId="14236" xr:uid="{5AB691D9-35B8-4AC1-8281-2B2F65162D57}"/>
    <cellStyle name="Currency 2 2 2 2 2 3 3 5 5" xfId="27926" xr:uid="{029FDD9C-660D-4A16-9B8F-1BA94775952B}"/>
    <cellStyle name="Currency 2 2 2 2 2 3 3 5 6" xfId="42810" xr:uid="{6ACD1911-E32F-4903-960E-C36563B50D7E}"/>
    <cellStyle name="Currency 2 2 2 2 2 3 3 6" xfId="9100" xr:uid="{6F3D6CC5-302A-487C-9252-780E835F5CE8}"/>
    <cellStyle name="Currency 2 2 2 2 2 3 3 6 2" xfId="22790" xr:uid="{44EA890E-1F8E-463F-935F-3757D6C3B6EA}"/>
    <cellStyle name="Currency 2 2 2 2 2 3 3 6 2 2" xfId="36482" xr:uid="{80066C67-3725-4477-B7C4-9861EF9C8372}"/>
    <cellStyle name="Currency 2 2 2 2 2 3 3 6 2 3" xfId="51366" xr:uid="{7571A92E-A5D0-4543-8728-0B7BDCC482B7}"/>
    <cellStyle name="Currency 2 2 2 2 2 3 3 6 3" xfId="15946" xr:uid="{A8FF924E-9583-4692-B438-8DB597676BD4}"/>
    <cellStyle name="Currency 2 2 2 2 2 3 3 6 4" xfId="29636" xr:uid="{42321544-6F8C-4466-82A1-AE35CA26265A}"/>
    <cellStyle name="Currency 2 2 2 2 2 3 3 6 5" xfId="44520" xr:uid="{AAE6E35D-CEC8-4E40-B77A-A3266214E5BF}"/>
    <cellStyle name="Currency 2 2 2 2 2 3 3 7" xfId="19368" xr:uid="{357DA8EC-2FE6-48AC-8F54-0A9F00757424}"/>
    <cellStyle name="Currency 2 2 2 2 2 3 3 7 2" xfId="33060" xr:uid="{79BB6A5D-6896-40AC-AF0C-ACB649B87B18}"/>
    <cellStyle name="Currency 2 2 2 2 2 3 3 7 3" xfId="47944" xr:uid="{1CD3A5D4-34B1-46C9-A78E-B9CF74D86650}"/>
    <cellStyle name="Currency 2 2 2 2 2 3 3 8" xfId="12524" xr:uid="{66FB3434-7034-4CDF-A9B4-6ACCB1C19517}"/>
    <cellStyle name="Currency 2 2 2 2 2 3 3 9" xfId="26214" xr:uid="{494C7FDC-48C0-4CE8-B3C4-BE25088C9B78}"/>
    <cellStyle name="Currency 2 2 2 2 2 3 4" xfId="5682" xr:uid="{E0DBD7FC-F5D8-4B53-809C-8D73AF28334D}"/>
    <cellStyle name="Currency 2 2 2 2 2 3 4 2" xfId="5683" xr:uid="{3739A372-9F7E-482F-9244-254C2039124F}"/>
    <cellStyle name="Currency 2 2 2 2 2 3 4 2 2" xfId="7396" xr:uid="{00516E87-E16A-4A55-B6EB-52A504503CE7}"/>
    <cellStyle name="Currency 2 2 2 2 2 3 4 2 2 2" xfId="10818" xr:uid="{EDEDFE27-4820-4B4F-842A-24822DB3D21E}"/>
    <cellStyle name="Currency 2 2 2 2 2 3 4 2 2 2 2" xfId="24508" xr:uid="{A60292C3-AFC9-41DA-95C3-D24B011CDE8B}"/>
    <cellStyle name="Currency 2 2 2 2 2 3 4 2 2 2 2 2" xfId="38200" xr:uid="{540AC941-38E5-49FD-A160-ADA39D45D666}"/>
    <cellStyle name="Currency 2 2 2 2 2 3 4 2 2 2 2 3" xfId="53084" xr:uid="{2576F408-F2AD-47E0-B9E1-C7FF486B0140}"/>
    <cellStyle name="Currency 2 2 2 2 2 3 4 2 2 2 3" xfId="17664" xr:uid="{8F3C5969-60EB-4F6C-AE3D-8B1EDD91D677}"/>
    <cellStyle name="Currency 2 2 2 2 2 3 4 2 2 2 4" xfId="31354" xr:uid="{B9D4B818-D781-4394-A925-E0A8E850A4DE}"/>
    <cellStyle name="Currency 2 2 2 2 2 3 4 2 2 2 5" xfId="46238" xr:uid="{7036F243-26C3-42DC-B5D9-31E904414ADC}"/>
    <cellStyle name="Currency 2 2 2 2 2 3 4 2 2 3" xfId="21086" xr:uid="{2BDF5673-3002-495E-BA5C-5C75F3235C39}"/>
    <cellStyle name="Currency 2 2 2 2 2 3 4 2 2 3 2" xfId="34778" xr:uid="{11C5A2C3-3D8D-4313-9167-66F2F7617EDB}"/>
    <cellStyle name="Currency 2 2 2 2 2 3 4 2 2 3 3" xfId="49662" xr:uid="{7570BF4B-2CDE-4656-B600-271807EF2DF0}"/>
    <cellStyle name="Currency 2 2 2 2 2 3 4 2 2 4" xfId="14242" xr:uid="{4F9C8A28-6BCE-468D-AC63-9B6F2F40E83D}"/>
    <cellStyle name="Currency 2 2 2 2 2 3 4 2 2 5" xfId="27932" xr:uid="{CFBE5DC3-915F-4EDC-94D9-16BC028E29AF}"/>
    <cellStyle name="Currency 2 2 2 2 2 3 4 2 2 6" xfId="42816" xr:uid="{4543746E-01E1-4A5F-86DB-87E29532DD26}"/>
    <cellStyle name="Currency 2 2 2 2 2 3 4 2 3" xfId="9106" xr:uid="{AC10EB35-88E3-4CD4-8E46-6B762C974FA6}"/>
    <cellStyle name="Currency 2 2 2 2 2 3 4 2 3 2" xfId="22796" xr:uid="{85CBA3E2-0AEF-401D-B535-B1DFD505ED19}"/>
    <cellStyle name="Currency 2 2 2 2 2 3 4 2 3 2 2" xfId="36488" xr:uid="{0485344B-1D15-4096-9C53-A7E8AA3D7D66}"/>
    <cellStyle name="Currency 2 2 2 2 2 3 4 2 3 2 3" xfId="51372" xr:uid="{5C3C2389-50BF-4C8A-97DF-6F33E1A9BD2F}"/>
    <cellStyle name="Currency 2 2 2 2 2 3 4 2 3 3" xfId="15952" xr:uid="{5DB9B605-667A-4651-9454-644B2453793E}"/>
    <cellStyle name="Currency 2 2 2 2 2 3 4 2 3 4" xfId="29642" xr:uid="{1A7DC623-B99B-4DF2-8888-D1799699C880}"/>
    <cellStyle name="Currency 2 2 2 2 2 3 4 2 3 5" xfId="44526" xr:uid="{C728416B-54C7-436C-889D-B764A0A0F569}"/>
    <cellStyle name="Currency 2 2 2 2 2 3 4 2 4" xfId="19374" xr:uid="{C466B405-2905-492C-B97C-EBC01CEA632A}"/>
    <cellStyle name="Currency 2 2 2 2 2 3 4 2 4 2" xfId="33066" xr:uid="{AFD28F2A-028E-4A50-8DB1-9028913FCBB1}"/>
    <cellStyle name="Currency 2 2 2 2 2 3 4 2 4 3" xfId="47950" xr:uid="{0CA7E004-FA43-4AB0-85EB-016EB0BA56D3}"/>
    <cellStyle name="Currency 2 2 2 2 2 3 4 2 5" xfId="12530" xr:uid="{571DFE2F-ADF8-4255-A69A-66C1DD50BB44}"/>
    <cellStyle name="Currency 2 2 2 2 2 3 4 2 6" xfId="26220" xr:uid="{73CF016B-5505-45EA-9B3E-695B1C6D9D69}"/>
    <cellStyle name="Currency 2 2 2 2 2 3 4 2 7" xfId="41104" xr:uid="{CD4B2984-7047-4D9C-A610-FA5317F613E9}"/>
    <cellStyle name="Currency 2 2 2 2 2 3 4 3" xfId="7395" xr:uid="{10A37180-6BFD-423F-967B-40A51C6AD71E}"/>
    <cellStyle name="Currency 2 2 2 2 2 3 4 3 2" xfId="10817" xr:uid="{5184829E-170A-4F69-BB3C-6722C6B30BA0}"/>
    <cellStyle name="Currency 2 2 2 2 2 3 4 3 2 2" xfId="24507" xr:uid="{412A4A14-9405-4428-9B5F-A11C3A2D47FF}"/>
    <cellStyle name="Currency 2 2 2 2 2 3 4 3 2 2 2" xfId="38199" xr:uid="{853283D7-2381-4340-8B48-EE9C582FD589}"/>
    <cellStyle name="Currency 2 2 2 2 2 3 4 3 2 2 3" xfId="53083" xr:uid="{72921346-4F1F-48B5-A94F-100693D29538}"/>
    <cellStyle name="Currency 2 2 2 2 2 3 4 3 2 3" xfId="17663" xr:uid="{7976B6D5-13FE-4FD2-BCC3-C0A65C6CC204}"/>
    <cellStyle name="Currency 2 2 2 2 2 3 4 3 2 4" xfId="31353" xr:uid="{07B08930-C851-4101-BD46-BD267BC41106}"/>
    <cellStyle name="Currency 2 2 2 2 2 3 4 3 2 5" xfId="46237" xr:uid="{F4307C26-38D1-4252-814D-6253F9CEFAF1}"/>
    <cellStyle name="Currency 2 2 2 2 2 3 4 3 3" xfId="21085" xr:uid="{866831B6-76A3-4DED-9D9E-1590CF44ED4D}"/>
    <cellStyle name="Currency 2 2 2 2 2 3 4 3 3 2" xfId="34777" xr:uid="{60C5C6B5-CE83-4701-BE26-B6BA19EFF768}"/>
    <cellStyle name="Currency 2 2 2 2 2 3 4 3 3 3" xfId="49661" xr:uid="{901DB89C-2776-4850-BFCF-0206BD0D05E2}"/>
    <cellStyle name="Currency 2 2 2 2 2 3 4 3 4" xfId="14241" xr:uid="{F9794090-A746-407F-8F83-8917C117546A}"/>
    <cellStyle name="Currency 2 2 2 2 2 3 4 3 5" xfId="27931" xr:uid="{3505B434-1C95-4917-9839-7021CEFC5B3F}"/>
    <cellStyle name="Currency 2 2 2 2 2 3 4 3 6" xfId="42815" xr:uid="{5F86C687-BFC7-4666-8FBA-568AAAFB098A}"/>
    <cellStyle name="Currency 2 2 2 2 2 3 4 4" xfId="9105" xr:uid="{A3AABD75-FF1F-4D1F-BAC9-DF094FC0FB7B}"/>
    <cellStyle name="Currency 2 2 2 2 2 3 4 4 2" xfId="22795" xr:uid="{C68790ED-26EC-41BF-BE90-B6F749680B8E}"/>
    <cellStyle name="Currency 2 2 2 2 2 3 4 4 2 2" xfId="36487" xr:uid="{4A243DF1-3D35-41A3-93F0-C7B9AD01C5D8}"/>
    <cellStyle name="Currency 2 2 2 2 2 3 4 4 2 3" xfId="51371" xr:uid="{9CAFF677-98F1-4FFA-B006-AB3DC83662B0}"/>
    <cellStyle name="Currency 2 2 2 2 2 3 4 4 3" xfId="15951" xr:uid="{D02E7D4B-2B1C-49E9-BDEF-B70868329032}"/>
    <cellStyle name="Currency 2 2 2 2 2 3 4 4 4" xfId="29641" xr:uid="{08760EBA-D491-46D3-B2CF-189F3B85C24D}"/>
    <cellStyle name="Currency 2 2 2 2 2 3 4 4 5" xfId="44525" xr:uid="{3897BC19-8239-4CC4-A416-E4B3296F6ABA}"/>
    <cellStyle name="Currency 2 2 2 2 2 3 4 5" xfId="19373" xr:uid="{5345ED48-FC39-4D53-BA5E-AF8AF9C5763B}"/>
    <cellStyle name="Currency 2 2 2 2 2 3 4 5 2" xfId="33065" xr:uid="{EE0E10EF-65F3-44A4-AD05-92C701D35845}"/>
    <cellStyle name="Currency 2 2 2 2 2 3 4 5 3" xfId="47949" xr:uid="{9AF2D91A-8741-4DF7-98D2-444620C65A40}"/>
    <cellStyle name="Currency 2 2 2 2 2 3 4 6" xfId="12529" xr:uid="{6A04974E-7FEE-4BAB-8EDB-4E14C8F1A034}"/>
    <cellStyle name="Currency 2 2 2 2 2 3 4 7" xfId="26219" xr:uid="{A4D7A111-056B-4116-B652-323BF775156A}"/>
    <cellStyle name="Currency 2 2 2 2 2 3 4 8" xfId="41103" xr:uid="{584964A3-3487-4CD3-BB32-266E4C4DF744}"/>
    <cellStyle name="Currency 2 2 2 2 2 3 5" xfId="5684" xr:uid="{5F69A3C0-DD0F-4D93-B989-03ECCCDAF03D}"/>
    <cellStyle name="Currency 2 2 2 2 2 3 5 2" xfId="7397" xr:uid="{B3974D70-21FA-4BE0-8340-EFFFF8B11C98}"/>
    <cellStyle name="Currency 2 2 2 2 2 3 5 2 2" xfId="10819" xr:uid="{32A3BA63-058D-4D94-95BD-8EED876E16E0}"/>
    <cellStyle name="Currency 2 2 2 2 2 3 5 2 2 2" xfId="24509" xr:uid="{D7294401-9CCF-4486-A9E0-E9D54F2E5BBE}"/>
    <cellStyle name="Currency 2 2 2 2 2 3 5 2 2 2 2" xfId="38201" xr:uid="{D0AF3880-79DB-4622-AEDA-A375718F86BD}"/>
    <cellStyle name="Currency 2 2 2 2 2 3 5 2 2 2 3" xfId="53085" xr:uid="{F586CF4F-F3AD-4452-8345-E7F31E61B222}"/>
    <cellStyle name="Currency 2 2 2 2 2 3 5 2 2 3" xfId="17665" xr:uid="{747F40CD-48F7-4D5E-9C6B-33C2A3222F9F}"/>
    <cellStyle name="Currency 2 2 2 2 2 3 5 2 2 4" xfId="31355" xr:uid="{F018F990-983F-4149-9E1C-A6D1182139C3}"/>
    <cellStyle name="Currency 2 2 2 2 2 3 5 2 2 5" xfId="46239" xr:uid="{7ECEB473-0F44-4241-9451-73F0EAEE95CE}"/>
    <cellStyle name="Currency 2 2 2 2 2 3 5 2 3" xfId="21087" xr:uid="{44713A3C-863E-48D8-A02C-AFDCFF9C1266}"/>
    <cellStyle name="Currency 2 2 2 2 2 3 5 2 3 2" xfId="34779" xr:uid="{08B884E8-624D-4FEE-9024-072C83BD243A}"/>
    <cellStyle name="Currency 2 2 2 2 2 3 5 2 3 3" xfId="49663" xr:uid="{949689B7-8DC7-47E6-A7FA-A05357A73083}"/>
    <cellStyle name="Currency 2 2 2 2 2 3 5 2 4" xfId="14243" xr:uid="{5CBB49D3-BB1A-479F-8C60-D7C25E396C33}"/>
    <cellStyle name="Currency 2 2 2 2 2 3 5 2 5" xfId="27933" xr:uid="{E0783029-036F-4775-BF9B-D00688E79991}"/>
    <cellStyle name="Currency 2 2 2 2 2 3 5 2 6" xfId="42817" xr:uid="{E83FAAC9-7BBE-47F3-AFF3-7B89018559B3}"/>
    <cellStyle name="Currency 2 2 2 2 2 3 5 3" xfId="9107" xr:uid="{6ABDBDAD-5207-4D93-A761-742F8BD71852}"/>
    <cellStyle name="Currency 2 2 2 2 2 3 5 3 2" xfId="22797" xr:uid="{E8AC4B67-3CBC-4121-ADB6-60D3B365D1F3}"/>
    <cellStyle name="Currency 2 2 2 2 2 3 5 3 2 2" xfId="36489" xr:uid="{D3B7225D-3C8F-4563-8D54-63FD92B8C85F}"/>
    <cellStyle name="Currency 2 2 2 2 2 3 5 3 2 3" xfId="51373" xr:uid="{F1A62C02-33A2-4B16-9B86-DA99D0040943}"/>
    <cellStyle name="Currency 2 2 2 2 2 3 5 3 3" xfId="15953" xr:uid="{AFD5575A-2361-4DFF-8FA1-2A397A8777C0}"/>
    <cellStyle name="Currency 2 2 2 2 2 3 5 3 4" xfId="29643" xr:uid="{AD4BDD70-4F29-4D02-8076-22A095D17BF5}"/>
    <cellStyle name="Currency 2 2 2 2 2 3 5 3 5" xfId="44527" xr:uid="{9B6CE98F-050D-4424-A720-446E87034F1E}"/>
    <cellStyle name="Currency 2 2 2 2 2 3 5 4" xfId="19375" xr:uid="{0C5FCC8B-67FD-4E50-BC41-49614227E2BE}"/>
    <cellStyle name="Currency 2 2 2 2 2 3 5 4 2" xfId="33067" xr:uid="{E6E2B5B0-509A-4B10-83BC-3044FA87B530}"/>
    <cellStyle name="Currency 2 2 2 2 2 3 5 4 3" xfId="47951" xr:uid="{51BEE203-BE5E-474F-90EC-CD674CE2301E}"/>
    <cellStyle name="Currency 2 2 2 2 2 3 5 5" xfId="12531" xr:uid="{A9B86907-3AC6-4799-AE01-29481FAF903A}"/>
    <cellStyle name="Currency 2 2 2 2 2 3 5 6" xfId="26221" xr:uid="{B3611918-0230-4456-B3E9-07EA2834F8C9}"/>
    <cellStyle name="Currency 2 2 2 2 2 3 5 7" xfId="41105" xr:uid="{8F3A4405-EB91-4E45-95E7-C3AD14012015}"/>
    <cellStyle name="Currency 2 2 2 2 2 3 6" xfId="5685" xr:uid="{07A4F077-0AD8-4024-A7EC-5C4F51AFD584}"/>
    <cellStyle name="Currency 2 2 2 2 2 3 6 2" xfId="7398" xr:uid="{572C7FCF-E76B-45C7-82C5-AF795EA08292}"/>
    <cellStyle name="Currency 2 2 2 2 2 3 6 2 2" xfId="10820" xr:uid="{EA363573-EE6B-4F5D-9C49-E36489B32B44}"/>
    <cellStyle name="Currency 2 2 2 2 2 3 6 2 2 2" xfId="24510" xr:uid="{04E3116F-5F37-4D17-8041-3FE736867ECE}"/>
    <cellStyle name="Currency 2 2 2 2 2 3 6 2 2 2 2" xfId="38202" xr:uid="{0D6BA90F-B7D7-4D37-936F-AD0ECEC5DFF5}"/>
    <cellStyle name="Currency 2 2 2 2 2 3 6 2 2 2 3" xfId="53086" xr:uid="{DE70D259-B9AA-479C-B17C-72F72B3A8DA2}"/>
    <cellStyle name="Currency 2 2 2 2 2 3 6 2 2 3" xfId="17666" xr:uid="{17FB7626-7596-442E-B1B9-18C620C8E7AF}"/>
    <cellStyle name="Currency 2 2 2 2 2 3 6 2 2 4" xfId="31356" xr:uid="{22C3C593-26FA-49E8-B380-0809A3E1C1B6}"/>
    <cellStyle name="Currency 2 2 2 2 2 3 6 2 2 5" xfId="46240" xr:uid="{7C0DFE9E-2CCB-4B62-9D7D-DDF12CCE445E}"/>
    <cellStyle name="Currency 2 2 2 2 2 3 6 2 3" xfId="21088" xr:uid="{BE9DE580-7D56-4F0D-807E-596FF2108112}"/>
    <cellStyle name="Currency 2 2 2 2 2 3 6 2 3 2" xfId="34780" xr:uid="{63B274E4-92FF-4556-976C-9D4CADA66A07}"/>
    <cellStyle name="Currency 2 2 2 2 2 3 6 2 3 3" xfId="49664" xr:uid="{40CDC8BE-EB14-4CC6-9324-700B3F7AAE76}"/>
    <cellStyle name="Currency 2 2 2 2 2 3 6 2 4" xfId="14244" xr:uid="{43BEA533-1553-4A62-90C5-E6E6E8D17685}"/>
    <cellStyle name="Currency 2 2 2 2 2 3 6 2 5" xfId="27934" xr:uid="{97967C79-B9C3-4451-8DA3-5DC0A766AA8E}"/>
    <cellStyle name="Currency 2 2 2 2 2 3 6 2 6" xfId="42818" xr:uid="{22BE57FD-FE70-4336-A0B7-AF0A3D397755}"/>
    <cellStyle name="Currency 2 2 2 2 2 3 6 3" xfId="9108" xr:uid="{9D13AA2D-423B-4673-8FFC-9B2A751053DD}"/>
    <cellStyle name="Currency 2 2 2 2 2 3 6 3 2" xfId="22798" xr:uid="{2BCC3649-1A83-4F04-9741-AB757032483E}"/>
    <cellStyle name="Currency 2 2 2 2 2 3 6 3 2 2" xfId="36490" xr:uid="{E7A495B4-1BB5-4CF4-8868-D55532860942}"/>
    <cellStyle name="Currency 2 2 2 2 2 3 6 3 2 3" xfId="51374" xr:uid="{79F23738-DE2F-4779-94ED-9A345DDA4727}"/>
    <cellStyle name="Currency 2 2 2 2 2 3 6 3 3" xfId="15954" xr:uid="{CC94914A-7AC1-4DAC-A461-66C3CB28F3FA}"/>
    <cellStyle name="Currency 2 2 2 2 2 3 6 3 4" xfId="29644" xr:uid="{4ADE96EF-8C11-4ED3-A48E-E778BAF97C4C}"/>
    <cellStyle name="Currency 2 2 2 2 2 3 6 3 5" xfId="44528" xr:uid="{104726E4-867C-4245-BBBD-A196553D6569}"/>
    <cellStyle name="Currency 2 2 2 2 2 3 6 4" xfId="19376" xr:uid="{4BD45D9B-FDD6-4F9B-8D38-D1DF8438ECD9}"/>
    <cellStyle name="Currency 2 2 2 2 2 3 6 4 2" xfId="33068" xr:uid="{0A71D970-0082-4173-9347-B475BFF06F69}"/>
    <cellStyle name="Currency 2 2 2 2 2 3 6 4 3" xfId="47952" xr:uid="{D77FA292-8EA8-40D4-BFD7-6290E5ABC768}"/>
    <cellStyle name="Currency 2 2 2 2 2 3 6 5" xfId="12532" xr:uid="{8808AD2D-2E9B-40F6-8EC3-5961DE82269E}"/>
    <cellStyle name="Currency 2 2 2 2 2 3 6 6" xfId="26222" xr:uid="{68998437-6F96-47C0-954D-D4C2690F11FF}"/>
    <cellStyle name="Currency 2 2 2 2 2 3 6 7" xfId="41106" xr:uid="{287BB503-33D7-464A-8B8F-2495E77C593E}"/>
    <cellStyle name="Currency 2 2 2 2 2 3 7" xfId="7384" xr:uid="{5E42F696-0717-465B-B8D8-4B57C7685F7C}"/>
    <cellStyle name="Currency 2 2 2 2 2 3 7 2" xfId="10806" xr:uid="{755E5D8D-A0BA-4C8E-B8C5-5DF6C8D86401}"/>
    <cellStyle name="Currency 2 2 2 2 2 3 7 2 2" xfId="24496" xr:uid="{E79668D1-C739-4F28-BCCE-C389B2335215}"/>
    <cellStyle name="Currency 2 2 2 2 2 3 7 2 2 2" xfId="38188" xr:uid="{CC88E205-7E39-4504-AABB-7872A96BBACD}"/>
    <cellStyle name="Currency 2 2 2 2 2 3 7 2 2 3" xfId="53072" xr:uid="{9DCCC07E-566D-46AA-9660-E7A969B1EDDE}"/>
    <cellStyle name="Currency 2 2 2 2 2 3 7 2 3" xfId="17652" xr:uid="{43ED1F04-B749-4C5B-BBFD-C2CA898174C6}"/>
    <cellStyle name="Currency 2 2 2 2 2 3 7 2 4" xfId="31342" xr:uid="{D512DBE4-F6BE-4BFB-BF34-9C4C3CDA92E3}"/>
    <cellStyle name="Currency 2 2 2 2 2 3 7 2 5" xfId="46226" xr:uid="{42A29962-2EBA-4F11-B23E-6F814D2C8212}"/>
    <cellStyle name="Currency 2 2 2 2 2 3 7 3" xfId="21074" xr:uid="{F8122E10-2FD2-4855-9F96-2C2AF9C76E8D}"/>
    <cellStyle name="Currency 2 2 2 2 2 3 7 3 2" xfId="34766" xr:uid="{BDE0DFF5-4EA9-4A34-8291-D26B9A90EFC4}"/>
    <cellStyle name="Currency 2 2 2 2 2 3 7 3 3" xfId="49650" xr:uid="{CC44484E-117A-4520-B76E-C739A2423672}"/>
    <cellStyle name="Currency 2 2 2 2 2 3 7 4" xfId="14230" xr:uid="{41AB78D9-26DA-4B68-AA39-F1994B438BAB}"/>
    <cellStyle name="Currency 2 2 2 2 2 3 7 5" xfId="27920" xr:uid="{482A7827-3E17-488F-8A7F-6E0F45BA3B55}"/>
    <cellStyle name="Currency 2 2 2 2 2 3 7 6" xfId="42804" xr:uid="{196CBA52-FD3C-4357-8891-B7A4F09CBE06}"/>
    <cellStyle name="Currency 2 2 2 2 2 3 8" xfId="9094" xr:uid="{8B8877BD-8D3A-4C70-A24F-CF52E3DFD15C}"/>
    <cellStyle name="Currency 2 2 2 2 2 3 8 2" xfId="22784" xr:uid="{8CA05AC3-4842-4DBC-BB3E-3CB03CD74BB3}"/>
    <cellStyle name="Currency 2 2 2 2 2 3 8 2 2" xfId="36476" xr:uid="{F6ED57E6-D308-4989-8198-37C53B035DC5}"/>
    <cellStyle name="Currency 2 2 2 2 2 3 8 2 3" xfId="51360" xr:uid="{B8765ECA-3071-440C-B4F5-D36E2E414E51}"/>
    <cellStyle name="Currency 2 2 2 2 2 3 8 3" xfId="15940" xr:uid="{6F036C27-CC89-43B4-81AE-3621E10D4068}"/>
    <cellStyle name="Currency 2 2 2 2 2 3 8 4" xfId="29630" xr:uid="{F51C05A8-96F3-452F-AAEC-388F7C0AF0F2}"/>
    <cellStyle name="Currency 2 2 2 2 2 3 8 5" xfId="44514" xr:uid="{DC675CC5-894F-4FBE-B189-B751A82140C4}"/>
    <cellStyle name="Currency 2 2 2 2 2 3 9" xfId="19362" xr:uid="{BD9F272E-EFCB-494B-894D-8E63DABEA400}"/>
    <cellStyle name="Currency 2 2 2 2 2 3 9 2" xfId="33054" xr:uid="{C3C38370-AE03-45BC-B0FE-C3C568208A78}"/>
    <cellStyle name="Currency 2 2 2 2 2 3 9 3" xfId="47938" xr:uid="{3297950E-797D-440B-91D8-0BE563C8D1BB}"/>
    <cellStyle name="Currency 2 2 2 2 2 4" xfId="5686" xr:uid="{DEEE0499-51FF-4A61-8035-901EA0781EF2}"/>
    <cellStyle name="Currency 2 2 2 2 2 4 10" xfId="12533" xr:uid="{3BD70AAB-CA8D-4F55-B1CE-583419FAF182}"/>
    <cellStyle name="Currency 2 2 2 2 2 4 11" xfId="26223" xr:uid="{1FDE01F2-286A-4B89-9720-5BD9ED2EE6D8}"/>
    <cellStyle name="Currency 2 2 2 2 2 4 12" xfId="41107" xr:uid="{DAC08E24-0293-46AF-A786-422289B968CA}"/>
    <cellStyle name="Currency 2 2 2 2 2 4 2" xfId="5687" xr:uid="{01967DFE-E80A-44A7-BDC3-D6FF37269EA5}"/>
    <cellStyle name="Currency 2 2 2 2 2 4 2 10" xfId="41108" xr:uid="{EE37AC97-0716-45AE-BD66-C4E86CA23FC2}"/>
    <cellStyle name="Currency 2 2 2 2 2 4 2 2" xfId="5688" xr:uid="{06F32ABD-4112-4C45-B3C1-C9ECB4F9E0CF}"/>
    <cellStyle name="Currency 2 2 2 2 2 4 2 2 2" xfId="5689" xr:uid="{278DE159-6017-4594-8968-B995E9F907C4}"/>
    <cellStyle name="Currency 2 2 2 2 2 4 2 2 2 2" xfId="7402" xr:uid="{8777B8B9-0684-4663-8EF3-F8AF5DB595CF}"/>
    <cellStyle name="Currency 2 2 2 2 2 4 2 2 2 2 2" xfId="10824" xr:uid="{1634A463-1385-47E6-92FC-98F9FC96BB40}"/>
    <cellStyle name="Currency 2 2 2 2 2 4 2 2 2 2 2 2" xfId="24514" xr:uid="{F0030DDF-750E-4EEF-ADA3-B1A0921C5B96}"/>
    <cellStyle name="Currency 2 2 2 2 2 4 2 2 2 2 2 2 2" xfId="38206" xr:uid="{6D8084D0-3A72-493B-88F9-A160AB12F0F9}"/>
    <cellStyle name="Currency 2 2 2 2 2 4 2 2 2 2 2 2 3" xfId="53090" xr:uid="{3FD86F88-B1DA-40F7-9A04-76C9D5B46EEE}"/>
    <cellStyle name="Currency 2 2 2 2 2 4 2 2 2 2 2 3" xfId="17670" xr:uid="{CEBCCD19-E525-4E37-B55E-7A0B0D404297}"/>
    <cellStyle name="Currency 2 2 2 2 2 4 2 2 2 2 2 4" xfId="31360" xr:uid="{B98F30B8-0617-4E55-BD20-3A29E79DA5AE}"/>
    <cellStyle name="Currency 2 2 2 2 2 4 2 2 2 2 2 5" xfId="46244" xr:uid="{95C10903-931E-4AB1-A8B9-5CB37D220B26}"/>
    <cellStyle name="Currency 2 2 2 2 2 4 2 2 2 2 3" xfId="21092" xr:uid="{17BF5CB4-9A49-4E21-8D7B-B500F4703B58}"/>
    <cellStyle name="Currency 2 2 2 2 2 4 2 2 2 2 3 2" xfId="34784" xr:uid="{FD9A2277-E9C5-4D22-BDCC-76AEF459CE12}"/>
    <cellStyle name="Currency 2 2 2 2 2 4 2 2 2 2 3 3" xfId="49668" xr:uid="{756DB580-3D3F-4D03-8AE7-8E102FF2298F}"/>
    <cellStyle name="Currency 2 2 2 2 2 4 2 2 2 2 4" xfId="14248" xr:uid="{B97FF6A3-B782-4C06-ADC6-844FA52851CE}"/>
    <cellStyle name="Currency 2 2 2 2 2 4 2 2 2 2 5" xfId="27938" xr:uid="{9B4EA45D-4670-493A-B4DA-7158E0E30C12}"/>
    <cellStyle name="Currency 2 2 2 2 2 4 2 2 2 2 6" xfId="42822" xr:uid="{7F0CCDED-968F-411D-B6A3-CD75D1AE42D2}"/>
    <cellStyle name="Currency 2 2 2 2 2 4 2 2 2 3" xfId="9112" xr:uid="{C6B8BEDD-FB41-49BE-A255-C3D6833D7907}"/>
    <cellStyle name="Currency 2 2 2 2 2 4 2 2 2 3 2" xfId="22802" xr:uid="{C2FF5F06-9DCB-42C6-AE97-AB59E20F1899}"/>
    <cellStyle name="Currency 2 2 2 2 2 4 2 2 2 3 2 2" xfId="36494" xr:uid="{62258FA2-0101-41EE-819C-39A8A587F4AD}"/>
    <cellStyle name="Currency 2 2 2 2 2 4 2 2 2 3 2 3" xfId="51378" xr:uid="{3027E19D-28F3-43AF-B9AD-312FB3CEA210}"/>
    <cellStyle name="Currency 2 2 2 2 2 4 2 2 2 3 3" xfId="15958" xr:uid="{36B7F653-B41E-4651-9B52-FDD9F300B64B}"/>
    <cellStyle name="Currency 2 2 2 2 2 4 2 2 2 3 4" xfId="29648" xr:uid="{48F54462-AC41-424A-9479-7C769585191A}"/>
    <cellStyle name="Currency 2 2 2 2 2 4 2 2 2 3 5" xfId="44532" xr:uid="{62740D3A-3CF4-47AD-A77B-94DC9F2FD36B}"/>
    <cellStyle name="Currency 2 2 2 2 2 4 2 2 2 4" xfId="19380" xr:uid="{3F698689-83F7-40BD-8BB1-72825C9626E4}"/>
    <cellStyle name="Currency 2 2 2 2 2 4 2 2 2 4 2" xfId="33072" xr:uid="{6A39F221-510C-4BDF-B452-EE46DA60DA96}"/>
    <cellStyle name="Currency 2 2 2 2 2 4 2 2 2 4 3" xfId="47956" xr:uid="{F5B2606D-215D-4C9E-91D1-CB9386B45892}"/>
    <cellStyle name="Currency 2 2 2 2 2 4 2 2 2 5" xfId="12536" xr:uid="{56C8C430-8CFB-474C-8799-0110F703068A}"/>
    <cellStyle name="Currency 2 2 2 2 2 4 2 2 2 6" xfId="26226" xr:uid="{5613A370-2BB0-46D6-9A1B-C4EDCC12C863}"/>
    <cellStyle name="Currency 2 2 2 2 2 4 2 2 2 7" xfId="41110" xr:uid="{E017597C-9B22-41A3-92C0-0273DFF12D9C}"/>
    <cellStyle name="Currency 2 2 2 2 2 4 2 2 3" xfId="7401" xr:uid="{A59C7569-3BCD-43E1-832B-05158577B882}"/>
    <cellStyle name="Currency 2 2 2 2 2 4 2 2 3 2" xfId="10823" xr:uid="{19465A3B-FDCE-4CB4-AB8B-74D4463B4AF5}"/>
    <cellStyle name="Currency 2 2 2 2 2 4 2 2 3 2 2" xfId="24513" xr:uid="{2BA5D705-0037-45E0-9327-37233D06AD75}"/>
    <cellStyle name="Currency 2 2 2 2 2 4 2 2 3 2 2 2" xfId="38205" xr:uid="{AE247E3B-68E2-40DC-A859-6455A3F0C3AC}"/>
    <cellStyle name="Currency 2 2 2 2 2 4 2 2 3 2 2 3" xfId="53089" xr:uid="{F9578EAE-A1E1-4295-B8DD-2C2CB9196E1C}"/>
    <cellStyle name="Currency 2 2 2 2 2 4 2 2 3 2 3" xfId="17669" xr:uid="{BCE51182-C294-4402-A1DC-EB28439B0780}"/>
    <cellStyle name="Currency 2 2 2 2 2 4 2 2 3 2 4" xfId="31359" xr:uid="{9BAFDD17-029D-4967-8F1B-5424ABEC4713}"/>
    <cellStyle name="Currency 2 2 2 2 2 4 2 2 3 2 5" xfId="46243" xr:uid="{2BF1ADF9-6F0E-4DBE-B227-EF3DFCCF34C5}"/>
    <cellStyle name="Currency 2 2 2 2 2 4 2 2 3 3" xfId="21091" xr:uid="{17133CE5-9BB6-474C-8394-E865DFD11159}"/>
    <cellStyle name="Currency 2 2 2 2 2 4 2 2 3 3 2" xfId="34783" xr:uid="{23F6914F-C09A-47E6-BA44-BC2E782C0FD9}"/>
    <cellStyle name="Currency 2 2 2 2 2 4 2 2 3 3 3" xfId="49667" xr:uid="{1E1F8C5B-3900-4C7A-B9A9-716284EBE141}"/>
    <cellStyle name="Currency 2 2 2 2 2 4 2 2 3 4" xfId="14247" xr:uid="{6CF7E02A-11A8-49B2-8FBE-F86A02552928}"/>
    <cellStyle name="Currency 2 2 2 2 2 4 2 2 3 5" xfId="27937" xr:uid="{C2309C3C-61A6-4CA1-B32E-D3F509FF62B9}"/>
    <cellStyle name="Currency 2 2 2 2 2 4 2 2 3 6" xfId="42821" xr:uid="{6C34CA26-84D4-4633-A588-34C4D4141039}"/>
    <cellStyle name="Currency 2 2 2 2 2 4 2 2 4" xfId="9111" xr:uid="{69D1749C-6960-4F3C-B427-57689FEEAC3B}"/>
    <cellStyle name="Currency 2 2 2 2 2 4 2 2 4 2" xfId="22801" xr:uid="{2546ED18-DC08-430D-A147-15D2517160BC}"/>
    <cellStyle name="Currency 2 2 2 2 2 4 2 2 4 2 2" xfId="36493" xr:uid="{15C186AD-9AF8-4110-9416-BE36C6C84AF9}"/>
    <cellStyle name="Currency 2 2 2 2 2 4 2 2 4 2 3" xfId="51377" xr:uid="{E0C1B602-FBBE-4B74-B6AD-21AFD34D2921}"/>
    <cellStyle name="Currency 2 2 2 2 2 4 2 2 4 3" xfId="15957" xr:uid="{2F671BE0-07C2-492F-B1BB-39A12C614C51}"/>
    <cellStyle name="Currency 2 2 2 2 2 4 2 2 4 4" xfId="29647" xr:uid="{DBE71FB7-B4AE-4CCF-8D3C-08D7504B2D15}"/>
    <cellStyle name="Currency 2 2 2 2 2 4 2 2 4 5" xfId="44531" xr:uid="{D878C903-7CB8-4DC6-A148-7E2B7BC65F7B}"/>
    <cellStyle name="Currency 2 2 2 2 2 4 2 2 5" xfId="19379" xr:uid="{0AD54C59-BF26-4267-9D69-B3BA2D7ACAD9}"/>
    <cellStyle name="Currency 2 2 2 2 2 4 2 2 5 2" xfId="33071" xr:uid="{3CD3A08A-8293-4FF3-923A-945959EC3869}"/>
    <cellStyle name="Currency 2 2 2 2 2 4 2 2 5 3" xfId="47955" xr:uid="{6FC2DB9D-F97D-458E-BA05-79723CFBAC23}"/>
    <cellStyle name="Currency 2 2 2 2 2 4 2 2 6" xfId="12535" xr:uid="{5D28C66C-2DEE-4B8C-8330-FF45D66998A1}"/>
    <cellStyle name="Currency 2 2 2 2 2 4 2 2 7" xfId="26225" xr:uid="{58A58142-774A-4A53-9655-F27FFE5CF691}"/>
    <cellStyle name="Currency 2 2 2 2 2 4 2 2 8" xfId="41109" xr:uid="{E630802B-9CB5-4378-B70E-8A802E906BFA}"/>
    <cellStyle name="Currency 2 2 2 2 2 4 2 3" xfId="5690" xr:uid="{EA15855E-6107-4FDB-A321-B393B3FEFF97}"/>
    <cellStyle name="Currency 2 2 2 2 2 4 2 3 2" xfId="7403" xr:uid="{48F2EB1A-19A4-4383-BB7E-F774C09E54B1}"/>
    <cellStyle name="Currency 2 2 2 2 2 4 2 3 2 2" xfId="10825" xr:uid="{BE904802-2CD8-4741-A61A-CA7257F58EA0}"/>
    <cellStyle name="Currency 2 2 2 2 2 4 2 3 2 2 2" xfId="24515" xr:uid="{298EAB3D-807A-4F09-8014-6E260F9C6214}"/>
    <cellStyle name="Currency 2 2 2 2 2 4 2 3 2 2 2 2" xfId="38207" xr:uid="{8F5DD16F-A9B5-4748-8EA2-11A42ABEE1DF}"/>
    <cellStyle name="Currency 2 2 2 2 2 4 2 3 2 2 2 3" xfId="53091" xr:uid="{22E36DAC-3C65-49E2-8B2C-80AD9DCBB0C8}"/>
    <cellStyle name="Currency 2 2 2 2 2 4 2 3 2 2 3" xfId="17671" xr:uid="{A947631A-BD83-4F6F-A5A0-B567F4D7055E}"/>
    <cellStyle name="Currency 2 2 2 2 2 4 2 3 2 2 4" xfId="31361" xr:uid="{23BC90DB-1D5D-41ED-891D-329BA699FE45}"/>
    <cellStyle name="Currency 2 2 2 2 2 4 2 3 2 2 5" xfId="46245" xr:uid="{8794E461-FEDB-4BB4-AD06-83239599EAED}"/>
    <cellStyle name="Currency 2 2 2 2 2 4 2 3 2 3" xfId="21093" xr:uid="{DDBAC96B-E5D0-4E59-A9AF-5654A3451B3B}"/>
    <cellStyle name="Currency 2 2 2 2 2 4 2 3 2 3 2" xfId="34785" xr:uid="{0FD15FDB-3717-4398-A793-038BD3FFACE1}"/>
    <cellStyle name="Currency 2 2 2 2 2 4 2 3 2 3 3" xfId="49669" xr:uid="{147CDF02-3600-4655-882D-92110BA2204C}"/>
    <cellStyle name="Currency 2 2 2 2 2 4 2 3 2 4" xfId="14249" xr:uid="{CB43C8CA-13A9-4160-A411-0A3659767102}"/>
    <cellStyle name="Currency 2 2 2 2 2 4 2 3 2 5" xfId="27939" xr:uid="{0BBD7652-517E-40BD-A596-2CD61262B007}"/>
    <cellStyle name="Currency 2 2 2 2 2 4 2 3 2 6" xfId="42823" xr:uid="{EC053F79-E6CE-4BE1-8D8F-B8BFE0EBD85E}"/>
    <cellStyle name="Currency 2 2 2 2 2 4 2 3 3" xfId="9113" xr:uid="{A76AE30D-464B-47AE-B18E-C304D73D6616}"/>
    <cellStyle name="Currency 2 2 2 2 2 4 2 3 3 2" xfId="22803" xr:uid="{BC754088-DE6B-4350-B3C6-133EF465BE71}"/>
    <cellStyle name="Currency 2 2 2 2 2 4 2 3 3 2 2" xfId="36495" xr:uid="{8163238C-8093-404B-BF82-A3060266DBC1}"/>
    <cellStyle name="Currency 2 2 2 2 2 4 2 3 3 2 3" xfId="51379" xr:uid="{74E1BCD0-946E-4CBA-9CAE-6B445FE16654}"/>
    <cellStyle name="Currency 2 2 2 2 2 4 2 3 3 3" xfId="15959" xr:uid="{3EE97DA5-B904-4C5A-A41D-7AA4DF1E9A29}"/>
    <cellStyle name="Currency 2 2 2 2 2 4 2 3 3 4" xfId="29649" xr:uid="{53A46F44-DC91-4010-AC3B-C0BFBEB2B36E}"/>
    <cellStyle name="Currency 2 2 2 2 2 4 2 3 3 5" xfId="44533" xr:uid="{947038F7-D786-4BC2-B131-9B40282168DF}"/>
    <cellStyle name="Currency 2 2 2 2 2 4 2 3 4" xfId="19381" xr:uid="{21ED18DC-17F9-44B6-B27B-A6C2F4DC243F}"/>
    <cellStyle name="Currency 2 2 2 2 2 4 2 3 4 2" xfId="33073" xr:uid="{ADC695BF-670A-4E60-A8F6-1BEE992024F8}"/>
    <cellStyle name="Currency 2 2 2 2 2 4 2 3 4 3" xfId="47957" xr:uid="{57B50C12-3FAB-45B9-8AA8-DBC1040DD332}"/>
    <cellStyle name="Currency 2 2 2 2 2 4 2 3 5" xfId="12537" xr:uid="{3B6DB7F8-D864-47FC-9C12-816E351BA530}"/>
    <cellStyle name="Currency 2 2 2 2 2 4 2 3 6" xfId="26227" xr:uid="{67CB0B02-71AE-43B0-8BB0-C449066D0081}"/>
    <cellStyle name="Currency 2 2 2 2 2 4 2 3 7" xfId="41111" xr:uid="{BD777C05-69D9-4C6F-8A04-B2C1262142A2}"/>
    <cellStyle name="Currency 2 2 2 2 2 4 2 4" xfId="5691" xr:uid="{9D4DB247-D96B-4D74-9202-0D16A6D90F20}"/>
    <cellStyle name="Currency 2 2 2 2 2 4 2 4 2" xfId="7404" xr:uid="{15E14B97-BF13-4C39-BD7B-3BB7B54DCCCE}"/>
    <cellStyle name="Currency 2 2 2 2 2 4 2 4 2 2" xfId="10826" xr:uid="{F7836AD3-8861-4EBC-89AD-25B751D4C7BF}"/>
    <cellStyle name="Currency 2 2 2 2 2 4 2 4 2 2 2" xfId="24516" xr:uid="{8730E634-D4A1-48E9-AD11-D5A5FE26AE65}"/>
    <cellStyle name="Currency 2 2 2 2 2 4 2 4 2 2 2 2" xfId="38208" xr:uid="{67C40518-FEB6-41CA-ACED-80D9AAB2B8B0}"/>
    <cellStyle name="Currency 2 2 2 2 2 4 2 4 2 2 2 3" xfId="53092" xr:uid="{F4840A2D-2EC8-4E59-BE72-5EED6BC5F791}"/>
    <cellStyle name="Currency 2 2 2 2 2 4 2 4 2 2 3" xfId="17672" xr:uid="{CCB30DA5-5BA8-411D-9452-1957BD8A93A8}"/>
    <cellStyle name="Currency 2 2 2 2 2 4 2 4 2 2 4" xfId="31362" xr:uid="{7E5A1250-5E0A-433D-B151-DE731E17B2F9}"/>
    <cellStyle name="Currency 2 2 2 2 2 4 2 4 2 2 5" xfId="46246" xr:uid="{9814FD4D-5BED-4927-83F0-D78783DCFC4B}"/>
    <cellStyle name="Currency 2 2 2 2 2 4 2 4 2 3" xfId="21094" xr:uid="{FD035258-D8E0-4DC7-9312-5E0CF29812B2}"/>
    <cellStyle name="Currency 2 2 2 2 2 4 2 4 2 3 2" xfId="34786" xr:uid="{67A8139B-3456-47B9-A304-A910FFDC18CA}"/>
    <cellStyle name="Currency 2 2 2 2 2 4 2 4 2 3 3" xfId="49670" xr:uid="{30AB52BB-2CD5-4715-ACCA-98EED61B7064}"/>
    <cellStyle name="Currency 2 2 2 2 2 4 2 4 2 4" xfId="14250" xr:uid="{480674BB-1AAC-4E8C-8088-078876BD0C36}"/>
    <cellStyle name="Currency 2 2 2 2 2 4 2 4 2 5" xfId="27940" xr:uid="{D8C969D7-FCCC-4D5A-ADF6-F78F58990A98}"/>
    <cellStyle name="Currency 2 2 2 2 2 4 2 4 2 6" xfId="42824" xr:uid="{10BE47D3-EF9D-4826-85E2-F285DAE8CA1F}"/>
    <cellStyle name="Currency 2 2 2 2 2 4 2 4 3" xfId="9114" xr:uid="{1AEDBD06-4472-4CF1-9A8F-CDE062CFF24D}"/>
    <cellStyle name="Currency 2 2 2 2 2 4 2 4 3 2" xfId="22804" xr:uid="{1D73CCCE-7529-45FA-8170-C8B981C2EF16}"/>
    <cellStyle name="Currency 2 2 2 2 2 4 2 4 3 2 2" xfId="36496" xr:uid="{CC8AD518-197A-4564-99B2-60D749CF7FA5}"/>
    <cellStyle name="Currency 2 2 2 2 2 4 2 4 3 2 3" xfId="51380" xr:uid="{CEEA3941-9EB1-470F-85D4-7A03DED59022}"/>
    <cellStyle name="Currency 2 2 2 2 2 4 2 4 3 3" xfId="15960" xr:uid="{639740BC-C622-42BD-907B-CA23AE026C03}"/>
    <cellStyle name="Currency 2 2 2 2 2 4 2 4 3 4" xfId="29650" xr:uid="{B4BB1A26-4502-456B-9868-21B00A0474B3}"/>
    <cellStyle name="Currency 2 2 2 2 2 4 2 4 3 5" xfId="44534" xr:uid="{27C6C657-4A67-46C0-830E-3DB44A355210}"/>
    <cellStyle name="Currency 2 2 2 2 2 4 2 4 4" xfId="19382" xr:uid="{7652B1C3-4D88-486F-9AB0-23EA3AADD73B}"/>
    <cellStyle name="Currency 2 2 2 2 2 4 2 4 4 2" xfId="33074" xr:uid="{2C91F344-7373-4B99-8AA3-3D21561AFEC7}"/>
    <cellStyle name="Currency 2 2 2 2 2 4 2 4 4 3" xfId="47958" xr:uid="{C88DA72B-B4C1-44C7-8AC4-9BF8BB610370}"/>
    <cellStyle name="Currency 2 2 2 2 2 4 2 4 5" xfId="12538" xr:uid="{EDC68A17-612C-4FCF-93E2-D1E4A32FB57C}"/>
    <cellStyle name="Currency 2 2 2 2 2 4 2 4 6" xfId="26228" xr:uid="{2574AE68-F46F-4B71-ACD8-7E5507BBD254}"/>
    <cellStyle name="Currency 2 2 2 2 2 4 2 4 7" xfId="41112" xr:uid="{D1DE0AD4-9142-41EB-B0E7-C49DAA0391E6}"/>
    <cellStyle name="Currency 2 2 2 2 2 4 2 5" xfId="7400" xr:uid="{A663E4AB-1BD9-4742-A9A4-0022DD06841E}"/>
    <cellStyle name="Currency 2 2 2 2 2 4 2 5 2" xfId="10822" xr:uid="{F300D97D-A512-41D9-93EC-C501EA780253}"/>
    <cellStyle name="Currency 2 2 2 2 2 4 2 5 2 2" xfId="24512" xr:uid="{202C05CA-3058-4568-9A7D-03DB488D0ACA}"/>
    <cellStyle name="Currency 2 2 2 2 2 4 2 5 2 2 2" xfId="38204" xr:uid="{C0B7A13A-07AB-4792-B23B-6ABDAA773665}"/>
    <cellStyle name="Currency 2 2 2 2 2 4 2 5 2 2 3" xfId="53088" xr:uid="{55D49DF7-F9D1-4FBA-AADD-E83E19296601}"/>
    <cellStyle name="Currency 2 2 2 2 2 4 2 5 2 3" xfId="17668" xr:uid="{A96EEE9F-5607-4CE5-BEF6-CE77E80186F7}"/>
    <cellStyle name="Currency 2 2 2 2 2 4 2 5 2 4" xfId="31358" xr:uid="{B2534C39-8314-450F-9581-7C6A1E0B7B1D}"/>
    <cellStyle name="Currency 2 2 2 2 2 4 2 5 2 5" xfId="46242" xr:uid="{076C2257-20B4-4F80-BCDD-F7AFF1EEC9AC}"/>
    <cellStyle name="Currency 2 2 2 2 2 4 2 5 3" xfId="21090" xr:uid="{166A03B9-313D-4BDA-8DF6-5BF0EC3BF140}"/>
    <cellStyle name="Currency 2 2 2 2 2 4 2 5 3 2" xfId="34782" xr:uid="{96E2B6E8-1862-4565-B7F5-8C6460C0122D}"/>
    <cellStyle name="Currency 2 2 2 2 2 4 2 5 3 3" xfId="49666" xr:uid="{5AE308AB-34F0-4FCE-9916-2F750CEC0CC9}"/>
    <cellStyle name="Currency 2 2 2 2 2 4 2 5 4" xfId="14246" xr:uid="{E4A3F5F0-C02D-4211-BDBD-1D61F35AEEF4}"/>
    <cellStyle name="Currency 2 2 2 2 2 4 2 5 5" xfId="27936" xr:uid="{6989B738-FAD8-4524-BD30-30E06A85A6A8}"/>
    <cellStyle name="Currency 2 2 2 2 2 4 2 5 6" xfId="42820" xr:uid="{253206C3-B9F5-4901-8DB7-5EBC03215A42}"/>
    <cellStyle name="Currency 2 2 2 2 2 4 2 6" xfId="9110" xr:uid="{78A6F2D6-11A3-4BA9-8A3D-18C3480167B1}"/>
    <cellStyle name="Currency 2 2 2 2 2 4 2 6 2" xfId="22800" xr:uid="{AD68BA5D-1EF4-40B0-90BD-E6D08E4922E3}"/>
    <cellStyle name="Currency 2 2 2 2 2 4 2 6 2 2" xfId="36492" xr:uid="{6C1C2E76-FA40-4ED7-ACAE-9A6EA614A35A}"/>
    <cellStyle name="Currency 2 2 2 2 2 4 2 6 2 3" xfId="51376" xr:uid="{37DBB402-B5AC-49B8-A6F0-EA6874793C6D}"/>
    <cellStyle name="Currency 2 2 2 2 2 4 2 6 3" xfId="15956" xr:uid="{BA657852-1BE7-48F1-8563-E17253759A35}"/>
    <cellStyle name="Currency 2 2 2 2 2 4 2 6 4" xfId="29646" xr:uid="{1C576AD6-9CBE-4945-808D-5BAA690D5AD9}"/>
    <cellStyle name="Currency 2 2 2 2 2 4 2 6 5" xfId="44530" xr:uid="{EA4433BA-737B-4291-9324-FD3813DBE788}"/>
    <cellStyle name="Currency 2 2 2 2 2 4 2 7" xfId="19378" xr:uid="{C3EC578B-792C-470A-A933-0719DB8945FB}"/>
    <cellStyle name="Currency 2 2 2 2 2 4 2 7 2" xfId="33070" xr:uid="{C9D43994-51E6-4276-BE4D-1E22DC7053AB}"/>
    <cellStyle name="Currency 2 2 2 2 2 4 2 7 3" xfId="47954" xr:uid="{8A5E33B8-B5B7-47A5-B928-74C86E21EACA}"/>
    <cellStyle name="Currency 2 2 2 2 2 4 2 8" xfId="12534" xr:uid="{C13BAA5F-947C-4657-A61C-D603DF6FDFFB}"/>
    <cellStyle name="Currency 2 2 2 2 2 4 2 9" xfId="26224" xr:uid="{9AFA7183-7D54-4C00-9E7E-B0928C4EF543}"/>
    <cellStyle name="Currency 2 2 2 2 2 4 3" xfId="5692" xr:uid="{A7064D13-6C63-452A-824D-E43CFADC5FD8}"/>
    <cellStyle name="Currency 2 2 2 2 2 4 3 10" xfId="41113" xr:uid="{C708C66F-B0B3-4826-B8D1-BB22D9285E2D}"/>
    <cellStyle name="Currency 2 2 2 2 2 4 3 2" xfId="5693" xr:uid="{8AA4B3AC-530A-418E-A4FB-495F261C050B}"/>
    <cellStyle name="Currency 2 2 2 2 2 4 3 2 2" xfId="5694" xr:uid="{9495CC6A-7D03-4045-B8E5-84653E4FE8A2}"/>
    <cellStyle name="Currency 2 2 2 2 2 4 3 2 2 2" xfId="7407" xr:uid="{EF0245BD-A09C-4875-9349-6CBC77994E13}"/>
    <cellStyle name="Currency 2 2 2 2 2 4 3 2 2 2 2" xfId="10829" xr:uid="{DCC33036-2602-42E5-86B7-B47E9F815319}"/>
    <cellStyle name="Currency 2 2 2 2 2 4 3 2 2 2 2 2" xfId="24519" xr:uid="{D7C3836C-BF0F-4CF1-A766-9BE078B85B28}"/>
    <cellStyle name="Currency 2 2 2 2 2 4 3 2 2 2 2 2 2" xfId="38211" xr:uid="{4AF14CA3-0B49-4556-8E44-17E815144DAA}"/>
    <cellStyle name="Currency 2 2 2 2 2 4 3 2 2 2 2 2 3" xfId="53095" xr:uid="{C63C8DA9-7FF9-4773-9CB0-90E25FE67977}"/>
    <cellStyle name="Currency 2 2 2 2 2 4 3 2 2 2 2 3" xfId="17675" xr:uid="{4DD0DB6F-5EBF-48A6-9724-223607B7C2C4}"/>
    <cellStyle name="Currency 2 2 2 2 2 4 3 2 2 2 2 4" xfId="31365" xr:uid="{F3FC6713-C074-4705-96DB-D87BF2C2503E}"/>
    <cellStyle name="Currency 2 2 2 2 2 4 3 2 2 2 2 5" xfId="46249" xr:uid="{4EC0BC85-6D2F-4664-B4F7-8B39D295FAD3}"/>
    <cellStyle name="Currency 2 2 2 2 2 4 3 2 2 2 3" xfId="21097" xr:uid="{E78BDED8-E714-4102-B158-F27F926BEC3E}"/>
    <cellStyle name="Currency 2 2 2 2 2 4 3 2 2 2 3 2" xfId="34789" xr:uid="{A5ED8B16-5468-4336-9AEF-FE0457AE3BBB}"/>
    <cellStyle name="Currency 2 2 2 2 2 4 3 2 2 2 3 3" xfId="49673" xr:uid="{27FE8902-C622-41F4-83A8-1D1DC5E93676}"/>
    <cellStyle name="Currency 2 2 2 2 2 4 3 2 2 2 4" xfId="14253" xr:uid="{8FAFEB2C-7972-4721-90F7-BC74D8F58200}"/>
    <cellStyle name="Currency 2 2 2 2 2 4 3 2 2 2 5" xfId="27943" xr:uid="{16AB3196-63E4-4A15-BE68-F3F685C5BF7B}"/>
    <cellStyle name="Currency 2 2 2 2 2 4 3 2 2 2 6" xfId="42827" xr:uid="{20A7E595-78E7-4F82-8F69-BC226A7DD49E}"/>
    <cellStyle name="Currency 2 2 2 2 2 4 3 2 2 3" xfId="9117" xr:uid="{0880C323-3AB0-4162-A26F-A37A12314BEF}"/>
    <cellStyle name="Currency 2 2 2 2 2 4 3 2 2 3 2" xfId="22807" xr:uid="{D273715B-26DB-4B80-92E1-E9D2EA5F2157}"/>
    <cellStyle name="Currency 2 2 2 2 2 4 3 2 2 3 2 2" xfId="36499" xr:uid="{75D92C47-A7AD-43A9-985E-BA325375E89C}"/>
    <cellStyle name="Currency 2 2 2 2 2 4 3 2 2 3 2 3" xfId="51383" xr:uid="{FA31605C-9C08-4DB1-9633-2BB1004E9762}"/>
    <cellStyle name="Currency 2 2 2 2 2 4 3 2 2 3 3" xfId="15963" xr:uid="{3E0B553E-4B6B-4ACB-AAE3-5ECA62ADE4CB}"/>
    <cellStyle name="Currency 2 2 2 2 2 4 3 2 2 3 4" xfId="29653" xr:uid="{A6599D99-4992-4DD0-99EA-F57BAB5ED6C1}"/>
    <cellStyle name="Currency 2 2 2 2 2 4 3 2 2 3 5" xfId="44537" xr:uid="{59FB823D-CDE5-42E1-B9D3-0580D58AADC3}"/>
    <cellStyle name="Currency 2 2 2 2 2 4 3 2 2 4" xfId="19385" xr:uid="{6EA246C8-119A-4F90-98A9-EBF7ED3499C1}"/>
    <cellStyle name="Currency 2 2 2 2 2 4 3 2 2 4 2" xfId="33077" xr:uid="{1FA60387-E008-4410-9624-C2E8050FA4DD}"/>
    <cellStyle name="Currency 2 2 2 2 2 4 3 2 2 4 3" xfId="47961" xr:uid="{29964C1F-8599-4D39-AB95-4C1D7EEEDA14}"/>
    <cellStyle name="Currency 2 2 2 2 2 4 3 2 2 5" xfId="12541" xr:uid="{E635676F-AD8D-4020-A2AB-CBAD0DA55D87}"/>
    <cellStyle name="Currency 2 2 2 2 2 4 3 2 2 6" xfId="26231" xr:uid="{CF8062A7-FB22-4447-8FA8-78C5F7E87B4E}"/>
    <cellStyle name="Currency 2 2 2 2 2 4 3 2 2 7" xfId="41115" xr:uid="{072695EA-9EF6-4601-B73B-EAF9C546324F}"/>
    <cellStyle name="Currency 2 2 2 2 2 4 3 2 3" xfId="7406" xr:uid="{3B61E72B-4283-4E00-AD60-326FA2ED4953}"/>
    <cellStyle name="Currency 2 2 2 2 2 4 3 2 3 2" xfId="10828" xr:uid="{99303E42-68DE-4221-83DB-83F0684EACC9}"/>
    <cellStyle name="Currency 2 2 2 2 2 4 3 2 3 2 2" xfId="24518" xr:uid="{A44F1371-FAB7-466D-A7A0-20FEC2EDA157}"/>
    <cellStyle name="Currency 2 2 2 2 2 4 3 2 3 2 2 2" xfId="38210" xr:uid="{D5689F8B-A7E3-42DF-AB42-852F69DBD58D}"/>
    <cellStyle name="Currency 2 2 2 2 2 4 3 2 3 2 2 3" xfId="53094" xr:uid="{F24B3D8B-41B7-4816-A998-68539F65A870}"/>
    <cellStyle name="Currency 2 2 2 2 2 4 3 2 3 2 3" xfId="17674" xr:uid="{6894B052-6090-4979-B5F9-7D528ACC835D}"/>
    <cellStyle name="Currency 2 2 2 2 2 4 3 2 3 2 4" xfId="31364" xr:uid="{D791CACE-81FF-4608-ADBD-D7B042A78350}"/>
    <cellStyle name="Currency 2 2 2 2 2 4 3 2 3 2 5" xfId="46248" xr:uid="{A695813F-83A3-4DE0-AB1E-63B2FBFCBBB9}"/>
    <cellStyle name="Currency 2 2 2 2 2 4 3 2 3 3" xfId="21096" xr:uid="{44509FEA-D4A7-49A6-AE2A-730DF34D656B}"/>
    <cellStyle name="Currency 2 2 2 2 2 4 3 2 3 3 2" xfId="34788" xr:uid="{346B15F1-7130-49B9-9DC5-6EE86F59C79E}"/>
    <cellStyle name="Currency 2 2 2 2 2 4 3 2 3 3 3" xfId="49672" xr:uid="{963125C0-DB23-4DFC-AF71-9F7347428D71}"/>
    <cellStyle name="Currency 2 2 2 2 2 4 3 2 3 4" xfId="14252" xr:uid="{5EDF0005-1688-4B03-9C5F-FF69C708F281}"/>
    <cellStyle name="Currency 2 2 2 2 2 4 3 2 3 5" xfId="27942" xr:uid="{9B3863B4-D4FA-4CBF-88EA-154C79D0EFBE}"/>
    <cellStyle name="Currency 2 2 2 2 2 4 3 2 3 6" xfId="42826" xr:uid="{A1AC5D54-DC2F-4B0D-94F5-653BBC158AA2}"/>
    <cellStyle name="Currency 2 2 2 2 2 4 3 2 4" xfId="9116" xr:uid="{B287CA90-1132-489A-8F80-B2232A3829DC}"/>
    <cellStyle name="Currency 2 2 2 2 2 4 3 2 4 2" xfId="22806" xr:uid="{FEF68EF6-F541-4515-808C-C538068F4F59}"/>
    <cellStyle name="Currency 2 2 2 2 2 4 3 2 4 2 2" xfId="36498" xr:uid="{46D27C0C-2FAA-4388-A44D-19FCB7566B93}"/>
    <cellStyle name="Currency 2 2 2 2 2 4 3 2 4 2 3" xfId="51382" xr:uid="{C82F39DB-C4B4-4595-93EC-E25A868CC14A}"/>
    <cellStyle name="Currency 2 2 2 2 2 4 3 2 4 3" xfId="15962" xr:uid="{88331BB9-F35C-4FCC-9074-A6CF216519D4}"/>
    <cellStyle name="Currency 2 2 2 2 2 4 3 2 4 4" xfId="29652" xr:uid="{973CBB36-1200-405B-AA01-F6A0F6AB83E0}"/>
    <cellStyle name="Currency 2 2 2 2 2 4 3 2 4 5" xfId="44536" xr:uid="{E3E48815-399A-49D4-8960-21568FB865D2}"/>
    <cellStyle name="Currency 2 2 2 2 2 4 3 2 5" xfId="19384" xr:uid="{EB4DB580-D2C4-4EF2-BCCE-1D47B44CDEF2}"/>
    <cellStyle name="Currency 2 2 2 2 2 4 3 2 5 2" xfId="33076" xr:uid="{6A6DA778-E5A3-4B66-97AB-3064C7AA911C}"/>
    <cellStyle name="Currency 2 2 2 2 2 4 3 2 5 3" xfId="47960" xr:uid="{6B233142-305C-45AA-B376-218F878D4053}"/>
    <cellStyle name="Currency 2 2 2 2 2 4 3 2 6" xfId="12540" xr:uid="{7787B1C4-7CF9-4143-A802-10A0F15E0CD5}"/>
    <cellStyle name="Currency 2 2 2 2 2 4 3 2 7" xfId="26230" xr:uid="{ED2DC492-1568-4413-868B-0833C93EED57}"/>
    <cellStyle name="Currency 2 2 2 2 2 4 3 2 8" xfId="41114" xr:uid="{E5DF6C40-C40F-4537-943A-BB0C655C8FF0}"/>
    <cellStyle name="Currency 2 2 2 2 2 4 3 3" xfId="5695" xr:uid="{C408FB21-8CFD-40C7-B148-4B56C554100C}"/>
    <cellStyle name="Currency 2 2 2 2 2 4 3 3 2" xfId="7408" xr:uid="{17344161-AFB4-4558-9E07-D4EEC132AEFE}"/>
    <cellStyle name="Currency 2 2 2 2 2 4 3 3 2 2" xfId="10830" xr:uid="{39F47C22-5213-4450-B4A6-2258FC968EA2}"/>
    <cellStyle name="Currency 2 2 2 2 2 4 3 3 2 2 2" xfId="24520" xr:uid="{A859CB87-D9D6-463A-8833-7DBA49E4C8AD}"/>
    <cellStyle name="Currency 2 2 2 2 2 4 3 3 2 2 2 2" xfId="38212" xr:uid="{5A728B10-32C1-4C38-A39E-0B7309855F0F}"/>
    <cellStyle name="Currency 2 2 2 2 2 4 3 3 2 2 2 3" xfId="53096" xr:uid="{56B59A20-0B86-44CD-891A-9E7CD36CA6D6}"/>
    <cellStyle name="Currency 2 2 2 2 2 4 3 3 2 2 3" xfId="17676" xr:uid="{1194B289-6EC9-4ECE-B122-FAE704772C41}"/>
    <cellStyle name="Currency 2 2 2 2 2 4 3 3 2 2 4" xfId="31366" xr:uid="{8D5A47C0-3331-4E6F-9317-CA47CEA46F52}"/>
    <cellStyle name="Currency 2 2 2 2 2 4 3 3 2 2 5" xfId="46250" xr:uid="{9E10F7FA-F6BF-4FF3-A319-39D126CE227D}"/>
    <cellStyle name="Currency 2 2 2 2 2 4 3 3 2 3" xfId="21098" xr:uid="{F2ACEB26-E1D8-4D73-B179-19C9238CC9BB}"/>
    <cellStyle name="Currency 2 2 2 2 2 4 3 3 2 3 2" xfId="34790" xr:uid="{BDE7E86F-CDA9-44E8-A79E-0086C9C6C001}"/>
    <cellStyle name="Currency 2 2 2 2 2 4 3 3 2 3 3" xfId="49674" xr:uid="{3445ACBD-D815-434B-AF7C-B9F80330FE31}"/>
    <cellStyle name="Currency 2 2 2 2 2 4 3 3 2 4" xfId="14254" xr:uid="{6FC5C4F6-5A8E-4E5A-97B4-F24B7CA6D8A6}"/>
    <cellStyle name="Currency 2 2 2 2 2 4 3 3 2 5" xfId="27944" xr:uid="{470CA343-6A61-49D4-8A30-7C0DE29B3359}"/>
    <cellStyle name="Currency 2 2 2 2 2 4 3 3 2 6" xfId="42828" xr:uid="{40C82F31-5426-464A-8B22-6F2B1721AEBD}"/>
    <cellStyle name="Currency 2 2 2 2 2 4 3 3 3" xfId="9118" xr:uid="{E933B425-3282-486C-B2F4-11FFE50429BF}"/>
    <cellStyle name="Currency 2 2 2 2 2 4 3 3 3 2" xfId="22808" xr:uid="{8BEDD1E1-F5AC-48F0-A61F-7144F46C0AA5}"/>
    <cellStyle name="Currency 2 2 2 2 2 4 3 3 3 2 2" xfId="36500" xr:uid="{5327287D-CA24-49E1-B368-836C89D3CC38}"/>
    <cellStyle name="Currency 2 2 2 2 2 4 3 3 3 2 3" xfId="51384" xr:uid="{E387CABF-AD51-4E62-8A37-4142C713D019}"/>
    <cellStyle name="Currency 2 2 2 2 2 4 3 3 3 3" xfId="15964" xr:uid="{F1757B4E-0051-425C-9DBC-AA74C64F3B04}"/>
    <cellStyle name="Currency 2 2 2 2 2 4 3 3 3 4" xfId="29654" xr:uid="{9A6A8D94-2FB1-479B-9343-10001DB0D760}"/>
    <cellStyle name="Currency 2 2 2 2 2 4 3 3 3 5" xfId="44538" xr:uid="{A0A26968-7DB0-47F5-8974-A664105B3C61}"/>
    <cellStyle name="Currency 2 2 2 2 2 4 3 3 4" xfId="19386" xr:uid="{483CA8AB-C680-4B6B-912B-57F8CB41FA65}"/>
    <cellStyle name="Currency 2 2 2 2 2 4 3 3 4 2" xfId="33078" xr:uid="{74ABEDF0-01C3-4DA5-BDA1-59779F2F4599}"/>
    <cellStyle name="Currency 2 2 2 2 2 4 3 3 4 3" xfId="47962" xr:uid="{450EAEFB-39D6-48F0-BD77-156547188EBE}"/>
    <cellStyle name="Currency 2 2 2 2 2 4 3 3 5" xfId="12542" xr:uid="{EE489495-D996-4ACE-B350-EA8B4479A77C}"/>
    <cellStyle name="Currency 2 2 2 2 2 4 3 3 6" xfId="26232" xr:uid="{3A6BFC5C-E289-4A46-8535-5A17653E3774}"/>
    <cellStyle name="Currency 2 2 2 2 2 4 3 3 7" xfId="41116" xr:uid="{62BD2007-8C7B-4255-96DD-6E4A6FE3BB14}"/>
    <cellStyle name="Currency 2 2 2 2 2 4 3 4" xfId="5696" xr:uid="{1F80155E-FA8B-463E-9423-C0078EC261E1}"/>
    <cellStyle name="Currency 2 2 2 2 2 4 3 4 2" xfId="7409" xr:uid="{1851A036-5F47-46D6-B80A-454FE77B2213}"/>
    <cellStyle name="Currency 2 2 2 2 2 4 3 4 2 2" xfId="10831" xr:uid="{9EF326AA-58E9-4048-83E1-9668E5448225}"/>
    <cellStyle name="Currency 2 2 2 2 2 4 3 4 2 2 2" xfId="24521" xr:uid="{2D07C803-39D0-4FAB-AD70-3DBED3972643}"/>
    <cellStyle name="Currency 2 2 2 2 2 4 3 4 2 2 2 2" xfId="38213" xr:uid="{7EDE19D1-6BF5-4116-A7F1-B38E5473E331}"/>
    <cellStyle name="Currency 2 2 2 2 2 4 3 4 2 2 2 3" xfId="53097" xr:uid="{A4434183-D826-4679-A062-FE4A40DBF9A9}"/>
    <cellStyle name="Currency 2 2 2 2 2 4 3 4 2 2 3" xfId="17677" xr:uid="{503A2E62-487C-49FC-8AA5-70D3627DFC90}"/>
    <cellStyle name="Currency 2 2 2 2 2 4 3 4 2 2 4" xfId="31367" xr:uid="{45B24D63-B837-4725-B98B-499AB062054E}"/>
    <cellStyle name="Currency 2 2 2 2 2 4 3 4 2 2 5" xfId="46251" xr:uid="{C5FD8282-7611-495A-BD4C-2F75A82262E1}"/>
    <cellStyle name="Currency 2 2 2 2 2 4 3 4 2 3" xfId="21099" xr:uid="{0CAD12ED-1FDE-4B38-A59D-4CF778CBEC8E}"/>
    <cellStyle name="Currency 2 2 2 2 2 4 3 4 2 3 2" xfId="34791" xr:uid="{46B9C60A-D492-41D9-AB29-F51A9319B887}"/>
    <cellStyle name="Currency 2 2 2 2 2 4 3 4 2 3 3" xfId="49675" xr:uid="{A412F295-243B-4750-A4E9-FB7ADDD76F20}"/>
    <cellStyle name="Currency 2 2 2 2 2 4 3 4 2 4" xfId="14255" xr:uid="{51BE5E15-10B0-40F1-A75D-734792CC2061}"/>
    <cellStyle name="Currency 2 2 2 2 2 4 3 4 2 5" xfId="27945" xr:uid="{CBF96680-C035-488F-A306-7D782D45F916}"/>
    <cellStyle name="Currency 2 2 2 2 2 4 3 4 2 6" xfId="42829" xr:uid="{D1BF2D0E-3FF5-4276-ACA3-F132AF1BB4A6}"/>
    <cellStyle name="Currency 2 2 2 2 2 4 3 4 3" xfId="9119" xr:uid="{82011D5E-5689-4DFF-861B-020F6F0ED595}"/>
    <cellStyle name="Currency 2 2 2 2 2 4 3 4 3 2" xfId="22809" xr:uid="{D881B977-12C3-4785-8D59-6F3C7D07A69E}"/>
    <cellStyle name="Currency 2 2 2 2 2 4 3 4 3 2 2" xfId="36501" xr:uid="{68783570-8F05-43B5-849B-5272AF9DCEE3}"/>
    <cellStyle name="Currency 2 2 2 2 2 4 3 4 3 2 3" xfId="51385" xr:uid="{339522F0-65BF-425D-B715-43AFC810A9F5}"/>
    <cellStyle name="Currency 2 2 2 2 2 4 3 4 3 3" xfId="15965" xr:uid="{F4D85B9B-8FE9-4BF0-9C26-37CE45F3C776}"/>
    <cellStyle name="Currency 2 2 2 2 2 4 3 4 3 4" xfId="29655" xr:uid="{81B05034-5429-4EBA-8B15-E1CEDB05A401}"/>
    <cellStyle name="Currency 2 2 2 2 2 4 3 4 3 5" xfId="44539" xr:uid="{F911F552-D004-44DD-8027-861E283E3DC9}"/>
    <cellStyle name="Currency 2 2 2 2 2 4 3 4 4" xfId="19387" xr:uid="{A5BF3F48-BD58-4CE7-8B96-2FA146D59330}"/>
    <cellStyle name="Currency 2 2 2 2 2 4 3 4 4 2" xfId="33079" xr:uid="{55DE6460-A351-466F-AA45-DC885EE14A85}"/>
    <cellStyle name="Currency 2 2 2 2 2 4 3 4 4 3" xfId="47963" xr:uid="{4D915079-BF43-4D47-8B41-67E2BE89A21A}"/>
    <cellStyle name="Currency 2 2 2 2 2 4 3 4 5" xfId="12543" xr:uid="{A83D9D60-1F63-4B6A-BF64-523615BE5331}"/>
    <cellStyle name="Currency 2 2 2 2 2 4 3 4 6" xfId="26233" xr:uid="{B4F33DBB-1497-4EB0-B755-6FF775247063}"/>
    <cellStyle name="Currency 2 2 2 2 2 4 3 4 7" xfId="41117" xr:uid="{E6F5B85A-33A2-45F4-9EF5-53EB5D1306F3}"/>
    <cellStyle name="Currency 2 2 2 2 2 4 3 5" xfId="7405" xr:uid="{5043C78C-6D4D-4A1D-9CEC-ED6946220724}"/>
    <cellStyle name="Currency 2 2 2 2 2 4 3 5 2" xfId="10827" xr:uid="{44AC212C-D37A-4285-B9AC-E98EFF95A969}"/>
    <cellStyle name="Currency 2 2 2 2 2 4 3 5 2 2" xfId="24517" xr:uid="{587D8AEC-5CD1-4365-8065-53A8304B6137}"/>
    <cellStyle name="Currency 2 2 2 2 2 4 3 5 2 2 2" xfId="38209" xr:uid="{A2E54720-99E4-4E88-A64E-760792CA9533}"/>
    <cellStyle name="Currency 2 2 2 2 2 4 3 5 2 2 3" xfId="53093" xr:uid="{56557EF8-9542-4332-940C-00C15FFFF9D0}"/>
    <cellStyle name="Currency 2 2 2 2 2 4 3 5 2 3" xfId="17673" xr:uid="{4781E038-4351-4FDD-B193-E6FEF152C6FD}"/>
    <cellStyle name="Currency 2 2 2 2 2 4 3 5 2 4" xfId="31363" xr:uid="{9F43AA83-2B03-4BBB-8A7B-8B5F573A3473}"/>
    <cellStyle name="Currency 2 2 2 2 2 4 3 5 2 5" xfId="46247" xr:uid="{C399A55E-8F40-4564-A2DE-7BE3C5E40C55}"/>
    <cellStyle name="Currency 2 2 2 2 2 4 3 5 3" xfId="21095" xr:uid="{52D3E4F2-5E95-456B-B470-90B7E78C97DD}"/>
    <cellStyle name="Currency 2 2 2 2 2 4 3 5 3 2" xfId="34787" xr:uid="{EB9CD1F0-600A-46F4-A178-D883D4CFFB9B}"/>
    <cellStyle name="Currency 2 2 2 2 2 4 3 5 3 3" xfId="49671" xr:uid="{7420DCF8-357E-4D39-A81A-309A363A563F}"/>
    <cellStyle name="Currency 2 2 2 2 2 4 3 5 4" xfId="14251" xr:uid="{12B2E2E6-0C39-428F-B33F-DAFF9173EF8D}"/>
    <cellStyle name="Currency 2 2 2 2 2 4 3 5 5" xfId="27941" xr:uid="{629753FA-51E6-4767-A430-C8C80F8A2228}"/>
    <cellStyle name="Currency 2 2 2 2 2 4 3 5 6" xfId="42825" xr:uid="{FD67D6C6-ADC8-417E-B1D0-C0707F888CD0}"/>
    <cellStyle name="Currency 2 2 2 2 2 4 3 6" xfId="9115" xr:uid="{71020EAB-8399-4CC7-87CD-9EB171B513D7}"/>
    <cellStyle name="Currency 2 2 2 2 2 4 3 6 2" xfId="22805" xr:uid="{87F157C1-CB99-4BE6-BDCA-32901ECF072F}"/>
    <cellStyle name="Currency 2 2 2 2 2 4 3 6 2 2" xfId="36497" xr:uid="{30EE2E5E-37FB-4B8A-83FE-00C6567AED4E}"/>
    <cellStyle name="Currency 2 2 2 2 2 4 3 6 2 3" xfId="51381" xr:uid="{88A81554-9D57-4624-9548-9A8A65338416}"/>
    <cellStyle name="Currency 2 2 2 2 2 4 3 6 3" xfId="15961" xr:uid="{037D25A9-6B11-4682-9F53-8D3576C50219}"/>
    <cellStyle name="Currency 2 2 2 2 2 4 3 6 4" xfId="29651" xr:uid="{DB89C9D0-CA47-4506-8220-43A236A88095}"/>
    <cellStyle name="Currency 2 2 2 2 2 4 3 6 5" xfId="44535" xr:uid="{4E6F5320-0A85-4285-863A-BCADB3E64E5A}"/>
    <cellStyle name="Currency 2 2 2 2 2 4 3 7" xfId="19383" xr:uid="{20CEE863-044D-4C16-8030-8DF6EFEF5828}"/>
    <cellStyle name="Currency 2 2 2 2 2 4 3 7 2" xfId="33075" xr:uid="{1D7BA724-E0CB-4607-91CD-3A6836FF4C5F}"/>
    <cellStyle name="Currency 2 2 2 2 2 4 3 7 3" xfId="47959" xr:uid="{908EBD16-AC8C-4EA0-81A9-CD2FC022E8F6}"/>
    <cellStyle name="Currency 2 2 2 2 2 4 3 8" xfId="12539" xr:uid="{BB2D5C2C-CE8C-46DC-A334-49F2524E57E1}"/>
    <cellStyle name="Currency 2 2 2 2 2 4 3 9" xfId="26229" xr:uid="{90D55AC7-6215-4326-BA95-FDA4D6660D08}"/>
    <cellStyle name="Currency 2 2 2 2 2 4 4" xfId="5697" xr:uid="{9A6A7864-478C-46A0-A1C2-9901E1C9B163}"/>
    <cellStyle name="Currency 2 2 2 2 2 4 4 2" xfId="5698" xr:uid="{BC6DC87D-F030-4B35-AF0A-8E7A3282CF2C}"/>
    <cellStyle name="Currency 2 2 2 2 2 4 4 2 2" xfId="7411" xr:uid="{B8CEF4B6-C851-4F3D-B1BF-9DFA8B895B4A}"/>
    <cellStyle name="Currency 2 2 2 2 2 4 4 2 2 2" xfId="10833" xr:uid="{170E2959-C3A1-433A-A9C6-9E373CF24DD9}"/>
    <cellStyle name="Currency 2 2 2 2 2 4 4 2 2 2 2" xfId="24523" xr:uid="{BF1EAD28-B288-409A-AC6F-5379894644B7}"/>
    <cellStyle name="Currency 2 2 2 2 2 4 4 2 2 2 2 2" xfId="38215" xr:uid="{6B8C4B30-7AAD-478F-99FD-1CD304FA480A}"/>
    <cellStyle name="Currency 2 2 2 2 2 4 4 2 2 2 2 3" xfId="53099" xr:uid="{1F4E5C1D-2683-49B0-8681-2EB2A45E0A8A}"/>
    <cellStyle name="Currency 2 2 2 2 2 4 4 2 2 2 3" xfId="17679" xr:uid="{31901FA6-415E-48F6-B42C-64FFD047C6A3}"/>
    <cellStyle name="Currency 2 2 2 2 2 4 4 2 2 2 4" xfId="31369" xr:uid="{A817BBB2-8B87-4F6A-8F7F-572289B613ED}"/>
    <cellStyle name="Currency 2 2 2 2 2 4 4 2 2 2 5" xfId="46253" xr:uid="{F7C67FEE-B8E3-4218-9CAD-39CB6EFE9D21}"/>
    <cellStyle name="Currency 2 2 2 2 2 4 4 2 2 3" xfId="21101" xr:uid="{38F5AD71-DC82-4D99-8A5A-B5DBE6C60F9D}"/>
    <cellStyle name="Currency 2 2 2 2 2 4 4 2 2 3 2" xfId="34793" xr:uid="{8A6BFBEE-5B29-437C-AD2D-967FF4A9FD43}"/>
    <cellStyle name="Currency 2 2 2 2 2 4 4 2 2 3 3" xfId="49677" xr:uid="{7A5DBC1B-7ED3-492A-9368-519B789AACD2}"/>
    <cellStyle name="Currency 2 2 2 2 2 4 4 2 2 4" xfId="14257" xr:uid="{0E573679-0CB3-423B-AD80-73C305873CE6}"/>
    <cellStyle name="Currency 2 2 2 2 2 4 4 2 2 5" xfId="27947" xr:uid="{FD961456-CBA7-4402-B46F-620D320B1CAC}"/>
    <cellStyle name="Currency 2 2 2 2 2 4 4 2 2 6" xfId="42831" xr:uid="{BD11919F-5528-4537-8551-62C8CA093BED}"/>
    <cellStyle name="Currency 2 2 2 2 2 4 4 2 3" xfId="9121" xr:uid="{62A09321-8A84-4FDD-BD62-7036EF7B0F1E}"/>
    <cellStyle name="Currency 2 2 2 2 2 4 4 2 3 2" xfId="22811" xr:uid="{3CD020D2-41AA-480E-B363-57991026BCBB}"/>
    <cellStyle name="Currency 2 2 2 2 2 4 4 2 3 2 2" xfId="36503" xr:uid="{1B06A0DC-4675-4E3E-90C8-F87C6CC6E58A}"/>
    <cellStyle name="Currency 2 2 2 2 2 4 4 2 3 2 3" xfId="51387" xr:uid="{E156D925-1E6F-4423-92B9-71668F6B9D63}"/>
    <cellStyle name="Currency 2 2 2 2 2 4 4 2 3 3" xfId="15967" xr:uid="{BB198C04-676A-4D89-AD43-2D2A7E515C5D}"/>
    <cellStyle name="Currency 2 2 2 2 2 4 4 2 3 4" xfId="29657" xr:uid="{B7111760-2BCB-4741-AA15-99E7727315BB}"/>
    <cellStyle name="Currency 2 2 2 2 2 4 4 2 3 5" xfId="44541" xr:uid="{F6A918AC-403A-4195-A2B3-5D8B6962C256}"/>
    <cellStyle name="Currency 2 2 2 2 2 4 4 2 4" xfId="19389" xr:uid="{9DAD54C2-AB2E-4A8A-81B3-D015CCD3ACAE}"/>
    <cellStyle name="Currency 2 2 2 2 2 4 4 2 4 2" xfId="33081" xr:uid="{E4C4235E-DE9E-429C-8979-AF42E4BCB5F8}"/>
    <cellStyle name="Currency 2 2 2 2 2 4 4 2 4 3" xfId="47965" xr:uid="{D049F8D0-0545-4945-B356-7F9BF6356FF8}"/>
    <cellStyle name="Currency 2 2 2 2 2 4 4 2 5" xfId="12545" xr:uid="{D57FA98E-9035-456C-88BA-F3290829B424}"/>
    <cellStyle name="Currency 2 2 2 2 2 4 4 2 6" xfId="26235" xr:uid="{844B5E3C-7DA0-4A3B-95EF-3007EFBA3E4D}"/>
    <cellStyle name="Currency 2 2 2 2 2 4 4 2 7" xfId="41119" xr:uid="{A61BFF23-9B97-41DD-99BD-B30F1DBF4B5D}"/>
    <cellStyle name="Currency 2 2 2 2 2 4 4 3" xfId="7410" xr:uid="{ECD8E056-FA96-44DE-A537-CAD77A933333}"/>
    <cellStyle name="Currency 2 2 2 2 2 4 4 3 2" xfId="10832" xr:uid="{230A334B-08AC-4F80-A731-74CB9575ADD9}"/>
    <cellStyle name="Currency 2 2 2 2 2 4 4 3 2 2" xfId="24522" xr:uid="{DD978A75-1D6F-42AE-9D71-F17C319B89DF}"/>
    <cellStyle name="Currency 2 2 2 2 2 4 4 3 2 2 2" xfId="38214" xr:uid="{E5902234-A964-40B0-86E5-FE0DE7152C4B}"/>
    <cellStyle name="Currency 2 2 2 2 2 4 4 3 2 2 3" xfId="53098" xr:uid="{8B78AAFD-C509-459D-B3CD-1D0578DF4081}"/>
    <cellStyle name="Currency 2 2 2 2 2 4 4 3 2 3" xfId="17678" xr:uid="{E4F60CA5-6F7D-49A6-8EB0-3C55D2DE40CF}"/>
    <cellStyle name="Currency 2 2 2 2 2 4 4 3 2 4" xfId="31368" xr:uid="{8E757ED2-B5B5-4608-A280-F25BDD08F945}"/>
    <cellStyle name="Currency 2 2 2 2 2 4 4 3 2 5" xfId="46252" xr:uid="{E2CBF776-7D42-4A8F-B7E5-F0BF3404E099}"/>
    <cellStyle name="Currency 2 2 2 2 2 4 4 3 3" xfId="21100" xr:uid="{A44BA51D-4020-4CF7-855E-0B925B283139}"/>
    <cellStyle name="Currency 2 2 2 2 2 4 4 3 3 2" xfId="34792" xr:uid="{F81557D5-DBF9-4C3D-9BD4-60D5211AA606}"/>
    <cellStyle name="Currency 2 2 2 2 2 4 4 3 3 3" xfId="49676" xr:uid="{C7196759-6D24-4549-8A5A-91B118A5B69C}"/>
    <cellStyle name="Currency 2 2 2 2 2 4 4 3 4" xfId="14256" xr:uid="{E721F13F-2463-4341-B59A-E6EABDD12BF9}"/>
    <cellStyle name="Currency 2 2 2 2 2 4 4 3 5" xfId="27946" xr:uid="{2DFADCC4-C72E-4601-820F-52923C6F4B00}"/>
    <cellStyle name="Currency 2 2 2 2 2 4 4 3 6" xfId="42830" xr:uid="{5BF7185C-AD9B-493E-B2F6-F08BDF874159}"/>
    <cellStyle name="Currency 2 2 2 2 2 4 4 4" xfId="9120" xr:uid="{DC366FE3-62BC-4091-B647-7F9D84F2CEC0}"/>
    <cellStyle name="Currency 2 2 2 2 2 4 4 4 2" xfId="22810" xr:uid="{FC05B074-DC2C-42C9-A1BA-54AE015A95E4}"/>
    <cellStyle name="Currency 2 2 2 2 2 4 4 4 2 2" xfId="36502" xr:uid="{EDD31231-B5D5-410E-8AF9-1EDB432BDA36}"/>
    <cellStyle name="Currency 2 2 2 2 2 4 4 4 2 3" xfId="51386" xr:uid="{670F0ACE-E4DD-4192-9954-954A0ECBB14A}"/>
    <cellStyle name="Currency 2 2 2 2 2 4 4 4 3" xfId="15966" xr:uid="{4692456E-BF37-4EFC-BE74-034C5BCCC42B}"/>
    <cellStyle name="Currency 2 2 2 2 2 4 4 4 4" xfId="29656" xr:uid="{EB743642-E79D-4B1C-AF0D-3687C013018D}"/>
    <cellStyle name="Currency 2 2 2 2 2 4 4 4 5" xfId="44540" xr:uid="{D1A92F72-14CB-4DD7-A61C-60DECDE3AB56}"/>
    <cellStyle name="Currency 2 2 2 2 2 4 4 5" xfId="19388" xr:uid="{EE39D79E-E471-4647-BA58-A3C3EF82D93A}"/>
    <cellStyle name="Currency 2 2 2 2 2 4 4 5 2" xfId="33080" xr:uid="{CA506BDA-141E-4DBB-87C4-E33107E42247}"/>
    <cellStyle name="Currency 2 2 2 2 2 4 4 5 3" xfId="47964" xr:uid="{A539FE2E-2A8C-49EE-A2F5-26DEF260F75D}"/>
    <cellStyle name="Currency 2 2 2 2 2 4 4 6" xfId="12544" xr:uid="{64D7F022-0FED-4DA5-AAD4-3068B88F6DB2}"/>
    <cellStyle name="Currency 2 2 2 2 2 4 4 7" xfId="26234" xr:uid="{8E3FFDBC-071C-4B38-A08C-282E097E3596}"/>
    <cellStyle name="Currency 2 2 2 2 2 4 4 8" xfId="41118" xr:uid="{99B31FCB-1619-494E-B6FF-16AC983E41AA}"/>
    <cellStyle name="Currency 2 2 2 2 2 4 5" xfId="5699" xr:uid="{9736F34F-1359-455F-972E-B3742D4CC047}"/>
    <cellStyle name="Currency 2 2 2 2 2 4 5 2" xfId="7412" xr:uid="{3496E502-2A40-401F-B493-6B0E23A057F0}"/>
    <cellStyle name="Currency 2 2 2 2 2 4 5 2 2" xfId="10834" xr:uid="{3071DA19-A451-4DB9-A551-5847D60ED751}"/>
    <cellStyle name="Currency 2 2 2 2 2 4 5 2 2 2" xfId="24524" xr:uid="{2BE3114F-F68F-464C-9FC7-6BB8A698BE51}"/>
    <cellStyle name="Currency 2 2 2 2 2 4 5 2 2 2 2" xfId="38216" xr:uid="{92445D15-095A-43E1-B6D4-2443C7A5D16A}"/>
    <cellStyle name="Currency 2 2 2 2 2 4 5 2 2 2 3" xfId="53100" xr:uid="{00687A24-87A3-4238-AE8B-9547000D6CC0}"/>
    <cellStyle name="Currency 2 2 2 2 2 4 5 2 2 3" xfId="17680" xr:uid="{87AF00F6-0E7D-4495-836D-B26C37AC3F7A}"/>
    <cellStyle name="Currency 2 2 2 2 2 4 5 2 2 4" xfId="31370" xr:uid="{29FE84E1-3532-40FE-890B-A7D04AD75482}"/>
    <cellStyle name="Currency 2 2 2 2 2 4 5 2 2 5" xfId="46254" xr:uid="{E0A9089B-7C8A-4473-8370-CDF5D2CB0C9C}"/>
    <cellStyle name="Currency 2 2 2 2 2 4 5 2 3" xfId="21102" xr:uid="{5F1AB30C-CE83-4F6F-9E54-EE1E1BE22B2F}"/>
    <cellStyle name="Currency 2 2 2 2 2 4 5 2 3 2" xfId="34794" xr:uid="{0531BCDD-0C19-430C-8CA6-0AD4DE35A2AE}"/>
    <cellStyle name="Currency 2 2 2 2 2 4 5 2 3 3" xfId="49678" xr:uid="{D2881C01-4F17-4438-BCAA-BC00D92FFD92}"/>
    <cellStyle name="Currency 2 2 2 2 2 4 5 2 4" xfId="14258" xr:uid="{9599AB0E-4B1D-4061-A1FE-464828E250D9}"/>
    <cellStyle name="Currency 2 2 2 2 2 4 5 2 5" xfId="27948" xr:uid="{CECD5A73-F882-4597-AAFB-9B6DDB639395}"/>
    <cellStyle name="Currency 2 2 2 2 2 4 5 2 6" xfId="42832" xr:uid="{6137F72E-17D5-4D4C-A8DD-4CBEA222E338}"/>
    <cellStyle name="Currency 2 2 2 2 2 4 5 3" xfId="9122" xr:uid="{79C00E1B-3B75-4D47-9478-C3DD61F9FE34}"/>
    <cellStyle name="Currency 2 2 2 2 2 4 5 3 2" xfId="22812" xr:uid="{5EB17CA9-BB77-4AB3-A058-3E2015D72425}"/>
    <cellStyle name="Currency 2 2 2 2 2 4 5 3 2 2" xfId="36504" xr:uid="{92A7FB0D-5FCD-4F56-8EB0-B1F266BF797D}"/>
    <cellStyle name="Currency 2 2 2 2 2 4 5 3 2 3" xfId="51388" xr:uid="{DD95C523-6692-4AB3-A0D5-8CEC55677E34}"/>
    <cellStyle name="Currency 2 2 2 2 2 4 5 3 3" xfId="15968" xr:uid="{C4E3DDB1-862B-4EF0-A053-0F3D32496E8E}"/>
    <cellStyle name="Currency 2 2 2 2 2 4 5 3 4" xfId="29658" xr:uid="{F01CC6B8-8C4B-48FD-B2F2-E2D3580E681F}"/>
    <cellStyle name="Currency 2 2 2 2 2 4 5 3 5" xfId="44542" xr:uid="{E56C645A-2CE8-459F-A446-DB0D1A1A85D4}"/>
    <cellStyle name="Currency 2 2 2 2 2 4 5 4" xfId="19390" xr:uid="{3A3A6C31-F27A-49B2-9278-E42D67218CC7}"/>
    <cellStyle name="Currency 2 2 2 2 2 4 5 4 2" xfId="33082" xr:uid="{B47C9FF0-5586-4606-B639-F1376354C495}"/>
    <cellStyle name="Currency 2 2 2 2 2 4 5 4 3" xfId="47966" xr:uid="{592AF32F-3071-4C87-97C2-7433019DA54D}"/>
    <cellStyle name="Currency 2 2 2 2 2 4 5 5" xfId="12546" xr:uid="{222E5653-AA0E-4078-85C4-C7A032BF0485}"/>
    <cellStyle name="Currency 2 2 2 2 2 4 5 6" xfId="26236" xr:uid="{DE72F970-3D7D-45AC-8065-FA2CCF058738}"/>
    <cellStyle name="Currency 2 2 2 2 2 4 5 7" xfId="41120" xr:uid="{589A6233-AAD5-4779-847B-67F9A0E3D486}"/>
    <cellStyle name="Currency 2 2 2 2 2 4 6" xfId="5700" xr:uid="{3759632E-2B86-4AF3-941C-8456D4E71001}"/>
    <cellStyle name="Currency 2 2 2 2 2 4 6 2" xfId="7413" xr:uid="{BCB9765B-B143-494F-B863-895CADF7E079}"/>
    <cellStyle name="Currency 2 2 2 2 2 4 6 2 2" xfId="10835" xr:uid="{187454E2-BD8F-45F0-8066-9EEE2BD8B096}"/>
    <cellStyle name="Currency 2 2 2 2 2 4 6 2 2 2" xfId="24525" xr:uid="{DF7B4A79-7291-4D37-A285-91EE83DC1DD3}"/>
    <cellStyle name="Currency 2 2 2 2 2 4 6 2 2 2 2" xfId="38217" xr:uid="{70498F67-5C62-499E-A94B-D482A05D9963}"/>
    <cellStyle name="Currency 2 2 2 2 2 4 6 2 2 2 3" xfId="53101" xr:uid="{A8A6F97C-88F2-409B-83A8-3CE72D04B9C3}"/>
    <cellStyle name="Currency 2 2 2 2 2 4 6 2 2 3" xfId="17681" xr:uid="{E3DF2B68-4D6D-4423-9FC2-2ABCAE8BA069}"/>
    <cellStyle name="Currency 2 2 2 2 2 4 6 2 2 4" xfId="31371" xr:uid="{29846388-F37F-4031-8C26-77903BE76F13}"/>
    <cellStyle name="Currency 2 2 2 2 2 4 6 2 2 5" xfId="46255" xr:uid="{859D81B2-C062-4A8C-87A0-A9A574D90004}"/>
    <cellStyle name="Currency 2 2 2 2 2 4 6 2 3" xfId="21103" xr:uid="{5C177F05-D0E3-4609-BF77-5B46B65B8981}"/>
    <cellStyle name="Currency 2 2 2 2 2 4 6 2 3 2" xfId="34795" xr:uid="{A2C51FFD-FCAC-46B6-A859-9187569312A3}"/>
    <cellStyle name="Currency 2 2 2 2 2 4 6 2 3 3" xfId="49679" xr:uid="{A0D8BE8A-A9BA-4AEC-82D4-63CF53A6FACA}"/>
    <cellStyle name="Currency 2 2 2 2 2 4 6 2 4" xfId="14259" xr:uid="{B22DC8F1-565D-4313-A684-A7816F538DE0}"/>
    <cellStyle name="Currency 2 2 2 2 2 4 6 2 5" xfId="27949" xr:uid="{FF39211D-E342-400F-856E-1FDA28E0875A}"/>
    <cellStyle name="Currency 2 2 2 2 2 4 6 2 6" xfId="42833" xr:uid="{66F17EBC-87DF-4AAF-B32D-179AD8A31F49}"/>
    <cellStyle name="Currency 2 2 2 2 2 4 6 3" xfId="9123" xr:uid="{510F7D4C-7007-495C-8422-AAB09737CB4C}"/>
    <cellStyle name="Currency 2 2 2 2 2 4 6 3 2" xfId="22813" xr:uid="{139E59E9-3B76-4EF3-AB35-4005E3445B6D}"/>
    <cellStyle name="Currency 2 2 2 2 2 4 6 3 2 2" xfId="36505" xr:uid="{CC3C2A8E-3D5E-4BBE-8293-ABDA6FD93C7E}"/>
    <cellStyle name="Currency 2 2 2 2 2 4 6 3 2 3" xfId="51389" xr:uid="{CDBBD669-6333-47DB-A7E2-8ECBB1BA2A51}"/>
    <cellStyle name="Currency 2 2 2 2 2 4 6 3 3" xfId="15969" xr:uid="{52F9DBD1-B0BF-4867-BC1E-EF6E6D3673CD}"/>
    <cellStyle name="Currency 2 2 2 2 2 4 6 3 4" xfId="29659" xr:uid="{ECCA6670-37D6-42F6-8746-26026D7644EB}"/>
    <cellStyle name="Currency 2 2 2 2 2 4 6 3 5" xfId="44543" xr:uid="{7203D65F-4560-4790-BB5D-EEF3CFDB2939}"/>
    <cellStyle name="Currency 2 2 2 2 2 4 6 4" xfId="19391" xr:uid="{D86E54F2-B64A-4827-ABAB-BBEAB7F0F70C}"/>
    <cellStyle name="Currency 2 2 2 2 2 4 6 4 2" xfId="33083" xr:uid="{A7BB1114-0829-4834-95D7-797C46D5997F}"/>
    <cellStyle name="Currency 2 2 2 2 2 4 6 4 3" xfId="47967" xr:uid="{0D201F00-3F4A-4503-AF76-6611DD3015E3}"/>
    <cellStyle name="Currency 2 2 2 2 2 4 6 5" xfId="12547" xr:uid="{95456381-D497-466A-AF8D-9001E16B8388}"/>
    <cellStyle name="Currency 2 2 2 2 2 4 6 6" xfId="26237" xr:uid="{8F3DD16A-4FD5-4169-98BF-F030814D218E}"/>
    <cellStyle name="Currency 2 2 2 2 2 4 6 7" xfId="41121" xr:uid="{3D4826E9-C522-4A87-BD36-33C03A4EEF74}"/>
    <cellStyle name="Currency 2 2 2 2 2 4 7" xfId="7399" xr:uid="{1C5BA176-4FEB-46FC-8969-B458BEC7CB25}"/>
    <cellStyle name="Currency 2 2 2 2 2 4 7 2" xfId="10821" xr:uid="{7DC4FDDB-1360-456D-84AF-8E67C85BEB1E}"/>
    <cellStyle name="Currency 2 2 2 2 2 4 7 2 2" xfId="24511" xr:uid="{E56741F1-CBD0-49C6-A40A-C533A4F5FA7B}"/>
    <cellStyle name="Currency 2 2 2 2 2 4 7 2 2 2" xfId="38203" xr:uid="{0DBD59BB-92C0-4F98-BE4C-AFB76B7680E0}"/>
    <cellStyle name="Currency 2 2 2 2 2 4 7 2 2 3" xfId="53087" xr:uid="{8286451B-EA8A-4FC5-A764-F4C57A828A08}"/>
    <cellStyle name="Currency 2 2 2 2 2 4 7 2 3" xfId="17667" xr:uid="{E8089A03-499A-4D5F-9BEC-C6C051FE3DAE}"/>
    <cellStyle name="Currency 2 2 2 2 2 4 7 2 4" xfId="31357" xr:uid="{F5848BE5-BCAD-4172-9D9E-51B7342E357B}"/>
    <cellStyle name="Currency 2 2 2 2 2 4 7 2 5" xfId="46241" xr:uid="{4A062D71-0529-4B20-A64B-D46F79D6FC85}"/>
    <cellStyle name="Currency 2 2 2 2 2 4 7 3" xfId="21089" xr:uid="{F54E5A87-D9E1-418C-B517-60D32A2E2E40}"/>
    <cellStyle name="Currency 2 2 2 2 2 4 7 3 2" xfId="34781" xr:uid="{B767F5EB-917A-4B4B-8B1C-8ABABCB102B7}"/>
    <cellStyle name="Currency 2 2 2 2 2 4 7 3 3" xfId="49665" xr:uid="{7F29D2BF-C2FD-4C0A-AFA2-EA7B9F48B345}"/>
    <cellStyle name="Currency 2 2 2 2 2 4 7 4" xfId="14245" xr:uid="{FC2A78C1-D2C0-4FBC-84DB-1154BFC97D22}"/>
    <cellStyle name="Currency 2 2 2 2 2 4 7 5" xfId="27935" xr:uid="{9C5F76C1-7281-4924-ACC1-AC28216E0A5E}"/>
    <cellStyle name="Currency 2 2 2 2 2 4 7 6" xfId="42819" xr:uid="{B7D77E54-39E7-44ED-8091-2836F8F1242E}"/>
    <cellStyle name="Currency 2 2 2 2 2 4 8" xfId="9109" xr:uid="{2D9156A7-9E22-4074-87E9-BC1CC9A1D103}"/>
    <cellStyle name="Currency 2 2 2 2 2 4 8 2" xfId="22799" xr:uid="{049EBBAA-25D7-432F-8AF7-52EEED0D2F11}"/>
    <cellStyle name="Currency 2 2 2 2 2 4 8 2 2" xfId="36491" xr:uid="{4216E878-7F2E-43DD-9ED0-B59F6B245733}"/>
    <cellStyle name="Currency 2 2 2 2 2 4 8 2 3" xfId="51375" xr:uid="{DFC25E55-134E-4A99-A5CE-CCCFB603E386}"/>
    <cellStyle name="Currency 2 2 2 2 2 4 8 3" xfId="15955" xr:uid="{74D83582-897C-4D37-9154-ECF58C267CD4}"/>
    <cellStyle name="Currency 2 2 2 2 2 4 8 4" xfId="29645" xr:uid="{05D264F1-78B3-44C0-B3AE-5D951B852A05}"/>
    <cellStyle name="Currency 2 2 2 2 2 4 8 5" xfId="44529" xr:uid="{1B45B2E8-229D-4123-95D8-10CD851E3730}"/>
    <cellStyle name="Currency 2 2 2 2 2 4 9" xfId="19377" xr:uid="{42939104-2432-4B64-A91A-627DED0F3939}"/>
    <cellStyle name="Currency 2 2 2 2 2 4 9 2" xfId="33069" xr:uid="{9996DC2D-CD5D-4775-8FAD-3A0CE220BA3C}"/>
    <cellStyle name="Currency 2 2 2 2 2 4 9 3" xfId="47953" xr:uid="{FEC4CA9B-1133-4AEF-830D-E940D9E945A7}"/>
    <cellStyle name="Currency 2 2 2 2 2 5" xfId="5701" xr:uid="{F2AEFE02-D138-4691-9057-76DB817DBD3F}"/>
    <cellStyle name="Currency 2 2 2 2 2 5 10" xfId="41122" xr:uid="{52A1F989-5015-4585-9ADA-0D4D43442CF8}"/>
    <cellStyle name="Currency 2 2 2 2 2 5 2" xfId="5702" xr:uid="{2DC79D05-6604-4208-B091-9B8513F06108}"/>
    <cellStyle name="Currency 2 2 2 2 2 5 2 2" xfId="5703" xr:uid="{958ED248-9723-4A8D-AA24-7144CDE16573}"/>
    <cellStyle name="Currency 2 2 2 2 2 5 2 2 2" xfId="7416" xr:uid="{D5EC32D5-155D-43F0-9B34-6E732D091C7B}"/>
    <cellStyle name="Currency 2 2 2 2 2 5 2 2 2 2" xfId="10838" xr:uid="{7C6776AB-7E4F-47BC-B594-1F72322D88F3}"/>
    <cellStyle name="Currency 2 2 2 2 2 5 2 2 2 2 2" xfId="24528" xr:uid="{86DCAADA-CA69-429B-8F47-971D4FAC9206}"/>
    <cellStyle name="Currency 2 2 2 2 2 5 2 2 2 2 2 2" xfId="38220" xr:uid="{8C663D28-8D50-41A0-9DF9-C6796C322D7B}"/>
    <cellStyle name="Currency 2 2 2 2 2 5 2 2 2 2 2 3" xfId="53104" xr:uid="{44282A96-8C5C-4DEB-8267-D30FBB51A054}"/>
    <cellStyle name="Currency 2 2 2 2 2 5 2 2 2 2 3" xfId="17684" xr:uid="{8A0474AE-5D75-47D9-B5A3-451EAD8518BF}"/>
    <cellStyle name="Currency 2 2 2 2 2 5 2 2 2 2 4" xfId="31374" xr:uid="{F343F05C-E5C4-4BE4-A165-A52111365F71}"/>
    <cellStyle name="Currency 2 2 2 2 2 5 2 2 2 2 5" xfId="46258" xr:uid="{97C36A9D-80D5-4818-962F-F05CC08ABFFB}"/>
    <cellStyle name="Currency 2 2 2 2 2 5 2 2 2 3" xfId="21106" xr:uid="{8C3EC91F-C575-413C-821F-7E19CB09CB0A}"/>
    <cellStyle name="Currency 2 2 2 2 2 5 2 2 2 3 2" xfId="34798" xr:uid="{F422A808-0679-4C8A-A5B0-AE499BC7CF45}"/>
    <cellStyle name="Currency 2 2 2 2 2 5 2 2 2 3 3" xfId="49682" xr:uid="{BDD0CC58-BF85-465C-B976-A17A1C63976C}"/>
    <cellStyle name="Currency 2 2 2 2 2 5 2 2 2 4" xfId="14262" xr:uid="{6EBCEA12-EBC4-4D8F-B371-AC67AA04B546}"/>
    <cellStyle name="Currency 2 2 2 2 2 5 2 2 2 5" xfId="27952" xr:uid="{A31E4185-F044-4A55-A8F8-E78B0D60FAC7}"/>
    <cellStyle name="Currency 2 2 2 2 2 5 2 2 2 6" xfId="42836" xr:uid="{8C017218-C8FB-4B5B-8B60-8D74CD6D7B6C}"/>
    <cellStyle name="Currency 2 2 2 2 2 5 2 2 3" xfId="9126" xr:uid="{A595A292-D8A5-43A2-AF9D-5FCCD313ACB1}"/>
    <cellStyle name="Currency 2 2 2 2 2 5 2 2 3 2" xfId="22816" xr:uid="{D806D873-8B0B-4C21-9866-A97B234549DC}"/>
    <cellStyle name="Currency 2 2 2 2 2 5 2 2 3 2 2" xfId="36508" xr:uid="{94FB22C2-61F3-44D4-B9F4-89421D3D10F0}"/>
    <cellStyle name="Currency 2 2 2 2 2 5 2 2 3 2 3" xfId="51392" xr:uid="{2A805FCF-16D8-4AAB-AAE5-C770F3B2C11C}"/>
    <cellStyle name="Currency 2 2 2 2 2 5 2 2 3 3" xfId="15972" xr:uid="{03466197-DDD4-495F-8E93-ACD2712E75DB}"/>
    <cellStyle name="Currency 2 2 2 2 2 5 2 2 3 4" xfId="29662" xr:uid="{427B45EC-F006-462E-AD8F-17EF3C4D5834}"/>
    <cellStyle name="Currency 2 2 2 2 2 5 2 2 3 5" xfId="44546" xr:uid="{89CA55A1-563A-46E5-9B65-6F8FACD48A6F}"/>
    <cellStyle name="Currency 2 2 2 2 2 5 2 2 4" xfId="19394" xr:uid="{315DF093-70E0-4B30-A870-01AD2DA154E2}"/>
    <cellStyle name="Currency 2 2 2 2 2 5 2 2 4 2" xfId="33086" xr:uid="{667D4A0A-A6BB-4A31-B3BE-E60CC6EEABF1}"/>
    <cellStyle name="Currency 2 2 2 2 2 5 2 2 4 3" xfId="47970" xr:uid="{88E5B0AE-26BD-4DA3-BB72-DA081AC505EA}"/>
    <cellStyle name="Currency 2 2 2 2 2 5 2 2 5" xfId="12550" xr:uid="{60474A14-412C-45A4-93E3-6BE290074EAE}"/>
    <cellStyle name="Currency 2 2 2 2 2 5 2 2 6" xfId="26240" xr:uid="{0C721B73-18E2-40C8-86DA-D5E6415C5DF3}"/>
    <cellStyle name="Currency 2 2 2 2 2 5 2 2 7" xfId="41124" xr:uid="{6EB7C9CA-58BB-455C-A7D1-E2612C19E773}"/>
    <cellStyle name="Currency 2 2 2 2 2 5 2 3" xfId="7415" xr:uid="{80D0BEF3-88BF-47B9-B1DE-A31E3E8F18DC}"/>
    <cellStyle name="Currency 2 2 2 2 2 5 2 3 2" xfId="10837" xr:uid="{9C3DCA0D-F2A6-4C16-83B3-F40321AD997F}"/>
    <cellStyle name="Currency 2 2 2 2 2 5 2 3 2 2" xfId="24527" xr:uid="{E5FE42F0-D19D-44CA-B841-47E7070E9775}"/>
    <cellStyle name="Currency 2 2 2 2 2 5 2 3 2 2 2" xfId="38219" xr:uid="{D5CA2D1A-43D3-40E5-9468-F5B8508371F6}"/>
    <cellStyle name="Currency 2 2 2 2 2 5 2 3 2 2 3" xfId="53103" xr:uid="{EB9EDAA2-1840-4D84-813F-B6DC1B5CD908}"/>
    <cellStyle name="Currency 2 2 2 2 2 5 2 3 2 3" xfId="17683" xr:uid="{228B50DA-0534-4D6C-BE56-90DFF5056056}"/>
    <cellStyle name="Currency 2 2 2 2 2 5 2 3 2 4" xfId="31373" xr:uid="{6AB5BDA6-C018-4858-8951-A0C7DE89516C}"/>
    <cellStyle name="Currency 2 2 2 2 2 5 2 3 2 5" xfId="46257" xr:uid="{0CE20A65-5E8F-468F-A806-8895A8B2749E}"/>
    <cellStyle name="Currency 2 2 2 2 2 5 2 3 3" xfId="21105" xr:uid="{80A0CFFF-9C3D-4735-9278-2164BAF62EFC}"/>
    <cellStyle name="Currency 2 2 2 2 2 5 2 3 3 2" xfId="34797" xr:uid="{60030ABE-AEB4-4C74-8E48-626E8DF6BB20}"/>
    <cellStyle name="Currency 2 2 2 2 2 5 2 3 3 3" xfId="49681" xr:uid="{0CD0419B-421C-48B6-8F53-AC7832741083}"/>
    <cellStyle name="Currency 2 2 2 2 2 5 2 3 4" xfId="14261" xr:uid="{52B40A58-583A-4AC3-AB2B-B3F17D9FB459}"/>
    <cellStyle name="Currency 2 2 2 2 2 5 2 3 5" xfId="27951" xr:uid="{7EDDD653-A7E3-4124-9DA2-C31D93306D84}"/>
    <cellStyle name="Currency 2 2 2 2 2 5 2 3 6" xfId="42835" xr:uid="{28FCE340-C1CC-4F5A-8C9B-A7E55C651B3A}"/>
    <cellStyle name="Currency 2 2 2 2 2 5 2 4" xfId="9125" xr:uid="{EFE45933-9871-4176-9FB3-4B886175C856}"/>
    <cellStyle name="Currency 2 2 2 2 2 5 2 4 2" xfId="22815" xr:uid="{6E2E0A19-9D99-45BA-BBDC-49D84E6A799B}"/>
    <cellStyle name="Currency 2 2 2 2 2 5 2 4 2 2" xfId="36507" xr:uid="{2BF52CDF-C812-4806-9692-5C666C4E7901}"/>
    <cellStyle name="Currency 2 2 2 2 2 5 2 4 2 3" xfId="51391" xr:uid="{304760DC-1BF9-4202-B6E4-DC3D12E96938}"/>
    <cellStyle name="Currency 2 2 2 2 2 5 2 4 3" xfId="15971" xr:uid="{34D9290B-01A8-4921-8156-D534C0B2EBC7}"/>
    <cellStyle name="Currency 2 2 2 2 2 5 2 4 4" xfId="29661" xr:uid="{7675E50E-ABF1-4794-BF41-A926696880D7}"/>
    <cellStyle name="Currency 2 2 2 2 2 5 2 4 5" xfId="44545" xr:uid="{4A979FD3-4E9C-4D23-9449-2EC78C1CBA12}"/>
    <cellStyle name="Currency 2 2 2 2 2 5 2 5" xfId="19393" xr:uid="{721BE13E-1582-4FA9-A78A-4A652FAEBA54}"/>
    <cellStyle name="Currency 2 2 2 2 2 5 2 5 2" xfId="33085" xr:uid="{0FB63E27-33E0-4CB4-8F39-A2629338B65A}"/>
    <cellStyle name="Currency 2 2 2 2 2 5 2 5 3" xfId="47969" xr:uid="{DC30327D-F424-46AA-A162-FFB153412F40}"/>
    <cellStyle name="Currency 2 2 2 2 2 5 2 6" xfId="12549" xr:uid="{813E89C1-6866-4F36-92B9-DD0698329FCE}"/>
    <cellStyle name="Currency 2 2 2 2 2 5 2 7" xfId="26239" xr:uid="{602FE7E4-4DAB-4F02-984C-E38C318914AE}"/>
    <cellStyle name="Currency 2 2 2 2 2 5 2 8" xfId="41123" xr:uid="{390D75B8-0E2B-45DF-9BF8-42129B1F31D7}"/>
    <cellStyle name="Currency 2 2 2 2 2 5 3" xfId="5704" xr:uid="{D702F929-6534-4C4F-B177-6582E23E22A6}"/>
    <cellStyle name="Currency 2 2 2 2 2 5 3 2" xfId="7417" xr:uid="{3E5DAB14-B2AF-4507-9795-78661C2241C5}"/>
    <cellStyle name="Currency 2 2 2 2 2 5 3 2 2" xfId="10839" xr:uid="{F168E742-E682-49A2-8B5C-FB50027EB234}"/>
    <cellStyle name="Currency 2 2 2 2 2 5 3 2 2 2" xfId="24529" xr:uid="{CA9ABE21-761F-4166-9475-BFBA7307D286}"/>
    <cellStyle name="Currency 2 2 2 2 2 5 3 2 2 2 2" xfId="38221" xr:uid="{E89A4B5E-367D-4B36-A1D6-93EB11D1A7F5}"/>
    <cellStyle name="Currency 2 2 2 2 2 5 3 2 2 2 3" xfId="53105" xr:uid="{9E1E7FAB-16FF-4633-80F7-299AE3C5557B}"/>
    <cellStyle name="Currency 2 2 2 2 2 5 3 2 2 3" xfId="17685" xr:uid="{94FA791F-4B9B-42F9-95AB-343585752B14}"/>
    <cellStyle name="Currency 2 2 2 2 2 5 3 2 2 4" xfId="31375" xr:uid="{873FCD2D-8DA6-4376-AD3F-D9BCEB105B27}"/>
    <cellStyle name="Currency 2 2 2 2 2 5 3 2 2 5" xfId="46259" xr:uid="{DC0DE9E3-CF44-4003-BCD6-9AB3A63133E4}"/>
    <cellStyle name="Currency 2 2 2 2 2 5 3 2 3" xfId="21107" xr:uid="{43F2B6A6-FDBD-4672-886A-163A602DE801}"/>
    <cellStyle name="Currency 2 2 2 2 2 5 3 2 3 2" xfId="34799" xr:uid="{21101177-55F0-41CB-83AD-E5FEA68B4E3C}"/>
    <cellStyle name="Currency 2 2 2 2 2 5 3 2 3 3" xfId="49683" xr:uid="{5661D6F4-3768-4E1C-B2DF-6CB3A9936A00}"/>
    <cellStyle name="Currency 2 2 2 2 2 5 3 2 4" xfId="14263" xr:uid="{9B60BE92-5420-4C4C-80BB-11CD3CCF18B0}"/>
    <cellStyle name="Currency 2 2 2 2 2 5 3 2 5" xfId="27953" xr:uid="{E73560D9-2ADB-4FEE-838E-03503DDA4EC0}"/>
    <cellStyle name="Currency 2 2 2 2 2 5 3 2 6" xfId="42837" xr:uid="{92625604-DDF3-40E3-AC39-4BD7E7A45705}"/>
    <cellStyle name="Currency 2 2 2 2 2 5 3 3" xfId="9127" xr:uid="{2583F5D7-284F-431F-B102-0F0495C28A52}"/>
    <cellStyle name="Currency 2 2 2 2 2 5 3 3 2" xfId="22817" xr:uid="{57C5F1EC-9A40-47A9-8ECC-0D1A0B171B4E}"/>
    <cellStyle name="Currency 2 2 2 2 2 5 3 3 2 2" xfId="36509" xr:uid="{459CD45E-7B69-4F50-AC6E-AB7D7C46D1F6}"/>
    <cellStyle name="Currency 2 2 2 2 2 5 3 3 2 3" xfId="51393" xr:uid="{B4473F82-EA2D-4FBD-B7E4-CE5486C7E046}"/>
    <cellStyle name="Currency 2 2 2 2 2 5 3 3 3" xfId="15973" xr:uid="{AA68537C-133F-41BA-B2AB-F1D92BE951ED}"/>
    <cellStyle name="Currency 2 2 2 2 2 5 3 3 4" xfId="29663" xr:uid="{9A882AD2-3614-4946-9A56-5EF5C9E44A08}"/>
    <cellStyle name="Currency 2 2 2 2 2 5 3 3 5" xfId="44547" xr:uid="{CC836713-B9B4-407D-A376-36760EF782A9}"/>
    <cellStyle name="Currency 2 2 2 2 2 5 3 4" xfId="19395" xr:uid="{31207F88-1BA0-48BC-AA5E-DE837A5753CA}"/>
    <cellStyle name="Currency 2 2 2 2 2 5 3 4 2" xfId="33087" xr:uid="{6374EBE4-A091-4CCA-A5D0-EEFB2D0A8D43}"/>
    <cellStyle name="Currency 2 2 2 2 2 5 3 4 3" xfId="47971" xr:uid="{0A012D1E-6767-4A32-AA23-346848889290}"/>
    <cellStyle name="Currency 2 2 2 2 2 5 3 5" xfId="12551" xr:uid="{3F84D13F-688C-4A31-B1DA-980976958399}"/>
    <cellStyle name="Currency 2 2 2 2 2 5 3 6" xfId="26241" xr:uid="{5F1DAD0A-A042-4CA8-A93C-6B032F59CFE2}"/>
    <cellStyle name="Currency 2 2 2 2 2 5 3 7" xfId="41125" xr:uid="{CDFCDFD4-C3CA-4A8F-9FD8-54341A4C3B85}"/>
    <cellStyle name="Currency 2 2 2 2 2 5 4" xfId="5705" xr:uid="{64C1B38A-71EF-48BD-878D-EEB797C93A25}"/>
    <cellStyle name="Currency 2 2 2 2 2 5 4 2" xfId="7418" xr:uid="{A754D4D3-82D5-4905-9D7D-991D871308B9}"/>
    <cellStyle name="Currency 2 2 2 2 2 5 4 2 2" xfId="10840" xr:uid="{56A86A09-B326-4304-8386-A019866DEF63}"/>
    <cellStyle name="Currency 2 2 2 2 2 5 4 2 2 2" xfId="24530" xr:uid="{49004DE0-DD0C-4811-BAE9-B16DA08EEA3A}"/>
    <cellStyle name="Currency 2 2 2 2 2 5 4 2 2 2 2" xfId="38222" xr:uid="{89A0EC34-2734-4DAE-9A05-677B5ECFEDD7}"/>
    <cellStyle name="Currency 2 2 2 2 2 5 4 2 2 2 3" xfId="53106" xr:uid="{131F383E-EF34-4D92-9CBB-341CD8F9C029}"/>
    <cellStyle name="Currency 2 2 2 2 2 5 4 2 2 3" xfId="17686" xr:uid="{9B23598F-3ABD-4673-8969-11C1BDF353FE}"/>
    <cellStyle name="Currency 2 2 2 2 2 5 4 2 2 4" xfId="31376" xr:uid="{094E2705-17BF-435B-986E-20480D0B0B42}"/>
    <cellStyle name="Currency 2 2 2 2 2 5 4 2 2 5" xfId="46260" xr:uid="{38EC5BD3-17B1-4AC9-934A-4A142364421C}"/>
    <cellStyle name="Currency 2 2 2 2 2 5 4 2 3" xfId="21108" xr:uid="{15A36930-0574-43C9-9253-97B323997575}"/>
    <cellStyle name="Currency 2 2 2 2 2 5 4 2 3 2" xfId="34800" xr:uid="{7841CD7E-8297-49BA-AAEA-D38651DA2AEA}"/>
    <cellStyle name="Currency 2 2 2 2 2 5 4 2 3 3" xfId="49684" xr:uid="{EA704288-EB28-4532-80D5-520C610970EA}"/>
    <cellStyle name="Currency 2 2 2 2 2 5 4 2 4" xfId="14264" xr:uid="{5B87C682-44B8-4370-A57C-FB26B0E58E96}"/>
    <cellStyle name="Currency 2 2 2 2 2 5 4 2 5" xfId="27954" xr:uid="{5D726030-95CA-4339-9AD7-44B7B51B5799}"/>
    <cellStyle name="Currency 2 2 2 2 2 5 4 2 6" xfId="42838" xr:uid="{7DF7159D-5AFB-4AB1-B239-F3DAC15BC979}"/>
    <cellStyle name="Currency 2 2 2 2 2 5 4 3" xfId="9128" xr:uid="{2268E17A-37C9-4E7C-A61E-53D94EA450AA}"/>
    <cellStyle name="Currency 2 2 2 2 2 5 4 3 2" xfId="22818" xr:uid="{263A118F-F531-4029-975E-9D280D1D3AA5}"/>
    <cellStyle name="Currency 2 2 2 2 2 5 4 3 2 2" xfId="36510" xr:uid="{DBAAA331-0109-4820-9398-32770AE01ED5}"/>
    <cellStyle name="Currency 2 2 2 2 2 5 4 3 2 3" xfId="51394" xr:uid="{F5A9C471-1534-484D-B3D3-E7B4201F983E}"/>
    <cellStyle name="Currency 2 2 2 2 2 5 4 3 3" xfId="15974" xr:uid="{C1EF1853-0DF0-4279-B307-CA4A9D928E2B}"/>
    <cellStyle name="Currency 2 2 2 2 2 5 4 3 4" xfId="29664" xr:uid="{DE65B70C-F483-4466-AEE6-D2C6FE8652BC}"/>
    <cellStyle name="Currency 2 2 2 2 2 5 4 3 5" xfId="44548" xr:uid="{FFE443FA-BDFA-4FCE-B5A2-6180F82647EC}"/>
    <cellStyle name="Currency 2 2 2 2 2 5 4 4" xfId="19396" xr:uid="{9858DCC7-AE42-4B79-8637-3F34EC3874BC}"/>
    <cellStyle name="Currency 2 2 2 2 2 5 4 4 2" xfId="33088" xr:uid="{E2D3EACA-90C4-4471-9906-C3BDE0E40065}"/>
    <cellStyle name="Currency 2 2 2 2 2 5 4 4 3" xfId="47972" xr:uid="{8F99CB0A-555F-4961-90A3-667BBC499437}"/>
    <cellStyle name="Currency 2 2 2 2 2 5 4 5" xfId="12552" xr:uid="{73B3D7EB-5C63-4A24-85F5-FF5A34492AA4}"/>
    <cellStyle name="Currency 2 2 2 2 2 5 4 6" xfId="26242" xr:uid="{56B57C16-4BEF-4471-A6B9-8A4C4193C8C6}"/>
    <cellStyle name="Currency 2 2 2 2 2 5 4 7" xfId="41126" xr:uid="{1A6C9B4A-918E-4B56-91F9-F344A35CC868}"/>
    <cellStyle name="Currency 2 2 2 2 2 5 5" xfId="7414" xr:uid="{1DD06BB3-6EC5-496C-A303-509AD8B267EE}"/>
    <cellStyle name="Currency 2 2 2 2 2 5 5 2" xfId="10836" xr:uid="{76035B28-6DD2-4812-A69A-4B45E069688E}"/>
    <cellStyle name="Currency 2 2 2 2 2 5 5 2 2" xfId="24526" xr:uid="{CE913A52-4C83-43B6-96D4-C7B868CFAEC4}"/>
    <cellStyle name="Currency 2 2 2 2 2 5 5 2 2 2" xfId="38218" xr:uid="{6C5F10E5-B9F6-4C0C-B3A0-C255868CEE57}"/>
    <cellStyle name="Currency 2 2 2 2 2 5 5 2 2 3" xfId="53102" xr:uid="{82C8522D-DE53-46DA-8F8B-DA0F0F4B9A57}"/>
    <cellStyle name="Currency 2 2 2 2 2 5 5 2 3" xfId="17682" xr:uid="{A9F864FD-C568-49D4-A6BF-07CED8B9E4E1}"/>
    <cellStyle name="Currency 2 2 2 2 2 5 5 2 4" xfId="31372" xr:uid="{DB7DB721-469E-4B1F-A1FF-0DE8D1B46B74}"/>
    <cellStyle name="Currency 2 2 2 2 2 5 5 2 5" xfId="46256" xr:uid="{1ED80F9A-83F4-4E93-B20A-7717A899384C}"/>
    <cellStyle name="Currency 2 2 2 2 2 5 5 3" xfId="21104" xr:uid="{E13C494E-5D81-4AE4-93DD-F18BAE861E55}"/>
    <cellStyle name="Currency 2 2 2 2 2 5 5 3 2" xfId="34796" xr:uid="{13129337-9FE3-443D-B50D-DF02575E5A46}"/>
    <cellStyle name="Currency 2 2 2 2 2 5 5 3 3" xfId="49680" xr:uid="{DF2E1A0A-2138-4247-9B2C-AEA57C5D63D0}"/>
    <cellStyle name="Currency 2 2 2 2 2 5 5 4" xfId="14260" xr:uid="{48CC0F29-496C-4EAD-8581-1C3D41975C45}"/>
    <cellStyle name="Currency 2 2 2 2 2 5 5 5" xfId="27950" xr:uid="{D436FAA0-2911-470E-82DB-FD9A4016C5C6}"/>
    <cellStyle name="Currency 2 2 2 2 2 5 5 6" xfId="42834" xr:uid="{383346BF-364D-47D4-A30E-A290CC007FA2}"/>
    <cellStyle name="Currency 2 2 2 2 2 5 6" xfId="9124" xr:uid="{F2E15A34-8B82-4C91-86CE-0E6263F52217}"/>
    <cellStyle name="Currency 2 2 2 2 2 5 6 2" xfId="22814" xr:uid="{5971D14A-DDA6-4096-AEAA-F3779D266051}"/>
    <cellStyle name="Currency 2 2 2 2 2 5 6 2 2" xfId="36506" xr:uid="{2CC7393C-F59A-4BD6-9A49-22F950ED2CC8}"/>
    <cellStyle name="Currency 2 2 2 2 2 5 6 2 3" xfId="51390" xr:uid="{0609EA60-5547-4831-AF77-7A8DF0DC1268}"/>
    <cellStyle name="Currency 2 2 2 2 2 5 6 3" xfId="15970" xr:uid="{F5EE66EA-8544-4F45-96E7-074DEFA7F7C6}"/>
    <cellStyle name="Currency 2 2 2 2 2 5 6 4" xfId="29660" xr:uid="{BD746D5E-BC23-477B-8A33-4AE1958C8242}"/>
    <cellStyle name="Currency 2 2 2 2 2 5 6 5" xfId="44544" xr:uid="{049BC314-FA01-4183-B5F2-0991CE9E264D}"/>
    <cellStyle name="Currency 2 2 2 2 2 5 7" xfId="19392" xr:uid="{664393A8-D11E-4B9E-83DD-88CDCBEEB814}"/>
    <cellStyle name="Currency 2 2 2 2 2 5 7 2" xfId="33084" xr:uid="{B14EABE6-9AC4-4BFA-A261-D3448012539F}"/>
    <cellStyle name="Currency 2 2 2 2 2 5 7 3" xfId="47968" xr:uid="{F92B1433-C21B-4D89-8489-B5E259297D53}"/>
    <cellStyle name="Currency 2 2 2 2 2 5 8" xfId="12548" xr:uid="{6257140A-C4BD-4FCC-91D7-2F0BC09E736F}"/>
    <cellStyle name="Currency 2 2 2 2 2 5 9" xfId="26238" xr:uid="{8DE4F0BB-8BE9-4B83-852A-9F748DED112F}"/>
    <cellStyle name="Currency 2 2 2 2 2 6" xfId="5706" xr:uid="{D95ADDD8-92AC-42D1-9EE9-BD74D42F8B56}"/>
    <cellStyle name="Currency 2 2 2 2 2 6 10" xfId="41127" xr:uid="{15C35DDB-F965-44EA-8E9C-D241FD3B7340}"/>
    <cellStyle name="Currency 2 2 2 2 2 6 2" xfId="5707" xr:uid="{813B9FD3-71C9-488B-9FFA-2A1DD0E09E4B}"/>
    <cellStyle name="Currency 2 2 2 2 2 6 2 2" xfId="5708" xr:uid="{58CA3649-F544-4591-AEE2-2055E6F256E9}"/>
    <cellStyle name="Currency 2 2 2 2 2 6 2 2 2" xfId="7421" xr:uid="{534B883E-2CEE-45E9-886C-1B9E52866A79}"/>
    <cellStyle name="Currency 2 2 2 2 2 6 2 2 2 2" xfId="10843" xr:uid="{072B83D0-B9A5-46D0-9599-D751DCF00B02}"/>
    <cellStyle name="Currency 2 2 2 2 2 6 2 2 2 2 2" xfId="24533" xr:uid="{13EBA0A3-58E3-49E5-8998-056EABBFB1A1}"/>
    <cellStyle name="Currency 2 2 2 2 2 6 2 2 2 2 2 2" xfId="38225" xr:uid="{0874514A-8D18-4633-BA84-D7B57C2EDE75}"/>
    <cellStyle name="Currency 2 2 2 2 2 6 2 2 2 2 2 3" xfId="53109" xr:uid="{2FDE703E-08FA-4F53-9976-ED36B439FD82}"/>
    <cellStyle name="Currency 2 2 2 2 2 6 2 2 2 2 3" xfId="17689" xr:uid="{A484EE51-08FE-41F8-897C-8C3CCCA00FCB}"/>
    <cellStyle name="Currency 2 2 2 2 2 6 2 2 2 2 4" xfId="31379" xr:uid="{7D3AEEE5-916C-4E14-88E2-9393271C7410}"/>
    <cellStyle name="Currency 2 2 2 2 2 6 2 2 2 2 5" xfId="46263" xr:uid="{A4F6B7A6-59C0-4048-8BB6-CAEB4697D7B5}"/>
    <cellStyle name="Currency 2 2 2 2 2 6 2 2 2 3" xfId="21111" xr:uid="{0940DF7B-5F1B-455D-8224-876E911DE14A}"/>
    <cellStyle name="Currency 2 2 2 2 2 6 2 2 2 3 2" xfId="34803" xr:uid="{DA611447-2ADD-4D79-BCC8-6E5830CB188D}"/>
    <cellStyle name="Currency 2 2 2 2 2 6 2 2 2 3 3" xfId="49687" xr:uid="{A3F2C5B2-01C2-4552-A7B3-3CF3C57F2D47}"/>
    <cellStyle name="Currency 2 2 2 2 2 6 2 2 2 4" xfId="14267" xr:uid="{EB1D2E13-A3A1-4D6B-9716-389BF7DBBA95}"/>
    <cellStyle name="Currency 2 2 2 2 2 6 2 2 2 5" xfId="27957" xr:uid="{3D927C00-E2A9-4555-9A82-5D4769C7FC50}"/>
    <cellStyle name="Currency 2 2 2 2 2 6 2 2 2 6" xfId="42841" xr:uid="{FC4D079A-C979-49FE-B53C-6A36E835C4A0}"/>
    <cellStyle name="Currency 2 2 2 2 2 6 2 2 3" xfId="9131" xr:uid="{B87B13C0-C6C5-4D69-8981-39414AC238C3}"/>
    <cellStyle name="Currency 2 2 2 2 2 6 2 2 3 2" xfId="22821" xr:uid="{FF81DC94-4A07-4B10-9ABD-4E9B149D276F}"/>
    <cellStyle name="Currency 2 2 2 2 2 6 2 2 3 2 2" xfId="36513" xr:uid="{DBA923F8-3AB3-4619-A15A-FCADC68AAF64}"/>
    <cellStyle name="Currency 2 2 2 2 2 6 2 2 3 2 3" xfId="51397" xr:uid="{02ABACA6-20F2-4744-AB5B-46A626E4A7F4}"/>
    <cellStyle name="Currency 2 2 2 2 2 6 2 2 3 3" xfId="15977" xr:uid="{7EF1DE30-88F6-4805-9547-6281FC759E6F}"/>
    <cellStyle name="Currency 2 2 2 2 2 6 2 2 3 4" xfId="29667" xr:uid="{77961631-B87C-4E33-95E7-85D0A5D7627A}"/>
    <cellStyle name="Currency 2 2 2 2 2 6 2 2 3 5" xfId="44551" xr:uid="{BF7C13B6-5B10-4038-829A-BF970D435A13}"/>
    <cellStyle name="Currency 2 2 2 2 2 6 2 2 4" xfId="19399" xr:uid="{D39D1481-F34C-4129-9A77-CAA6C6E16033}"/>
    <cellStyle name="Currency 2 2 2 2 2 6 2 2 4 2" xfId="33091" xr:uid="{3C42DAA3-522E-45BB-9C21-5831CFC338D9}"/>
    <cellStyle name="Currency 2 2 2 2 2 6 2 2 4 3" xfId="47975" xr:uid="{BD5B5EC4-1D75-4CF3-8641-8572E2B03DDC}"/>
    <cellStyle name="Currency 2 2 2 2 2 6 2 2 5" xfId="12555" xr:uid="{3AFE39F1-D6BA-45E3-9D44-AF84D0BE5005}"/>
    <cellStyle name="Currency 2 2 2 2 2 6 2 2 6" xfId="26245" xr:uid="{70D31542-0921-43E2-9A4E-64C45E5A70DB}"/>
    <cellStyle name="Currency 2 2 2 2 2 6 2 2 7" xfId="41129" xr:uid="{BF2C4D59-B393-4903-88B9-3748D59E6542}"/>
    <cellStyle name="Currency 2 2 2 2 2 6 2 3" xfId="7420" xr:uid="{FB8467D1-222C-43EE-BF14-9CCB210E590A}"/>
    <cellStyle name="Currency 2 2 2 2 2 6 2 3 2" xfId="10842" xr:uid="{0648B821-E977-433B-87AE-FB6A3369CA2A}"/>
    <cellStyle name="Currency 2 2 2 2 2 6 2 3 2 2" xfId="24532" xr:uid="{3830CEA5-7B9B-4E02-886D-3EF4B56447C4}"/>
    <cellStyle name="Currency 2 2 2 2 2 6 2 3 2 2 2" xfId="38224" xr:uid="{0EA016F3-C43E-4E25-98FA-27710E5BDBF1}"/>
    <cellStyle name="Currency 2 2 2 2 2 6 2 3 2 2 3" xfId="53108" xr:uid="{4262EF43-DB5A-4450-8EF7-8C71F4DA9B48}"/>
    <cellStyle name="Currency 2 2 2 2 2 6 2 3 2 3" xfId="17688" xr:uid="{DC858761-BD89-4F91-ABCD-F53A63ED707F}"/>
    <cellStyle name="Currency 2 2 2 2 2 6 2 3 2 4" xfId="31378" xr:uid="{6263C623-F096-4DE0-9306-933B77893FBB}"/>
    <cellStyle name="Currency 2 2 2 2 2 6 2 3 2 5" xfId="46262" xr:uid="{B7823380-176B-46B8-89B6-153627CC6C1B}"/>
    <cellStyle name="Currency 2 2 2 2 2 6 2 3 3" xfId="21110" xr:uid="{58F22ADA-DAD4-4F0F-92A7-7B6CBD8A9835}"/>
    <cellStyle name="Currency 2 2 2 2 2 6 2 3 3 2" xfId="34802" xr:uid="{FE474089-4DAF-4903-8506-1EA5FBEA6AA9}"/>
    <cellStyle name="Currency 2 2 2 2 2 6 2 3 3 3" xfId="49686" xr:uid="{BEA497E2-9D3A-4602-ADC8-3A9C144AC5AC}"/>
    <cellStyle name="Currency 2 2 2 2 2 6 2 3 4" xfId="14266" xr:uid="{CE3583E6-26F9-4673-94A2-A51AF1A9C07F}"/>
    <cellStyle name="Currency 2 2 2 2 2 6 2 3 5" xfId="27956" xr:uid="{4CF697DB-DFDB-44D4-B6BB-8F98BD52EA6C}"/>
    <cellStyle name="Currency 2 2 2 2 2 6 2 3 6" xfId="42840" xr:uid="{67C6FB03-4250-4B73-84F2-2DC6D4C115DF}"/>
    <cellStyle name="Currency 2 2 2 2 2 6 2 4" xfId="9130" xr:uid="{D51964F9-8C00-43A5-AA12-BEDBF1337CEF}"/>
    <cellStyle name="Currency 2 2 2 2 2 6 2 4 2" xfId="22820" xr:uid="{DA610BB9-4107-4EA1-922F-22FEF17B4CFB}"/>
    <cellStyle name="Currency 2 2 2 2 2 6 2 4 2 2" xfId="36512" xr:uid="{CCB2C256-2CE2-4C8B-8EE9-5AE0A93F2F11}"/>
    <cellStyle name="Currency 2 2 2 2 2 6 2 4 2 3" xfId="51396" xr:uid="{917634E7-2FCD-4B2A-ADF4-CCD6ED7D8EF4}"/>
    <cellStyle name="Currency 2 2 2 2 2 6 2 4 3" xfId="15976" xr:uid="{66CCD40C-5EE3-4582-9E72-E0DFFBE2E9BC}"/>
    <cellStyle name="Currency 2 2 2 2 2 6 2 4 4" xfId="29666" xr:uid="{CCDD9714-FAE8-40DF-9093-976E85B09D18}"/>
    <cellStyle name="Currency 2 2 2 2 2 6 2 4 5" xfId="44550" xr:uid="{82B0F10F-DCB8-40CB-BFAF-71447DC1F6C9}"/>
    <cellStyle name="Currency 2 2 2 2 2 6 2 5" xfId="19398" xr:uid="{AA822352-CA02-4799-8D8E-C501BE6A326C}"/>
    <cellStyle name="Currency 2 2 2 2 2 6 2 5 2" xfId="33090" xr:uid="{FB261F67-4D75-4966-9006-F036E020A591}"/>
    <cellStyle name="Currency 2 2 2 2 2 6 2 5 3" xfId="47974" xr:uid="{99D56C2A-5D43-4AA5-B271-95CD86F9B417}"/>
    <cellStyle name="Currency 2 2 2 2 2 6 2 6" xfId="12554" xr:uid="{811411D1-BFDB-40EE-8055-4395798DF774}"/>
    <cellStyle name="Currency 2 2 2 2 2 6 2 7" xfId="26244" xr:uid="{EF6CE013-FFF1-4E56-BF4A-F0A8B9626145}"/>
    <cellStyle name="Currency 2 2 2 2 2 6 2 8" xfId="41128" xr:uid="{72FA76F0-FBA3-4B72-ABFD-BAAA1C8E783B}"/>
    <cellStyle name="Currency 2 2 2 2 2 6 3" xfId="5709" xr:uid="{D112B7A9-53ED-4DD0-8701-51AF1A1B8F23}"/>
    <cellStyle name="Currency 2 2 2 2 2 6 3 2" xfId="7422" xr:uid="{C60AE98B-470E-497F-942A-FE5C6FDA8C44}"/>
    <cellStyle name="Currency 2 2 2 2 2 6 3 2 2" xfId="10844" xr:uid="{181DE92B-7F82-44C7-A246-A7A4FE1F3392}"/>
    <cellStyle name="Currency 2 2 2 2 2 6 3 2 2 2" xfId="24534" xr:uid="{439DE8B8-59EC-48B3-9539-4E87893B09D8}"/>
    <cellStyle name="Currency 2 2 2 2 2 6 3 2 2 2 2" xfId="38226" xr:uid="{2F563D58-9191-4D91-85A2-FB21C280386C}"/>
    <cellStyle name="Currency 2 2 2 2 2 6 3 2 2 2 3" xfId="53110" xr:uid="{31CCE0FE-AB1B-4F81-97E9-1B6B08208824}"/>
    <cellStyle name="Currency 2 2 2 2 2 6 3 2 2 3" xfId="17690" xr:uid="{B4206C58-1D82-421D-A71C-FEA812902648}"/>
    <cellStyle name="Currency 2 2 2 2 2 6 3 2 2 4" xfId="31380" xr:uid="{1E7A69C7-A056-4165-B22C-43E68A597496}"/>
    <cellStyle name="Currency 2 2 2 2 2 6 3 2 2 5" xfId="46264" xr:uid="{22581B71-A716-4CE6-AD11-0762ED1D37B0}"/>
    <cellStyle name="Currency 2 2 2 2 2 6 3 2 3" xfId="21112" xr:uid="{7F2CD3C5-DE52-4700-AF5A-82E3260A8C33}"/>
    <cellStyle name="Currency 2 2 2 2 2 6 3 2 3 2" xfId="34804" xr:uid="{27AE901C-E34C-4D10-BE2E-C1EA1017AA6F}"/>
    <cellStyle name="Currency 2 2 2 2 2 6 3 2 3 3" xfId="49688" xr:uid="{70CC2633-F764-4457-9F43-EE05CE1C29B4}"/>
    <cellStyle name="Currency 2 2 2 2 2 6 3 2 4" xfId="14268" xr:uid="{37FF5269-ABFB-41FF-9EAA-584D21C60700}"/>
    <cellStyle name="Currency 2 2 2 2 2 6 3 2 5" xfId="27958" xr:uid="{0627181E-2C6C-4F2D-AB6E-8D6FF19559E8}"/>
    <cellStyle name="Currency 2 2 2 2 2 6 3 2 6" xfId="42842" xr:uid="{7841A56F-F65E-40E4-9E09-9B27B03EB6D6}"/>
    <cellStyle name="Currency 2 2 2 2 2 6 3 3" xfId="9132" xr:uid="{9F242910-9D63-4C22-932B-09F922545BF1}"/>
    <cellStyle name="Currency 2 2 2 2 2 6 3 3 2" xfId="22822" xr:uid="{C77516C0-54DA-4362-8C1B-399833953698}"/>
    <cellStyle name="Currency 2 2 2 2 2 6 3 3 2 2" xfId="36514" xr:uid="{FABD3727-75BA-4D45-83C2-3A19B44D243F}"/>
    <cellStyle name="Currency 2 2 2 2 2 6 3 3 2 3" xfId="51398" xr:uid="{904A857D-6964-4D24-B18C-5B3E1090D89A}"/>
    <cellStyle name="Currency 2 2 2 2 2 6 3 3 3" xfId="15978" xr:uid="{78A1C5FB-0D76-451E-89A3-28E291DEB99B}"/>
    <cellStyle name="Currency 2 2 2 2 2 6 3 3 4" xfId="29668" xr:uid="{F93DC226-886E-430B-B26E-1C9523D89AD6}"/>
    <cellStyle name="Currency 2 2 2 2 2 6 3 3 5" xfId="44552" xr:uid="{BDC5C0EB-6E5B-48D3-9CF1-F92B5FF99458}"/>
    <cellStyle name="Currency 2 2 2 2 2 6 3 4" xfId="19400" xr:uid="{E2428DE9-0E0A-40D5-BDB7-847087CE8D9E}"/>
    <cellStyle name="Currency 2 2 2 2 2 6 3 4 2" xfId="33092" xr:uid="{05225B48-60CE-45A7-976D-63B1DC85149F}"/>
    <cellStyle name="Currency 2 2 2 2 2 6 3 4 3" xfId="47976" xr:uid="{0D061C9D-F737-4DA4-980F-8E526BA115FC}"/>
    <cellStyle name="Currency 2 2 2 2 2 6 3 5" xfId="12556" xr:uid="{ECBB3895-402F-4BDD-A79A-2C38EA5FEC9D}"/>
    <cellStyle name="Currency 2 2 2 2 2 6 3 6" xfId="26246" xr:uid="{BFD26356-9BE0-4259-B348-9518B2D1624B}"/>
    <cellStyle name="Currency 2 2 2 2 2 6 3 7" xfId="41130" xr:uid="{BBE0E0A9-733A-46B2-9718-0A74B0D979D0}"/>
    <cellStyle name="Currency 2 2 2 2 2 6 4" xfId="5710" xr:uid="{70499D33-6826-4D4F-A94E-EB5001B0A360}"/>
    <cellStyle name="Currency 2 2 2 2 2 6 4 2" xfId="7423" xr:uid="{C17BA2B9-FD40-49F0-AAA5-66C6FA38473A}"/>
    <cellStyle name="Currency 2 2 2 2 2 6 4 2 2" xfId="10845" xr:uid="{E02EFC12-3D5B-4842-8ABA-C8E6BE3F0FB6}"/>
    <cellStyle name="Currency 2 2 2 2 2 6 4 2 2 2" xfId="24535" xr:uid="{30832FDF-F81B-43CC-9FEA-08279D5EFD0A}"/>
    <cellStyle name="Currency 2 2 2 2 2 6 4 2 2 2 2" xfId="38227" xr:uid="{36E16758-BBE4-433F-B059-34D13F9F32A5}"/>
    <cellStyle name="Currency 2 2 2 2 2 6 4 2 2 2 3" xfId="53111" xr:uid="{D903E229-A9E5-41CD-97EB-75E02A1F736E}"/>
    <cellStyle name="Currency 2 2 2 2 2 6 4 2 2 3" xfId="17691" xr:uid="{25A7F4BE-E1A1-4AC4-AB63-2B1749EA6CCB}"/>
    <cellStyle name="Currency 2 2 2 2 2 6 4 2 2 4" xfId="31381" xr:uid="{CFB28368-5AAE-4923-9E82-862395D04E6B}"/>
    <cellStyle name="Currency 2 2 2 2 2 6 4 2 2 5" xfId="46265" xr:uid="{960DF4BE-9F2A-47E2-90C3-8B8FC212EF1A}"/>
    <cellStyle name="Currency 2 2 2 2 2 6 4 2 3" xfId="21113" xr:uid="{E832D2EB-F658-4703-BB5A-508A13F6FD70}"/>
    <cellStyle name="Currency 2 2 2 2 2 6 4 2 3 2" xfId="34805" xr:uid="{6F6685CA-3DAE-4548-ACE0-82D98C90ABDB}"/>
    <cellStyle name="Currency 2 2 2 2 2 6 4 2 3 3" xfId="49689" xr:uid="{DC15D40B-6784-48E6-8B32-50FD3D543547}"/>
    <cellStyle name="Currency 2 2 2 2 2 6 4 2 4" xfId="14269" xr:uid="{67A30543-2E0D-420A-B428-59CB99C60B44}"/>
    <cellStyle name="Currency 2 2 2 2 2 6 4 2 5" xfId="27959" xr:uid="{9A1A0AC9-BBB9-43A9-BF05-12710E78F302}"/>
    <cellStyle name="Currency 2 2 2 2 2 6 4 2 6" xfId="42843" xr:uid="{84AF6944-0258-402C-8164-4AE4A4739344}"/>
    <cellStyle name="Currency 2 2 2 2 2 6 4 3" xfId="9133" xr:uid="{A412233B-7EA1-49CA-BF66-6B3F4EE7A830}"/>
    <cellStyle name="Currency 2 2 2 2 2 6 4 3 2" xfId="22823" xr:uid="{7BDC9269-0746-4543-A0D5-7B17A29681C7}"/>
    <cellStyle name="Currency 2 2 2 2 2 6 4 3 2 2" xfId="36515" xr:uid="{6CAAA76D-4853-44DE-87DE-9671AF678E33}"/>
    <cellStyle name="Currency 2 2 2 2 2 6 4 3 2 3" xfId="51399" xr:uid="{27F37B2B-C141-4E22-85A8-CB15FBADB7AF}"/>
    <cellStyle name="Currency 2 2 2 2 2 6 4 3 3" xfId="15979" xr:uid="{FEBA4738-7134-431B-9AF5-6E310FA2E33C}"/>
    <cellStyle name="Currency 2 2 2 2 2 6 4 3 4" xfId="29669" xr:uid="{559CE6D1-6845-4C29-A06E-196B3D1AFF65}"/>
    <cellStyle name="Currency 2 2 2 2 2 6 4 3 5" xfId="44553" xr:uid="{A18246E7-F4E8-43ED-8F39-747EAF335140}"/>
    <cellStyle name="Currency 2 2 2 2 2 6 4 4" xfId="19401" xr:uid="{57E90883-B863-4F3E-9F1C-72115FF06A82}"/>
    <cellStyle name="Currency 2 2 2 2 2 6 4 4 2" xfId="33093" xr:uid="{452A2B53-5014-4B17-BD4B-91918765C4C2}"/>
    <cellStyle name="Currency 2 2 2 2 2 6 4 4 3" xfId="47977" xr:uid="{BF69F35F-342E-41D2-908F-1500ACE9C8F9}"/>
    <cellStyle name="Currency 2 2 2 2 2 6 4 5" xfId="12557" xr:uid="{F030A2C7-6ED7-437E-B878-792D73DC9FAA}"/>
    <cellStyle name="Currency 2 2 2 2 2 6 4 6" xfId="26247" xr:uid="{D6531984-5197-4F0F-A113-7F4C9127B597}"/>
    <cellStyle name="Currency 2 2 2 2 2 6 4 7" xfId="41131" xr:uid="{BBE3CA98-6886-4CB4-BE7E-B591A34D53AE}"/>
    <cellStyle name="Currency 2 2 2 2 2 6 5" xfId="7419" xr:uid="{FA8D84A8-02D2-4EC9-B297-61044860DF65}"/>
    <cellStyle name="Currency 2 2 2 2 2 6 5 2" xfId="10841" xr:uid="{105168BD-862A-4332-A16F-4217BBD2B694}"/>
    <cellStyle name="Currency 2 2 2 2 2 6 5 2 2" xfId="24531" xr:uid="{13B2FDFC-8DDA-4C0F-BB19-74FF6454C913}"/>
    <cellStyle name="Currency 2 2 2 2 2 6 5 2 2 2" xfId="38223" xr:uid="{328033BD-CFFF-472C-B5A4-484F00562889}"/>
    <cellStyle name="Currency 2 2 2 2 2 6 5 2 2 3" xfId="53107" xr:uid="{E0C44FCF-CB2F-4093-8803-8A66B88522EE}"/>
    <cellStyle name="Currency 2 2 2 2 2 6 5 2 3" xfId="17687" xr:uid="{CEEA89C8-7AC8-46B8-BB26-F780725DF4DD}"/>
    <cellStyle name="Currency 2 2 2 2 2 6 5 2 4" xfId="31377" xr:uid="{F35E92E8-F127-4D91-8957-1D1AFD4AE90B}"/>
    <cellStyle name="Currency 2 2 2 2 2 6 5 2 5" xfId="46261" xr:uid="{27FC840E-C76C-40DA-9228-35A9257D91DA}"/>
    <cellStyle name="Currency 2 2 2 2 2 6 5 3" xfId="21109" xr:uid="{E05A2B77-F789-4824-BA9C-83228FB03C38}"/>
    <cellStyle name="Currency 2 2 2 2 2 6 5 3 2" xfId="34801" xr:uid="{55FD62D3-5B35-4BC3-BC11-8C09A4992CDF}"/>
    <cellStyle name="Currency 2 2 2 2 2 6 5 3 3" xfId="49685" xr:uid="{FA782FD4-6112-4C98-BF19-24E4BC229B43}"/>
    <cellStyle name="Currency 2 2 2 2 2 6 5 4" xfId="14265" xr:uid="{94A6EFFF-155A-493B-B09A-D691D53B751F}"/>
    <cellStyle name="Currency 2 2 2 2 2 6 5 5" xfId="27955" xr:uid="{4F81BF1E-F7AC-4DB5-B8A8-00EF219E013C}"/>
    <cellStyle name="Currency 2 2 2 2 2 6 5 6" xfId="42839" xr:uid="{9C751B5C-B698-41F8-B24E-18E89C446970}"/>
    <cellStyle name="Currency 2 2 2 2 2 6 6" xfId="9129" xr:uid="{A44D3523-7F72-4282-B758-2B05D15B1BDB}"/>
    <cellStyle name="Currency 2 2 2 2 2 6 6 2" xfId="22819" xr:uid="{57DA4DD8-AA48-493D-8DE6-BEDDF3CA71E3}"/>
    <cellStyle name="Currency 2 2 2 2 2 6 6 2 2" xfId="36511" xr:uid="{DFFEF5EC-BACF-4439-A2EC-A970D45483F3}"/>
    <cellStyle name="Currency 2 2 2 2 2 6 6 2 3" xfId="51395" xr:uid="{7342657E-BD5A-42E7-A22F-CE3AFA6369D8}"/>
    <cellStyle name="Currency 2 2 2 2 2 6 6 3" xfId="15975" xr:uid="{9B4354C9-44A1-4DA9-9399-019BA0473A8C}"/>
    <cellStyle name="Currency 2 2 2 2 2 6 6 4" xfId="29665" xr:uid="{7EB82B84-D828-49FD-81CB-EB3C575EF437}"/>
    <cellStyle name="Currency 2 2 2 2 2 6 6 5" xfId="44549" xr:uid="{64F19E98-ED53-4950-BE97-B3C5743FCB2A}"/>
    <cellStyle name="Currency 2 2 2 2 2 6 7" xfId="19397" xr:uid="{6AC60B25-EA5D-42B7-B487-A5DBE4C648FB}"/>
    <cellStyle name="Currency 2 2 2 2 2 6 7 2" xfId="33089" xr:uid="{C4215879-C772-4827-A480-30B4513A010B}"/>
    <cellStyle name="Currency 2 2 2 2 2 6 7 3" xfId="47973" xr:uid="{9D4D8398-0D15-4245-9049-9A621EE6C8FF}"/>
    <cellStyle name="Currency 2 2 2 2 2 6 8" xfId="12553" xr:uid="{ED72C77F-EE54-45E5-9FAA-AC4A12458943}"/>
    <cellStyle name="Currency 2 2 2 2 2 6 9" xfId="26243" xr:uid="{2FD83965-2E3F-4704-8279-F481C3960A7A}"/>
    <cellStyle name="Currency 2 2 2 2 2 7" xfId="5711" xr:uid="{021386A6-BBCC-4C5B-88F7-A98A876DE779}"/>
    <cellStyle name="Currency 2 2 2 2 2 7 2" xfId="5712" xr:uid="{30B35E9A-3EFD-452F-8A73-A85701ABCED7}"/>
    <cellStyle name="Currency 2 2 2 2 2 7 2 2" xfId="7425" xr:uid="{6CA9C0BF-D50C-4D8D-B533-2F430E0165CC}"/>
    <cellStyle name="Currency 2 2 2 2 2 7 2 2 2" xfId="10847" xr:uid="{8B0B716C-DF41-4BAB-885E-FC83B67BCDF0}"/>
    <cellStyle name="Currency 2 2 2 2 2 7 2 2 2 2" xfId="24537" xr:uid="{C3301F49-82F2-4E39-9526-31B403944A4B}"/>
    <cellStyle name="Currency 2 2 2 2 2 7 2 2 2 2 2" xfId="38229" xr:uid="{7173FF41-5878-4CF9-ABA5-9F83A19EC2D9}"/>
    <cellStyle name="Currency 2 2 2 2 2 7 2 2 2 2 3" xfId="53113" xr:uid="{260F86D0-511D-4FBA-8F56-D9D221BCB25A}"/>
    <cellStyle name="Currency 2 2 2 2 2 7 2 2 2 3" xfId="17693" xr:uid="{9C11FD4F-DB59-4663-B02D-44594CFD0D05}"/>
    <cellStyle name="Currency 2 2 2 2 2 7 2 2 2 4" xfId="31383" xr:uid="{B7957629-38C0-4835-8862-646C040B754B}"/>
    <cellStyle name="Currency 2 2 2 2 2 7 2 2 2 5" xfId="46267" xr:uid="{EFE9398E-246F-4D23-B4DE-2B32245FBDCE}"/>
    <cellStyle name="Currency 2 2 2 2 2 7 2 2 3" xfId="21115" xr:uid="{6CFE41E4-C8A5-49ED-9749-9FC0EAD00D14}"/>
    <cellStyle name="Currency 2 2 2 2 2 7 2 2 3 2" xfId="34807" xr:uid="{BFB7FFEF-DA0D-446A-A67B-CE87E467B068}"/>
    <cellStyle name="Currency 2 2 2 2 2 7 2 2 3 3" xfId="49691" xr:uid="{AF3487FB-6719-45DA-B51E-CBBDA0004FFD}"/>
    <cellStyle name="Currency 2 2 2 2 2 7 2 2 4" xfId="14271" xr:uid="{A594E609-8E95-4FE3-94DB-674C6B90BB58}"/>
    <cellStyle name="Currency 2 2 2 2 2 7 2 2 5" xfId="27961" xr:uid="{94BE59DC-DA11-4EA8-892B-9A8DB285A91F}"/>
    <cellStyle name="Currency 2 2 2 2 2 7 2 2 6" xfId="42845" xr:uid="{C38D03DF-FCA0-4207-ACEC-8B9E06705487}"/>
    <cellStyle name="Currency 2 2 2 2 2 7 2 3" xfId="9135" xr:uid="{8FC23FCF-5CD1-4E25-AEBA-3E5A296B79A1}"/>
    <cellStyle name="Currency 2 2 2 2 2 7 2 3 2" xfId="22825" xr:uid="{61EAC2F1-A4CD-4ED3-8543-41CB81ADDE8C}"/>
    <cellStyle name="Currency 2 2 2 2 2 7 2 3 2 2" xfId="36517" xr:uid="{E3D8FF81-0640-4786-B7FF-AA5672ABB7F8}"/>
    <cellStyle name="Currency 2 2 2 2 2 7 2 3 2 3" xfId="51401" xr:uid="{49D4ECDD-1F40-4CBE-9696-F7CF91E3625A}"/>
    <cellStyle name="Currency 2 2 2 2 2 7 2 3 3" xfId="15981" xr:uid="{90D185AA-2B76-4808-9595-7D9243FC1721}"/>
    <cellStyle name="Currency 2 2 2 2 2 7 2 3 4" xfId="29671" xr:uid="{B83D7DA8-280C-4622-8A80-87AA76582C95}"/>
    <cellStyle name="Currency 2 2 2 2 2 7 2 3 5" xfId="44555" xr:uid="{165B601A-242A-4445-BFAA-7598095F47BF}"/>
    <cellStyle name="Currency 2 2 2 2 2 7 2 4" xfId="19403" xr:uid="{040EF07D-8A5B-4D4E-8158-D8563D81C524}"/>
    <cellStyle name="Currency 2 2 2 2 2 7 2 4 2" xfId="33095" xr:uid="{D3228172-1AC7-4A5F-B2EB-3A65B0C6187E}"/>
    <cellStyle name="Currency 2 2 2 2 2 7 2 4 3" xfId="47979" xr:uid="{D4BE8F16-B187-410D-B037-2DE57F5F8BB5}"/>
    <cellStyle name="Currency 2 2 2 2 2 7 2 5" xfId="12559" xr:uid="{48CAE8D9-6389-4709-9832-3702EC79CD91}"/>
    <cellStyle name="Currency 2 2 2 2 2 7 2 6" xfId="26249" xr:uid="{834A13A4-A6F7-46A1-890E-5ABCF7DE73D5}"/>
    <cellStyle name="Currency 2 2 2 2 2 7 2 7" xfId="41133" xr:uid="{1900F7C1-51A8-44B3-A2DF-4ED706024C85}"/>
    <cellStyle name="Currency 2 2 2 2 2 7 3" xfId="7424" xr:uid="{159E9022-54C7-49CB-93DE-C97549EE57A4}"/>
    <cellStyle name="Currency 2 2 2 2 2 7 3 2" xfId="10846" xr:uid="{F8709263-E64E-440F-8F51-54788B2DB8E2}"/>
    <cellStyle name="Currency 2 2 2 2 2 7 3 2 2" xfId="24536" xr:uid="{1294F482-31FE-4706-BA6A-53D40418517B}"/>
    <cellStyle name="Currency 2 2 2 2 2 7 3 2 2 2" xfId="38228" xr:uid="{13BD9949-B0B7-430B-9E47-7C78104D039E}"/>
    <cellStyle name="Currency 2 2 2 2 2 7 3 2 2 3" xfId="53112" xr:uid="{B97E0A9D-25DD-44C5-B36D-B33C07194470}"/>
    <cellStyle name="Currency 2 2 2 2 2 7 3 2 3" xfId="17692" xr:uid="{A1261855-93F6-415A-80A7-1C67432565D2}"/>
    <cellStyle name="Currency 2 2 2 2 2 7 3 2 4" xfId="31382" xr:uid="{3C98F932-24E2-4574-931F-F5714850095A}"/>
    <cellStyle name="Currency 2 2 2 2 2 7 3 2 5" xfId="46266" xr:uid="{828FAC10-18F1-4AD2-B1FC-7D6C3125A996}"/>
    <cellStyle name="Currency 2 2 2 2 2 7 3 3" xfId="21114" xr:uid="{179D1AAC-2464-46CC-AD2B-43DABDBF5B80}"/>
    <cellStyle name="Currency 2 2 2 2 2 7 3 3 2" xfId="34806" xr:uid="{4CAEAA53-2205-46D2-B908-1CB02E0CEBBC}"/>
    <cellStyle name="Currency 2 2 2 2 2 7 3 3 3" xfId="49690" xr:uid="{C6BBEF31-0D62-4949-A050-647E2CE81784}"/>
    <cellStyle name="Currency 2 2 2 2 2 7 3 4" xfId="14270" xr:uid="{B12D70C2-565E-438B-8A1B-42C64DE22BAA}"/>
    <cellStyle name="Currency 2 2 2 2 2 7 3 5" xfId="27960" xr:uid="{880B4F2C-132C-4E1E-844F-A1AFE491DCBE}"/>
    <cellStyle name="Currency 2 2 2 2 2 7 3 6" xfId="42844" xr:uid="{10560B27-185C-4733-97C4-8D8119489A49}"/>
    <cellStyle name="Currency 2 2 2 2 2 7 4" xfId="9134" xr:uid="{F99549E6-9C30-4B21-A3B0-40E5A1E4CCE5}"/>
    <cellStyle name="Currency 2 2 2 2 2 7 4 2" xfId="22824" xr:uid="{40C4E805-966D-4256-95F9-8794AAFF37FE}"/>
    <cellStyle name="Currency 2 2 2 2 2 7 4 2 2" xfId="36516" xr:uid="{471CCD56-6DF6-466C-A70A-41A4C781D2AA}"/>
    <cellStyle name="Currency 2 2 2 2 2 7 4 2 3" xfId="51400" xr:uid="{23AC917F-165A-4A1E-B81E-3A59CC21CE6E}"/>
    <cellStyle name="Currency 2 2 2 2 2 7 4 3" xfId="15980" xr:uid="{A40B940A-1A88-44C5-BDF8-12AA3C0FAAB6}"/>
    <cellStyle name="Currency 2 2 2 2 2 7 4 4" xfId="29670" xr:uid="{1DDBB49D-FB43-4A0F-9465-A1B8292F2748}"/>
    <cellStyle name="Currency 2 2 2 2 2 7 4 5" xfId="44554" xr:uid="{957F9A68-BE19-444B-ABF3-9B030A07CEA0}"/>
    <cellStyle name="Currency 2 2 2 2 2 7 5" xfId="19402" xr:uid="{6E12B865-F084-43BB-8745-3F41A1092C46}"/>
    <cellStyle name="Currency 2 2 2 2 2 7 5 2" xfId="33094" xr:uid="{1DD450B1-BD45-47F7-AE6E-A994AEEDD868}"/>
    <cellStyle name="Currency 2 2 2 2 2 7 5 3" xfId="47978" xr:uid="{197E7D97-D641-4723-8492-E75D85FDF52A}"/>
    <cellStyle name="Currency 2 2 2 2 2 7 6" xfId="12558" xr:uid="{F56203CC-FD89-4ABC-AEE4-3D104B19C99C}"/>
    <cellStyle name="Currency 2 2 2 2 2 7 7" xfId="26248" xr:uid="{436676E5-8A6A-45B5-A831-A034FE8F2D61}"/>
    <cellStyle name="Currency 2 2 2 2 2 7 8" xfId="41132" xr:uid="{7484A9E3-AAA3-4D06-9E9C-C05BF850928A}"/>
    <cellStyle name="Currency 2 2 2 2 2 8" xfId="5713" xr:uid="{5552EEA8-F948-4F73-A367-510FC7532223}"/>
    <cellStyle name="Currency 2 2 2 2 2 8 2" xfId="7426" xr:uid="{89CAFEDF-5C86-466C-A71B-AEB22B151FC2}"/>
    <cellStyle name="Currency 2 2 2 2 2 8 2 2" xfId="10848" xr:uid="{57F4DF3F-749F-442F-88DA-F4E47666D8A9}"/>
    <cellStyle name="Currency 2 2 2 2 2 8 2 2 2" xfId="24538" xr:uid="{A88299B8-2838-46C7-BEA4-10CE7A19CAE2}"/>
    <cellStyle name="Currency 2 2 2 2 2 8 2 2 2 2" xfId="38230" xr:uid="{3386AF20-E299-484B-B152-371614F05FEB}"/>
    <cellStyle name="Currency 2 2 2 2 2 8 2 2 2 3" xfId="53114" xr:uid="{E48732F7-5FCD-47A2-AA36-C2D4280EF907}"/>
    <cellStyle name="Currency 2 2 2 2 2 8 2 2 3" xfId="17694" xr:uid="{77811349-0FD9-4138-90AA-31252F6F42A4}"/>
    <cellStyle name="Currency 2 2 2 2 2 8 2 2 4" xfId="31384" xr:uid="{E956E394-9B9D-4053-9415-AFD44926904D}"/>
    <cellStyle name="Currency 2 2 2 2 2 8 2 2 5" xfId="46268" xr:uid="{44F813DE-4E9E-4AEA-8864-564D6B2AD676}"/>
    <cellStyle name="Currency 2 2 2 2 2 8 2 3" xfId="21116" xr:uid="{92F2CF18-AF43-4449-9E6E-4B59620675BC}"/>
    <cellStyle name="Currency 2 2 2 2 2 8 2 3 2" xfId="34808" xr:uid="{80E5FAE6-333B-4A91-8CF0-F733000DDCAB}"/>
    <cellStyle name="Currency 2 2 2 2 2 8 2 3 3" xfId="49692" xr:uid="{0078BECB-1694-4B9B-8E04-06EA830F2CD6}"/>
    <cellStyle name="Currency 2 2 2 2 2 8 2 4" xfId="14272" xr:uid="{AE849DD9-73BF-43A4-BBA5-D1284C5FEBC7}"/>
    <cellStyle name="Currency 2 2 2 2 2 8 2 5" xfId="27962" xr:uid="{D1389775-A9E1-49FB-B1D6-957FB7693F81}"/>
    <cellStyle name="Currency 2 2 2 2 2 8 2 6" xfId="42846" xr:uid="{7545C11E-0296-435C-A594-73C7114DBD07}"/>
    <cellStyle name="Currency 2 2 2 2 2 8 3" xfId="9136" xr:uid="{C0E2A851-573B-4312-8BC2-3528A469228C}"/>
    <cellStyle name="Currency 2 2 2 2 2 8 3 2" xfId="22826" xr:uid="{92D0576E-E440-439C-941F-2CCE67B05972}"/>
    <cellStyle name="Currency 2 2 2 2 2 8 3 2 2" xfId="36518" xr:uid="{F5582613-46E5-49D5-8E29-72FEC9B80212}"/>
    <cellStyle name="Currency 2 2 2 2 2 8 3 2 3" xfId="51402" xr:uid="{994F65E0-C5B6-4133-AAAD-5B52AC69F457}"/>
    <cellStyle name="Currency 2 2 2 2 2 8 3 3" xfId="15982" xr:uid="{ACB656F4-D44B-48D9-8C80-A354D6734DD7}"/>
    <cellStyle name="Currency 2 2 2 2 2 8 3 4" xfId="29672" xr:uid="{B5ED06E6-096F-4BBA-9F8F-C9F155E04CC1}"/>
    <cellStyle name="Currency 2 2 2 2 2 8 3 5" xfId="44556" xr:uid="{42320A68-3BA1-46AE-AEC7-F3B080A22A8B}"/>
    <cellStyle name="Currency 2 2 2 2 2 8 4" xfId="19404" xr:uid="{19420ADE-0DD9-4D70-BA5C-B254F00875FE}"/>
    <cellStyle name="Currency 2 2 2 2 2 8 4 2" xfId="33096" xr:uid="{3E9A3DA0-382C-46B8-ACA6-26B14AF0DA86}"/>
    <cellStyle name="Currency 2 2 2 2 2 8 4 3" xfId="47980" xr:uid="{056008EB-3F9C-4EC6-B6D4-B1D0D32D060A}"/>
    <cellStyle name="Currency 2 2 2 2 2 8 5" xfId="12560" xr:uid="{D29786F3-A562-43A4-969E-8FCA7959A1B5}"/>
    <cellStyle name="Currency 2 2 2 2 2 8 6" xfId="26250" xr:uid="{FBB5ECCA-82A2-4BE1-AC44-8E7D068D2F84}"/>
    <cellStyle name="Currency 2 2 2 2 2 8 7" xfId="41134" xr:uid="{56FA13AF-D1A3-4247-89DA-E9FEF9F16CDF}"/>
    <cellStyle name="Currency 2 2 2 2 2 9" xfId="5714" xr:uid="{0BA19E60-96BF-4183-B93B-3229BBBD2D21}"/>
    <cellStyle name="Currency 2 2 2 2 2 9 2" xfId="7427" xr:uid="{BC1E2047-897F-44D1-A196-9E3C62775791}"/>
    <cellStyle name="Currency 2 2 2 2 2 9 2 2" xfId="10849" xr:uid="{E0CEF3D0-A9E7-463A-AA7D-91958AC36B0B}"/>
    <cellStyle name="Currency 2 2 2 2 2 9 2 2 2" xfId="24539" xr:uid="{1181F6A0-3EE8-489C-964F-A092E3B8D894}"/>
    <cellStyle name="Currency 2 2 2 2 2 9 2 2 2 2" xfId="38231" xr:uid="{052869C6-0363-413B-B33E-7CB5278A37D6}"/>
    <cellStyle name="Currency 2 2 2 2 2 9 2 2 2 3" xfId="53115" xr:uid="{D6D96DE4-EFA4-43C6-B180-FE2C0B546020}"/>
    <cellStyle name="Currency 2 2 2 2 2 9 2 2 3" xfId="17695" xr:uid="{AF60A401-764E-4FD9-94D3-8A1F09B38DAB}"/>
    <cellStyle name="Currency 2 2 2 2 2 9 2 2 4" xfId="31385" xr:uid="{3DBE0FBB-737C-4137-836C-78D3CE54FB55}"/>
    <cellStyle name="Currency 2 2 2 2 2 9 2 2 5" xfId="46269" xr:uid="{8E9DE164-5856-4CAA-A09F-4E3C87BD3564}"/>
    <cellStyle name="Currency 2 2 2 2 2 9 2 3" xfId="21117" xr:uid="{93FC90F1-B7C2-4DA6-A55C-AB40934CCBC4}"/>
    <cellStyle name="Currency 2 2 2 2 2 9 2 3 2" xfId="34809" xr:uid="{6EDB9536-9827-4668-9BB5-5F27612B8813}"/>
    <cellStyle name="Currency 2 2 2 2 2 9 2 3 3" xfId="49693" xr:uid="{023258AA-375E-48F9-B800-CB779D49B23C}"/>
    <cellStyle name="Currency 2 2 2 2 2 9 2 4" xfId="14273" xr:uid="{414AC2D1-3847-42E2-A182-5CAEC45C81F8}"/>
    <cellStyle name="Currency 2 2 2 2 2 9 2 5" xfId="27963" xr:uid="{0EBCE36F-D5EE-47A2-98E2-8A0CA508D2F1}"/>
    <cellStyle name="Currency 2 2 2 2 2 9 2 6" xfId="42847" xr:uid="{A1FEE9C2-1073-4503-8AAC-7EFC51AC171A}"/>
    <cellStyle name="Currency 2 2 2 2 2 9 3" xfId="9137" xr:uid="{01572B8A-A747-41FE-A420-FDC4E5E8DD57}"/>
    <cellStyle name="Currency 2 2 2 2 2 9 3 2" xfId="22827" xr:uid="{D0F6E9D5-909B-4003-9D05-52013297E08F}"/>
    <cellStyle name="Currency 2 2 2 2 2 9 3 2 2" xfId="36519" xr:uid="{AC8F6740-1175-4971-B48B-8C45F7DD9BA7}"/>
    <cellStyle name="Currency 2 2 2 2 2 9 3 2 3" xfId="51403" xr:uid="{A5DEC421-4862-496F-8F27-0449756B338E}"/>
    <cellStyle name="Currency 2 2 2 2 2 9 3 3" xfId="15983" xr:uid="{DB86D76D-7945-42A5-A8C6-20F60FF1C32F}"/>
    <cellStyle name="Currency 2 2 2 2 2 9 3 4" xfId="29673" xr:uid="{C2C1B3B9-4577-44BB-8755-286F672140E4}"/>
    <cellStyle name="Currency 2 2 2 2 2 9 3 5" xfId="44557" xr:uid="{84365388-2EAD-4D4C-89BA-998786CC7630}"/>
    <cellStyle name="Currency 2 2 2 2 2 9 4" xfId="19405" xr:uid="{E4794E7E-7EB6-4797-B787-71E6E24AD2CB}"/>
    <cellStyle name="Currency 2 2 2 2 2 9 4 2" xfId="33097" xr:uid="{6A79B070-E5E4-4252-BD8F-5CA0DB31C522}"/>
    <cellStyle name="Currency 2 2 2 2 2 9 4 3" xfId="47981" xr:uid="{A0AD9C6B-7BD5-45FB-A755-0B1FD64C2B2E}"/>
    <cellStyle name="Currency 2 2 2 2 2 9 5" xfId="12561" xr:uid="{7A990439-AEC8-4AC7-A9A2-32DBA00503AA}"/>
    <cellStyle name="Currency 2 2 2 2 2 9 6" xfId="26251" xr:uid="{61D58DF4-80B3-4FAC-91C6-123A1C187F9A}"/>
    <cellStyle name="Currency 2 2 2 2 2 9 7" xfId="41135" xr:uid="{0D70DBC4-A164-4896-A581-69041CC01554}"/>
    <cellStyle name="Currency 2 2 2 2 3" xfId="5715" xr:uid="{8DFD9FF1-D1B6-4BC3-94B6-0F79A29B4D7C}"/>
    <cellStyle name="Currency 2 2 2 2 3 10" xfId="19406" xr:uid="{E1A49E5D-940C-43F4-9B43-28A9FCD33195}"/>
    <cellStyle name="Currency 2 2 2 2 3 10 2" xfId="33098" xr:uid="{F5835B0D-863C-45A0-933D-57213FC1E8D8}"/>
    <cellStyle name="Currency 2 2 2 2 3 10 3" xfId="47982" xr:uid="{0F9CB50A-3CA5-412A-97C9-F2D02AA7E07C}"/>
    <cellStyle name="Currency 2 2 2 2 3 11" xfId="12562" xr:uid="{3790026D-44FE-457A-8579-B05685661575}"/>
    <cellStyle name="Currency 2 2 2 2 3 12" xfId="26252" xr:uid="{CCB3D60B-B2CD-465D-A81A-54FC587EAD3F}"/>
    <cellStyle name="Currency 2 2 2 2 3 13" xfId="41136" xr:uid="{E811F71A-3377-46C7-A2AB-6B71F9E7CE7D}"/>
    <cellStyle name="Currency 2 2 2 2 3 2" xfId="5716" xr:uid="{4ED48395-0197-4DBC-8BFF-69053716B286}"/>
    <cellStyle name="Currency 2 2 2 2 3 2 10" xfId="12563" xr:uid="{80887930-C695-464D-8775-9E9B84660AC1}"/>
    <cellStyle name="Currency 2 2 2 2 3 2 11" xfId="26253" xr:uid="{58D78242-FD56-464A-8BAB-CDF34B887D7A}"/>
    <cellStyle name="Currency 2 2 2 2 3 2 12" xfId="41137" xr:uid="{F94DD7E0-555D-44AD-8462-50F58661E112}"/>
    <cellStyle name="Currency 2 2 2 2 3 2 2" xfId="5717" xr:uid="{B2A44BD0-6022-49BF-9AAC-3CC1423ED7EA}"/>
    <cellStyle name="Currency 2 2 2 2 3 2 2 10" xfId="41138" xr:uid="{ACDE0368-2004-4AB0-A292-8796DABDC0E9}"/>
    <cellStyle name="Currency 2 2 2 2 3 2 2 2" xfId="5718" xr:uid="{4BBC00A3-E34D-4C92-87E6-EF35B74F7DFD}"/>
    <cellStyle name="Currency 2 2 2 2 3 2 2 2 2" xfId="5719" xr:uid="{F75FB3AB-12B6-45C1-AED1-2C33F29C4F2D}"/>
    <cellStyle name="Currency 2 2 2 2 3 2 2 2 2 2" xfId="7432" xr:uid="{A43B8CA2-67ED-416F-9A78-61575310BA37}"/>
    <cellStyle name="Currency 2 2 2 2 3 2 2 2 2 2 2" xfId="10854" xr:uid="{42BB213F-EE74-42C8-B9E6-977488668598}"/>
    <cellStyle name="Currency 2 2 2 2 3 2 2 2 2 2 2 2" xfId="24544" xr:uid="{296EC0CE-4D76-4235-90EB-9584064EFD02}"/>
    <cellStyle name="Currency 2 2 2 2 3 2 2 2 2 2 2 2 2" xfId="38236" xr:uid="{EA6B5DA6-938A-415D-8542-218E789E7418}"/>
    <cellStyle name="Currency 2 2 2 2 3 2 2 2 2 2 2 2 3" xfId="53120" xr:uid="{615858A6-76F5-4748-83C5-96F6975E59BC}"/>
    <cellStyle name="Currency 2 2 2 2 3 2 2 2 2 2 2 3" xfId="17700" xr:uid="{BF15CD1E-1483-4C84-9A67-F82B81505F7C}"/>
    <cellStyle name="Currency 2 2 2 2 3 2 2 2 2 2 2 4" xfId="31390" xr:uid="{CD696219-B00A-49E2-90BB-0A60D983492F}"/>
    <cellStyle name="Currency 2 2 2 2 3 2 2 2 2 2 2 5" xfId="46274" xr:uid="{1B46E384-E80E-4E75-A4AE-CA0455762C82}"/>
    <cellStyle name="Currency 2 2 2 2 3 2 2 2 2 2 3" xfId="21122" xr:uid="{8921B86E-533F-4EB5-9640-A1CCB3C9A0C4}"/>
    <cellStyle name="Currency 2 2 2 2 3 2 2 2 2 2 3 2" xfId="34814" xr:uid="{E61AC7DD-F2B8-453F-BE37-D4922DD9F73C}"/>
    <cellStyle name="Currency 2 2 2 2 3 2 2 2 2 2 3 3" xfId="49698" xr:uid="{96A73979-1DC7-41F5-A00C-E11A979DB962}"/>
    <cellStyle name="Currency 2 2 2 2 3 2 2 2 2 2 4" xfId="14278" xr:uid="{3BD8D44C-E35F-4FCE-A5E0-7BE51E09553F}"/>
    <cellStyle name="Currency 2 2 2 2 3 2 2 2 2 2 5" xfId="27968" xr:uid="{FBDDF324-A0AF-4482-8BDD-BEDAD9F0741A}"/>
    <cellStyle name="Currency 2 2 2 2 3 2 2 2 2 2 6" xfId="42852" xr:uid="{5A57B840-096F-42FA-808F-0BE5F1915C51}"/>
    <cellStyle name="Currency 2 2 2 2 3 2 2 2 2 3" xfId="9142" xr:uid="{6D45A0BE-8CA8-4BD8-9B32-B4D9706A97C6}"/>
    <cellStyle name="Currency 2 2 2 2 3 2 2 2 2 3 2" xfId="22832" xr:uid="{751AB0F9-2363-46E6-96C2-54CE057ABE77}"/>
    <cellStyle name="Currency 2 2 2 2 3 2 2 2 2 3 2 2" xfId="36524" xr:uid="{551A6A00-1C0C-4CE9-BFAC-43647560B6B9}"/>
    <cellStyle name="Currency 2 2 2 2 3 2 2 2 2 3 2 3" xfId="51408" xr:uid="{6704BB3A-8B24-4B85-A1CD-765EF7AC6340}"/>
    <cellStyle name="Currency 2 2 2 2 3 2 2 2 2 3 3" xfId="15988" xr:uid="{0B27E174-C0D0-4AEB-B2BE-C66E46FA85B0}"/>
    <cellStyle name="Currency 2 2 2 2 3 2 2 2 2 3 4" xfId="29678" xr:uid="{FD2EBE7D-75FC-4586-B43A-89E15EF12833}"/>
    <cellStyle name="Currency 2 2 2 2 3 2 2 2 2 3 5" xfId="44562" xr:uid="{88A98972-D51B-47C7-8C93-BAD9E552BA68}"/>
    <cellStyle name="Currency 2 2 2 2 3 2 2 2 2 4" xfId="19410" xr:uid="{ABD8D5EA-3F08-4392-B5CD-0A5F88496087}"/>
    <cellStyle name="Currency 2 2 2 2 3 2 2 2 2 4 2" xfId="33102" xr:uid="{A93DA9DF-6EFE-4C52-A623-7C1A0B98C578}"/>
    <cellStyle name="Currency 2 2 2 2 3 2 2 2 2 4 3" xfId="47986" xr:uid="{D20AB441-EF74-4304-A67C-C32DA0BA2DB3}"/>
    <cellStyle name="Currency 2 2 2 2 3 2 2 2 2 5" xfId="12566" xr:uid="{907DDC92-B7E7-4D7E-B164-9F427B8B2C9D}"/>
    <cellStyle name="Currency 2 2 2 2 3 2 2 2 2 6" xfId="26256" xr:uid="{8FADF744-A58D-4D64-9047-35AECDD859F5}"/>
    <cellStyle name="Currency 2 2 2 2 3 2 2 2 2 7" xfId="41140" xr:uid="{8E64B79A-B4F9-42C0-BB91-9DF999941A58}"/>
    <cellStyle name="Currency 2 2 2 2 3 2 2 2 3" xfId="7431" xr:uid="{F072B396-EEE6-4932-8CF9-D56F408D1607}"/>
    <cellStyle name="Currency 2 2 2 2 3 2 2 2 3 2" xfId="10853" xr:uid="{4AFAAC7A-CECE-44E3-A7B7-2B6C7E65CE6A}"/>
    <cellStyle name="Currency 2 2 2 2 3 2 2 2 3 2 2" xfId="24543" xr:uid="{86B33FD6-2F5F-44BB-9D29-587016297880}"/>
    <cellStyle name="Currency 2 2 2 2 3 2 2 2 3 2 2 2" xfId="38235" xr:uid="{F72A5867-3344-4090-AB0F-7BC23F276D7C}"/>
    <cellStyle name="Currency 2 2 2 2 3 2 2 2 3 2 2 3" xfId="53119" xr:uid="{F534672A-4693-44D5-A50F-3BFF106B4C24}"/>
    <cellStyle name="Currency 2 2 2 2 3 2 2 2 3 2 3" xfId="17699" xr:uid="{3532F962-EFC3-4BB8-8336-4653FDE57F2C}"/>
    <cellStyle name="Currency 2 2 2 2 3 2 2 2 3 2 4" xfId="31389" xr:uid="{288F3DE7-C876-460C-975F-25392418B302}"/>
    <cellStyle name="Currency 2 2 2 2 3 2 2 2 3 2 5" xfId="46273" xr:uid="{15735C74-3CA7-468D-84C9-3AD4C67DE24C}"/>
    <cellStyle name="Currency 2 2 2 2 3 2 2 2 3 3" xfId="21121" xr:uid="{E15C97C9-29D8-403D-B2C0-DD39F1A05182}"/>
    <cellStyle name="Currency 2 2 2 2 3 2 2 2 3 3 2" xfId="34813" xr:uid="{FC99DE79-DB68-41D4-B96D-5B3F0CDFC0F2}"/>
    <cellStyle name="Currency 2 2 2 2 3 2 2 2 3 3 3" xfId="49697" xr:uid="{8B0D619C-2A95-420A-A0AC-A16440D25C7D}"/>
    <cellStyle name="Currency 2 2 2 2 3 2 2 2 3 4" xfId="14277" xr:uid="{1BE69821-4979-4C93-8E7D-85B70FEEEC50}"/>
    <cellStyle name="Currency 2 2 2 2 3 2 2 2 3 5" xfId="27967" xr:uid="{F62EC893-C78B-478D-9345-4587A510D81B}"/>
    <cellStyle name="Currency 2 2 2 2 3 2 2 2 3 6" xfId="42851" xr:uid="{AFB6B503-760F-4D67-AA1E-11EC20A24222}"/>
    <cellStyle name="Currency 2 2 2 2 3 2 2 2 4" xfId="9141" xr:uid="{D698EBB4-8649-437F-A45C-C5ABE1E0CB90}"/>
    <cellStyle name="Currency 2 2 2 2 3 2 2 2 4 2" xfId="22831" xr:uid="{7F6C3A35-DD29-4C37-86F3-5E1989D221C1}"/>
    <cellStyle name="Currency 2 2 2 2 3 2 2 2 4 2 2" xfId="36523" xr:uid="{FAEEE14C-887E-4692-AA3E-55D0E97BA653}"/>
    <cellStyle name="Currency 2 2 2 2 3 2 2 2 4 2 3" xfId="51407" xr:uid="{7B13A52D-9050-442B-AF49-35BF12B9FC3F}"/>
    <cellStyle name="Currency 2 2 2 2 3 2 2 2 4 3" xfId="15987" xr:uid="{50F205D7-651F-4DA1-B485-703C9E6D0519}"/>
    <cellStyle name="Currency 2 2 2 2 3 2 2 2 4 4" xfId="29677" xr:uid="{D5AB93AE-8DC5-424A-862F-7401571BF490}"/>
    <cellStyle name="Currency 2 2 2 2 3 2 2 2 4 5" xfId="44561" xr:uid="{89F56A3B-967C-4D72-9B15-95FED61100AB}"/>
    <cellStyle name="Currency 2 2 2 2 3 2 2 2 5" xfId="19409" xr:uid="{F41C35D6-91A6-4CED-89CC-E3DCA78ABD86}"/>
    <cellStyle name="Currency 2 2 2 2 3 2 2 2 5 2" xfId="33101" xr:uid="{B5A5E234-44F4-4F30-B880-EDA360DB4CE8}"/>
    <cellStyle name="Currency 2 2 2 2 3 2 2 2 5 3" xfId="47985" xr:uid="{A6C8AFAC-E2EF-49A6-83F0-A2DB0C5FD755}"/>
    <cellStyle name="Currency 2 2 2 2 3 2 2 2 6" xfId="12565" xr:uid="{394D7091-1838-4E5B-B614-BB3F43E469DE}"/>
    <cellStyle name="Currency 2 2 2 2 3 2 2 2 7" xfId="26255" xr:uid="{5CBA5D52-D0A9-4610-AB7C-E707ACBB1A08}"/>
    <cellStyle name="Currency 2 2 2 2 3 2 2 2 8" xfId="41139" xr:uid="{2F3BFB62-505D-48B6-B226-036A981F3428}"/>
    <cellStyle name="Currency 2 2 2 2 3 2 2 3" xfId="5720" xr:uid="{B6DDFA7B-58A9-42B0-A22C-B11E70F94EE7}"/>
    <cellStyle name="Currency 2 2 2 2 3 2 2 3 2" xfId="7433" xr:uid="{79FDDB4C-AA7E-4F69-B7FD-0819DDF27C82}"/>
    <cellStyle name="Currency 2 2 2 2 3 2 2 3 2 2" xfId="10855" xr:uid="{5F8352BE-0ED1-42DB-98E7-2452CA615522}"/>
    <cellStyle name="Currency 2 2 2 2 3 2 2 3 2 2 2" xfId="24545" xr:uid="{0B918A16-9DF4-42C4-BACB-79198C1C89A8}"/>
    <cellStyle name="Currency 2 2 2 2 3 2 2 3 2 2 2 2" xfId="38237" xr:uid="{299D8CC0-631D-4895-9482-7F5B1AACE481}"/>
    <cellStyle name="Currency 2 2 2 2 3 2 2 3 2 2 2 3" xfId="53121" xr:uid="{3D5B17DB-A60A-4D43-8FE7-4175215F231A}"/>
    <cellStyle name="Currency 2 2 2 2 3 2 2 3 2 2 3" xfId="17701" xr:uid="{4826B155-F04E-42C9-82AD-9E989C7BB0C4}"/>
    <cellStyle name="Currency 2 2 2 2 3 2 2 3 2 2 4" xfId="31391" xr:uid="{7487450B-B1CC-4A29-A5D7-2FAE261D02E7}"/>
    <cellStyle name="Currency 2 2 2 2 3 2 2 3 2 2 5" xfId="46275" xr:uid="{DB4904C1-E32B-4312-B9C7-30FF6804706C}"/>
    <cellStyle name="Currency 2 2 2 2 3 2 2 3 2 3" xfId="21123" xr:uid="{F50872E2-5095-47EC-8A0C-433A62FB6555}"/>
    <cellStyle name="Currency 2 2 2 2 3 2 2 3 2 3 2" xfId="34815" xr:uid="{4F292638-132E-49B9-8233-61FBE72D58CB}"/>
    <cellStyle name="Currency 2 2 2 2 3 2 2 3 2 3 3" xfId="49699" xr:uid="{1F5572EC-3C99-4E70-8B9B-C32156D54463}"/>
    <cellStyle name="Currency 2 2 2 2 3 2 2 3 2 4" xfId="14279" xr:uid="{3FE9B313-7E18-4677-BB84-E77730B034F5}"/>
    <cellStyle name="Currency 2 2 2 2 3 2 2 3 2 5" xfId="27969" xr:uid="{B7F7B68B-2564-40EE-96CE-443FB4133D0D}"/>
    <cellStyle name="Currency 2 2 2 2 3 2 2 3 2 6" xfId="42853" xr:uid="{D1F277E6-0EA8-4855-983D-85AA2FE61853}"/>
    <cellStyle name="Currency 2 2 2 2 3 2 2 3 3" xfId="9143" xr:uid="{36A09774-5BD0-4B84-B351-2E8285B5F71F}"/>
    <cellStyle name="Currency 2 2 2 2 3 2 2 3 3 2" xfId="22833" xr:uid="{FA1EDDEC-A07E-4B7F-B03F-3719C56325FE}"/>
    <cellStyle name="Currency 2 2 2 2 3 2 2 3 3 2 2" xfId="36525" xr:uid="{7880143F-72AF-497E-BA42-169F5386E509}"/>
    <cellStyle name="Currency 2 2 2 2 3 2 2 3 3 2 3" xfId="51409" xr:uid="{39668417-DC19-4271-A5F8-3BCA224FAF2A}"/>
    <cellStyle name="Currency 2 2 2 2 3 2 2 3 3 3" xfId="15989" xr:uid="{BFC77D8C-FDCB-4A47-B5CD-28F39826D100}"/>
    <cellStyle name="Currency 2 2 2 2 3 2 2 3 3 4" xfId="29679" xr:uid="{B4B8E9E2-E7ED-4C36-BA8B-EE0FFD224DC9}"/>
    <cellStyle name="Currency 2 2 2 2 3 2 2 3 3 5" xfId="44563" xr:uid="{170139C3-4E22-4D63-BF28-36E2D9CE18D6}"/>
    <cellStyle name="Currency 2 2 2 2 3 2 2 3 4" xfId="19411" xr:uid="{A3B0186A-2261-4C9E-9710-445725234CDA}"/>
    <cellStyle name="Currency 2 2 2 2 3 2 2 3 4 2" xfId="33103" xr:uid="{471EEA51-E3DD-4865-81E2-04A47B3A56A9}"/>
    <cellStyle name="Currency 2 2 2 2 3 2 2 3 4 3" xfId="47987" xr:uid="{C6AEAC5C-DB33-4549-A603-A7EF6488413C}"/>
    <cellStyle name="Currency 2 2 2 2 3 2 2 3 5" xfId="12567" xr:uid="{A0F4ABB9-2DAE-4CC2-9173-F32517C26B2B}"/>
    <cellStyle name="Currency 2 2 2 2 3 2 2 3 6" xfId="26257" xr:uid="{BA206797-EB1B-4D77-BF65-CB2443B06996}"/>
    <cellStyle name="Currency 2 2 2 2 3 2 2 3 7" xfId="41141" xr:uid="{997ECCCB-9FDF-44B5-8956-31ECFA28177F}"/>
    <cellStyle name="Currency 2 2 2 2 3 2 2 4" xfId="5721" xr:uid="{3746EF6E-358A-4ABF-A679-2F82960DB03F}"/>
    <cellStyle name="Currency 2 2 2 2 3 2 2 4 2" xfId="7434" xr:uid="{1B6500F7-E7DD-432C-B004-BA1EEB652B84}"/>
    <cellStyle name="Currency 2 2 2 2 3 2 2 4 2 2" xfId="10856" xr:uid="{9EA7678A-5349-4350-8DD2-D33CE13EBDE2}"/>
    <cellStyle name="Currency 2 2 2 2 3 2 2 4 2 2 2" xfId="24546" xr:uid="{F1FB2488-6EFA-4ABC-A206-08E65A154BD0}"/>
    <cellStyle name="Currency 2 2 2 2 3 2 2 4 2 2 2 2" xfId="38238" xr:uid="{5D553B0E-8BF3-4417-B434-21B713C9436D}"/>
    <cellStyle name="Currency 2 2 2 2 3 2 2 4 2 2 2 3" xfId="53122" xr:uid="{EA412772-0573-4871-A6CF-6FCCAD693F7A}"/>
    <cellStyle name="Currency 2 2 2 2 3 2 2 4 2 2 3" xfId="17702" xr:uid="{3718A72A-76AF-4968-9D5E-E9B795EB2547}"/>
    <cellStyle name="Currency 2 2 2 2 3 2 2 4 2 2 4" xfId="31392" xr:uid="{5DC07B19-F986-4BEF-A83A-30304333C4CA}"/>
    <cellStyle name="Currency 2 2 2 2 3 2 2 4 2 2 5" xfId="46276" xr:uid="{DC2BC316-EC24-40BB-BEA4-7C7C9CABE96C}"/>
    <cellStyle name="Currency 2 2 2 2 3 2 2 4 2 3" xfId="21124" xr:uid="{AA903CD6-47E9-4DD3-9638-ABBE4CADC912}"/>
    <cellStyle name="Currency 2 2 2 2 3 2 2 4 2 3 2" xfId="34816" xr:uid="{B2E0DB9B-C823-47DE-9BF8-2B2B66AD1B72}"/>
    <cellStyle name="Currency 2 2 2 2 3 2 2 4 2 3 3" xfId="49700" xr:uid="{B431CFAB-83FA-4044-AB3E-97CD4BCC1409}"/>
    <cellStyle name="Currency 2 2 2 2 3 2 2 4 2 4" xfId="14280" xr:uid="{876F9C8F-5427-4459-B45F-F86138DD0847}"/>
    <cellStyle name="Currency 2 2 2 2 3 2 2 4 2 5" xfId="27970" xr:uid="{1A8381A9-3D91-4769-80EA-84276774B525}"/>
    <cellStyle name="Currency 2 2 2 2 3 2 2 4 2 6" xfId="42854" xr:uid="{212293A0-58D1-4122-814F-8BDC68144133}"/>
    <cellStyle name="Currency 2 2 2 2 3 2 2 4 3" xfId="9144" xr:uid="{5311D067-448B-47BB-90F7-EC98DCC0A2F4}"/>
    <cellStyle name="Currency 2 2 2 2 3 2 2 4 3 2" xfId="22834" xr:uid="{71FF7384-B178-4A42-8D58-A9B71B0BEBFD}"/>
    <cellStyle name="Currency 2 2 2 2 3 2 2 4 3 2 2" xfId="36526" xr:uid="{03135481-9BF0-47D5-B541-BC4308E0C609}"/>
    <cellStyle name="Currency 2 2 2 2 3 2 2 4 3 2 3" xfId="51410" xr:uid="{B6271F62-63AF-4EFA-9B93-6C019F349057}"/>
    <cellStyle name="Currency 2 2 2 2 3 2 2 4 3 3" xfId="15990" xr:uid="{69DF1A0E-E442-47EA-9FA8-DEE52261482B}"/>
    <cellStyle name="Currency 2 2 2 2 3 2 2 4 3 4" xfId="29680" xr:uid="{9FA536CD-34CC-4950-8340-DF89BEA3D2D0}"/>
    <cellStyle name="Currency 2 2 2 2 3 2 2 4 3 5" xfId="44564" xr:uid="{D8FE79EF-DDFE-4200-B309-5D5F8CA9E645}"/>
    <cellStyle name="Currency 2 2 2 2 3 2 2 4 4" xfId="19412" xr:uid="{FDA864AE-DCB2-4EDC-A113-3C5C3133DFD9}"/>
    <cellStyle name="Currency 2 2 2 2 3 2 2 4 4 2" xfId="33104" xr:uid="{6B6C77D1-3FE4-4B86-8521-170ED06674C6}"/>
    <cellStyle name="Currency 2 2 2 2 3 2 2 4 4 3" xfId="47988" xr:uid="{65850425-E97F-43D7-AE41-93CA4B16387B}"/>
    <cellStyle name="Currency 2 2 2 2 3 2 2 4 5" xfId="12568" xr:uid="{44C3E720-F638-4A21-A629-3A02617B70DE}"/>
    <cellStyle name="Currency 2 2 2 2 3 2 2 4 6" xfId="26258" xr:uid="{D2235254-55AA-4EDA-868F-AB5392EA4896}"/>
    <cellStyle name="Currency 2 2 2 2 3 2 2 4 7" xfId="41142" xr:uid="{6B2CE787-E393-43A9-89BA-E0E319ACC465}"/>
    <cellStyle name="Currency 2 2 2 2 3 2 2 5" xfId="7430" xr:uid="{6B0DF9C5-6885-4129-BE5D-DA92E7D42239}"/>
    <cellStyle name="Currency 2 2 2 2 3 2 2 5 2" xfId="10852" xr:uid="{8AE23979-D840-492C-BBE9-2943AD9F4797}"/>
    <cellStyle name="Currency 2 2 2 2 3 2 2 5 2 2" xfId="24542" xr:uid="{7E1AE800-8A85-455E-81DB-7B442EB0E2AE}"/>
    <cellStyle name="Currency 2 2 2 2 3 2 2 5 2 2 2" xfId="38234" xr:uid="{E2D6FEF0-F125-4852-8A8E-4B4F9E58086A}"/>
    <cellStyle name="Currency 2 2 2 2 3 2 2 5 2 2 3" xfId="53118" xr:uid="{8586EFEB-CA18-4985-A134-7E43781C83A7}"/>
    <cellStyle name="Currency 2 2 2 2 3 2 2 5 2 3" xfId="17698" xr:uid="{4710A8E3-1727-49C0-91E5-7FAFAD4AB99B}"/>
    <cellStyle name="Currency 2 2 2 2 3 2 2 5 2 4" xfId="31388" xr:uid="{6876C6FF-A985-4E4D-BAC1-168F7F7477EF}"/>
    <cellStyle name="Currency 2 2 2 2 3 2 2 5 2 5" xfId="46272" xr:uid="{49BB4B5A-FF7C-45A7-8C06-3A302B453BCC}"/>
    <cellStyle name="Currency 2 2 2 2 3 2 2 5 3" xfId="21120" xr:uid="{46819A62-8EAB-4F07-B811-A1CECB1B3CEC}"/>
    <cellStyle name="Currency 2 2 2 2 3 2 2 5 3 2" xfId="34812" xr:uid="{0973F6C1-6BB1-4582-9D36-EDECA6413180}"/>
    <cellStyle name="Currency 2 2 2 2 3 2 2 5 3 3" xfId="49696" xr:uid="{646317A2-BDDB-4CFE-AF50-0A5B8C162BD8}"/>
    <cellStyle name="Currency 2 2 2 2 3 2 2 5 4" xfId="14276" xr:uid="{4730B931-B2F0-41E5-B273-9125BD99DC8B}"/>
    <cellStyle name="Currency 2 2 2 2 3 2 2 5 5" xfId="27966" xr:uid="{868FDB27-3DD2-4139-9ED0-7B5D5E25F527}"/>
    <cellStyle name="Currency 2 2 2 2 3 2 2 5 6" xfId="42850" xr:uid="{0F01131C-1B67-4017-80A3-5ACB4A3DB941}"/>
    <cellStyle name="Currency 2 2 2 2 3 2 2 6" xfId="9140" xr:uid="{072C1235-D84B-44D3-A941-B353778838D7}"/>
    <cellStyle name="Currency 2 2 2 2 3 2 2 6 2" xfId="22830" xr:uid="{B6BE2FDF-CECD-4E06-9AF9-E35F84954498}"/>
    <cellStyle name="Currency 2 2 2 2 3 2 2 6 2 2" xfId="36522" xr:uid="{7472C2E5-5757-46A9-B725-A8B21ADAC243}"/>
    <cellStyle name="Currency 2 2 2 2 3 2 2 6 2 3" xfId="51406" xr:uid="{4240D2D9-35E9-450F-A393-3DDA5F802234}"/>
    <cellStyle name="Currency 2 2 2 2 3 2 2 6 3" xfId="15986" xr:uid="{2BC10228-2FA1-47FE-84E8-BD4EBC398C66}"/>
    <cellStyle name="Currency 2 2 2 2 3 2 2 6 4" xfId="29676" xr:uid="{ED702D4B-E304-4DFA-AAFD-030ADE34A981}"/>
    <cellStyle name="Currency 2 2 2 2 3 2 2 6 5" xfId="44560" xr:uid="{5273EBDB-EEDB-45E6-94E6-9A2FAEF15D7F}"/>
    <cellStyle name="Currency 2 2 2 2 3 2 2 7" xfId="19408" xr:uid="{F4AA5580-03FF-4394-A1FD-ADDE7467FE90}"/>
    <cellStyle name="Currency 2 2 2 2 3 2 2 7 2" xfId="33100" xr:uid="{F18BCCF7-47CE-4A54-BE3E-E05027779743}"/>
    <cellStyle name="Currency 2 2 2 2 3 2 2 7 3" xfId="47984" xr:uid="{BA3694A4-80D5-4767-BFDA-B7FF4C51EF78}"/>
    <cellStyle name="Currency 2 2 2 2 3 2 2 8" xfId="12564" xr:uid="{0BD9FE3D-EC0E-4C68-A8D2-C5B1594DDA82}"/>
    <cellStyle name="Currency 2 2 2 2 3 2 2 9" xfId="26254" xr:uid="{4638768B-A10F-4C3E-9263-ABBAF5D889D8}"/>
    <cellStyle name="Currency 2 2 2 2 3 2 3" xfId="5722" xr:uid="{F929D14C-7CE4-4A06-9BA8-761F0C34E068}"/>
    <cellStyle name="Currency 2 2 2 2 3 2 3 10" xfId="41143" xr:uid="{CBF1221D-45BA-4CF9-8797-A49A0632C59F}"/>
    <cellStyle name="Currency 2 2 2 2 3 2 3 2" xfId="5723" xr:uid="{02D048C1-A999-44DA-82BD-CB170B81BBD6}"/>
    <cellStyle name="Currency 2 2 2 2 3 2 3 2 2" xfId="5724" xr:uid="{DA3F3E8F-4466-4112-9928-E32F9CA5F8F0}"/>
    <cellStyle name="Currency 2 2 2 2 3 2 3 2 2 2" xfId="7437" xr:uid="{0C1254D1-A239-4DAD-9FF2-22CA0E51DF2E}"/>
    <cellStyle name="Currency 2 2 2 2 3 2 3 2 2 2 2" xfId="10859" xr:uid="{A35DDDF2-F363-4E30-AE64-3514E117E87A}"/>
    <cellStyle name="Currency 2 2 2 2 3 2 3 2 2 2 2 2" xfId="24549" xr:uid="{8EC31DA7-146B-4B5D-A9B6-2B8E96F1D4DA}"/>
    <cellStyle name="Currency 2 2 2 2 3 2 3 2 2 2 2 2 2" xfId="38241" xr:uid="{B5119D1D-7756-47FC-8F16-F16EB806D2ED}"/>
    <cellStyle name="Currency 2 2 2 2 3 2 3 2 2 2 2 2 3" xfId="53125" xr:uid="{1A6EC414-AFBA-461F-9291-7E5A0955401E}"/>
    <cellStyle name="Currency 2 2 2 2 3 2 3 2 2 2 2 3" xfId="17705" xr:uid="{F6506C36-7D20-4C7D-B2D4-F2F23745DF38}"/>
    <cellStyle name="Currency 2 2 2 2 3 2 3 2 2 2 2 4" xfId="31395" xr:uid="{AA23F63D-ED5C-4876-89B9-E99A76E01405}"/>
    <cellStyle name="Currency 2 2 2 2 3 2 3 2 2 2 2 5" xfId="46279" xr:uid="{2F950453-9606-4040-9051-90DA1F622048}"/>
    <cellStyle name="Currency 2 2 2 2 3 2 3 2 2 2 3" xfId="21127" xr:uid="{20B90CC8-1938-44CC-BE7F-AEC613B5EDE1}"/>
    <cellStyle name="Currency 2 2 2 2 3 2 3 2 2 2 3 2" xfId="34819" xr:uid="{009B6317-96FF-4ADC-B678-A07C48A3EB1C}"/>
    <cellStyle name="Currency 2 2 2 2 3 2 3 2 2 2 3 3" xfId="49703" xr:uid="{70BE0B12-5583-476C-B5F9-0C78D5A04515}"/>
    <cellStyle name="Currency 2 2 2 2 3 2 3 2 2 2 4" xfId="14283" xr:uid="{80F6790E-7B46-4552-A1B0-AAD908FEED4B}"/>
    <cellStyle name="Currency 2 2 2 2 3 2 3 2 2 2 5" xfId="27973" xr:uid="{9285B0E3-E4BB-4C2D-80E1-0BDB783CC34B}"/>
    <cellStyle name="Currency 2 2 2 2 3 2 3 2 2 2 6" xfId="42857" xr:uid="{489AD68E-6D52-423C-9A39-81848E681C35}"/>
    <cellStyle name="Currency 2 2 2 2 3 2 3 2 2 3" xfId="9147" xr:uid="{9F6315BB-7337-480B-9AC1-F4BDB0051DC8}"/>
    <cellStyle name="Currency 2 2 2 2 3 2 3 2 2 3 2" xfId="22837" xr:uid="{685B95B8-FAC3-469F-9CB7-82CA29A0D53B}"/>
    <cellStyle name="Currency 2 2 2 2 3 2 3 2 2 3 2 2" xfId="36529" xr:uid="{D030634C-15EF-487B-9592-B4CC388C592E}"/>
    <cellStyle name="Currency 2 2 2 2 3 2 3 2 2 3 2 3" xfId="51413" xr:uid="{CC3EB4FD-14B1-416B-BAB8-A87ECD39DE2D}"/>
    <cellStyle name="Currency 2 2 2 2 3 2 3 2 2 3 3" xfId="15993" xr:uid="{738CB12E-B5B0-45BE-A654-92BBD7A6BC18}"/>
    <cellStyle name="Currency 2 2 2 2 3 2 3 2 2 3 4" xfId="29683" xr:uid="{FFD1755A-79A1-454C-8772-2800728D5B33}"/>
    <cellStyle name="Currency 2 2 2 2 3 2 3 2 2 3 5" xfId="44567" xr:uid="{BD9E7259-A88A-4DF0-8A1E-9E5BC4DB7FD4}"/>
    <cellStyle name="Currency 2 2 2 2 3 2 3 2 2 4" xfId="19415" xr:uid="{7F1AA20C-85CD-4E81-A72B-D8260F3943CE}"/>
    <cellStyle name="Currency 2 2 2 2 3 2 3 2 2 4 2" xfId="33107" xr:uid="{216BC50E-86DC-4438-AF3B-287D983F456A}"/>
    <cellStyle name="Currency 2 2 2 2 3 2 3 2 2 4 3" xfId="47991" xr:uid="{60A1BDD7-4E99-4E40-B6CB-CA8DFDE9047B}"/>
    <cellStyle name="Currency 2 2 2 2 3 2 3 2 2 5" xfId="12571" xr:uid="{46924D9A-26A2-4D98-BF4F-CA8A4C3EA58A}"/>
    <cellStyle name="Currency 2 2 2 2 3 2 3 2 2 6" xfId="26261" xr:uid="{44607548-A7A4-4543-989C-BA976329A79A}"/>
    <cellStyle name="Currency 2 2 2 2 3 2 3 2 2 7" xfId="41145" xr:uid="{56FEFEBA-EC87-4906-8BE8-3EE7629AD598}"/>
    <cellStyle name="Currency 2 2 2 2 3 2 3 2 3" xfId="7436" xr:uid="{1A8DCCE0-BA96-48B1-ADAE-129DB818FC54}"/>
    <cellStyle name="Currency 2 2 2 2 3 2 3 2 3 2" xfId="10858" xr:uid="{599308B9-1C84-4916-BC16-9050C2D30A07}"/>
    <cellStyle name="Currency 2 2 2 2 3 2 3 2 3 2 2" xfId="24548" xr:uid="{F7E5C669-FC80-46DC-8D67-C3F3562C1B9D}"/>
    <cellStyle name="Currency 2 2 2 2 3 2 3 2 3 2 2 2" xfId="38240" xr:uid="{E8B97E7A-2A80-4106-BE34-7E78C7E64881}"/>
    <cellStyle name="Currency 2 2 2 2 3 2 3 2 3 2 2 3" xfId="53124" xr:uid="{AA0C5870-5D85-493C-B901-49D6717948C4}"/>
    <cellStyle name="Currency 2 2 2 2 3 2 3 2 3 2 3" xfId="17704" xr:uid="{872DEDB5-12DF-4953-874D-A128B10F642A}"/>
    <cellStyle name="Currency 2 2 2 2 3 2 3 2 3 2 4" xfId="31394" xr:uid="{BF4B5073-A4DB-4C4C-9259-34304ED5C481}"/>
    <cellStyle name="Currency 2 2 2 2 3 2 3 2 3 2 5" xfId="46278" xr:uid="{A2DBB9D3-89D3-4FB8-9C5B-9C626B582061}"/>
    <cellStyle name="Currency 2 2 2 2 3 2 3 2 3 3" xfId="21126" xr:uid="{9D48334E-7B9D-446E-878B-A34FFD8F6D80}"/>
    <cellStyle name="Currency 2 2 2 2 3 2 3 2 3 3 2" xfId="34818" xr:uid="{F0B1F37F-A1E9-4D84-B8C6-FA1C97FF1835}"/>
    <cellStyle name="Currency 2 2 2 2 3 2 3 2 3 3 3" xfId="49702" xr:uid="{67B4CF07-E6CC-43E3-A928-049BE8CE4078}"/>
    <cellStyle name="Currency 2 2 2 2 3 2 3 2 3 4" xfId="14282" xr:uid="{C527A150-5DB5-4DA0-8C9F-F073EB34F0C1}"/>
    <cellStyle name="Currency 2 2 2 2 3 2 3 2 3 5" xfId="27972" xr:uid="{ABEBFB8F-FDC8-47ED-811D-56BD1715658A}"/>
    <cellStyle name="Currency 2 2 2 2 3 2 3 2 3 6" xfId="42856" xr:uid="{704DF093-DABE-4A5D-A2DC-C9790EBC865E}"/>
    <cellStyle name="Currency 2 2 2 2 3 2 3 2 4" xfId="9146" xr:uid="{21B740B6-E284-4643-B452-C21C7E1302DA}"/>
    <cellStyle name="Currency 2 2 2 2 3 2 3 2 4 2" xfId="22836" xr:uid="{9176CCCE-29F3-44E4-A53F-7ED0B427DE7E}"/>
    <cellStyle name="Currency 2 2 2 2 3 2 3 2 4 2 2" xfId="36528" xr:uid="{6DB20751-7786-4BA2-9385-BFD58918513F}"/>
    <cellStyle name="Currency 2 2 2 2 3 2 3 2 4 2 3" xfId="51412" xr:uid="{39928ACD-E5EE-4E04-8181-A02542CE959B}"/>
    <cellStyle name="Currency 2 2 2 2 3 2 3 2 4 3" xfId="15992" xr:uid="{315D253C-BF7B-4B16-B22F-AC0F58391D12}"/>
    <cellStyle name="Currency 2 2 2 2 3 2 3 2 4 4" xfId="29682" xr:uid="{07001834-FC78-464F-A4D7-7810D7B5D9E3}"/>
    <cellStyle name="Currency 2 2 2 2 3 2 3 2 4 5" xfId="44566" xr:uid="{5A4BD4FE-9DC2-4028-AD13-5E5ACEAAB79C}"/>
    <cellStyle name="Currency 2 2 2 2 3 2 3 2 5" xfId="19414" xr:uid="{3FF775D4-2B42-4501-A811-7CC7A60270B0}"/>
    <cellStyle name="Currency 2 2 2 2 3 2 3 2 5 2" xfId="33106" xr:uid="{7EF1E860-AFE7-460A-A7F9-B6C941629D69}"/>
    <cellStyle name="Currency 2 2 2 2 3 2 3 2 5 3" xfId="47990" xr:uid="{902118D2-CB05-4A7E-8886-E7F603DAD3BE}"/>
    <cellStyle name="Currency 2 2 2 2 3 2 3 2 6" xfId="12570" xr:uid="{23C2C4EF-084C-49B2-A0DF-23320D5BF57C}"/>
    <cellStyle name="Currency 2 2 2 2 3 2 3 2 7" xfId="26260" xr:uid="{90C19439-1AEE-4EB4-82FB-B2FAD81601AC}"/>
    <cellStyle name="Currency 2 2 2 2 3 2 3 2 8" xfId="41144" xr:uid="{8553CF0E-E555-4F54-BC94-3E8BCC6FBC5D}"/>
    <cellStyle name="Currency 2 2 2 2 3 2 3 3" xfId="5725" xr:uid="{E7A9A058-2699-40DF-9758-7A5B3A244CD2}"/>
    <cellStyle name="Currency 2 2 2 2 3 2 3 3 2" xfId="7438" xr:uid="{1BB04E8B-83F5-4028-B9F6-7681FFCB4901}"/>
    <cellStyle name="Currency 2 2 2 2 3 2 3 3 2 2" xfId="10860" xr:uid="{D368AAF7-4E25-4C62-B139-92E3CDF558F1}"/>
    <cellStyle name="Currency 2 2 2 2 3 2 3 3 2 2 2" xfId="24550" xr:uid="{39488114-531A-47E2-9D45-119C34654B8B}"/>
    <cellStyle name="Currency 2 2 2 2 3 2 3 3 2 2 2 2" xfId="38242" xr:uid="{A40F936C-FEFB-4A06-9A60-754F384582FD}"/>
    <cellStyle name="Currency 2 2 2 2 3 2 3 3 2 2 2 3" xfId="53126" xr:uid="{D818B63C-DF02-4626-BA57-21CF3E023C0B}"/>
    <cellStyle name="Currency 2 2 2 2 3 2 3 3 2 2 3" xfId="17706" xr:uid="{73AEC83A-E219-4A39-9333-6C85FF2BDFFC}"/>
    <cellStyle name="Currency 2 2 2 2 3 2 3 3 2 2 4" xfId="31396" xr:uid="{A953F125-B247-4F06-9535-9BD4CE750B56}"/>
    <cellStyle name="Currency 2 2 2 2 3 2 3 3 2 2 5" xfId="46280" xr:uid="{CB2FCD54-DD41-41C8-B92D-A98E1846AE3E}"/>
    <cellStyle name="Currency 2 2 2 2 3 2 3 3 2 3" xfId="21128" xr:uid="{63EE8AFC-F22A-4443-9B48-B27A45E8A161}"/>
    <cellStyle name="Currency 2 2 2 2 3 2 3 3 2 3 2" xfId="34820" xr:uid="{B0034454-A35C-42FF-A804-2EE53A6F57FD}"/>
    <cellStyle name="Currency 2 2 2 2 3 2 3 3 2 3 3" xfId="49704" xr:uid="{1A964279-7B3A-4B70-B2A2-BC9F91964B0F}"/>
    <cellStyle name="Currency 2 2 2 2 3 2 3 3 2 4" xfId="14284" xr:uid="{1262196E-4809-4C5C-8BF9-32E529ED95C3}"/>
    <cellStyle name="Currency 2 2 2 2 3 2 3 3 2 5" xfId="27974" xr:uid="{FE5D0802-2C37-40C0-9681-B5C9E6192E73}"/>
    <cellStyle name="Currency 2 2 2 2 3 2 3 3 2 6" xfId="42858" xr:uid="{CE99C927-E650-4BFD-A5CA-9A028BEBC733}"/>
    <cellStyle name="Currency 2 2 2 2 3 2 3 3 3" xfId="9148" xr:uid="{3A2B904D-B86A-494F-B8E7-BDE3AB573885}"/>
    <cellStyle name="Currency 2 2 2 2 3 2 3 3 3 2" xfId="22838" xr:uid="{CF74DC07-FB72-4206-88B4-8687715C0CE5}"/>
    <cellStyle name="Currency 2 2 2 2 3 2 3 3 3 2 2" xfId="36530" xr:uid="{B423C250-E60C-4C87-AA1A-C8F744F6F176}"/>
    <cellStyle name="Currency 2 2 2 2 3 2 3 3 3 2 3" xfId="51414" xr:uid="{C6A18631-4FF5-41EE-8C78-E6815B50364E}"/>
    <cellStyle name="Currency 2 2 2 2 3 2 3 3 3 3" xfId="15994" xr:uid="{7C60844D-199A-4125-BAC6-F5C6030035E1}"/>
    <cellStyle name="Currency 2 2 2 2 3 2 3 3 3 4" xfId="29684" xr:uid="{37720036-840A-478E-9A85-8C3BC0ABBBF8}"/>
    <cellStyle name="Currency 2 2 2 2 3 2 3 3 3 5" xfId="44568" xr:uid="{BFA409C7-3E17-45E4-B374-57B329D74343}"/>
    <cellStyle name="Currency 2 2 2 2 3 2 3 3 4" xfId="19416" xr:uid="{E73E0DE5-42A4-4224-8792-D34E1D8D918C}"/>
    <cellStyle name="Currency 2 2 2 2 3 2 3 3 4 2" xfId="33108" xr:uid="{B5B4A958-758B-4705-AF57-14787B29DF64}"/>
    <cellStyle name="Currency 2 2 2 2 3 2 3 3 4 3" xfId="47992" xr:uid="{C73769FA-7D33-4F18-BCF7-721B91056309}"/>
    <cellStyle name="Currency 2 2 2 2 3 2 3 3 5" xfId="12572" xr:uid="{B297D419-6C82-4C23-8AAE-6AC4E78EED67}"/>
    <cellStyle name="Currency 2 2 2 2 3 2 3 3 6" xfId="26262" xr:uid="{ED4ADD23-6AD5-42BB-AA74-EC25D7567D3E}"/>
    <cellStyle name="Currency 2 2 2 2 3 2 3 3 7" xfId="41146" xr:uid="{1C9ED831-CA4A-4B6B-A7B3-AE02404CB69E}"/>
    <cellStyle name="Currency 2 2 2 2 3 2 3 4" xfId="5726" xr:uid="{6A2E7379-BDFE-47D6-8254-962A095EE200}"/>
    <cellStyle name="Currency 2 2 2 2 3 2 3 4 2" xfId="7439" xr:uid="{0D62D567-A4C1-4EAC-B403-66AE09C17856}"/>
    <cellStyle name="Currency 2 2 2 2 3 2 3 4 2 2" xfId="10861" xr:uid="{9E2F5278-C77E-45DD-9204-92497B9EACBD}"/>
    <cellStyle name="Currency 2 2 2 2 3 2 3 4 2 2 2" xfId="24551" xr:uid="{82158A7E-EA37-4943-8D9E-997C6D11DA3F}"/>
    <cellStyle name="Currency 2 2 2 2 3 2 3 4 2 2 2 2" xfId="38243" xr:uid="{09198E2E-1B1B-4A7C-B086-F7133A3AFECD}"/>
    <cellStyle name="Currency 2 2 2 2 3 2 3 4 2 2 2 3" xfId="53127" xr:uid="{C5A4ECF8-BC09-4785-883E-AAFE705BDDE4}"/>
    <cellStyle name="Currency 2 2 2 2 3 2 3 4 2 2 3" xfId="17707" xr:uid="{E55F60C2-35AE-4373-8DCB-F1BDA1939E22}"/>
    <cellStyle name="Currency 2 2 2 2 3 2 3 4 2 2 4" xfId="31397" xr:uid="{8C4A180D-4B56-450E-8135-45FE7965A5C6}"/>
    <cellStyle name="Currency 2 2 2 2 3 2 3 4 2 2 5" xfId="46281" xr:uid="{4FB6DB20-638E-40D1-9F95-0ABE59DC7A2A}"/>
    <cellStyle name="Currency 2 2 2 2 3 2 3 4 2 3" xfId="21129" xr:uid="{4316EDD3-3BA4-466D-BDD9-52E7465E10CE}"/>
    <cellStyle name="Currency 2 2 2 2 3 2 3 4 2 3 2" xfId="34821" xr:uid="{BE7D1F30-911E-4D88-BAC0-06A81E8BA449}"/>
    <cellStyle name="Currency 2 2 2 2 3 2 3 4 2 3 3" xfId="49705" xr:uid="{1CA82935-988B-4B68-BE41-E3A52393B183}"/>
    <cellStyle name="Currency 2 2 2 2 3 2 3 4 2 4" xfId="14285" xr:uid="{65BA1B7F-ACF4-4C58-89CD-CB32111A21EF}"/>
    <cellStyle name="Currency 2 2 2 2 3 2 3 4 2 5" xfId="27975" xr:uid="{553EEC90-8F9A-4BAF-B723-2AE6BC07DA4D}"/>
    <cellStyle name="Currency 2 2 2 2 3 2 3 4 2 6" xfId="42859" xr:uid="{C8166DCA-2845-4E7B-9862-065F45A69257}"/>
    <cellStyle name="Currency 2 2 2 2 3 2 3 4 3" xfId="9149" xr:uid="{E6F0FA4C-2C3E-4962-9BBF-916C2AA68088}"/>
    <cellStyle name="Currency 2 2 2 2 3 2 3 4 3 2" xfId="22839" xr:uid="{04E89C4A-4EB7-4D57-9F60-DE0BF0270C82}"/>
    <cellStyle name="Currency 2 2 2 2 3 2 3 4 3 2 2" xfId="36531" xr:uid="{89672640-81EC-4C5C-B668-46538D9FDB34}"/>
    <cellStyle name="Currency 2 2 2 2 3 2 3 4 3 2 3" xfId="51415" xr:uid="{335E28F8-5F78-45FD-AF5D-1187B808E6F0}"/>
    <cellStyle name="Currency 2 2 2 2 3 2 3 4 3 3" xfId="15995" xr:uid="{F96E01CA-0BB0-4EAD-9B07-DEA824FEBA7C}"/>
    <cellStyle name="Currency 2 2 2 2 3 2 3 4 3 4" xfId="29685" xr:uid="{8E8CECF2-BD47-4EB9-BBF5-DAF0DECFF7F0}"/>
    <cellStyle name="Currency 2 2 2 2 3 2 3 4 3 5" xfId="44569" xr:uid="{B780A19D-0A91-4D9C-A5AE-43AB865EEF8E}"/>
    <cellStyle name="Currency 2 2 2 2 3 2 3 4 4" xfId="19417" xr:uid="{F82E3BBC-164F-4E29-91F4-32EBD6EE6871}"/>
    <cellStyle name="Currency 2 2 2 2 3 2 3 4 4 2" xfId="33109" xr:uid="{AC9CAEFB-1C32-439A-B930-3AC6657908B0}"/>
    <cellStyle name="Currency 2 2 2 2 3 2 3 4 4 3" xfId="47993" xr:uid="{01FF3251-86DB-410C-AE73-5C63E6BE15DB}"/>
    <cellStyle name="Currency 2 2 2 2 3 2 3 4 5" xfId="12573" xr:uid="{82C56194-FA93-4D15-B910-D1E1E3602C1E}"/>
    <cellStyle name="Currency 2 2 2 2 3 2 3 4 6" xfId="26263" xr:uid="{D4DADC3D-6803-485C-89CE-0FED824B1037}"/>
    <cellStyle name="Currency 2 2 2 2 3 2 3 4 7" xfId="41147" xr:uid="{B55B4A0D-B105-4D25-B08D-142E341049DC}"/>
    <cellStyle name="Currency 2 2 2 2 3 2 3 5" xfId="7435" xr:uid="{154A1DD7-1B78-4C1A-A8FD-9EF88A0D209D}"/>
    <cellStyle name="Currency 2 2 2 2 3 2 3 5 2" xfId="10857" xr:uid="{7CE06D65-429F-4C6E-89A5-C3FC758CFA6D}"/>
    <cellStyle name="Currency 2 2 2 2 3 2 3 5 2 2" xfId="24547" xr:uid="{7FD07757-8299-4975-9B98-365BBC1C6F34}"/>
    <cellStyle name="Currency 2 2 2 2 3 2 3 5 2 2 2" xfId="38239" xr:uid="{31E5F3E5-5160-4346-9C89-7DCB40311AF0}"/>
    <cellStyle name="Currency 2 2 2 2 3 2 3 5 2 2 3" xfId="53123" xr:uid="{4EE1A580-F539-4E3A-80E7-5C39E85AB0D8}"/>
    <cellStyle name="Currency 2 2 2 2 3 2 3 5 2 3" xfId="17703" xr:uid="{BE462514-DA39-465A-A0A8-E70EF7D6529A}"/>
    <cellStyle name="Currency 2 2 2 2 3 2 3 5 2 4" xfId="31393" xr:uid="{29F82310-371D-4178-BB7B-580BDCDC988C}"/>
    <cellStyle name="Currency 2 2 2 2 3 2 3 5 2 5" xfId="46277" xr:uid="{4802CC40-042C-49AB-B733-FAB167A3A275}"/>
    <cellStyle name="Currency 2 2 2 2 3 2 3 5 3" xfId="21125" xr:uid="{7D4BCB99-55AB-4DCE-86CC-C7A1F79D99DD}"/>
    <cellStyle name="Currency 2 2 2 2 3 2 3 5 3 2" xfId="34817" xr:uid="{5064F06E-D29A-4E29-8300-26542B3EBE68}"/>
    <cellStyle name="Currency 2 2 2 2 3 2 3 5 3 3" xfId="49701" xr:uid="{06D09398-FF20-45B4-BF93-65B693FB08BA}"/>
    <cellStyle name="Currency 2 2 2 2 3 2 3 5 4" xfId="14281" xr:uid="{1286F745-C5C5-4221-A1E6-97F8E18A8829}"/>
    <cellStyle name="Currency 2 2 2 2 3 2 3 5 5" xfId="27971" xr:uid="{4089B519-2024-4FBD-B288-A61659CC4128}"/>
    <cellStyle name="Currency 2 2 2 2 3 2 3 5 6" xfId="42855" xr:uid="{569F3F89-E871-4465-A84E-8B5D37277C5B}"/>
    <cellStyle name="Currency 2 2 2 2 3 2 3 6" xfId="9145" xr:uid="{43128A46-1C3A-4E2A-88B5-9D9D85790087}"/>
    <cellStyle name="Currency 2 2 2 2 3 2 3 6 2" xfId="22835" xr:uid="{7A06CEAF-D9D2-40E2-A7ED-7BFF1D209DE1}"/>
    <cellStyle name="Currency 2 2 2 2 3 2 3 6 2 2" xfId="36527" xr:uid="{328037F7-7978-4643-A399-121EC74A8358}"/>
    <cellStyle name="Currency 2 2 2 2 3 2 3 6 2 3" xfId="51411" xr:uid="{CEBDFCD3-929D-407B-A910-D9218329726E}"/>
    <cellStyle name="Currency 2 2 2 2 3 2 3 6 3" xfId="15991" xr:uid="{A6F46DE9-8AA4-47D9-8181-CB36C4DA1707}"/>
    <cellStyle name="Currency 2 2 2 2 3 2 3 6 4" xfId="29681" xr:uid="{EBCD977E-7497-4F25-8BD8-2E7E4E1D6EEC}"/>
    <cellStyle name="Currency 2 2 2 2 3 2 3 6 5" xfId="44565" xr:uid="{47275585-641F-49A3-A62A-E470C7F7F295}"/>
    <cellStyle name="Currency 2 2 2 2 3 2 3 7" xfId="19413" xr:uid="{BB24764C-5FED-441F-A56A-25EDD500A4FC}"/>
    <cellStyle name="Currency 2 2 2 2 3 2 3 7 2" xfId="33105" xr:uid="{4E103DD4-91D6-4CA0-AD73-51A97DEAD34A}"/>
    <cellStyle name="Currency 2 2 2 2 3 2 3 7 3" xfId="47989" xr:uid="{3F3D2FF5-D787-4196-A8CD-DE0742F3AC8C}"/>
    <cellStyle name="Currency 2 2 2 2 3 2 3 8" xfId="12569" xr:uid="{76E9E310-9AC2-4A98-BFAF-1434F8793221}"/>
    <cellStyle name="Currency 2 2 2 2 3 2 3 9" xfId="26259" xr:uid="{0D8D63EE-5E81-47FF-8521-D985093A2D56}"/>
    <cellStyle name="Currency 2 2 2 2 3 2 4" xfId="5727" xr:uid="{0187537D-ED9E-4D6E-84A3-9A03F33689E7}"/>
    <cellStyle name="Currency 2 2 2 2 3 2 4 2" xfId="5728" xr:uid="{6A4A0A27-F0E7-4820-9D18-A680744BAAD0}"/>
    <cellStyle name="Currency 2 2 2 2 3 2 4 2 2" xfId="7441" xr:uid="{7C821A7B-9D12-4901-9B2C-01C6C96F3FDD}"/>
    <cellStyle name="Currency 2 2 2 2 3 2 4 2 2 2" xfId="10863" xr:uid="{33628F97-8DCA-4641-94A3-FA9820C4215B}"/>
    <cellStyle name="Currency 2 2 2 2 3 2 4 2 2 2 2" xfId="24553" xr:uid="{005E92E8-F75B-4A0C-8AE8-6DF3C919440A}"/>
    <cellStyle name="Currency 2 2 2 2 3 2 4 2 2 2 2 2" xfId="38245" xr:uid="{C33FBE82-A23E-4BCC-9156-8A6402EAC039}"/>
    <cellStyle name="Currency 2 2 2 2 3 2 4 2 2 2 2 3" xfId="53129" xr:uid="{B576CDCC-BDCF-4CE8-B0F1-DA690ED0DB07}"/>
    <cellStyle name="Currency 2 2 2 2 3 2 4 2 2 2 3" xfId="17709" xr:uid="{294F6CAB-F7EE-466C-BE5F-A12431F0269F}"/>
    <cellStyle name="Currency 2 2 2 2 3 2 4 2 2 2 4" xfId="31399" xr:uid="{C60EAE4D-CD2F-40B9-A9A9-4F066FCBDB75}"/>
    <cellStyle name="Currency 2 2 2 2 3 2 4 2 2 2 5" xfId="46283" xr:uid="{50B69CED-5B26-4581-B1D3-A523341DBD32}"/>
    <cellStyle name="Currency 2 2 2 2 3 2 4 2 2 3" xfId="21131" xr:uid="{F5569C27-4824-48E5-95E5-038D4BB032B4}"/>
    <cellStyle name="Currency 2 2 2 2 3 2 4 2 2 3 2" xfId="34823" xr:uid="{8C69169D-FAF1-4403-B1A0-C4C385F0C8DA}"/>
    <cellStyle name="Currency 2 2 2 2 3 2 4 2 2 3 3" xfId="49707" xr:uid="{8FF04E8C-963D-4B5E-9CC6-EE516045C449}"/>
    <cellStyle name="Currency 2 2 2 2 3 2 4 2 2 4" xfId="14287" xr:uid="{6267D847-68C0-4B0A-BEB6-AB24CF6B53E7}"/>
    <cellStyle name="Currency 2 2 2 2 3 2 4 2 2 5" xfId="27977" xr:uid="{F316966B-A28F-499B-B735-ED2064184F28}"/>
    <cellStyle name="Currency 2 2 2 2 3 2 4 2 2 6" xfId="42861" xr:uid="{AFBC12CA-86E3-4C83-9CE4-8CFD16EB6BFD}"/>
    <cellStyle name="Currency 2 2 2 2 3 2 4 2 3" xfId="9151" xr:uid="{6469885C-2880-448E-8C97-4B9C6DAA1342}"/>
    <cellStyle name="Currency 2 2 2 2 3 2 4 2 3 2" xfId="22841" xr:uid="{B4F29406-09FB-4B9E-ADE9-3FB4B985B816}"/>
    <cellStyle name="Currency 2 2 2 2 3 2 4 2 3 2 2" xfId="36533" xr:uid="{16378CAF-7057-44C1-A5EB-D70534E56609}"/>
    <cellStyle name="Currency 2 2 2 2 3 2 4 2 3 2 3" xfId="51417" xr:uid="{890C3992-59DC-4E9A-BEF9-EB6B10B42ACE}"/>
    <cellStyle name="Currency 2 2 2 2 3 2 4 2 3 3" xfId="15997" xr:uid="{D77A1994-E2EA-407F-8D2D-8628683C2ECC}"/>
    <cellStyle name="Currency 2 2 2 2 3 2 4 2 3 4" xfId="29687" xr:uid="{A09FDAD8-FD89-4157-BACE-44784EF16AE5}"/>
    <cellStyle name="Currency 2 2 2 2 3 2 4 2 3 5" xfId="44571" xr:uid="{85E04D07-3583-401A-9AC6-6FF2CB8FBCF2}"/>
    <cellStyle name="Currency 2 2 2 2 3 2 4 2 4" xfId="19419" xr:uid="{7EECBC8D-9B6F-44F2-B7BB-5BD69FB1FB02}"/>
    <cellStyle name="Currency 2 2 2 2 3 2 4 2 4 2" xfId="33111" xr:uid="{5A7298ED-EADE-4900-8412-78BE684B58B9}"/>
    <cellStyle name="Currency 2 2 2 2 3 2 4 2 4 3" xfId="47995" xr:uid="{94E46861-9E0C-4325-B96C-58B5130726C6}"/>
    <cellStyle name="Currency 2 2 2 2 3 2 4 2 5" xfId="12575" xr:uid="{CAFD6D5D-3974-40A5-9F0A-020B0E7AD5CF}"/>
    <cellStyle name="Currency 2 2 2 2 3 2 4 2 6" xfId="26265" xr:uid="{17BCDCF1-DE62-4E5F-A8EB-FC0D3CEEAEE8}"/>
    <cellStyle name="Currency 2 2 2 2 3 2 4 2 7" xfId="41149" xr:uid="{3ADE5684-A5D1-4B48-81AF-8BB20980B723}"/>
    <cellStyle name="Currency 2 2 2 2 3 2 4 3" xfId="7440" xr:uid="{E5D9C23F-6B4C-443F-8EC3-E346F7745F4D}"/>
    <cellStyle name="Currency 2 2 2 2 3 2 4 3 2" xfId="10862" xr:uid="{2C4DFAEF-AB80-418A-AEED-D954EAB802EF}"/>
    <cellStyle name="Currency 2 2 2 2 3 2 4 3 2 2" xfId="24552" xr:uid="{55FA14A3-D2FC-4E93-8046-F772F84C1EDC}"/>
    <cellStyle name="Currency 2 2 2 2 3 2 4 3 2 2 2" xfId="38244" xr:uid="{63944146-3A23-4C19-BFA1-5E97A93E5453}"/>
    <cellStyle name="Currency 2 2 2 2 3 2 4 3 2 2 3" xfId="53128" xr:uid="{E37D41F0-3438-4735-8A33-4EF6CC05F2E5}"/>
    <cellStyle name="Currency 2 2 2 2 3 2 4 3 2 3" xfId="17708" xr:uid="{85854E8C-D23C-4C52-9BF7-86A32AE10AFB}"/>
    <cellStyle name="Currency 2 2 2 2 3 2 4 3 2 4" xfId="31398" xr:uid="{3BBF701A-ACE8-46C6-A14C-4DC93B49EF00}"/>
    <cellStyle name="Currency 2 2 2 2 3 2 4 3 2 5" xfId="46282" xr:uid="{68F1EBFD-EC6F-45C1-ACCC-98A4EEA9E234}"/>
    <cellStyle name="Currency 2 2 2 2 3 2 4 3 3" xfId="21130" xr:uid="{BC8738E8-A500-4EEB-8DB5-E711ABE125EB}"/>
    <cellStyle name="Currency 2 2 2 2 3 2 4 3 3 2" xfId="34822" xr:uid="{4A2ED65A-EB8A-4CD0-A91B-5F72C5DCF750}"/>
    <cellStyle name="Currency 2 2 2 2 3 2 4 3 3 3" xfId="49706" xr:uid="{60F27382-3A51-4C2E-8C19-E1FB4ECD78A1}"/>
    <cellStyle name="Currency 2 2 2 2 3 2 4 3 4" xfId="14286" xr:uid="{4944E162-AC5E-4B30-A854-1A5C528102C0}"/>
    <cellStyle name="Currency 2 2 2 2 3 2 4 3 5" xfId="27976" xr:uid="{759CA8D4-1EDB-49A0-BB6B-0904DCD3401C}"/>
    <cellStyle name="Currency 2 2 2 2 3 2 4 3 6" xfId="42860" xr:uid="{9D6EB8AB-D80A-4184-A9A7-2B08F87CED61}"/>
    <cellStyle name="Currency 2 2 2 2 3 2 4 4" xfId="9150" xr:uid="{6CA7A854-1DCF-4118-B095-79A02C94E798}"/>
    <cellStyle name="Currency 2 2 2 2 3 2 4 4 2" xfId="22840" xr:uid="{9765F46F-BD6B-4E8F-B0E5-871BF8430C5D}"/>
    <cellStyle name="Currency 2 2 2 2 3 2 4 4 2 2" xfId="36532" xr:uid="{1CD62792-C40D-4D71-8F1D-6E133BE301C5}"/>
    <cellStyle name="Currency 2 2 2 2 3 2 4 4 2 3" xfId="51416" xr:uid="{8DC06861-B24B-441D-9C0F-E5100F0004D4}"/>
    <cellStyle name="Currency 2 2 2 2 3 2 4 4 3" xfId="15996" xr:uid="{B38820F9-A09A-40B1-B6CA-A699BBCA0374}"/>
    <cellStyle name="Currency 2 2 2 2 3 2 4 4 4" xfId="29686" xr:uid="{2FA31C1C-3973-4AA7-8B52-D9375BEC955C}"/>
    <cellStyle name="Currency 2 2 2 2 3 2 4 4 5" xfId="44570" xr:uid="{A9EF028B-C5EE-4192-8B44-4913FE1F3029}"/>
    <cellStyle name="Currency 2 2 2 2 3 2 4 5" xfId="19418" xr:uid="{9CAF08FD-9506-4F43-8AE5-0DAB44374C82}"/>
    <cellStyle name="Currency 2 2 2 2 3 2 4 5 2" xfId="33110" xr:uid="{3C62A2AF-B0FE-42D1-BBED-B0486D683235}"/>
    <cellStyle name="Currency 2 2 2 2 3 2 4 5 3" xfId="47994" xr:uid="{40B68CB4-4929-4356-BB7E-D68D1B3B326F}"/>
    <cellStyle name="Currency 2 2 2 2 3 2 4 6" xfId="12574" xr:uid="{80C94C3A-D201-4B26-85CE-C5B17F3E88D7}"/>
    <cellStyle name="Currency 2 2 2 2 3 2 4 7" xfId="26264" xr:uid="{FACAACD5-E8C9-4374-AFB1-09C276F37920}"/>
    <cellStyle name="Currency 2 2 2 2 3 2 4 8" xfId="41148" xr:uid="{82ACE221-271D-41CC-8E11-B43A5535985B}"/>
    <cellStyle name="Currency 2 2 2 2 3 2 5" xfId="5729" xr:uid="{49E60890-7EEB-4DA6-9D95-8366EF04C88B}"/>
    <cellStyle name="Currency 2 2 2 2 3 2 5 2" xfId="7442" xr:uid="{11B1EF16-A814-4D7E-9996-E9DC8220285C}"/>
    <cellStyle name="Currency 2 2 2 2 3 2 5 2 2" xfId="10864" xr:uid="{24A2770B-BE8E-44C8-9561-17015643E5D9}"/>
    <cellStyle name="Currency 2 2 2 2 3 2 5 2 2 2" xfId="24554" xr:uid="{DFF05272-3A18-4396-B6DE-C0D4FB849245}"/>
    <cellStyle name="Currency 2 2 2 2 3 2 5 2 2 2 2" xfId="38246" xr:uid="{1BD4B24B-9547-403A-AD74-C285B9A95CCD}"/>
    <cellStyle name="Currency 2 2 2 2 3 2 5 2 2 2 3" xfId="53130" xr:uid="{7643FD55-FD28-4DC4-AB37-02EA459B76B0}"/>
    <cellStyle name="Currency 2 2 2 2 3 2 5 2 2 3" xfId="17710" xr:uid="{4848016D-214D-495F-AE31-F31F2D40B312}"/>
    <cellStyle name="Currency 2 2 2 2 3 2 5 2 2 4" xfId="31400" xr:uid="{544B75F3-C29A-4697-8CF5-2B0F96A17335}"/>
    <cellStyle name="Currency 2 2 2 2 3 2 5 2 2 5" xfId="46284" xr:uid="{8ACA7A45-30B5-48CC-928D-13F2DA8B837A}"/>
    <cellStyle name="Currency 2 2 2 2 3 2 5 2 3" xfId="21132" xr:uid="{9645A2EB-2950-453D-9D2F-562816F29DF5}"/>
    <cellStyle name="Currency 2 2 2 2 3 2 5 2 3 2" xfId="34824" xr:uid="{F7A21027-884D-4F5A-9B2B-675684DB336B}"/>
    <cellStyle name="Currency 2 2 2 2 3 2 5 2 3 3" xfId="49708" xr:uid="{0E79E698-A6E5-4A7F-B4A7-7A506932BAB5}"/>
    <cellStyle name="Currency 2 2 2 2 3 2 5 2 4" xfId="14288" xr:uid="{B31BE415-869A-4B0E-B087-0510B5F5BEB5}"/>
    <cellStyle name="Currency 2 2 2 2 3 2 5 2 5" xfId="27978" xr:uid="{0C6CEAFF-2665-4704-8BA5-5F50CC7D1FCE}"/>
    <cellStyle name="Currency 2 2 2 2 3 2 5 2 6" xfId="42862" xr:uid="{F29F55FF-E9B7-43FA-ADE9-D42A112EF052}"/>
    <cellStyle name="Currency 2 2 2 2 3 2 5 3" xfId="9152" xr:uid="{82E0A20F-B29F-4858-8E56-3CDDF0EDCD0A}"/>
    <cellStyle name="Currency 2 2 2 2 3 2 5 3 2" xfId="22842" xr:uid="{9DC81AC4-316C-4EA8-B429-500EDD08E882}"/>
    <cellStyle name="Currency 2 2 2 2 3 2 5 3 2 2" xfId="36534" xr:uid="{8C5F070B-CA9B-4AE5-BD04-03757111E7E7}"/>
    <cellStyle name="Currency 2 2 2 2 3 2 5 3 2 3" xfId="51418" xr:uid="{6124CFD8-B8F4-4232-96E6-903334CFE7BF}"/>
    <cellStyle name="Currency 2 2 2 2 3 2 5 3 3" xfId="15998" xr:uid="{AE1A5450-E8D2-4754-8C25-5C36483E0D95}"/>
    <cellStyle name="Currency 2 2 2 2 3 2 5 3 4" xfId="29688" xr:uid="{39C97A13-45F4-4DB1-8718-0165D87C3618}"/>
    <cellStyle name="Currency 2 2 2 2 3 2 5 3 5" xfId="44572" xr:uid="{0AF8DAD6-BCBA-4EF0-B267-E89AE676668E}"/>
    <cellStyle name="Currency 2 2 2 2 3 2 5 4" xfId="19420" xr:uid="{DD780353-6136-45D4-8156-71AB2DBB896B}"/>
    <cellStyle name="Currency 2 2 2 2 3 2 5 4 2" xfId="33112" xr:uid="{746A30A3-9923-4777-ADEC-21AB0EE4B06F}"/>
    <cellStyle name="Currency 2 2 2 2 3 2 5 4 3" xfId="47996" xr:uid="{46760681-D047-446B-A601-2A6BA309439F}"/>
    <cellStyle name="Currency 2 2 2 2 3 2 5 5" xfId="12576" xr:uid="{5EDD4AD4-8474-4787-9167-DE2A8D4D51C2}"/>
    <cellStyle name="Currency 2 2 2 2 3 2 5 6" xfId="26266" xr:uid="{C27F67CC-A141-4A3D-B966-829D9F63B282}"/>
    <cellStyle name="Currency 2 2 2 2 3 2 5 7" xfId="41150" xr:uid="{89F5334F-BAA6-4C9E-BBD1-5B8C1771D8A1}"/>
    <cellStyle name="Currency 2 2 2 2 3 2 6" xfId="5730" xr:uid="{33A531CB-928A-46B6-A117-A68A80B81221}"/>
    <cellStyle name="Currency 2 2 2 2 3 2 6 2" xfId="7443" xr:uid="{ECBF8C92-217B-44B4-AFB9-26E306A4D8AF}"/>
    <cellStyle name="Currency 2 2 2 2 3 2 6 2 2" xfId="10865" xr:uid="{51A79B28-D3C9-4CD2-9984-E397EB66862F}"/>
    <cellStyle name="Currency 2 2 2 2 3 2 6 2 2 2" xfId="24555" xr:uid="{FBD7332B-DF65-4298-9C67-B0D2035B2F79}"/>
    <cellStyle name="Currency 2 2 2 2 3 2 6 2 2 2 2" xfId="38247" xr:uid="{1773A885-F4BC-46AF-AD6F-479B5C890A05}"/>
    <cellStyle name="Currency 2 2 2 2 3 2 6 2 2 2 3" xfId="53131" xr:uid="{20FD71BC-E9F3-4DC7-8D5E-B8088C48F7FA}"/>
    <cellStyle name="Currency 2 2 2 2 3 2 6 2 2 3" xfId="17711" xr:uid="{B659714E-ED62-409D-800B-F5A70854C911}"/>
    <cellStyle name="Currency 2 2 2 2 3 2 6 2 2 4" xfId="31401" xr:uid="{DCD0B04E-D6E0-4E18-8AB4-CD65676F4EA9}"/>
    <cellStyle name="Currency 2 2 2 2 3 2 6 2 2 5" xfId="46285" xr:uid="{C0DADE28-FDC8-4504-BA65-552F906BC150}"/>
    <cellStyle name="Currency 2 2 2 2 3 2 6 2 3" xfId="21133" xr:uid="{2D555E94-5350-4C45-B914-6FED5618B92B}"/>
    <cellStyle name="Currency 2 2 2 2 3 2 6 2 3 2" xfId="34825" xr:uid="{0A55939D-8E7B-4C4C-B7EE-3A9B4E06E8BF}"/>
    <cellStyle name="Currency 2 2 2 2 3 2 6 2 3 3" xfId="49709" xr:uid="{494B3848-3FE0-40FA-87FB-F260136B88C3}"/>
    <cellStyle name="Currency 2 2 2 2 3 2 6 2 4" xfId="14289" xr:uid="{2653A7DF-38BB-46AC-8CF3-4A73977EE132}"/>
    <cellStyle name="Currency 2 2 2 2 3 2 6 2 5" xfId="27979" xr:uid="{5F7850D2-ECDA-4CFE-82B5-1E0D6DAF558B}"/>
    <cellStyle name="Currency 2 2 2 2 3 2 6 2 6" xfId="42863" xr:uid="{D91D20D8-025C-44A0-BBB9-59F50A866997}"/>
    <cellStyle name="Currency 2 2 2 2 3 2 6 3" xfId="9153" xr:uid="{84C7218A-63A6-4B32-AF67-E703C4D3EB68}"/>
    <cellStyle name="Currency 2 2 2 2 3 2 6 3 2" xfId="22843" xr:uid="{3D1DB928-8954-4A04-A282-C7873E4A9DAF}"/>
    <cellStyle name="Currency 2 2 2 2 3 2 6 3 2 2" xfId="36535" xr:uid="{FEE03F8C-1017-4235-B007-0B92830356B7}"/>
    <cellStyle name="Currency 2 2 2 2 3 2 6 3 2 3" xfId="51419" xr:uid="{186A7EE6-6614-40AC-9B00-7C8515CA0A41}"/>
    <cellStyle name="Currency 2 2 2 2 3 2 6 3 3" xfId="15999" xr:uid="{40CB3240-5441-40A6-AD92-FEE5D5469B2E}"/>
    <cellStyle name="Currency 2 2 2 2 3 2 6 3 4" xfId="29689" xr:uid="{B56D852F-77D1-4A42-B946-CB29B8C334FA}"/>
    <cellStyle name="Currency 2 2 2 2 3 2 6 3 5" xfId="44573" xr:uid="{56D827F7-187A-4AF0-B75F-ED05CD612849}"/>
    <cellStyle name="Currency 2 2 2 2 3 2 6 4" xfId="19421" xr:uid="{C7DE88CA-5039-4CB3-9E9A-D3FCE1418D12}"/>
    <cellStyle name="Currency 2 2 2 2 3 2 6 4 2" xfId="33113" xr:uid="{AFD2BA0D-F3FC-4D79-BCBE-2A91628E2118}"/>
    <cellStyle name="Currency 2 2 2 2 3 2 6 4 3" xfId="47997" xr:uid="{4314C9A0-9802-4CCB-AC73-6076BD747C45}"/>
    <cellStyle name="Currency 2 2 2 2 3 2 6 5" xfId="12577" xr:uid="{8E337F0E-66B6-4E70-8E53-CBFAEE0B419A}"/>
    <cellStyle name="Currency 2 2 2 2 3 2 6 6" xfId="26267" xr:uid="{3AFE2A08-608F-4AF2-976E-4B3319BAB355}"/>
    <cellStyle name="Currency 2 2 2 2 3 2 6 7" xfId="41151" xr:uid="{A48CA276-3A5A-4BD1-B203-4604B9EECC43}"/>
    <cellStyle name="Currency 2 2 2 2 3 2 7" xfId="7429" xr:uid="{09F02776-EE0A-4104-83B7-9CF395C3EE97}"/>
    <cellStyle name="Currency 2 2 2 2 3 2 7 2" xfId="10851" xr:uid="{725E5582-CF6D-403E-939A-F5029DBBC2D0}"/>
    <cellStyle name="Currency 2 2 2 2 3 2 7 2 2" xfId="24541" xr:uid="{9B4E75E0-95CC-4DE4-80AC-02FFA7E77A6B}"/>
    <cellStyle name="Currency 2 2 2 2 3 2 7 2 2 2" xfId="38233" xr:uid="{41642118-4DDB-4BE5-9377-C58F784FF365}"/>
    <cellStyle name="Currency 2 2 2 2 3 2 7 2 2 3" xfId="53117" xr:uid="{30DB5AFC-0E50-4BDE-900B-2BBB617076ED}"/>
    <cellStyle name="Currency 2 2 2 2 3 2 7 2 3" xfId="17697" xr:uid="{25C7FA60-B6CB-4DAA-A267-D91C7AA4DB3F}"/>
    <cellStyle name="Currency 2 2 2 2 3 2 7 2 4" xfId="31387" xr:uid="{F07C3861-466C-4576-AE04-D3A4C5B24BD8}"/>
    <cellStyle name="Currency 2 2 2 2 3 2 7 2 5" xfId="46271" xr:uid="{9CB7A87A-9585-4FB4-A318-DD9A06BF32E9}"/>
    <cellStyle name="Currency 2 2 2 2 3 2 7 3" xfId="21119" xr:uid="{B7DE94B2-CDC8-42C5-B8D4-73ABD86C3F29}"/>
    <cellStyle name="Currency 2 2 2 2 3 2 7 3 2" xfId="34811" xr:uid="{9619F3D9-5B6B-4630-8071-F5089687FF10}"/>
    <cellStyle name="Currency 2 2 2 2 3 2 7 3 3" xfId="49695" xr:uid="{1AF0EB16-B76A-4423-8A91-5316A8F48486}"/>
    <cellStyle name="Currency 2 2 2 2 3 2 7 4" xfId="14275" xr:uid="{2E324DA8-AD86-4B48-A97A-B371D7262CD7}"/>
    <cellStyle name="Currency 2 2 2 2 3 2 7 5" xfId="27965" xr:uid="{AEE1674D-D369-4C0D-BED5-8BD5A4285011}"/>
    <cellStyle name="Currency 2 2 2 2 3 2 7 6" xfId="42849" xr:uid="{01AB4ADA-2857-45D4-B33C-D1E3FCE3F419}"/>
    <cellStyle name="Currency 2 2 2 2 3 2 8" xfId="9139" xr:uid="{ED9F04D7-CEBB-4490-9A03-FBF9389E00CE}"/>
    <cellStyle name="Currency 2 2 2 2 3 2 8 2" xfId="22829" xr:uid="{9984586E-3AD4-445D-A53C-00E6D34E632B}"/>
    <cellStyle name="Currency 2 2 2 2 3 2 8 2 2" xfId="36521" xr:uid="{08495CCA-60A0-4C6B-8604-C606DFDAA9BC}"/>
    <cellStyle name="Currency 2 2 2 2 3 2 8 2 3" xfId="51405" xr:uid="{9C3DDAB5-ABE2-47B6-91ED-042B2A86050C}"/>
    <cellStyle name="Currency 2 2 2 2 3 2 8 3" xfId="15985" xr:uid="{2CBA6E3D-ECF3-4E0F-A2AF-5D2C19865E85}"/>
    <cellStyle name="Currency 2 2 2 2 3 2 8 4" xfId="29675" xr:uid="{8755B3AD-365D-4691-8E36-0612F74C4A4B}"/>
    <cellStyle name="Currency 2 2 2 2 3 2 8 5" xfId="44559" xr:uid="{FDA06FBE-0165-42DA-A028-68F918DEF345}"/>
    <cellStyle name="Currency 2 2 2 2 3 2 9" xfId="19407" xr:uid="{51D14BD9-CC35-4B22-AF2F-16ED8D68C220}"/>
    <cellStyle name="Currency 2 2 2 2 3 2 9 2" xfId="33099" xr:uid="{1296941E-6562-4796-AC6E-68BBED8FAA18}"/>
    <cellStyle name="Currency 2 2 2 2 3 2 9 3" xfId="47983" xr:uid="{A8D257F9-8652-40BA-A623-72F7B864DB56}"/>
    <cellStyle name="Currency 2 2 2 2 3 3" xfId="5731" xr:uid="{75AC9480-D6B9-417A-9CF0-32E224B222D0}"/>
    <cellStyle name="Currency 2 2 2 2 3 3 10" xfId="41152" xr:uid="{4DCF446D-1383-42EA-B460-4B8218AB8EE9}"/>
    <cellStyle name="Currency 2 2 2 2 3 3 2" xfId="5732" xr:uid="{F2F00050-E29B-4E0A-A7D2-FFEAC84DFEDD}"/>
    <cellStyle name="Currency 2 2 2 2 3 3 2 2" xfId="5733" xr:uid="{0F4189B6-60B9-48D2-BAEA-6DF2602762C4}"/>
    <cellStyle name="Currency 2 2 2 2 3 3 2 2 2" xfId="7446" xr:uid="{170950D8-F488-48F6-95C4-3B0ED7D791B0}"/>
    <cellStyle name="Currency 2 2 2 2 3 3 2 2 2 2" xfId="10868" xr:uid="{D6EC563C-5FE4-442F-8183-DB23C2F9863A}"/>
    <cellStyle name="Currency 2 2 2 2 3 3 2 2 2 2 2" xfId="24558" xr:uid="{A5BBB1A4-D618-4208-9F5D-F57587B7D5EA}"/>
    <cellStyle name="Currency 2 2 2 2 3 3 2 2 2 2 2 2" xfId="38250" xr:uid="{D755E5D4-1656-4454-8A66-8C81FE0BFA3B}"/>
    <cellStyle name="Currency 2 2 2 2 3 3 2 2 2 2 2 3" xfId="53134" xr:uid="{D180E11B-E0A5-428E-8404-4C987674AB90}"/>
    <cellStyle name="Currency 2 2 2 2 3 3 2 2 2 2 3" xfId="17714" xr:uid="{DBED055A-2207-4C45-A3EA-E08FFE57541C}"/>
    <cellStyle name="Currency 2 2 2 2 3 3 2 2 2 2 4" xfId="31404" xr:uid="{D900F41A-CC2D-4E98-A48C-EBAA80A4C8D5}"/>
    <cellStyle name="Currency 2 2 2 2 3 3 2 2 2 2 5" xfId="46288" xr:uid="{9D03D38D-61B3-4E74-A3EB-1E5CEBEB184E}"/>
    <cellStyle name="Currency 2 2 2 2 3 3 2 2 2 3" xfId="21136" xr:uid="{25449180-AD85-4D60-AA3F-0E38D57135B9}"/>
    <cellStyle name="Currency 2 2 2 2 3 3 2 2 2 3 2" xfId="34828" xr:uid="{C3563781-145E-455E-87BB-371F4198EB47}"/>
    <cellStyle name="Currency 2 2 2 2 3 3 2 2 2 3 3" xfId="49712" xr:uid="{28BD9AEE-E82D-4660-BE60-2688320B465F}"/>
    <cellStyle name="Currency 2 2 2 2 3 3 2 2 2 4" xfId="14292" xr:uid="{76C6FA37-A8F5-4FD6-8B70-276B65A8903E}"/>
    <cellStyle name="Currency 2 2 2 2 3 3 2 2 2 5" xfId="27982" xr:uid="{01EFD6A0-68A8-4C04-8CFC-0D2630CD6BA6}"/>
    <cellStyle name="Currency 2 2 2 2 3 3 2 2 2 6" xfId="42866" xr:uid="{35B3FE8F-CF8A-4A9D-B18E-8E1FCAB43033}"/>
    <cellStyle name="Currency 2 2 2 2 3 3 2 2 3" xfId="9156" xr:uid="{F63F3AAD-C73E-4D9C-A706-C46E4537ABB0}"/>
    <cellStyle name="Currency 2 2 2 2 3 3 2 2 3 2" xfId="22846" xr:uid="{79193E6D-AA5F-4F72-86D4-0189BB8BA24D}"/>
    <cellStyle name="Currency 2 2 2 2 3 3 2 2 3 2 2" xfId="36538" xr:uid="{1BA56308-9B04-4FD9-8D98-C9C927C26DC9}"/>
    <cellStyle name="Currency 2 2 2 2 3 3 2 2 3 2 3" xfId="51422" xr:uid="{3B320D32-6008-42F0-8F7B-1F3504EECF3B}"/>
    <cellStyle name="Currency 2 2 2 2 3 3 2 2 3 3" xfId="16002" xr:uid="{CD763260-28ED-4349-8AF2-B48406AAD02A}"/>
    <cellStyle name="Currency 2 2 2 2 3 3 2 2 3 4" xfId="29692" xr:uid="{7C6C5911-FF27-4AF7-B547-BEF8936E0931}"/>
    <cellStyle name="Currency 2 2 2 2 3 3 2 2 3 5" xfId="44576" xr:uid="{297DAFC1-DF03-42BF-AD2A-88296AFA59CE}"/>
    <cellStyle name="Currency 2 2 2 2 3 3 2 2 4" xfId="19424" xr:uid="{A2AE4A25-3063-4DE5-987F-19C2602330F1}"/>
    <cellStyle name="Currency 2 2 2 2 3 3 2 2 4 2" xfId="33116" xr:uid="{264D6F5E-7C3E-41DC-83F0-4EC9A97287D2}"/>
    <cellStyle name="Currency 2 2 2 2 3 3 2 2 4 3" xfId="48000" xr:uid="{31DCDDCE-B3A9-481C-9A5F-BC512DCEA1F3}"/>
    <cellStyle name="Currency 2 2 2 2 3 3 2 2 5" xfId="12580" xr:uid="{DE32F139-72E9-49F2-ABD6-B6770F258D48}"/>
    <cellStyle name="Currency 2 2 2 2 3 3 2 2 6" xfId="26270" xr:uid="{8D7F393A-79FC-42AC-962F-B4860E76FFF3}"/>
    <cellStyle name="Currency 2 2 2 2 3 3 2 2 7" xfId="41154" xr:uid="{DE459BC9-5D4D-4903-A3EC-1257A6D674CE}"/>
    <cellStyle name="Currency 2 2 2 2 3 3 2 3" xfId="7445" xr:uid="{4ABA5DBF-436B-4925-8664-C91F69F3F022}"/>
    <cellStyle name="Currency 2 2 2 2 3 3 2 3 2" xfId="10867" xr:uid="{65810420-27D8-4AFD-AA18-45C6E0498E5F}"/>
    <cellStyle name="Currency 2 2 2 2 3 3 2 3 2 2" xfId="24557" xr:uid="{AAF10EF9-4AB8-4B9B-9F4D-804DB19A7A61}"/>
    <cellStyle name="Currency 2 2 2 2 3 3 2 3 2 2 2" xfId="38249" xr:uid="{0E7CB20E-2341-4E2A-95F7-666A30CF982E}"/>
    <cellStyle name="Currency 2 2 2 2 3 3 2 3 2 2 3" xfId="53133" xr:uid="{46AC1DF1-5631-4C95-BCB9-5F592F1270F0}"/>
    <cellStyle name="Currency 2 2 2 2 3 3 2 3 2 3" xfId="17713" xr:uid="{9C39B9A4-D350-4269-859C-68E9E0D77708}"/>
    <cellStyle name="Currency 2 2 2 2 3 3 2 3 2 4" xfId="31403" xr:uid="{7C3F29D7-B87A-4700-8B7F-DBD96BE3D3ED}"/>
    <cellStyle name="Currency 2 2 2 2 3 3 2 3 2 5" xfId="46287" xr:uid="{A7A9E802-3492-4284-8268-29DE663364A6}"/>
    <cellStyle name="Currency 2 2 2 2 3 3 2 3 3" xfId="21135" xr:uid="{DCA0EBDE-D624-490B-ACA0-F7B040BE4EE4}"/>
    <cellStyle name="Currency 2 2 2 2 3 3 2 3 3 2" xfId="34827" xr:uid="{71662AF1-9D7B-4635-A431-0CD58234C2FD}"/>
    <cellStyle name="Currency 2 2 2 2 3 3 2 3 3 3" xfId="49711" xr:uid="{A136FC1D-0B4F-4556-8561-9C6EE540AE19}"/>
    <cellStyle name="Currency 2 2 2 2 3 3 2 3 4" xfId="14291" xr:uid="{BFEA830E-4BB4-4B8B-8CE4-2AE49F07A580}"/>
    <cellStyle name="Currency 2 2 2 2 3 3 2 3 5" xfId="27981" xr:uid="{52708968-6294-4B38-8056-730476592122}"/>
    <cellStyle name="Currency 2 2 2 2 3 3 2 3 6" xfId="42865" xr:uid="{516C3F26-7B84-48C8-AF76-8FDF81E1A3D0}"/>
    <cellStyle name="Currency 2 2 2 2 3 3 2 4" xfId="9155" xr:uid="{1F3FECE7-99ED-4AC9-858B-8AD806E17EDF}"/>
    <cellStyle name="Currency 2 2 2 2 3 3 2 4 2" xfId="22845" xr:uid="{C5537753-7946-4E60-9983-CD673B17E306}"/>
    <cellStyle name="Currency 2 2 2 2 3 3 2 4 2 2" xfId="36537" xr:uid="{89C1482F-80C2-4AB1-B8CB-436F9E95EFF9}"/>
    <cellStyle name="Currency 2 2 2 2 3 3 2 4 2 3" xfId="51421" xr:uid="{EDD659E9-3047-4A77-9589-FFFF1A898D34}"/>
    <cellStyle name="Currency 2 2 2 2 3 3 2 4 3" xfId="16001" xr:uid="{43556906-C51D-43D8-8327-7B482A691652}"/>
    <cellStyle name="Currency 2 2 2 2 3 3 2 4 4" xfId="29691" xr:uid="{0A56BAA4-6FCE-45A8-AA7E-1C2F5F46B7F1}"/>
    <cellStyle name="Currency 2 2 2 2 3 3 2 4 5" xfId="44575" xr:uid="{06F59430-8F65-4B86-925E-6AB5EEE9B515}"/>
    <cellStyle name="Currency 2 2 2 2 3 3 2 5" xfId="19423" xr:uid="{72D54D28-FD21-4B7A-84ED-9B8C1FDF923F}"/>
    <cellStyle name="Currency 2 2 2 2 3 3 2 5 2" xfId="33115" xr:uid="{F07205CE-C6D7-41CE-8563-4E61F9163358}"/>
    <cellStyle name="Currency 2 2 2 2 3 3 2 5 3" xfId="47999" xr:uid="{922ACC90-DCDE-4F0D-92E5-DD385D5F868D}"/>
    <cellStyle name="Currency 2 2 2 2 3 3 2 6" xfId="12579" xr:uid="{8115994E-7477-4093-97D1-711A4F5273BE}"/>
    <cellStyle name="Currency 2 2 2 2 3 3 2 7" xfId="26269" xr:uid="{0D05142D-BFC5-425A-A979-AB03F16E9BCE}"/>
    <cellStyle name="Currency 2 2 2 2 3 3 2 8" xfId="41153" xr:uid="{180656D2-7954-407C-BC79-20450EC38D54}"/>
    <cellStyle name="Currency 2 2 2 2 3 3 3" xfId="5734" xr:uid="{F2E91061-2AE6-44FB-BF04-AA5CD014DF49}"/>
    <cellStyle name="Currency 2 2 2 2 3 3 3 2" xfId="7447" xr:uid="{F439799D-D294-4A3C-9E81-29D23A7818D1}"/>
    <cellStyle name="Currency 2 2 2 2 3 3 3 2 2" xfId="10869" xr:uid="{EE1BF4C0-759A-4878-8205-B8381B121258}"/>
    <cellStyle name="Currency 2 2 2 2 3 3 3 2 2 2" xfId="24559" xr:uid="{7B0FAC28-13FA-44E4-B8F1-4A6BEAC3F5BF}"/>
    <cellStyle name="Currency 2 2 2 2 3 3 3 2 2 2 2" xfId="38251" xr:uid="{D5FA1EAF-CAF2-4356-86CA-59E5C67CEF8F}"/>
    <cellStyle name="Currency 2 2 2 2 3 3 3 2 2 2 3" xfId="53135" xr:uid="{D0C9DF56-DEB0-41B3-8107-28AC7BE867B3}"/>
    <cellStyle name="Currency 2 2 2 2 3 3 3 2 2 3" xfId="17715" xr:uid="{DE02B72D-FC02-4EB1-8A95-15091CF825BF}"/>
    <cellStyle name="Currency 2 2 2 2 3 3 3 2 2 4" xfId="31405" xr:uid="{DA2BAA1D-3A00-4EF2-BEC4-6C8AFA48C446}"/>
    <cellStyle name="Currency 2 2 2 2 3 3 3 2 2 5" xfId="46289" xr:uid="{9F5BF0E9-70A9-4B9F-9032-659C9C7CA88F}"/>
    <cellStyle name="Currency 2 2 2 2 3 3 3 2 3" xfId="21137" xr:uid="{C31E8E95-A4D3-4FF8-8E62-DC2FB98F14D8}"/>
    <cellStyle name="Currency 2 2 2 2 3 3 3 2 3 2" xfId="34829" xr:uid="{68CBDD96-4CD8-4722-AE8B-2E6DE48F9FD3}"/>
    <cellStyle name="Currency 2 2 2 2 3 3 3 2 3 3" xfId="49713" xr:uid="{BDC9AC5E-9C69-4B63-AFE7-45C300A305B2}"/>
    <cellStyle name="Currency 2 2 2 2 3 3 3 2 4" xfId="14293" xr:uid="{B7CBBD7C-CFB4-4B76-AB71-AD3A084DB2A5}"/>
    <cellStyle name="Currency 2 2 2 2 3 3 3 2 5" xfId="27983" xr:uid="{0B034D98-385E-4D0E-AF4D-5F5B1FC802F7}"/>
    <cellStyle name="Currency 2 2 2 2 3 3 3 2 6" xfId="42867" xr:uid="{8DA58474-AE03-4EA5-9F9F-026780E36276}"/>
    <cellStyle name="Currency 2 2 2 2 3 3 3 3" xfId="9157" xr:uid="{60E88553-4BF2-4B8E-8F0F-149702F3321B}"/>
    <cellStyle name="Currency 2 2 2 2 3 3 3 3 2" xfId="22847" xr:uid="{C50C8E51-A70E-4A62-9DA0-0C6BA95B5C3E}"/>
    <cellStyle name="Currency 2 2 2 2 3 3 3 3 2 2" xfId="36539" xr:uid="{A5F43791-0FB1-488C-B9C3-79BDBDF21B0C}"/>
    <cellStyle name="Currency 2 2 2 2 3 3 3 3 2 3" xfId="51423" xr:uid="{4B37E497-1E8A-41BB-AAE4-3AD0F909316B}"/>
    <cellStyle name="Currency 2 2 2 2 3 3 3 3 3" xfId="16003" xr:uid="{FFB0CD79-336B-4AD0-BE7A-F44838CDF04D}"/>
    <cellStyle name="Currency 2 2 2 2 3 3 3 3 4" xfId="29693" xr:uid="{335077F1-FEED-4B86-88E8-748388972236}"/>
    <cellStyle name="Currency 2 2 2 2 3 3 3 3 5" xfId="44577" xr:uid="{42E28F44-BFAA-4D7B-9314-2DD2AE486644}"/>
    <cellStyle name="Currency 2 2 2 2 3 3 3 4" xfId="19425" xr:uid="{6BD2C883-F2A0-4BAD-BEB2-DAB49DD5FC4F}"/>
    <cellStyle name="Currency 2 2 2 2 3 3 3 4 2" xfId="33117" xr:uid="{6166A410-419B-4263-95F4-FF9C3C6312ED}"/>
    <cellStyle name="Currency 2 2 2 2 3 3 3 4 3" xfId="48001" xr:uid="{86E20803-FBC1-4DC7-A4FC-9E38F9D8707D}"/>
    <cellStyle name="Currency 2 2 2 2 3 3 3 5" xfId="12581" xr:uid="{7D5A0841-9472-4108-98E9-A2D5E918E5F6}"/>
    <cellStyle name="Currency 2 2 2 2 3 3 3 6" xfId="26271" xr:uid="{D0F385B7-5602-4D1B-A12E-51E640A16CB7}"/>
    <cellStyle name="Currency 2 2 2 2 3 3 3 7" xfId="41155" xr:uid="{238835A6-BB08-4570-AAC1-3F915E9910A5}"/>
    <cellStyle name="Currency 2 2 2 2 3 3 4" xfId="5735" xr:uid="{32DAD29B-BEA7-4FB0-B9B4-91E25A43F03E}"/>
    <cellStyle name="Currency 2 2 2 2 3 3 4 2" xfId="7448" xr:uid="{0A8B6E0C-C18B-433C-B374-BD506A5D390F}"/>
    <cellStyle name="Currency 2 2 2 2 3 3 4 2 2" xfId="10870" xr:uid="{07592517-A946-436C-8286-1EAAB85D7F81}"/>
    <cellStyle name="Currency 2 2 2 2 3 3 4 2 2 2" xfId="24560" xr:uid="{D46BC259-418D-4967-8039-18E7F791A802}"/>
    <cellStyle name="Currency 2 2 2 2 3 3 4 2 2 2 2" xfId="38252" xr:uid="{A4A6BDC7-0A4A-44E6-9394-ECBACAB865A9}"/>
    <cellStyle name="Currency 2 2 2 2 3 3 4 2 2 2 3" xfId="53136" xr:uid="{97EB2CBE-D9DF-4FF2-B450-501590F57E70}"/>
    <cellStyle name="Currency 2 2 2 2 3 3 4 2 2 3" xfId="17716" xr:uid="{D97AE146-4837-4E5B-B5BC-CEDF76456399}"/>
    <cellStyle name="Currency 2 2 2 2 3 3 4 2 2 4" xfId="31406" xr:uid="{375CD1A4-EE04-4751-AC2B-8DF4A4CD9EAE}"/>
    <cellStyle name="Currency 2 2 2 2 3 3 4 2 2 5" xfId="46290" xr:uid="{0F210B1B-44EB-48E6-A11B-9B41C539D307}"/>
    <cellStyle name="Currency 2 2 2 2 3 3 4 2 3" xfId="21138" xr:uid="{47B8D36F-FF97-4A97-AE63-C46713BC816A}"/>
    <cellStyle name="Currency 2 2 2 2 3 3 4 2 3 2" xfId="34830" xr:uid="{263EAF68-1F90-401A-84CD-8B04B9238020}"/>
    <cellStyle name="Currency 2 2 2 2 3 3 4 2 3 3" xfId="49714" xr:uid="{9E25F78E-22A0-483E-B5DA-2434962F7BE1}"/>
    <cellStyle name="Currency 2 2 2 2 3 3 4 2 4" xfId="14294" xr:uid="{BD1D6144-AE0A-4118-966A-A5BE35123BCE}"/>
    <cellStyle name="Currency 2 2 2 2 3 3 4 2 5" xfId="27984" xr:uid="{2F4C62D8-AA57-4E62-AA69-0F1405F51A1D}"/>
    <cellStyle name="Currency 2 2 2 2 3 3 4 2 6" xfId="42868" xr:uid="{6E911D87-C28F-4241-A13C-12109CBBED9A}"/>
    <cellStyle name="Currency 2 2 2 2 3 3 4 3" xfId="9158" xr:uid="{348CA0D7-F1D7-471A-8C38-F3138CDF0457}"/>
    <cellStyle name="Currency 2 2 2 2 3 3 4 3 2" xfId="22848" xr:uid="{4DE65CA1-37FA-4B7F-A643-D28FF5F6BBEE}"/>
    <cellStyle name="Currency 2 2 2 2 3 3 4 3 2 2" xfId="36540" xr:uid="{19488974-AADB-42ED-85F2-E608FCC9DF1E}"/>
    <cellStyle name="Currency 2 2 2 2 3 3 4 3 2 3" xfId="51424" xr:uid="{7C01AD51-2BEA-45BD-9D9C-5668FB9E2E16}"/>
    <cellStyle name="Currency 2 2 2 2 3 3 4 3 3" xfId="16004" xr:uid="{4F5851AE-7291-4B98-B387-78C0064886A6}"/>
    <cellStyle name="Currency 2 2 2 2 3 3 4 3 4" xfId="29694" xr:uid="{94110831-C463-4DED-A52E-ADC027CB6FE7}"/>
    <cellStyle name="Currency 2 2 2 2 3 3 4 3 5" xfId="44578" xr:uid="{850C9D2B-9CF4-485C-9686-FB04A4629D9A}"/>
    <cellStyle name="Currency 2 2 2 2 3 3 4 4" xfId="19426" xr:uid="{21D4D170-1F32-4B8B-8C6C-4359C1AFE383}"/>
    <cellStyle name="Currency 2 2 2 2 3 3 4 4 2" xfId="33118" xr:uid="{85A2B57B-E24C-4F96-A1E0-2652CF8853F9}"/>
    <cellStyle name="Currency 2 2 2 2 3 3 4 4 3" xfId="48002" xr:uid="{6448074C-E0C8-46F9-BDFA-1B00B4290302}"/>
    <cellStyle name="Currency 2 2 2 2 3 3 4 5" xfId="12582" xr:uid="{7D720ABB-39F3-4F40-AD38-42F84F144E8D}"/>
    <cellStyle name="Currency 2 2 2 2 3 3 4 6" xfId="26272" xr:uid="{25F71FF7-C782-4852-A8A5-D3E1CF54509E}"/>
    <cellStyle name="Currency 2 2 2 2 3 3 4 7" xfId="41156" xr:uid="{1740B00D-9A71-45CC-8137-A4413015C714}"/>
    <cellStyle name="Currency 2 2 2 2 3 3 5" xfId="7444" xr:uid="{686D6965-67CF-4DE1-9AC7-C187A1D9B4F5}"/>
    <cellStyle name="Currency 2 2 2 2 3 3 5 2" xfId="10866" xr:uid="{7481C008-06A2-4611-BEA9-4B45CB1A154C}"/>
    <cellStyle name="Currency 2 2 2 2 3 3 5 2 2" xfId="24556" xr:uid="{8D4A65AD-3011-4121-90B1-B9D8215C0A7E}"/>
    <cellStyle name="Currency 2 2 2 2 3 3 5 2 2 2" xfId="38248" xr:uid="{61567032-A0D6-493C-9127-B729C38B9A2A}"/>
    <cellStyle name="Currency 2 2 2 2 3 3 5 2 2 3" xfId="53132" xr:uid="{4F8C076E-A5EC-4A6F-B209-4E8B988BB608}"/>
    <cellStyle name="Currency 2 2 2 2 3 3 5 2 3" xfId="17712" xr:uid="{3CEF9024-B828-4A96-8B5C-A0504E302530}"/>
    <cellStyle name="Currency 2 2 2 2 3 3 5 2 4" xfId="31402" xr:uid="{FE6F2D6C-9D17-4AEF-B28D-96A8C0148DA3}"/>
    <cellStyle name="Currency 2 2 2 2 3 3 5 2 5" xfId="46286" xr:uid="{A77D0D7F-0193-4F8E-B384-F22049E2C053}"/>
    <cellStyle name="Currency 2 2 2 2 3 3 5 3" xfId="21134" xr:uid="{62A21BF8-9D5F-4FDC-A79C-A4A0C3BF7486}"/>
    <cellStyle name="Currency 2 2 2 2 3 3 5 3 2" xfId="34826" xr:uid="{18DBF797-347E-4402-BA95-6B1A369CAB6C}"/>
    <cellStyle name="Currency 2 2 2 2 3 3 5 3 3" xfId="49710" xr:uid="{56AEA70F-8462-4C3E-A90B-0FC89BCE5EB2}"/>
    <cellStyle name="Currency 2 2 2 2 3 3 5 4" xfId="14290" xr:uid="{7A2707C1-61EB-44B2-BBDC-D6198BC581C7}"/>
    <cellStyle name="Currency 2 2 2 2 3 3 5 5" xfId="27980" xr:uid="{FBE5AA1E-946D-4B65-A78D-8439E9D78701}"/>
    <cellStyle name="Currency 2 2 2 2 3 3 5 6" xfId="42864" xr:uid="{0E0ADD2E-4A84-49F2-B768-B74CA52B4849}"/>
    <cellStyle name="Currency 2 2 2 2 3 3 6" xfId="9154" xr:uid="{26C3F178-A14A-4824-B466-97C447B2FE4F}"/>
    <cellStyle name="Currency 2 2 2 2 3 3 6 2" xfId="22844" xr:uid="{D36206CD-ABFA-488C-809B-546B33348349}"/>
    <cellStyle name="Currency 2 2 2 2 3 3 6 2 2" xfId="36536" xr:uid="{D1AE0D7F-CED7-433D-9106-4DF4940E37E7}"/>
    <cellStyle name="Currency 2 2 2 2 3 3 6 2 3" xfId="51420" xr:uid="{4C357B4F-31AD-4BB3-B55D-93FD914F0AE8}"/>
    <cellStyle name="Currency 2 2 2 2 3 3 6 3" xfId="16000" xr:uid="{ED536387-7877-49B3-B57C-7FFBEA7F9D92}"/>
    <cellStyle name="Currency 2 2 2 2 3 3 6 4" xfId="29690" xr:uid="{96FCAEA6-A4F6-408E-B608-52EDD17F0057}"/>
    <cellStyle name="Currency 2 2 2 2 3 3 6 5" xfId="44574" xr:uid="{764BD54C-FAC6-43EC-9B57-FA29FFD3D27E}"/>
    <cellStyle name="Currency 2 2 2 2 3 3 7" xfId="19422" xr:uid="{CA477055-D88F-44F5-AE1F-BB53DABAB35A}"/>
    <cellStyle name="Currency 2 2 2 2 3 3 7 2" xfId="33114" xr:uid="{B3BCB0B1-1BFA-4C92-A1F3-FFCBEA52999D}"/>
    <cellStyle name="Currency 2 2 2 2 3 3 7 3" xfId="47998" xr:uid="{5D95CA6D-555D-4682-B982-6B6036FA6139}"/>
    <cellStyle name="Currency 2 2 2 2 3 3 8" xfId="12578" xr:uid="{59F42991-B8E6-4748-8047-CA086D32225E}"/>
    <cellStyle name="Currency 2 2 2 2 3 3 9" xfId="26268" xr:uid="{A15DE44C-C7A4-4754-9FD2-2BC45CBFD178}"/>
    <cellStyle name="Currency 2 2 2 2 3 4" xfId="5736" xr:uid="{EA61EC9B-690D-4B25-83E1-0C669BFD48D9}"/>
    <cellStyle name="Currency 2 2 2 2 3 4 10" xfId="41157" xr:uid="{0D6846E7-719D-4328-B5F1-49A6D493FBA6}"/>
    <cellStyle name="Currency 2 2 2 2 3 4 2" xfId="5737" xr:uid="{F80F3123-140B-47FF-982B-664012533F52}"/>
    <cellStyle name="Currency 2 2 2 2 3 4 2 2" xfId="5738" xr:uid="{F02726D7-DD77-454B-9B84-4AF796DBF14C}"/>
    <cellStyle name="Currency 2 2 2 2 3 4 2 2 2" xfId="7451" xr:uid="{F03238D3-A828-4AFD-A881-E4631FE9406D}"/>
    <cellStyle name="Currency 2 2 2 2 3 4 2 2 2 2" xfId="10873" xr:uid="{441B7511-3281-492A-B99C-E19C7EECCB3E}"/>
    <cellStyle name="Currency 2 2 2 2 3 4 2 2 2 2 2" xfId="24563" xr:uid="{3CC66044-04C1-4BE2-BEB7-62D65D1A144F}"/>
    <cellStyle name="Currency 2 2 2 2 3 4 2 2 2 2 2 2" xfId="38255" xr:uid="{4F1F63FC-5155-4E7F-8006-3E6F3AE65E1B}"/>
    <cellStyle name="Currency 2 2 2 2 3 4 2 2 2 2 2 3" xfId="53139" xr:uid="{36F2E5C4-28A2-49C1-8C97-308D0D1A5937}"/>
    <cellStyle name="Currency 2 2 2 2 3 4 2 2 2 2 3" xfId="17719" xr:uid="{EE64793D-F2DD-44BC-9A0B-ED1C389D4CAF}"/>
    <cellStyle name="Currency 2 2 2 2 3 4 2 2 2 2 4" xfId="31409" xr:uid="{28288606-C9A4-450D-9ABD-06D0E63CE6BE}"/>
    <cellStyle name="Currency 2 2 2 2 3 4 2 2 2 2 5" xfId="46293" xr:uid="{04522FE0-257E-4624-B48C-C199DBF5D3FB}"/>
    <cellStyle name="Currency 2 2 2 2 3 4 2 2 2 3" xfId="21141" xr:uid="{A2C84F70-69AA-470F-B81D-389EF779DE18}"/>
    <cellStyle name="Currency 2 2 2 2 3 4 2 2 2 3 2" xfId="34833" xr:uid="{B74AE38B-1BD4-4E18-B97D-A4F886941F19}"/>
    <cellStyle name="Currency 2 2 2 2 3 4 2 2 2 3 3" xfId="49717" xr:uid="{C75B3305-FA14-4F9A-9DA1-F57901D8D6B4}"/>
    <cellStyle name="Currency 2 2 2 2 3 4 2 2 2 4" xfId="14297" xr:uid="{830A6C06-B322-4314-AB8D-738B4644A385}"/>
    <cellStyle name="Currency 2 2 2 2 3 4 2 2 2 5" xfId="27987" xr:uid="{CA01654C-77D9-437F-B6F1-337E2571B23C}"/>
    <cellStyle name="Currency 2 2 2 2 3 4 2 2 2 6" xfId="42871" xr:uid="{CC40AFDE-A418-4CF1-9238-652515A73F78}"/>
    <cellStyle name="Currency 2 2 2 2 3 4 2 2 3" xfId="9161" xr:uid="{904554B4-EBCA-4A30-88EB-0AAEBF0B9A3B}"/>
    <cellStyle name="Currency 2 2 2 2 3 4 2 2 3 2" xfId="22851" xr:uid="{5C97EC92-7DF3-48C0-8EBC-956F6DFBE01A}"/>
    <cellStyle name="Currency 2 2 2 2 3 4 2 2 3 2 2" xfId="36543" xr:uid="{8C9514A8-F1FA-4BA3-97DB-6E174037C423}"/>
    <cellStyle name="Currency 2 2 2 2 3 4 2 2 3 2 3" xfId="51427" xr:uid="{B16FB313-EF4B-464B-B352-E4F88274D2C0}"/>
    <cellStyle name="Currency 2 2 2 2 3 4 2 2 3 3" xfId="16007" xr:uid="{BA7E24FF-6CFE-45A1-A33D-FE1B5738A29A}"/>
    <cellStyle name="Currency 2 2 2 2 3 4 2 2 3 4" xfId="29697" xr:uid="{9C817DA3-31E4-45A8-8C3C-259B92ECDC8F}"/>
    <cellStyle name="Currency 2 2 2 2 3 4 2 2 3 5" xfId="44581" xr:uid="{B7481CB7-EDE8-41BD-8824-4BDDCC59422F}"/>
    <cellStyle name="Currency 2 2 2 2 3 4 2 2 4" xfId="19429" xr:uid="{CA1E4338-C426-4831-A450-222CD1C7F082}"/>
    <cellStyle name="Currency 2 2 2 2 3 4 2 2 4 2" xfId="33121" xr:uid="{B7B026E8-5BA5-452C-8220-498DF19AD219}"/>
    <cellStyle name="Currency 2 2 2 2 3 4 2 2 4 3" xfId="48005" xr:uid="{A1319BD9-AF15-448E-A70B-6D3D2174002A}"/>
    <cellStyle name="Currency 2 2 2 2 3 4 2 2 5" xfId="12585" xr:uid="{3B793E76-3BFF-439C-8EB4-622108CDB5E9}"/>
    <cellStyle name="Currency 2 2 2 2 3 4 2 2 6" xfId="26275" xr:uid="{BC7D9F3B-0AAD-4AF1-9007-C9056B5309A3}"/>
    <cellStyle name="Currency 2 2 2 2 3 4 2 2 7" xfId="41159" xr:uid="{1C8F10CC-72AD-4649-9071-A27916DAB7EA}"/>
    <cellStyle name="Currency 2 2 2 2 3 4 2 3" xfId="7450" xr:uid="{4DC71FE6-24C7-445E-B13D-90C2EAF27E9B}"/>
    <cellStyle name="Currency 2 2 2 2 3 4 2 3 2" xfId="10872" xr:uid="{5479734F-4463-4B18-83AD-44C586F1F3DD}"/>
    <cellStyle name="Currency 2 2 2 2 3 4 2 3 2 2" xfId="24562" xr:uid="{E070759C-59FA-47A2-A9C0-1CDCC08D87AA}"/>
    <cellStyle name="Currency 2 2 2 2 3 4 2 3 2 2 2" xfId="38254" xr:uid="{CAC4B9C5-BA0F-4E7F-A391-93054F8170FF}"/>
    <cellStyle name="Currency 2 2 2 2 3 4 2 3 2 2 3" xfId="53138" xr:uid="{95C94317-ABEF-497D-B542-8DBDAAC744DC}"/>
    <cellStyle name="Currency 2 2 2 2 3 4 2 3 2 3" xfId="17718" xr:uid="{05139B4C-965E-4EDB-858F-347EF28E0A87}"/>
    <cellStyle name="Currency 2 2 2 2 3 4 2 3 2 4" xfId="31408" xr:uid="{40D8380D-442C-455F-B095-FF5D360F8145}"/>
    <cellStyle name="Currency 2 2 2 2 3 4 2 3 2 5" xfId="46292" xr:uid="{E0C0376A-02BA-4A39-9DEF-5EA8D524A9AA}"/>
    <cellStyle name="Currency 2 2 2 2 3 4 2 3 3" xfId="21140" xr:uid="{700DEEC0-DEB5-4817-8DF7-3D2FF24F6DE3}"/>
    <cellStyle name="Currency 2 2 2 2 3 4 2 3 3 2" xfId="34832" xr:uid="{BECC1C16-C43F-4AB9-82C7-105B75D8AFB1}"/>
    <cellStyle name="Currency 2 2 2 2 3 4 2 3 3 3" xfId="49716" xr:uid="{2A20540D-B561-4948-8D53-2D1A70891A70}"/>
    <cellStyle name="Currency 2 2 2 2 3 4 2 3 4" xfId="14296" xr:uid="{90707DD0-91C3-4B04-BEAF-CD6DB3A0A933}"/>
    <cellStyle name="Currency 2 2 2 2 3 4 2 3 5" xfId="27986" xr:uid="{BD10F848-4F91-4815-BD28-F177922F2310}"/>
    <cellStyle name="Currency 2 2 2 2 3 4 2 3 6" xfId="42870" xr:uid="{5FEDC547-1D74-4A2F-8BCD-AD49D65FF2B5}"/>
    <cellStyle name="Currency 2 2 2 2 3 4 2 4" xfId="9160" xr:uid="{C70F8161-5439-47EC-B70E-E1330CB37C08}"/>
    <cellStyle name="Currency 2 2 2 2 3 4 2 4 2" xfId="22850" xr:uid="{E188ED3E-0E56-48A4-80D0-BBEDF43B33D7}"/>
    <cellStyle name="Currency 2 2 2 2 3 4 2 4 2 2" xfId="36542" xr:uid="{E1B78243-7D87-4BFB-83FF-9D72C0115559}"/>
    <cellStyle name="Currency 2 2 2 2 3 4 2 4 2 3" xfId="51426" xr:uid="{55F085C7-1516-46DA-A661-9C96C4FC6C01}"/>
    <cellStyle name="Currency 2 2 2 2 3 4 2 4 3" xfId="16006" xr:uid="{E68DA626-EEE6-45D0-A471-75B82624F00E}"/>
    <cellStyle name="Currency 2 2 2 2 3 4 2 4 4" xfId="29696" xr:uid="{878BC1F3-30D1-4148-AEE5-1AC905B57BFF}"/>
    <cellStyle name="Currency 2 2 2 2 3 4 2 4 5" xfId="44580" xr:uid="{AA76721B-6595-4A42-9456-F37EA56E9B19}"/>
    <cellStyle name="Currency 2 2 2 2 3 4 2 5" xfId="19428" xr:uid="{5AA53895-5765-416D-AE9A-78DC1AD9CE97}"/>
    <cellStyle name="Currency 2 2 2 2 3 4 2 5 2" xfId="33120" xr:uid="{8322C0F4-011B-4A2E-8F74-53A6246F71B7}"/>
    <cellStyle name="Currency 2 2 2 2 3 4 2 5 3" xfId="48004" xr:uid="{DF43A800-9CB1-4BD4-9370-E6BCD6A471C4}"/>
    <cellStyle name="Currency 2 2 2 2 3 4 2 6" xfId="12584" xr:uid="{F2F97AF5-E69D-47B4-A3B0-1ECA212CD622}"/>
    <cellStyle name="Currency 2 2 2 2 3 4 2 7" xfId="26274" xr:uid="{73EB8115-3BC8-4C27-A7CB-48128381E41A}"/>
    <cellStyle name="Currency 2 2 2 2 3 4 2 8" xfId="41158" xr:uid="{0BC21250-EFA3-4C5C-8151-F3E225C1AA38}"/>
    <cellStyle name="Currency 2 2 2 2 3 4 3" xfId="5739" xr:uid="{2DC97C3D-C813-4E21-BF5E-504E66C3C826}"/>
    <cellStyle name="Currency 2 2 2 2 3 4 3 2" xfId="7452" xr:uid="{C2B5A639-B338-42E2-B2EB-CE18826F1123}"/>
    <cellStyle name="Currency 2 2 2 2 3 4 3 2 2" xfId="10874" xr:uid="{07E2ED97-9D90-46C9-A849-0A8A629A97F5}"/>
    <cellStyle name="Currency 2 2 2 2 3 4 3 2 2 2" xfId="24564" xr:uid="{8DBE64C8-C1D8-4DBD-A42F-BE88E38251B8}"/>
    <cellStyle name="Currency 2 2 2 2 3 4 3 2 2 2 2" xfId="38256" xr:uid="{6B44E59E-11B0-44C7-9F01-DCC1DAB50FC3}"/>
    <cellStyle name="Currency 2 2 2 2 3 4 3 2 2 2 3" xfId="53140" xr:uid="{C45B2450-5975-4439-8892-B7B9BDD515C1}"/>
    <cellStyle name="Currency 2 2 2 2 3 4 3 2 2 3" xfId="17720" xr:uid="{F9E06C50-603B-4EBF-BDCE-3265B1CFAA07}"/>
    <cellStyle name="Currency 2 2 2 2 3 4 3 2 2 4" xfId="31410" xr:uid="{025C7441-95FA-42E7-9B24-DA42844850F4}"/>
    <cellStyle name="Currency 2 2 2 2 3 4 3 2 2 5" xfId="46294" xr:uid="{87206D14-CCF0-4745-B3ED-8259F197AF18}"/>
    <cellStyle name="Currency 2 2 2 2 3 4 3 2 3" xfId="21142" xr:uid="{392C951F-7828-4430-A773-A4A6703B83A3}"/>
    <cellStyle name="Currency 2 2 2 2 3 4 3 2 3 2" xfId="34834" xr:uid="{A735FF60-33C7-4628-BEEA-980D038F9879}"/>
    <cellStyle name="Currency 2 2 2 2 3 4 3 2 3 3" xfId="49718" xr:uid="{017FF611-8457-40E8-9CF2-8543BEAD63AB}"/>
    <cellStyle name="Currency 2 2 2 2 3 4 3 2 4" xfId="14298" xr:uid="{2B1A4ED3-259E-496F-A71D-7B99BCE2E58D}"/>
    <cellStyle name="Currency 2 2 2 2 3 4 3 2 5" xfId="27988" xr:uid="{008493E3-DE45-49C8-A42D-F8CD235E8726}"/>
    <cellStyle name="Currency 2 2 2 2 3 4 3 2 6" xfId="42872" xr:uid="{AE673FD2-F851-46D3-930A-32BBBA8BBD33}"/>
    <cellStyle name="Currency 2 2 2 2 3 4 3 3" xfId="9162" xr:uid="{026C7A6E-7DB6-4D39-AAD1-ABE63896FD06}"/>
    <cellStyle name="Currency 2 2 2 2 3 4 3 3 2" xfId="22852" xr:uid="{DB257BD6-F26F-491E-99A5-0C9768DDC119}"/>
    <cellStyle name="Currency 2 2 2 2 3 4 3 3 2 2" xfId="36544" xr:uid="{7AF4A512-BCA9-482C-AA2E-C4A1D649640D}"/>
    <cellStyle name="Currency 2 2 2 2 3 4 3 3 2 3" xfId="51428" xr:uid="{50E48061-54DC-4568-A208-0116F8385228}"/>
    <cellStyle name="Currency 2 2 2 2 3 4 3 3 3" xfId="16008" xr:uid="{46F217F4-FB73-4BBA-8BD6-9F17FF86120A}"/>
    <cellStyle name="Currency 2 2 2 2 3 4 3 3 4" xfId="29698" xr:uid="{CD13E545-C0F0-42E6-8152-94F62D4E8EFC}"/>
    <cellStyle name="Currency 2 2 2 2 3 4 3 3 5" xfId="44582" xr:uid="{7FACE765-CCBF-4885-BF29-41629C50C56E}"/>
    <cellStyle name="Currency 2 2 2 2 3 4 3 4" xfId="19430" xr:uid="{3A55E52A-AA2C-4C0B-AEAD-5B16E098C6E8}"/>
    <cellStyle name="Currency 2 2 2 2 3 4 3 4 2" xfId="33122" xr:uid="{EB7F709E-02A1-4ED8-A8AA-518DAC5DFCFD}"/>
    <cellStyle name="Currency 2 2 2 2 3 4 3 4 3" xfId="48006" xr:uid="{6A5272C5-E089-4329-9AC1-E1DC6C1DDDCB}"/>
    <cellStyle name="Currency 2 2 2 2 3 4 3 5" xfId="12586" xr:uid="{640F2439-CE25-4C6F-AC24-16A35D9A2564}"/>
    <cellStyle name="Currency 2 2 2 2 3 4 3 6" xfId="26276" xr:uid="{C1011A28-539E-495D-A7E4-9345E15284B5}"/>
    <cellStyle name="Currency 2 2 2 2 3 4 3 7" xfId="41160" xr:uid="{56046F53-EF91-44F8-8613-16366260D3A9}"/>
    <cellStyle name="Currency 2 2 2 2 3 4 4" xfId="5740" xr:uid="{FB46DD23-FDF9-450E-9B60-9E8D2EEA0CB8}"/>
    <cellStyle name="Currency 2 2 2 2 3 4 4 2" xfId="7453" xr:uid="{52167426-632D-481D-8F64-B0D10526A9B1}"/>
    <cellStyle name="Currency 2 2 2 2 3 4 4 2 2" xfId="10875" xr:uid="{E1595E46-799F-423C-837D-F3035932E0D9}"/>
    <cellStyle name="Currency 2 2 2 2 3 4 4 2 2 2" xfId="24565" xr:uid="{C908DDF9-1842-4C41-981A-D44ED8B3C7B8}"/>
    <cellStyle name="Currency 2 2 2 2 3 4 4 2 2 2 2" xfId="38257" xr:uid="{2D96DD66-B165-4058-818A-934DCB797086}"/>
    <cellStyle name="Currency 2 2 2 2 3 4 4 2 2 2 3" xfId="53141" xr:uid="{98A24874-DCD4-47F4-8679-569B02A901B7}"/>
    <cellStyle name="Currency 2 2 2 2 3 4 4 2 2 3" xfId="17721" xr:uid="{506AFA85-62EF-4E0A-84F6-2C8C3C91767C}"/>
    <cellStyle name="Currency 2 2 2 2 3 4 4 2 2 4" xfId="31411" xr:uid="{48391437-1213-4F6D-AEF4-3A81C7619B82}"/>
    <cellStyle name="Currency 2 2 2 2 3 4 4 2 2 5" xfId="46295" xr:uid="{23F1DEAD-0436-469A-A617-3CC39E0D55A7}"/>
    <cellStyle name="Currency 2 2 2 2 3 4 4 2 3" xfId="21143" xr:uid="{68B22174-A24B-49EF-A7D0-8DEA0F0CA63A}"/>
    <cellStyle name="Currency 2 2 2 2 3 4 4 2 3 2" xfId="34835" xr:uid="{C00238BB-B2CD-4614-9749-185E0C96613A}"/>
    <cellStyle name="Currency 2 2 2 2 3 4 4 2 3 3" xfId="49719" xr:uid="{A8D7B428-340B-4233-84AD-F4C42D275D77}"/>
    <cellStyle name="Currency 2 2 2 2 3 4 4 2 4" xfId="14299" xr:uid="{E9E64DF9-14F8-4B85-A17F-4E1D5B4C673F}"/>
    <cellStyle name="Currency 2 2 2 2 3 4 4 2 5" xfId="27989" xr:uid="{842B9858-A10D-4947-80CC-50D4E8701D83}"/>
    <cellStyle name="Currency 2 2 2 2 3 4 4 2 6" xfId="42873" xr:uid="{1907D080-E43B-4A0E-980A-7498A46EB02D}"/>
    <cellStyle name="Currency 2 2 2 2 3 4 4 3" xfId="9163" xr:uid="{D8AF748D-D968-468D-A154-E5650E1B9DD1}"/>
    <cellStyle name="Currency 2 2 2 2 3 4 4 3 2" xfId="22853" xr:uid="{F3DC6625-144B-49E6-A791-D6D86AF96F10}"/>
    <cellStyle name="Currency 2 2 2 2 3 4 4 3 2 2" xfId="36545" xr:uid="{D6F5B604-5C67-426B-8052-614FF0D82A43}"/>
    <cellStyle name="Currency 2 2 2 2 3 4 4 3 2 3" xfId="51429" xr:uid="{61D44401-81CB-4651-9907-57B03FE29824}"/>
    <cellStyle name="Currency 2 2 2 2 3 4 4 3 3" xfId="16009" xr:uid="{9A1D2FE0-7F97-4106-91F5-052577F432EE}"/>
    <cellStyle name="Currency 2 2 2 2 3 4 4 3 4" xfId="29699" xr:uid="{C1D17791-596E-4076-A536-5063FA06391C}"/>
    <cellStyle name="Currency 2 2 2 2 3 4 4 3 5" xfId="44583" xr:uid="{985B12F2-E3D2-42B1-88A0-BA8B5E5AD55D}"/>
    <cellStyle name="Currency 2 2 2 2 3 4 4 4" xfId="19431" xr:uid="{E2F72A6A-117F-44E0-9784-A044A2E8C4A3}"/>
    <cellStyle name="Currency 2 2 2 2 3 4 4 4 2" xfId="33123" xr:uid="{CB721AC4-3D75-4785-B7F6-5B6B7C4B1116}"/>
    <cellStyle name="Currency 2 2 2 2 3 4 4 4 3" xfId="48007" xr:uid="{66CE2F0B-69F4-4CF6-93E4-6BBAFF5B0307}"/>
    <cellStyle name="Currency 2 2 2 2 3 4 4 5" xfId="12587" xr:uid="{450FC27B-F06B-4E37-8B9F-0E35E83A033E}"/>
    <cellStyle name="Currency 2 2 2 2 3 4 4 6" xfId="26277" xr:uid="{67221421-4EC2-4E1D-861B-6BC43A3667DE}"/>
    <cellStyle name="Currency 2 2 2 2 3 4 4 7" xfId="41161" xr:uid="{CEC3FA09-9578-4B82-A870-B33D684877E9}"/>
    <cellStyle name="Currency 2 2 2 2 3 4 5" xfId="7449" xr:uid="{3C39A989-2C5C-42D8-B927-49C6F372F556}"/>
    <cellStyle name="Currency 2 2 2 2 3 4 5 2" xfId="10871" xr:uid="{EDA1EAC6-C08A-47C1-B5F6-C28B8ED6CC63}"/>
    <cellStyle name="Currency 2 2 2 2 3 4 5 2 2" xfId="24561" xr:uid="{42274BCD-1706-49DC-8240-3CA5F79C89BC}"/>
    <cellStyle name="Currency 2 2 2 2 3 4 5 2 2 2" xfId="38253" xr:uid="{08679E8E-8F63-48C3-BE53-2D44E475D2A1}"/>
    <cellStyle name="Currency 2 2 2 2 3 4 5 2 2 3" xfId="53137" xr:uid="{7CD98A54-F013-433E-B579-88E7826DB00F}"/>
    <cellStyle name="Currency 2 2 2 2 3 4 5 2 3" xfId="17717" xr:uid="{FD74C944-176C-429C-B9E1-41F04BE4ECD3}"/>
    <cellStyle name="Currency 2 2 2 2 3 4 5 2 4" xfId="31407" xr:uid="{26C83875-3078-4EBC-A921-F0FD0D01A3C6}"/>
    <cellStyle name="Currency 2 2 2 2 3 4 5 2 5" xfId="46291" xr:uid="{6C4502CE-4454-48FC-801F-2DE0DE82CB70}"/>
    <cellStyle name="Currency 2 2 2 2 3 4 5 3" xfId="21139" xr:uid="{7C75E673-7E5C-46AA-B268-36A34F4CD5B0}"/>
    <cellStyle name="Currency 2 2 2 2 3 4 5 3 2" xfId="34831" xr:uid="{001250DE-5844-4233-893E-353B1F320950}"/>
    <cellStyle name="Currency 2 2 2 2 3 4 5 3 3" xfId="49715" xr:uid="{B704246F-F271-4154-8B7B-3A5F4A61DDB1}"/>
    <cellStyle name="Currency 2 2 2 2 3 4 5 4" xfId="14295" xr:uid="{BEFA7FB6-D1D6-4A5B-B5CD-897B7C17D36E}"/>
    <cellStyle name="Currency 2 2 2 2 3 4 5 5" xfId="27985" xr:uid="{EC95A1A1-1973-4089-8CD3-99DA9500F474}"/>
    <cellStyle name="Currency 2 2 2 2 3 4 5 6" xfId="42869" xr:uid="{F2F4C175-72B1-430D-AD8F-3CA2A1CA069B}"/>
    <cellStyle name="Currency 2 2 2 2 3 4 6" xfId="9159" xr:uid="{BB599FF3-0941-4B67-B722-E905FFC72179}"/>
    <cellStyle name="Currency 2 2 2 2 3 4 6 2" xfId="22849" xr:uid="{0097B798-0AC4-4ACD-AFDC-64FAB369A23B}"/>
    <cellStyle name="Currency 2 2 2 2 3 4 6 2 2" xfId="36541" xr:uid="{D5964EDF-8246-4B70-BC48-ADD0AC480277}"/>
    <cellStyle name="Currency 2 2 2 2 3 4 6 2 3" xfId="51425" xr:uid="{D6996A6E-0E8A-4E92-BC6A-5895E6E23A2E}"/>
    <cellStyle name="Currency 2 2 2 2 3 4 6 3" xfId="16005" xr:uid="{59E857F0-7951-40BF-AFC3-451DF489A8E9}"/>
    <cellStyle name="Currency 2 2 2 2 3 4 6 4" xfId="29695" xr:uid="{783EE0C2-9C5D-41D4-BFE2-331A32B79B65}"/>
    <cellStyle name="Currency 2 2 2 2 3 4 6 5" xfId="44579" xr:uid="{06B3463A-E45F-4264-BA80-4A7BA1BAD815}"/>
    <cellStyle name="Currency 2 2 2 2 3 4 7" xfId="19427" xr:uid="{CA59EB8C-1BDF-4B15-ADDE-B5A3DF62BD49}"/>
    <cellStyle name="Currency 2 2 2 2 3 4 7 2" xfId="33119" xr:uid="{C3A22ACC-E2AB-4B63-9530-319C275879BF}"/>
    <cellStyle name="Currency 2 2 2 2 3 4 7 3" xfId="48003" xr:uid="{4E287902-EEB3-43F7-A3FE-4A43BF7A06E7}"/>
    <cellStyle name="Currency 2 2 2 2 3 4 8" xfId="12583" xr:uid="{E96D6C6C-0334-47CF-8F54-59886A90B3B0}"/>
    <cellStyle name="Currency 2 2 2 2 3 4 9" xfId="26273" xr:uid="{715C176F-BBAA-4A71-956E-9E71D478B956}"/>
    <cellStyle name="Currency 2 2 2 2 3 5" xfId="5741" xr:uid="{84C094B5-DC6F-4A09-9433-D28722C19F49}"/>
    <cellStyle name="Currency 2 2 2 2 3 5 2" xfId="5742" xr:uid="{3C6116E0-79B3-4227-9EAA-1B2047663907}"/>
    <cellStyle name="Currency 2 2 2 2 3 5 2 2" xfId="7455" xr:uid="{4423C9FC-051E-4222-B516-92378B6FE1C4}"/>
    <cellStyle name="Currency 2 2 2 2 3 5 2 2 2" xfId="10877" xr:uid="{D1172BB9-CC68-4D52-8905-87EC64AF3519}"/>
    <cellStyle name="Currency 2 2 2 2 3 5 2 2 2 2" xfId="24567" xr:uid="{41277BA6-4439-42C5-A75C-DF269A5B0672}"/>
    <cellStyle name="Currency 2 2 2 2 3 5 2 2 2 2 2" xfId="38259" xr:uid="{AC536707-5919-4821-9314-D608B9802C70}"/>
    <cellStyle name="Currency 2 2 2 2 3 5 2 2 2 2 3" xfId="53143" xr:uid="{791B3ECC-A1AF-4EA7-8E27-BF08DEA5789B}"/>
    <cellStyle name="Currency 2 2 2 2 3 5 2 2 2 3" xfId="17723" xr:uid="{083C00EA-9CCD-4FB9-B5B4-E3708AAE036E}"/>
    <cellStyle name="Currency 2 2 2 2 3 5 2 2 2 4" xfId="31413" xr:uid="{7E1FA07D-8A5E-48E9-A330-B55A04A26FF7}"/>
    <cellStyle name="Currency 2 2 2 2 3 5 2 2 2 5" xfId="46297" xr:uid="{0B398153-2C3E-4AEF-86FD-7E7690FABD95}"/>
    <cellStyle name="Currency 2 2 2 2 3 5 2 2 3" xfId="21145" xr:uid="{B351EFDF-EDDC-4EA0-BAC2-734AB7C9C287}"/>
    <cellStyle name="Currency 2 2 2 2 3 5 2 2 3 2" xfId="34837" xr:uid="{9399CC1A-8C56-4CE2-A425-13000FD2F470}"/>
    <cellStyle name="Currency 2 2 2 2 3 5 2 2 3 3" xfId="49721" xr:uid="{B6952D43-4D75-4388-9A2E-59A240B3F5AA}"/>
    <cellStyle name="Currency 2 2 2 2 3 5 2 2 4" xfId="14301" xr:uid="{14A1C3AD-593A-4FD5-BD22-79CE77E10E3A}"/>
    <cellStyle name="Currency 2 2 2 2 3 5 2 2 5" xfId="27991" xr:uid="{FBF8EB37-77D7-4A16-8D02-1935D22C16BE}"/>
    <cellStyle name="Currency 2 2 2 2 3 5 2 2 6" xfId="42875" xr:uid="{5666FDCA-0260-4A94-988F-7B4A3454EEC4}"/>
    <cellStyle name="Currency 2 2 2 2 3 5 2 3" xfId="9165" xr:uid="{31B9BDE7-4FD5-4276-9A6E-47DF42C297B8}"/>
    <cellStyle name="Currency 2 2 2 2 3 5 2 3 2" xfId="22855" xr:uid="{0AA691E2-CE0C-4E6C-91BF-EA3808A7D382}"/>
    <cellStyle name="Currency 2 2 2 2 3 5 2 3 2 2" xfId="36547" xr:uid="{46BADC0D-6349-4FD8-BE92-14D4D6B6208A}"/>
    <cellStyle name="Currency 2 2 2 2 3 5 2 3 2 3" xfId="51431" xr:uid="{255216EA-5D1E-42F9-A6F8-92E7401A959F}"/>
    <cellStyle name="Currency 2 2 2 2 3 5 2 3 3" xfId="16011" xr:uid="{E5B39B73-B218-4234-9D2B-2E1D9ADD3B94}"/>
    <cellStyle name="Currency 2 2 2 2 3 5 2 3 4" xfId="29701" xr:uid="{CE4EEB0E-99CD-4686-A561-0A1416EBEC8F}"/>
    <cellStyle name="Currency 2 2 2 2 3 5 2 3 5" xfId="44585" xr:uid="{3198F788-EB85-4CC4-9E34-72E47DFCC2FE}"/>
    <cellStyle name="Currency 2 2 2 2 3 5 2 4" xfId="19433" xr:uid="{7A974B42-8989-4A3B-BD32-4A494DE07348}"/>
    <cellStyle name="Currency 2 2 2 2 3 5 2 4 2" xfId="33125" xr:uid="{7FD89679-1E59-4D83-A090-59D516B6FE09}"/>
    <cellStyle name="Currency 2 2 2 2 3 5 2 4 3" xfId="48009" xr:uid="{EBECF95B-9498-4DA3-B90E-3704AA3F635B}"/>
    <cellStyle name="Currency 2 2 2 2 3 5 2 5" xfId="12589" xr:uid="{CDC58694-4A41-44BD-84A8-E72F4E5521D1}"/>
    <cellStyle name="Currency 2 2 2 2 3 5 2 6" xfId="26279" xr:uid="{38CDFCC0-4E44-4BB6-9CF3-42EC25EE6C57}"/>
    <cellStyle name="Currency 2 2 2 2 3 5 2 7" xfId="41163" xr:uid="{B10B2C0D-955A-4BD7-8F87-8875CEAA7B85}"/>
    <cellStyle name="Currency 2 2 2 2 3 5 3" xfId="7454" xr:uid="{B7ECACC8-AA1E-4041-9CBF-1DD4E61BB1C8}"/>
    <cellStyle name="Currency 2 2 2 2 3 5 3 2" xfId="10876" xr:uid="{627BBB0C-F5E0-477B-8435-3CE3EA271701}"/>
    <cellStyle name="Currency 2 2 2 2 3 5 3 2 2" xfId="24566" xr:uid="{8CF2AFC1-9947-4087-ACFD-DC1F34242464}"/>
    <cellStyle name="Currency 2 2 2 2 3 5 3 2 2 2" xfId="38258" xr:uid="{98D01265-AE74-48EE-93CF-D50813699517}"/>
    <cellStyle name="Currency 2 2 2 2 3 5 3 2 2 3" xfId="53142" xr:uid="{B973F6DF-28BD-4EFD-986F-762667659557}"/>
    <cellStyle name="Currency 2 2 2 2 3 5 3 2 3" xfId="17722" xr:uid="{2EF5FE91-8D09-45C6-B8D6-97291A7FB868}"/>
    <cellStyle name="Currency 2 2 2 2 3 5 3 2 4" xfId="31412" xr:uid="{850EB663-ADC5-44AD-9A70-D7D4F875918F}"/>
    <cellStyle name="Currency 2 2 2 2 3 5 3 2 5" xfId="46296" xr:uid="{3FD6802E-238F-47D0-8690-0A313EA68203}"/>
    <cellStyle name="Currency 2 2 2 2 3 5 3 3" xfId="21144" xr:uid="{5DA6212F-8453-45B2-8A48-A6BCCAE727C5}"/>
    <cellStyle name="Currency 2 2 2 2 3 5 3 3 2" xfId="34836" xr:uid="{A578F909-3CCC-49D2-B8D2-6C2758871B55}"/>
    <cellStyle name="Currency 2 2 2 2 3 5 3 3 3" xfId="49720" xr:uid="{C07C07CB-5F73-465E-B975-0EFDF65A9805}"/>
    <cellStyle name="Currency 2 2 2 2 3 5 3 4" xfId="14300" xr:uid="{19E96000-1DF8-46CC-BFDB-2DAB05A40B69}"/>
    <cellStyle name="Currency 2 2 2 2 3 5 3 5" xfId="27990" xr:uid="{E2A58754-5931-4606-8FCC-90FC83F959AF}"/>
    <cellStyle name="Currency 2 2 2 2 3 5 3 6" xfId="42874" xr:uid="{7BFA0DFC-D1B1-4AEB-8827-FB700B8B470A}"/>
    <cellStyle name="Currency 2 2 2 2 3 5 4" xfId="9164" xr:uid="{9AC8258E-7991-4CB2-BBE8-204954EF3326}"/>
    <cellStyle name="Currency 2 2 2 2 3 5 4 2" xfId="22854" xr:uid="{B77BF255-CA13-42A2-B9E4-1B65ED55AF9D}"/>
    <cellStyle name="Currency 2 2 2 2 3 5 4 2 2" xfId="36546" xr:uid="{D70D12E1-A397-4744-9C7B-4E67A9919441}"/>
    <cellStyle name="Currency 2 2 2 2 3 5 4 2 3" xfId="51430" xr:uid="{FDF8B420-A245-4E5F-B308-41A397131EB8}"/>
    <cellStyle name="Currency 2 2 2 2 3 5 4 3" xfId="16010" xr:uid="{890EE356-CB99-445B-94E9-079D7B8C6757}"/>
    <cellStyle name="Currency 2 2 2 2 3 5 4 4" xfId="29700" xr:uid="{DC0C7B8E-B9CE-4FE2-9244-66BB12F7818C}"/>
    <cellStyle name="Currency 2 2 2 2 3 5 4 5" xfId="44584" xr:uid="{5F2F8675-20DD-4853-A6F9-736AE3FE9B05}"/>
    <cellStyle name="Currency 2 2 2 2 3 5 5" xfId="19432" xr:uid="{F66C336F-E60C-47F6-8BBA-3A99ABCCBE95}"/>
    <cellStyle name="Currency 2 2 2 2 3 5 5 2" xfId="33124" xr:uid="{6F198A2F-BE1E-4DB9-88D1-CE7A52B51D5D}"/>
    <cellStyle name="Currency 2 2 2 2 3 5 5 3" xfId="48008" xr:uid="{2970D360-CD92-44CE-8403-65A25041D5A9}"/>
    <cellStyle name="Currency 2 2 2 2 3 5 6" xfId="12588" xr:uid="{1897476B-4DD6-4CAD-AB7F-BF22D965AC38}"/>
    <cellStyle name="Currency 2 2 2 2 3 5 7" xfId="26278" xr:uid="{E19DEAB7-72CA-4037-951E-064B1CA2FC67}"/>
    <cellStyle name="Currency 2 2 2 2 3 5 8" xfId="41162" xr:uid="{A3CCA82A-5E10-41DF-836E-942FA4D2B1D6}"/>
    <cellStyle name="Currency 2 2 2 2 3 6" xfId="5743" xr:uid="{9777D7DC-0A9A-416E-B537-90E1D4BA3A87}"/>
    <cellStyle name="Currency 2 2 2 2 3 6 2" xfId="7456" xr:uid="{8E321EF8-659F-408A-9A25-D2A16325AE25}"/>
    <cellStyle name="Currency 2 2 2 2 3 6 2 2" xfId="10878" xr:uid="{1C050730-02AA-420F-B479-3B8ED70391D9}"/>
    <cellStyle name="Currency 2 2 2 2 3 6 2 2 2" xfId="24568" xr:uid="{F0F38BD1-9370-4ECB-8F36-15481C4A2293}"/>
    <cellStyle name="Currency 2 2 2 2 3 6 2 2 2 2" xfId="38260" xr:uid="{C82E8937-5B34-4B93-BB73-E410018333E5}"/>
    <cellStyle name="Currency 2 2 2 2 3 6 2 2 2 3" xfId="53144" xr:uid="{1D5C1C50-491F-4571-9B8D-44ED56BE25F6}"/>
    <cellStyle name="Currency 2 2 2 2 3 6 2 2 3" xfId="17724" xr:uid="{D1B999A9-C5BD-48C1-9590-B1CA0B8C089A}"/>
    <cellStyle name="Currency 2 2 2 2 3 6 2 2 4" xfId="31414" xr:uid="{D86F0FF9-74B3-4823-85A3-89A944C1F9C3}"/>
    <cellStyle name="Currency 2 2 2 2 3 6 2 2 5" xfId="46298" xr:uid="{6E33C2DF-F8FC-4D3E-BED4-9AAB63A2CB30}"/>
    <cellStyle name="Currency 2 2 2 2 3 6 2 3" xfId="21146" xr:uid="{260EA24A-3F17-4CFB-AC9E-88B8314EE397}"/>
    <cellStyle name="Currency 2 2 2 2 3 6 2 3 2" xfId="34838" xr:uid="{37A22515-1BC2-4C2C-A226-7DD253351823}"/>
    <cellStyle name="Currency 2 2 2 2 3 6 2 3 3" xfId="49722" xr:uid="{3A2238A1-F840-4C90-8DD9-D5F877BB21B0}"/>
    <cellStyle name="Currency 2 2 2 2 3 6 2 4" xfId="14302" xr:uid="{FB97467B-932C-4F3F-97BF-35A0DB0D6AAB}"/>
    <cellStyle name="Currency 2 2 2 2 3 6 2 5" xfId="27992" xr:uid="{CA9B101E-BDD1-4B2E-B681-582DD039109C}"/>
    <cellStyle name="Currency 2 2 2 2 3 6 2 6" xfId="42876" xr:uid="{077EF7B4-AB2E-4793-B6EA-953AEEC731C4}"/>
    <cellStyle name="Currency 2 2 2 2 3 6 3" xfId="9166" xr:uid="{22B8B91B-AACD-475C-A79B-61D66D5D70AA}"/>
    <cellStyle name="Currency 2 2 2 2 3 6 3 2" xfId="22856" xr:uid="{716224AA-BE76-4407-8D59-AA7F17E9202F}"/>
    <cellStyle name="Currency 2 2 2 2 3 6 3 2 2" xfId="36548" xr:uid="{DC47A387-5C8D-4EB8-862E-E4F696C488F1}"/>
    <cellStyle name="Currency 2 2 2 2 3 6 3 2 3" xfId="51432" xr:uid="{77C6E697-23AB-430A-AE76-A0DF43CDFDF2}"/>
    <cellStyle name="Currency 2 2 2 2 3 6 3 3" xfId="16012" xr:uid="{71F8FF7A-93DD-4120-A1C2-1FB352A58AD1}"/>
    <cellStyle name="Currency 2 2 2 2 3 6 3 4" xfId="29702" xr:uid="{794C6320-9C24-4E6D-9AD1-29048E93DBF0}"/>
    <cellStyle name="Currency 2 2 2 2 3 6 3 5" xfId="44586" xr:uid="{CA334823-82DC-4E22-BA4C-03B223886764}"/>
    <cellStyle name="Currency 2 2 2 2 3 6 4" xfId="19434" xr:uid="{D5747487-522F-47D6-9D80-1E836002BE08}"/>
    <cellStyle name="Currency 2 2 2 2 3 6 4 2" xfId="33126" xr:uid="{5D24D34B-BDFD-4DBD-85FC-A6914E0CB161}"/>
    <cellStyle name="Currency 2 2 2 2 3 6 4 3" xfId="48010" xr:uid="{979A55AD-3C31-457E-A6EC-C36D43E23ECE}"/>
    <cellStyle name="Currency 2 2 2 2 3 6 5" xfId="12590" xr:uid="{BCC51443-F132-4A8D-B685-6870D36425F2}"/>
    <cellStyle name="Currency 2 2 2 2 3 6 6" xfId="26280" xr:uid="{5F8DB8A8-C68E-4153-9B4B-6793D2C15F6B}"/>
    <cellStyle name="Currency 2 2 2 2 3 6 7" xfId="41164" xr:uid="{E8B2FEE6-68DF-49E7-BD4D-AF912030763D}"/>
    <cellStyle name="Currency 2 2 2 2 3 7" xfId="5744" xr:uid="{40E885DF-0292-4774-98D0-E56BB5C1EFDE}"/>
    <cellStyle name="Currency 2 2 2 2 3 7 2" xfId="7457" xr:uid="{71676806-803B-4530-B528-38CE11AC648A}"/>
    <cellStyle name="Currency 2 2 2 2 3 7 2 2" xfId="10879" xr:uid="{36486AE3-FECE-44DC-ABFB-3A1494275F0D}"/>
    <cellStyle name="Currency 2 2 2 2 3 7 2 2 2" xfId="24569" xr:uid="{72BE1157-622E-453E-909E-765A0F6B2AC4}"/>
    <cellStyle name="Currency 2 2 2 2 3 7 2 2 2 2" xfId="38261" xr:uid="{EF687753-B003-41CC-B059-356CD60234A9}"/>
    <cellStyle name="Currency 2 2 2 2 3 7 2 2 2 3" xfId="53145" xr:uid="{993750A3-29CC-459A-B59D-878E244C00F5}"/>
    <cellStyle name="Currency 2 2 2 2 3 7 2 2 3" xfId="17725" xr:uid="{41D69DA4-AA25-4D8F-9641-F6BD16118AD5}"/>
    <cellStyle name="Currency 2 2 2 2 3 7 2 2 4" xfId="31415" xr:uid="{5BB8B871-FB44-46F6-AFC3-7B6A11112EA8}"/>
    <cellStyle name="Currency 2 2 2 2 3 7 2 2 5" xfId="46299" xr:uid="{81CD11D1-A438-42D6-BF92-8934FC5AA67D}"/>
    <cellStyle name="Currency 2 2 2 2 3 7 2 3" xfId="21147" xr:uid="{4CF389CE-F984-4CA5-BB5A-6E0DDF7AAC18}"/>
    <cellStyle name="Currency 2 2 2 2 3 7 2 3 2" xfId="34839" xr:uid="{4EF6F39A-1B7D-46AF-9068-41390E8246E5}"/>
    <cellStyle name="Currency 2 2 2 2 3 7 2 3 3" xfId="49723" xr:uid="{8F9210D8-ECC1-4289-A1E5-EFE72DBFE89E}"/>
    <cellStyle name="Currency 2 2 2 2 3 7 2 4" xfId="14303" xr:uid="{14B9A8E1-0EC3-4847-9BD5-15EEDF80B5FC}"/>
    <cellStyle name="Currency 2 2 2 2 3 7 2 5" xfId="27993" xr:uid="{304C692A-6860-4CE2-BF8C-CCF8BCE342F5}"/>
    <cellStyle name="Currency 2 2 2 2 3 7 2 6" xfId="42877" xr:uid="{D5191C1E-8371-43EF-A304-04A524920953}"/>
    <cellStyle name="Currency 2 2 2 2 3 7 3" xfId="9167" xr:uid="{3AF58A77-7EC6-4A2D-A705-A1E86B7A469C}"/>
    <cellStyle name="Currency 2 2 2 2 3 7 3 2" xfId="22857" xr:uid="{84B31DB6-A41C-430F-8259-A6B2A8F89D3B}"/>
    <cellStyle name="Currency 2 2 2 2 3 7 3 2 2" xfId="36549" xr:uid="{19BB389F-FE54-43AA-A851-327B65384102}"/>
    <cellStyle name="Currency 2 2 2 2 3 7 3 2 3" xfId="51433" xr:uid="{4F4598B3-9D05-4A1C-A6A1-A0776024C8DA}"/>
    <cellStyle name="Currency 2 2 2 2 3 7 3 3" xfId="16013" xr:uid="{C44D6615-D778-4965-AF27-7D8BFCB45276}"/>
    <cellStyle name="Currency 2 2 2 2 3 7 3 4" xfId="29703" xr:uid="{3344E1AD-97DE-4784-A2F0-F43F305E221B}"/>
    <cellStyle name="Currency 2 2 2 2 3 7 3 5" xfId="44587" xr:uid="{18AF79A6-CF81-413E-9DAA-31B8A9E208C6}"/>
    <cellStyle name="Currency 2 2 2 2 3 7 4" xfId="19435" xr:uid="{3368C54E-95C4-4815-86A8-D40E78489450}"/>
    <cellStyle name="Currency 2 2 2 2 3 7 4 2" xfId="33127" xr:uid="{D39CC275-FE93-405B-84B9-770134B1CFA4}"/>
    <cellStyle name="Currency 2 2 2 2 3 7 4 3" xfId="48011" xr:uid="{A28C0543-3B96-40DA-85CD-25844F39FCB8}"/>
    <cellStyle name="Currency 2 2 2 2 3 7 5" xfId="12591" xr:uid="{24ADBD52-EFC9-4BB0-B9FA-4A7C32D95214}"/>
    <cellStyle name="Currency 2 2 2 2 3 7 6" xfId="26281" xr:uid="{F94C0C2C-C743-4E91-AF75-E18EF2C77B8E}"/>
    <cellStyle name="Currency 2 2 2 2 3 7 7" xfId="41165" xr:uid="{DD704C30-743E-4D1C-9332-40FAB6F82B07}"/>
    <cellStyle name="Currency 2 2 2 2 3 8" xfId="7428" xr:uid="{15165815-821B-4E71-B3B2-12A3CF7D6C45}"/>
    <cellStyle name="Currency 2 2 2 2 3 8 2" xfId="10850" xr:uid="{D6EFB4F0-5B1B-4E9B-9955-2930FF89C176}"/>
    <cellStyle name="Currency 2 2 2 2 3 8 2 2" xfId="24540" xr:uid="{1FC388B7-3A66-4CF3-92BD-7740C69C05A3}"/>
    <cellStyle name="Currency 2 2 2 2 3 8 2 2 2" xfId="38232" xr:uid="{7F115612-DC53-4C19-ACCF-ABF077CC7A67}"/>
    <cellStyle name="Currency 2 2 2 2 3 8 2 2 3" xfId="53116" xr:uid="{E7E0BD6F-6646-42E8-8E2D-9C20503879E2}"/>
    <cellStyle name="Currency 2 2 2 2 3 8 2 3" xfId="17696" xr:uid="{16664EFF-AC42-4C89-804A-C25ADED9CCEA}"/>
    <cellStyle name="Currency 2 2 2 2 3 8 2 4" xfId="31386" xr:uid="{FFB2C792-924B-4D2F-8F3D-9B76B1AF78FA}"/>
    <cellStyle name="Currency 2 2 2 2 3 8 2 5" xfId="46270" xr:uid="{D48C7A94-27CA-4834-9BDB-45C3B9E47AF5}"/>
    <cellStyle name="Currency 2 2 2 2 3 8 3" xfId="21118" xr:uid="{05855150-ED76-4777-BF9D-480EA519B23F}"/>
    <cellStyle name="Currency 2 2 2 2 3 8 3 2" xfId="34810" xr:uid="{B875EA63-0D20-4EF6-8BCD-68C2D86FDF66}"/>
    <cellStyle name="Currency 2 2 2 2 3 8 3 3" xfId="49694" xr:uid="{A397A8CC-8684-41E8-A574-7C8ABD1BBBE5}"/>
    <cellStyle name="Currency 2 2 2 2 3 8 4" xfId="14274" xr:uid="{4C87CC46-63B0-4BDE-9E93-E7C77F91DA26}"/>
    <cellStyle name="Currency 2 2 2 2 3 8 5" xfId="27964" xr:uid="{E0AACA80-D76E-4B5D-9287-B0207B5F223E}"/>
    <cellStyle name="Currency 2 2 2 2 3 8 6" xfId="42848" xr:uid="{1BFC66FB-A685-443F-8ECF-AA2ED70039B1}"/>
    <cellStyle name="Currency 2 2 2 2 3 9" xfId="9138" xr:uid="{B12DF411-91BA-40B7-B9EC-EF931A40AFB7}"/>
    <cellStyle name="Currency 2 2 2 2 3 9 2" xfId="22828" xr:uid="{2E598FA8-043B-4425-A16D-200649D8ECE8}"/>
    <cellStyle name="Currency 2 2 2 2 3 9 2 2" xfId="36520" xr:uid="{ABEFD4E9-AF58-401E-BA08-2689F9D01639}"/>
    <cellStyle name="Currency 2 2 2 2 3 9 2 3" xfId="51404" xr:uid="{2A162870-00B8-489A-B0BD-8D7FD78CCC6F}"/>
    <cellStyle name="Currency 2 2 2 2 3 9 3" xfId="15984" xr:uid="{FB513B07-6E12-41BD-927B-C43C20F29CBE}"/>
    <cellStyle name="Currency 2 2 2 2 3 9 4" xfId="29674" xr:uid="{A7395D42-6AB6-4F32-9BCC-8FACBD636865}"/>
    <cellStyle name="Currency 2 2 2 2 3 9 5" xfId="44558" xr:uid="{FBE9DFCD-C240-46DC-93D8-6A88839A7B35}"/>
    <cellStyle name="Currency 2 2 2 2 4" xfId="5745" xr:uid="{53F8E393-97C3-4554-A9F6-F3DD44140196}"/>
    <cellStyle name="Currency 2 2 2 2 4 10" xfId="12592" xr:uid="{93BC8E8A-1D4D-4B20-B8CF-35EFE055F7D5}"/>
    <cellStyle name="Currency 2 2 2 2 4 11" xfId="26282" xr:uid="{20AF2F3A-6BFA-481B-8FB6-B52C04FD972D}"/>
    <cellStyle name="Currency 2 2 2 2 4 12" xfId="41166" xr:uid="{ACAFA399-BFE4-4471-A8DC-CDA4DDB1155C}"/>
    <cellStyle name="Currency 2 2 2 2 4 2" xfId="5746" xr:uid="{22A97366-DFAB-4F59-8557-96999367EA60}"/>
    <cellStyle name="Currency 2 2 2 2 4 2 10" xfId="41167" xr:uid="{4DE8FFA9-CC6A-478D-979C-94BD62396139}"/>
    <cellStyle name="Currency 2 2 2 2 4 2 2" xfId="5747" xr:uid="{F5431BD6-F09B-4488-9DD5-690195DC0BA3}"/>
    <cellStyle name="Currency 2 2 2 2 4 2 2 2" xfId="5748" xr:uid="{9D1046A6-9FB2-4A11-9897-B072A4431F9D}"/>
    <cellStyle name="Currency 2 2 2 2 4 2 2 2 2" xfId="7461" xr:uid="{093FDDC2-2BE9-416A-AB99-F685A47196CD}"/>
    <cellStyle name="Currency 2 2 2 2 4 2 2 2 2 2" xfId="10883" xr:uid="{AB3EEF42-9082-4F88-8E57-BCE77884E696}"/>
    <cellStyle name="Currency 2 2 2 2 4 2 2 2 2 2 2" xfId="24573" xr:uid="{36908B65-2D6F-4B03-98E7-057794650857}"/>
    <cellStyle name="Currency 2 2 2 2 4 2 2 2 2 2 2 2" xfId="38265" xr:uid="{42B96670-BB1F-41E4-94C5-8059ECD94160}"/>
    <cellStyle name="Currency 2 2 2 2 4 2 2 2 2 2 2 3" xfId="53149" xr:uid="{612E8A62-0A79-4991-B9C5-497699179DB5}"/>
    <cellStyle name="Currency 2 2 2 2 4 2 2 2 2 2 3" xfId="17729" xr:uid="{D2DAC6DC-9994-4A9C-A73F-DD977413ABCD}"/>
    <cellStyle name="Currency 2 2 2 2 4 2 2 2 2 2 4" xfId="31419" xr:uid="{285668F3-49FF-467C-AFD2-36AF404AE1E8}"/>
    <cellStyle name="Currency 2 2 2 2 4 2 2 2 2 2 5" xfId="46303" xr:uid="{8B04C47C-D1C5-4383-94DF-61FFF44CE52C}"/>
    <cellStyle name="Currency 2 2 2 2 4 2 2 2 2 3" xfId="21151" xr:uid="{3CA2DC7B-E178-4171-A23A-5305B26A9F43}"/>
    <cellStyle name="Currency 2 2 2 2 4 2 2 2 2 3 2" xfId="34843" xr:uid="{A57817D5-44F8-43CB-A0AC-21803A7247AF}"/>
    <cellStyle name="Currency 2 2 2 2 4 2 2 2 2 3 3" xfId="49727" xr:uid="{5666CA59-20B8-46AF-ABDA-DED4DB9ADB4B}"/>
    <cellStyle name="Currency 2 2 2 2 4 2 2 2 2 4" xfId="14307" xr:uid="{126519E8-7645-455A-81B7-DDADE720C78D}"/>
    <cellStyle name="Currency 2 2 2 2 4 2 2 2 2 5" xfId="27997" xr:uid="{171F8229-9ED6-4375-BF50-C871966C813D}"/>
    <cellStyle name="Currency 2 2 2 2 4 2 2 2 2 6" xfId="42881" xr:uid="{2F2DC4E9-5CCB-4D21-9B18-2C0C30D3F707}"/>
    <cellStyle name="Currency 2 2 2 2 4 2 2 2 3" xfId="9171" xr:uid="{FBD553E1-0191-4449-A091-A5D34E1340E0}"/>
    <cellStyle name="Currency 2 2 2 2 4 2 2 2 3 2" xfId="22861" xr:uid="{F8793B80-C689-4198-9D26-1243FE4CE359}"/>
    <cellStyle name="Currency 2 2 2 2 4 2 2 2 3 2 2" xfId="36553" xr:uid="{6863C91C-3D39-4D44-A390-93B01FB519FC}"/>
    <cellStyle name="Currency 2 2 2 2 4 2 2 2 3 2 3" xfId="51437" xr:uid="{DED3FC5A-E691-4451-AB4E-333EB68A1591}"/>
    <cellStyle name="Currency 2 2 2 2 4 2 2 2 3 3" xfId="16017" xr:uid="{E6A8A76B-C92B-443F-BEAF-4F8BF433BD8C}"/>
    <cellStyle name="Currency 2 2 2 2 4 2 2 2 3 4" xfId="29707" xr:uid="{24636F93-D4B7-4721-9C08-C7C1AAC7FE96}"/>
    <cellStyle name="Currency 2 2 2 2 4 2 2 2 3 5" xfId="44591" xr:uid="{6912652F-E3E7-4518-A6C5-0435F2B7CD6C}"/>
    <cellStyle name="Currency 2 2 2 2 4 2 2 2 4" xfId="19439" xr:uid="{FE8B7B3B-D59E-4158-AF8C-3D51159E0E62}"/>
    <cellStyle name="Currency 2 2 2 2 4 2 2 2 4 2" xfId="33131" xr:uid="{3167FBD2-9A9B-4834-8E2A-B5794EA26789}"/>
    <cellStyle name="Currency 2 2 2 2 4 2 2 2 4 3" xfId="48015" xr:uid="{B7873398-270C-44A2-8188-8B4EC894AB87}"/>
    <cellStyle name="Currency 2 2 2 2 4 2 2 2 5" xfId="12595" xr:uid="{81B61931-DF54-46AE-AF2C-D2583ABBE30C}"/>
    <cellStyle name="Currency 2 2 2 2 4 2 2 2 6" xfId="26285" xr:uid="{290140DD-5DEF-4D79-8D68-FED06D6A13B5}"/>
    <cellStyle name="Currency 2 2 2 2 4 2 2 2 7" xfId="41169" xr:uid="{3AD65242-896C-4C42-82A8-38AA77077DDC}"/>
    <cellStyle name="Currency 2 2 2 2 4 2 2 3" xfId="7460" xr:uid="{89DB673E-60A6-4F16-B4C4-DB3E20DFD98E}"/>
    <cellStyle name="Currency 2 2 2 2 4 2 2 3 2" xfId="10882" xr:uid="{A91476ED-61F4-4D6C-8251-78032D8EB660}"/>
    <cellStyle name="Currency 2 2 2 2 4 2 2 3 2 2" xfId="24572" xr:uid="{2EECFFDC-DA51-47AE-9701-6809A6FE60CC}"/>
    <cellStyle name="Currency 2 2 2 2 4 2 2 3 2 2 2" xfId="38264" xr:uid="{CA72EE78-C816-4331-A661-DA0923C65E3F}"/>
    <cellStyle name="Currency 2 2 2 2 4 2 2 3 2 2 3" xfId="53148" xr:uid="{59D83118-BA9B-4598-9576-85838B0E3471}"/>
    <cellStyle name="Currency 2 2 2 2 4 2 2 3 2 3" xfId="17728" xr:uid="{E7A19730-D3AD-4AFF-8588-D0056B751945}"/>
    <cellStyle name="Currency 2 2 2 2 4 2 2 3 2 4" xfId="31418" xr:uid="{B90CB2C6-2F99-4598-A9EB-EA205C85F298}"/>
    <cellStyle name="Currency 2 2 2 2 4 2 2 3 2 5" xfId="46302" xr:uid="{E5F88AA3-782C-48E9-91C6-06D24853E89C}"/>
    <cellStyle name="Currency 2 2 2 2 4 2 2 3 3" xfId="21150" xr:uid="{6FA57F34-1132-425C-9297-116846350D1E}"/>
    <cellStyle name="Currency 2 2 2 2 4 2 2 3 3 2" xfId="34842" xr:uid="{F1E3648C-5FFA-484E-BC4A-492AEA1023C6}"/>
    <cellStyle name="Currency 2 2 2 2 4 2 2 3 3 3" xfId="49726" xr:uid="{BAB65CD8-FC4C-45B8-A882-7C76908E3E98}"/>
    <cellStyle name="Currency 2 2 2 2 4 2 2 3 4" xfId="14306" xr:uid="{60EA56B7-BFD9-4FA9-9123-370A3474B3CF}"/>
    <cellStyle name="Currency 2 2 2 2 4 2 2 3 5" xfId="27996" xr:uid="{DEC642C1-93DB-41A4-A95C-1C48D80DC71D}"/>
    <cellStyle name="Currency 2 2 2 2 4 2 2 3 6" xfId="42880" xr:uid="{1A94879E-498E-4CDC-850C-5CB39B26419D}"/>
    <cellStyle name="Currency 2 2 2 2 4 2 2 4" xfId="9170" xr:uid="{3067B892-309F-443F-AF82-41A589D585FB}"/>
    <cellStyle name="Currency 2 2 2 2 4 2 2 4 2" xfId="22860" xr:uid="{FBE86EB3-FD68-4ADF-BEA0-658BFE309793}"/>
    <cellStyle name="Currency 2 2 2 2 4 2 2 4 2 2" xfId="36552" xr:uid="{109B1D26-AB0F-4120-BC41-5503C0F50C10}"/>
    <cellStyle name="Currency 2 2 2 2 4 2 2 4 2 3" xfId="51436" xr:uid="{930821AF-DF03-49AE-B840-AFDA56801499}"/>
    <cellStyle name="Currency 2 2 2 2 4 2 2 4 3" xfId="16016" xr:uid="{8E93AC9F-2E6F-4017-9756-62B2CB6FDA05}"/>
    <cellStyle name="Currency 2 2 2 2 4 2 2 4 4" xfId="29706" xr:uid="{D8A8908D-8EA6-4113-8BF9-FC74A2B18AAD}"/>
    <cellStyle name="Currency 2 2 2 2 4 2 2 4 5" xfId="44590" xr:uid="{3960CE61-0772-4DD0-B0F2-23E0B31DD94F}"/>
    <cellStyle name="Currency 2 2 2 2 4 2 2 5" xfId="19438" xr:uid="{86025892-C20A-479B-9882-EF90843F70A3}"/>
    <cellStyle name="Currency 2 2 2 2 4 2 2 5 2" xfId="33130" xr:uid="{0EBFC279-88E4-4CDB-80FD-1FD6DE341765}"/>
    <cellStyle name="Currency 2 2 2 2 4 2 2 5 3" xfId="48014" xr:uid="{3D304169-452F-49C6-B0ED-4D7330774818}"/>
    <cellStyle name="Currency 2 2 2 2 4 2 2 6" xfId="12594" xr:uid="{86B6542E-19B6-4E83-AA34-43395B83A39A}"/>
    <cellStyle name="Currency 2 2 2 2 4 2 2 7" xfId="26284" xr:uid="{753B775E-9FCA-4083-A324-6230C662BCBF}"/>
    <cellStyle name="Currency 2 2 2 2 4 2 2 8" xfId="41168" xr:uid="{62ECFA0C-C96E-44E2-AD6B-E391EE8EC079}"/>
    <cellStyle name="Currency 2 2 2 2 4 2 3" xfId="5749" xr:uid="{813C43E4-1003-4345-A967-32867AD6A8B2}"/>
    <cellStyle name="Currency 2 2 2 2 4 2 3 2" xfId="7462" xr:uid="{2366BD1C-D7A1-4CFA-9A31-AAFD9E3EAEA6}"/>
    <cellStyle name="Currency 2 2 2 2 4 2 3 2 2" xfId="10884" xr:uid="{94AFDA17-7F2F-4ACB-A800-85947933D551}"/>
    <cellStyle name="Currency 2 2 2 2 4 2 3 2 2 2" xfId="24574" xr:uid="{5244F382-3F11-453F-991E-DCDA713E6315}"/>
    <cellStyle name="Currency 2 2 2 2 4 2 3 2 2 2 2" xfId="38266" xr:uid="{5F7D7C12-5F9A-4C9B-A86E-6374F23CF04C}"/>
    <cellStyle name="Currency 2 2 2 2 4 2 3 2 2 2 3" xfId="53150" xr:uid="{3A0FF801-7809-44F1-8F0E-C6A0892155ED}"/>
    <cellStyle name="Currency 2 2 2 2 4 2 3 2 2 3" xfId="17730" xr:uid="{5F37B069-A636-49B9-AAC7-3CC489856897}"/>
    <cellStyle name="Currency 2 2 2 2 4 2 3 2 2 4" xfId="31420" xr:uid="{96042B35-9B8D-4B29-8EDC-D23B06976D1E}"/>
    <cellStyle name="Currency 2 2 2 2 4 2 3 2 2 5" xfId="46304" xr:uid="{9E02E654-0B3A-41DE-9F4A-7751E18CEF4A}"/>
    <cellStyle name="Currency 2 2 2 2 4 2 3 2 3" xfId="21152" xr:uid="{CB2782E4-A65D-4E7C-A1CA-7D2EED27FD9B}"/>
    <cellStyle name="Currency 2 2 2 2 4 2 3 2 3 2" xfId="34844" xr:uid="{E1E6F5DE-5A70-4249-90A5-B9AB0A2E5E3E}"/>
    <cellStyle name="Currency 2 2 2 2 4 2 3 2 3 3" xfId="49728" xr:uid="{24F44783-3BF1-4DEB-A6A0-DE45D955EEA2}"/>
    <cellStyle name="Currency 2 2 2 2 4 2 3 2 4" xfId="14308" xr:uid="{4E56AFEB-0FA0-4EA9-BD06-CC4A8C6AD0F9}"/>
    <cellStyle name="Currency 2 2 2 2 4 2 3 2 5" xfId="27998" xr:uid="{330EA260-4C43-49E2-A522-00B3D787103B}"/>
    <cellStyle name="Currency 2 2 2 2 4 2 3 2 6" xfId="42882" xr:uid="{B0035BC2-F6B4-478A-9572-0DDB0E12FEEA}"/>
    <cellStyle name="Currency 2 2 2 2 4 2 3 3" xfId="9172" xr:uid="{C7A8FA8E-DE1F-40CE-BE4E-EF0DB3294F00}"/>
    <cellStyle name="Currency 2 2 2 2 4 2 3 3 2" xfId="22862" xr:uid="{9FAECFE1-34EC-469F-BF83-76629797732D}"/>
    <cellStyle name="Currency 2 2 2 2 4 2 3 3 2 2" xfId="36554" xr:uid="{9CBAFE95-C526-42B5-8E80-458FBA3C70CA}"/>
    <cellStyle name="Currency 2 2 2 2 4 2 3 3 2 3" xfId="51438" xr:uid="{140FC309-2ADC-482C-88AA-7B2C8215EEAD}"/>
    <cellStyle name="Currency 2 2 2 2 4 2 3 3 3" xfId="16018" xr:uid="{9C6E7B62-413A-4316-8D86-FDE6B33B221E}"/>
    <cellStyle name="Currency 2 2 2 2 4 2 3 3 4" xfId="29708" xr:uid="{55C68951-4336-4ADA-B9FC-05DD93C5D2B0}"/>
    <cellStyle name="Currency 2 2 2 2 4 2 3 3 5" xfId="44592" xr:uid="{43068258-DB32-451D-9C92-35F426528319}"/>
    <cellStyle name="Currency 2 2 2 2 4 2 3 4" xfId="19440" xr:uid="{BB4D4018-4001-4A7E-8AA4-0CCAF66CAEAD}"/>
    <cellStyle name="Currency 2 2 2 2 4 2 3 4 2" xfId="33132" xr:uid="{95C38FD5-D9F6-491D-9CBF-3F980826442F}"/>
    <cellStyle name="Currency 2 2 2 2 4 2 3 4 3" xfId="48016" xr:uid="{911DB1C2-B256-47C8-ADAD-F078A87FC430}"/>
    <cellStyle name="Currency 2 2 2 2 4 2 3 5" xfId="12596" xr:uid="{6A046C76-E789-4E8E-9591-75DA04FB1E67}"/>
    <cellStyle name="Currency 2 2 2 2 4 2 3 6" xfId="26286" xr:uid="{EFD7B159-1C0C-4834-B126-0E8EBFF655DA}"/>
    <cellStyle name="Currency 2 2 2 2 4 2 3 7" xfId="41170" xr:uid="{4A890098-BAC0-49AD-B954-2FC61226FD53}"/>
    <cellStyle name="Currency 2 2 2 2 4 2 4" xfId="5750" xr:uid="{E44575B1-3C65-45C4-B302-5B1CBA5D6B6F}"/>
    <cellStyle name="Currency 2 2 2 2 4 2 4 2" xfId="7463" xr:uid="{4D1C2C0C-B231-41A8-B16E-AA968443379B}"/>
    <cellStyle name="Currency 2 2 2 2 4 2 4 2 2" xfId="10885" xr:uid="{2F39C8EF-0EF0-4850-BF31-BFF3ADA83DA6}"/>
    <cellStyle name="Currency 2 2 2 2 4 2 4 2 2 2" xfId="24575" xr:uid="{72C688BE-21C0-4091-B75C-26CDDACE4C21}"/>
    <cellStyle name="Currency 2 2 2 2 4 2 4 2 2 2 2" xfId="38267" xr:uid="{4A6739D7-1416-48E3-9209-9BDE58FA8779}"/>
    <cellStyle name="Currency 2 2 2 2 4 2 4 2 2 2 3" xfId="53151" xr:uid="{ADAB2D87-5AD3-4A5D-9A99-BED7CBEB71B6}"/>
    <cellStyle name="Currency 2 2 2 2 4 2 4 2 2 3" xfId="17731" xr:uid="{A9B65414-FC90-4C3D-A0B0-59313AA0CBFC}"/>
    <cellStyle name="Currency 2 2 2 2 4 2 4 2 2 4" xfId="31421" xr:uid="{CE648E62-B113-4AF9-A0E8-53D6EDD073E4}"/>
    <cellStyle name="Currency 2 2 2 2 4 2 4 2 2 5" xfId="46305" xr:uid="{2BBFF8E7-F91F-47EF-BD27-03303C1B08D6}"/>
    <cellStyle name="Currency 2 2 2 2 4 2 4 2 3" xfId="21153" xr:uid="{1CE40CF8-4AFA-4A03-97AA-B15235A4C896}"/>
    <cellStyle name="Currency 2 2 2 2 4 2 4 2 3 2" xfId="34845" xr:uid="{B1435467-8FC3-4B52-A707-8A25E081ADD1}"/>
    <cellStyle name="Currency 2 2 2 2 4 2 4 2 3 3" xfId="49729" xr:uid="{FCBFAA32-B572-44F8-A635-A5AC3CEE6A36}"/>
    <cellStyle name="Currency 2 2 2 2 4 2 4 2 4" xfId="14309" xr:uid="{FA4ACC6F-B279-496C-9CBF-FFA367346779}"/>
    <cellStyle name="Currency 2 2 2 2 4 2 4 2 5" xfId="27999" xr:uid="{E6F196E5-FF84-452E-AB38-67B725341C33}"/>
    <cellStyle name="Currency 2 2 2 2 4 2 4 2 6" xfId="42883" xr:uid="{FC26611B-84AC-4FE6-9ADB-70CD0FF893CE}"/>
    <cellStyle name="Currency 2 2 2 2 4 2 4 3" xfId="9173" xr:uid="{8DEA5CBE-E949-40F0-88D0-E04F536F3EF9}"/>
    <cellStyle name="Currency 2 2 2 2 4 2 4 3 2" xfId="22863" xr:uid="{B8E3B6CC-6536-42C8-A67C-5285D80A2AC0}"/>
    <cellStyle name="Currency 2 2 2 2 4 2 4 3 2 2" xfId="36555" xr:uid="{88506807-BBAC-4698-86E2-F4985DF26C73}"/>
    <cellStyle name="Currency 2 2 2 2 4 2 4 3 2 3" xfId="51439" xr:uid="{AEE1CBD9-27F1-43AA-842D-18054BFD0EC4}"/>
    <cellStyle name="Currency 2 2 2 2 4 2 4 3 3" xfId="16019" xr:uid="{823B2A65-F451-4C77-9891-1D81325142B0}"/>
    <cellStyle name="Currency 2 2 2 2 4 2 4 3 4" xfId="29709" xr:uid="{D33B690A-BB87-48DF-8A8E-516A0DE69119}"/>
    <cellStyle name="Currency 2 2 2 2 4 2 4 3 5" xfId="44593" xr:uid="{199B4302-89CC-48BE-A669-E14EC074657B}"/>
    <cellStyle name="Currency 2 2 2 2 4 2 4 4" xfId="19441" xr:uid="{F9019B3C-C808-46F3-8C78-BAB6AD0150AE}"/>
    <cellStyle name="Currency 2 2 2 2 4 2 4 4 2" xfId="33133" xr:uid="{11AD808B-1AC1-4C05-873C-1205F80C4A34}"/>
    <cellStyle name="Currency 2 2 2 2 4 2 4 4 3" xfId="48017" xr:uid="{1ADE2F48-0C80-4D3B-BB94-617994AD1E83}"/>
    <cellStyle name="Currency 2 2 2 2 4 2 4 5" xfId="12597" xr:uid="{DD69CC0B-1F20-4014-A755-77DF5E0F427D}"/>
    <cellStyle name="Currency 2 2 2 2 4 2 4 6" xfId="26287" xr:uid="{3D055A6E-E463-4338-B3DF-976824D44525}"/>
    <cellStyle name="Currency 2 2 2 2 4 2 4 7" xfId="41171" xr:uid="{29D6ECD9-B49A-4C64-8414-61A50B180A84}"/>
    <cellStyle name="Currency 2 2 2 2 4 2 5" xfId="7459" xr:uid="{5C3E73BA-5832-4831-B2F9-984511C54E0C}"/>
    <cellStyle name="Currency 2 2 2 2 4 2 5 2" xfId="10881" xr:uid="{B74457E1-2474-4DE0-B020-FF48E453BDF3}"/>
    <cellStyle name="Currency 2 2 2 2 4 2 5 2 2" xfId="24571" xr:uid="{69F464CE-5310-4A71-BACD-4B8FABB07AEA}"/>
    <cellStyle name="Currency 2 2 2 2 4 2 5 2 2 2" xfId="38263" xr:uid="{73F0BF03-10BD-4024-B534-582F27BE174C}"/>
    <cellStyle name="Currency 2 2 2 2 4 2 5 2 2 3" xfId="53147" xr:uid="{13181002-E028-401C-9B55-21B303E265D2}"/>
    <cellStyle name="Currency 2 2 2 2 4 2 5 2 3" xfId="17727" xr:uid="{2B8D7568-E9F3-4E9D-A3F6-07F00B7796FB}"/>
    <cellStyle name="Currency 2 2 2 2 4 2 5 2 4" xfId="31417" xr:uid="{7ED2D019-55EC-4EBE-85B9-62D7913D8ED1}"/>
    <cellStyle name="Currency 2 2 2 2 4 2 5 2 5" xfId="46301" xr:uid="{A2E1AE79-A268-45CD-AF12-B62DE0073FE4}"/>
    <cellStyle name="Currency 2 2 2 2 4 2 5 3" xfId="21149" xr:uid="{1187265B-398B-42E5-BB82-EB7412E6BAD7}"/>
    <cellStyle name="Currency 2 2 2 2 4 2 5 3 2" xfId="34841" xr:uid="{671FFA4D-2919-4987-B86B-6873007EB650}"/>
    <cellStyle name="Currency 2 2 2 2 4 2 5 3 3" xfId="49725" xr:uid="{F4890BBB-E25E-4AF0-A30F-979105AFD332}"/>
    <cellStyle name="Currency 2 2 2 2 4 2 5 4" xfId="14305" xr:uid="{A37B543A-5F9A-4572-9DFC-D46F2760DECF}"/>
    <cellStyle name="Currency 2 2 2 2 4 2 5 5" xfId="27995" xr:uid="{651A1571-C971-406B-A785-3D0F5A917135}"/>
    <cellStyle name="Currency 2 2 2 2 4 2 5 6" xfId="42879" xr:uid="{DC575345-0C8B-4ADB-807C-5AB82B09C03D}"/>
    <cellStyle name="Currency 2 2 2 2 4 2 6" xfId="9169" xr:uid="{11412CF4-C6C2-429D-A9CA-D14DD899F224}"/>
    <cellStyle name="Currency 2 2 2 2 4 2 6 2" xfId="22859" xr:uid="{F31609C1-C384-4477-A10B-A737B3BF6520}"/>
    <cellStyle name="Currency 2 2 2 2 4 2 6 2 2" xfId="36551" xr:uid="{900FD82D-1200-4165-834B-B676CB56CF1F}"/>
    <cellStyle name="Currency 2 2 2 2 4 2 6 2 3" xfId="51435" xr:uid="{16F707BF-89EA-46F5-95CF-EB4D9F7FFAEA}"/>
    <cellStyle name="Currency 2 2 2 2 4 2 6 3" xfId="16015" xr:uid="{91F0B1A3-21DD-4A17-B521-63277998A4B5}"/>
    <cellStyle name="Currency 2 2 2 2 4 2 6 4" xfId="29705" xr:uid="{0877E0B9-3EAA-415F-9BFE-E91DE1028CF6}"/>
    <cellStyle name="Currency 2 2 2 2 4 2 6 5" xfId="44589" xr:uid="{E544737E-2E42-4AA1-8602-AADD9B5D0765}"/>
    <cellStyle name="Currency 2 2 2 2 4 2 7" xfId="19437" xr:uid="{5CE6D5BF-0790-40D3-8887-05A24E7C39AF}"/>
    <cellStyle name="Currency 2 2 2 2 4 2 7 2" xfId="33129" xr:uid="{AED2104F-7E8B-4E48-B0E5-72CA1FF8FFE8}"/>
    <cellStyle name="Currency 2 2 2 2 4 2 7 3" xfId="48013" xr:uid="{3A88310C-7906-4BF0-91C1-5CA48716385F}"/>
    <cellStyle name="Currency 2 2 2 2 4 2 8" xfId="12593" xr:uid="{C51B0536-8840-4077-B0F1-DF5776AF5262}"/>
    <cellStyle name="Currency 2 2 2 2 4 2 9" xfId="26283" xr:uid="{A473A8F6-8648-443A-BE10-C73F446C216A}"/>
    <cellStyle name="Currency 2 2 2 2 4 3" xfId="5751" xr:uid="{E47689C6-41F3-48F1-B0FC-9B833D2413AB}"/>
    <cellStyle name="Currency 2 2 2 2 4 3 10" xfId="41172" xr:uid="{3A12EF1A-EBFD-4579-AF6E-E247E6883D58}"/>
    <cellStyle name="Currency 2 2 2 2 4 3 2" xfId="5752" xr:uid="{78481361-E3AF-478E-87E2-A184BDE52CC0}"/>
    <cellStyle name="Currency 2 2 2 2 4 3 2 2" xfId="5753" xr:uid="{21E3B6EF-D571-46A9-9CAB-471DF987DE53}"/>
    <cellStyle name="Currency 2 2 2 2 4 3 2 2 2" xfId="7466" xr:uid="{5A2D4AF7-914D-4761-B073-998F3A42F66B}"/>
    <cellStyle name="Currency 2 2 2 2 4 3 2 2 2 2" xfId="10888" xr:uid="{5F146D9E-B87F-4E2B-A114-EA5F028D8E7A}"/>
    <cellStyle name="Currency 2 2 2 2 4 3 2 2 2 2 2" xfId="24578" xr:uid="{7489C444-9A69-4075-9173-C415172217AF}"/>
    <cellStyle name="Currency 2 2 2 2 4 3 2 2 2 2 2 2" xfId="38270" xr:uid="{827283A0-5715-4693-8891-292B746337D1}"/>
    <cellStyle name="Currency 2 2 2 2 4 3 2 2 2 2 2 3" xfId="53154" xr:uid="{FF2F4AA3-C933-49F6-AD44-BEE59DB22C72}"/>
    <cellStyle name="Currency 2 2 2 2 4 3 2 2 2 2 3" xfId="17734" xr:uid="{E79B00CD-F2C6-4768-B246-6A9DFCA5AE9F}"/>
    <cellStyle name="Currency 2 2 2 2 4 3 2 2 2 2 4" xfId="31424" xr:uid="{C4DB53E9-D3B6-4A5B-B3A2-C5CEBA5621B1}"/>
    <cellStyle name="Currency 2 2 2 2 4 3 2 2 2 2 5" xfId="46308" xr:uid="{7805955F-D0E9-4BF9-BB9E-0D09A2C0A425}"/>
    <cellStyle name="Currency 2 2 2 2 4 3 2 2 2 3" xfId="21156" xr:uid="{CFEFED9F-CE58-4417-9965-13882993291C}"/>
    <cellStyle name="Currency 2 2 2 2 4 3 2 2 2 3 2" xfId="34848" xr:uid="{DCA9F6E9-1AD9-4646-B3EC-2BC8B5C13A49}"/>
    <cellStyle name="Currency 2 2 2 2 4 3 2 2 2 3 3" xfId="49732" xr:uid="{BC305D27-6334-4705-8B98-140714F8B30E}"/>
    <cellStyle name="Currency 2 2 2 2 4 3 2 2 2 4" xfId="14312" xr:uid="{7E33900A-2867-4E25-9FB2-46A9F722A4B1}"/>
    <cellStyle name="Currency 2 2 2 2 4 3 2 2 2 5" xfId="28002" xr:uid="{ECC00C95-3C9D-4A80-9EF9-53973F03A2CD}"/>
    <cellStyle name="Currency 2 2 2 2 4 3 2 2 2 6" xfId="42886" xr:uid="{9019ACD2-152E-4069-B6EA-F02C68778290}"/>
    <cellStyle name="Currency 2 2 2 2 4 3 2 2 3" xfId="9176" xr:uid="{B0DBC37A-26D9-4DC2-A426-7FDE82C1C68E}"/>
    <cellStyle name="Currency 2 2 2 2 4 3 2 2 3 2" xfId="22866" xr:uid="{BF92E8B8-00C9-4492-BEA7-158A868A001D}"/>
    <cellStyle name="Currency 2 2 2 2 4 3 2 2 3 2 2" xfId="36558" xr:uid="{44CBB002-8829-4EE2-8F00-D2C8E1C02D56}"/>
    <cellStyle name="Currency 2 2 2 2 4 3 2 2 3 2 3" xfId="51442" xr:uid="{4CC00D54-B306-4D09-8BEC-0278FBBE05ED}"/>
    <cellStyle name="Currency 2 2 2 2 4 3 2 2 3 3" xfId="16022" xr:uid="{A052B980-FCED-461D-8F66-09EB7B23648F}"/>
    <cellStyle name="Currency 2 2 2 2 4 3 2 2 3 4" xfId="29712" xr:uid="{ADA0303D-083D-490F-9517-94E00380226F}"/>
    <cellStyle name="Currency 2 2 2 2 4 3 2 2 3 5" xfId="44596" xr:uid="{4870142D-86B5-412D-AC53-E9420031E9A7}"/>
    <cellStyle name="Currency 2 2 2 2 4 3 2 2 4" xfId="19444" xr:uid="{F87D3112-0E8F-4B5F-BBF2-7586B9155449}"/>
    <cellStyle name="Currency 2 2 2 2 4 3 2 2 4 2" xfId="33136" xr:uid="{45A37CA7-5F8C-4170-BF91-8E1EEB2603AF}"/>
    <cellStyle name="Currency 2 2 2 2 4 3 2 2 4 3" xfId="48020" xr:uid="{87FB9D69-302C-470C-B500-80C51B09AC62}"/>
    <cellStyle name="Currency 2 2 2 2 4 3 2 2 5" xfId="12600" xr:uid="{64D26B25-90BB-4B0D-921E-128D342B40FE}"/>
    <cellStyle name="Currency 2 2 2 2 4 3 2 2 6" xfId="26290" xr:uid="{5D73A398-AACB-41DD-AD68-D946FD15075D}"/>
    <cellStyle name="Currency 2 2 2 2 4 3 2 2 7" xfId="41174" xr:uid="{12F84373-6E0F-4153-B565-EF3CB3F30585}"/>
    <cellStyle name="Currency 2 2 2 2 4 3 2 3" xfId="7465" xr:uid="{ADFE285A-C0CC-4990-9728-AD3FE42E53B8}"/>
    <cellStyle name="Currency 2 2 2 2 4 3 2 3 2" xfId="10887" xr:uid="{7AB994B4-C278-4A62-8FBD-2A2F9AA15ED0}"/>
    <cellStyle name="Currency 2 2 2 2 4 3 2 3 2 2" xfId="24577" xr:uid="{94BD81C1-51E5-4F90-B72C-05473348A10E}"/>
    <cellStyle name="Currency 2 2 2 2 4 3 2 3 2 2 2" xfId="38269" xr:uid="{7E380E4E-C292-46E9-A0D1-1FB9C915F54B}"/>
    <cellStyle name="Currency 2 2 2 2 4 3 2 3 2 2 3" xfId="53153" xr:uid="{BC87B214-01E9-4BB3-AE07-03DB7AA9BD07}"/>
    <cellStyle name="Currency 2 2 2 2 4 3 2 3 2 3" xfId="17733" xr:uid="{17419453-9500-4B89-A4D5-62FA28A5F551}"/>
    <cellStyle name="Currency 2 2 2 2 4 3 2 3 2 4" xfId="31423" xr:uid="{0E57C93F-058B-4499-AD4F-0DC87C6F580E}"/>
    <cellStyle name="Currency 2 2 2 2 4 3 2 3 2 5" xfId="46307" xr:uid="{B58125FF-991B-4B11-8B47-37F8F9CD4C66}"/>
    <cellStyle name="Currency 2 2 2 2 4 3 2 3 3" xfId="21155" xr:uid="{04EEAF95-BC58-4779-899A-7C397C677BEE}"/>
    <cellStyle name="Currency 2 2 2 2 4 3 2 3 3 2" xfId="34847" xr:uid="{1B1B2B39-7A7A-4D49-A86D-068BCB56E1DF}"/>
    <cellStyle name="Currency 2 2 2 2 4 3 2 3 3 3" xfId="49731" xr:uid="{AC2EA2D8-5347-42ED-94B4-09BA7E6C60DA}"/>
    <cellStyle name="Currency 2 2 2 2 4 3 2 3 4" xfId="14311" xr:uid="{005D7841-92A2-433E-9BE7-6A70B3ED0BF0}"/>
    <cellStyle name="Currency 2 2 2 2 4 3 2 3 5" xfId="28001" xr:uid="{EAB6B682-318B-49A5-BED1-33A1001F8D9A}"/>
    <cellStyle name="Currency 2 2 2 2 4 3 2 3 6" xfId="42885" xr:uid="{C4DC35EC-E962-4B46-939B-A9402BCCD9C8}"/>
    <cellStyle name="Currency 2 2 2 2 4 3 2 4" xfId="9175" xr:uid="{F1D3E963-41FE-453F-AEDB-929C613FFE5D}"/>
    <cellStyle name="Currency 2 2 2 2 4 3 2 4 2" xfId="22865" xr:uid="{3FB5406D-B862-4397-A1F6-E0190A5280BD}"/>
    <cellStyle name="Currency 2 2 2 2 4 3 2 4 2 2" xfId="36557" xr:uid="{B48CB52E-355D-4FB0-9416-6B77146A7E82}"/>
    <cellStyle name="Currency 2 2 2 2 4 3 2 4 2 3" xfId="51441" xr:uid="{02276349-D33D-415A-AD8C-85AD58025794}"/>
    <cellStyle name="Currency 2 2 2 2 4 3 2 4 3" xfId="16021" xr:uid="{B7E59AF9-AF03-430A-BAE0-52F6A234CA14}"/>
    <cellStyle name="Currency 2 2 2 2 4 3 2 4 4" xfId="29711" xr:uid="{FC999AB7-E861-41E1-BF37-49FB36D852A3}"/>
    <cellStyle name="Currency 2 2 2 2 4 3 2 4 5" xfId="44595" xr:uid="{C59EF4C2-DD29-4D74-85A1-6FAD265E28B7}"/>
    <cellStyle name="Currency 2 2 2 2 4 3 2 5" xfId="19443" xr:uid="{E43BBEC9-E976-49D9-8D7B-E090840D1338}"/>
    <cellStyle name="Currency 2 2 2 2 4 3 2 5 2" xfId="33135" xr:uid="{D36A8E0C-8ED5-46C4-83EF-3C04788926D1}"/>
    <cellStyle name="Currency 2 2 2 2 4 3 2 5 3" xfId="48019" xr:uid="{1A47A7E7-1592-41B8-B7C8-C3001854A88D}"/>
    <cellStyle name="Currency 2 2 2 2 4 3 2 6" xfId="12599" xr:uid="{573DF8BE-9E1F-4B9B-86E0-83218B162D32}"/>
    <cellStyle name="Currency 2 2 2 2 4 3 2 7" xfId="26289" xr:uid="{0E327D03-229B-4C94-B8D5-B8F5508D8A54}"/>
    <cellStyle name="Currency 2 2 2 2 4 3 2 8" xfId="41173" xr:uid="{C3392934-21BC-454B-A61F-2CCB33E1BA49}"/>
    <cellStyle name="Currency 2 2 2 2 4 3 3" xfId="5754" xr:uid="{6B519B3D-5E3B-4E69-9747-5941EC652CBF}"/>
    <cellStyle name="Currency 2 2 2 2 4 3 3 2" xfId="7467" xr:uid="{4509A66C-E575-46AD-BCDD-1DB7C22ED6AD}"/>
    <cellStyle name="Currency 2 2 2 2 4 3 3 2 2" xfId="10889" xr:uid="{299DBFEC-EF6B-47E7-86A0-9589238A1039}"/>
    <cellStyle name="Currency 2 2 2 2 4 3 3 2 2 2" xfId="24579" xr:uid="{2A91FF0A-E024-491E-A3C2-CA5CA33DEB41}"/>
    <cellStyle name="Currency 2 2 2 2 4 3 3 2 2 2 2" xfId="38271" xr:uid="{09446477-9EB2-4190-BE32-5EC0F325C9F4}"/>
    <cellStyle name="Currency 2 2 2 2 4 3 3 2 2 2 3" xfId="53155" xr:uid="{5444EAD1-284C-4EDA-B53F-F823E8B66F41}"/>
    <cellStyle name="Currency 2 2 2 2 4 3 3 2 2 3" xfId="17735" xr:uid="{A7BC4357-B37D-42EA-A135-F89E62885D8B}"/>
    <cellStyle name="Currency 2 2 2 2 4 3 3 2 2 4" xfId="31425" xr:uid="{9B5DF9D7-CA43-471E-83CB-CB8CB2779CC4}"/>
    <cellStyle name="Currency 2 2 2 2 4 3 3 2 2 5" xfId="46309" xr:uid="{78A667D2-B941-4D9D-9E7C-3FAFDF81B04A}"/>
    <cellStyle name="Currency 2 2 2 2 4 3 3 2 3" xfId="21157" xr:uid="{953433FC-819D-4269-A328-559D8A68D9B9}"/>
    <cellStyle name="Currency 2 2 2 2 4 3 3 2 3 2" xfId="34849" xr:uid="{A0F822B7-A5C4-4877-9856-A0C033D1700A}"/>
    <cellStyle name="Currency 2 2 2 2 4 3 3 2 3 3" xfId="49733" xr:uid="{1BC6894F-CE4D-45FF-8CCA-81E538184458}"/>
    <cellStyle name="Currency 2 2 2 2 4 3 3 2 4" xfId="14313" xr:uid="{43B5AA24-2967-4267-A727-421E254DFEC6}"/>
    <cellStyle name="Currency 2 2 2 2 4 3 3 2 5" xfId="28003" xr:uid="{D8725F44-4639-4F2F-9248-AE666BE9ECBA}"/>
    <cellStyle name="Currency 2 2 2 2 4 3 3 2 6" xfId="42887" xr:uid="{0937E462-D4AA-4846-8915-0B8848E0C628}"/>
    <cellStyle name="Currency 2 2 2 2 4 3 3 3" xfId="9177" xr:uid="{A8106D13-FFAF-4C06-B667-EDE0631C3A10}"/>
    <cellStyle name="Currency 2 2 2 2 4 3 3 3 2" xfId="22867" xr:uid="{D98A831C-D775-4C47-A08B-0DD0E979EB81}"/>
    <cellStyle name="Currency 2 2 2 2 4 3 3 3 2 2" xfId="36559" xr:uid="{479406D7-325F-4D06-B171-D2E67F6BD4D7}"/>
    <cellStyle name="Currency 2 2 2 2 4 3 3 3 2 3" xfId="51443" xr:uid="{AEFFF479-55E4-417B-BB38-CB96AFEEFDA2}"/>
    <cellStyle name="Currency 2 2 2 2 4 3 3 3 3" xfId="16023" xr:uid="{5DC9AF5A-F44D-4C7C-B954-C0AB1E93DD5F}"/>
    <cellStyle name="Currency 2 2 2 2 4 3 3 3 4" xfId="29713" xr:uid="{51DB30E7-2F17-4722-AE34-A10925225C52}"/>
    <cellStyle name="Currency 2 2 2 2 4 3 3 3 5" xfId="44597" xr:uid="{B727EB91-00C2-49AB-9EEF-FFA2C5753BB5}"/>
    <cellStyle name="Currency 2 2 2 2 4 3 3 4" xfId="19445" xr:uid="{CAF736EA-1BB2-4168-9E5B-5FDC81EB43E0}"/>
    <cellStyle name="Currency 2 2 2 2 4 3 3 4 2" xfId="33137" xr:uid="{DEA4B951-BB89-41A9-B5D1-13D4FB2EE6ED}"/>
    <cellStyle name="Currency 2 2 2 2 4 3 3 4 3" xfId="48021" xr:uid="{D7E51560-0089-4E7C-B5A8-232C7C72C250}"/>
    <cellStyle name="Currency 2 2 2 2 4 3 3 5" xfId="12601" xr:uid="{21E2AEB1-5CDF-41E2-949F-99D529E4FE8E}"/>
    <cellStyle name="Currency 2 2 2 2 4 3 3 6" xfId="26291" xr:uid="{019F4040-89F7-4C1D-A517-7915A0CD909E}"/>
    <cellStyle name="Currency 2 2 2 2 4 3 3 7" xfId="41175" xr:uid="{C8F9AD61-DA71-439F-856C-F94DD6CA613F}"/>
    <cellStyle name="Currency 2 2 2 2 4 3 4" xfId="5755" xr:uid="{BE491495-CEFD-4F4C-AD19-F2873B422B02}"/>
    <cellStyle name="Currency 2 2 2 2 4 3 4 2" xfId="7468" xr:uid="{D0E0D80D-E078-4702-8EE7-65BE518E40EA}"/>
    <cellStyle name="Currency 2 2 2 2 4 3 4 2 2" xfId="10890" xr:uid="{6CDC1072-9519-431E-B91B-6BB84E35492C}"/>
    <cellStyle name="Currency 2 2 2 2 4 3 4 2 2 2" xfId="24580" xr:uid="{A6E5F96D-3B48-44A6-B167-FF705DCD6ADA}"/>
    <cellStyle name="Currency 2 2 2 2 4 3 4 2 2 2 2" xfId="38272" xr:uid="{0FC3B457-7549-4C93-BED2-285B05138FF4}"/>
    <cellStyle name="Currency 2 2 2 2 4 3 4 2 2 2 3" xfId="53156" xr:uid="{3E2253EC-BB67-412D-82A5-39719A75989C}"/>
    <cellStyle name="Currency 2 2 2 2 4 3 4 2 2 3" xfId="17736" xr:uid="{15BF2755-3C97-47BD-BD9C-4BB7000CAE1E}"/>
    <cellStyle name="Currency 2 2 2 2 4 3 4 2 2 4" xfId="31426" xr:uid="{9653D90D-9BA1-4504-8AAD-71B7A1995828}"/>
    <cellStyle name="Currency 2 2 2 2 4 3 4 2 2 5" xfId="46310" xr:uid="{8999C56B-72B0-4823-B6C3-5DBF45E1DF49}"/>
    <cellStyle name="Currency 2 2 2 2 4 3 4 2 3" xfId="21158" xr:uid="{EAECD786-4162-4971-A607-5AF1C85690CB}"/>
    <cellStyle name="Currency 2 2 2 2 4 3 4 2 3 2" xfId="34850" xr:uid="{EE44573A-EA45-48EC-81F8-155BE4774138}"/>
    <cellStyle name="Currency 2 2 2 2 4 3 4 2 3 3" xfId="49734" xr:uid="{D2CC5CDE-59F3-44AB-AFD2-ED8AD5E23D22}"/>
    <cellStyle name="Currency 2 2 2 2 4 3 4 2 4" xfId="14314" xr:uid="{908C88F2-C8BF-4354-8342-4615F0DE96A2}"/>
    <cellStyle name="Currency 2 2 2 2 4 3 4 2 5" xfId="28004" xr:uid="{DAF123AE-B577-4A64-9875-49FDD7EEE405}"/>
    <cellStyle name="Currency 2 2 2 2 4 3 4 2 6" xfId="42888" xr:uid="{F75C3CE9-9704-45F1-A8BC-A6F3961DDB34}"/>
    <cellStyle name="Currency 2 2 2 2 4 3 4 3" xfId="9178" xr:uid="{1AC59D0F-9749-4BF6-AE08-032FD34E4FA7}"/>
    <cellStyle name="Currency 2 2 2 2 4 3 4 3 2" xfId="22868" xr:uid="{A2B2CB35-F939-4B95-A12D-7F2DE8D190C7}"/>
    <cellStyle name="Currency 2 2 2 2 4 3 4 3 2 2" xfId="36560" xr:uid="{8E9039D4-4817-4365-96A3-912DE7DD1AEF}"/>
    <cellStyle name="Currency 2 2 2 2 4 3 4 3 2 3" xfId="51444" xr:uid="{ED8F0707-7F44-46D2-B2A7-31E563733CF8}"/>
    <cellStyle name="Currency 2 2 2 2 4 3 4 3 3" xfId="16024" xr:uid="{B2879EDB-380A-4D1E-A3C1-68E3F0D58629}"/>
    <cellStyle name="Currency 2 2 2 2 4 3 4 3 4" xfId="29714" xr:uid="{DCEDF344-B771-4B20-96CB-2C422D4555F9}"/>
    <cellStyle name="Currency 2 2 2 2 4 3 4 3 5" xfId="44598" xr:uid="{22E5033E-D4EA-475F-AEC5-9F9373947BBB}"/>
    <cellStyle name="Currency 2 2 2 2 4 3 4 4" xfId="19446" xr:uid="{EDF9C0B2-E9C3-4764-B5D7-17E021AABAE8}"/>
    <cellStyle name="Currency 2 2 2 2 4 3 4 4 2" xfId="33138" xr:uid="{66D1126C-4A3A-48B9-B165-EAB400BF1A58}"/>
    <cellStyle name="Currency 2 2 2 2 4 3 4 4 3" xfId="48022" xr:uid="{E0333D96-95A8-4892-A5C7-D72E80AF1F8D}"/>
    <cellStyle name="Currency 2 2 2 2 4 3 4 5" xfId="12602" xr:uid="{803EA4BF-E9C6-4B2B-BEE1-BB15C378AC64}"/>
    <cellStyle name="Currency 2 2 2 2 4 3 4 6" xfId="26292" xr:uid="{8EBA0601-CB7A-4A63-8FCB-AF4B0FBB6566}"/>
    <cellStyle name="Currency 2 2 2 2 4 3 4 7" xfId="41176" xr:uid="{0F7BA075-9A16-41DA-B571-F1E484C7E230}"/>
    <cellStyle name="Currency 2 2 2 2 4 3 5" xfId="7464" xr:uid="{375B9D90-D495-4962-AB94-DF67913B5A98}"/>
    <cellStyle name="Currency 2 2 2 2 4 3 5 2" xfId="10886" xr:uid="{C4802A48-2C1D-4E4B-9984-951DC3D97CD7}"/>
    <cellStyle name="Currency 2 2 2 2 4 3 5 2 2" xfId="24576" xr:uid="{FF892D5F-3814-4C8D-AC25-69A0821DEC84}"/>
    <cellStyle name="Currency 2 2 2 2 4 3 5 2 2 2" xfId="38268" xr:uid="{8CB052FD-DCFC-41E5-B9C1-37C8999F333A}"/>
    <cellStyle name="Currency 2 2 2 2 4 3 5 2 2 3" xfId="53152" xr:uid="{1484851F-755C-4BB2-AA91-72D8D9BD5024}"/>
    <cellStyle name="Currency 2 2 2 2 4 3 5 2 3" xfId="17732" xr:uid="{4A51848A-F1E5-49B9-A2F2-1ADEB3859819}"/>
    <cellStyle name="Currency 2 2 2 2 4 3 5 2 4" xfId="31422" xr:uid="{2E1FAC47-B4B3-4CB5-B271-3224EB662FAE}"/>
    <cellStyle name="Currency 2 2 2 2 4 3 5 2 5" xfId="46306" xr:uid="{600C88F4-D742-4EE7-A19B-D459A393403B}"/>
    <cellStyle name="Currency 2 2 2 2 4 3 5 3" xfId="21154" xr:uid="{ABCEC9A4-F953-4EBF-8F7C-F0BC45BC5090}"/>
    <cellStyle name="Currency 2 2 2 2 4 3 5 3 2" xfId="34846" xr:uid="{1694D40A-82C4-45D6-8BAB-32BD5D6066F8}"/>
    <cellStyle name="Currency 2 2 2 2 4 3 5 3 3" xfId="49730" xr:uid="{012AE045-B5BA-4672-A557-DF6E529C24E4}"/>
    <cellStyle name="Currency 2 2 2 2 4 3 5 4" xfId="14310" xr:uid="{BDE42624-3441-4BFA-ACB2-0915812C99B5}"/>
    <cellStyle name="Currency 2 2 2 2 4 3 5 5" xfId="28000" xr:uid="{F60C6A60-E97E-40A1-95FE-1019BC4B5B00}"/>
    <cellStyle name="Currency 2 2 2 2 4 3 5 6" xfId="42884" xr:uid="{A7DD683F-2319-479F-B9CA-A4D7932A0C4B}"/>
    <cellStyle name="Currency 2 2 2 2 4 3 6" xfId="9174" xr:uid="{A087DC47-82F2-4C31-8C55-0012D93730B0}"/>
    <cellStyle name="Currency 2 2 2 2 4 3 6 2" xfId="22864" xr:uid="{545E8B07-C5EB-4110-A053-C34B2D019986}"/>
    <cellStyle name="Currency 2 2 2 2 4 3 6 2 2" xfId="36556" xr:uid="{3D294587-694C-4A34-B97A-A942B870DC11}"/>
    <cellStyle name="Currency 2 2 2 2 4 3 6 2 3" xfId="51440" xr:uid="{4A3D7D61-C346-4157-BB88-FD94ABA4EA9A}"/>
    <cellStyle name="Currency 2 2 2 2 4 3 6 3" xfId="16020" xr:uid="{6D084A62-CFFA-4F2B-BA0C-C87A70C6D1FE}"/>
    <cellStyle name="Currency 2 2 2 2 4 3 6 4" xfId="29710" xr:uid="{175321D1-BF4F-4167-B6DC-C1041D848A28}"/>
    <cellStyle name="Currency 2 2 2 2 4 3 6 5" xfId="44594" xr:uid="{FF0A20E8-025A-4142-8412-9B167471DE75}"/>
    <cellStyle name="Currency 2 2 2 2 4 3 7" xfId="19442" xr:uid="{80BA3F0A-EBD1-48BD-8FF5-E8B54F98783C}"/>
    <cellStyle name="Currency 2 2 2 2 4 3 7 2" xfId="33134" xr:uid="{804E9D7F-01EC-4913-BAA6-8A04EC497570}"/>
    <cellStyle name="Currency 2 2 2 2 4 3 7 3" xfId="48018" xr:uid="{43ED263B-C0A6-4F05-B901-2FCC371840FA}"/>
    <cellStyle name="Currency 2 2 2 2 4 3 8" xfId="12598" xr:uid="{B53CBE13-0D75-4046-A96E-80766B9B0AF3}"/>
    <cellStyle name="Currency 2 2 2 2 4 3 9" xfId="26288" xr:uid="{18C61CDA-EA37-4130-B348-F9EE187123FD}"/>
    <cellStyle name="Currency 2 2 2 2 4 4" xfId="5756" xr:uid="{40CE408F-0DCE-42EE-B2F8-A68C5A791D9F}"/>
    <cellStyle name="Currency 2 2 2 2 4 4 2" xfId="5757" xr:uid="{08867E82-E173-4897-B4FF-BEFC6B4AD86B}"/>
    <cellStyle name="Currency 2 2 2 2 4 4 2 2" xfId="7470" xr:uid="{194AB5D0-4522-410A-B2A4-61145862D71E}"/>
    <cellStyle name="Currency 2 2 2 2 4 4 2 2 2" xfId="10892" xr:uid="{D5B5C592-A9D5-4864-8BA3-8449A7C066C9}"/>
    <cellStyle name="Currency 2 2 2 2 4 4 2 2 2 2" xfId="24582" xr:uid="{FFAFFD49-B318-4401-B371-F9E822FAEF04}"/>
    <cellStyle name="Currency 2 2 2 2 4 4 2 2 2 2 2" xfId="38274" xr:uid="{B1BB5F29-128A-4307-BFA1-FA9F0B6D776D}"/>
    <cellStyle name="Currency 2 2 2 2 4 4 2 2 2 2 3" xfId="53158" xr:uid="{238D324F-C60E-48AE-9600-8A6D07F9CE4F}"/>
    <cellStyle name="Currency 2 2 2 2 4 4 2 2 2 3" xfId="17738" xr:uid="{AC3F727C-990B-41BF-A9FD-E214B6412AD8}"/>
    <cellStyle name="Currency 2 2 2 2 4 4 2 2 2 4" xfId="31428" xr:uid="{0CA3B37D-3B60-4A9A-A747-C8AF7DDF8B10}"/>
    <cellStyle name="Currency 2 2 2 2 4 4 2 2 2 5" xfId="46312" xr:uid="{5FB49879-0850-464B-AB30-6C97272F2BC2}"/>
    <cellStyle name="Currency 2 2 2 2 4 4 2 2 3" xfId="21160" xr:uid="{7149A8EC-2600-42B8-A4BF-1F514C2C7D40}"/>
    <cellStyle name="Currency 2 2 2 2 4 4 2 2 3 2" xfId="34852" xr:uid="{17760026-F31C-433C-BCED-99955BB0E0C6}"/>
    <cellStyle name="Currency 2 2 2 2 4 4 2 2 3 3" xfId="49736" xr:uid="{6E55F162-F31A-4BD2-9024-C2892E10A6B0}"/>
    <cellStyle name="Currency 2 2 2 2 4 4 2 2 4" xfId="14316" xr:uid="{832EDC2C-F3D0-48E8-8426-86AF53F93B6A}"/>
    <cellStyle name="Currency 2 2 2 2 4 4 2 2 5" xfId="28006" xr:uid="{13A7A220-EB69-4664-9291-FC84F50C2AEF}"/>
    <cellStyle name="Currency 2 2 2 2 4 4 2 2 6" xfId="42890" xr:uid="{7BF036F2-A47B-43F9-A8C3-6A05F5827880}"/>
    <cellStyle name="Currency 2 2 2 2 4 4 2 3" xfId="9180" xr:uid="{81426268-7AC2-45DB-8525-12515D130A64}"/>
    <cellStyle name="Currency 2 2 2 2 4 4 2 3 2" xfId="22870" xr:uid="{071D0867-FE46-430F-B3B8-B51F8D2CC7C3}"/>
    <cellStyle name="Currency 2 2 2 2 4 4 2 3 2 2" xfId="36562" xr:uid="{4F10E525-97D0-4EBD-A09D-E0AA700F9ED7}"/>
    <cellStyle name="Currency 2 2 2 2 4 4 2 3 2 3" xfId="51446" xr:uid="{0DDB1AAD-F5FE-46DD-AE7A-13D5D4F073BE}"/>
    <cellStyle name="Currency 2 2 2 2 4 4 2 3 3" xfId="16026" xr:uid="{EB867053-A4EE-458A-B8DF-606F1EBC02D3}"/>
    <cellStyle name="Currency 2 2 2 2 4 4 2 3 4" xfId="29716" xr:uid="{3766E703-D486-4252-9DEF-2C34A54717C5}"/>
    <cellStyle name="Currency 2 2 2 2 4 4 2 3 5" xfId="44600" xr:uid="{2C4068F1-22F7-4007-9AD2-28781856BAF6}"/>
    <cellStyle name="Currency 2 2 2 2 4 4 2 4" xfId="19448" xr:uid="{E623C406-091E-4AAF-B5BB-B49787F9172B}"/>
    <cellStyle name="Currency 2 2 2 2 4 4 2 4 2" xfId="33140" xr:uid="{DA298CD4-74AF-4EE3-BC2E-0A0FC3098D69}"/>
    <cellStyle name="Currency 2 2 2 2 4 4 2 4 3" xfId="48024" xr:uid="{610CA483-CF1D-4D20-AB5F-299812E82B08}"/>
    <cellStyle name="Currency 2 2 2 2 4 4 2 5" xfId="12604" xr:uid="{E33BEBD6-DCCA-4E89-BBD6-C3649F546F19}"/>
    <cellStyle name="Currency 2 2 2 2 4 4 2 6" xfId="26294" xr:uid="{5CEB8A4E-3F8C-469C-9988-F6DA95130A47}"/>
    <cellStyle name="Currency 2 2 2 2 4 4 2 7" xfId="41178" xr:uid="{60C2EFBB-5660-4BDE-8A61-F960CFA17A61}"/>
    <cellStyle name="Currency 2 2 2 2 4 4 3" xfId="7469" xr:uid="{B3D94C0C-CB4F-4D21-9894-D3A797135866}"/>
    <cellStyle name="Currency 2 2 2 2 4 4 3 2" xfId="10891" xr:uid="{0905EEBB-093F-49DC-9FBB-A198CB653C03}"/>
    <cellStyle name="Currency 2 2 2 2 4 4 3 2 2" xfId="24581" xr:uid="{72DA1D63-E330-4C65-83CB-2AB9B0DD3CF6}"/>
    <cellStyle name="Currency 2 2 2 2 4 4 3 2 2 2" xfId="38273" xr:uid="{CF1E7241-4E0A-4C3B-B2E1-5CD3603ED75E}"/>
    <cellStyle name="Currency 2 2 2 2 4 4 3 2 2 3" xfId="53157" xr:uid="{6BC0F972-AD9D-40EC-953F-01048013B793}"/>
    <cellStyle name="Currency 2 2 2 2 4 4 3 2 3" xfId="17737" xr:uid="{FE0713A1-16E3-4D23-89FE-D85ADB09FA88}"/>
    <cellStyle name="Currency 2 2 2 2 4 4 3 2 4" xfId="31427" xr:uid="{DD02D9FD-ADC6-4166-A0F9-176DA49E968D}"/>
    <cellStyle name="Currency 2 2 2 2 4 4 3 2 5" xfId="46311" xr:uid="{726E6D0B-1272-4D13-874B-75B2A62DD6EB}"/>
    <cellStyle name="Currency 2 2 2 2 4 4 3 3" xfId="21159" xr:uid="{7C83B491-003B-4B13-BF88-8A4C9D8BBD42}"/>
    <cellStyle name="Currency 2 2 2 2 4 4 3 3 2" xfId="34851" xr:uid="{0C7076D8-77C3-4C5A-A697-9247149DC964}"/>
    <cellStyle name="Currency 2 2 2 2 4 4 3 3 3" xfId="49735" xr:uid="{724F79A1-D8DE-470E-B0DA-942D1F3708A5}"/>
    <cellStyle name="Currency 2 2 2 2 4 4 3 4" xfId="14315" xr:uid="{614531C0-E73A-40BF-9BE0-D83E847D78B5}"/>
    <cellStyle name="Currency 2 2 2 2 4 4 3 5" xfId="28005" xr:uid="{8EE18A4F-63EB-4096-A875-B251581CB299}"/>
    <cellStyle name="Currency 2 2 2 2 4 4 3 6" xfId="42889" xr:uid="{EB9008E5-2817-4B97-A335-E731CD752CAA}"/>
    <cellStyle name="Currency 2 2 2 2 4 4 4" xfId="9179" xr:uid="{1B3F624F-3F5D-4DB6-A24D-9A11BBE2D3F1}"/>
    <cellStyle name="Currency 2 2 2 2 4 4 4 2" xfId="22869" xr:uid="{553B706A-433A-4DE7-A5B7-5BC00744BC3A}"/>
    <cellStyle name="Currency 2 2 2 2 4 4 4 2 2" xfId="36561" xr:uid="{A96E8618-3360-42EA-A8CE-38927A0670F9}"/>
    <cellStyle name="Currency 2 2 2 2 4 4 4 2 3" xfId="51445" xr:uid="{5752EC31-01F2-4F04-B43C-1E54329909DF}"/>
    <cellStyle name="Currency 2 2 2 2 4 4 4 3" xfId="16025" xr:uid="{A660D5CB-3E62-49A9-B261-06DDBCE07298}"/>
    <cellStyle name="Currency 2 2 2 2 4 4 4 4" xfId="29715" xr:uid="{DF53B31D-2976-4B92-8EF0-0D71A3040A4E}"/>
    <cellStyle name="Currency 2 2 2 2 4 4 4 5" xfId="44599" xr:uid="{F0234829-4B3F-4624-AA57-A2D0430393BB}"/>
    <cellStyle name="Currency 2 2 2 2 4 4 5" xfId="19447" xr:uid="{126B99A3-A6E3-43F2-A34D-B97602A953CB}"/>
    <cellStyle name="Currency 2 2 2 2 4 4 5 2" xfId="33139" xr:uid="{BC6AB411-0C9B-4FA9-B1FF-F20E4F0242F0}"/>
    <cellStyle name="Currency 2 2 2 2 4 4 5 3" xfId="48023" xr:uid="{8090DEC1-D4FC-4DBF-A7BF-17050D4195BE}"/>
    <cellStyle name="Currency 2 2 2 2 4 4 6" xfId="12603" xr:uid="{3EEE94B7-E4A9-489E-BD91-72EF8DE30EDD}"/>
    <cellStyle name="Currency 2 2 2 2 4 4 7" xfId="26293" xr:uid="{CBAE1658-9760-4495-BD9A-BF1545F86EE8}"/>
    <cellStyle name="Currency 2 2 2 2 4 4 8" xfId="41177" xr:uid="{B413E3C4-D55E-47D3-8CF6-98AD8B8EE3AF}"/>
    <cellStyle name="Currency 2 2 2 2 4 5" xfId="5758" xr:uid="{39036392-18BD-47B9-BD97-FF367203613E}"/>
    <cellStyle name="Currency 2 2 2 2 4 5 2" xfId="7471" xr:uid="{7E2D62A3-166F-4BDA-9D38-C569D62BD5B0}"/>
    <cellStyle name="Currency 2 2 2 2 4 5 2 2" xfId="10893" xr:uid="{C3406D2D-2CA0-444E-B0FC-36E4936565D7}"/>
    <cellStyle name="Currency 2 2 2 2 4 5 2 2 2" xfId="24583" xr:uid="{1F8D6CFA-90AC-4534-B0E0-15FEEF76F983}"/>
    <cellStyle name="Currency 2 2 2 2 4 5 2 2 2 2" xfId="38275" xr:uid="{69F12DC2-1B83-4627-A70D-64025CF2904C}"/>
    <cellStyle name="Currency 2 2 2 2 4 5 2 2 2 3" xfId="53159" xr:uid="{EC2340A0-572C-4511-B450-2F22051257EA}"/>
    <cellStyle name="Currency 2 2 2 2 4 5 2 2 3" xfId="17739" xr:uid="{1D20D23F-E43F-48EF-9A37-759428CCE6C1}"/>
    <cellStyle name="Currency 2 2 2 2 4 5 2 2 4" xfId="31429" xr:uid="{42BD5279-8D8E-4EDB-884C-C7921C690EB7}"/>
    <cellStyle name="Currency 2 2 2 2 4 5 2 2 5" xfId="46313" xr:uid="{0B64A403-E50C-4AE6-9C38-C23A5427B7FC}"/>
    <cellStyle name="Currency 2 2 2 2 4 5 2 3" xfId="21161" xr:uid="{D84261B0-A189-4DD8-8A11-B9F6CC24F1B2}"/>
    <cellStyle name="Currency 2 2 2 2 4 5 2 3 2" xfId="34853" xr:uid="{B157D90B-6551-425F-A6D1-933BB3356320}"/>
    <cellStyle name="Currency 2 2 2 2 4 5 2 3 3" xfId="49737" xr:uid="{79E9EBBE-C1E8-435C-865C-C8977E96960D}"/>
    <cellStyle name="Currency 2 2 2 2 4 5 2 4" xfId="14317" xr:uid="{17F4EB7C-C170-420D-B33E-CC29DCC34929}"/>
    <cellStyle name="Currency 2 2 2 2 4 5 2 5" xfId="28007" xr:uid="{EDC3B112-330A-42BF-9B30-BAC1D1D72CAD}"/>
    <cellStyle name="Currency 2 2 2 2 4 5 2 6" xfId="42891" xr:uid="{2C088421-8C44-45F7-8DED-70A23F974C7D}"/>
    <cellStyle name="Currency 2 2 2 2 4 5 3" xfId="9181" xr:uid="{D4663E22-4BD7-48D8-B0C6-A42117EB3B58}"/>
    <cellStyle name="Currency 2 2 2 2 4 5 3 2" xfId="22871" xr:uid="{14D7B75C-00AA-4F00-A65A-343ECBA2A6FF}"/>
    <cellStyle name="Currency 2 2 2 2 4 5 3 2 2" xfId="36563" xr:uid="{CE7A96C8-011F-4494-A6B0-A38D1764362F}"/>
    <cellStyle name="Currency 2 2 2 2 4 5 3 2 3" xfId="51447" xr:uid="{45C88580-E282-4028-83DB-083A388A5D1A}"/>
    <cellStyle name="Currency 2 2 2 2 4 5 3 3" xfId="16027" xr:uid="{13366E3B-90C4-4FB0-9FE5-EDD775A170EF}"/>
    <cellStyle name="Currency 2 2 2 2 4 5 3 4" xfId="29717" xr:uid="{F0ACD284-44E1-479F-80C4-58433C719A59}"/>
    <cellStyle name="Currency 2 2 2 2 4 5 3 5" xfId="44601" xr:uid="{7E7BEAA8-8172-40DD-B4EF-F4E9EB9493D8}"/>
    <cellStyle name="Currency 2 2 2 2 4 5 4" xfId="19449" xr:uid="{D133DA5E-3D67-4968-8E02-F3F7F28F4824}"/>
    <cellStyle name="Currency 2 2 2 2 4 5 4 2" xfId="33141" xr:uid="{AA42A28F-7878-4548-869F-8677E7AE6791}"/>
    <cellStyle name="Currency 2 2 2 2 4 5 4 3" xfId="48025" xr:uid="{78622647-50B3-4CE8-AE2B-684A20C6D717}"/>
    <cellStyle name="Currency 2 2 2 2 4 5 5" xfId="12605" xr:uid="{6677C605-E690-48E2-8B25-8A8F04978535}"/>
    <cellStyle name="Currency 2 2 2 2 4 5 6" xfId="26295" xr:uid="{6D14944A-FA89-43CE-BBEC-6CB5E2D4C6A3}"/>
    <cellStyle name="Currency 2 2 2 2 4 5 7" xfId="41179" xr:uid="{5E26BBE2-0F15-45C1-9EBE-7B2C5DF3923C}"/>
    <cellStyle name="Currency 2 2 2 2 4 6" xfId="5759" xr:uid="{3D4F0BE3-E359-4BCA-BFE7-AAC1590ED5F0}"/>
    <cellStyle name="Currency 2 2 2 2 4 6 2" xfId="7472" xr:uid="{BBFC67FD-32DD-43DE-B779-723DCC12565A}"/>
    <cellStyle name="Currency 2 2 2 2 4 6 2 2" xfId="10894" xr:uid="{33D16DC5-6A19-4C52-9A30-217B0C9E9D70}"/>
    <cellStyle name="Currency 2 2 2 2 4 6 2 2 2" xfId="24584" xr:uid="{525268C9-DA71-4823-913D-0543845191A3}"/>
    <cellStyle name="Currency 2 2 2 2 4 6 2 2 2 2" xfId="38276" xr:uid="{EE0734ED-C5F0-48E1-A0A4-0F3C4D117D87}"/>
    <cellStyle name="Currency 2 2 2 2 4 6 2 2 2 3" xfId="53160" xr:uid="{AD0A1FA6-50AA-47FF-9256-D58C0D20D98C}"/>
    <cellStyle name="Currency 2 2 2 2 4 6 2 2 3" xfId="17740" xr:uid="{7E517B5F-A620-490A-9729-589CEFF6C630}"/>
    <cellStyle name="Currency 2 2 2 2 4 6 2 2 4" xfId="31430" xr:uid="{AF089BEA-1DCB-41B9-8038-38DF5AF9DB2E}"/>
    <cellStyle name="Currency 2 2 2 2 4 6 2 2 5" xfId="46314" xr:uid="{84E48146-DF56-4640-AC3F-FA3F04BCE7ED}"/>
    <cellStyle name="Currency 2 2 2 2 4 6 2 3" xfId="21162" xr:uid="{907ACB22-2B61-44D1-8F0D-D3E6B9A2D558}"/>
    <cellStyle name="Currency 2 2 2 2 4 6 2 3 2" xfId="34854" xr:uid="{036DD245-53B2-436B-8BC0-821CE0E86FE7}"/>
    <cellStyle name="Currency 2 2 2 2 4 6 2 3 3" xfId="49738" xr:uid="{768BD12A-6401-4DDE-9D4F-810B9963A46B}"/>
    <cellStyle name="Currency 2 2 2 2 4 6 2 4" xfId="14318" xr:uid="{39944F6E-7A56-415B-A851-F6C89B064371}"/>
    <cellStyle name="Currency 2 2 2 2 4 6 2 5" xfId="28008" xr:uid="{B30D350F-F90C-4FC5-B725-B162471760BE}"/>
    <cellStyle name="Currency 2 2 2 2 4 6 2 6" xfId="42892" xr:uid="{60BA4795-A835-4074-8F92-C7933EBC53E8}"/>
    <cellStyle name="Currency 2 2 2 2 4 6 3" xfId="9182" xr:uid="{4A3600C2-2912-4850-9557-32C888EC2E76}"/>
    <cellStyle name="Currency 2 2 2 2 4 6 3 2" xfId="22872" xr:uid="{08EF6D75-DD9A-4652-BE74-81C5EDBC19A1}"/>
    <cellStyle name="Currency 2 2 2 2 4 6 3 2 2" xfId="36564" xr:uid="{30B3F4D5-B0C8-4EAE-9E50-7DA24622DBE4}"/>
    <cellStyle name="Currency 2 2 2 2 4 6 3 2 3" xfId="51448" xr:uid="{73504E62-6B45-44FF-A0DB-9EA31F431131}"/>
    <cellStyle name="Currency 2 2 2 2 4 6 3 3" xfId="16028" xr:uid="{AFE4806D-9182-468B-BB2A-DEC8B11262D5}"/>
    <cellStyle name="Currency 2 2 2 2 4 6 3 4" xfId="29718" xr:uid="{8C74BF2A-AD8F-4870-AE36-A7B5667899F4}"/>
    <cellStyle name="Currency 2 2 2 2 4 6 3 5" xfId="44602" xr:uid="{DF756B43-0EE5-4000-A292-5E8B88D47660}"/>
    <cellStyle name="Currency 2 2 2 2 4 6 4" xfId="19450" xr:uid="{E1592F08-F82A-41F2-B43B-A1CAA58908A5}"/>
    <cellStyle name="Currency 2 2 2 2 4 6 4 2" xfId="33142" xr:uid="{6E1167E4-8513-4B72-B84E-B36127550D18}"/>
    <cellStyle name="Currency 2 2 2 2 4 6 4 3" xfId="48026" xr:uid="{ACF7AAE5-4F28-4995-B63F-3FB43181208E}"/>
    <cellStyle name="Currency 2 2 2 2 4 6 5" xfId="12606" xr:uid="{A01E81B3-8C7C-4704-91E1-C8E967441A58}"/>
    <cellStyle name="Currency 2 2 2 2 4 6 6" xfId="26296" xr:uid="{DAF15CBB-B8FC-46BD-B452-70C12F7F6597}"/>
    <cellStyle name="Currency 2 2 2 2 4 6 7" xfId="41180" xr:uid="{CAA495EB-2D13-40D2-A9BF-B033823DC243}"/>
    <cellStyle name="Currency 2 2 2 2 4 7" xfId="7458" xr:uid="{D596D1A4-5AFA-469D-8A68-3C3E8926251F}"/>
    <cellStyle name="Currency 2 2 2 2 4 7 2" xfId="10880" xr:uid="{D046DC63-7E22-4530-A389-AB6762463587}"/>
    <cellStyle name="Currency 2 2 2 2 4 7 2 2" xfId="24570" xr:uid="{A18EA6D2-1978-42BF-8A6B-70CDCEBEDF28}"/>
    <cellStyle name="Currency 2 2 2 2 4 7 2 2 2" xfId="38262" xr:uid="{EE573074-88D1-4E86-9A43-653ED64CB2F4}"/>
    <cellStyle name="Currency 2 2 2 2 4 7 2 2 3" xfId="53146" xr:uid="{D303D33C-6571-4265-B08A-3BD73A4BC995}"/>
    <cellStyle name="Currency 2 2 2 2 4 7 2 3" xfId="17726" xr:uid="{27931E7C-9A8B-4A96-9924-C3736E91C381}"/>
    <cellStyle name="Currency 2 2 2 2 4 7 2 4" xfId="31416" xr:uid="{46A9DDD0-C85F-42F8-BE47-86539448725A}"/>
    <cellStyle name="Currency 2 2 2 2 4 7 2 5" xfId="46300" xr:uid="{908EAB18-DCBC-4DE3-98FA-2FE5F7318788}"/>
    <cellStyle name="Currency 2 2 2 2 4 7 3" xfId="21148" xr:uid="{679CC1C6-5114-4ECD-BC0D-ABA7533A1FB4}"/>
    <cellStyle name="Currency 2 2 2 2 4 7 3 2" xfId="34840" xr:uid="{67F0130F-FF05-44B6-840E-62115F48EB08}"/>
    <cellStyle name="Currency 2 2 2 2 4 7 3 3" xfId="49724" xr:uid="{CE7A94A6-7BA5-43D9-BEAF-5FEBE9677ED4}"/>
    <cellStyle name="Currency 2 2 2 2 4 7 4" xfId="14304" xr:uid="{F5D00F33-50B0-4C3E-AF28-FC23FFA3B7F0}"/>
    <cellStyle name="Currency 2 2 2 2 4 7 5" xfId="27994" xr:uid="{04F55F2A-BDDB-44C9-BF1E-3C05442CADC4}"/>
    <cellStyle name="Currency 2 2 2 2 4 7 6" xfId="42878" xr:uid="{6CEE2953-8694-4FA7-B3E1-E119E800C2AC}"/>
    <cellStyle name="Currency 2 2 2 2 4 8" xfId="9168" xr:uid="{F332CFCB-0CDA-4D2E-BD08-EBBFADA0D90D}"/>
    <cellStyle name="Currency 2 2 2 2 4 8 2" xfId="22858" xr:uid="{1569FE15-7D63-4789-8971-9FC10BABD2D9}"/>
    <cellStyle name="Currency 2 2 2 2 4 8 2 2" xfId="36550" xr:uid="{2D3608E9-4321-4F7A-9882-C6FCA11B8C9A}"/>
    <cellStyle name="Currency 2 2 2 2 4 8 2 3" xfId="51434" xr:uid="{29EBE9F3-20EB-466F-9954-5ECD9976A130}"/>
    <cellStyle name="Currency 2 2 2 2 4 8 3" xfId="16014" xr:uid="{D6882EA9-3E94-4D80-A83B-A32701C0D532}"/>
    <cellStyle name="Currency 2 2 2 2 4 8 4" xfId="29704" xr:uid="{251ECDD8-1BE4-4DD8-A607-DF01844519B3}"/>
    <cellStyle name="Currency 2 2 2 2 4 8 5" xfId="44588" xr:uid="{5F76D880-9C41-4D9C-8CE7-FD2766149789}"/>
    <cellStyle name="Currency 2 2 2 2 4 9" xfId="19436" xr:uid="{C9A0C272-9134-44DC-BD23-76D2D76731E7}"/>
    <cellStyle name="Currency 2 2 2 2 4 9 2" xfId="33128" xr:uid="{07C14676-B62F-4EA5-A83B-69999500A8E0}"/>
    <cellStyle name="Currency 2 2 2 2 4 9 3" xfId="48012" xr:uid="{113A00FC-2984-472B-948F-03426B511165}"/>
    <cellStyle name="Currency 2 2 2 2 5" xfId="5760" xr:uid="{AACC4DDF-DE5E-460E-956D-363CCE02EF5E}"/>
    <cellStyle name="Currency 2 2 2 2 5 10" xfId="12607" xr:uid="{93B49A19-6853-4A76-8278-2AEBBFFF37E3}"/>
    <cellStyle name="Currency 2 2 2 2 5 11" xfId="26297" xr:uid="{5A6BC250-EE92-403B-8BE2-EE9DBBB45776}"/>
    <cellStyle name="Currency 2 2 2 2 5 12" xfId="41181" xr:uid="{096613E2-C693-47F0-920A-B6094CA991BF}"/>
    <cellStyle name="Currency 2 2 2 2 5 2" xfId="5761" xr:uid="{2FAC80A5-8A27-49D2-AA93-A175F511F4FB}"/>
    <cellStyle name="Currency 2 2 2 2 5 2 10" xfId="41182" xr:uid="{FE026EA8-B3B0-4927-8AE1-CC9FAD974DCC}"/>
    <cellStyle name="Currency 2 2 2 2 5 2 2" xfId="5762" xr:uid="{2098E77B-1798-4708-811C-6F68CBEE13EA}"/>
    <cellStyle name="Currency 2 2 2 2 5 2 2 2" xfId="5763" xr:uid="{1AF6673A-AA09-478B-A709-7EF2DB5A0A49}"/>
    <cellStyle name="Currency 2 2 2 2 5 2 2 2 2" xfId="7476" xr:uid="{05AB50A8-CD50-4273-A050-DE21B4CC86A2}"/>
    <cellStyle name="Currency 2 2 2 2 5 2 2 2 2 2" xfId="10898" xr:uid="{A10FE161-8D4C-4A8B-AD77-F7E211827605}"/>
    <cellStyle name="Currency 2 2 2 2 5 2 2 2 2 2 2" xfId="24588" xr:uid="{0F51ACDD-EC8D-4C9F-9860-BECD0924C306}"/>
    <cellStyle name="Currency 2 2 2 2 5 2 2 2 2 2 2 2" xfId="38280" xr:uid="{A1A60DF4-A552-46E9-80B9-B691DBFF5A3B}"/>
    <cellStyle name="Currency 2 2 2 2 5 2 2 2 2 2 2 3" xfId="53164" xr:uid="{203F53F3-A312-4867-B8BC-5392800710A4}"/>
    <cellStyle name="Currency 2 2 2 2 5 2 2 2 2 2 3" xfId="17744" xr:uid="{1931DCB2-FA0F-4606-B89B-F1D8552CCFA1}"/>
    <cellStyle name="Currency 2 2 2 2 5 2 2 2 2 2 4" xfId="31434" xr:uid="{EC9AFAC1-FD30-42E8-9FCB-CAED1F3671CB}"/>
    <cellStyle name="Currency 2 2 2 2 5 2 2 2 2 2 5" xfId="46318" xr:uid="{B7FC2616-8AB8-4F8F-9C71-C11AC309D4D3}"/>
    <cellStyle name="Currency 2 2 2 2 5 2 2 2 2 3" xfId="21166" xr:uid="{57B627B4-A246-4D26-86D4-63899E3EC5DE}"/>
    <cellStyle name="Currency 2 2 2 2 5 2 2 2 2 3 2" xfId="34858" xr:uid="{374549A2-40BD-48EF-9C53-3F066E8028F0}"/>
    <cellStyle name="Currency 2 2 2 2 5 2 2 2 2 3 3" xfId="49742" xr:uid="{29A21613-37D7-479A-8C4E-BD870526EC8C}"/>
    <cellStyle name="Currency 2 2 2 2 5 2 2 2 2 4" xfId="14322" xr:uid="{113DA9DC-7A86-4A19-8B56-49BBD36FC9CE}"/>
    <cellStyle name="Currency 2 2 2 2 5 2 2 2 2 5" xfId="28012" xr:uid="{33B00F3A-B270-42CE-A70B-497A24776CC2}"/>
    <cellStyle name="Currency 2 2 2 2 5 2 2 2 2 6" xfId="42896" xr:uid="{F335DC29-8438-4274-840C-4E50AB16BCD1}"/>
    <cellStyle name="Currency 2 2 2 2 5 2 2 2 3" xfId="9186" xr:uid="{0EBE5253-7123-427B-8FCE-051D6C07DF46}"/>
    <cellStyle name="Currency 2 2 2 2 5 2 2 2 3 2" xfId="22876" xr:uid="{663DD94D-B119-41E8-B24B-128526253E71}"/>
    <cellStyle name="Currency 2 2 2 2 5 2 2 2 3 2 2" xfId="36568" xr:uid="{60B90725-0492-4DB9-9F5F-90E9DD30C6FD}"/>
    <cellStyle name="Currency 2 2 2 2 5 2 2 2 3 2 3" xfId="51452" xr:uid="{15870D8E-150C-4AF1-BFB2-5689D56D804B}"/>
    <cellStyle name="Currency 2 2 2 2 5 2 2 2 3 3" xfId="16032" xr:uid="{D0869BF9-45B0-4288-AB89-D19F2509DB0C}"/>
    <cellStyle name="Currency 2 2 2 2 5 2 2 2 3 4" xfId="29722" xr:uid="{681CD382-B100-411C-8D43-EC64F412F867}"/>
    <cellStyle name="Currency 2 2 2 2 5 2 2 2 3 5" xfId="44606" xr:uid="{F314B890-6144-4AE3-8AEE-D7BCBA58DDE9}"/>
    <cellStyle name="Currency 2 2 2 2 5 2 2 2 4" xfId="19454" xr:uid="{030DED1F-E0FA-4E62-A686-79B5E5ED8BD2}"/>
    <cellStyle name="Currency 2 2 2 2 5 2 2 2 4 2" xfId="33146" xr:uid="{396FC59F-E47C-4D9A-916D-BA91C2C6BFB2}"/>
    <cellStyle name="Currency 2 2 2 2 5 2 2 2 4 3" xfId="48030" xr:uid="{17FB9F05-3363-482B-919D-D7BE1BFDD162}"/>
    <cellStyle name="Currency 2 2 2 2 5 2 2 2 5" xfId="12610" xr:uid="{E7168D6D-60FE-4E76-B0F8-39D13AB73446}"/>
    <cellStyle name="Currency 2 2 2 2 5 2 2 2 6" xfId="26300" xr:uid="{0058520D-0210-4F68-924C-F7941C5C7033}"/>
    <cellStyle name="Currency 2 2 2 2 5 2 2 2 7" xfId="41184" xr:uid="{1DA06D44-B9F5-40CA-9BC8-DF33CB086D7D}"/>
    <cellStyle name="Currency 2 2 2 2 5 2 2 3" xfId="7475" xr:uid="{87A42A4B-6D82-4DD4-B919-F583B58ED6E7}"/>
    <cellStyle name="Currency 2 2 2 2 5 2 2 3 2" xfId="10897" xr:uid="{895B8633-32F6-471A-9D8C-E66A53F2A7F0}"/>
    <cellStyle name="Currency 2 2 2 2 5 2 2 3 2 2" xfId="24587" xr:uid="{966104BC-DDAE-49ED-BC04-D8B137F92656}"/>
    <cellStyle name="Currency 2 2 2 2 5 2 2 3 2 2 2" xfId="38279" xr:uid="{0305CDB8-8E39-47B6-BDAB-9CCFC2C7DF72}"/>
    <cellStyle name="Currency 2 2 2 2 5 2 2 3 2 2 3" xfId="53163" xr:uid="{52E264E0-E02F-45DD-AF43-7319C51804A1}"/>
    <cellStyle name="Currency 2 2 2 2 5 2 2 3 2 3" xfId="17743" xr:uid="{5A8798A8-031C-407A-B20A-1E6E50216C2E}"/>
    <cellStyle name="Currency 2 2 2 2 5 2 2 3 2 4" xfId="31433" xr:uid="{1C87F377-95CE-4A44-BFF2-376FB9FFE7BA}"/>
    <cellStyle name="Currency 2 2 2 2 5 2 2 3 2 5" xfId="46317" xr:uid="{FDA4B3FE-B9EB-44BD-8252-92CDDC87B8DD}"/>
    <cellStyle name="Currency 2 2 2 2 5 2 2 3 3" xfId="21165" xr:uid="{425C3F81-ADDC-4F04-9217-1082360E73BB}"/>
    <cellStyle name="Currency 2 2 2 2 5 2 2 3 3 2" xfId="34857" xr:uid="{DD587DC8-8DD8-4094-B329-ABFF850E8189}"/>
    <cellStyle name="Currency 2 2 2 2 5 2 2 3 3 3" xfId="49741" xr:uid="{0ACFAE57-58DA-4CA4-ABBB-377745FCA1C1}"/>
    <cellStyle name="Currency 2 2 2 2 5 2 2 3 4" xfId="14321" xr:uid="{DB87840A-4A8E-4A26-AD5D-6D5A43BD25DC}"/>
    <cellStyle name="Currency 2 2 2 2 5 2 2 3 5" xfId="28011" xr:uid="{FADB840C-FDAE-4FCB-9D91-71A989C7F52F}"/>
    <cellStyle name="Currency 2 2 2 2 5 2 2 3 6" xfId="42895" xr:uid="{584CAB8E-C872-4205-AD65-08C52B20F71A}"/>
    <cellStyle name="Currency 2 2 2 2 5 2 2 4" xfId="9185" xr:uid="{19A20160-6475-460D-9CF6-5CFC45232D8E}"/>
    <cellStyle name="Currency 2 2 2 2 5 2 2 4 2" xfId="22875" xr:uid="{F352A863-DA78-437F-B721-4373402392CC}"/>
    <cellStyle name="Currency 2 2 2 2 5 2 2 4 2 2" xfId="36567" xr:uid="{95C78165-3369-4990-A903-095D04B1A179}"/>
    <cellStyle name="Currency 2 2 2 2 5 2 2 4 2 3" xfId="51451" xr:uid="{19F1C1C2-B046-4FC7-A395-0F0A9D122CFD}"/>
    <cellStyle name="Currency 2 2 2 2 5 2 2 4 3" xfId="16031" xr:uid="{833E2E27-06B5-4BDF-A6B1-AB6F179D4B74}"/>
    <cellStyle name="Currency 2 2 2 2 5 2 2 4 4" xfId="29721" xr:uid="{3691F1BF-BC96-469D-84C5-F7E3F378A1C3}"/>
    <cellStyle name="Currency 2 2 2 2 5 2 2 4 5" xfId="44605" xr:uid="{33E13E81-C37C-4CA2-B56E-189CF8410F3D}"/>
    <cellStyle name="Currency 2 2 2 2 5 2 2 5" xfId="19453" xr:uid="{91B23DAF-BC1C-4929-A004-CCC8BF97BC48}"/>
    <cellStyle name="Currency 2 2 2 2 5 2 2 5 2" xfId="33145" xr:uid="{6A8F2241-4D15-4225-AFB6-66F74532BA23}"/>
    <cellStyle name="Currency 2 2 2 2 5 2 2 5 3" xfId="48029" xr:uid="{C1BDFA95-A682-4DE2-BEF7-B7C86DC5A230}"/>
    <cellStyle name="Currency 2 2 2 2 5 2 2 6" xfId="12609" xr:uid="{76375938-32E2-493F-89AA-98BDFA001929}"/>
    <cellStyle name="Currency 2 2 2 2 5 2 2 7" xfId="26299" xr:uid="{1CE69070-F6EC-4C03-8C88-1FB930C3FA3A}"/>
    <cellStyle name="Currency 2 2 2 2 5 2 2 8" xfId="41183" xr:uid="{9BAAE278-575C-4603-8381-A1DDF7BF64F7}"/>
    <cellStyle name="Currency 2 2 2 2 5 2 3" xfId="5764" xr:uid="{803D958A-DC8C-456E-9705-A4B4A25B07BA}"/>
    <cellStyle name="Currency 2 2 2 2 5 2 3 2" xfId="7477" xr:uid="{3DBEF9E4-2292-4C6F-B663-E6606C5E346D}"/>
    <cellStyle name="Currency 2 2 2 2 5 2 3 2 2" xfId="10899" xr:uid="{6BA243DE-3E71-4CEA-B87C-58A350DB007A}"/>
    <cellStyle name="Currency 2 2 2 2 5 2 3 2 2 2" xfId="24589" xr:uid="{EAE9C11C-D487-4254-8FA4-6AD3B0B3F1D8}"/>
    <cellStyle name="Currency 2 2 2 2 5 2 3 2 2 2 2" xfId="38281" xr:uid="{EE041B37-9AE9-4EA2-B62A-6934BBB5BFA2}"/>
    <cellStyle name="Currency 2 2 2 2 5 2 3 2 2 2 3" xfId="53165" xr:uid="{D537A69F-2D06-44DD-9377-B2AFB33CF11D}"/>
    <cellStyle name="Currency 2 2 2 2 5 2 3 2 2 3" xfId="17745" xr:uid="{CC2DF23B-F589-45AE-9D5D-F8A5A2C8170D}"/>
    <cellStyle name="Currency 2 2 2 2 5 2 3 2 2 4" xfId="31435" xr:uid="{B3EBB89A-0B63-4DDF-A793-5692F5938D0F}"/>
    <cellStyle name="Currency 2 2 2 2 5 2 3 2 2 5" xfId="46319" xr:uid="{23F329A7-B838-4ADE-9984-CA23BD813357}"/>
    <cellStyle name="Currency 2 2 2 2 5 2 3 2 3" xfId="21167" xr:uid="{48B52757-A96B-4473-B1F8-D0ED450F0080}"/>
    <cellStyle name="Currency 2 2 2 2 5 2 3 2 3 2" xfId="34859" xr:uid="{EDD2126E-A854-49B3-85B9-6FA6AF7E59D8}"/>
    <cellStyle name="Currency 2 2 2 2 5 2 3 2 3 3" xfId="49743" xr:uid="{2AD6E7AC-39E8-409E-A467-2590502A9AF0}"/>
    <cellStyle name="Currency 2 2 2 2 5 2 3 2 4" xfId="14323" xr:uid="{47955B4E-8B75-4A7F-91BD-EA9170461E76}"/>
    <cellStyle name="Currency 2 2 2 2 5 2 3 2 5" xfId="28013" xr:uid="{A0DE087E-2FCB-48E8-AC7C-D859C2A79CD5}"/>
    <cellStyle name="Currency 2 2 2 2 5 2 3 2 6" xfId="42897" xr:uid="{C9B7900C-0CB0-46BD-A2CE-FBA9C085B5C4}"/>
    <cellStyle name="Currency 2 2 2 2 5 2 3 3" xfId="9187" xr:uid="{AEF275A5-C60C-49D4-9D0E-523A4573066D}"/>
    <cellStyle name="Currency 2 2 2 2 5 2 3 3 2" xfId="22877" xr:uid="{2AD1E3C8-0ED2-4F8A-B2E7-51734BAC0FBC}"/>
    <cellStyle name="Currency 2 2 2 2 5 2 3 3 2 2" xfId="36569" xr:uid="{47A8A721-1779-472D-A336-90336037095F}"/>
    <cellStyle name="Currency 2 2 2 2 5 2 3 3 2 3" xfId="51453" xr:uid="{F21B6B9C-7642-4A0F-9699-8288E7F7BCFE}"/>
    <cellStyle name="Currency 2 2 2 2 5 2 3 3 3" xfId="16033" xr:uid="{2721E28D-B220-4E26-9DC2-233202FBFE3B}"/>
    <cellStyle name="Currency 2 2 2 2 5 2 3 3 4" xfId="29723" xr:uid="{1A30C5DC-37B6-473A-8566-E4812CA0D349}"/>
    <cellStyle name="Currency 2 2 2 2 5 2 3 3 5" xfId="44607" xr:uid="{C9E26E4B-F9BC-4680-A4A7-9F4EE87793BB}"/>
    <cellStyle name="Currency 2 2 2 2 5 2 3 4" xfId="19455" xr:uid="{499A891F-5835-4744-9E79-623AE6ED5890}"/>
    <cellStyle name="Currency 2 2 2 2 5 2 3 4 2" xfId="33147" xr:uid="{A498919E-C8F2-4921-BD2C-9B8B71269B82}"/>
    <cellStyle name="Currency 2 2 2 2 5 2 3 4 3" xfId="48031" xr:uid="{7441C332-9076-4E5E-8913-E44FC9E68017}"/>
    <cellStyle name="Currency 2 2 2 2 5 2 3 5" xfId="12611" xr:uid="{A9BC65C5-5A56-4349-B626-AC866D6F598E}"/>
    <cellStyle name="Currency 2 2 2 2 5 2 3 6" xfId="26301" xr:uid="{7EFAE41C-0626-4FAE-860C-EE47D4C254E7}"/>
    <cellStyle name="Currency 2 2 2 2 5 2 3 7" xfId="41185" xr:uid="{3825CCDC-589A-473E-96DB-FC8777CD10EB}"/>
    <cellStyle name="Currency 2 2 2 2 5 2 4" xfId="5765" xr:uid="{11E85790-57E7-4493-B6B2-E2B50E9EFF72}"/>
    <cellStyle name="Currency 2 2 2 2 5 2 4 2" xfId="7478" xr:uid="{CBFF9646-2A92-4A86-B205-B10ADC1E1EE3}"/>
    <cellStyle name="Currency 2 2 2 2 5 2 4 2 2" xfId="10900" xr:uid="{10730612-4FD9-40F8-B7CA-8F0EFB5BAA11}"/>
    <cellStyle name="Currency 2 2 2 2 5 2 4 2 2 2" xfId="24590" xr:uid="{CC5025DA-737D-4241-9900-FAFEABD417E2}"/>
    <cellStyle name="Currency 2 2 2 2 5 2 4 2 2 2 2" xfId="38282" xr:uid="{D43106D4-16B9-4F17-85A0-320BE5467FDB}"/>
    <cellStyle name="Currency 2 2 2 2 5 2 4 2 2 2 3" xfId="53166" xr:uid="{2B306FBB-74CA-43EE-A1DD-67DDFE4D1A20}"/>
    <cellStyle name="Currency 2 2 2 2 5 2 4 2 2 3" xfId="17746" xr:uid="{111F01F5-D305-4587-BFEF-63C2AFB60D31}"/>
    <cellStyle name="Currency 2 2 2 2 5 2 4 2 2 4" xfId="31436" xr:uid="{AE22D095-B9AE-45D2-BA45-20D242B9A64C}"/>
    <cellStyle name="Currency 2 2 2 2 5 2 4 2 2 5" xfId="46320" xr:uid="{342D0456-EE83-46C1-B6A7-A081ECBF4C1D}"/>
    <cellStyle name="Currency 2 2 2 2 5 2 4 2 3" xfId="21168" xr:uid="{CDFF1A0D-3E68-4796-8F78-1241B256C34E}"/>
    <cellStyle name="Currency 2 2 2 2 5 2 4 2 3 2" xfId="34860" xr:uid="{6697FFCF-08EB-4E9B-B4D3-8E99873E8C97}"/>
    <cellStyle name="Currency 2 2 2 2 5 2 4 2 3 3" xfId="49744" xr:uid="{3FB8D683-9255-4E23-A3F0-2C3BE07D45A7}"/>
    <cellStyle name="Currency 2 2 2 2 5 2 4 2 4" xfId="14324" xr:uid="{EFE2697B-596C-456E-85F7-C439C43F1105}"/>
    <cellStyle name="Currency 2 2 2 2 5 2 4 2 5" xfId="28014" xr:uid="{E25A23E1-8C52-4315-9CFF-AC4F84A80795}"/>
    <cellStyle name="Currency 2 2 2 2 5 2 4 2 6" xfId="42898" xr:uid="{60731AE1-6D1B-44A5-B74E-B2CC6ED1098A}"/>
    <cellStyle name="Currency 2 2 2 2 5 2 4 3" xfId="9188" xr:uid="{17C8599F-107B-4B2F-B84D-E5E5145E0454}"/>
    <cellStyle name="Currency 2 2 2 2 5 2 4 3 2" xfId="22878" xr:uid="{EA2666D9-20F3-46A9-BCF7-ACCD49F087CD}"/>
    <cellStyle name="Currency 2 2 2 2 5 2 4 3 2 2" xfId="36570" xr:uid="{A5626E56-AC6E-4ECE-B4B5-4EF525CD9E31}"/>
    <cellStyle name="Currency 2 2 2 2 5 2 4 3 2 3" xfId="51454" xr:uid="{191F3C78-8535-4429-8E3A-06955EEF9B73}"/>
    <cellStyle name="Currency 2 2 2 2 5 2 4 3 3" xfId="16034" xr:uid="{F7F3308E-07F5-4EF5-9124-9F4BFB747601}"/>
    <cellStyle name="Currency 2 2 2 2 5 2 4 3 4" xfId="29724" xr:uid="{AA7404DE-D1DF-4E1E-AE85-823C76A640E6}"/>
    <cellStyle name="Currency 2 2 2 2 5 2 4 3 5" xfId="44608" xr:uid="{30883923-7952-452B-B34D-B053E640FDA8}"/>
    <cellStyle name="Currency 2 2 2 2 5 2 4 4" xfId="19456" xr:uid="{CB1419FE-A843-4DE2-9547-7DBEBCC1D143}"/>
    <cellStyle name="Currency 2 2 2 2 5 2 4 4 2" xfId="33148" xr:uid="{E3D8D692-FAFE-42A9-B43D-23FA79CF13C9}"/>
    <cellStyle name="Currency 2 2 2 2 5 2 4 4 3" xfId="48032" xr:uid="{DFFA3FE0-9B1F-483F-AA5F-FA2B2F8B453D}"/>
    <cellStyle name="Currency 2 2 2 2 5 2 4 5" xfId="12612" xr:uid="{2BAE1BD6-5CA9-4B5F-9B79-AE50647EFA91}"/>
    <cellStyle name="Currency 2 2 2 2 5 2 4 6" xfId="26302" xr:uid="{41B5DB10-B665-45A1-87A9-867CD0A35B3D}"/>
    <cellStyle name="Currency 2 2 2 2 5 2 4 7" xfId="41186" xr:uid="{05B642B2-48DA-437D-A60B-1817F11ADBBA}"/>
    <cellStyle name="Currency 2 2 2 2 5 2 5" xfId="7474" xr:uid="{5AE32755-9ACB-4E5C-8FBA-594AF5680758}"/>
    <cellStyle name="Currency 2 2 2 2 5 2 5 2" xfId="10896" xr:uid="{0E73D0F2-4476-46BB-A1E7-710AEFC2689D}"/>
    <cellStyle name="Currency 2 2 2 2 5 2 5 2 2" xfId="24586" xr:uid="{9B91EA74-7D7D-4B98-B5AD-733158050155}"/>
    <cellStyle name="Currency 2 2 2 2 5 2 5 2 2 2" xfId="38278" xr:uid="{3862923B-C8F2-4883-8C56-A8E5CB8C90AF}"/>
    <cellStyle name="Currency 2 2 2 2 5 2 5 2 2 3" xfId="53162" xr:uid="{3081DFA6-B8A7-40EE-95FE-429D5DCD63A1}"/>
    <cellStyle name="Currency 2 2 2 2 5 2 5 2 3" xfId="17742" xr:uid="{CD9DB46A-7304-4FB1-936F-9DB67FC7E145}"/>
    <cellStyle name="Currency 2 2 2 2 5 2 5 2 4" xfId="31432" xr:uid="{66AC3025-114A-4318-AEB0-3BDC78F30314}"/>
    <cellStyle name="Currency 2 2 2 2 5 2 5 2 5" xfId="46316" xr:uid="{A9DABB8A-2E2C-46FF-BB35-FD9E37429B8E}"/>
    <cellStyle name="Currency 2 2 2 2 5 2 5 3" xfId="21164" xr:uid="{E58CAFDF-1D9F-4341-8BEA-F5280814C0CA}"/>
    <cellStyle name="Currency 2 2 2 2 5 2 5 3 2" xfId="34856" xr:uid="{58EC5220-368D-4484-9B0A-D1D0517DF1A7}"/>
    <cellStyle name="Currency 2 2 2 2 5 2 5 3 3" xfId="49740" xr:uid="{03096AC3-D7D5-4E9F-B5BE-E77ECB1209B6}"/>
    <cellStyle name="Currency 2 2 2 2 5 2 5 4" xfId="14320" xr:uid="{183B5997-1AA8-464B-B2AB-4B331567BA06}"/>
    <cellStyle name="Currency 2 2 2 2 5 2 5 5" xfId="28010" xr:uid="{ECE5397D-173C-44A6-8062-63D367B1E79A}"/>
    <cellStyle name="Currency 2 2 2 2 5 2 5 6" xfId="42894" xr:uid="{41CCDE60-EEA1-450A-B073-3139C16B3343}"/>
    <cellStyle name="Currency 2 2 2 2 5 2 6" xfId="9184" xr:uid="{22CE516B-1B4B-4264-93F1-8B277D770EC1}"/>
    <cellStyle name="Currency 2 2 2 2 5 2 6 2" xfId="22874" xr:uid="{479B8F58-A7DD-42BA-AC4B-64A2438C36F5}"/>
    <cellStyle name="Currency 2 2 2 2 5 2 6 2 2" xfId="36566" xr:uid="{89D74A58-2007-4017-9F8F-F4089C6E9581}"/>
    <cellStyle name="Currency 2 2 2 2 5 2 6 2 3" xfId="51450" xr:uid="{FC97D4DE-DFF2-4293-8661-0CB4BF8768F9}"/>
    <cellStyle name="Currency 2 2 2 2 5 2 6 3" xfId="16030" xr:uid="{806D5EF8-FA7E-448B-9901-A8ACBF73B51B}"/>
    <cellStyle name="Currency 2 2 2 2 5 2 6 4" xfId="29720" xr:uid="{B892C9C7-B18B-42BA-8D08-220A1898A141}"/>
    <cellStyle name="Currency 2 2 2 2 5 2 6 5" xfId="44604" xr:uid="{6AB1BEB5-36A9-46BC-915C-AF033B95030F}"/>
    <cellStyle name="Currency 2 2 2 2 5 2 7" xfId="19452" xr:uid="{C5A60052-B53F-475D-BAA3-26E76B634DBD}"/>
    <cellStyle name="Currency 2 2 2 2 5 2 7 2" xfId="33144" xr:uid="{C964D4C3-02CA-4B9B-BF50-1F6D1B6B3AC3}"/>
    <cellStyle name="Currency 2 2 2 2 5 2 7 3" xfId="48028" xr:uid="{378D1CFF-E962-44C4-B825-C7784E7E971A}"/>
    <cellStyle name="Currency 2 2 2 2 5 2 8" xfId="12608" xr:uid="{7F994186-9C2C-4977-8C9B-039756E1B01A}"/>
    <cellStyle name="Currency 2 2 2 2 5 2 9" xfId="26298" xr:uid="{9EAA9B5E-9170-43F4-98E1-6FBFCB78239D}"/>
    <cellStyle name="Currency 2 2 2 2 5 3" xfId="5766" xr:uid="{518F1DA7-4457-43D0-A147-06376CE9B14A}"/>
    <cellStyle name="Currency 2 2 2 2 5 3 10" xfId="41187" xr:uid="{A1AC092C-05A6-4165-8B14-14C8EB572DA7}"/>
    <cellStyle name="Currency 2 2 2 2 5 3 2" xfId="5767" xr:uid="{B690D619-18FF-4739-AC22-DC5EB5A70C20}"/>
    <cellStyle name="Currency 2 2 2 2 5 3 2 2" xfId="5768" xr:uid="{507E1F02-B5D8-4906-A6D4-A41D4E84E4D0}"/>
    <cellStyle name="Currency 2 2 2 2 5 3 2 2 2" xfId="7481" xr:uid="{76E8064B-F50A-4E9D-B16E-DCD9963203CE}"/>
    <cellStyle name="Currency 2 2 2 2 5 3 2 2 2 2" xfId="10903" xr:uid="{D41A987B-AE25-4875-A0AD-A5D9773E7713}"/>
    <cellStyle name="Currency 2 2 2 2 5 3 2 2 2 2 2" xfId="24593" xr:uid="{991F039D-2429-4211-ABCF-BBC6C406E27C}"/>
    <cellStyle name="Currency 2 2 2 2 5 3 2 2 2 2 2 2" xfId="38285" xr:uid="{99CA0804-B69F-4ED3-A04F-862F0B51C16A}"/>
    <cellStyle name="Currency 2 2 2 2 5 3 2 2 2 2 2 3" xfId="53169" xr:uid="{1897F80C-8642-447B-9166-DD7F05B8DDD5}"/>
    <cellStyle name="Currency 2 2 2 2 5 3 2 2 2 2 3" xfId="17749" xr:uid="{1A833A66-F7F6-48A3-B33F-B05946718E2E}"/>
    <cellStyle name="Currency 2 2 2 2 5 3 2 2 2 2 4" xfId="31439" xr:uid="{1BF165B8-5BD5-42DB-B964-372F1FBB3CA5}"/>
    <cellStyle name="Currency 2 2 2 2 5 3 2 2 2 2 5" xfId="46323" xr:uid="{FEFC2893-69BF-4BFF-B2B2-BB12117A8675}"/>
    <cellStyle name="Currency 2 2 2 2 5 3 2 2 2 3" xfId="21171" xr:uid="{FF581874-040E-4DBA-A426-EC331FF1E41A}"/>
    <cellStyle name="Currency 2 2 2 2 5 3 2 2 2 3 2" xfId="34863" xr:uid="{71A4BD4C-0EAB-4DC6-94B5-6472D480FBA8}"/>
    <cellStyle name="Currency 2 2 2 2 5 3 2 2 2 3 3" xfId="49747" xr:uid="{F3EA5643-9E70-439C-BA01-B67DE99A93F3}"/>
    <cellStyle name="Currency 2 2 2 2 5 3 2 2 2 4" xfId="14327" xr:uid="{6441B012-2446-44D5-8376-BB438AE526FD}"/>
    <cellStyle name="Currency 2 2 2 2 5 3 2 2 2 5" xfId="28017" xr:uid="{E21D8088-7BB4-4227-A2B4-8BACA2AC6674}"/>
    <cellStyle name="Currency 2 2 2 2 5 3 2 2 2 6" xfId="42901" xr:uid="{0C9C9EC2-82CF-4EBD-B200-3CD9BC1C1F13}"/>
    <cellStyle name="Currency 2 2 2 2 5 3 2 2 3" xfId="9191" xr:uid="{F881A759-4B6E-47AE-AE14-2DE66340A7DB}"/>
    <cellStyle name="Currency 2 2 2 2 5 3 2 2 3 2" xfId="22881" xr:uid="{19020B3A-9044-401D-BDAA-B562D468D89D}"/>
    <cellStyle name="Currency 2 2 2 2 5 3 2 2 3 2 2" xfId="36573" xr:uid="{BAF5192F-2579-4322-87C9-377613A490CC}"/>
    <cellStyle name="Currency 2 2 2 2 5 3 2 2 3 2 3" xfId="51457" xr:uid="{A37B40D6-CA69-4F96-BD97-C00EFEC7C1CC}"/>
    <cellStyle name="Currency 2 2 2 2 5 3 2 2 3 3" xfId="16037" xr:uid="{078B39E4-BD9A-4F41-BF16-505BFDDB3FDC}"/>
    <cellStyle name="Currency 2 2 2 2 5 3 2 2 3 4" xfId="29727" xr:uid="{E1833353-385F-4595-A796-448C0B213F93}"/>
    <cellStyle name="Currency 2 2 2 2 5 3 2 2 3 5" xfId="44611" xr:uid="{3B4EA5CD-A85A-4D90-B614-2C7DE319ED47}"/>
    <cellStyle name="Currency 2 2 2 2 5 3 2 2 4" xfId="19459" xr:uid="{105F44A9-A2B3-4D79-9A80-41C228A9A85B}"/>
    <cellStyle name="Currency 2 2 2 2 5 3 2 2 4 2" xfId="33151" xr:uid="{0045AC33-D2AC-4064-92EB-85A9AABA50C2}"/>
    <cellStyle name="Currency 2 2 2 2 5 3 2 2 4 3" xfId="48035" xr:uid="{6E3276D8-3C5D-488F-B290-9A34DEB0CDC3}"/>
    <cellStyle name="Currency 2 2 2 2 5 3 2 2 5" xfId="12615" xr:uid="{2AEE2FD5-AED2-4E20-8375-3EDC9896F508}"/>
    <cellStyle name="Currency 2 2 2 2 5 3 2 2 6" xfId="26305" xr:uid="{46D6646A-B4FF-4D87-9C6B-1211A7D02F17}"/>
    <cellStyle name="Currency 2 2 2 2 5 3 2 2 7" xfId="41189" xr:uid="{A2CA49E1-A5C9-405A-8A0F-4F094F48851E}"/>
    <cellStyle name="Currency 2 2 2 2 5 3 2 3" xfId="7480" xr:uid="{C73D4BF6-D21B-4209-B871-556D1BDF0CAD}"/>
    <cellStyle name="Currency 2 2 2 2 5 3 2 3 2" xfId="10902" xr:uid="{3C3EF079-3CBC-4878-A0C8-7F473461A3B5}"/>
    <cellStyle name="Currency 2 2 2 2 5 3 2 3 2 2" xfId="24592" xr:uid="{C1876D4A-4DA3-4AB6-800F-59DFB9C76745}"/>
    <cellStyle name="Currency 2 2 2 2 5 3 2 3 2 2 2" xfId="38284" xr:uid="{1182CEE8-944B-4A93-B4B4-41AA2B8F5ABB}"/>
    <cellStyle name="Currency 2 2 2 2 5 3 2 3 2 2 3" xfId="53168" xr:uid="{CDFDCE52-0AA8-45B7-AC03-7F2BA8AEAD83}"/>
    <cellStyle name="Currency 2 2 2 2 5 3 2 3 2 3" xfId="17748" xr:uid="{494622E9-22A0-467F-89BD-4929CC416A6C}"/>
    <cellStyle name="Currency 2 2 2 2 5 3 2 3 2 4" xfId="31438" xr:uid="{D353D2C0-F64D-44C0-953B-7AE837616603}"/>
    <cellStyle name="Currency 2 2 2 2 5 3 2 3 2 5" xfId="46322" xr:uid="{6F70F620-C6A3-4BBA-B807-75529660150A}"/>
    <cellStyle name="Currency 2 2 2 2 5 3 2 3 3" xfId="21170" xr:uid="{B97A8D03-804D-496F-ABD8-F87A4412E023}"/>
    <cellStyle name="Currency 2 2 2 2 5 3 2 3 3 2" xfId="34862" xr:uid="{C56F51CE-E1A9-4CCF-9127-D4F194AA6C5C}"/>
    <cellStyle name="Currency 2 2 2 2 5 3 2 3 3 3" xfId="49746" xr:uid="{39F12AE0-437D-46D2-9472-2E3FAE0F0FCB}"/>
    <cellStyle name="Currency 2 2 2 2 5 3 2 3 4" xfId="14326" xr:uid="{788E0729-3AE2-4AAB-9B72-A19F2D2E2897}"/>
    <cellStyle name="Currency 2 2 2 2 5 3 2 3 5" xfId="28016" xr:uid="{9FEE41B6-41F3-4C2C-A1FF-BF265DAD131A}"/>
    <cellStyle name="Currency 2 2 2 2 5 3 2 3 6" xfId="42900" xr:uid="{E3935E5B-AACC-4086-BBA9-29ADA206E028}"/>
    <cellStyle name="Currency 2 2 2 2 5 3 2 4" xfId="9190" xr:uid="{78B48AAF-F44A-4FC1-9101-C1B7560948CD}"/>
    <cellStyle name="Currency 2 2 2 2 5 3 2 4 2" xfId="22880" xr:uid="{EA5EC7B6-4483-4A4B-8827-14634B37DFD1}"/>
    <cellStyle name="Currency 2 2 2 2 5 3 2 4 2 2" xfId="36572" xr:uid="{DA90B10A-F6BA-476E-BE40-A197D96A54D0}"/>
    <cellStyle name="Currency 2 2 2 2 5 3 2 4 2 3" xfId="51456" xr:uid="{094C766E-FE9D-4378-8F29-51533CADE45A}"/>
    <cellStyle name="Currency 2 2 2 2 5 3 2 4 3" xfId="16036" xr:uid="{2832A5CE-45BF-4D80-9E4C-9DCE277B3BDA}"/>
    <cellStyle name="Currency 2 2 2 2 5 3 2 4 4" xfId="29726" xr:uid="{AF81E12F-2601-42F2-925F-6730BE96869C}"/>
    <cellStyle name="Currency 2 2 2 2 5 3 2 4 5" xfId="44610" xr:uid="{799F3A55-79AD-468D-B6A0-768C8E8D6430}"/>
    <cellStyle name="Currency 2 2 2 2 5 3 2 5" xfId="19458" xr:uid="{C76F9534-F02B-42D0-93B2-AED08D42DF4B}"/>
    <cellStyle name="Currency 2 2 2 2 5 3 2 5 2" xfId="33150" xr:uid="{595B48C6-0836-418E-ABC0-3A09ABAA3DC4}"/>
    <cellStyle name="Currency 2 2 2 2 5 3 2 5 3" xfId="48034" xr:uid="{EC1BA356-4711-4B4E-927C-DAC2036DCCB1}"/>
    <cellStyle name="Currency 2 2 2 2 5 3 2 6" xfId="12614" xr:uid="{253708C3-8AA9-4D15-85C5-04DDAAE3BB0F}"/>
    <cellStyle name="Currency 2 2 2 2 5 3 2 7" xfId="26304" xr:uid="{001D0B2B-7CAD-4C8C-91B5-64407BA42B7B}"/>
    <cellStyle name="Currency 2 2 2 2 5 3 2 8" xfId="41188" xr:uid="{3C27734B-F4D5-484F-88A9-B81104607F18}"/>
    <cellStyle name="Currency 2 2 2 2 5 3 3" xfId="5769" xr:uid="{E6CEC951-0983-46BC-8E1E-FB39029932BF}"/>
    <cellStyle name="Currency 2 2 2 2 5 3 3 2" xfId="7482" xr:uid="{B97A0E15-D1C0-49AC-ABED-3554D0273D13}"/>
    <cellStyle name="Currency 2 2 2 2 5 3 3 2 2" xfId="10904" xr:uid="{FCA3411B-F51A-4DE9-95F8-4D67B7D71D53}"/>
    <cellStyle name="Currency 2 2 2 2 5 3 3 2 2 2" xfId="24594" xr:uid="{9626E491-53CD-4DA4-BD7D-41601EDFAEC2}"/>
    <cellStyle name="Currency 2 2 2 2 5 3 3 2 2 2 2" xfId="38286" xr:uid="{8D5DAE9D-D698-4CAC-958C-AC6C77CC51A4}"/>
    <cellStyle name="Currency 2 2 2 2 5 3 3 2 2 2 3" xfId="53170" xr:uid="{93991AB6-E292-48D1-BD0E-6807F11E4209}"/>
    <cellStyle name="Currency 2 2 2 2 5 3 3 2 2 3" xfId="17750" xr:uid="{A3972F03-3E75-49A8-B0F1-64B2BCBEC7F7}"/>
    <cellStyle name="Currency 2 2 2 2 5 3 3 2 2 4" xfId="31440" xr:uid="{1FCE25F4-0720-4FF2-A85E-6F66AE461E2D}"/>
    <cellStyle name="Currency 2 2 2 2 5 3 3 2 2 5" xfId="46324" xr:uid="{0E4B122E-05F8-45CC-95D4-74929360FDD3}"/>
    <cellStyle name="Currency 2 2 2 2 5 3 3 2 3" xfId="21172" xr:uid="{778CDEAE-2E08-492B-B766-F3C14FCF159B}"/>
    <cellStyle name="Currency 2 2 2 2 5 3 3 2 3 2" xfId="34864" xr:uid="{BBCF7A11-0C30-454D-8F57-B4A425319A32}"/>
    <cellStyle name="Currency 2 2 2 2 5 3 3 2 3 3" xfId="49748" xr:uid="{53297442-4AA9-4AE4-9E0F-0D519C08EC72}"/>
    <cellStyle name="Currency 2 2 2 2 5 3 3 2 4" xfId="14328" xr:uid="{27A96229-DCA8-4E19-BE31-7702C4B48CFC}"/>
    <cellStyle name="Currency 2 2 2 2 5 3 3 2 5" xfId="28018" xr:uid="{912A05A0-8721-408F-9E32-3D86277F5FEA}"/>
    <cellStyle name="Currency 2 2 2 2 5 3 3 2 6" xfId="42902" xr:uid="{3A3CF86C-2461-4AE9-89DA-B10D82F4562A}"/>
    <cellStyle name="Currency 2 2 2 2 5 3 3 3" xfId="9192" xr:uid="{01F47CF0-811E-4A31-BDF4-EB2E6A4EA8BB}"/>
    <cellStyle name="Currency 2 2 2 2 5 3 3 3 2" xfId="22882" xr:uid="{801FBCBE-D639-4B2A-A886-6A45CEBB25D2}"/>
    <cellStyle name="Currency 2 2 2 2 5 3 3 3 2 2" xfId="36574" xr:uid="{931D3A0A-14BD-4C68-A68E-AE9FA23E552D}"/>
    <cellStyle name="Currency 2 2 2 2 5 3 3 3 2 3" xfId="51458" xr:uid="{CBDE47DF-204D-4B2C-AF9D-C263F343DCB7}"/>
    <cellStyle name="Currency 2 2 2 2 5 3 3 3 3" xfId="16038" xr:uid="{C8DEF8FD-3BC9-49A9-B1C5-EF6A26547800}"/>
    <cellStyle name="Currency 2 2 2 2 5 3 3 3 4" xfId="29728" xr:uid="{A10F3E67-7BA4-4833-AE2A-6DD224C30F01}"/>
    <cellStyle name="Currency 2 2 2 2 5 3 3 3 5" xfId="44612" xr:uid="{FEDF98E9-6DE9-4D07-ADE9-3EBDB3CC33DA}"/>
    <cellStyle name="Currency 2 2 2 2 5 3 3 4" xfId="19460" xr:uid="{260E25BD-B608-4AE8-AD1E-BB6937AFEBC0}"/>
    <cellStyle name="Currency 2 2 2 2 5 3 3 4 2" xfId="33152" xr:uid="{2EFC3108-D7F6-402B-9ABD-DE2D9D51AE0E}"/>
    <cellStyle name="Currency 2 2 2 2 5 3 3 4 3" xfId="48036" xr:uid="{52A21ABD-7FA7-4A11-B3F9-E2A808B08495}"/>
    <cellStyle name="Currency 2 2 2 2 5 3 3 5" xfId="12616" xr:uid="{711B3F8B-B373-4454-A2EC-079C837D1336}"/>
    <cellStyle name="Currency 2 2 2 2 5 3 3 6" xfId="26306" xr:uid="{178C5D4B-ECF0-46DE-8F0C-D5E1244EBD1D}"/>
    <cellStyle name="Currency 2 2 2 2 5 3 3 7" xfId="41190" xr:uid="{95DB3C29-E392-4BB1-9FAD-4C2606E7CEEF}"/>
    <cellStyle name="Currency 2 2 2 2 5 3 4" xfId="5770" xr:uid="{BFC163D1-EFBB-4D83-A632-DC28A1428352}"/>
    <cellStyle name="Currency 2 2 2 2 5 3 4 2" xfId="7483" xr:uid="{815DEA2D-E3D0-4602-934C-DD11953D0E66}"/>
    <cellStyle name="Currency 2 2 2 2 5 3 4 2 2" xfId="10905" xr:uid="{498BFDB8-41CE-4E08-BDB1-0CB8F9CFB765}"/>
    <cellStyle name="Currency 2 2 2 2 5 3 4 2 2 2" xfId="24595" xr:uid="{7FDE12CA-B1A9-4828-9C9E-3D4D8DE521CE}"/>
    <cellStyle name="Currency 2 2 2 2 5 3 4 2 2 2 2" xfId="38287" xr:uid="{A000DE6C-E919-4A17-A96D-874A703D759D}"/>
    <cellStyle name="Currency 2 2 2 2 5 3 4 2 2 2 3" xfId="53171" xr:uid="{90D86BAD-2254-427E-85BA-200ECDDA3958}"/>
    <cellStyle name="Currency 2 2 2 2 5 3 4 2 2 3" xfId="17751" xr:uid="{CE12C283-DE51-41ED-90B9-FF16DA056369}"/>
    <cellStyle name="Currency 2 2 2 2 5 3 4 2 2 4" xfId="31441" xr:uid="{CA146E98-C09E-4C9A-9F55-CC4CCF30E866}"/>
    <cellStyle name="Currency 2 2 2 2 5 3 4 2 2 5" xfId="46325" xr:uid="{E9F08B51-D8C9-4C89-B961-D4F1D385F2E1}"/>
    <cellStyle name="Currency 2 2 2 2 5 3 4 2 3" xfId="21173" xr:uid="{58F4FC6E-6A24-4BCD-8953-2291C042E8AF}"/>
    <cellStyle name="Currency 2 2 2 2 5 3 4 2 3 2" xfId="34865" xr:uid="{0CF30EF0-743E-42A3-9446-D6180A87A7B7}"/>
    <cellStyle name="Currency 2 2 2 2 5 3 4 2 3 3" xfId="49749" xr:uid="{82360F65-AFB4-405B-9990-5E0C2BDE9458}"/>
    <cellStyle name="Currency 2 2 2 2 5 3 4 2 4" xfId="14329" xr:uid="{6FA2D0BD-E349-4163-B0F5-561B22FBD656}"/>
    <cellStyle name="Currency 2 2 2 2 5 3 4 2 5" xfId="28019" xr:uid="{F5478F35-5BDF-4024-AF09-2A911CE91357}"/>
    <cellStyle name="Currency 2 2 2 2 5 3 4 2 6" xfId="42903" xr:uid="{DD99396D-9146-4A5E-8CB4-96EE434C98FD}"/>
    <cellStyle name="Currency 2 2 2 2 5 3 4 3" xfId="9193" xr:uid="{9B8F52CE-4D08-44BE-A05A-B72DB74C28A2}"/>
    <cellStyle name="Currency 2 2 2 2 5 3 4 3 2" xfId="22883" xr:uid="{0AFD1AAC-88AB-4F93-8EFD-659879C4E84A}"/>
    <cellStyle name="Currency 2 2 2 2 5 3 4 3 2 2" xfId="36575" xr:uid="{094BDAF0-5AFE-49B9-A38D-980D9C835555}"/>
    <cellStyle name="Currency 2 2 2 2 5 3 4 3 2 3" xfId="51459" xr:uid="{A8BBF63B-5490-49B2-956D-11AE1787F59E}"/>
    <cellStyle name="Currency 2 2 2 2 5 3 4 3 3" xfId="16039" xr:uid="{25F16C34-5C82-49C1-9D72-DD1DE24DC3E5}"/>
    <cellStyle name="Currency 2 2 2 2 5 3 4 3 4" xfId="29729" xr:uid="{16BFF8B0-5140-484E-B230-7DFCC9470394}"/>
    <cellStyle name="Currency 2 2 2 2 5 3 4 3 5" xfId="44613" xr:uid="{70260837-554B-44DA-9256-DEEB9392B863}"/>
    <cellStyle name="Currency 2 2 2 2 5 3 4 4" xfId="19461" xr:uid="{9159CE68-BF5E-49C4-981F-1D5638128575}"/>
    <cellStyle name="Currency 2 2 2 2 5 3 4 4 2" xfId="33153" xr:uid="{DD4FD47F-A0E5-4152-9D3A-F6710A080CA3}"/>
    <cellStyle name="Currency 2 2 2 2 5 3 4 4 3" xfId="48037" xr:uid="{29271273-7024-4094-9887-8331D7A4445F}"/>
    <cellStyle name="Currency 2 2 2 2 5 3 4 5" xfId="12617" xr:uid="{799943AB-19C0-485D-899E-56EC4F4C77FA}"/>
    <cellStyle name="Currency 2 2 2 2 5 3 4 6" xfId="26307" xr:uid="{A44E9C78-FEF8-4BD4-9EBA-C1F4A384158D}"/>
    <cellStyle name="Currency 2 2 2 2 5 3 4 7" xfId="41191" xr:uid="{797BFAAF-526F-4D76-A373-4FEEA314A0EB}"/>
    <cellStyle name="Currency 2 2 2 2 5 3 5" xfId="7479" xr:uid="{5893E6C6-3075-4AEA-A847-F55A784D60DB}"/>
    <cellStyle name="Currency 2 2 2 2 5 3 5 2" xfId="10901" xr:uid="{461840A0-8BFB-4A13-AD23-5D60E8873190}"/>
    <cellStyle name="Currency 2 2 2 2 5 3 5 2 2" xfId="24591" xr:uid="{AC52F339-7CD6-486A-BA0B-FE2C7269584F}"/>
    <cellStyle name="Currency 2 2 2 2 5 3 5 2 2 2" xfId="38283" xr:uid="{CE49C2E2-3F5E-4418-B8BE-AD2A801B4DE8}"/>
    <cellStyle name="Currency 2 2 2 2 5 3 5 2 2 3" xfId="53167" xr:uid="{0081BACC-83FE-4A86-A382-014D3F38A1B7}"/>
    <cellStyle name="Currency 2 2 2 2 5 3 5 2 3" xfId="17747" xr:uid="{79B74BB5-60AF-451B-A181-D1383C64957C}"/>
    <cellStyle name="Currency 2 2 2 2 5 3 5 2 4" xfId="31437" xr:uid="{4FFC3E09-E0D3-485B-9201-02B5F077B95A}"/>
    <cellStyle name="Currency 2 2 2 2 5 3 5 2 5" xfId="46321" xr:uid="{E0FFC1BC-2489-4E7D-929D-D33CF597C656}"/>
    <cellStyle name="Currency 2 2 2 2 5 3 5 3" xfId="21169" xr:uid="{F7F5F760-FD44-432C-BBF5-41EE697175A5}"/>
    <cellStyle name="Currency 2 2 2 2 5 3 5 3 2" xfId="34861" xr:uid="{9402193E-FA03-43F3-A5A9-8A7E555B5ED0}"/>
    <cellStyle name="Currency 2 2 2 2 5 3 5 3 3" xfId="49745" xr:uid="{1C22CCA4-75F0-41C8-9F63-D8043C1ED679}"/>
    <cellStyle name="Currency 2 2 2 2 5 3 5 4" xfId="14325" xr:uid="{25B8376C-2237-42EA-AA8A-CA6CDDB67E17}"/>
    <cellStyle name="Currency 2 2 2 2 5 3 5 5" xfId="28015" xr:uid="{D579A765-2D87-4B6F-A4FC-5EC4693139F5}"/>
    <cellStyle name="Currency 2 2 2 2 5 3 5 6" xfId="42899" xr:uid="{04D44F13-AF10-453E-BDB0-C0B78815CCAA}"/>
    <cellStyle name="Currency 2 2 2 2 5 3 6" xfId="9189" xr:uid="{4EE6959A-07C4-4856-8E52-BAADE579A423}"/>
    <cellStyle name="Currency 2 2 2 2 5 3 6 2" xfId="22879" xr:uid="{87C966E3-E3DC-4DA6-873B-368D58BBE8E2}"/>
    <cellStyle name="Currency 2 2 2 2 5 3 6 2 2" xfId="36571" xr:uid="{68FFB23C-8C29-4EA4-B299-AC08FB42F146}"/>
    <cellStyle name="Currency 2 2 2 2 5 3 6 2 3" xfId="51455" xr:uid="{FB0497B5-A5BD-45D1-9E60-450EFB517EAA}"/>
    <cellStyle name="Currency 2 2 2 2 5 3 6 3" xfId="16035" xr:uid="{835F707C-7AF1-4CD3-BA72-B6A51B003C6B}"/>
    <cellStyle name="Currency 2 2 2 2 5 3 6 4" xfId="29725" xr:uid="{4E861129-1204-4540-9ACB-5A1AC97C0A1C}"/>
    <cellStyle name="Currency 2 2 2 2 5 3 6 5" xfId="44609" xr:uid="{58027DDD-52B9-42CF-BC9D-EC0CC12B664F}"/>
    <cellStyle name="Currency 2 2 2 2 5 3 7" xfId="19457" xr:uid="{5529C64D-197E-4BD7-9840-2EE79A7D3CE7}"/>
    <cellStyle name="Currency 2 2 2 2 5 3 7 2" xfId="33149" xr:uid="{EF5E638A-201F-4EA2-BCAD-7547F4B83C09}"/>
    <cellStyle name="Currency 2 2 2 2 5 3 7 3" xfId="48033" xr:uid="{39481365-4E0B-40C4-9010-E09CE3A6CB89}"/>
    <cellStyle name="Currency 2 2 2 2 5 3 8" xfId="12613" xr:uid="{4EFC3784-073E-479C-B43F-A9431580962D}"/>
    <cellStyle name="Currency 2 2 2 2 5 3 9" xfId="26303" xr:uid="{2084728D-2D08-4727-A3B2-F9F0067C3E0A}"/>
    <cellStyle name="Currency 2 2 2 2 5 4" xfId="5771" xr:uid="{A1C6D543-E9F1-403C-A77F-8A79E96D0A0D}"/>
    <cellStyle name="Currency 2 2 2 2 5 4 2" xfId="5772" xr:uid="{8AC25517-69A0-4915-965A-7A46BBD09DA1}"/>
    <cellStyle name="Currency 2 2 2 2 5 4 2 2" xfId="7485" xr:uid="{9ACB2173-05DF-4476-BB24-45A8CE368AE0}"/>
    <cellStyle name="Currency 2 2 2 2 5 4 2 2 2" xfId="10907" xr:uid="{CD677B20-0383-4D89-BB09-3FC69EAD8A7B}"/>
    <cellStyle name="Currency 2 2 2 2 5 4 2 2 2 2" xfId="24597" xr:uid="{59BD43EB-0162-41E2-8391-D3538E05707F}"/>
    <cellStyle name="Currency 2 2 2 2 5 4 2 2 2 2 2" xfId="38289" xr:uid="{E77BCF2D-D13F-4450-8E3B-415685C88287}"/>
    <cellStyle name="Currency 2 2 2 2 5 4 2 2 2 2 3" xfId="53173" xr:uid="{058FB7B5-E353-4627-81BB-B522DF97CB87}"/>
    <cellStyle name="Currency 2 2 2 2 5 4 2 2 2 3" xfId="17753" xr:uid="{94D60835-AB85-406D-85FD-8BDDC35C075A}"/>
    <cellStyle name="Currency 2 2 2 2 5 4 2 2 2 4" xfId="31443" xr:uid="{30FD86E1-C52E-4CF6-B867-BDAAEBBFE579}"/>
    <cellStyle name="Currency 2 2 2 2 5 4 2 2 2 5" xfId="46327" xr:uid="{EE7F53C7-DE48-4C6F-89CA-5A97A860EF1A}"/>
    <cellStyle name="Currency 2 2 2 2 5 4 2 2 3" xfId="21175" xr:uid="{D8D704B0-007A-4952-8BE0-F9D9F8E687A9}"/>
    <cellStyle name="Currency 2 2 2 2 5 4 2 2 3 2" xfId="34867" xr:uid="{E73C735E-8F32-48D9-AC40-BB76C388CC82}"/>
    <cellStyle name="Currency 2 2 2 2 5 4 2 2 3 3" xfId="49751" xr:uid="{2E9CFED9-79E8-42F2-AC75-8F91183F1471}"/>
    <cellStyle name="Currency 2 2 2 2 5 4 2 2 4" xfId="14331" xr:uid="{63270A89-B955-49B2-B051-E2F0F563520C}"/>
    <cellStyle name="Currency 2 2 2 2 5 4 2 2 5" xfId="28021" xr:uid="{F0D9FAE9-9C2C-4BD2-BA2E-7F0436DDE157}"/>
    <cellStyle name="Currency 2 2 2 2 5 4 2 2 6" xfId="42905" xr:uid="{EDEACFBB-C19D-4DBD-93DF-9C2A42E4E0D8}"/>
    <cellStyle name="Currency 2 2 2 2 5 4 2 3" xfId="9195" xr:uid="{D44DC5C7-DDE3-4B98-AD42-7F9585CA77BB}"/>
    <cellStyle name="Currency 2 2 2 2 5 4 2 3 2" xfId="22885" xr:uid="{4B5C20B1-09B9-4284-87C0-56C49FB4F13C}"/>
    <cellStyle name="Currency 2 2 2 2 5 4 2 3 2 2" xfId="36577" xr:uid="{99CAEDBA-F8D9-4D17-8810-D1D537FDC96E}"/>
    <cellStyle name="Currency 2 2 2 2 5 4 2 3 2 3" xfId="51461" xr:uid="{18038FDD-FC07-45E7-8740-439925104314}"/>
    <cellStyle name="Currency 2 2 2 2 5 4 2 3 3" xfId="16041" xr:uid="{55F574D3-740F-4F7B-87E7-DC2CBBE0B52F}"/>
    <cellStyle name="Currency 2 2 2 2 5 4 2 3 4" xfId="29731" xr:uid="{A9FB7322-415E-498B-9B92-30703E63B403}"/>
    <cellStyle name="Currency 2 2 2 2 5 4 2 3 5" xfId="44615" xr:uid="{16CC077C-B76F-4862-A176-D197DEA4B605}"/>
    <cellStyle name="Currency 2 2 2 2 5 4 2 4" xfId="19463" xr:uid="{0B4F8C64-3B5E-4987-A5C4-7D8946508F68}"/>
    <cellStyle name="Currency 2 2 2 2 5 4 2 4 2" xfId="33155" xr:uid="{98B6F4AE-20D5-4509-83E0-83A2E50E13DA}"/>
    <cellStyle name="Currency 2 2 2 2 5 4 2 4 3" xfId="48039" xr:uid="{12BD0C68-15E6-450C-82FC-C4BB1F6D16D3}"/>
    <cellStyle name="Currency 2 2 2 2 5 4 2 5" xfId="12619" xr:uid="{61C3A303-771B-4980-BA40-D1DA424BF87A}"/>
    <cellStyle name="Currency 2 2 2 2 5 4 2 6" xfId="26309" xr:uid="{9B9966EE-DC24-498F-A9D7-B00C0CA14705}"/>
    <cellStyle name="Currency 2 2 2 2 5 4 2 7" xfId="41193" xr:uid="{48A74A72-84E3-4371-846C-0154C06D2ADD}"/>
    <cellStyle name="Currency 2 2 2 2 5 4 3" xfId="7484" xr:uid="{2279A92B-D0F5-417B-A369-19E16636D03E}"/>
    <cellStyle name="Currency 2 2 2 2 5 4 3 2" xfId="10906" xr:uid="{0E91AB0B-913B-4F29-933B-EB30F4C69D60}"/>
    <cellStyle name="Currency 2 2 2 2 5 4 3 2 2" xfId="24596" xr:uid="{C4AA9BFF-88AD-4EDA-8D6E-86907ECE0D9D}"/>
    <cellStyle name="Currency 2 2 2 2 5 4 3 2 2 2" xfId="38288" xr:uid="{81F4B116-4C6B-4A52-A610-FE81EE53F29D}"/>
    <cellStyle name="Currency 2 2 2 2 5 4 3 2 2 3" xfId="53172" xr:uid="{A0D1319A-F3A8-4C93-B3C6-DB21E8898404}"/>
    <cellStyle name="Currency 2 2 2 2 5 4 3 2 3" xfId="17752" xr:uid="{240068BF-1F8F-4B87-826C-7CFE84112D1E}"/>
    <cellStyle name="Currency 2 2 2 2 5 4 3 2 4" xfId="31442" xr:uid="{B4C633C6-351A-4A50-AD0F-B38C10D7CD27}"/>
    <cellStyle name="Currency 2 2 2 2 5 4 3 2 5" xfId="46326" xr:uid="{A0263D19-CEAC-4BB4-B653-87CBE34BCE54}"/>
    <cellStyle name="Currency 2 2 2 2 5 4 3 3" xfId="21174" xr:uid="{47A5C9DD-97FE-45F1-BF11-E5CD0549603B}"/>
    <cellStyle name="Currency 2 2 2 2 5 4 3 3 2" xfId="34866" xr:uid="{7F6DBBE1-F635-4797-92DF-87472D0670CB}"/>
    <cellStyle name="Currency 2 2 2 2 5 4 3 3 3" xfId="49750" xr:uid="{A742BB3D-34BC-44BF-A2EC-1625BADB7222}"/>
    <cellStyle name="Currency 2 2 2 2 5 4 3 4" xfId="14330" xr:uid="{07FA744A-D249-4A51-9FE2-E42F4798DDB0}"/>
    <cellStyle name="Currency 2 2 2 2 5 4 3 5" xfId="28020" xr:uid="{36E9120E-5918-4694-A927-1994251C7E5C}"/>
    <cellStyle name="Currency 2 2 2 2 5 4 3 6" xfId="42904" xr:uid="{9EBB33CA-E07C-444B-B887-98ACAAC9CABD}"/>
    <cellStyle name="Currency 2 2 2 2 5 4 4" xfId="9194" xr:uid="{F305E80F-E2E6-42A5-8603-B68AB2048975}"/>
    <cellStyle name="Currency 2 2 2 2 5 4 4 2" xfId="22884" xr:uid="{8C16F6DD-BDCC-4883-B612-297FE6DA71C5}"/>
    <cellStyle name="Currency 2 2 2 2 5 4 4 2 2" xfId="36576" xr:uid="{83574BA4-7FA5-4D9B-A011-C706AA5441EE}"/>
    <cellStyle name="Currency 2 2 2 2 5 4 4 2 3" xfId="51460" xr:uid="{B6D60AA6-4D7D-40E7-A0C8-4651EEBE2A09}"/>
    <cellStyle name="Currency 2 2 2 2 5 4 4 3" xfId="16040" xr:uid="{7F08F543-C399-4541-8571-DD52542253F8}"/>
    <cellStyle name="Currency 2 2 2 2 5 4 4 4" xfId="29730" xr:uid="{5F80C867-0D8E-493D-997F-71D8347370C3}"/>
    <cellStyle name="Currency 2 2 2 2 5 4 4 5" xfId="44614" xr:uid="{DC4B6993-1B9B-4C41-9B7C-2859DA8EC60E}"/>
    <cellStyle name="Currency 2 2 2 2 5 4 5" xfId="19462" xr:uid="{2B82B74E-FA4D-43F9-B6D4-C96CA6E97E6B}"/>
    <cellStyle name="Currency 2 2 2 2 5 4 5 2" xfId="33154" xr:uid="{5615245E-06DB-44DB-A6C4-D04627E2BC68}"/>
    <cellStyle name="Currency 2 2 2 2 5 4 5 3" xfId="48038" xr:uid="{F310695E-48E5-4629-A1EF-B50FE2F4053D}"/>
    <cellStyle name="Currency 2 2 2 2 5 4 6" xfId="12618" xr:uid="{4934E2DE-5D32-4670-9C17-A23B13513BAC}"/>
    <cellStyle name="Currency 2 2 2 2 5 4 7" xfId="26308" xr:uid="{38F48FA6-F4E2-4766-9185-E41EA2C75563}"/>
    <cellStyle name="Currency 2 2 2 2 5 4 8" xfId="41192" xr:uid="{3E12B5CF-36A6-457A-909B-F880587B00DC}"/>
    <cellStyle name="Currency 2 2 2 2 5 5" xfId="5773" xr:uid="{2C5EEF7F-3487-4DDE-8EAF-B87F5B8DF7D6}"/>
    <cellStyle name="Currency 2 2 2 2 5 5 2" xfId="7486" xr:uid="{149BA0DD-9DF4-4631-9991-24267596EDDD}"/>
    <cellStyle name="Currency 2 2 2 2 5 5 2 2" xfId="10908" xr:uid="{9175D3C1-6442-4B9A-B752-86BA2EFE6975}"/>
    <cellStyle name="Currency 2 2 2 2 5 5 2 2 2" xfId="24598" xr:uid="{C4736E73-627C-4D8A-9F01-87AA84891C6A}"/>
    <cellStyle name="Currency 2 2 2 2 5 5 2 2 2 2" xfId="38290" xr:uid="{A111741C-109B-44FE-9A6E-A051B40ABC06}"/>
    <cellStyle name="Currency 2 2 2 2 5 5 2 2 2 3" xfId="53174" xr:uid="{BE68DCCF-DE3C-4BB5-B8F6-1120B06EC2EE}"/>
    <cellStyle name="Currency 2 2 2 2 5 5 2 2 3" xfId="17754" xr:uid="{8953FC65-4A61-4708-BFF2-B05C059921E1}"/>
    <cellStyle name="Currency 2 2 2 2 5 5 2 2 4" xfId="31444" xr:uid="{CA0E822C-D733-464C-8E95-CAAD30AD5527}"/>
    <cellStyle name="Currency 2 2 2 2 5 5 2 2 5" xfId="46328" xr:uid="{796BFEFB-2AB4-49DB-9932-1D1EA8B039D3}"/>
    <cellStyle name="Currency 2 2 2 2 5 5 2 3" xfId="21176" xr:uid="{F553F3A8-C804-4AB7-8615-AA38A4BAE17D}"/>
    <cellStyle name="Currency 2 2 2 2 5 5 2 3 2" xfId="34868" xr:uid="{3E3918D2-58FE-4F34-B6E4-970FF172139B}"/>
    <cellStyle name="Currency 2 2 2 2 5 5 2 3 3" xfId="49752" xr:uid="{97E01C1E-3F4A-4CCE-9B68-F1320EC1D389}"/>
    <cellStyle name="Currency 2 2 2 2 5 5 2 4" xfId="14332" xr:uid="{4F7317B1-8B38-4DC3-8D99-A3867929B152}"/>
    <cellStyle name="Currency 2 2 2 2 5 5 2 5" xfId="28022" xr:uid="{FD84F4F6-D1CD-4034-8829-7230E2D99763}"/>
    <cellStyle name="Currency 2 2 2 2 5 5 2 6" xfId="42906" xr:uid="{8117D88A-7657-4EA9-921F-B6231697C819}"/>
    <cellStyle name="Currency 2 2 2 2 5 5 3" xfId="9196" xr:uid="{484970DC-5D7C-4020-98EC-61A48174E948}"/>
    <cellStyle name="Currency 2 2 2 2 5 5 3 2" xfId="22886" xr:uid="{3FAC0FE9-76DE-4245-BB18-0943C95C077E}"/>
    <cellStyle name="Currency 2 2 2 2 5 5 3 2 2" xfId="36578" xr:uid="{E37ABB5B-43CE-4103-884F-FDB7E29E9C10}"/>
    <cellStyle name="Currency 2 2 2 2 5 5 3 2 3" xfId="51462" xr:uid="{9FC184EA-95A1-4E5D-9FE5-67B8B755CFD7}"/>
    <cellStyle name="Currency 2 2 2 2 5 5 3 3" xfId="16042" xr:uid="{9428726F-F218-4F42-B888-6E7B93221248}"/>
    <cellStyle name="Currency 2 2 2 2 5 5 3 4" xfId="29732" xr:uid="{54E2F1AF-9CF3-4084-9F86-E0B85A7E7732}"/>
    <cellStyle name="Currency 2 2 2 2 5 5 3 5" xfId="44616" xr:uid="{3628BAC8-8341-46EE-A623-0CFCA36DE2FF}"/>
    <cellStyle name="Currency 2 2 2 2 5 5 4" xfId="19464" xr:uid="{9A4D4D09-8BD9-43A4-B069-832ABEA1DDE5}"/>
    <cellStyle name="Currency 2 2 2 2 5 5 4 2" xfId="33156" xr:uid="{60DE52DA-B41F-4AFB-B7D1-2E73FCF28CFE}"/>
    <cellStyle name="Currency 2 2 2 2 5 5 4 3" xfId="48040" xr:uid="{9B6CD1D7-C384-493A-B714-EA0FA84DF267}"/>
    <cellStyle name="Currency 2 2 2 2 5 5 5" xfId="12620" xr:uid="{711E29BE-71E2-47E1-A60F-3F6B800A7562}"/>
    <cellStyle name="Currency 2 2 2 2 5 5 6" xfId="26310" xr:uid="{8BC6A83C-A571-43F8-A625-5F7DF32E6BA7}"/>
    <cellStyle name="Currency 2 2 2 2 5 5 7" xfId="41194" xr:uid="{A066F7D7-9C6C-441C-9EA3-BD2659E33515}"/>
    <cellStyle name="Currency 2 2 2 2 5 6" xfId="5774" xr:uid="{47236946-17DD-4DEF-8458-4340554FC36A}"/>
    <cellStyle name="Currency 2 2 2 2 5 6 2" xfId="7487" xr:uid="{CD2E89BA-7C59-4C5A-B2F6-354A6845BE33}"/>
    <cellStyle name="Currency 2 2 2 2 5 6 2 2" xfId="10909" xr:uid="{B2260655-2213-4684-8C75-8A3EEBD8D72A}"/>
    <cellStyle name="Currency 2 2 2 2 5 6 2 2 2" xfId="24599" xr:uid="{161EC288-A0A5-42C6-86B5-596F449E1F63}"/>
    <cellStyle name="Currency 2 2 2 2 5 6 2 2 2 2" xfId="38291" xr:uid="{D0B1E5BC-106E-4306-AA22-0F302023C989}"/>
    <cellStyle name="Currency 2 2 2 2 5 6 2 2 2 3" xfId="53175" xr:uid="{A270F7CC-B5EB-4C6B-BD7F-E02BBC534E30}"/>
    <cellStyle name="Currency 2 2 2 2 5 6 2 2 3" xfId="17755" xr:uid="{32D73B0B-4E77-4337-98D0-FFD47E74AB69}"/>
    <cellStyle name="Currency 2 2 2 2 5 6 2 2 4" xfId="31445" xr:uid="{1B01178F-87CE-422C-8444-3901EC635A9D}"/>
    <cellStyle name="Currency 2 2 2 2 5 6 2 2 5" xfId="46329" xr:uid="{6D3278D8-F581-4A90-9AEE-C4CAAEA47283}"/>
    <cellStyle name="Currency 2 2 2 2 5 6 2 3" xfId="21177" xr:uid="{8F72D34B-74BD-4BB9-B54A-94BCCCEE8CEA}"/>
    <cellStyle name="Currency 2 2 2 2 5 6 2 3 2" xfId="34869" xr:uid="{1031BB90-7B73-4917-A1C2-BE0FEDCDA3DB}"/>
    <cellStyle name="Currency 2 2 2 2 5 6 2 3 3" xfId="49753" xr:uid="{2E001D78-AEA8-4FC4-AD09-8FBD367D15AB}"/>
    <cellStyle name="Currency 2 2 2 2 5 6 2 4" xfId="14333" xr:uid="{78B0C82B-991A-44B8-A776-A95402F54EA0}"/>
    <cellStyle name="Currency 2 2 2 2 5 6 2 5" xfId="28023" xr:uid="{50C2B40A-7E44-4EE8-94ED-6E36B8C608BC}"/>
    <cellStyle name="Currency 2 2 2 2 5 6 2 6" xfId="42907" xr:uid="{DC5341C7-A17E-4096-B24B-E0244AAEFED8}"/>
    <cellStyle name="Currency 2 2 2 2 5 6 3" xfId="9197" xr:uid="{CF01B26C-25D0-42ED-9B84-B8F71CB7685B}"/>
    <cellStyle name="Currency 2 2 2 2 5 6 3 2" xfId="22887" xr:uid="{FF061A01-455C-4769-BB16-F742839BD042}"/>
    <cellStyle name="Currency 2 2 2 2 5 6 3 2 2" xfId="36579" xr:uid="{321D43E3-9167-4DE8-A815-683ED03B5314}"/>
    <cellStyle name="Currency 2 2 2 2 5 6 3 2 3" xfId="51463" xr:uid="{852F7298-95C5-4256-B7DF-12F0826B1FD0}"/>
    <cellStyle name="Currency 2 2 2 2 5 6 3 3" xfId="16043" xr:uid="{3C3E254A-57FC-41DC-83B2-12F302F49052}"/>
    <cellStyle name="Currency 2 2 2 2 5 6 3 4" xfId="29733" xr:uid="{75061999-DE33-424A-ABBF-1FE3911AA687}"/>
    <cellStyle name="Currency 2 2 2 2 5 6 3 5" xfId="44617" xr:uid="{965047A2-A49B-4F69-B1C8-B291BCF24453}"/>
    <cellStyle name="Currency 2 2 2 2 5 6 4" xfId="19465" xr:uid="{997156D6-6204-42D8-8C05-F3EDBFCE9403}"/>
    <cellStyle name="Currency 2 2 2 2 5 6 4 2" xfId="33157" xr:uid="{54695A8C-DEFC-41B6-8FC1-FB87CBB7E26F}"/>
    <cellStyle name="Currency 2 2 2 2 5 6 4 3" xfId="48041" xr:uid="{CE6E6753-E6C7-4D9A-BA19-CA8B87671CE8}"/>
    <cellStyle name="Currency 2 2 2 2 5 6 5" xfId="12621" xr:uid="{DD5FECFD-D3CE-4ABA-8ACB-A5328ADD34CB}"/>
    <cellStyle name="Currency 2 2 2 2 5 6 6" xfId="26311" xr:uid="{F9C9BB90-BB35-46E1-A5D8-7CB4A93321A2}"/>
    <cellStyle name="Currency 2 2 2 2 5 6 7" xfId="41195" xr:uid="{D7156606-E1FA-4884-AE11-2E0B659B41CA}"/>
    <cellStyle name="Currency 2 2 2 2 5 7" xfId="7473" xr:uid="{B7901741-986D-459A-93CF-6B355C5DD8D2}"/>
    <cellStyle name="Currency 2 2 2 2 5 7 2" xfId="10895" xr:uid="{9E3BBE97-1FDA-47B9-AA56-0887BBC2EA1C}"/>
    <cellStyle name="Currency 2 2 2 2 5 7 2 2" xfId="24585" xr:uid="{8DC863E9-3543-4B18-BBD8-8C78F36E96C2}"/>
    <cellStyle name="Currency 2 2 2 2 5 7 2 2 2" xfId="38277" xr:uid="{75E3DAF9-083C-462C-A5A4-FB12C90EBABF}"/>
    <cellStyle name="Currency 2 2 2 2 5 7 2 2 3" xfId="53161" xr:uid="{D8F71E20-4C38-4B77-A63A-BC6BF8E0B5F1}"/>
    <cellStyle name="Currency 2 2 2 2 5 7 2 3" xfId="17741" xr:uid="{4CD55D4D-02C2-4129-810B-83C331273DA2}"/>
    <cellStyle name="Currency 2 2 2 2 5 7 2 4" xfId="31431" xr:uid="{6EEE8E91-8C81-4578-AC0A-ACFB7263CC34}"/>
    <cellStyle name="Currency 2 2 2 2 5 7 2 5" xfId="46315" xr:uid="{FC82E035-B3C3-4A36-869B-CEBCE6B5301F}"/>
    <cellStyle name="Currency 2 2 2 2 5 7 3" xfId="21163" xr:uid="{0CF08631-764B-4B19-8E32-3728EBF9D83A}"/>
    <cellStyle name="Currency 2 2 2 2 5 7 3 2" xfId="34855" xr:uid="{A19FB036-4DAF-4EC5-8B7D-1AE67FF1F120}"/>
    <cellStyle name="Currency 2 2 2 2 5 7 3 3" xfId="49739" xr:uid="{F0AE051F-A6E6-4522-B1A6-265A972B5ABA}"/>
    <cellStyle name="Currency 2 2 2 2 5 7 4" xfId="14319" xr:uid="{EEF3FDE3-99BA-4E54-B482-3DE14A71BE88}"/>
    <cellStyle name="Currency 2 2 2 2 5 7 5" xfId="28009" xr:uid="{03C2ECB2-0F6E-4ACF-A10E-CEB65E74451B}"/>
    <cellStyle name="Currency 2 2 2 2 5 7 6" xfId="42893" xr:uid="{2C545FC2-988F-4C87-940D-DFB5FF7B906D}"/>
    <cellStyle name="Currency 2 2 2 2 5 8" xfId="9183" xr:uid="{2131D165-FA9F-4A6D-A613-BF49FCBC8EC7}"/>
    <cellStyle name="Currency 2 2 2 2 5 8 2" xfId="22873" xr:uid="{1931082F-06E1-4A3B-9C0F-15D356D3F935}"/>
    <cellStyle name="Currency 2 2 2 2 5 8 2 2" xfId="36565" xr:uid="{0A6E0AAD-496E-493D-BCA8-231C4A7BB100}"/>
    <cellStyle name="Currency 2 2 2 2 5 8 2 3" xfId="51449" xr:uid="{4D04D284-A88D-42A4-8C3D-C8E0C34CB123}"/>
    <cellStyle name="Currency 2 2 2 2 5 8 3" xfId="16029" xr:uid="{73D2FDC3-562A-4D32-BE22-8AB560633256}"/>
    <cellStyle name="Currency 2 2 2 2 5 8 4" xfId="29719" xr:uid="{22E98951-A153-48D1-BA07-F0BE473C9A56}"/>
    <cellStyle name="Currency 2 2 2 2 5 8 5" xfId="44603" xr:uid="{67365E04-BBDC-459F-8612-8970CD7B5118}"/>
    <cellStyle name="Currency 2 2 2 2 5 9" xfId="19451" xr:uid="{8AFE0F37-27E8-48A2-BD4F-EE3E3BD5D184}"/>
    <cellStyle name="Currency 2 2 2 2 5 9 2" xfId="33143" xr:uid="{50F4BFD0-A36B-49A0-99DA-AB4DD6973FDB}"/>
    <cellStyle name="Currency 2 2 2 2 5 9 3" xfId="48027" xr:uid="{14B48136-75DB-4603-9C31-DCCB33BF9C43}"/>
    <cellStyle name="Currency 2 2 2 2 6" xfId="5775" xr:uid="{4CEE7C52-0913-4323-86B3-4C28D8BD5F98}"/>
    <cellStyle name="Currency 2 2 2 2 6 10" xfId="41196" xr:uid="{BDC90610-CF7C-4114-A085-5AFB0B5030BB}"/>
    <cellStyle name="Currency 2 2 2 2 6 2" xfId="5776" xr:uid="{C6A20F5E-7A4E-4826-BE9D-5C7F3BD56B3A}"/>
    <cellStyle name="Currency 2 2 2 2 6 2 2" xfId="5777" xr:uid="{8BC87B3B-3809-4A95-AA25-20CCBC770482}"/>
    <cellStyle name="Currency 2 2 2 2 6 2 2 2" xfId="7490" xr:uid="{05D43FAD-6F63-4274-B45E-2169775F3D69}"/>
    <cellStyle name="Currency 2 2 2 2 6 2 2 2 2" xfId="10912" xr:uid="{B945836F-18C4-47B4-B996-046D5D8DB7AF}"/>
    <cellStyle name="Currency 2 2 2 2 6 2 2 2 2 2" xfId="24602" xr:uid="{100CF80A-C7F2-48B3-AC33-06D749A75E01}"/>
    <cellStyle name="Currency 2 2 2 2 6 2 2 2 2 2 2" xfId="38294" xr:uid="{A94DDB7D-E092-488B-90CC-02820223710B}"/>
    <cellStyle name="Currency 2 2 2 2 6 2 2 2 2 2 3" xfId="53178" xr:uid="{ED0E3458-0D38-470B-A351-CB525184B4AD}"/>
    <cellStyle name="Currency 2 2 2 2 6 2 2 2 2 3" xfId="17758" xr:uid="{14E0DBDC-0230-44AF-8121-AE11F5575355}"/>
    <cellStyle name="Currency 2 2 2 2 6 2 2 2 2 4" xfId="31448" xr:uid="{7DFCC60E-AC24-4D3F-B1FA-DC6A69BD5610}"/>
    <cellStyle name="Currency 2 2 2 2 6 2 2 2 2 5" xfId="46332" xr:uid="{43A752F3-7729-4B61-8863-868600A91BDF}"/>
    <cellStyle name="Currency 2 2 2 2 6 2 2 2 3" xfId="21180" xr:uid="{F56095DA-1347-49A3-987F-6E4340C6CBB9}"/>
    <cellStyle name="Currency 2 2 2 2 6 2 2 2 3 2" xfId="34872" xr:uid="{604D0816-5738-4082-8B2F-60667853F432}"/>
    <cellStyle name="Currency 2 2 2 2 6 2 2 2 3 3" xfId="49756" xr:uid="{D9A09668-DF51-4F65-8D30-A399E03683DF}"/>
    <cellStyle name="Currency 2 2 2 2 6 2 2 2 4" xfId="14336" xr:uid="{F7871C55-5951-44F5-B8AF-5A47C1F6E66F}"/>
    <cellStyle name="Currency 2 2 2 2 6 2 2 2 5" xfId="28026" xr:uid="{7721196D-DFE9-4C56-B162-3BEC65907727}"/>
    <cellStyle name="Currency 2 2 2 2 6 2 2 2 6" xfId="42910" xr:uid="{64C63A3E-D602-4043-A2D5-A64F4C70ED82}"/>
    <cellStyle name="Currency 2 2 2 2 6 2 2 3" xfId="9200" xr:uid="{E8711DE4-9F5F-4DE0-96AF-8EECDF3CA6B3}"/>
    <cellStyle name="Currency 2 2 2 2 6 2 2 3 2" xfId="22890" xr:uid="{DAB6F3AD-B472-4DA1-BC28-F384999170A8}"/>
    <cellStyle name="Currency 2 2 2 2 6 2 2 3 2 2" xfId="36582" xr:uid="{874E9D6F-0C0D-409E-BEB2-2F11067223DE}"/>
    <cellStyle name="Currency 2 2 2 2 6 2 2 3 2 3" xfId="51466" xr:uid="{8B563E61-F582-426D-A55A-D2B8EF9F420D}"/>
    <cellStyle name="Currency 2 2 2 2 6 2 2 3 3" xfId="16046" xr:uid="{E181E742-4811-4C1D-BEC5-446C98725DAE}"/>
    <cellStyle name="Currency 2 2 2 2 6 2 2 3 4" xfId="29736" xr:uid="{F5ED9334-BE87-4764-BCC2-CE357E35330A}"/>
    <cellStyle name="Currency 2 2 2 2 6 2 2 3 5" xfId="44620" xr:uid="{071BE1BD-545B-4558-92C7-8BCCBCC65699}"/>
    <cellStyle name="Currency 2 2 2 2 6 2 2 4" xfId="19468" xr:uid="{9356A41E-D800-4458-9301-74728F4AB61A}"/>
    <cellStyle name="Currency 2 2 2 2 6 2 2 4 2" xfId="33160" xr:uid="{73E752D4-BB18-4A1D-A04A-DE383D303E5E}"/>
    <cellStyle name="Currency 2 2 2 2 6 2 2 4 3" xfId="48044" xr:uid="{EF49D100-4AAC-464A-8771-515FDDDDA494}"/>
    <cellStyle name="Currency 2 2 2 2 6 2 2 5" xfId="12624" xr:uid="{D268F56A-B704-485E-87A0-EF546BAC8C8D}"/>
    <cellStyle name="Currency 2 2 2 2 6 2 2 6" xfId="26314" xr:uid="{30F27284-D76F-4148-A9F3-683FBA68D5AF}"/>
    <cellStyle name="Currency 2 2 2 2 6 2 2 7" xfId="41198" xr:uid="{AAD47C61-E02B-4544-A944-123AF893932F}"/>
    <cellStyle name="Currency 2 2 2 2 6 2 3" xfId="7489" xr:uid="{FE2AAC98-BC9C-48BB-9B79-D855D2CC8A9E}"/>
    <cellStyle name="Currency 2 2 2 2 6 2 3 2" xfId="10911" xr:uid="{54E3437F-0F36-4E88-92A7-E99162B731BA}"/>
    <cellStyle name="Currency 2 2 2 2 6 2 3 2 2" xfId="24601" xr:uid="{7018F02F-3353-41E5-BCD6-A224F1300B10}"/>
    <cellStyle name="Currency 2 2 2 2 6 2 3 2 2 2" xfId="38293" xr:uid="{F26A3228-FB30-4D8A-9841-8D9E7AC620B3}"/>
    <cellStyle name="Currency 2 2 2 2 6 2 3 2 2 3" xfId="53177" xr:uid="{590C7EFC-B6BA-4715-8721-4D910460CFAF}"/>
    <cellStyle name="Currency 2 2 2 2 6 2 3 2 3" xfId="17757" xr:uid="{B7B68B1D-CC5E-49D4-B835-9170C673B1B8}"/>
    <cellStyle name="Currency 2 2 2 2 6 2 3 2 4" xfId="31447" xr:uid="{8CC45AE1-3DE3-4672-93D8-A9460163C46C}"/>
    <cellStyle name="Currency 2 2 2 2 6 2 3 2 5" xfId="46331" xr:uid="{878CD518-9949-4A1B-8036-10CF74BF47A0}"/>
    <cellStyle name="Currency 2 2 2 2 6 2 3 3" xfId="21179" xr:uid="{0B0B65FE-85CA-4DC6-AFF5-B9DFC4B8A071}"/>
    <cellStyle name="Currency 2 2 2 2 6 2 3 3 2" xfId="34871" xr:uid="{0C2547CC-E2A5-46D6-B182-CA5797EE5AB2}"/>
    <cellStyle name="Currency 2 2 2 2 6 2 3 3 3" xfId="49755" xr:uid="{9BC9393F-1D2C-4A4B-A23C-916B9EFF7C9A}"/>
    <cellStyle name="Currency 2 2 2 2 6 2 3 4" xfId="14335" xr:uid="{92132F6D-7ABB-4E50-9C5D-D165D553C5AD}"/>
    <cellStyle name="Currency 2 2 2 2 6 2 3 5" xfId="28025" xr:uid="{0B1E6E0B-D737-4CDB-8940-66075DF7D339}"/>
    <cellStyle name="Currency 2 2 2 2 6 2 3 6" xfId="42909" xr:uid="{7D69B2D2-892A-4D98-A1EA-0615571FE60A}"/>
    <cellStyle name="Currency 2 2 2 2 6 2 4" xfId="9199" xr:uid="{674DD127-FE25-4BE8-B02B-22E8A2B94973}"/>
    <cellStyle name="Currency 2 2 2 2 6 2 4 2" xfId="22889" xr:uid="{17130DA4-DD23-4EF2-B9AA-0CD5919CF650}"/>
    <cellStyle name="Currency 2 2 2 2 6 2 4 2 2" xfId="36581" xr:uid="{FE21CA16-C6A8-4904-8449-83C5BE965EE6}"/>
    <cellStyle name="Currency 2 2 2 2 6 2 4 2 3" xfId="51465" xr:uid="{AA665343-6012-45E5-B5C0-535CA4A2D391}"/>
    <cellStyle name="Currency 2 2 2 2 6 2 4 3" xfId="16045" xr:uid="{99774892-4516-4BBA-8148-A2D5B72210F7}"/>
    <cellStyle name="Currency 2 2 2 2 6 2 4 4" xfId="29735" xr:uid="{E386451C-8686-49A7-A6D5-982D9BA0D259}"/>
    <cellStyle name="Currency 2 2 2 2 6 2 4 5" xfId="44619" xr:uid="{5FCD3E1A-CBF1-4DB3-AC66-5C4EC3B72B04}"/>
    <cellStyle name="Currency 2 2 2 2 6 2 5" xfId="19467" xr:uid="{E7CE8330-794E-4462-9ED1-B70D3A8B2C2F}"/>
    <cellStyle name="Currency 2 2 2 2 6 2 5 2" xfId="33159" xr:uid="{4D7933C4-D498-49F1-AE1A-5ECCE5A21BBC}"/>
    <cellStyle name="Currency 2 2 2 2 6 2 5 3" xfId="48043" xr:uid="{AEC3EC9C-C5EC-4A94-ADFA-8B506135ACFA}"/>
    <cellStyle name="Currency 2 2 2 2 6 2 6" xfId="12623" xr:uid="{47DD6ED6-9C80-4015-B1DD-E8B9FCA5F2FC}"/>
    <cellStyle name="Currency 2 2 2 2 6 2 7" xfId="26313" xr:uid="{2FCC2371-DCA0-4B8D-B142-675F25C29A3B}"/>
    <cellStyle name="Currency 2 2 2 2 6 2 8" xfId="41197" xr:uid="{F10F380B-A553-49C1-9ABC-C5D132FCA074}"/>
    <cellStyle name="Currency 2 2 2 2 6 3" xfId="5778" xr:uid="{703C8826-07CF-4692-B9D3-590318973A14}"/>
    <cellStyle name="Currency 2 2 2 2 6 3 2" xfId="7491" xr:uid="{B5AD5D27-4599-410D-874D-502517B87A80}"/>
    <cellStyle name="Currency 2 2 2 2 6 3 2 2" xfId="10913" xr:uid="{C2141CF3-8D68-4100-973E-B2766C60C14B}"/>
    <cellStyle name="Currency 2 2 2 2 6 3 2 2 2" xfId="24603" xr:uid="{EFDF62D3-B981-4718-BA2F-603AE8FE61E4}"/>
    <cellStyle name="Currency 2 2 2 2 6 3 2 2 2 2" xfId="38295" xr:uid="{AFE3C53B-231D-42D1-A20D-73421C81C2C2}"/>
    <cellStyle name="Currency 2 2 2 2 6 3 2 2 2 3" xfId="53179" xr:uid="{0CA6F9AD-0D34-4D94-97B5-8C550861CC60}"/>
    <cellStyle name="Currency 2 2 2 2 6 3 2 2 3" xfId="17759" xr:uid="{C8D88C37-DFE0-49DF-8713-72E776A48E92}"/>
    <cellStyle name="Currency 2 2 2 2 6 3 2 2 4" xfId="31449" xr:uid="{0EE56A3B-30E9-4DC3-BE47-372DB379DE13}"/>
    <cellStyle name="Currency 2 2 2 2 6 3 2 2 5" xfId="46333" xr:uid="{3DC3776B-EBE6-4F0A-9170-8AC86F296DF7}"/>
    <cellStyle name="Currency 2 2 2 2 6 3 2 3" xfId="21181" xr:uid="{FEA8206A-EFAE-4E0F-ABA0-EB56838C2740}"/>
    <cellStyle name="Currency 2 2 2 2 6 3 2 3 2" xfId="34873" xr:uid="{3597C5CB-4F69-48E8-BCA1-9FF49C0BADED}"/>
    <cellStyle name="Currency 2 2 2 2 6 3 2 3 3" xfId="49757" xr:uid="{FF57479D-0B7D-4E11-9E25-C2BF258E021D}"/>
    <cellStyle name="Currency 2 2 2 2 6 3 2 4" xfId="14337" xr:uid="{FEC5CFE4-9138-4198-9A1F-D9635D4D4EE6}"/>
    <cellStyle name="Currency 2 2 2 2 6 3 2 5" xfId="28027" xr:uid="{B272E8DC-00F7-4377-8885-85B15A3106CC}"/>
    <cellStyle name="Currency 2 2 2 2 6 3 2 6" xfId="42911" xr:uid="{AE158384-5B0A-4945-A0C1-A9E6117A09C7}"/>
    <cellStyle name="Currency 2 2 2 2 6 3 3" xfId="9201" xr:uid="{34F3444D-1861-4E5F-B857-E71B546C6815}"/>
    <cellStyle name="Currency 2 2 2 2 6 3 3 2" xfId="22891" xr:uid="{60E75C1C-DAEB-4CB9-B9B2-756AB36276A2}"/>
    <cellStyle name="Currency 2 2 2 2 6 3 3 2 2" xfId="36583" xr:uid="{884FFDBC-517B-47B3-8A2A-A2FDE1961339}"/>
    <cellStyle name="Currency 2 2 2 2 6 3 3 2 3" xfId="51467" xr:uid="{2657C4B5-4CE4-478F-AF73-318858A273BA}"/>
    <cellStyle name="Currency 2 2 2 2 6 3 3 3" xfId="16047" xr:uid="{7BEF1FB6-693D-4394-9FD9-C626C227F456}"/>
    <cellStyle name="Currency 2 2 2 2 6 3 3 4" xfId="29737" xr:uid="{875EA1BF-6193-43FA-90CA-BF69352EE8C7}"/>
    <cellStyle name="Currency 2 2 2 2 6 3 3 5" xfId="44621" xr:uid="{80BD6BB2-8214-4DFA-AED3-D8303B02B88D}"/>
    <cellStyle name="Currency 2 2 2 2 6 3 4" xfId="19469" xr:uid="{0D42A6BF-0C4B-4816-A6F4-258124E36AA3}"/>
    <cellStyle name="Currency 2 2 2 2 6 3 4 2" xfId="33161" xr:uid="{358486FA-B4F6-4880-9784-EB42FBCF3453}"/>
    <cellStyle name="Currency 2 2 2 2 6 3 4 3" xfId="48045" xr:uid="{70CC4BCF-F9E7-4489-B6B3-08CA0A48C4A7}"/>
    <cellStyle name="Currency 2 2 2 2 6 3 5" xfId="12625" xr:uid="{9B81ACB1-F9BB-4A6D-B29F-E1A76B3BE5A1}"/>
    <cellStyle name="Currency 2 2 2 2 6 3 6" xfId="26315" xr:uid="{96CA8035-6C97-470B-8DF5-80F064C87F68}"/>
    <cellStyle name="Currency 2 2 2 2 6 3 7" xfId="41199" xr:uid="{E83612FE-7680-45A3-A588-EFCE811084E1}"/>
    <cellStyle name="Currency 2 2 2 2 6 4" xfId="5779" xr:uid="{4323EA18-D810-4701-BCE0-1200486C82C8}"/>
    <cellStyle name="Currency 2 2 2 2 6 4 2" xfId="7492" xr:uid="{9A3AB24D-5114-4D36-A4A5-29A3FCDBA703}"/>
    <cellStyle name="Currency 2 2 2 2 6 4 2 2" xfId="10914" xr:uid="{A6CC750F-8664-4CFA-815A-FE715CF31581}"/>
    <cellStyle name="Currency 2 2 2 2 6 4 2 2 2" xfId="24604" xr:uid="{40D25FBE-A30B-42B3-8801-9FE4FEC9C4DC}"/>
    <cellStyle name="Currency 2 2 2 2 6 4 2 2 2 2" xfId="38296" xr:uid="{C9935997-C8C8-4208-BE29-25DF5C5008DC}"/>
    <cellStyle name="Currency 2 2 2 2 6 4 2 2 2 3" xfId="53180" xr:uid="{FEC86B64-5B6B-4D8D-9723-7CBCE8AC6BB9}"/>
    <cellStyle name="Currency 2 2 2 2 6 4 2 2 3" xfId="17760" xr:uid="{8875F6EE-6A3C-46C5-92D2-1B0F5736D01C}"/>
    <cellStyle name="Currency 2 2 2 2 6 4 2 2 4" xfId="31450" xr:uid="{D7A9BB3E-00C4-4A32-9E98-56AD76A435BF}"/>
    <cellStyle name="Currency 2 2 2 2 6 4 2 2 5" xfId="46334" xr:uid="{6547748C-E7FD-4B6C-82C4-54272B809C20}"/>
    <cellStyle name="Currency 2 2 2 2 6 4 2 3" xfId="21182" xr:uid="{6CDC70F9-E41F-4A03-8D8F-DB23FA7E5EC5}"/>
    <cellStyle name="Currency 2 2 2 2 6 4 2 3 2" xfId="34874" xr:uid="{9E81487A-9D6E-4F60-BBBB-4D797134C7F0}"/>
    <cellStyle name="Currency 2 2 2 2 6 4 2 3 3" xfId="49758" xr:uid="{94FA66DD-D52E-46EC-81E4-6DAA2C27F525}"/>
    <cellStyle name="Currency 2 2 2 2 6 4 2 4" xfId="14338" xr:uid="{CDFC7979-68A0-4F3C-B664-129F56C6FBCA}"/>
    <cellStyle name="Currency 2 2 2 2 6 4 2 5" xfId="28028" xr:uid="{2CE190B9-AC8F-42E8-8C32-47A9C2CA07E2}"/>
    <cellStyle name="Currency 2 2 2 2 6 4 2 6" xfId="42912" xr:uid="{43CBF7BB-FEFA-4913-8C0F-CDA95A763FA6}"/>
    <cellStyle name="Currency 2 2 2 2 6 4 3" xfId="9202" xr:uid="{D0822B4A-66F7-4FB1-A4C2-019EC4DD9671}"/>
    <cellStyle name="Currency 2 2 2 2 6 4 3 2" xfId="22892" xr:uid="{1BF569B8-8346-479C-B3C0-8E220BDDBD0D}"/>
    <cellStyle name="Currency 2 2 2 2 6 4 3 2 2" xfId="36584" xr:uid="{FC783B0C-C5E4-4627-A382-13F98D434A1F}"/>
    <cellStyle name="Currency 2 2 2 2 6 4 3 2 3" xfId="51468" xr:uid="{1957BEFF-F79B-4821-AA27-DF7098DD98AE}"/>
    <cellStyle name="Currency 2 2 2 2 6 4 3 3" xfId="16048" xr:uid="{C8B229D5-135C-460D-9155-20F20FB5DD12}"/>
    <cellStyle name="Currency 2 2 2 2 6 4 3 4" xfId="29738" xr:uid="{1B61DB1E-431F-4408-A321-D2E52C93DF1D}"/>
    <cellStyle name="Currency 2 2 2 2 6 4 3 5" xfId="44622" xr:uid="{CF193ED4-C612-4292-A7A8-B8F8348DCAB1}"/>
    <cellStyle name="Currency 2 2 2 2 6 4 4" xfId="19470" xr:uid="{F5ED3397-7F24-4C5C-B975-BDA35166C03B}"/>
    <cellStyle name="Currency 2 2 2 2 6 4 4 2" xfId="33162" xr:uid="{DAD52F27-ED44-44A1-AAA3-23819A5074D9}"/>
    <cellStyle name="Currency 2 2 2 2 6 4 4 3" xfId="48046" xr:uid="{07A855D6-65F5-4C9B-9486-1259F41449C3}"/>
    <cellStyle name="Currency 2 2 2 2 6 4 5" xfId="12626" xr:uid="{3E43E700-5791-4158-BBA0-6FA1C76F72C6}"/>
    <cellStyle name="Currency 2 2 2 2 6 4 6" xfId="26316" xr:uid="{55C04146-B554-4370-B820-0BAC435AC9FC}"/>
    <cellStyle name="Currency 2 2 2 2 6 4 7" xfId="41200" xr:uid="{6EC7B585-9001-4161-A681-B904A0F845FF}"/>
    <cellStyle name="Currency 2 2 2 2 6 5" xfId="7488" xr:uid="{1C86546A-94B3-49C5-BAB5-F69F5A555230}"/>
    <cellStyle name="Currency 2 2 2 2 6 5 2" xfId="10910" xr:uid="{339C0A4D-C526-43A4-A764-65DF54783E5B}"/>
    <cellStyle name="Currency 2 2 2 2 6 5 2 2" xfId="24600" xr:uid="{740F7A2D-C33A-479B-B088-68586E221777}"/>
    <cellStyle name="Currency 2 2 2 2 6 5 2 2 2" xfId="38292" xr:uid="{FAE59FC6-02A7-4DD5-B7C6-3404CC4D2A97}"/>
    <cellStyle name="Currency 2 2 2 2 6 5 2 2 3" xfId="53176" xr:uid="{B1A90882-EB7F-46BA-9BB2-4BB528FDBD9E}"/>
    <cellStyle name="Currency 2 2 2 2 6 5 2 3" xfId="17756" xr:uid="{F5358C8A-609E-41D1-88C7-FA64D080E3D5}"/>
    <cellStyle name="Currency 2 2 2 2 6 5 2 4" xfId="31446" xr:uid="{4BDFF370-ED75-4B3A-85EE-7136E42D708D}"/>
    <cellStyle name="Currency 2 2 2 2 6 5 2 5" xfId="46330" xr:uid="{4D81262A-C9C5-438C-93EF-C038FF84DB4B}"/>
    <cellStyle name="Currency 2 2 2 2 6 5 3" xfId="21178" xr:uid="{5508ACA1-7098-437F-AEED-D360C1769BDF}"/>
    <cellStyle name="Currency 2 2 2 2 6 5 3 2" xfId="34870" xr:uid="{C638D0A2-98F9-4003-8CAA-6136D5C8A617}"/>
    <cellStyle name="Currency 2 2 2 2 6 5 3 3" xfId="49754" xr:uid="{5B3BE622-7991-4EB1-B0DF-7520E22BCE45}"/>
    <cellStyle name="Currency 2 2 2 2 6 5 4" xfId="14334" xr:uid="{424EA10F-A309-44C5-963D-FDB5DC42D714}"/>
    <cellStyle name="Currency 2 2 2 2 6 5 5" xfId="28024" xr:uid="{FFA1CD04-3547-424C-9D61-5FCA6172B4E0}"/>
    <cellStyle name="Currency 2 2 2 2 6 5 6" xfId="42908" xr:uid="{01492AA8-64D2-40F4-B961-776221EB437B}"/>
    <cellStyle name="Currency 2 2 2 2 6 6" xfId="9198" xr:uid="{0E815E14-AB7D-43A8-AF86-C8594ED5FC8E}"/>
    <cellStyle name="Currency 2 2 2 2 6 6 2" xfId="22888" xr:uid="{7124308A-E1C1-4CE2-A7F9-2C6829FA4E4B}"/>
    <cellStyle name="Currency 2 2 2 2 6 6 2 2" xfId="36580" xr:uid="{44D9834C-969D-4B4C-BAF0-821302987C64}"/>
    <cellStyle name="Currency 2 2 2 2 6 6 2 3" xfId="51464" xr:uid="{99E2C957-B57E-4E85-888C-4B29455F79D0}"/>
    <cellStyle name="Currency 2 2 2 2 6 6 3" xfId="16044" xr:uid="{DD058DA0-09E3-49DD-81C6-847E9EF2DE91}"/>
    <cellStyle name="Currency 2 2 2 2 6 6 4" xfId="29734" xr:uid="{767ADA76-07A4-4C81-85F8-3FDFEAFEE264}"/>
    <cellStyle name="Currency 2 2 2 2 6 6 5" xfId="44618" xr:uid="{8AFC2A82-AB94-4C8C-84BF-1FA228F96A17}"/>
    <cellStyle name="Currency 2 2 2 2 6 7" xfId="19466" xr:uid="{FF40F2DD-6B41-47CD-9EF8-AE2730171490}"/>
    <cellStyle name="Currency 2 2 2 2 6 7 2" xfId="33158" xr:uid="{C785ED29-C2CE-4031-B1C3-A63175D39B80}"/>
    <cellStyle name="Currency 2 2 2 2 6 7 3" xfId="48042" xr:uid="{7EAF5217-B905-4058-A595-C8567DD2273A}"/>
    <cellStyle name="Currency 2 2 2 2 6 8" xfId="12622" xr:uid="{85F34012-044F-4098-80C5-691AF2D1A3C1}"/>
    <cellStyle name="Currency 2 2 2 2 6 9" xfId="26312" xr:uid="{F65B8175-0C8C-483B-B8A2-EFA62522C33F}"/>
    <cellStyle name="Currency 2 2 2 2 7" xfId="5780" xr:uid="{07D4C765-DE06-4C18-8314-622EF3C873E9}"/>
    <cellStyle name="Currency 2 2 2 2 7 10" xfId="41201" xr:uid="{E1E86B25-BE56-47C4-A178-E9A547762853}"/>
    <cellStyle name="Currency 2 2 2 2 7 2" xfId="5781" xr:uid="{5A528661-B728-4660-98ED-15DE68100730}"/>
    <cellStyle name="Currency 2 2 2 2 7 2 2" xfId="5782" xr:uid="{316FD441-E847-4BC8-8859-E9F633E27B32}"/>
    <cellStyle name="Currency 2 2 2 2 7 2 2 2" xfId="7495" xr:uid="{4C6538E1-9A6F-47E7-84B3-EEB0E162D2D3}"/>
    <cellStyle name="Currency 2 2 2 2 7 2 2 2 2" xfId="10917" xr:uid="{991F5FC5-FE6B-4BAC-9193-CC7FEA7D2E93}"/>
    <cellStyle name="Currency 2 2 2 2 7 2 2 2 2 2" xfId="24607" xr:uid="{935D2999-3351-46D0-9A6B-FBBA958DB735}"/>
    <cellStyle name="Currency 2 2 2 2 7 2 2 2 2 2 2" xfId="38299" xr:uid="{05A23044-D956-44A6-BB6E-C5B78B220808}"/>
    <cellStyle name="Currency 2 2 2 2 7 2 2 2 2 2 3" xfId="53183" xr:uid="{821A0A8B-55F5-4FB1-9B39-DDE6B0D1980E}"/>
    <cellStyle name="Currency 2 2 2 2 7 2 2 2 2 3" xfId="17763" xr:uid="{689409BA-D0C5-47E0-850D-3333C1F8B315}"/>
    <cellStyle name="Currency 2 2 2 2 7 2 2 2 2 4" xfId="31453" xr:uid="{98F7C7FD-E1C6-4060-97DD-5C7256EDD7A4}"/>
    <cellStyle name="Currency 2 2 2 2 7 2 2 2 2 5" xfId="46337" xr:uid="{6608820A-654E-4A13-8FB6-136AA56547F7}"/>
    <cellStyle name="Currency 2 2 2 2 7 2 2 2 3" xfId="21185" xr:uid="{31E23C3F-CCA7-4B1E-9203-3D6627C35B4B}"/>
    <cellStyle name="Currency 2 2 2 2 7 2 2 2 3 2" xfId="34877" xr:uid="{CE3FDCE5-00B7-49A6-913C-81468C6F8F79}"/>
    <cellStyle name="Currency 2 2 2 2 7 2 2 2 3 3" xfId="49761" xr:uid="{34E4E0AD-6BBB-462C-A18E-57C3F895DE7B}"/>
    <cellStyle name="Currency 2 2 2 2 7 2 2 2 4" xfId="14341" xr:uid="{54B94AA9-D5A6-4B49-8CC9-FD58AE952446}"/>
    <cellStyle name="Currency 2 2 2 2 7 2 2 2 5" xfId="28031" xr:uid="{0815B94E-18B2-402C-B33E-A794C2EBEBBB}"/>
    <cellStyle name="Currency 2 2 2 2 7 2 2 2 6" xfId="42915" xr:uid="{9CF41226-1C7C-4409-A3DC-05795623B32F}"/>
    <cellStyle name="Currency 2 2 2 2 7 2 2 3" xfId="9205" xr:uid="{C3D908E6-ED16-4DC8-92A6-07F51BD852A6}"/>
    <cellStyle name="Currency 2 2 2 2 7 2 2 3 2" xfId="22895" xr:uid="{7436E39E-CA93-40D9-9A8E-7AE628B6CE01}"/>
    <cellStyle name="Currency 2 2 2 2 7 2 2 3 2 2" xfId="36587" xr:uid="{EF1A1ED9-B6A8-4370-A8E0-11A434682011}"/>
    <cellStyle name="Currency 2 2 2 2 7 2 2 3 2 3" xfId="51471" xr:uid="{2C56923F-2363-49B1-BD92-4E055B5553F8}"/>
    <cellStyle name="Currency 2 2 2 2 7 2 2 3 3" xfId="16051" xr:uid="{C7F2B118-9B4B-4A3D-B59E-F462EA6852AB}"/>
    <cellStyle name="Currency 2 2 2 2 7 2 2 3 4" xfId="29741" xr:uid="{1AF06DF1-2286-4465-9BCE-C1EEEA8C6720}"/>
    <cellStyle name="Currency 2 2 2 2 7 2 2 3 5" xfId="44625" xr:uid="{C8CB5229-7ACB-4B30-8C08-804C4160DB9E}"/>
    <cellStyle name="Currency 2 2 2 2 7 2 2 4" xfId="19473" xr:uid="{EB6EAB12-4F80-49BA-A363-5CBD73CAA31B}"/>
    <cellStyle name="Currency 2 2 2 2 7 2 2 4 2" xfId="33165" xr:uid="{B808D584-25C6-457E-89D3-6B891C4FE2A5}"/>
    <cellStyle name="Currency 2 2 2 2 7 2 2 4 3" xfId="48049" xr:uid="{32B239B9-F848-4A7C-AED7-715787882CE7}"/>
    <cellStyle name="Currency 2 2 2 2 7 2 2 5" xfId="12629" xr:uid="{C4094FA9-4CE2-4406-963D-0CB5C30079FF}"/>
    <cellStyle name="Currency 2 2 2 2 7 2 2 6" xfId="26319" xr:uid="{3411802E-2641-40D3-9EE8-12C00288596D}"/>
    <cellStyle name="Currency 2 2 2 2 7 2 2 7" xfId="41203" xr:uid="{82494239-286E-44AA-97EB-9281FEBCAE99}"/>
    <cellStyle name="Currency 2 2 2 2 7 2 3" xfId="7494" xr:uid="{FBF08D33-3F3D-4E2C-935F-CA11D6C41788}"/>
    <cellStyle name="Currency 2 2 2 2 7 2 3 2" xfId="10916" xr:uid="{982D94AD-3743-455E-8AEF-515849031ADA}"/>
    <cellStyle name="Currency 2 2 2 2 7 2 3 2 2" xfId="24606" xr:uid="{C1854881-3698-4FC4-AFDB-8A78C9BE20FF}"/>
    <cellStyle name="Currency 2 2 2 2 7 2 3 2 2 2" xfId="38298" xr:uid="{50D42FB5-2C1C-48A4-9684-683615AE34BA}"/>
    <cellStyle name="Currency 2 2 2 2 7 2 3 2 2 3" xfId="53182" xr:uid="{4FE552C0-139D-4A3A-99A9-85D1143BBB74}"/>
    <cellStyle name="Currency 2 2 2 2 7 2 3 2 3" xfId="17762" xr:uid="{AA8CA7F1-FAEF-4A9F-9FA9-350B79361762}"/>
    <cellStyle name="Currency 2 2 2 2 7 2 3 2 4" xfId="31452" xr:uid="{78F8815A-8D98-4A00-9389-1D8860AC9338}"/>
    <cellStyle name="Currency 2 2 2 2 7 2 3 2 5" xfId="46336" xr:uid="{D08B8B26-0B73-4216-80C0-B21A68DEEE2A}"/>
    <cellStyle name="Currency 2 2 2 2 7 2 3 3" xfId="21184" xr:uid="{D003A6F3-AAA6-4ED9-ABAF-9DB51DBF62E1}"/>
    <cellStyle name="Currency 2 2 2 2 7 2 3 3 2" xfId="34876" xr:uid="{F394C0F8-0909-424E-8013-D8CD10156AD5}"/>
    <cellStyle name="Currency 2 2 2 2 7 2 3 3 3" xfId="49760" xr:uid="{448CE9B0-03E3-4EE4-ADDA-AEB1AF149ED7}"/>
    <cellStyle name="Currency 2 2 2 2 7 2 3 4" xfId="14340" xr:uid="{DEFF48E9-D88B-44DD-9482-610696843ECA}"/>
    <cellStyle name="Currency 2 2 2 2 7 2 3 5" xfId="28030" xr:uid="{A80F4555-FC9C-481F-AEB6-61E21BFF7A81}"/>
    <cellStyle name="Currency 2 2 2 2 7 2 3 6" xfId="42914" xr:uid="{806EC08E-C411-4FE4-A3CE-FC9C98B58322}"/>
    <cellStyle name="Currency 2 2 2 2 7 2 4" xfId="9204" xr:uid="{BEE9AB7E-FE05-416A-985A-A78BEB0C6A07}"/>
    <cellStyle name="Currency 2 2 2 2 7 2 4 2" xfId="22894" xr:uid="{6B215091-3C6F-462B-8975-9D2AE06ECB48}"/>
    <cellStyle name="Currency 2 2 2 2 7 2 4 2 2" xfId="36586" xr:uid="{09E245A7-63FD-47C2-8099-41262A9DEED6}"/>
    <cellStyle name="Currency 2 2 2 2 7 2 4 2 3" xfId="51470" xr:uid="{9671EDA6-8920-4EB9-95F6-42C40F6CC6E9}"/>
    <cellStyle name="Currency 2 2 2 2 7 2 4 3" xfId="16050" xr:uid="{5C4DA67E-F0B1-4BC8-969F-CB16D5E53CB6}"/>
    <cellStyle name="Currency 2 2 2 2 7 2 4 4" xfId="29740" xr:uid="{ADEE33A8-8F74-44AF-AD4D-E5A2668B8081}"/>
    <cellStyle name="Currency 2 2 2 2 7 2 4 5" xfId="44624" xr:uid="{2052B5CD-6961-4A2E-AF6A-0DF1054F2D22}"/>
    <cellStyle name="Currency 2 2 2 2 7 2 5" xfId="19472" xr:uid="{89780E09-D2C9-485B-839F-9D639D5066D8}"/>
    <cellStyle name="Currency 2 2 2 2 7 2 5 2" xfId="33164" xr:uid="{363D9BB6-5792-4C5B-91E4-5F009156AB6C}"/>
    <cellStyle name="Currency 2 2 2 2 7 2 5 3" xfId="48048" xr:uid="{738E1254-A399-4100-A2D8-507FAD26265D}"/>
    <cellStyle name="Currency 2 2 2 2 7 2 6" xfId="12628" xr:uid="{F964BABA-66D6-4E08-AFCE-E11320411196}"/>
    <cellStyle name="Currency 2 2 2 2 7 2 7" xfId="26318" xr:uid="{C18B29B1-EDFF-4A04-A304-735B55FF3698}"/>
    <cellStyle name="Currency 2 2 2 2 7 2 8" xfId="41202" xr:uid="{5EE3A070-1903-4D53-B04B-2740419BD9E5}"/>
    <cellStyle name="Currency 2 2 2 2 7 3" xfId="5783" xr:uid="{9DFD72F8-C215-4FE6-97CB-0BF2990D9270}"/>
    <cellStyle name="Currency 2 2 2 2 7 3 2" xfId="7496" xr:uid="{00468EBF-570D-424E-A47E-D2D58E9F9A9F}"/>
    <cellStyle name="Currency 2 2 2 2 7 3 2 2" xfId="10918" xr:uid="{D49F52DC-90DB-40B2-972F-9C06310DAC3A}"/>
    <cellStyle name="Currency 2 2 2 2 7 3 2 2 2" xfId="24608" xr:uid="{4773C62D-6957-42C5-98A5-FAF32629C3CE}"/>
    <cellStyle name="Currency 2 2 2 2 7 3 2 2 2 2" xfId="38300" xr:uid="{F6FB7C44-FA16-4A49-8184-0564FC827D94}"/>
    <cellStyle name="Currency 2 2 2 2 7 3 2 2 2 3" xfId="53184" xr:uid="{D9C59CA5-B6E2-4AE8-8F58-F3157C150AF1}"/>
    <cellStyle name="Currency 2 2 2 2 7 3 2 2 3" xfId="17764" xr:uid="{6A27CAC5-AA29-4005-A4C0-4108866942FB}"/>
    <cellStyle name="Currency 2 2 2 2 7 3 2 2 4" xfId="31454" xr:uid="{656E6FDF-50C7-4455-B926-5F8DB0F6AEEA}"/>
    <cellStyle name="Currency 2 2 2 2 7 3 2 2 5" xfId="46338" xr:uid="{5E8F579C-2DC0-43D2-9447-7DDB1A413427}"/>
    <cellStyle name="Currency 2 2 2 2 7 3 2 3" xfId="21186" xr:uid="{1B3E60FC-4DE7-4C47-84DA-2780D4DEDF3B}"/>
    <cellStyle name="Currency 2 2 2 2 7 3 2 3 2" xfId="34878" xr:uid="{79FEF1B7-6423-4946-AFEB-358056B086CE}"/>
    <cellStyle name="Currency 2 2 2 2 7 3 2 3 3" xfId="49762" xr:uid="{CC25DFF7-9F90-44BA-AB9A-CFBBBD3C8652}"/>
    <cellStyle name="Currency 2 2 2 2 7 3 2 4" xfId="14342" xr:uid="{9A173767-D560-455F-8289-7BC797AADFCC}"/>
    <cellStyle name="Currency 2 2 2 2 7 3 2 5" xfId="28032" xr:uid="{9359FD10-8213-4D6E-BA42-26B3E7860233}"/>
    <cellStyle name="Currency 2 2 2 2 7 3 2 6" xfId="42916" xr:uid="{49F213FB-8A24-48D8-BA53-D5447BF94A9F}"/>
    <cellStyle name="Currency 2 2 2 2 7 3 3" xfId="9206" xr:uid="{2EB632FD-E6D8-427B-BA70-3033CF21DD70}"/>
    <cellStyle name="Currency 2 2 2 2 7 3 3 2" xfId="22896" xr:uid="{15B91D15-8885-432F-B32E-F5A3FF49BA23}"/>
    <cellStyle name="Currency 2 2 2 2 7 3 3 2 2" xfId="36588" xr:uid="{B00C7B00-7900-45D5-9B23-F91155FBF43B}"/>
    <cellStyle name="Currency 2 2 2 2 7 3 3 2 3" xfId="51472" xr:uid="{649AC837-8F59-440E-8B25-F35BFEE57D1B}"/>
    <cellStyle name="Currency 2 2 2 2 7 3 3 3" xfId="16052" xr:uid="{C17BF121-FC4A-4DDE-8335-E254B33FB1FD}"/>
    <cellStyle name="Currency 2 2 2 2 7 3 3 4" xfId="29742" xr:uid="{728DB0F1-C5F7-45DB-B28B-324C117522F1}"/>
    <cellStyle name="Currency 2 2 2 2 7 3 3 5" xfId="44626" xr:uid="{7D875F82-0F54-408B-91F5-2636526D0F5C}"/>
    <cellStyle name="Currency 2 2 2 2 7 3 4" xfId="19474" xr:uid="{2A25A216-80CF-4B05-ADBC-737EE6EBDD25}"/>
    <cellStyle name="Currency 2 2 2 2 7 3 4 2" xfId="33166" xr:uid="{CFA1279F-0FF0-4D73-B4CE-265743533C59}"/>
    <cellStyle name="Currency 2 2 2 2 7 3 4 3" xfId="48050" xr:uid="{2CFAE129-8935-46F3-8F36-495D6D510EB9}"/>
    <cellStyle name="Currency 2 2 2 2 7 3 5" xfId="12630" xr:uid="{A810BE50-CC00-49FD-B149-AF76F7B60591}"/>
    <cellStyle name="Currency 2 2 2 2 7 3 6" xfId="26320" xr:uid="{7B8DA2C7-9628-4BAE-B848-169FF8FA0C0D}"/>
    <cellStyle name="Currency 2 2 2 2 7 3 7" xfId="41204" xr:uid="{6D8ADDBC-E6C8-4B9E-961E-60876BFB2C73}"/>
    <cellStyle name="Currency 2 2 2 2 7 4" xfId="5784" xr:uid="{216C311F-EBF0-43A0-B44C-1F55E92F8D65}"/>
    <cellStyle name="Currency 2 2 2 2 7 4 2" xfId="7497" xr:uid="{730E7D46-C17E-4E3E-A95D-A34BDE867466}"/>
    <cellStyle name="Currency 2 2 2 2 7 4 2 2" xfId="10919" xr:uid="{1F35DC72-5108-4AA7-939C-A47820DF0A19}"/>
    <cellStyle name="Currency 2 2 2 2 7 4 2 2 2" xfId="24609" xr:uid="{7AC4055E-9898-4DBB-8C3F-694BC9E6D2EF}"/>
    <cellStyle name="Currency 2 2 2 2 7 4 2 2 2 2" xfId="38301" xr:uid="{CE60D5D9-2552-49AA-81D1-7AEDEAE93B16}"/>
    <cellStyle name="Currency 2 2 2 2 7 4 2 2 2 3" xfId="53185" xr:uid="{1DCEE3FA-E0E5-489F-9DC0-91ED6D521823}"/>
    <cellStyle name="Currency 2 2 2 2 7 4 2 2 3" xfId="17765" xr:uid="{AE25553F-3D3D-4241-83FE-71F23CA0CD25}"/>
    <cellStyle name="Currency 2 2 2 2 7 4 2 2 4" xfId="31455" xr:uid="{3D1AD95D-0D84-4F52-8113-F3C0D6EA9348}"/>
    <cellStyle name="Currency 2 2 2 2 7 4 2 2 5" xfId="46339" xr:uid="{BC0A82EB-1C50-4302-AC62-DD57DB495B95}"/>
    <cellStyle name="Currency 2 2 2 2 7 4 2 3" xfId="21187" xr:uid="{9502BC6D-22BF-4B0A-BE68-13D97E39129C}"/>
    <cellStyle name="Currency 2 2 2 2 7 4 2 3 2" xfId="34879" xr:uid="{DA8BA103-EF46-44D8-8714-11C2AAF8AC0F}"/>
    <cellStyle name="Currency 2 2 2 2 7 4 2 3 3" xfId="49763" xr:uid="{DBAEA41B-6D77-437E-BB67-C96CDBF9DD90}"/>
    <cellStyle name="Currency 2 2 2 2 7 4 2 4" xfId="14343" xr:uid="{C95961B3-7DED-4AE0-B37E-37E3CE827B45}"/>
    <cellStyle name="Currency 2 2 2 2 7 4 2 5" xfId="28033" xr:uid="{AA2E24A6-E1E9-4A0D-87A9-6D2B1D2FA8EB}"/>
    <cellStyle name="Currency 2 2 2 2 7 4 2 6" xfId="42917" xr:uid="{12DAB9A6-953A-434E-830C-08B1224DD33B}"/>
    <cellStyle name="Currency 2 2 2 2 7 4 3" xfId="9207" xr:uid="{951D1448-DA23-4DB3-94CB-A29F5E8C7770}"/>
    <cellStyle name="Currency 2 2 2 2 7 4 3 2" xfId="22897" xr:uid="{7E7510D9-7BAD-4514-8067-EA09B97CD9DF}"/>
    <cellStyle name="Currency 2 2 2 2 7 4 3 2 2" xfId="36589" xr:uid="{FA854B48-099C-4C42-A94E-1AFFADBE3222}"/>
    <cellStyle name="Currency 2 2 2 2 7 4 3 2 3" xfId="51473" xr:uid="{E96DF791-4D8B-47F5-B06F-E35C4B9D650F}"/>
    <cellStyle name="Currency 2 2 2 2 7 4 3 3" xfId="16053" xr:uid="{DD741C71-AB96-4DD3-A549-D400061D9FC4}"/>
    <cellStyle name="Currency 2 2 2 2 7 4 3 4" xfId="29743" xr:uid="{E1C954CE-0941-4596-B32A-F2A8A640FEE5}"/>
    <cellStyle name="Currency 2 2 2 2 7 4 3 5" xfId="44627" xr:uid="{B22916DA-8FDF-4193-9AB9-7672AB7ED572}"/>
    <cellStyle name="Currency 2 2 2 2 7 4 4" xfId="19475" xr:uid="{419227CE-A38C-48E7-B9E0-B70ABC4069DF}"/>
    <cellStyle name="Currency 2 2 2 2 7 4 4 2" xfId="33167" xr:uid="{88FDA667-CE7E-459E-9A9B-6BD22339D79E}"/>
    <cellStyle name="Currency 2 2 2 2 7 4 4 3" xfId="48051" xr:uid="{8FCEEFE6-69A0-455B-B691-14F86A4D5902}"/>
    <cellStyle name="Currency 2 2 2 2 7 4 5" xfId="12631" xr:uid="{EC183862-BB54-4145-8B0D-9FFC0C28A42E}"/>
    <cellStyle name="Currency 2 2 2 2 7 4 6" xfId="26321" xr:uid="{0FF8ABD2-9BF0-4A93-A7C0-5959BFD4FE57}"/>
    <cellStyle name="Currency 2 2 2 2 7 4 7" xfId="41205" xr:uid="{486C7170-B778-4D9D-99F0-DB52F2F0FD6F}"/>
    <cellStyle name="Currency 2 2 2 2 7 5" xfId="7493" xr:uid="{8ABA2C00-AC3C-4699-92C3-61ECFEC0A7FF}"/>
    <cellStyle name="Currency 2 2 2 2 7 5 2" xfId="10915" xr:uid="{75838D23-C0D0-4809-9B3A-1254255B6C29}"/>
    <cellStyle name="Currency 2 2 2 2 7 5 2 2" xfId="24605" xr:uid="{9864ACE4-A67F-439C-B176-0E1B53DEC5E0}"/>
    <cellStyle name="Currency 2 2 2 2 7 5 2 2 2" xfId="38297" xr:uid="{08DA190C-D1CE-408F-8CF7-D7C748E4C8B4}"/>
    <cellStyle name="Currency 2 2 2 2 7 5 2 2 3" xfId="53181" xr:uid="{9C52DC72-591F-41B3-9BD5-73DE37F2429F}"/>
    <cellStyle name="Currency 2 2 2 2 7 5 2 3" xfId="17761" xr:uid="{C55E91D8-63F4-41D6-A893-90380B69A521}"/>
    <cellStyle name="Currency 2 2 2 2 7 5 2 4" xfId="31451" xr:uid="{D355CCBB-D703-4F16-A241-75478DEE707D}"/>
    <cellStyle name="Currency 2 2 2 2 7 5 2 5" xfId="46335" xr:uid="{2F8A41EA-4FFA-4C5A-8C9B-61536DABFB9E}"/>
    <cellStyle name="Currency 2 2 2 2 7 5 3" xfId="21183" xr:uid="{0DFEB3D4-011E-4B32-9BB5-DCFDFA86A58C}"/>
    <cellStyle name="Currency 2 2 2 2 7 5 3 2" xfId="34875" xr:uid="{60F1D812-D75F-4596-9F73-14034DC3C522}"/>
    <cellStyle name="Currency 2 2 2 2 7 5 3 3" xfId="49759" xr:uid="{374D4994-17F5-458D-9FA7-E5FD8D0E73DF}"/>
    <cellStyle name="Currency 2 2 2 2 7 5 4" xfId="14339" xr:uid="{6E5EEFF5-7B1E-430B-B3AD-908F6F14BE13}"/>
    <cellStyle name="Currency 2 2 2 2 7 5 5" xfId="28029" xr:uid="{025E62E8-60B7-4EEA-A023-E4AF583A56ED}"/>
    <cellStyle name="Currency 2 2 2 2 7 5 6" xfId="42913" xr:uid="{DFD1450F-1E69-4029-8667-25ADB0119D04}"/>
    <cellStyle name="Currency 2 2 2 2 7 6" xfId="9203" xr:uid="{8AADE186-E18C-4B33-AE62-2D6AE560BBF6}"/>
    <cellStyle name="Currency 2 2 2 2 7 6 2" xfId="22893" xr:uid="{8D06119E-6674-4F97-B24A-3EE69A48A5AB}"/>
    <cellStyle name="Currency 2 2 2 2 7 6 2 2" xfId="36585" xr:uid="{C7BBA897-9E04-4D22-97BE-1514B0293A8F}"/>
    <cellStyle name="Currency 2 2 2 2 7 6 2 3" xfId="51469" xr:uid="{B072FEC7-A916-4B71-872E-5266B8B40D29}"/>
    <cellStyle name="Currency 2 2 2 2 7 6 3" xfId="16049" xr:uid="{7FCDAB2A-8960-4621-AB0A-44D240059155}"/>
    <cellStyle name="Currency 2 2 2 2 7 6 4" xfId="29739" xr:uid="{B0FBF493-67F0-4E87-A4B6-B1A095E6ACA7}"/>
    <cellStyle name="Currency 2 2 2 2 7 6 5" xfId="44623" xr:uid="{F422A544-085D-43A3-B7DB-04DF8094D2AA}"/>
    <cellStyle name="Currency 2 2 2 2 7 7" xfId="19471" xr:uid="{A8A349C4-2C61-4C35-ACB7-767F6CE8021D}"/>
    <cellStyle name="Currency 2 2 2 2 7 7 2" xfId="33163" xr:uid="{A40B7DDE-8478-4859-B230-DABB0E568F0C}"/>
    <cellStyle name="Currency 2 2 2 2 7 7 3" xfId="48047" xr:uid="{E234EC64-0184-4B48-B74B-14A4DA821711}"/>
    <cellStyle name="Currency 2 2 2 2 7 8" xfId="12627" xr:uid="{D6D90C4D-4AFB-4C85-B4FC-497C0B2DBE51}"/>
    <cellStyle name="Currency 2 2 2 2 7 9" xfId="26317" xr:uid="{AB8ABF62-B5C7-401A-A5BA-E624D95693FF}"/>
    <cellStyle name="Currency 2 2 2 2 8" xfId="5785" xr:uid="{39073D5F-1EE0-43A1-BC4C-7812238CAD49}"/>
    <cellStyle name="Currency 2 2 2 2 8 2" xfId="5786" xr:uid="{1C8294EE-2FD6-420C-BA28-AAD4D8121265}"/>
    <cellStyle name="Currency 2 2 2 2 8 2 2" xfId="7499" xr:uid="{9CFFF6BC-8563-4342-A6C7-3E44129DFCC5}"/>
    <cellStyle name="Currency 2 2 2 2 8 2 2 2" xfId="10921" xr:uid="{F6FC5F7F-F9FB-4510-9AC8-9CD61FA3A72A}"/>
    <cellStyle name="Currency 2 2 2 2 8 2 2 2 2" xfId="24611" xr:uid="{6734FEC0-A4E4-410B-B78C-146A33C6B2A4}"/>
    <cellStyle name="Currency 2 2 2 2 8 2 2 2 2 2" xfId="38303" xr:uid="{9621C005-94D8-4472-B306-2EAFAE891162}"/>
    <cellStyle name="Currency 2 2 2 2 8 2 2 2 2 3" xfId="53187" xr:uid="{50E0F87F-DA64-4ABE-8DFE-0925D18567C7}"/>
    <cellStyle name="Currency 2 2 2 2 8 2 2 2 3" xfId="17767" xr:uid="{92A35C9A-E2A0-4138-A79B-DBCFF08A7642}"/>
    <cellStyle name="Currency 2 2 2 2 8 2 2 2 4" xfId="31457" xr:uid="{CB0CC74A-91F7-41D9-9055-429F75AF7E1C}"/>
    <cellStyle name="Currency 2 2 2 2 8 2 2 2 5" xfId="46341" xr:uid="{2F56FA86-9DA7-4591-849B-AA14098231F5}"/>
    <cellStyle name="Currency 2 2 2 2 8 2 2 3" xfId="21189" xr:uid="{B4872394-D7C1-452B-B2CE-1078AA257297}"/>
    <cellStyle name="Currency 2 2 2 2 8 2 2 3 2" xfId="34881" xr:uid="{486870FC-5804-4CB2-BA2E-68B7D66D1EC1}"/>
    <cellStyle name="Currency 2 2 2 2 8 2 2 3 3" xfId="49765" xr:uid="{A87D4814-74BA-4A55-B70F-B906D113F6C5}"/>
    <cellStyle name="Currency 2 2 2 2 8 2 2 4" xfId="14345" xr:uid="{64D08A4B-0454-4439-8F4B-068D075FDD1D}"/>
    <cellStyle name="Currency 2 2 2 2 8 2 2 5" xfId="28035" xr:uid="{9D547472-9CDF-498B-A28B-F80B499F8477}"/>
    <cellStyle name="Currency 2 2 2 2 8 2 2 6" xfId="42919" xr:uid="{21E1DBB6-3659-4F09-9E23-1E92BB9E7D1E}"/>
    <cellStyle name="Currency 2 2 2 2 8 2 3" xfId="9209" xr:uid="{1BF1C168-EAC9-446D-9588-BFFCABCCF170}"/>
    <cellStyle name="Currency 2 2 2 2 8 2 3 2" xfId="22899" xr:uid="{688FDF44-DA55-4E1E-9269-D7F90FFC7791}"/>
    <cellStyle name="Currency 2 2 2 2 8 2 3 2 2" xfId="36591" xr:uid="{5ACE2321-C17B-4FB5-A7AB-870CC85601F1}"/>
    <cellStyle name="Currency 2 2 2 2 8 2 3 2 3" xfId="51475" xr:uid="{C8DEE8F5-B078-4038-83AA-D29FCEABF507}"/>
    <cellStyle name="Currency 2 2 2 2 8 2 3 3" xfId="16055" xr:uid="{C2369816-7937-4813-980C-E78C4D020941}"/>
    <cellStyle name="Currency 2 2 2 2 8 2 3 4" xfId="29745" xr:uid="{201CCB5E-503F-42A7-9390-B899E256BFDC}"/>
    <cellStyle name="Currency 2 2 2 2 8 2 3 5" xfId="44629" xr:uid="{B5093E2F-6B61-4713-AA33-AE58C789EDB6}"/>
    <cellStyle name="Currency 2 2 2 2 8 2 4" xfId="19477" xr:uid="{CED804B3-E789-4A02-9DD8-AA56114E2D8C}"/>
    <cellStyle name="Currency 2 2 2 2 8 2 4 2" xfId="33169" xr:uid="{A0EB1EEA-37F4-486C-AB8E-B54570E0D266}"/>
    <cellStyle name="Currency 2 2 2 2 8 2 4 3" xfId="48053" xr:uid="{8AE3F0B2-5C72-40D7-B19E-C7F729283925}"/>
    <cellStyle name="Currency 2 2 2 2 8 2 5" xfId="12633" xr:uid="{3C8D1C88-CD75-4DD6-8B5B-B2A4C96B57DE}"/>
    <cellStyle name="Currency 2 2 2 2 8 2 6" xfId="26323" xr:uid="{B1B1D457-E9C1-4825-A87F-ADC452CD4FE8}"/>
    <cellStyle name="Currency 2 2 2 2 8 2 7" xfId="41207" xr:uid="{376B4B1E-C8BB-4CC7-9BEA-8C56AC0C644C}"/>
    <cellStyle name="Currency 2 2 2 2 8 3" xfId="7498" xr:uid="{86F2736A-BEAF-49A5-AE6D-6729459506D0}"/>
    <cellStyle name="Currency 2 2 2 2 8 3 2" xfId="10920" xr:uid="{313D3B8F-094B-4A35-9DDA-97D4902EBDF6}"/>
    <cellStyle name="Currency 2 2 2 2 8 3 2 2" xfId="24610" xr:uid="{0C950E52-3586-42DE-A031-ABE69F18B526}"/>
    <cellStyle name="Currency 2 2 2 2 8 3 2 2 2" xfId="38302" xr:uid="{FF486DF7-3B2D-41A6-8D09-3E35004287E1}"/>
    <cellStyle name="Currency 2 2 2 2 8 3 2 2 3" xfId="53186" xr:uid="{C60A14DE-E3F0-4272-B579-9C6BA444A838}"/>
    <cellStyle name="Currency 2 2 2 2 8 3 2 3" xfId="17766" xr:uid="{5EF75259-C768-4774-ABF2-EF5F583016E9}"/>
    <cellStyle name="Currency 2 2 2 2 8 3 2 4" xfId="31456" xr:uid="{E50DBE0A-4888-4B36-9841-F3F14C63EB09}"/>
    <cellStyle name="Currency 2 2 2 2 8 3 2 5" xfId="46340" xr:uid="{9569BA9D-E377-4993-8836-242595531E89}"/>
    <cellStyle name="Currency 2 2 2 2 8 3 3" xfId="21188" xr:uid="{D1065895-7BF2-400D-8511-0C4907C20A9B}"/>
    <cellStyle name="Currency 2 2 2 2 8 3 3 2" xfId="34880" xr:uid="{9EB95EB9-8335-4AC4-BF1D-A8F13C0FA094}"/>
    <cellStyle name="Currency 2 2 2 2 8 3 3 3" xfId="49764" xr:uid="{50AEFD76-FB0F-449B-A939-ECB06C74D7C5}"/>
    <cellStyle name="Currency 2 2 2 2 8 3 4" xfId="14344" xr:uid="{2C3F41E6-CE36-478E-8A2B-EB207B314B43}"/>
    <cellStyle name="Currency 2 2 2 2 8 3 5" xfId="28034" xr:uid="{BDDD66F1-2E9C-482F-B3B3-B62277CFF689}"/>
    <cellStyle name="Currency 2 2 2 2 8 3 6" xfId="42918" xr:uid="{3FC84EBB-3814-4A04-AD3D-BE773E1BC422}"/>
    <cellStyle name="Currency 2 2 2 2 8 4" xfId="9208" xr:uid="{CE7C35D1-6177-45C5-9EFD-9F7A18AB165A}"/>
    <cellStyle name="Currency 2 2 2 2 8 4 2" xfId="22898" xr:uid="{B9CC5587-6BB6-4C97-9A10-D17B0B50B261}"/>
    <cellStyle name="Currency 2 2 2 2 8 4 2 2" xfId="36590" xr:uid="{DCEB35E2-C2BA-4A26-9602-8B9409468F9F}"/>
    <cellStyle name="Currency 2 2 2 2 8 4 2 3" xfId="51474" xr:uid="{0C1F86FC-248B-49CA-AF58-5EC9A95BA08D}"/>
    <cellStyle name="Currency 2 2 2 2 8 4 3" xfId="16054" xr:uid="{7336F1F8-6EE8-4881-8244-8695EB18C762}"/>
    <cellStyle name="Currency 2 2 2 2 8 4 4" xfId="29744" xr:uid="{A0D8F0CA-34C0-4898-A9CF-7486DE2C1454}"/>
    <cellStyle name="Currency 2 2 2 2 8 4 5" xfId="44628" xr:uid="{8FE45D5D-A116-4DBC-B4F7-63DDD8312661}"/>
    <cellStyle name="Currency 2 2 2 2 8 5" xfId="19476" xr:uid="{6CA441FF-C1A9-435D-B778-E40865124D69}"/>
    <cellStyle name="Currency 2 2 2 2 8 5 2" xfId="33168" xr:uid="{208418D1-AC20-43A3-B4EB-F30ED0B58CC5}"/>
    <cellStyle name="Currency 2 2 2 2 8 5 3" xfId="48052" xr:uid="{F5401831-EC8F-4EC2-B5C6-4721386FF099}"/>
    <cellStyle name="Currency 2 2 2 2 8 6" xfId="12632" xr:uid="{921416A8-5883-4A1B-91C3-FA9FFBB39C77}"/>
    <cellStyle name="Currency 2 2 2 2 8 7" xfId="26322" xr:uid="{C3C8277C-F020-4DB8-A40C-770746E42E7E}"/>
    <cellStyle name="Currency 2 2 2 2 8 8" xfId="41206" xr:uid="{16D5B2AC-8770-4BEF-AC23-09033D5EAB71}"/>
    <cellStyle name="Currency 2 2 2 2 9" xfId="5787" xr:uid="{82C0D4B0-972B-4EFA-B369-146650760164}"/>
    <cellStyle name="Currency 2 2 2 2 9 2" xfId="7500" xr:uid="{DB05BC33-6550-4145-AF7B-3E8576700F9A}"/>
    <cellStyle name="Currency 2 2 2 2 9 2 2" xfId="10922" xr:uid="{782D0514-3E78-4B1F-B1B9-BBB78078E480}"/>
    <cellStyle name="Currency 2 2 2 2 9 2 2 2" xfId="24612" xr:uid="{A64EEF83-EC55-4FD3-AB23-379DEA7CC4E5}"/>
    <cellStyle name="Currency 2 2 2 2 9 2 2 2 2" xfId="38304" xr:uid="{30A3518C-B12E-466B-882C-7CBC9BD50BDF}"/>
    <cellStyle name="Currency 2 2 2 2 9 2 2 2 3" xfId="53188" xr:uid="{05E7337B-0946-4B85-882E-4C438D517F14}"/>
    <cellStyle name="Currency 2 2 2 2 9 2 2 3" xfId="17768" xr:uid="{000188E8-7727-420B-AF0A-AB0D5C8DEDAE}"/>
    <cellStyle name="Currency 2 2 2 2 9 2 2 4" xfId="31458" xr:uid="{F8114A5A-381E-4713-B2B6-36A9BA72C858}"/>
    <cellStyle name="Currency 2 2 2 2 9 2 2 5" xfId="46342" xr:uid="{DA8D5844-84E1-411F-828C-4A45D697B58F}"/>
    <cellStyle name="Currency 2 2 2 2 9 2 3" xfId="21190" xr:uid="{F24FB399-58D9-4D02-A082-5AAC3BB64527}"/>
    <cellStyle name="Currency 2 2 2 2 9 2 3 2" xfId="34882" xr:uid="{7D9B30CF-01D0-4ED3-A561-C3E3EA3FCBDD}"/>
    <cellStyle name="Currency 2 2 2 2 9 2 3 3" xfId="49766" xr:uid="{407A47E8-BFA7-4D00-A3DE-F91A444F199B}"/>
    <cellStyle name="Currency 2 2 2 2 9 2 4" xfId="14346" xr:uid="{E4C7A2C7-860E-4160-BEDF-581D7A427735}"/>
    <cellStyle name="Currency 2 2 2 2 9 2 5" xfId="28036" xr:uid="{8433E5DE-729E-4B19-822C-C7384FF0C605}"/>
    <cellStyle name="Currency 2 2 2 2 9 2 6" xfId="42920" xr:uid="{2F855332-C9EA-4A50-B815-795355011257}"/>
    <cellStyle name="Currency 2 2 2 2 9 3" xfId="9210" xr:uid="{C446C8AC-47AC-46BA-9BBE-C2CF2FC10A50}"/>
    <cellStyle name="Currency 2 2 2 2 9 3 2" xfId="22900" xr:uid="{DFE1B8B1-C883-44D8-B8DE-B0D982D25748}"/>
    <cellStyle name="Currency 2 2 2 2 9 3 2 2" xfId="36592" xr:uid="{EB18D4C3-4A1E-4A22-9CE2-08A184C40264}"/>
    <cellStyle name="Currency 2 2 2 2 9 3 2 3" xfId="51476" xr:uid="{D067E432-18C7-4F24-8475-7EB8523DC1BE}"/>
    <cellStyle name="Currency 2 2 2 2 9 3 3" xfId="16056" xr:uid="{7D2F058D-90EB-4311-80F1-A74FA8A707CA}"/>
    <cellStyle name="Currency 2 2 2 2 9 3 4" xfId="29746" xr:uid="{DE59802F-CE3F-479B-B495-F6C64984BB0B}"/>
    <cellStyle name="Currency 2 2 2 2 9 3 5" xfId="44630" xr:uid="{61F0209E-A06F-43BC-BC28-AC650EBA27E1}"/>
    <cellStyle name="Currency 2 2 2 2 9 4" xfId="19478" xr:uid="{71BB07C6-AD1F-44CE-B0FC-B7E01F380C18}"/>
    <cellStyle name="Currency 2 2 2 2 9 4 2" xfId="33170" xr:uid="{B0A5C9DB-7765-4775-BD12-588AA68D863C}"/>
    <cellStyle name="Currency 2 2 2 2 9 4 3" xfId="48054" xr:uid="{0E078E9C-F35E-40F3-8631-74EF7C4A94BF}"/>
    <cellStyle name="Currency 2 2 2 2 9 5" xfId="12634" xr:uid="{69ED7809-280E-44A4-8272-246AF1F55DE3}"/>
    <cellStyle name="Currency 2 2 2 2 9 6" xfId="26324" xr:uid="{BBD68FAA-00B5-4A7F-A50A-6FC3F2529EA8}"/>
    <cellStyle name="Currency 2 2 2 2 9 7" xfId="41208" xr:uid="{70D6F833-855E-497C-83F3-4F966DE02D04}"/>
    <cellStyle name="Currency 2 2 2 3" xfId="25" xr:uid="{695177BE-801F-42EC-86CE-DF7619C02D3A}"/>
    <cellStyle name="Currency 2 2 2 3 2" xfId="215" xr:uid="{B68814DC-DEF8-4664-815B-FA51522C78F1}"/>
    <cellStyle name="Currency 2 2 2 3 2 2" xfId="4628" xr:uid="{A685377E-791A-4DE2-86D4-EF76A7A0219C}"/>
    <cellStyle name="Currency 2 2 2 3 3" xfId="4524" xr:uid="{BF3FEC46-85DA-4B5F-A91C-E04F5A684F51}"/>
    <cellStyle name="Currency 2 2 2 4" xfId="216" xr:uid="{929778EC-60B7-45D8-BF7C-82402F7780F0}"/>
    <cellStyle name="Currency 2 2 2 4 2" xfId="4629" xr:uid="{14553E75-3446-4CDA-8D01-88BD7CDD3FDF}"/>
    <cellStyle name="Currency 2 2 2 5" xfId="4523" xr:uid="{E10D1569-BABD-4AD5-8B6F-44281A215D77}"/>
    <cellStyle name="Currency 2 2 3" xfId="217" xr:uid="{55C31AB9-EA96-477B-8F04-1FC9462A49A2}"/>
    <cellStyle name="Currency 2 2 3 2" xfId="4630" xr:uid="{010CF5A3-6AFB-4C69-BA75-6C9651140E8F}"/>
    <cellStyle name="Currency 2 2 4" xfId="4522" xr:uid="{0F96DAC2-39E4-4705-BAA9-CFD3F82BA19E}"/>
    <cellStyle name="Currency 2 3" xfId="26" xr:uid="{B2242D61-DFE7-4920-BCC6-85B4B6A571B3}"/>
    <cellStyle name="Currency 2 3 2" xfId="218" xr:uid="{E96C0207-7C99-464B-B583-D133BD56C1FB}"/>
    <cellStyle name="Currency 2 3 2 2" xfId="4631" xr:uid="{E21E3F87-59DF-45F7-9480-AF451F90BC8C}"/>
    <cellStyle name="Currency 2 3 3" xfId="4525" xr:uid="{A41D9607-8E97-4BA4-A1FA-FC33ECBC50D4}"/>
    <cellStyle name="Currency 2 4" xfId="219" xr:uid="{68B4B5E6-EDDF-446D-A1A7-DDA52475DA3B}"/>
    <cellStyle name="Currency 2 4 2" xfId="220" xr:uid="{B5FBF5F9-8867-4DBE-A8EC-E39934C36386}"/>
    <cellStyle name="Currency 2 5" xfId="221" xr:uid="{4719A428-3CB5-48D8-8F3D-6241AC472258}"/>
    <cellStyle name="Currency 2 5 2" xfId="222" xr:uid="{77AA0850-2407-485F-9695-26EF04B9380A}"/>
    <cellStyle name="Currency 2 6" xfId="223" xr:uid="{C65F36BE-5F5A-4848-8E00-7A11601D22E3}"/>
    <cellStyle name="Currency 3" xfId="27" xr:uid="{5916022C-25CD-4CC9-9082-690D8D72EE7E}"/>
    <cellStyle name="Currency 3 2" xfId="28" xr:uid="{77093F92-197F-40E1-AB85-09143B4B124E}"/>
    <cellStyle name="Currency 3 2 2" xfId="224" xr:uid="{A9B6D8A1-C6A4-4397-BA60-45EC601F55E9}"/>
    <cellStyle name="Currency 3 2 2 2" xfId="4632" xr:uid="{FE1789FB-5611-464B-A2B6-8C4D79029ADB}"/>
    <cellStyle name="Currency 3 2 3" xfId="4527" xr:uid="{62ED7193-AEA1-43B4-AEB1-FCB1D00D86C1}"/>
    <cellStyle name="Currency 3 3" xfId="29" xr:uid="{29DA8E69-8374-48BA-9D69-C937FDA97F4C}"/>
    <cellStyle name="Currency 3 3 2" xfId="225" xr:uid="{7CE9ECB8-DFCA-407A-8800-F4882DD47F1C}"/>
    <cellStyle name="Currency 3 3 2 2" xfId="4633" xr:uid="{F69FC748-C099-485D-B53B-97033305C72D}"/>
    <cellStyle name="Currency 3 3 3" xfId="4528" xr:uid="{CA1B6F78-EC27-416D-93E5-B666A4CC84A5}"/>
    <cellStyle name="Currency 3 4" xfId="30" xr:uid="{2083D196-F280-4C9B-9E33-32FE72BC5F7F}"/>
    <cellStyle name="Currency 3 4 2" xfId="226" xr:uid="{2B830066-3511-4F36-94D0-32080CB59123}"/>
    <cellStyle name="Currency 3 4 2 2" xfId="4634" xr:uid="{250944A8-735F-4C15-B5EF-ED9469314CF5}"/>
    <cellStyle name="Currency 3 4 3" xfId="4529" xr:uid="{959B81EA-FF53-4B82-8C9B-67BD1EA2ED34}"/>
    <cellStyle name="Currency 3 5" xfId="227" xr:uid="{F76034B8-CD0D-4EF0-ACC7-F372BF5F2066}"/>
    <cellStyle name="Currency 3 5 2" xfId="4635" xr:uid="{266DE619-7D27-4BDD-810A-67FCAA571294}"/>
    <cellStyle name="Currency 3 6" xfId="4526" xr:uid="{9EF028C8-FBBF-43ED-BBD2-EE5DF9A3DC22}"/>
    <cellStyle name="Currency 4" xfId="31" xr:uid="{A76FBC94-1F35-4F57-84E2-112EC76582C5}"/>
    <cellStyle name="Currency 4 2" xfId="32" xr:uid="{550E11C3-3E4D-44B7-A91F-FD492E4E27A7}"/>
    <cellStyle name="Currency 4 2 2" xfId="228" xr:uid="{734B29BC-6B5F-4265-8699-DBD80B3012A2}"/>
    <cellStyle name="Currency 4 2 2 2" xfId="4636" xr:uid="{71C96B34-983A-4D7D-AC0A-0785F0C6B16C}"/>
    <cellStyle name="Currency 4 2 3" xfId="4531" xr:uid="{5F3AE5CC-5317-407E-A39E-F5A45E0274EF}"/>
    <cellStyle name="Currency 4 3" xfId="33" xr:uid="{EB2D7749-7072-45D5-9FAD-A09811B6E26B}"/>
    <cellStyle name="Currency 4 3 2" xfId="229" xr:uid="{11BA4652-0C7A-450B-B755-9B818DDD128A}"/>
    <cellStyle name="Currency 4 3 2 2" xfId="4637" xr:uid="{B08E5473-5492-4339-A382-860CB95A0372}"/>
    <cellStyle name="Currency 4 3 3" xfId="4532" xr:uid="{85FED195-CC52-4C41-9ABF-8DD815D414F1}"/>
    <cellStyle name="Currency 4 4" xfId="230" xr:uid="{93CD9EDD-1874-4261-90C5-9140CB079481}"/>
    <cellStyle name="Currency 4 4 2" xfId="4638" xr:uid="{7AF11589-E46A-4D82-8E20-0CC96E117D39}"/>
    <cellStyle name="Currency 4 5" xfId="4327" xr:uid="{2D31C3EC-9B14-484D-BEF5-B84AA642FA5A}"/>
    <cellStyle name="Currency 4 5 2" xfId="4442" xr:uid="{73638C3F-BDB0-44FF-AE02-3AEA4C7CAE6D}"/>
    <cellStyle name="Currency 4 5 3" xfId="4724" xr:uid="{5C50C175-F54B-4579-A57C-411603CAF645}"/>
    <cellStyle name="Currency 4 5 3 2" xfId="5319" xr:uid="{7102157E-D1DD-4AF6-B084-989BC6F5DA04}"/>
    <cellStyle name="Currency 4 5 3 2 2" xfId="40749" xr:uid="{79A2AD0D-411B-4CE7-A1E2-A945A622B0FC}"/>
    <cellStyle name="Currency 4 5 3 2 3" xfId="55038" xr:uid="{6B2F40E7-7911-4627-956C-25627EAA4EC9}"/>
    <cellStyle name="Currency 4 5 3 3" xfId="4764" xr:uid="{BBCF74BC-F386-455C-8CDF-58E0A270F1D7}"/>
    <cellStyle name="Currency 4 5 3 4" xfId="40197" xr:uid="{F23EE4C8-A5D8-49F8-8B2C-55D41710276B}"/>
    <cellStyle name="Currency 4 5 3 5" xfId="54494" xr:uid="{1834865D-3053-4FE1-9E3A-D24AB2BF7535}"/>
    <cellStyle name="Currency 4 5 4" xfId="4701" xr:uid="{0DBF54C4-A662-41B2-8448-D1A58EBF2426}"/>
    <cellStyle name="Currency 4 5 5" xfId="40143" xr:uid="{2A45A677-BA27-48CB-A7E7-58DDF36AEB67}"/>
    <cellStyle name="Currency 4 5 6" xfId="54471" xr:uid="{A5FBE5D2-7193-41FC-B33D-905743539F4B}"/>
    <cellStyle name="Currency 4 6" xfId="4530" xr:uid="{32686BFB-001E-4444-AA6B-E400E2CFE6F3}"/>
    <cellStyle name="Currency 5" xfId="34" xr:uid="{551FA05B-3173-42A3-AEBB-2789EE02BCBC}"/>
    <cellStyle name="Currency 5 10" xfId="5789" xr:uid="{753CF831-F5BC-45EF-9D5E-9E5590905D3F}"/>
    <cellStyle name="Currency 5 10 2" xfId="7502" xr:uid="{D165862A-8911-4A06-910A-343F685B4FDF}"/>
    <cellStyle name="Currency 5 10 2 2" xfId="10924" xr:uid="{895C6236-792B-44CC-9377-CD53FB774573}"/>
    <cellStyle name="Currency 5 10 2 2 2" xfId="24614" xr:uid="{04DECC0F-42BD-4FC0-A013-53340BEE3D61}"/>
    <cellStyle name="Currency 5 10 2 2 2 2" xfId="38306" xr:uid="{65CDABC3-36A2-477E-8D54-183F6EE87C98}"/>
    <cellStyle name="Currency 5 10 2 2 2 3" xfId="53190" xr:uid="{AF3572AE-D774-4EBF-8A33-BC39CB743F5E}"/>
    <cellStyle name="Currency 5 10 2 2 3" xfId="17770" xr:uid="{9B01F211-4CCF-4BA7-B868-F6A5DE3FE7CC}"/>
    <cellStyle name="Currency 5 10 2 2 4" xfId="31460" xr:uid="{2E7FAEFD-F3FD-42CB-9CB7-E889C3B3D29F}"/>
    <cellStyle name="Currency 5 10 2 2 5" xfId="46344" xr:uid="{84D1D6F2-7302-42C6-9ADF-C505141720C4}"/>
    <cellStyle name="Currency 5 10 2 3" xfId="21192" xr:uid="{0D7E0C3A-617C-4137-9F61-CFC98D93B7A3}"/>
    <cellStyle name="Currency 5 10 2 3 2" xfId="34884" xr:uid="{F08C6E6E-85FE-4E22-B90B-22DD3870C654}"/>
    <cellStyle name="Currency 5 10 2 3 3" xfId="49768" xr:uid="{6EAD1CCB-9747-4EC4-B78F-99C8760F8911}"/>
    <cellStyle name="Currency 5 10 2 4" xfId="14348" xr:uid="{37EAC6ED-7EC2-4303-8366-B460AC97B3D4}"/>
    <cellStyle name="Currency 5 10 2 5" xfId="28038" xr:uid="{60E018B6-3CEC-44C8-A7D4-2F649C8F42F5}"/>
    <cellStyle name="Currency 5 10 2 6" xfId="42922" xr:uid="{5DBDB18E-4E31-435F-9EB5-C74F9C6DA79C}"/>
    <cellStyle name="Currency 5 10 3" xfId="9212" xr:uid="{7331B388-F48B-4B14-8B77-28C5045A238D}"/>
    <cellStyle name="Currency 5 10 3 2" xfId="22902" xr:uid="{078D3B04-3933-4D82-9357-9F3BC7910202}"/>
    <cellStyle name="Currency 5 10 3 2 2" xfId="36594" xr:uid="{707C7CEE-C0FD-4996-9418-0CDC4EEF8E33}"/>
    <cellStyle name="Currency 5 10 3 2 3" xfId="51478" xr:uid="{C4366C51-5665-484C-9475-0B8F5F2DED01}"/>
    <cellStyle name="Currency 5 10 3 3" xfId="16058" xr:uid="{D1ECAF22-7F29-4878-AFA5-43D3AAFBF17A}"/>
    <cellStyle name="Currency 5 10 3 4" xfId="29748" xr:uid="{D3A48316-9BD8-4CCD-AF35-AB9F92AA6CC7}"/>
    <cellStyle name="Currency 5 10 3 5" xfId="44632" xr:uid="{75E253F0-C87B-4806-AF47-96AC9220F366}"/>
    <cellStyle name="Currency 5 10 4" xfId="19480" xr:uid="{3A96548D-D986-4EDD-A5E2-1ED80C408718}"/>
    <cellStyle name="Currency 5 10 4 2" xfId="33172" xr:uid="{05016AC4-4CD2-422B-BF4A-040AF5E0A70F}"/>
    <cellStyle name="Currency 5 10 4 3" xfId="48056" xr:uid="{6C44A117-04C0-4010-B2D0-05CA9CAC6F1C}"/>
    <cellStyle name="Currency 5 10 5" xfId="12636" xr:uid="{E33368D9-72D4-4004-B1B4-874C7FEF9F9D}"/>
    <cellStyle name="Currency 5 10 6" xfId="26326" xr:uid="{8D104CD7-8AE7-4CA3-AB6D-6A187646B232}"/>
    <cellStyle name="Currency 5 10 7" xfId="41210" xr:uid="{A6AB3758-83B4-44AF-814D-8CB92ABC59C8}"/>
    <cellStyle name="Currency 5 11" xfId="5790" xr:uid="{AA65D550-93DA-4832-896F-2DD65A5C8D08}"/>
    <cellStyle name="Currency 5 11 2" xfId="7503" xr:uid="{75511C9A-A337-4073-8ACB-11D5F19D5DB0}"/>
    <cellStyle name="Currency 5 11 2 2" xfId="10925" xr:uid="{3D848F43-A46D-4763-BB08-21F524727842}"/>
    <cellStyle name="Currency 5 11 2 2 2" xfId="24615" xr:uid="{B648C6C9-F398-4774-99E0-0D5575375F21}"/>
    <cellStyle name="Currency 5 11 2 2 2 2" xfId="38307" xr:uid="{D86D896E-8E4D-432A-BD87-BCC1AEB24651}"/>
    <cellStyle name="Currency 5 11 2 2 2 3" xfId="53191" xr:uid="{5481F555-9B66-4FEA-A405-890833825F82}"/>
    <cellStyle name="Currency 5 11 2 2 3" xfId="17771" xr:uid="{42CDB684-62F8-4CD9-81AC-1CDF65BF8EC4}"/>
    <cellStyle name="Currency 5 11 2 2 4" xfId="31461" xr:uid="{34300D7F-6B78-4F0D-A351-9B5BF71F1B71}"/>
    <cellStyle name="Currency 5 11 2 2 5" xfId="46345" xr:uid="{F831E7FD-2598-4C8A-A3D2-7259929B9E23}"/>
    <cellStyle name="Currency 5 11 2 3" xfId="21193" xr:uid="{546FBD19-EA00-4E4E-AB37-DFDDC41E247E}"/>
    <cellStyle name="Currency 5 11 2 3 2" xfId="34885" xr:uid="{3498F834-DB1A-49E2-BA20-82DD931E6E6C}"/>
    <cellStyle name="Currency 5 11 2 3 3" xfId="49769" xr:uid="{4FDE64D5-8F6C-4823-9444-47E090E697FE}"/>
    <cellStyle name="Currency 5 11 2 4" xfId="14349" xr:uid="{02EE8742-3953-4F8D-BF28-B7FBAB8B606D}"/>
    <cellStyle name="Currency 5 11 2 5" xfId="28039" xr:uid="{C097E59C-17C7-438D-8871-A56750F8247C}"/>
    <cellStyle name="Currency 5 11 2 6" xfId="42923" xr:uid="{AA91EA52-F6B0-46BA-9549-75BC1E130286}"/>
    <cellStyle name="Currency 5 11 3" xfId="9213" xr:uid="{08FDDCBD-7AD9-4007-AB92-012B877AA5B3}"/>
    <cellStyle name="Currency 5 11 3 2" xfId="22903" xr:uid="{3A085812-EC48-46F0-85F7-E48EB48C749E}"/>
    <cellStyle name="Currency 5 11 3 2 2" xfId="36595" xr:uid="{1A7B14D8-7DCD-4CD2-A02E-AE43623E4A3A}"/>
    <cellStyle name="Currency 5 11 3 2 3" xfId="51479" xr:uid="{E263224F-7060-4A42-85FB-7CE5409DC62B}"/>
    <cellStyle name="Currency 5 11 3 3" xfId="16059" xr:uid="{C97B9B69-528F-4E00-86C4-23A5F61A2B95}"/>
    <cellStyle name="Currency 5 11 3 4" xfId="29749" xr:uid="{171D7A51-595F-4C19-B8F1-DAB50619092C}"/>
    <cellStyle name="Currency 5 11 3 5" xfId="44633" xr:uid="{9804600F-4565-457E-9B99-13380641E1BC}"/>
    <cellStyle name="Currency 5 11 4" xfId="19481" xr:uid="{4AFB97D9-284B-406C-9357-EA242F173265}"/>
    <cellStyle name="Currency 5 11 4 2" xfId="33173" xr:uid="{83579424-10F5-4915-8F3B-70DF457238EF}"/>
    <cellStyle name="Currency 5 11 4 3" xfId="48057" xr:uid="{248D41D7-D538-4553-BD5E-6EF4B967E0EB}"/>
    <cellStyle name="Currency 5 11 5" xfId="12637" xr:uid="{6C30AF5E-4A3A-4E2C-9EF4-01451904C5C1}"/>
    <cellStyle name="Currency 5 11 6" xfId="26327" xr:uid="{C4E0B204-FDDA-4C2E-9DA3-C2BE419C8BF2}"/>
    <cellStyle name="Currency 5 11 7" xfId="41211" xr:uid="{8451CF2E-5736-4122-ADE5-2AAAE8E183DD}"/>
    <cellStyle name="Currency 5 12" xfId="7501" xr:uid="{08066C0C-D247-4E55-89EC-CCD56767FCB8}"/>
    <cellStyle name="Currency 5 12 2" xfId="10923" xr:uid="{A18DD704-200C-4B1F-8E90-E555D51857D9}"/>
    <cellStyle name="Currency 5 12 2 2" xfId="24613" xr:uid="{22C92EF4-0E96-4ACC-8DB7-918D76CBCDB5}"/>
    <cellStyle name="Currency 5 12 2 2 2" xfId="38305" xr:uid="{565E6338-3E38-47D6-9553-CA595B4364B0}"/>
    <cellStyle name="Currency 5 12 2 2 3" xfId="53189" xr:uid="{30369324-2078-4EE7-B5C3-913EDE122A35}"/>
    <cellStyle name="Currency 5 12 2 3" xfId="17769" xr:uid="{59EFE6F1-BED4-4106-92B7-493B5C692546}"/>
    <cellStyle name="Currency 5 12 2 4" xfId="31459" xr:uid="{C72B9D74-05BD-4F3A-8881-E2074D60C05E}"/>
    <cellStyle name="Currency 5 12 2 5" xfId="46343" xr:uid="{39CBB160-8129-485C-88C0-72CE5EF8A442}"/>
    <cellStyle name="Currency 5 12 3" xfId="21191" xr:uid="{C11F8F86-24F5-4AFD-8F37-F900AB7E0029}"/>
    <cellStyle name="Currency 5 12 3 2" xfId="34883" xr:uid="{ED323B12-666D-4C03-B87A-EDC4A7ADE163}"/>
    <cellStyle name="Currency 5 12 3 3" xfId="49767" xr:uid="{48F85935-2DDE-4548-9866-783017960B4B}"/>
    <cellStyle name="Currency 5 12 4" xfId="14347" xr:uid="{4A1B2BB3-CAC7-45DC-9462-2B822FE3BF00}"/>
    <cellStyle name="Currency 5 12 5" xfId="28037" xr:uid="{6DFD4FC8-AEE2-4777-A8F5-87F64341CAEC}"/>
    <cellStyle name="Currency 5 12 6" xfId="42921" xr:uid="{AA9F2F56-ADDE-4116-82B9-23DB6441D30C}"/>
    <cellStyle name="Currency 5 13" xfId="9211" xr:uid="{59128800-7503-476E-9903-EB6289297A94}"/>
    <cellStyle name="Currency 5 13 2" xfId="22901" xr:uid="{AEF738CB-FB27-4B52-B6E1-B76AD1C16101}"/>
    <cellStyle name="Currency 5 13 2 2" xfId="36593" xr:uid="{1EDB1940-DDD3-4BEF-B976-E573E3197F11}"/>
    <cellStyle name="Currency 5 13 2 3" xfId="51477" xr:uid="{42F75EDF-B956-4E6B-8B43-D1FF74BB5C69}"/>
    <cellStyle name="Currency 5 13 3" xfId="16057" xr:uid="{E50D0A37-6CB3-4491-AED6-BFD843060ED3}"/>
    <cellStyle name="Currency 5 13 4" xfId="29747" xr:uid="{8992D4D0-51D1-4F5E-AC7A-64D7E1104693}"/>
    <cellStyle name="Currency 5 13 5" xfId="44631" xr:uid="{1C3743FD-FC0D-474E-A235-CFA423069F26}"/>
    <cellStyle name="Currency 5 14" xfId="19479" xr:uid="{701766E7-6FA6-49D6-9380-76831EEAA584}"/>
    <cellStyle name="Currency 5 14 2" xfId="33171" xr:uid="{0169BF7A-57E0-45A4-A221-22B145B455D2}"/>
    <cellStyle name="Currency 5 14 3" xfId="48055" xr:uid="{A71E237F-0EAF-4343-BAE2-251C40313213}"/>
    <cellStyle name="Currency 5 15" xfId="12635" xr:uid="{25F4DAC7-0AD9-4C98-BC49-E0F7536AC1CD}"/>
    <cellStyle name="Currency 5 15 2" xfId="39572" xr:uid="{1783D1B8-53B9-481D-B325-9380582E2117}"/>
    <cellStyle name="Currency 5 16" xfId="26325" xr:uid="{5CFACD9E-17B0-4980-ADF6-FBB6E055E54D}"/>
    <cellStyle name="Currency 5 17" xfId="41209" xr:uid="{9B197E7E-94EA-496D-A4C8-328100B0E300}"/>
    <cellStyle name="Currency 5 18" xfId="5788" xr:uid="{F9FAAE85-C04E-4C47-B52D-93909A174F84}"/>
    <cellStyle name="Currency 5 19" xfId="54456" xr:uid="{94274FF0-2B2B-407D-B29D-6176481BA32F}"/>
    <cellStyle name="Currency 5 2" xfId="35" xr:uid="{FF6CECF2-85B9-45F5-9CCD-79556426893D}"/>
    <cellStyle name="Currency 5 2 2" xfId="231" xr:uid="{6668C1BC-B114-44E7-A5D9-9BC6F7DDE2C1}"/>
    <cellStyle name="Currency 5 2 2 2" xfId="4639" xr:uid="{F2586D86-16BF-4858-8993-B82B5C52DCA2}"/>
    <cellStyle name="Currency 5 2 3" xfId="4533" xr:uid="{81BF5731-D163-452B-B741-4E5DEEC6366D}"/>
    <cellStyle name="Currency 5 3" xfId="4328" xr:uid="{A898E14C-7917-43E6-B2B6-7EC46903DCDB}"/>
    <cellStyle name="Currency 5 3 10" xfId="7504" xr:uid="{BB9404B7-0485-430D-BEF9-347B400CA61B}"/>
    <cellStyle name="Currency 5 3 10 2" xfId="10926" xr:uid="{37D88E04-4763-4330-AFFD-B205A4BA0732}"/>
    <cellStyle name="Currency 5 3 10 2 2" xfId="24616" xr:uid="{F800E1E9-7108-4E5C-A780-D4250160C791}"/>
    <cellStyle name="Currency 5 3 10 2 2 2" xfId="38308" xr:uid="{45147425-3FE8-4739-86C2-CAECDBB7F320}"/>
    <cellStyle name="Currency 5 3 10 2 2 3" xfId="53192" xr:uid="{004F50EC-4726-4684-96A6-B26B41E383DD}"/>
    <cellStyle name="Currency 5 3 10 2 3" xfId="17772" xr:uid="{2A205046-2B7F-4BB0-AE19-49D6A267D57E}"/>
    <cellStyle name="Currency 5 3 10 2 4" xfId="31462" xr:uid="{5AA150E7-0C4F-49AB-9216-E5FC8FA5D394}"/>
    <cellStyle name="Currency 5 3 10 2 5" xfId="46346" xr:uid="{C03D00F3-533A-44B8-8ECF-7EFE705B88EC}"/>
    <cellStyle name="Currency 5 3 10 3" xfId="21194" xr:uid="{C120A5C5-C358-4B39-AD75-E837883AA96F}"/>
    <cellStyle name="Currency 5 3 10 3 2" xfId="34886" xr:uid="{6C23D8F3-D7F6-4F81-AD46-F1CFF5948F57}"/>
    <cellStyle name="Currency 5 3 10 3 3" xfId="49770" xr:uid="{08684119-0C23-46B7-97CC-3DCFB2F5F27A}"/>
    <cellStyle name="Currency 5 3 10 4" xfId="14350" xr:uid="{5D1D75FF-37AD-4E2B-8AEC-6ABAF54E506D}"/>
    <cellStyle name="Currency 5 3 10 5" xfId="28040" xr:uid="{E588BBD0-7F82-4875-B7AB-6243E315DD35}"/>
    <cellStyle name="Currency 5 3 10 6" xfId="42924" xr:uid="{B74C7228-5813-4AD8-B8BF-C32C114BFB23}"/>
    <cellStyle name="Currency 5 3 11" xfId="9214" xr:uid="{5D831AC5-F95C-4667-9905-9F6C650D5A4E}"/>
    <cellStyle name="Currency 5 3 11 2" xfId="22904" xr:uid="{32D2A4F8-3906-4018-8EAB-8A6FF8B3D0C3}"/>
    <cellStyle name="Currency 5 3 11 2 2" xfId="36596" xr:uid="{032E5D29-E90F-42FC-A7BE-D7D0D5519635}"/>
    <cellStyle name="Currency 5 3 11 2 3" xfId="51480" xr:uid="{9759FD2F-33A0-4FB3-BBD0-C684B8A7464B}"/>
    <cellStyle name="Currency 5 3 11 3" xfId="16060" xr:uid="{8924C8F5-5638-4DFB-B76C-6F70AF3F98F5}"/>
    <cellStyle name="Currency 5 3 11 4" xfId="29750" xr:uid="{AFD8FFEB-5F94-4064-BE24-E2DEBE680005}"/>
    <cellStyle name="Currency 5 3 11 5" xfId="44634" xr:uid="{96F2C35B-E7EC-47D7-85CD-73582BCF7089}"/>
    <cellStyle name="Currency 5 3 12" xfId="19482" xr:uid="{AFD68915-2098-40F4-8DD0-32B4AD191589}"/>
    <cellStyle name="Currency 5 3 12 2" xfId="33174" xr:uid="{7FBBE764-61A6-4704-846E-46BCBF713956}"/>
    <cellStyle name="Currency 5 3 12 3" xfId="48058" xr:uid="{04BA6637-6C65-4FF0-814F-F7017B1638F6}"/>
    <cellStyle name="Currency 5 3 13" xfId="12638" xr:uid="{46F0FF86-BBA5-443D-8C18-B2A594130C4F}"/>
    <cellStyle name="Currency 5 3 13 2" xfId="40144" xr:uid="{E47A02D3-A0B5-4102-8217-AF85935F7489}"/>
    <cellStyle name="Currency 5 3 14" xfId="26328" xr:uid="{E07E1896-2E4E-48F4-8006-E9332D50A7B8}"/>
    <cellStyle name="Currency 5 3 15" xfId="41212" xr:uid="{64F2332D-F429-4733-9DEB-5BB2F94A6FED}"/>
    <cellStyle name="Currency 5 3 16" xfId="5791" xr:uid="{97A1F1A3-01A8-49C3-BCB9-5F020BFB27FD}"/>
    <cellStyle name="Currency 5 3 17" xfId="54472" xr:uid="{6A6B1393-0DEA-4E90-BD9B-61589314D9CB}"/>
    <cellStyle name="Currency 5 3 2" xfId="4443" xr:uid="{4E714F52-6B4F-4357-AE1F-C826279A46D6}"/>
    <cellStyle name="Currency 5 3 2 10" xfId="19483" xr:uid="{E12D6706-C266-4CE9-B76C-28A38126F4A9}"/>
    <cellStyle name="Currency 5 3 2 10 2" xfId="33175" xr:uid="{4BDAE578-4938-47E7-8ACF-8297DFD1FA48}"/>
    <cellStyle name="Currency 5 3 2 10 3" xfId="48059" xr:uid="{897FBEB1-8E14-45DA-9087-DAC3D03F385B}"/>
    <cellStyle name="Currency 5 3 2 11" xfId="12639" xr:uid="{DB9F3CD6-A6E8-4DC3-9724-B6E180E7AA23}"/>
    <cellStyle name="Currency 5 3 2 11 2" xfId="40161" xr:uid="{01935B82-DC3B-4015-8B95-EDE877011490}"/>
    <cellStyle name="Currency 5 3 2 12" xfId="26329" xr:uid="{AC74AB71-5809-4C41-95C9-4509FE5C912D}"/>
    <cellStyle name="Currency 5 3 2 13" xfId="41213" xr:uid="{59558161-5F1F-4B78-9F24-C634950960C7}"/>
    <cellStyle name="Currency 5 3 2 14" xfId="5792" xr:uid="{65504DAC-7CC5-4460-90B9-95FF73AADAC2}"/>
    <cellStyle name="Currency 5 3 2 2" xfId="5309" xr:uid="{D73A2006-E26D-4974-A3A6-6C6635E446CA}"/>
    <cellStyle name="Currency 5 3 2 2 10" xfId="12640" xr:uid="{CCF5B13B-FFAE-441E-825C-C977B61E3453}"/>
    <cellStyle name="Currency 5 3 2 2 10 2" xfId="40747" xr:uid="{97C160B0-CE61-4FC5-B8F7-BA8FCF5D7ECC}"/>
    <cellStyle name="Currency 5 3 2 2 11" xfId="26330" xr:uid="{4934CC6E-167C-4E36-86C5-B7ADF191D8EE}"/>
    <cellStyle name="Currency 5 3 2 2 12" xfId="41214" xr:uid="{814BA00E-DD2C-4725-82F1-0F9292C110D5}"/>
    <cellStyle name="Currency 5 3 2 2 13" xfId="5793" xr:uid="{BF76BB0F-6CF4-4F82-AE63-CA48AA503171}"/>
    <cellStyle name="Currency 5 3 2 2 2" xfId="5794" xr:uid="{10ED0EF0-EA03-41F0-9249-D859F6E8FE83}"/>
    <cellStyle name="Currency 5 3 2 2 2 10" xfId="41215" xr:uid="{6E84A4D5-7E06-48F8-9D83-2AC8F5D72239}"/>
    <cellStyle name="Currency 5 3 2 2 2 2" xfId="5795" xr:uid="{4E4BFD03-E096-469D-BD00-EBE04AD7CC2D}"/>
    <cellStyle name="Currency 5 3 2 2 2 2 2" xfId="5796" xr:uid="{C47C4E10-5A6A-4356-B1F3-AE348CCBCC75}"/>
    <cellStyle name="Currency 5 3 2 2 2 2 2 2" xfId="7509" xr:uid="{4BEDDE36-6D92-49DB-9815-CB52E851F3F2}"/>
    <cellStyle name="Currency 5 3 2 2 2 2 2 2 2" xfId="10931" xr:uid="{E735B624-7DDA-483C-A0A1-319B6FBC51A8}"/>
    <cellStyle name="Currency 5 3 2 2 2 2 2 2 2 2" xfId="24621" xr:uid="{87E1B1BA-E777-4956-AF60-744A6A0CDFF5}"/>
    <cellStyle name="Currency 5 3 2 2 2 2 2 2 2 2 2" xfId="38313" xr:uid="{D20B39D0-4371-434B-8D51-C3FE924ED7D0}"/>
    <cellStyle name="Currency 5 3 2 2 2 2 2 2 2 2 3" xfId="53197" xr:uid="{7799E092-0402-45AD-BF92-C464377D92AA}"/>
    <cellStyle name="Currency 5 3 2 2 2 2 2 2 2 3" xfId="17777" xr:uid="{394FACC2-E714-40C3-B451-B7CEB4DCDB30}"/>
    <cellStyle name="Currency 5 3 2 2 2 2 2 2 2 4" xfId="31467" xr:uid="{F21B5608-0FF9-4B39-9B70-3FFA427344E4}"/>
    <cellStyle name="Currency 5 3 2 2 2 2 2 2 2 5" xfId="46351" xr:uid="{E1DBC0AD-ADC5-49EA-9CF0-FF5508AB42C3}"/>
    <cellStyle name="Currency 5 3 2 2 2 2 2 2 3" xfId="21199" xr:uid="{413A78CF-7E03-4D5C-9323-435D08EB66FD}"/>
    <cellStyle name="Currency 5 3 2 2 2 2 2 2 3 2" xfId="34891" xr:uid="{C821A3E5-018C-4054-9250-C1FD5740EE36}"/>
    <cellStyle name="Currency 5 3 2 2 2 2 2 2 3 3" xfId="49775" xr:uid="{24AD9C78-A4E9-4D4D-8333-D18D20034F59}"/>
    <cellStyle name="Currency 5 3 2 2 2 2 2 2 4" xfId="14355" xr:uid="{497B79A5-C94C-4848-98E1-027CC1F5E0CD}"/>
    <cellStyle name="Currency 5 3 2 2 2 2 2 2 5" xfId="28045" xr:uid="{84F1E14C-FB9B-49CA-B2C5-803C1BD515C3}"/>
    <cellStyle name="Currency 5 3 2 2 2 2 2 2 6" xfId="42929" xr:uid="{53D9A077-FE27-49F0-A07B-7FC7A3A9C2F5}"/>
    <cellStyle name="Currency 5 3 2 2 2 2 2 3" xfId="9219" xr:uid="{5B9EAA85-6017-4376-BA35-6FD6385316D2}"/>
    <cellStyle name="Currency 5 3 2 2 2 2 2 3 2" xfId="22909" xr:uid="{5A66C511-E3F2-41E6-9796-D6A85E3A523F}"/>
    <cellStyle name="Currency 5 3 2 2 2 2 2 3 2 2" xfId="36601" xr:uid="{4A926A7E-76BA-4742-B835-37BBAD5DF2B4}"/>
    <cellStyle name="Currency 5 3 2 2 2 2 2 3 2 3" xfId="51485" xr:uid="{20AEC889-5343-45A6-BC78-135D8FDBC113}"/>
    <cellStyle name="Currency 5 3 2 2 2 2 2 3 3" xfId="16065" xr:uid="{8C298FBF-B4E1-493E-8F68-85ED329126A4}"/>
    <cellStyle name="Currency 5 3 2 2 2 2 2 3 4" xfId="29755" xr:uid="{5F4D6F38-4751-42BB-B9D4-9D9FEA22C5A8}"/>
    <cellStyle name="Currency 5 3 2 2 2 2 2 3 5" xfId="44639" xr:uid="{6A2B2049-8F78-420E-8639-2AC36F98152A}"/>
    <cellStyle name="Currency 5 3 2 2 2 2 2 4" xfId="19487" xr:uid="{64957C66-5EE6-4175-BF91-49A37534B97B}"/>
    <cellStyle name="Currency 5 3 2 2 2 2 2 4 2" xfId="33179" xr:uid="{4C29806C-A327-42D4-B108-49B8580014B7}"/>
    <cellStyle name="Currency 5 3 2 2 2 2 2 4 3" xfId="48063" xr:uid="{C26855CF-662F-4E99-9E9E-A2100F1F2670}"/>
    <cellStyle name="Currency 5 3 2 2 2 2 2 5" xfId="12643" xr:uid="{738F0F40-486B-4A81-8921-DDA06FAD2772}"/>
    <cellStyle name="Currency 5 3 2 2 2 2 2 6" xfId="26333" xr:uid="{0FC43B34-A6FF-49D6-A639-A5EBB216CD8B}"/>
    <cellStyle name="Currency 5 3 2 2 2 2 2 7" xfId="41217" xr:uid="{D183FF24-8851-4709-A6D0-9676EF46FA0B}"/>
    <cellStyle name="Currency 5 3 2 2 2 2 3" xfId="7508" xr:uid="{4D965A20-0F69-4571-B37B-DD16AF94D103}"/>
    <cellStyle name="Currency 5 3 2 2 2 2 3 2" xfId="10930" xr:uid="{80AEE211-6E59-4CA9-BF9D-0A04B166F39D}"/>
    <cellStyle name="Currency 5 3 2 2 2 2 3 2 2" xfId="24620" xr:uid="{14EAD56C-E85A-4D9C-B6D4-B3A6377EC692}"/>
    <cellStyle name="Currency 5 3 2 2 2 2 3 2 2 2" xfId="38312" xr:uid="{7BAD41F0-4DB9-4275-93F4-05459E00BB4E}"/>
    <cellStyle name="Currency 5 3 2 2 2 2 3 2 2 3" xfId="53196" xr:uid="{40D78CBD-E8B1-4370-98DA-8275364F58E3}"/>
    <cellStyle name="Currency 5 3 2 2 2 2 3 2 3" xfId="17776" xr:uid="{2678F9F7-DCDC-40A0-9F0A-83B2F3A50447}"/>
    <cellStyle name="Currency 5 3 2 2 2 2 3 2 4" xfId="31466" xr:uid="{EFBB7C63-D0AB-403B-B77B-D0FBF49895BA}"/>
    <cellStyle name="Currency 5 3 2 2 2 2 3 2 5" xfId="46350" xr:uid="{3044238D-8C88-4D75-A5C3-4125A54D6191}"/>
    <cellStyle name="Currency 5 3 2 2 2 2 3 3" xfId="21198" xr:uid="{C10364DA-14CD-496D-A5FB-34949A3EC64C}"/>
    <cellStyle name="Currency 5 3 2 2 2 2 3 3 2" xfId="34890" xr:uid="{43E980D2-1EA7-4284-A759-731D020429EB}"/>
    <cellStyle name="Currency 5 3 2 2 2 2 3 3 3" xfId="49774" xr:uid="{D2D451BA-AD42-4D06-82F6-534D95141FB7}"/>
    <cellStyle name="Currency 5 3 2 2 2 2 3 4" xfId="14354" xr:uid="{906037CF-AAFD-41B5-B3D4-A23E30761796}"/>
    <cellStyle name="Currency 5 3 2 2 2 2 3 5" xfId="28044" xr:uid="{82143656-BA9A-441A-A111-DF74FBF555EF}"/>
    <cellStyle name="Currency 5 3 2 2 2 2 3 6" xfId="42928" xr:uid="{EF396666-2F7C-4810-A634-970905606219}"/>
    <cellStyle name="Currency 5 3 2 2 2 2 4" xfId="9218" xr:uid="{32BEC305-6B52-4694-8F59-90DB07E1E10E}"/>
    <cellStyle name="Currency 5 3 2 2 2 2 4 2" xfId="22908" xr:uid="{177B17E1-B3E6-4994-BE73-F2D2DE826936}"/>
    <cellStyle name="Currency 5 3 2 2 2 2 4 2 2" xfId="36600" xr:uid="{2867FA46-7D6B-4F70-8A11-8543A4562F03}"/>
    <cellStyle name="Currency 5 3 2 2 2 2 4 2 3" xfId="51484" xr:uid="{4A0D9273-EA2A-4CC0-AC39-4DC7DFADFEC5}"/>
    <cellStyle name="Currency 5 3 2 2 2 2 4 3" xfId="16064" xr:uid="{65DDBC4F-DB7A-4F1C-9F7C-C59E919ADAB6}"/>
    <cellStyle name="Currency 5 3 2 2 2 2 4 4" xfId="29754" xr:uid="{9ADCA928-2059-49FE-AE82-99860BBE58C3}"/>
    <cellStyle name="Currency 5 3 2 2 2 2 4 5" xfId="44638" xr:uid="{85254125-2CED-4505-AECC-23AEE84FB65F}"/>
    <cellStyle name="Currency 5 3 2 2 2 2 5" xfId="19486" xr:uid="{2DF9B6D8-E18F-4DB6-8809-803A89758B5A}"/>
    <cellStyle name="Currency 5 3 2 2 2 2 5 2" xfId="33178" xr:uid="{B9550CD8-264E-428B-8455-EE324EDFBE41}"/>
    <cellStyle name="Currency 5 3 2 2 2 2 5 3" xfId="48062" xr:uid="{5005642B-71E6-4631-BE25-574E2C39EF47}"/>
    <cellStyle name="Currency 5 3 2 2 2 2 6" xfId="12642" xr:uid="{BD0B69C5-346E-430B-B6B8-01CC1BB753F5}"/>
    <cellStyle name="Currency 5 3 2 2 2 2 7" xfId="26332" xr:uid="{7EA57524-D516-4B2A-96C1-19F9C67BF36B}"/>
    <cellStyle name="Currency 5 3 2 2 2 2 8" xfId="41216" xr:uid="{FAB25F70-BA4E-44EF-BFAD-D2CFEEB51BEE}"/>
    <cellStyle name="Currency 5 3 2 2 2 3" xfId="5797" xr:uid="{497D1C6E-8D8C-484B-9F7F-46EABA80A90B}"/>
    <cellStyle name="Currency 5 3 2 2 2 3 2" xfId="7510" xr:uid="{87CCAE7D-7479-4A67-91B5-2FD04AC113DE}"/>
    <cellStyle name="Currency 5 3 2 2 2 3 2 2" xfId="10932" xr:uid="{FD078A8D-E70F-4863-B12F-F2723BBC2349}"/>
    <cellStyle name="Currency 5 3 2 2 2 3 2 2 2" xfId="24622" xr:uid="{B38AEF86-B45E-44B3-9BC4-670395F63F54}"/>
    <cellStyle name="Currency 5 3 2 2 2 3 2 2 2 2" xfId="38314" xr:uid="{0E884576-42E7-4D7B-8D23-84715C88452D}"/>
    <cellStyle name="Currency 5 3 2 2 2 3 2 2 2 3" xfId="53198" xr:uid="{FC7BEA6C-E80B-4B99-941F-8507C677445C}"/>
    <cellStyle name="Currency 5 3 2 2 2 3 2 2 3" xfId="17778" xr:uid="{F60DEB83-8C91-401F-B38E-1E76BF15E9E3}"/>
    <cellStyle name="Currency 5 3 2 2 2 3 2 2 4" xfId="31468" xr:uid="{4EFC6351-4A04-4522-A9D1-9DCDDE81B8DA}"/>
    <cellStyle name="Currency 5 3 2 2 2 3 2 2 5" xfId="46352" xr:uid="{6B0BD9F0-9512-4B49-AB4C-63A1CFA31854}"/>
    <cellStyle name="Currency 5 3 2 2 2 3 2 3" xfId="21200" xr:uid="{EE9075F8-0018-4E09-959D-696C6E270295}"/>
    <cellStyle name="Currency 5 3 2 2 2 3 2 3 2" xfId="34892" xr:uid="{FFB0293B-832E-4B1B-AC11-11624EB6B596}"/>
    <cellStyle name="Currency 5 3 2 2 2 3 2 3 3" xfId="49776" xr:uid="{76602B70-455C-4081-9D44-852897867D78}"/>
    <cellStyle name="Currency 5 3 2 2 2 3 2 4" xfId="14356" xr:uid="{18199C88-30C1-4602-A3FF-81A28A628329}"/>
    <cellStyle name="Currency 5 3 2 2 2 3 2 5" xfId="28046" xr:uid="{FF73E407-90B8-4C3D-963E-8135B08A91B3}"/>
    <cellStyle name="Currency 5 3 2 2 2 3 2 6" xfId="42930" xr:uid="{85837531-13BD-4C8F-8CC4-B08CB04F9038}"/>
    <cellStyle name="Currency 5 3 2 2 2 3 3" xfId="9220" xr:uid="{A632A568-6CF0-4603-B87F-8DB1BCF90D58}"/>
    <cellStyle name="Currency 5 3 2 2 2 3 3 2" xfId="22910" xr:uid="{3ED07542-865B-4459-9D38-F835E9046C48}"/>
    <cellStyle name="Currency 5 3 2 2 2 3 3 2 2" xfId="36602" xr:uid="{F7C031E6-5D35-4F08-9138-3C8AEFB75F2A}"/>
    <cellStyle name="Currency 5 3 2 2 2 3 3 2 3" xfId="51486" xr:uid="{94AA1162-76A2-44FE-AF23-A70752AD0CD0}"/>
    <cellStyle name="Currency 5 3 2 2 2 3 3 3" xfId="16066" xr:uid="{68F31B6D-FE91-4E23-80F6-715A30CAC2EB}"/>
    <cellStyle name="Currency 5 3 2 2 2 3 3 4" xfId="29756" xr:uid="{3BA39F40-5625-4018-AC11-34053824DCC2}"/>
    <cellStyle name="Currency 5 3 2 2 2 3 3 5" xfId="44640" xr:uid="{5593AB32-1A16-4AB5-A828-27A8642BE91D}"/>
    <cellStyle name="Currency 5 3 2 2 2 3 4" xfId="19488" xr:uid="{F9AEA127-93F4-47A4-843F-685DD5353EC1}"/>
    <cellStyle name="Currency 5 3 2 2 2 3 4 2" xfId="33180" xr:uid="{D0EDF109-381D-4FE6-BAFA-F52697D47CDC}"/>
    <cellStyle name="Currency 5 3 2 2 2 3 4 3" xfId="48064" xr:uid="{A2C94317-1895-43C2-B76D-8741A8CC7A9B}"/>
    <cellStyle name="Currency 5 3 2 2 2 3 5" xfId="12644" xr:uid="{8C51048D-BC6F-4A41-86B5-D09ADF12C139}"/>
    <cellStyle name="Currency 5 3 2 2 2 3 6" xfId="26334" xr:uid="{8563E381-3637-4191-9461-A303D1285E65}"/>
    <cellStyle name="Currency 5 3 2 2 2 3 7" xfId="41218" xr:uid="{444A06DC-613E-4A6E-90AF-CFA39CED9AD3}"/>
    <cellStyle name="Currency 5 3 2 2 2 4" xfId="5798" xr:uid="{D8B53889-926D-4622-B0AF-55B096865FE7}"/>
    <cellStyle name="Currency 5 3 2 2 2 4 2" xfId="7511" xr:uid="{3502A6AF-DD49-4593-9DB1-59696F124C44}"/>
    <cellStyle name="Currency 5 3 2 2 2 4 2 2" xfId="10933" xr:uid="{C72BAB7F-74C0-4CC9-A793-98F17B1E11A7}"/>
    <cellStyle name="Currency 5 3 2 2 2 4 2 2 2" xfId="24623" xr:uid="{720E85AC-F92D-49B4-8F2C-105248972053}"/>
    <cellStyle name="Currency 5 3 2 2 2 4 2 2 2 2" xfId="38315" xr:uid="{E1F1023C-A306-4644-95E1-9A6A6B85F5B7}"/>
    <cellStyle name="Currency 5 3 2 2 2 4 2 2 2 3" xfId="53199" xr:uid="{E0CDB82B-53EA-46ED-8C32-BE272A60F373}"/>
    <cellStyle name="Currency 5 3 2 2 2 4 2 2 3" xfId="17779" xr:uid="{39FDB701-2ED7-4DF2-A05F-8ABF126E9F94}"/>
    <cellStyle name="Currency 5 3 2 2 2 4 2 2 4" xfId="31469" xr:uid="{350497E2-5197-4AFD-9E6A-F28304D8AAAE}"/>
    <cellStyle name="Currency 5 3 2 2 2 4 2 2 5" xfId="46353" xr:uid="{865375C2-75DC-427A-B8D3-7A15A08D30E0}"/>
    <cellStyle name="Currency 5 3 2 2 2 4 2 3" xfId="21201" xr:uid="{2417718E-C36E-4292-A9F1-594E289DEB4A}"/>
    <cellStyle name="Currency 5 3 2 2 2 4 2 3 2" xfId="34893" xr:uid="{9C793BD6-9F7B-46B4-9465-941897EED103}"/>
    <cellStyle name="Currency 5 3 2 2 2 4 2 3 3" xfId="49777" xr:uid="{094C2B1B-E3BB-4071-8084-29B52CD27ADF}"/>
    <cellStyle name="Currency 5 3 2 2 2 4 2 4" xfId="14357" xr:uid="{AA896BA7-11F4-4438-9C81-546DEAB428FD}"/>
    <cellStyle name="Currency 5 3 2 2 2 4 2 5" xfId="28047" xr:uid="{7C5D9EBB-7629-463A-841F-96797FF5C989}"/>
    <cellStyle name="Currency 5 3 2 2 2 4 2 6" xfId="42931" xr:uid="{D39F6D64-DC2A-4D15-BC13-3CB13C6F79CB}"/>
    <cellStyle name="Currency 5 3 2 2 2 4 3" xfId="9221" xr:uid="{2AA42520-4B6B-4E75-BEEF-FFB1EBDBB409}"/>
    <cellStyle name="Currency 5 3 2 2 2 4 3 2" xfId="22911" xr:uid="{D9E5C40A-86DA-4F53-A78E-26B241D92E51}"/>
    <cellStyle name="Currency 5 3 2 2 2 4 3 2 2" xfId="36603" xr:uid="{6A89D18E-C427-40BB-935D-77C03D03FD2C}"/>
    <cellStyle name="Currency 5 3 2 2 2 4 3 2 3" xfId="51487" xr:uid="{00BEB269-A75F-4D98-BE61-9D37492C5CE9}"/>
    <cellStyle name="Currency 5 3 2 2 2 4 3 3" xfId="16067" xr:uid="{2E1A1DA1-B816-47C2-A6D0-F88210765DEC}"/>
    <cellStyle name="Currency 5 3 2 2 2 4 3 4" xfId="29757" xr:uid="{D3A6036B-D057-479A-9D73-5F2DD4D3BBBA}"/>
    <cellStyle name="Currency 5 3 2 2 2 4 3 5" xfId="44641" xr:uid="{0147A249-2E81-44CB-85DD-EE2B5E8662C4}"/>
    <cellStyle name="Currency 5 3 2 2 2 4 4" xfId="19489" xr:uid="{B3DAE808-74F2-49AC-B702-B36AC178D395}"/>
    <cellStyle name="Currency 5 3 2 2 2 4 4 2" xfId="33181" xr:uid="{755B49D7-0F41-45BA-A1BE-BC6A26B12C9D}"/>
    <cellStyle name="Currency 5 3 2 2 2 4 4 3" xfId="48065" xr:uid="{B530A182-465B-4088-B9AC-9326339F0C59}"/>
    <cellStyle name="Currency 5 3 2 2 2 4 5" xfId="12645" xr:uid="{38203BA2-E947-4E2D-84FE-8CC9383C12F3}"/>
    <cellStyle name="Currency 5 3 2 2 2 4 6" xfId="26335" xr:uid="{2597C72E-1305-4C60-B8B6-3D7330C36371}"/>
    <cellStyle name="Currency 5 3 2 2 2 4 7" xfId="41219" xr:uid="{E94B258F-A1FA-41D9-9B7F-4F4D01A346E0}"/>
    <cellStyle name="Currency 5 3 2 2 2 5" xfId="7507" xr:uid="{B699478A-667B-4D47-82B7-59894A2EB7CA}"/>
    <cellStyle name="Currency 5 3 2 2 2 5 2" xfId="10929" xr:uid="{FBB7BF4A-E72D-4799-B6B4-F921D0D1B7FB}"/>
    <cellStyle name="Currency 5 3 2 2 2 5 2 2" xfId="24619" xr:uid="{B05AEAF3-22C4-47BF-A917-D6F3C8F55402}"/>
    <cellStyle name="Currency 5 3 2 2 2 5 2 2 2" xfId="38311" xr:uid="{E66BB2AE-2071-4344-A745-2B2330EE7356}"/>
    <cellStyle name="Currency 5 3 2 2 2 5 2 2 3" xfId="53195" xr:uid="{FD8F50D4-121F-48E0-BFCB-7A650B16CB07}"/>
    <cellStyle name="Currency 5 3 2 2 2 5 2 3" xfId="17775" xr:uid="{D5078492-BFC5-48B2-9B52-3D172F8FB5DB}"/>
    <cellStyle name="Currency 5 3 2 2 2 5 2 4" xfId="31465" xr:uid="{714C4FCB-3478-4028-9654-D262F11D20F8}"/>
    <cellStyle name="Currency 5 3 2 2 2 5 2 5" xfId="46349" xr:uid="{2FC65249-20D7-4C70-A75C-6D288C85710C}"/>
    <cellStyle name="Currency 5 3 2 2 2 5 3" xfId="21197" xr:uid="{C53EC83D-E135-48F4-B5C3-B5FF328C6B2E}"/>
    <cellStyle name="Currency 5 3 2 2 2 5 3 2" xfId="34889" xr:uid="{779762C7-17ED-49A6-ABEC-0A514BAD2BEC}"/>
    <cellStyle name="Currency 5 3 2 2 2 5 3 3" xfId="49773" xr:uid="{7918BF43-D37E-4C5B-9597-23C7BCE0C513}"/>
    <cellStyle name="Currency 5 3 2 2 2 5 4" xfId="14353" xr:uid="{611A81C2-ECC6-45B7-92A7-E22506D10347}"/>
    <cellStyle name="Currency 5 3 2 2 2 5 5" xfId="28043" xr:uid="{0C4263D8-B54B-4CD8-975E-A28EAE19A4E5}"/>
    <cellStyle name="Currency 5 3 2 2 2 5 6" xfId="42927" xr:uid="{D8472B1E-8BDF-4282-AF25-E38280F66033}"/>
    <cellStyle name="Currency 5 3 2 2 2 6" xfId="9217" xr:uid="{74B52EAF-994B-43DF-8F39-A0933E2404E9}"/>
    <cellStyle name="Currency 5 3 2 2 2 6 2" xfId="22907" xr:uid="{5F547C60-0D3C-4D3E-9475-2A5787ED1243}"/>
    <cellStyle name="Currency 5 3 2 2 2 6 2 2" xfId="36599" xr:uid="{9CD5A7D4-CF30-4B4F-8FDD-2758DA41A2E8}"/>
    <cellStyle name="Currency 5 3 2 2 2 6 2 3" xfId="51483" xr:uid="{FD916A63-9F04-4380-AE05-45E714B47F96}"/>
    <cellStyle name="Currency 5 3 2 2 2 6 3" xfId="16063" xr:uid="{E4B30156-AABA-4385-8A0E-353F99CD9163}"/>
    <cellStyle name="Currency 5 3 2 2 2 6 4" xfId="29753" xr:uid="{9CF1DDC7-CE45-4F81-A98B-D760710870F6}"/>
    <cellStyle name="Currency 5 3 2 2 2 6 5" xfId="44637" xr:uid="{190A3C2E-6A77-4449-AF23-481B9AEA34C4}"/>
    <cellStyle name="Currency 5 3 2 2 2 7" xfId="19485" xr:uid="{0A007B8B-6D96-40A7-8007-11AF54D5AC9F}"/>
    <cellStyle name="Currency 5 3 2 2 2 7 2" xfId="33177" xr:uid="{27669585-89B4-4B9B-A5D8-EBD9ECE4000A}"/>
    <cellStyle name="Currency 5 3 2 2 2 7 3" xfId="48061" xr:uid="{0D6751AD-0D30-445E-8A33-A24E84652BCF}"/>
    <cellStyle name="Currency 5 3 2 2 2 8" xfId="12641" xr:uid="{4D6A6799-4AD8-430F-94A4-6C1FC10B079C}"/>
    <cellStyle name="Currency 5 3 2 2 2 9" xfId="26331" xr:uid="{CDFB15BD-9703-4ACD-A2E2-0124DB9BF519}"/>
    <cellStyle name="Currency 5 3 2 2 3" xfId="5799" xr:uid="{0689EB9D-00C2-41B5-8A38-3D1355CD164E}"/>
    <cellStyle name="Currency 5 3 2 2 3 10" xfId="41220" xr:uid="{2194CE95-E0A1-4037-869C-13DFD2924021}"/>
    <cellStyle name="Currency 5 3 2 2 3 2" xfId="5800" xr:uid="{82270184-070E-4923-BB3F-C7561C80A697}"/>
    <cellStyle name="Currency 5 3 2 2 3 2 2" xfId="5801" xr:uid="{20CAE69C-F884-4BA2-81DA-2386ED4D93EC}"/>
    <cellStyle name="Currency 5 3 2 2 3 2 2 2" xfId="7514" xr:uid="{E36474F2-45AC-40AA-B1E5-43F6EBA2DB3E}"/>
    <cellStyle name="Currency 5 3 2 2 3 2 2 2 2" xfId="10936" xr:uid="{404B5206-DC91-4376-903A-8C1DFC62AE2D}"/>
    <cellStyle name="Currency 5 3 2 2 3 2 2 2 2 2" xfId="24626" xr:uid="{7C790A9E-F873-4C56-981E-DDAEF186C2FA}"/>
    <cellStyle name="Currency 5 3 2 2 3 2 2 2 2 2 2" xfId="38318" xr:uid="{4A609805-A0D7-4713-864E-79F0E21135A4}"/>
    <cellStyle name="Currency 5 3 2 2 3 2 2 2 2 2 3" xfId="53202" xr:uid="{89749BB4-36DD-4D62-BC16-B7889DC05BC7}"/>
    <cellStyle name="Currency 5 3 2 2 3 2 2 2 2 3" xfId="17782" xr:uid="{AC9AD9E3-D571-4B8E-99D5-BDC846D2E53C}"/>
    <cellStyle name="Currency 5 3 2 2 3 2 2 2 2 4" xfId="31472" xr:uid="{59649F1B-A4ED-4DBA-90F5-0FC19491DEB6}"/>
    <cellStyle name="Currency 5 3 2 2 3 2 2 2 2 5" xfId="46356" xr:uid="{53C92F1D-AAC5-4954-9312-1216DE14517E}"/>
    <cellStyle name="Currency 5 3 2 2 3 2 2 2 3" xfId="21204" xr:uid="{19DB5229-4405-4E74-AD0F-DD2E44C070DD}"/>
    <cellStyle name="Currency 5 3 2 2 3 2 2 2 3 2" xfId="34896" xr:uid="{885DBB5B-CCEF-4BBD-A822-FDB5AD431554}"/>
    <cellStyle name="Currency 5 3 2 2 3 2 2 2 3 3" xfId="49780" xr:uid="{BE9B9100-4E41-4EB5-9CAE-9B7160BB3978}"/>
    <cellStyle name="Currency 5 3 2 2 3 2 2 2 4" xfId="14360" xr:uid="{23FFC59C-2A8F-4F1E-A41A-1FC803C923CF}"/>
    <cellStyle name="Currency 5 3 2 2 3 2 2 2 5" xfId="28050" xr:uid="{0E510180-0AE8-4D42-AC1C-2ACFB16ECE03}"/>
    <cellStyle name="Currency 5 3 2 2 3 2 2 2 6" xfId="42934" xr:uid="{E9733793-9B7F-4858-B2E2-C9C6033EDB38}"/>
    <cellStyle name="Currency 5 3 2 2 3 2 2 3" xfId="9224" xr:uid="{414FE291-2A19-474E-B3FC-EA7819363447}"/>
    <cellStyle name="Currency 5 3 2 2 3 2 2 3 2" xfId="22914" xr:uid="{5FBE53DE-53A5-4F83-9872-A0775B841A74}"/>
    <cellStyle name="Currency 5 3 2 2 3 2 2 3 2 2" xfId="36606" xr:uid="{2172E837-30EC-4A1C-8434-C0A89C9693BD}"/>
    <cellStyle name="Currency 5 3 2 2 3 2 2 3 2 3" xfId="51490" xr:uid="{83A17474-94A1-4944-88E3-1463744C7E96}"/>
    <cellStyle name="Currency 5 3 2 2 3 2 2 3 3" xfId="16070" xr:uid="{12D1BB16-69B4-434D-B1DB-83B41BD1B12F}"/>
    <cellStyle name="Currency 5 3 2 2 3 2 2 3 4" xfId="29760" xr:uid="{7EB74DE8-FC0F-498F-9C80-B9BD71C68BAF}"/>
    <cellStyle name="Currency 5 3 2 2 3 2 2 3 5" xfId="44644" xr:uid="{CF19D22A-25F9-49ED-BC0D-1634CEE4CDAD}"/>
    <cellStyle name="Currency 5 3 2 2 3 2 2 4" xfId="19492" xr:uid="{4C80CA45-59C9-4BF3-B230-6F7EA1917144}"/>
    <cellStyle name="Currency 5 3 2 2 3 2 2 4 2" xfId="33184" xr:uid="{62778D6B-74AD-4A58-B7B4-C53254AA06D1}"/>
    <cellStyle name="Currency 5 3 2 2 3 2 2 4 3" xfId="48068" xr:uid="{24B5293E-84FE-4C12-AC07-4792FBCAF54F}"/>
    <cellStyle name="Currency 5 3 2 2 3 2 2 5" xfId="12648" xr:uid="{54E74DBE-431B-4502-B829-950A423C5C6B}"/>
    <cellStyle name="Currency 5 3 2 2 3 2 2 6" xfId="26338" xr:uid="{9AF1C270-1379-4AEA-A03B-28CBE7B00C0C}"/>
    <cellStyle name="Currency 5 3 2 2 3 2 2 7" xfId="41222" xr:uid="{879A7985-62A3-49C0-BF6D-6EB5824C409D}"/>
    <cellStyle name="Currency 5 3 2 2 3 2 3" xfId="7513" xr:uid="{6B4EC944-9EB9-4356-92D9-110EBE3A50E0}"/>
    <cellStyle name="Currency 5 3 2 2 3 2 3 2" xfId="10935" xr:uid="{BABC2384-D722-4E13-A3F6-35BBC0FFC292}"/>
    <cellStyle name="Currency 5 3 2 2 3 2 3 2 2" xfId="24625" xr:uid="{CA80D625-1995-43D8-BC76-F9763FD64F14}"/>
    <cellStyle name="Currency 5 3 2 2 3 2 3 2 2 2" xfId="38317" xr:uid="{D850A604-2D7A-4822-932B-61F923AC7288}"/>
    <cellStyle name="Currency 5 3 2 2 3 2 3 2 2 3" xfId="53201" xr:uid="{2CFE0EC9-63DF-48B9-A6B6-9656C1D111C5}"/>
    <cellStyle name="Currency 5 3 2 2 3 2 3 2 3" xfId="17781" xr:uid="{ABD7B806-CD9A-4F8B-B23F-FD6A942B1324}"/>
    <cellStyle name="Currency 5 3 2 2 3 2 3 2 4" xfId="31471" xr:uid="{09005A9B-4571-40D5-8258-D15569D1324C}"/>
    <cellStyle name="Currency 5 3 2 2 3 2 3 2 5" xfId="46355" xr:uid="{71065DC3-5D7F-4DC8-99FB-AE9E4A54C7CF}"/>
    <cellStyle name="Currency 5 3 2 2 3 2 3 3" xfId="21203" xr:uid="{2A0E6B5E-18EF-4663-8697-8455232F5ABB}"/>
    <cellStyle name="Currency 5 3 2 2 3 2 3 3 2" xfId="34895" xr:uid="{EFF6D4A4-79B8-4B32-81CE-2665F61EAAFE}"/>
    <cellStyle name="Currency 5 3 2 2 3 2 3 3 3" xfId="49779" xr:uid="{EDD8C368-BE37-4DB6-B403-1F2DB0738FAF}"/>
    <cellStyle name="Currency 5 3 2 2 3 2 3 4" xfId="14359" xr:uid="{C9008042-C554-4A81-ACEE-294688F4FD14}"/>
    <cellStyle name="Currency 5 3 2 2 3 2 3 5" xfId="28049" xr:uid="{95C7B64E-549A-491B-BF98-A303D2332FAD}"/>
    <cellStyle name="Currency 5 3 2 2 3 2 3 6" xfId="42933" xr:uid="{ABB33FA5-F8BD-425E-914C-912307285A94}"/>
    <cellStyle name="Currency 5 3 2 2 3 2 4" xfId="9223" xr:uid="{DCC6CF84-D1FC-4F81-9A8E-650984863469}"/>
    <cellStyle name="Currency 5 3 2 2 3 2 4 2" xfId="22913" xr:uid="{E6EFAD3F-92EF-4C2D-8911-ABF750BE6F6D}"/>
    <cellStyle name="Currency 5 3 2 2 3 2 4 2 2" xfId="36605" xr:uid="{7C61A23D-65CD-4C74-9F6A-DC297BBA7EE4}"/>
    <cellStyle name="Currency 5 3 2 2 3 2 4 2 3" xfId="51489" xr:uid="{31A3EEAC-6F06-4BB1-8CD5-A4C0DA0E54FF}"/>
    <cellStyle name="Currency 5 3 2 2 3 2 4 3" xfId="16069" xr:uid="{364269E1-7F1D-424B-8A78-E5169E07F3D2}"/>
    <cellStyle name="Currency 5 3 2 2 3 2 4 4" xfId="29759" xr:uid="{6F195EAA-A6E8-4A49-8B2B-91EE38712C9B}"/>
    <cellStyle name="Currency 5 3 2 2 3 2 4 5" xfId="44643" xr:uid="{D5866932-00EF-4A9D-9C1A-51A5669394F4}"/>
    <cellStyle name="Currency 5 3 2 2 3 2 5" xfId="19491" xr:uid="{07E50FA2-48DB-4F26-B5CD-2EBA27B22702}"/>
    <cellStyle name="Currency 5 3 2 2 3 2 5 2" xfId="33183" xr:uid="{918F5945-F20E-4B9F-8706-0E764405E1A4}"/>
    <cellStyle name="Currency 5 3 2 2 3 2 5 3" xfId="48067" xr:uid="{EC43DF09-64CD-4820-8B4B-DBF31C1E975B}"/>
    <cellStyle name="Currency 5 3 2 2 3 2 6" xfId="12647" xr:uid="{F6B783E4-C888-457A-B81C-A70C53541437}"/>
    <cellStyle name="Currency 5 3 2 2 3 2 7" xfId="26337" xr:uid="{2DF1C49F-20BB-4DDE-9EF1-87B27FB58C28}"/>
    <cellStyle name="Currency 5 3 2 2 3 2 8" xfId="41221" xr:uid="{48B9B9B7-D879-4526-BA1B-10A5D41DF34E}"/>
    <cellStyle name="Currency 5 3 2 2 3 3" xfId="5802" xr:uid="{66B597AF-71E7-4F44-BEA2-0EE95916F531}"/>
    <cellStyle name="Currency 5 3 2 2 3 3 2" xfId="7515" xr:uid="{B54C3FA9-D608-4659-A22C-CB6F8E280811}"/>
    <cellStyle name="Currency 5 3 2 2 3 3 2 2" xfId="10937" xr:uid="{0A6694CE-0D3A-455A-A2DD-49582BA87CD9}"/>
    <cellStyle name="Currency 5 3 2 2 3 3 2 2 2" xfId="24627" xr:uid="{38F1F5AD-D06A-4FCE-8903-B6112E261A93}"/>
    <cellStyle name="Currency 5 3 2 2 3 3 2 2 2 2" xfId="38319" xr:uid="{A2EC3BC0-FA3E-41CF-9473-F698B85B98A0}"/>
    <cellStyle name="Currency 5 3 2 2 3 3 2 2 2 3" xfId="53203" xr:uid="{FE232A4C-81FD-49D5-8790-981B24717425}"/>
    <cellStyle name="Currency 5 3 2 2 3 3 2 2 3" xfId="17783" xr:uid="{541B2DEE-63C0-4740-9E4A-A3317949910C}"/>
    <cellStyle name="Currency 5 3 2 2 3 3 2 2 4" xfId="31473" xr:uid="{09F17176-B6DE-48B1-9881-4327F2A07E05}"/>
    <cellStyle name="Currency 5 3 2 2 3 3 2 2 5" xfId="46357" xr:uid="{E877E0E2-1B24-44E9-9DDE-E499B59AC5C0}"/>
    <cellStyle name="Currency 5 3 2 2 3 3 2 3" xfId="21205" xr:uid="{9A7CB44A-7D1C-4E5C-8C88-AE754BE24966}"/>
    <cellStyle name="Currency 5 3 2 2 3 3 2 3 2" xfId="34897" xr:uid="{CE2265EA-DD84-4A17-A280-BA60F121228A}"/>
    <cellStyle name="Currency 5 3 2 2 3 3 2 3 3" xfId="49781" xr:uid="{9BBF68A8-BC60-42BF-BECC-0FC217F1E482}"/>
    <cellStyle name="Currency 5 3 2 2 3 3 2 4" xfId="14361" xr:uid="{71EA30E3-F5DB-45C1-92AF-3DC80FB13894}"/>
    <cellStyle name="Currency 5 3 2 2 3 3 2 5" xfId="28051" xr:uid="{29BE9462-A04F-4859-9473-2EF080BC5A21}"/>
    <cellStyle name="Currency 5 3 2 2 3 3 2 6" xfId="42935" xr:uid="{F9A8BCFB-1BAE-4471-B813-7778B3382046}"/>
    <cellStyle name="Currency 5 3 2 2 3 3 3" xfId="9225" xr:uid="{A9F8F0FD-3A5D-4564-8920-9F25EFA43F6B}"/>
    <cellStyle name="Currency 5 3 2 2 3 3 3 2" xfId="22915" xr:uid="{36DB1363-FEDF-498D-9AB9-AFAFE21FA1AD}"/>
    <cellStyle name="Currency 5 3 2 2 3 3 3 2 2" xfId="36607" xr:uid="{8DC45B1C-5604-432E-BD7A-A997C11F5037}"/>
    <cellStyle name="Currency 5 3 2 2 3 3 3 2 3" xfId="51491" xr:uid="{C4148EA2-320A-4281-8582-1156019E9F8E}"/>
    <cellStyle name="Currency 5 3 2 2 3 3 3 3" xfId="16071" xr:uid="{7751B82B-50C7-40BC-B7F5-B6FCCC29D508}"/>
    <cellStyle name="Currency 5 3 2 2 3 3 3 4" xfId="29761" xr:uid="{98B28D5A-7991-4B48-9170-5EDC31E42711}"/>
    <cellStyle name="Currency 5 3 2 2 3 3 3 5" xfId="44645" xr:uid="{2D2E877D-1B6A-4913-813C-C57C103351AF}"/>
    <cellStyle name="Currency 5 3 2 2 3 3 4" xfId="19493" xr:uid="{7712E32B-AA16-4C48-A31B-4E7227AC45A2}"/>
    <cellStyle name="Currency 5 3 2 2 3 3 4 2" xfId="33185" xr:uid="{FE723245-59AE-4114-9C63-FE857C560734}"/>
    <cellStyle name="Currency 5 3 2 2 3 3 4 3" xfId="48069" xr:uid="{34B4D150-E2E9-4545-83C1-E7D630973429}"/>
    <cellStyle name="Currency 5 3 2 2 3 3 5" xfId="12649" xr:uid="{45BF3E15-12E7-418D-B2A5-D96B605F80ED}"/>
    <cellStyle name="Currency 5 3 2 2 3 3 6" xfId="26339" xr:uid="{FBD5A01B-0338-4393-BC99-332953420C82}"/>
    <cellStyle name="Currency 5 3 2 2 3 3 7" xfId="41223" xr:uid="{29CAE66B-3C20-47B4-A046-012B060730C8}"/>
    <cellStyle name="Currency 5 3 2 2 3 4" xfId="5803" xr:uid="{11820F3F-8093-4725-9A8F-DC218723642D}"/>
    <cellStyle name="Currency 5 3 2 2 3 4 2" xfId="7516" xr:uid="{531318AA-544A-48AB-9BD0-84E792C82BD4}"/>
    <cellStyle name="Currency 5 3 2 2 3 4 2 2" xfId="10938" xr:uid="{6F5C6989-F4BA-4394-AFF1-62D2AA5C8FFD}"/>
    <cellStyle name="Currency 5 3 2 2 3 4 2 2 2" xfId="24628" xr:uid="{F271345C-6802-4571-BDAE-D28E7C380A55}"/>
    <cellStyle name="Currency 5 3 2 2 3 4 2 2 2 2" xfId="38320" xr:uid="{E8E3135F-7463-425E-A071-AEB4068D6EA6}"/>
    <cellStyle name="Currency 5 3 2 2 3 4 2 2 2 3" xfId="53204" xr:uid="{5D81F0DF-FBEF-43D0-862F-F99F4EE4FA68}"/>
    <cellStyle name="Currency 5 3 2 2 3 4 2 2 3" xfId="17784" xr:uid="{D656C4EF-21B2-4C07-B9EB-67D2E45A3F61}"/>
    <cellStyle name="Currency 5 3 2 2 3 4 2 2 4" xfId="31474" xr:uid="{3915D21F-75CA-4942-83D4-DC28CA3DDC52}"/>
    <cellStyle name="Currency 5 3 2 2 3 4 2 2 5" xfId="46358" xr:uid="{2478C320-8508-4A81-BACD-534AB132BAF3}"/>
    <cellStyle name="Currency 5 3 2 2 3 4 2 3" xfId="21206" xr:uid="{CD382B79-E882-4B0D-972E-5281976BB01F}"/>
    <cellStyle name="Currency 5 3 2 2 3 4 2 3 2" xfId="34898" xr:uid="{A6138F67-B580-4FEA-A098-2D451A5C0938}"/>
    <cellStyle name="Currency 5 3 2 2 3 4 2 3 3" xfId="49782" xr:uid="{7FC03F5E-727A-4E30-9195-A911D52E470C}"/>
    <cellStyle name="Currency 5 3 2 2 3 4 2 4" xfId="14362" xr:uid="{D66F3CEC-6870-4FD6-98B7-094A0A29082D}"/>
    <cellStyle name="Currency 5 3 2 2 3 4 2 5" xfId="28052" xr:uid="{896978DE-2A99-4F9E-91F6-31270D17E6FE}"/>
    <cellStyle name="Currency 5 3 2 2 3 4 2 6" xfId="42936" xr:uid="{9623A667-4402-4400-92FC-6260C3FA5DEB}"/>
    <cellStyle name="Currency 5 3 2 2 3 4 3" xfId="9226" xr:uid="{ED9C953C-4B04-48B3-ACF5-18B51E4EDD1E}"/>
    <cellStyle name="Currency 5 3 2 2 3 4 3 2" xfId="22916" xr:uid="{E0346953-2D9A-4354-B063-7D19F62C01EC}"/>
    <cellStyle name="Currency 5 3 2 2 3 4 3 2 2" xfId="36608" xr:uid="{5FB42C9E-71C2-4657-816F-5F949714C53B}"/>
    <cellStyle name="Currency 5 3 2 2 3 4 3 2 3" xfId="51492" xr:uid="{36A4F2A4-B983-422F-A59F-0A132BDFEC1D}"/>
    <cellStyle name="Currency 5 3 2 2 3 4 3 3" xfId="16072" xr:uid="{BA1E7045-3F0E-4147-BF8A-3B1C926553CF}"/>
    <cellStyle name="Currency 5 3 2 2 3 4 3 4" xfId="29762" xr:uid="{08DCC1C6-B4BB-41EE-9B1A-490003901C8D}"/>
    <cellStyle name="Currency 5 3 2 2 3 4 3 5" xfId="44646" xr:uid="{75CEDB54-F9F7-4099-8801-031B81B3173D}"/>
    <cellStyle name="Currency 5 3 2 2 3 4 4" xfId="19494" xr:uid="{C654A384-5F7A-4797-9A9D-650D4A919E18}"/>
    <cellStyle name="Currency 5 3 2 2 3 4 4 2" xfId="33186" xr:uid="{6F29F1DC-B01A-492B-B77C-55DCC69FE271}"/>
    <cellStyle name="Currency 5 3 2 2 3 4 4 3" xfId="48070" xr:uid="{F6D11FE8-18D6-4FBC-924D-0B0097F61B44}"/>
    <cellStyle name="Currency 5 3 2 2 3 4 5" xfId="12650" xr:uid="{47B8439B-9F07-492B-82E2-8596D5C4538E}"/>
    <cellStyle name="Currency 5 3 2 2 3 4 6" xfId="26340" xr:uid="{7917ED51-6CDC-45EE-A05C-733A185DAE25}"/>
    <cellStyle name="Currency 5 3 2 2 3 4 7" xfId="41224" xr:uid="{B7449DE8-C357-47FD-AD9B-1A5D5367CE28}"/>
    <cellStyle name="Currency 5 3 2 2 3 5" xfId="7512" xr:uid="{AA389E23-C030-4588-89C9-F9BE597EF7A9}"/>
    <cellStyle name="Currency 5 3 2 2 3 5 2" xfId="10934" xr:uid="{152C893D-9CE7-4E9B-9AAF-AA98936ACDEE}"/>
    <cellStyle name="Currency 5 3 2 2 3 5 2 2" xfId="24624" xr:uid="{D9CE2D6A-34FC-44E4-9D39-8CFEF85B76B5}"/>
    <cellStyle name="Currency 5 3 2 2 3 5 2 2 2" xfId="38316" xr:uid="{8C201E9C-0F51-4DE1-8688-9F30E26AE3DF}"/>
    <cellStyle name="Currency 5 3 2 2 3 5 2 2 3" xfId="53200" xr:uid="{424BA1DB-0370-4E10-B4D1-C98DA3E941CB}"/>
    <cellStyle name="Currency 5 3 2 2 3 5 2 3" xfId="17780" xr:uid="{EBE878B0-CFC3-4F8C-97E7-A39248D0E0E8}"/>
    <cellStyle name="Currency 5 3 2 2 3 5 2 4" xfId="31470" xr:uid="{0EECA012-049B-47D0-86BD-7A930AA9473D}"/>
    <cellStyle name="Currency 5 3 2 2 3 5 2 5" xfId="46354" xr:uid="{DCBE1450-A93B-4B63-BC86-5EC5E9C4C18E}"/>
    <cellStyle name="Currency 5 3 2 2 3 5 3" xfId="21202" xr:uid="{9A7B6090-5B6C-4145-91EA-71DEA387B763}"/>
    <cellStyle name="Currency 5 3 2 2 3 5 3 2" xfId="34894" xr:uid="{E575B001-98C6-4F2D-9688-4326B1535DD1}"/>
    <cellStyle name="Currency 5 3 2 2 3 5 3 3" xfId="49778" xr:uid="{32E8E46E-01A8-4441-B259-D08CA880B9A7}"/>
    <cellStyle name="Currency 5 3 2 2 3 5 4" xfId="14358" xr:uid="{661B69BC-FDC1-40BD-AC9D-286382F267A9}"/>
    <cellStyle name="Currency 5 3 2 2 3 5 5" xfId="28048" xr:uid="{3429D91B-696B-438C-BBBF-EF6A6B620A92}"/>
    <cellStyle name="Currency 5 3 2 2 3 5 6" xfId="42932" xr:uid="{0F042D7A-74CB-483E-9886-1A85558A81CE}"/>
    <cellStyle name="Currency 5 3 2 2 3 6" xfId="9222" xr:uid="{9B25D326-5BEC-4773-963F-1D9D4651FC57}"/>
    <cellStyle name="Currency 5 3 2 2 3 6 2" xfId="22912" xr:uid="{6B4D80A2-B5BF-4FF5-A49F-3E46439C9B87}"/>
    <cellStyle name="Currency 5 3 2 2 3 6 2 2" xfId="36604" xr:uid="{06B4AF3B-8ADE-446F-8A7F-94E95E621F65}"/>
    <cellStyle name="Currency 5 3 2 2 3 6 2 3" xfId="51488" xr:uid="{D0F6A395-D317-47F4-A6EE-23F0625B90CD}"/>
    <cellStyle name="Currency 5 3 2 2 3 6 3" xfId="16068" xr:uid="{F4135D68-DB06-4A34-A5AB-FF337DBE3FC6}"/>
    <cellStyle name="Currency 5 3 2 2 3 6 4" xfId="29758" xr:uid="{96842A61-B6E9-4F52-A711-00118128526D}"/>
    <cellStyle name="Currency 5 3 2 2 3 6 5" xfId="44642" xr:uid="{3D5ED2F4-1B66-4912-8709-3C406000F426}"/>
    <cellStyle name="Currency 5 3 2 2 3 7" xfId="19490" xr:uid="{DEFC52ED-9DD9-4A26-82D0-8B232B1D591A}"/>
    <cellStyle name="Currency 5 3 2 2 3 7 2" xfId="33182" xr:uid="{EDA37078-3215-4ACE-AC8E-76BDB8E5E66F}"/>
    <cellStyle name="Currency 5 3 2 2 3 7 3" xfId="48066" xr:uid="{43CDC23F-F6A1-4361-A4B8-A90EC8772C21}"/>
    <cellStyle name="Currency 5 3 2 2 3 8" xfId="12646" xr:uid="{EDBC09DF-32AB-4DB4-B010-49B583C77D32}"/>
    <cellStyle name="Currency 5 3 2 2 3 9" xfId="26336" xr:uid="{308C2FF0-0588-42CD-BBA7-0A7E1588C7F8}"/>
    <cellStyle name="Currency 5 3 2 2 4" xfId="5804" xr:uid="{0EB79044-4A7F-49D8-B65E-974D23BAD3D4}"/>
    <cellStyle name="Currency 5 3 2 2 4 2" xfId="5805" xr:uid="{CDB2252D-8473-452B-99F4-2CD440290508}"/>
    <cellStyle name="Currency 5 3 2 2 4 2 2" xfId="7518" xr:uid="{3DBBD3BD-06E6-4579-8F22-1BA5F974D5D5}"/>
    <cellStyle name="Currency 5 3 2 2 4 2 2 2" xfId="10940" xr:uid="{DA717A2C-C811-4568-9D51-F95E293292B8}"/>
    <cellStyle name="Currency 5 3 2 2 4 2 2 2 2" xfId="24630" xr:uid="{F91E6931-6A26-4E89-B7FB-4AA4CDD5825E}"/>
    <cellStyle name="Currency 5 3 2 2 4 2 2 2 2 2" xfId="38322" xr:uid="{87F4B8E1-E5FF-4B78-9421-F7D5B412DA84}"/>
    <cellStyle name="Currency 5 3 2 2 4 2 2 2 2 3" xfId="53206" xr:uid="{3903C95B-D854-484F-B8C5-B0E5EF03C556}"/>
    <cellStyle name="Currency 5 3 2 2 4 2 2 2 3" xfId="17786" xr:uid="{57138FA4-B62A-451D-BA6F-55B686A2B3DD}"/>
    <cellStyle name="Currency 5 3 2 2 4 2 2 2 4" xfId="31476" xr:uid="{6755B748-E1E4-401C-A6F7-C36AD028D577}"/>
    <cellStyle name="Currency 5 3 2 2 4 2 2 2 5" xfId="46360" xr:uid="{6470741B-4E4A-43A2-A6BB-BE3FE4F9FF4A}"/>
    <cellStyle name="Currency 5 3 2 2 4 2 2 3" xfId="21208" xr:uid="{0BFB9494-B4A6-4A1C-987B-081B593428B0}"/>
    <cellStyle name="Currency 5 3 2 2 4 2 2 3 2" xfId="34900" xr:uid="{FB911354-8A02-48B3-A8A2-DF2ADB70310F}"/>
    <cellStyle name="Currency 5 3 2 2 4 2 2 3 3" xfId="49784" xr:uid="{0DCC5F91-1480-4AE7-8DD0-32E001D8BE89}"/>
    <cellStyle name="Currency 5 3 2 2 4 2 2 4" xfId="14364" xr:uid="{253859D5-6D00-4E51-827F-3567B0036B34}"/>
    <cellStyle name="Currency 5 3 2 2 4 2 2 5" xfId="28054" xr:uid="{203F4F68-1BAE-414D-947C-FD16C9126F53}"/>
    <cellStyle name="Currency 5 3 2 2 4 2 2 6" xfId="42938" xr:uid="{C5D038EA-61D2-4F3D-A421-CED8EB7D5AD9}"/>
    <cellStyle name="Currency 5 3 2 2 4 2 3" xfId="9228" xr:uid="{20BD4D87-E6E9-4F4D-8B51-8A4A086698D0}"/>
    <cellStyle name="Currency 5 3 2 2 4 2 3 2" xfId="22918" xr:uid="{BDFC2A6D-D772-44C0-B60D-84B1FAAF268E}"/>
    <cellStyle name="Currency 5 3 2 2 4 2 3 2 2" xfId="36610" xr:uid="{18666B97-AF29-48C7-ABAF-D68898F6DD87}"/>
    <cellStyle name="Currency 5 3 2 2 4 2 3 2 3" xfId="51494" xr:uid="{BD71C92D-8531-4B42-B68A-D609B6BF5C39}"/>
    <cellStyle name="Currency 5 3 2 2 4 2 3 3" xfId="16074" xr:uid="{382DF304-A76E-4F03-8D8C-A944F08A711B}"/>
    <cellStyle name="Currency 5 3 2 2 4 2 3 4" xfId="29764" xr:uid="{2BB5EDD4-2420-4B58-82C2-62C4C770DAF0}"/>
    <cellStyle name="Currency 5 3 2 2 4 2 3 5" xfId="44648" xr:uid="{17A6BD78-EAF5-4B17-B9B5-CC980382A09F}"/>
    <cellStyle name="Currency 5 3 2 2 4 2 4" xfId="19496" xr:uid="{ECE34496-5714-47B6-AB7B-CF6CBD827D07}"/>
    <cellStyle name="Currency 5 3 2 2 4 2 4 2" xfId="33188" xr:uid="{F4863E42-7DDE-4D59-B91E-FC5C75EFD81F}"/>
    <cellStyle name="Currency 5 3 2 2 4 2 4 3" xfId="48072" xr:uid="{93ABBE78-C40F-4FE1-889C-E1EB25FD8385}"/>
    <cellStyle name="Currency 5 3 2 2 4 2 5" xfId="12652" xr:uid="{95C4AE88-2D29-4DF3-AACA-CC76281A15DC}"/>
    <cellStyle name="Currency 5 3 2 2 4 2 6" xfId="26342" xr:uid="{E9B6D599-9403-4EF6-989B-6F609F276425}"/>
    <cellStyle name="Currency 5 3 2 2 4 2 7" xfId="41226" xr:uid="{54B3D72A-8945-4B4F-B6E8-A31D538A5651}"/>
    <cellStyle name="Currency 5 3 2 2 4 3" xfId="7517" xr:uid="{D80FA993-6B57-422C-A68C-D1AD431ACC97}"/>
    <cellStyle name="Currency 5 3 2 2 4 3 2" xfId="10939" xr:uid="{5AB084D4-03E3-4403-82AB-D7B34C0D8D33}"/>
    <cellStyle name="Currency 5 3 2 2 4 3 2 2" xfId="24629" xr:uid="{667AD543-4363-4A08-B653-8D343D1382A3}"/>
    <cellStyle name="Currency 5 3 2 2 4 3 2 2 2" xfId="38321" xr:uid="{6D27059C-0CA6-4CCC-8238-AA8A7CB59088}"/>
    <cellStyle name="Currency 5 3 2 2 4 3 2 2 3" xfId="53205" xr:uid="{10D4A5C2-D48E-4765-90D1-50CF3EA3C5D6}"/>
    <cellStyle name="Currency 5 3 2 2 4 3 2 3" xfId="17785" xr:uid="{3A6833A5-20C7-42CF-A8BB-5A9B9419F103}"/>
    <cellStyle name="Currency 5 3 2 2 4 3 2 4" xfId="31475" xr:uid="{0CDD9586-FD8B-4BC6-877F-9CB2B292D8F4}"/>
    <cellStyle name="Currency 5 3 2 2 4 3 2 5" xfId="46359" xr:uid="{0B73CCBF-962B-44E8-B8B0-A5180800BE5B}"/>
    <cellStyle name="Currency 5 3 2 2 4 3 3" xfId="21207" xr:uid="{0780DFA9-79A4-4D8D-BF4D-267B5B17C7CE}"/>
    <cellStyle name="Currency 5 3 2 2 4 3 3 2" xfId="34899" xr:uid="{14C623A6-25A1-4E9F-9961-8D046F7E676A}"/>
    <cellStyle name="Currency 5 3 2 2 4 3 3 3" xfId="49783" xr:uid="{80ADFFFF-393A-43AF-A0AF-5A628931AB65}"/>
    <cellStyle name="Currency 5 3 2 2 4 3 4" xfId="14363" xr:uid="{4E142F5B-F0E2-42EB-9229-C47FFB65E228}"/>
    <cellStyle name="Currency 5 3 2 2 4 3 5" xfId="28053" xr:uid="{F3412E06-D159-4660-A8FF-2B6CA1C0F3BA}"/>
    <cellStyle name="Currency 5 3 2 2 4 3 6" xfId="42937" xr:uid="{38E527DB-BD94-4A95-860B-EBCD394F174C}"/>
    <cellStyle name="Currency 5 3 2 2 4 4" xfId="9227" xr:uid="{AB5239CA-CC16-45BD-AB20-A25FA0E4A73E}"/>
    <cellStyle name="Currency 5 3 2 2 4 4 2" xfId="22917" xr:uid="{C9C0964F-D63A-4488-9AB2-DAEE764EADAA}"/>
    <cellStyle name="Currency 5 3 2 2 4 4 2 2" xfId="36609" xr:uid="{13144701-2C5C-4661-BB55-19A9CB994079}"/>
    <cellStyle name="Currency 5 3 2 2 4 4 2 3" xfId="51493" xr:uid="{F10BD70B-AB1E-41CE-8539-F980D76FDFE8}"/>
    <cellStyle name="Currency 5 3 2 2 4 4 3" xfId="16073" xr:uid="{747CD0B7-D20B-47C0-91E4-6A47980BDB5A}"/>
    <cellStyle name="Currency 5 3 2 2 4 4 4" xfId="29763" xr:uid="{441B8BB6-B7DD-4A96-A27F-DAA56E992994}"/>
    <cellStyle name="Currency 5 3 2 2 4 4 5" xfId="44647" xr:uid="{37548A51-0E85-4F4A-AA91-A89449F0DB29}"/>
    <cellStyle name="Currency 5 3 2 2 4 5" xfId="19495" xr:uid="{13A90839-6778-4B08-B8AC-34977849F7CE}"/>
    <cellStyle name="Currency 5 3 2 2 4 5 2" xfId="33187" xr:uid="{95323A17-A61C-4768-A2E4-559710A0B9E8}"/>
    <cellStyle name="Currency 5 3 2 2 4 5 3" xfId="48071" xr:uid="{A9D46AE2-D72C-41F0-BAE9-D010E2AB209B}"/>
    <cellStyle name="Currency 5 3 2 2 4 6" xfId="12651" xr:uid="{89E60AA8-6D89-4C81-9703-22C1F7DE55FC}"/>
    <cellStyle name="Currency 5 3 2 2 4 7" xfId="26341" xr:uid="{4E0067D2-EBCA-49D7-8042-C1F716C7ED30}"/>
    <cellStyle name="Currency 5 3 2 2 4 8" xfId="41225" xr:uid="{9D943AE8-8EE9-450C-AFCD-9E694DD54FF6}"/>
    <cellStyle name="Currency 5 3 2 2 5" xfId="5806" xr:uid="{1F0E3D0C-D968-4FE6-9237-FD4009AA281B}"/>
    <cellStyle name="Currency 5 3 2 2 5 2" xfId="7519" xr:uid="{9A73C745-1AD8-4BF0-BBAD-DF4FCEF63D26}"/>
    <cellStyle name="Currency 5 3 2 2 5 2 2" xfId="10941" xr:uid="{1AB6E1DE-DF4C-42F4-AEB4-8A52011C9D2F}"/>
    <cellStyle name="Currency 5 3 2 2 5 2 2 2" xfId="24631" xr:uid="{9A750368-C8E2-4955-A19B-6AC6B5AD23FE}"/>
    <cellStyle name="Currency 5 3 2 2 5 2 2 2 2" xfId="38323" xr:uid="{E1799E72-6348-4442-B266-84002A26952C}"/>
    <cellStyle name="Currency 5 3 2 2 5 2 2 2 3" xfId="53207" xr:uid="{594418E0-368F-4E40-98C8-7FC35530BAA5}"/>
    <cellStyle name="Currency 5 3 2 2 5 2 2 3" xfId="17787" xr:uid="{C1A6BCCA-FCD4-4587-A51A-EE1086FC5A74}"/>
    <cellStyle name="Currency 5 3 2 2 5 2 2 4" xfId="31477" xr:uid="{ACCCD3B8-99F6-49F7-A70A-18EAB3F2D16B}"/>
    <cellStyle name="Currency 5 3 2 2 5 2 2 5" xfId="46361" xr:uid="{54D33DB2-A8FC-4396-911F-8F090E5FA8CA}"/>
    <cellStyle name="Currency 5 3 2 2 5 2 3" xfId="21209" xr:uid="{DCCDEB3D-BFF4-4B4F-95B5-4A834F945A2F}"/>
    <cellStyle name="Currency 5 3 2 2 5 2 3 2" xfId="34901" xr:uid="{01859BB2-D51C-4601-9206-30C2713BBB62}"/>
    <cellStyle name="Currency 5 3 2 2 5 2 3 3" xfId="49785" xr:uid="{4C7241F1-83AF-4576-884C-9CFC8ABA585E}"/>
    <cellStyle name="Currency 5 3 2 2 5 2 4" xfId="14365" xr:uid="{29F26579-0656-4951-B73C-0E7B275A3655}"/>
    <cellStyle name="Currency 5 3 2 2 5 2 5" xfId="28055" xr:uid="{39B7C4A2-9AC6-4FC4-A058-A76BEBDA20A0}"/>
    <cellStyle name="Currency 5 3 2 2 5 2 6" xfId="42939" xr:uid="{2C97EEA0-3E5E-4A9D-A2E7-8E148B966696}"/>
    <cellStyle name="Currency 5 3 2 2 5 3" xfId="9229" xr:uid="{2BC0E256-2D20-4D99-84BB-AB7947832F8A}"/>
    <cellStyle name="Currency 5 3 2 2 5 3 2" xfId="22919" xr:uid="{16402D20-3381-4A57-A25C-81C5C5DA8505}"/>
    <cellStyle name="Currency 5 3 2 2 5 3 2 2" xfId="36611" xr:uid="{7412B13B-8EBF-44F7-9670-8CC6DEE9A43B}"/>
    <cellStyle name="Currency 5 3 2 2 5 3 2 3" xfId="51495" xr:uid="{37728750-ED62-4C56-A351-2051986C1BFB}"/>
    <cellStyle name="Currency 5 3 2 2 5 3 3" xfId="16075" xr:uid="{83D44499-E805-40B6-AE0F-94ADD8648EF8}"/>
    <cellStyle name="Currency 5 3 2 2 5 3 4" xfId="29765" xr:uid="{4CBE5CFE-6A37-4F6E-9FE7-EAC36916AD79}"/>
    <cellStyle name="Currency 5 3 2 2 5 3 5" xfId="44649" xr:uid="{3741CB4A-0859-4EF9-84D3-DF32BA749D2C}"/>
    <cellStyle name="Currency 5 3 2 2 5 4" xfId="19497" xr:uid="{02119ED3-9AF4-44E9-98D3-6A2408324944}"/>
    <cellStyle name="Currency 5 3 2 2 5 4 2" xfId="33189" xr:uid="{4954E06F-24C6-4822-87F5-5212F9184042}"/>
    <cellStyle name="Currency 5 3 2 2 5 4 3" xfId="48073" xr:uid="{F0A13C72-3BB4-4410-824F-160A8A15F76A}"/>
    <cellStyle name="Currency 5 3 2 2 5 5" xfId="12653" xr:uid="{EA56907B-B213-445C-898E-B4F60A564210}"/>
    <cellStyle name="Currency 5 3 2 2 5 6" xfId="26343" xr:uid="{4F1C534F-660F-489B-A71F-A4DD705577A3}"/>
    <cellStyle name="Currency 5 3 2 2 5 7" xfId="41227" xr:uid="{565C9C3C-89DC-4AED-A370-91078E34862D}"/>
    <cellStyle name="Currency 5 3 2 2 6" xfId="5807" xr:uid="{740E366A-CD8A-4E42-BB0C-17B6735168DF}"/>
    <cellStyle name="Currency 5 3 2 2 6 2" xfId="7520" xr:uid="{24F6621B-EBA4-47FF-9882-D47C273E6A4B}"/>
    <cellStyle name="Currency 5 3 2 2 6 2 2" xfId="10942" xr:uid="{F6C3271D-FB8A-45BF-980C-F8BB33E76ED6}"/>
    <cellStyle name="Currency 5 3 2 2 6 2 2 2" xfId="24632" xr:uid="{DE44C58B-0A75-4631-8739-78BF1533B1C0}"/>
    <cellStyle name="Currency 5 3 2 2 6 2 2 2 2" xfId="38324" xr:uid="{7BFFB818-94B6-4A28-B3CB-21C56227A18B}"/>
    <cellStyle name="Currency 5 3 2 2 6 2 2 2 3" xfId="53208" xr:uid="{2BAED71B-AA95-4225-A49B-819FDE395F43}"/>
    <cellStyle name="Currency 5 3 2 2 6 2 2 3" xfId="17788" xr:uid="{BE04ABDC-4C3B-4745-9E75-B3EB52F4C001}"/>
    <cellStyle name="Currency 5 3 2 2 6 2 2 4" xfId="31478" xr:uid="{2EB0965A-4E87-4095-A235-5527C043A059}"/>
    <cellStyle name="Currency 5 3 2 2 6 2 2 5" xfId="46362" xr:uid="{11402EA2-2BAB-4F43-B649-CE671A792622}"/>
    <cellStyle name="Currency 5 3 2 2 6 2 3" xfId="21210" xr:uid="{3F1EBCCB-8089-4DD9-B5A1-BBD5BE3EDAFD}"/>
    <cellStyle name="Currency 5 3 2 2 6 2 3 2" xfId="34902" xr:uid="{F32FF3E2-BB02-48EA-948B-952FC5B2DE7D}"/>
    <cellStyle name="Currency 5 3 2 2 6 2 3 3" xfId="49786" xr:uid="{468E457E-EE76-456E-9A88-AD2AEA38A3DC}"/>
    <cellStyle name="Currency 5 3 2 2 6 2 4" xfId="14366" xr:uid="{39280317-FE45-42BD-ADC1-CB9BC8A7C5C0}"/>
    <cellStyle name="Currency 5 3 2 2 6 2 5" xfId="28056" xr:uid="{D164E66D-CE6C-4479-8085-5670570A0B33}"/>
    <cellStyle name="Currency 5 3 2 2 6 2 6" xfId="42940" xr:uid="{D59244D7-A44A-4019-979B-96CA10E0F306}"/>
    <cellStyle name="Currency 5 3 2 2 6 3" xfId="9230" xr:uid="{5ABD38BF-A462-4CC8-AD38-138548ECC3D0}"/>
    <cellStyle name="Currency 5 3 2 2 6 3 2" xfId="22920" xr:uid="{148A491D-B4E2-4CD4-AB67-9C2AF83764D1}"/>
    <cellStyle name="Currency 5 3 2 2 6 3 2 2" xfId="36612" xr:uid="{9F8AA0D7-6C4B-41D7-A436-397366E32361}"/>
    <cellStyle name="Currency 5 3 2 2 6 3 2 3" xfId="51496" xr:uid="{FE42218C-E55C-40EC-AC95-AB4D600990C7}"/>
    <cellStyle name="Currency 5 3 2 2 6 3 3" xfId="16076" xr:uid="{C1A6649B-3DD0-48DA-99F8-9FB123A9DF8B}"/>
    <cellStyle name="Currency 5 3 2 2 6 3 4" xfId="29766" xr:uid="{1A6CB290-2FB0-4472-9AC7-E2D41D5D35BA}"/>
    <cellStyle name="Currency 5 3 2 2 6 3 5" xfId="44650" xr:uid="{934EA183-A612-4A28-AD9C-63D84E925A1A}"/>
    <cellStyle name="Currency 5 3 2 2 6 4" xfId="19498" xr:uid="{DF4E3479-6CAA-44B2-B632-AAC1163CCE31}"/>
    <cellStyle name="Currency 5 3 2 2 6 4 2" xfId="33190" xr:uid="{21087B2C-8AF4-4B27-AD6C-D77A4CD5EA6D}"/>
    <cellStyle name="Currency 5 3 2 2 6 4 3" xfId="48074" xr:uid="{B25981E6-8ED7-43C8-ADAB-E2D74B26E32E}"/>
    <cellStyle name="Currency 5 3 2 2 6 5" xfId="12654" xr:uid="{D083AD93-0F9B-4373-88B5-115416CEB752}"/>
    <cellStyle name="Currency 5 3 2 2 6 6" xfId="26344" xr:uid="{FF96761B-E2F3-43F0-9839-92977C655DC8}"/>
    <cellStyle name="Currency 5 3 2 2 6 7" xfId="41228" xr:uid="{E749CB9D-391A-4CD7-8CDD-EFEEB5D271FF}"/>
    <cellStyle name="Currency 5 3 2 2 7" xfId="7506" xr:uid="{46C52710-D2B9-41CE-8728-26A41D94FA0F}"/>
    <cellStyle name="Currency 5 3 2 2 7 2" xfId="10928" xr:uid="{FE15062F-E4E8-40A1-9023-B1710F398759}"/>
    <cellStyle name="Currency 5 3 2 2 7 2 2" xfId="24618" xr:uid="{B7305C93-3726-4FAC-AC8D-28EB0F3EFD60}"/>
    <cellStyle name="Currency 5 3 2 2 7 2 2 2" xfId="38310" xr:uid="{938FF058-36D0-43CB-A40E-78460CDF6BBE}"/>
    <cellStyle name="Currency 5 3 2 2 7 2 2 3" xfId="53194" xr:uid="{12750D7D-C049-4CA9-AEA4-17044D92EF9B}"/>
    <cellStyle name="Currency 5 3 2 2 7 2 3" xfId="17774" xr:uid="{4DD9E544-6548-401F-852B-788015A72A74}"/>
    <cellStyle name="Currency 5 3 2 2 7 2 4" xfId="31464" xr:uid="{CF5A94D0-4CC2-4128-B39B-966E18B9B317}"/>
    <cellStyle name="Currency 5 3 2 2 7 2 5" xfId="46348" xr:uid="{0A8A475B-B5D8-493C-85D7-D1A3C40DDBDD}"/>
    <cellStyle name="Currency 5 3 2 2 7 3" xfId="21196" xr:uid="{B857E740-AC82-4498-832F-02E45FAD02EA}"/>
    <cellStyle name="Currency 5 3 2 2 7 3 2" xfId="34888" xr:uid="{828AAB51-BEA1-4F78-9B8A-6F0705CCDF34}"/>
    <cellStyle name="Currency 5 3 2 2 7 3 3" xfId="49772" xr:uid="{D8373D8C-B4E5-4E52-B8BE-FBA21AA0D352}"/>
    <cellStyle name="Currency 5 3 2 2 7 4" xfId="14352" xr:uid="{0EDBB72F-D878-4525-9008-DF683EA79E61}"/>
    <cellStyle name="Currency 5 3 2 2 7 5" xfId="28042" xr:uid="{C70E8EFF-7123-4A18-BD84-8F9825FCF270}"/>
    <cellStyle name="Currency 5 3 2 2 7 6" xfId="42926" xr:uid="{BF554472-9371-4C14-80A1-C9DE2C423E40}"/>
    <cellStyle name="Currency 5 3 2 2 8" xfId="9216" xr:uid="{BE7FEF59-4890-422F-AE3B-CB522D51DE3D}"/>
    <cellStyle name="Currency 5 3 2 2 8 2" xfId="22906" xr:uid="{0720F211-09FB-4A99-8C28-395CEF266959}"/>
    <cellStyle name="Currency 5 3 2 2 8 2 2" xfId="36598" xr:uid="{E25EFACD-428F-4C56-BDDB-AD79258CC359}"/>
    <cellStyle name="Currency 5 3 2 2 8 2 3" xfId="51482" xr:uid="{DA338AC0-4040-4145-9CDA-639C4702CDAF}"/>
    <cellStyle name="Currency 5 3 2 2 8 3" xfId="16062" xr:uid="{3F61D604-9B00-40C0-8081-34B7A0331587}"/>
    <cellStyle name="Currency 5 3 2 2 8 4" xfId="29752" xr:uid="{5DA97C31-D8F4-47F7-A25D-638CA36A99B0}"/>
    <cellStyle name="Currency 5 3 2 2 8 5" xfId="44636" xr:uid="{C1B9CB92-AE7A-4F22-B115-74E7893F9920}"/>
    <cellStyle name="Currency 5 3 2 2 9" xfId="19484" xr:uid="{2FA19723-56EB-4168-AAE0-1F41E424BFB0}"/>
    <cellStyle name="Currency 5 3 2 2 9 2" xfId="33176" xr:uid="{0A7B9242-69A8-43E5-9C6C-355C0BD933BC}"/>
    <cellStyle name="Currency 5 3 2 2 9 3" xfId="48060" xr:uid="{946FD2BB-4AFB-4C73-A5D0-562392779A4D}"/>
    <cellStyle name="Currency 5 3 2 3" xfId="4766" xr:uid="{A29BD229-9B34-463F-A4CB-E7E18095E919}"/>
    <cellStyle name="Currency 5 3 2 3 10" xfId="41229" xr:uid="{000259F8-0C3E-4621-AE55-0E503B178848}"/>
    <cellStyle name="Currency 5 3 2 3 11" xfId="5808" xr:uid="{F06C4390-A762-4303-87AF-BB28604A6F15}"/>
    <cellStyle name="Currency 5 3 2 3 2" xfId="5809" xr:uid="{8208A989-A190-44DB-861C-C2E2981B54D3}"/>
    <cellStyle name="Currency 5 3 2 3 2 2" xfId="5810" xr:uid="{64046DE2-A29A-447D-A2DA-55232B36AF3B}"/>
    <cellStyle name="Currency 5 3 2 3 2 2 2" xfId="7523" xr:uid="{77B7FDD6-D906-4E4A-9878-776A7B03BDBE}"/>
    <cellStyle name="Currency 5 3 2 3 2 2 2 2" xfId="10945" xr:uid="{FB36A007-DAAB-4B9C-B209-2A7A711318F8}"/>
    <cellStyle name="Currency 5 3 2 3 2 2 2 2 2" xfId="24635" xr:uid="{263AF48B-4211-4DAC-9E87-831C0C26E3E2}"/>
    <cellStyle name="Currency 5 3 2 3 2 2 2 2 2 2" xfId="38327" xr:uid="{525F6E9D-CD16-4F66-A306-2B2BFFD3BF2B}"/>
    <cellStyle name="Currency 5 3 2 3 2 2 2 2 2 3" xfId="53211" xr:uid="{2FFB64F9-7857-4B75-9EB3-06B99E33521C}"/>
    <cellStyle name="Currency 5 3 2 3 2 2 2 2 3" xfId="17791" xr:uid="{90C4A09F-5416-4B50-8EA6-FDDC9A79F46E}"/>
    <cellStyle name="Currency 5 3 2 3 2 2 2 2 4" xfId="31481" xr:uid="{69C06292-E645-4639-BDF7-C1E902F0762C}"/>
    <cellStyle name="Currency 5 3 2 3 2 2 2 2 5" xfId="46365" xr:uid="{219D6FCB-79D4-451D-8AC5-40A7FAD4DC96}"/>
    <cellStyle name="Currency 5 3 2 3 2 2 2 3" xfId="21213" xr:uid="{3FA57427-1392-4639-BD81-1DCA7402408A}"/>
    <cellStyle name="Currency 5 3 2 3 2 2 2 3 2" xfId="34905" xr:uid="{ECC72AF5-2819-4521-BA87-F61725ABD8BD}"/>
    <cellStyle name="Currency 5 3 2 3 2 2 2 3 3" xfId="49789" xr:uid="{0D618D2C-69DB-4BFD-9573-21015300022E}"/>
    <cellStyle name="Currency 5 3 2 3 2 2 2 4" xfId="14369" xr:uid="{9C8E47DC-E7C3-4FAF-981E-297EA3799EAF}"/>
    <cellStyle name="Currency 5 3 2 3 2 2 2 5" xfId="28059" xr:uid="{39336667-06E6-4211-B76F-92C29053D1E9}"/>
    <cellStyle name="Currency 5 3 2 3 2 2 2 6" xfId="42943" xr:uid="{3B8306A3-CC58-48E4-83BC-074074AB5C70}"/>
    <cellStyle name="Currency 5 3 2 3 2 2 3" xfId="9233" xr:uid="{CD1C4DF6-5A76-4B25-B131-FCFA75EE262A}"/>
    <cellStyle name="Currency 5 3 2 3 2 2 3 2" xfId="22923" xr:uid="{E9AEAAD9-3B71-44AF-BC58-A61243374D69}"/>
    <cellStyle name="Currency 5 3 2 3 2 2 3 2 2" xfId="36615" xr:uid="{26D40F86-DD04-4BAB-A4BA-E11FE3940253}"/>
    <cellStyle name="Currency 5 3 2 3 2 2 3 2 3" xfId="51499" xr:uid="{0C94CC51-490E-4A66-A740-65B0E13E300C}"/>
    <cellStyle name="Currency 5 3 2 3 2 2 3 3" xfId="16079" xr:uid="{FD793687-671F-4602-A21A-43BA011B750E}"/>
    <cellStyle name="Currency 5 3 2 3 2 2 3 4" xfId="29769" xr:uid="{509471A7-2DC0-47D5-A0B8-F35D3C75F598}"/>
    <cellStyle name="Currency 5 3 2 3 2 2 3 5" xfId="44653" xr:uid="{6A101E5C-8ADE-4820-92C9-A60D547C6472}"/>
    <cellStyle name="Currency 5 3 2 3 2 2 4" xfId="19501" xr:uid="{28C52A7D-0730-43EE-A82C-8BA325E5B4E6}"/>
    <cellStyle name="Currency 5 3 2 3 2 2 4 2" xfId="33193" xr:uid="{D37CFF1B-3FD9-441F-8662-35071B14A97B}"/>
    <cellStyle name="Currency 5 3 2 3 2 2 4 3" xfId="48077" xr:uid="{4FC70F7A-3397-4D47-A35A-D94E1AE372E2}"/>
    <cellStyle name="Currency 5 3 2 3 2 2 5" xfId="12657" xr:uid="{941128E1-C125-4770-A2A7-0EA5B2157683}"/>
    <cellStyle name="Currency 5 3 2 3 2 2 6" xfId="26347" xr:uid="{4CEDF3D0-3CFF-4296-A9AF-A4D2921A0916}"/>
    <cellStyle name="Currency 5 3 2 3 2 2 7" xfId="41231" xr:uid="{777C2DD3-F0FF-4C40-9474-1EBAEE76A9BD}"/>
    <cellStyle name="Currency 5 3 2 3 2 3" xfId="7522" xr:uid="{3C4CEA05-7046-4475-BB6A-3C9801E3C94C}"/>
    <cellStyle name="Currency 5 3 2 3 2 3 2" xfId="10944" xr:uid="{281613DD-1393-446B-9697-217AD9C3EABA}"/>
    <cellStyle name="Currency 5 3 2 3 2 3 2 2" xfId="24634" xr:uid="{3C1BC9CD-CDE0-4696-8956-FEAB845F690C}"/>
    <cellStyle name="Currency 5 3 2 3 2 3 2 2 2" xfId="38326" xr:uid="{D2F12CF8-5BCE-478F-AA7D-70A92826D541}"/>
    <cellStyle name="Currency 5 3 2 3 2 3 2 2 3" xfId="53210" xr:uid="{8DFF54DE-BCE6-4EFA-89B2-CEF887A54372}"/>
    <cellStyle name="Currency 5 3 2 3 2 3 2 3" xfId="17790" xr:uid="{C753A915-77D0-46A5-AD1D-3D5CA6481E20}"/>
    <cellStyle name="Currency 5 3 2 3 2 3 2 4" xfId="31480" xr:uid="{D3F34B78-7228-432F-ACA8-A77006719BF1}"/>
    <cellStyle name="Currency 5 3 2 3 2 3 2 5" xfId="46364" xr:uid="{DC1AC992-ACBE-4BBE-8F07-8C8596843C5B}"/>
    <cellStyle name="Currency 5 3 2 3 2 3 3" xfId="21212" xr:uid="{87D76F3F-D26D-473D-AE1B-EF8637D49A2E}"/>
    <cellStyle name="Currency 5 3 2 3 2 3 3 2" xfId="34904" xr:uid="{6E062600-D4CC-4D4C-BCA4-3698EEF70CBE}"/>
    <cellStyle name="Currency 5 3 2 3 2 3 3 3" xfId="49788" xr:uid="{89CFBF29-FF3B-4DAC-8387-D28DE605EED0}"/>
    <cellStyle name="Currency 5 3 2 3 2 3 4" xfId="14368" xr:uid="{EA39B04C-5D70-4444-92A7-C6F10ED50108}"/>
    <cellStyle name="Currency 5 3 2 3 2 3 5" xfId="28058" xr:uid="{DA7DB3C2-A8C5-4EE0-A091-031996C84DD2}"/>
    <cellStyle name="Currency 5 3 2 3 2 3 6" xfId="42942" xr:uid="{5573D8A2-39B6-4601-8F95-AE449DFA1FB0}"/>
    <cellStyle name="Currency 5 3 2 3 2 4" xfId="9232" xr:uid="{1C658FAF-7F51-404A-BBF8-DB6A5F593FAE}"/>
    <cellStyle name="Currency 5 3 2 3 2 4 2" xfId="22922" xr:uid="{0F5A1AAB-7054-416E-BEE5-EF397FCFFCA0}"/>
    <cellStyle name="Currency 5 3 2 3 2 4 2 2" xfId="36614" xr:uid="{4A12E400-828E-4626-B0C4-1554370C8FDC}"/>
    <cellStyle name="Currency 5 3 2 3 2 4 2 3" xfId="51498" xr:uid="{3A3F6443-1AEB-40F1-98C1-630CC3FFB76A}"/>
    <cellStyle name="Currency 5 3 2 3 2 4 3" xfId="16078" xr:uid="{FFE4CCC3-DACE-4276-ACAA-F59553406064}"/>
    <cellStyle name="Currency 5 3 2 3 2 4 4" xfId="29768" xr:uid="{D465D3D0-F5B5-4823-B8D3-5DAE577B2A6A}"/>
    <cellStyle name="Currency 5 3 2 3 2 4 5" xfId="44652" xr:uid="{50A1A5F3-3885-48D0-8232-01186186C037}"/>
    <cellStyle name="Currency 5 3 2 3 2 5" xfId="19500" xr:uid="{A7D15A3E-0275-4CE7-A5E5-C2C4B2FB39F4}"/>
    <cellStyle name="Currency 5 3 2 3 2 5 2" xfId="33192" xr:uid="{D24D325C-5B4A-4D1A-A16A-DCCC95E579E8}"/>
    <cellStyle name="Currency 5 3 2 3 2 5 3" xfId="48076" xr:uid="{CF5127A2-D831-401C-AA74-76ADCDA66471}"/>
    <cellStyle name="Currency 5 3 2 3 2 6" xfId="12656" xr:uid="{863D3039-A506-4397-AD0B-4F15B353974D}"/>
    <cellStyle name="Currency 5 3 2 3 2 7" xfId="26346" xr:uid="{5CE849E9-288B-4A0F-9487-E020420145EC}"/>
    <cellStyle name="Currency 5 3 2 3 2 8" xfId="41230" xr:uid="{9C74D7A5-AD9E-4B8A-906C-1FA84B80912F}"/>
    <cellStyle name="Currency 5 3 2 3 3" xfId="5811" xr:uid="{EA3ABE84-21F8-4767-9280-D9B8CB0D8397}"/>
    <cellStyle name="Currency 5 3 2 3 3 2" xfId="7524" xr:uid="{E2C740C0-D60B-4184-87FB-94923E396634}"/>
    <cellStyle name="Currency 5 3 2 3 3 2 2" xfId="10946" xr:uid="{4CBC70E0-6E30-4359-847C-FB6A8AAF8A99}"/>
    <cellStyle name="Currency 5 3 2 3 3 2 2 2" xfId="24636" xr:uid="{B0B2312F-5688-4414-BCD8-652733AE4747}"/>
    <cellStyle name="Currency 5 3 2 3 3 2 2 2 2" xfId="38328" xr:uid="{6BD822A2-D5A3-4542-B34F-7BD47A62C503}"/>
    <cellStyle name="Currency 5 3 2 3 3 2 2 2 3" xfId="53212" xr:uid="{A590A02D-5E26-4E32-8C61-C446444D3CBF}"/>
    <cellStyle name="Currency 5 3 2 3 3 2 2 3" xfId="17792" xr:uid="{33149D59-91A2-4F38-AEC9-DA616782DCF1}"/>
    <cellStyle name="Currency 5 3 2 3 3 2 2 4" xfId="31482" xr:uid="{B85B4161-7E6C-4FCA-926C-0FF5A81AD998}"/>
    <cellStyle name="Currency 5 3 2 3 3 2 2 5" xfId="46366" xr:uid="{64386CFD-5882-44EA-8CA1-2858E94D2230}"/>
    <cellStyle name="Currency 5 3 2 3 3 2 3" xfId="21214" xr:uid="{F498BAFB-2680-47ED-860D-904A9FE94834}"/>
    <cellStyle name="Currency 5 3 2 3 3 2 3 2" xfId="34906" xr:uid="{8F39F965-1C88-49CB-98B6-20CF5BD27FC2}"/>
    <cellStyle name="Currency 5 3 2 3 3 2 3 3" xfId="49790" xr:uid="{1FBE4C6B-A090-487A-8FCC-3912680244E6}"/>
    <cellStyle name="Currency 5 3 2 3 3 2 4" xfId="14370" xr:uid="{481CAEC9-1C02-4E9F-82FD-46D96312BCB1}"/>
    <cellStyle name="Currency 5 3 2 3 3 2 5" xfId="28060" xr:uid="{24E2247F-6473-4A45-9196-303B7D7A5E16}"/>
    <cellStyle name="Currency 5 3 2 3 3 2 6" xfId="42944" xr:uid="{B8716AF2-52F8-4FF3-9761-00342580BA89}"/>
    <cellStyle name="Currency 5 3 2 3 3 3" xfId="9234" xr:uid="{8F2AEE0C-5105-4904-8B6D-9370E41F4280}"/>
    <cellStyle name="Currency 5 3 2 3 3 3 2" xfId="22924" xr:uid="{DCD423A4-0595-4329-B281-C02AE79B5542}"/>
    <cellStyle name="Currency 5 3 2 3 3 3 2 2" xfId="36616" xr:uid="{48F85295-6C90-4976-A287-63D8B08F532C}"/>
    <cellStyle name="Currency 5 3 2 3 3 3 2 3" xfId="51500" xr:uid="{A6C9DB60-E202-4674-A508-C43E134E7934}"/>
    <cellStyle name="Currency 5 3 2 3 3 3 3" xfId="16080" xr:uid="{73BE4C3B-D62F-44ED-ACA3-447D0D9AA213}"/>
    <cellStyle name="Currency 5 3 2 3 3 3 4" xfId="29770" xr:uid="{79F9927E-30B2-4D1B-A6F6-0376B8A08758}"/>
    <cellStyle name="Currency 5 3 2 3 3 3 5" xfId="44654" xr:uid="{E805B5C3-C537-475E-86F9-D44806254C75}"/>
    <cellStyle name="Currency 5 3 2 3 3 4" xfId="19502" xr:uid="{D6181100-6DE9-4AAA-B005-7EEE46844896}"/>
    <cellStyle name="Currency 5 3 2 3 3 4 2" xfId="33194" xr:uid="{2E68C7B5-765B-4814-8C9C-C13E3060C602}"/>
    <cellStyle name="Currency 5 3 2 3 3 4 3" xfId="48078" xr:uid="{F383F563-14B4-4AD7-BF8F-13C98751FDB2}"/>
    <cellStyle name="Currency 5 3 2 3 3 5" xfId="12658" xr:uid="{1CCA55BD-0E79-404E-AC06-21E563E292B8}"/>
    <cellStyle name="Currency 5 3 2 3 3 6" xfId="26348" xr:uid="{B6604872-21A5-4BFC-880D-334B6E4A1007}"/>
    <cellStyle name="Currency 5 3 2 3 3 7" xfId="41232" xr:uid="{E051BEA3-254B-4082-9F82-B344FBBB38BE}"/>
    <cellStyle name="Currency 5 3 2 3 4" xfId="5812" xr:uid="{747E59D0-6F0F-48FC-8E89-45BDD7B80E63}"/>
    <cellStyle name="Currency 5 3 2 3 4 2" xfId="7525" xr:uid="{BD57C0E4-FC68-40B8-9A08-7468F9B1FE2F}"/>
    <cellStyle name="Currency 5 3 2 3 4 2 2" xfId="10947" xr:uid="{6162FE84-DA29-4B76-915D-BE1286727EFF}"/>
    <cellStyle name="Currency 5 3 2 3 4 2 2 2" xfId="24637" xr:uid="{D8D3634E-7559-4F1B-9856-8778781CD491}"/>
    <cellStyle name="Currency 5 3 2 3 4 2 2 2 2" xfId="38329" xr:uid="{3A8DD315-1FAD-4197-9EF7-2D185D059E03}"/>
    <cellStyle name="Currency 5 3 2 3 4 2 2 2 3" xfId="53213" xr:uid="{6853EA24-9C5B-46E4-93E9-7DBE490D2B67}"/>
    <cellStyle name="Currency 5 3 2 3 4 2 2 3" xfId="17793" xr:uid="{375CCA8D-D2C6-4626-A314-8AA53B4145EA}"/>
    <cellStyle name="Currency 5 3 2 3 4 2 2 4" xfId="31483" xr:uid="{EAFD2EC7-3D68-4A1F-987B-906701676B7D}"/>
    <cellStyle name="Currency 5 3 2 3 4 2 2 5" xfId="46367" xr:uid="{42A5A93F-E8DE-4F38-9A88-D69725D10CBE}"/>
    <cellStyle name="Currency 5 3 2 3 4 2 3" xfId="21215" xr:uid="{A335A4BB-B070-4918-AAD9-1E25588AB875}"/>
    <cellStyle name="Currency 5 3 2 3 4 2 3 2" xfId="34907" xr:uid="{C63D8115-C892-4FA7-9A4C-EEF428DC24C9}"/>
    <cellStyle name="Currency 5 3 2 3 4 2 3 3" xfId="49791" xr:uid="{9E2BE252-8DE1-48CF-AD50-19ED2A83CC25}"/>
    <cellStyle name="Currency 5 3 2 3 4 2 4" xfId="14371" xr:uid="{785E4F55-A25B-446F-8786-14C8C97AF2B6}"/>
    <cellStyle name="Currency 5 3 2 3 4 2 5" xfId="28061" xr:uid="{D535920D-4309-44B3-B4E2-D0929EAC9FB5}"/>
    <cellStyle name="Currency 5 3 2 3 4 2 6" xfId="42945" xr:uid="{76084C3C-FA7E-4EAD-9CBE-608B6ACBED5C}"/>
    <cellStyle name="Currency 5 3 2 3 4 3" xfId="9235" xr:uid="{720CFF5B-3279-4118-820B-B26BCB8A985C}"/>
    <cellStyle name="Currency 5 3 2 3 4 3 2" xfId="22925" xr:uid="{F5AF54B2-F781-42A9-BE51-42D717EE2A4B}"/>
    <cellStyle name="Currency 5 3 2 3 4 3 2 2" xfId="36617" xr:uid="{1A6B57F1-A96A-439B-A3FB-2C96B40338ED}"/>
    <cellStyle name="Currency 5 3 2 3 4 3 2 3" xfId="51501" xr:uid="{44186F26-B4CC-4B1E-86EE-9DF966A818B7}"/>
    <cellStyle name="Currency 5 3 2 3 4 3 3" xfId="16081" xr:uid="{39DD3095-BE4B-44C9-8118-55FA530ED281}"/>
    <cellStyle name="Currency 5 3 2 3 4 3 4" xfId="29771" xr:uid="{25231FC2-02AC-4092-9947-C488BEE011ED}"/>
    <cellStyle name="Currency 5 3 2 3 4 3 5" xfId="44655" xr:uid="{67B657A5-27CE-4505-A3CF-119D22EFE7C4}"/>
    <cellStyle name="Currency 5 3 2 3 4 4" xfId="19503" xr:uid="{B527F019-71C9-4A49-81C1-A01868D757A2}"/>
    <cellStyle name="Currency 5 3 2 3 4 4 2" xfId="33195" xr:uid="{A7F63939-18F1-4ACF-B530-B0A45EA77101}"/>
    <cellStyle name="Currency 5 3 2 3 4 4 3" xfId="48079" xr:uid="{70F91C15-098C-4F29-9000-3B23DA3C448A}"/>
    <cellStyle name="Currency 5 3 2 3 4 5" xfId="12659" xr:uid="{3108AD36-641C-4B93-8825-0901047EF234}"/>
    <cellStyle name="Currency 5 3 2 3 4 6" xfId="26349" xr:uid="{17C6F2AE-8604-42AD-97DC-04C3BAB96A8F}"/>
    <cellStyle name="Currency 5 3 2 3 4 7" xfId="41233" xr:uid="{3673E7BE-A159-4615-9293-FD3A12E8D253}"/>
    <cellStyle name="Currency 5 3 2 3 5" xfId="7521" xr:uid="{50EF8037-D649-4E5A-A8F8-23737B586342}"/>
    <cellStyle name="Currency 5 3 2 3 5 2" xfId="10943" xr:uid="{2C835A76-E31D-4A55-B3DE-7D75F661C8D5}"/>
    <cellStyle name="Currency 5 3 2 3 5 2 2" xfId="24633" xr:uid="{55AB942E-9B6A-4924-94E5-51A65F371DCD}"/>
    <cellStyle name="Currency 5 3 2 3 5 2 2 2" xfId="38325" xr:uid="{1D467025-3FA5-4632-BF99-E8FE82187A4D}"/>
    <cellStyle name="Currency 5 3 2 3 5 2 2 3" xfId="53209" xr:uid="{4186E5F2-CD62-42CA-A9EA-CD8B0C9C0803}"/>
    <cellStyle name="Currency 5 3 2 3 5 2 3" xfId="17789" xr:uid="{649E468A-B8D8-46C4-8801-1C2E49D498C4}"/>
    <cellStyle name="Currency 5 3 2 3 5 2 4" xfId="31479" xr:uid="{B6F8DE19-8806-45BE-AB42-16EB72037E08}"/>
    <cellStyle name="Currency 5 3 2 3 5 2 5" xfId="46363" xr:uid="{1D8F4E9C-0DF1-4529-9C37-4163A7DDCAE4}"/>
    <cellStyle name="Currency 5 3 2 3 5 3" xfId="21211" xr:uid="{82A0B03F-66FC-4E3C-921C-94FA315B36EC}"/>
    <cellStyle name="Currency 5 3 2 3 5 3 2" xfId="34903" xr:uid="{7534542F-A0CB-4E43-9553-72B75ED07755}"/>
    <cellStyle name="Currency 5 3 2 3 5 3 3" xfId="49787" xr:uid="{52E8EE2E-142F-4EA0-AF07-246E8DDE9D6E}"/>
    <cellStyle name="Currency 5 3 2 3 5 4" xfId="14367" xr:uid="{01195E0F-F10D-44B8-8EFF-389795A09022}"/>
    <cellStyle name="Currency 5 3 2 3 5 5" xfId="28057" xr:uid="{BF61F62E-AD8F-4E03-B5DD-8BA111AA02CE}"/>
    <cellStyle name="Currency 5 3 2 3 5 6" xfId="42941" xr:uid="{296738B8-FA2D-40C5-8FDE-764E71BEBE82}"/>
    <cellStyle name="Currency 5 3 2 3 6" xfId="9231" xr:uid="{7A4AAC35-C90E-47F8-A652-C6ACE9409A92}"/>
    <cellStyle name="Currency 5 3 2 3 6 2" xfId="22921" xr:uid="{6677DEBB-D9D3-4F9F-A8CA-CE9984375E50}"/>
    <cellStyle name="Currency 5 3 2 3 6 2 2" xfId="36613" xr:uid="{2874F255-5821-43E0-9FAA-E0B53E3458E1}"/>
    <cellStyle name="Currency 5 3 2 3 6 2 3" xfId="51497" xr:uid="{D4FD0639-B279-4FC8-88EF-C9B72B7CAED1}"/>
    <cellStyle name="Currency 5 3 2 3 6 3" xfId="16077" xr:uid="{9B49948D-A465-45F9-87EE-9F9A5AB3239A}"/>
    <cellStyle name="Currency 5 3 2 3 6 4" xfId="29767" xr:uid="{7E7A7113-28BC-42B6-918B-B31522EA3038}"/>
    <cellStyle name="Currency 5 3 2 3 6 5" xfId="44651" xr:uid="{EAC6DA69-0D30-4143-93F2-037D6AE49A93}"/>
    <cellStyle name="Currency 5 3 2 3 7" xfId="19499" xr:uid="{7406CE42-5B8D-4F51-9B19-ED146D91A37E}"/>
    <cellStyle name="Currency 5 3 2 3 7 2" xfId="33191" xr:uid="{F8FA0E8F-1125-4055-BDF9-02FE0DCA76BE}"/>
    <cellStyle name="Currency 5 3 2 3 7 3" xfId="48075" xr:uid="{473DB4AC-6227-46FA-822E-9D32542235C8}"/>
    <cellStyle name="Currency 5 3 2 3 8" xfId="12655" xr:uid="{77266003-95CC-4CBC-B082-15A774A9FE5C}"/>
    <cellStyle name="Currency 5 3 2 3 8 2" xfId="40210" xr:uid="{04E62249-57C6-4C53-9C10-27CC03F56625}"/>
    <cellStyle name="Currency 5 3 2 3 9" xfId="26345" xr:uid="{CD5EEE20-67CD-4F93-BE96-382C6103E685}"/>
    <cellStyle name="Currency 5 3 2 4" xfId="5813" xr:uid="{A35434E2-3ED7-4D47-BB8A-1BADB511D43E}"/>
    <cellStyle name="Currency 5 3 2 4 10" xfId="41234" xr:uid="{CBD7629C-CAF5-4906-93FE-C3A09766EFB7}"/>
    <cellStyle name="Currency 5 3 2 4 2" xfId="5814" xr:uid="{623D0AF5-882C-4D6A-9000-B3D440B15D78}"/>
    <cellStyle name="Currency 5 3 2 4 2 2" xfId="5815" xr:uid="{3C32462F-FB19-438B-A396-4FA2AAEB0424}"/>
    <cellStyle name="Currency 5 3 2 4 2 2 2" xfId="7528" xr:uid="{A413423D-B1EB-4313-823E-52547FD79E77}"/>
    <cellStyle name="Currency 5 3 2 4 2 2 2 2" xfId="10950" xr:uid="{41E6316D-1849-49B1-B673-B650E24E9AD8}"/>
    <cellStyle name="Currency 5 3 2 4 2 2 2 2 2" xfId="24640" xr:uid="{26C49A96-2C24-4721-91C3-BE70974220D3}"/>
    <cellStyle name="Currency 5 3 2 4 2 2 2 2 2 2" xfId="38332" xr:uid="{70E4E6CB-F3E2-44BB-8D90-F976FAAFBB1E}"/>
    <cellStyle name="Currency 5 3 2 4 2 2 2 2 2 3" xfId="53216" xr:uid="{54983811-7CEE-415E-8879-123CB85CA1C0}"/>
    <cellStyle name="Currency 5 3 2 4 2 2 2 2 3" xfId="17796" xr:uid="{DBDB8800-4AFB-47AE-AC09-3E6BF0566601}"/>
    <cellStyle name="Currency 5 3 2 4 2 2 2 2 4" xfId="31486" xr:uid="{02C5A0A8-BFA1-48AE-920F-32B58F38F88C}"/>
    <cellStyle name="Currency 5 3 2 4 2 2 2 2 5" xfId="46370" xr:uid="{E8EA8339-4063-4EAE-8C57-D84E5F1EDECE}"/>
    <cellStyle name="Currency 5 3 2 4 2 2 2 3" xfId="21218" xr:uid="{BEA184E8-0737-46CD-A8ED-129BFE1B4CAE}"/>
    <cellStyle name="Currency 5 3 2 4 2 2 2 3 2" xfId="34910" xr:uid="{2879DACE-48FD-45F9-BE72-008B5EE8C4A1}"/>
    <cellStyle name="Currency 5 3 2 4 2 2 2 3 3" xfId="49794" xr:uid="{25E51804-0F07-4CA9-B8C0-EE2D09918A11}"/>
    <cellStyle name="Currency 5 3 2 4 2 2 2 4" xfId="14374" xr:uid="{E6EAF32C-054A-4799-8A43-B9E68A6C9019}"/>
    <cellStyle name="Currency 5 3 2 4 2 2 2 5" xfId="28064" xr:uid="{5913063C-1E11-48B0-9D52-45B856A9B277}"/>
    <cellStyle name="Currency 5 3 2 4 2 2 2 6" xfId="42948" xr:uid="{AA451C86-607D-4BF4-B091-41A95F441F93}"/>
    <cellStyle name="Currency 5 3 2 4 2 2 3" xfId="9238" xr:uid="{E2DD0FFA-34A2-4930-B014-9AA46804074F}"/>
    <cellStyle name="Currency 5 3 2 4 2 2 3 2" xfId="22928" xr:uid="{9613F418-CF83-498C-8D26-B8E6CE6AA26F}"/>
    <cellStyle name="Currency 5 3 2 4 2 2 3 2 2" xfId="36620" xr:uid="{7174E36E-7135-42C3-AD7A-4B1AC4A36A0C}"/>
    <cellStyle name="Currency 5 3 2 4 2 2 3 2 3" xfId="51504" xr:uid="{BB43BBDA-2F12-4292-B319-CB78513B3492}"/>
    <cellStyle name="Currency 5 3 2 4 2 2 3 3" xfId="16084" xr:uid="{69EDCA27-E77E-4F2A-9CE4-689996A3C04F}"/>
    <cellStyle name="Currency 5 3 2 4 2 2 3 4" xfId="29774" xr:uid="{682F52BB-46E9-49BD-BC6F-1AF086CBC005}"/>
    <cellStyle name="Currency 5 3 2 4 2 2 3 5" xfId="44658" xr:uid="{8BB337AE-F43A-4817-B4F5-BDB21A612EBB}"/>
    <cellStyle name="Currency 5 3 2 4 2 2 4" xfId="19506" xr:uid="{0AF91EEB-5CC0-467B-A418-46FDCA0F572B}"/>
    <cellStyle name="Currency 5 3 2 4 2 2 4 2" xfId="33198" xr:uid="{99BFC4E5-199C-4F1F-B8CB-5834094B45A3}"/>
    <cellStyle name="Currency 5 3 2 4 2 2 4 3" xfId="48082" xr:uid="{8502D6E9-374B-43A7-B1E4-40085B08B64D}"/>
    <cellStyle name="Currency 5 3 2 4 2 2 5" xfId="12662" xr:uid="{7CEF54E3-1912-41B1-8FA0-C4EE00D602EA}"/>
    <cellStyle name="Currency 5 3 2 4 2 2 6" xfId="26352" xr:uid="{A2A401CF-688D-4B3C-B829-BCC718424A2E}"/>
    <cellStyle name="Currency 5 3 2 4 2 2 7" xfId="41236" xr:uid="{0F74A8AD-BC5B-4EEE-8A18-CE306D2E7E73}"/>
    <cellStyle name="Currency 5 3 2 4 2 3" xfId="7527" xr:uid="{55B88E6F-2ACD-4D87-B5CD-D4684E4C3696}"/>
    <cellStyle name="Currency 5 3 2 4 2 3 2" xfId="10949" xr:uid="{B48D53F0-E4C2-4F5C-A0DC-12B61E2B1F8D}"/>
    <cellStyle name="Currency 5 3 2 4 2 3 2 2" xfId="24639" xr:uid="{C2413543-4D98-49C8-92CF-B12EECF86C8C}"/>
    <cellStyle name="Currency 5 3 2 4 2 3 2 2 2" xfId="38331" xr:uid="{6B1CAF30-8B4E-451E-9C04-68698C79F678}"/>
    <cellStyle name="Currency 5 3 2 4 2 3 2 2 3" xfId="53215" xr:uid="{BFEA8252-C5FD-4021-82B8-D395CE0DD890}"/>
    <cellStyle name="Currency 5 3 2 4 2 3 2 3" xfId="17795" xr:uid="{EF629D62-4E53-4230-AFE2-FE7EAF760B02}"/>
    <cellStyle name="Currency 5 3 2 4 2 3 2 4" xfId="31485" xr:uid="{0C536152-DCFF-4FF1-B132-21F03276E681}"/>
    <cellStyle name="Currency 5 3 2 4 2 3 2 5" xfId="46369" xr:uid="{4B44B89B-7776-439D-9E56-91BA5FDDB8FF}"/>
    <cellStyle name="Currency 5 3 2 4 2 3 3" xfId="21217" xr:uid="{C90593BF-96D7-4D24-8DBB-15509332C0A6}"/>
    <cellStyle name="Currency 5 3 2 4 2 3 3 2" xfId="34909" xr:uid="{4619F47D-DA96-4B76-947B-E397F88885C4}"/>
    <cellStyle name="Currency 5 3 2 4 2 3 3 3" xfId="49793" xr:uid="{F065FD6B-F5CC-4231-BAB5-CC7CC2959346}"/>
    <cellStyle name="Currency 5 3 2 4 2 3 4" xfId="14373" xr:uid="{F1A87EF9-193B-43C9-9AC9-9784AEC8CF82}"/>
    <cellStyle name="Currency 5 3 2 4 2 3 5" xfId="28063" xr:uid="{692E24DC-C3B6-41A9-94F2-3E8FB4E27314}"/>
    <cellStyle name="Currency 5 3 2 4 2 3 6" xfId="42947" xr:uid="{384254C2-8EFF-465E-B6B5-A4C8D5EFCCE2}"/>
    <cellStyle name="Currency 5 3 2 4 2 4" xfId="9237" xr:uid="{5A17BDF2-F84B-43BA-9D4D-8A2963485526}"/>
    <cellStyle name="Currency 5 3 2 4 2 4 2" xfId="22927" xr:uid="{7DB3150F-7D39-42EA-AE1B-6F9E0BA3800A}"/>
    <cellStyle name="Currency 5 3 2 4 2 4 2 2" xfId="36619" xr:uid="{FF73C7B8-0618-4214-B5BF-A2634A76951F}"/>
    <cellStyle name="Currency 5 3 2 4 2 4 2 3" xfId="51503" xr:uid="{A57C13E9-DD2B-498B-821E-6112A9518009}"/>
    <cellStyle name="Currency 5 3 2 4 2 4 3" xfId="16083" xr:uid="{B4E029AC-3275-4388-B111-9E7A4939F70E}"/>
    <cellStyle name="Currency 5 3 2 4 2 4 4" xfId="29773" xr:uid="{92169CB8-64D3-49F1-B240-1C54869C8473}"/>
    <cellStyle name="Currency 5 3 2 4 2 4 5" xfId="44657" xr:uid="{64BCA5E9-F896-48C9-BAA0-4542D057E024}"/>
    <cellStyle name="Currency 5 3 2 4 2 5" xfId="19505" xr:uid="{9E51CFFC-77AA-4DF4-BCCE-994FDEFD54E7}"/>
    <cellStyle name="Currency 5 3 2 4 2 5 2" xfId="33197" xr:uid="{C7489286-A6AB-40AD-9FD6-25DE9A48AEA7}"/>
    <cellStyle name="Currency 5 3 2 4 2 5 3" xfId="48081" xr:uid="{ACFD14B7-F4D7-457D-A9D6-D23D55D7E5FD}"/>
    <cellStyle name="Currency 5 3 2 4 2 6" xfId="12661" xr:uid="{D992959E-928A-4257-A6E8-258AA62E684B}"/>
    <cellStyle name="Currency 5 3 2 4 2 7" xfId="26351" xr:uid="{0C82D884-CEB4-429B-B5CD-5B1DB1902F9B}"/>
    <cellStyle name="Currency 5 3 2 4 2 8" xfId="41235" xr:uid="{6EA7553B-EAFE-4A81-98BA-0C5720634280}"/>
    <cellStyle name="Currency 5 3 2 4 3" xfId="5816" xr:uid="{7C289F5D-B662-4301-BB6C-530CB43DA9A8}"/>
    <cellStyle name="Currency 5 3 2 4 3 2" xfId="7529" xr:uid="{AED418B0-1F36-4687-A3C7-8F0234ECA57F}"/>
    <cellStyle name="Currency 5 3 2 4 3 2 2" xfId="10951" xr:uid="{BD101DA8-1EDE-4E56-AEA4-B7D687E0FC90}"/>
    <cellStyle name="Currency 5 3 2 4 3 2 2 2" xfId="24641" xr:uid="{8BB5BA34-F8CA-461C-8FB5-DEB46DD3E98C}"/>
    <cellStyle name="Currency 5 3 2 4 3 2 2 2 2" xfId="38333" xr:uid="{EF0260E1-7CF5-4790-A22C-54BF477F6F5B}"/>
    <cellStyle name="Currency 5 3 2 4 3 2 2 2 3" xfId="53217" xr:uid="{799B008F-E361-494F-A0A9-CA4FA89302B8}"/>
    <cellStyle name="Currency 5 3 2 4 3 2 2 3" xfId="17797" xr:uid="{B10803F8-4B91-4725-AF6C-1C94F382DA75}"/>
    <cellStyle name="Currency 5 3 2 4 3 2 2 4" xfId="31487" xr:uid="{DDBCFE9E-D201-4CA5-A67F-C2B37FE42221}"/>
    <cellStyle name="Currency 5 3 2 4 3 2 2 5" xfId="46371" xr:uid="{16E2821B-6E1E-478A-B995-9341D2B9737F}"/>
    <cellStyle name="Currency 5 3 2 4 3 2 3" xfId="21219" xr:uid="{CEE23B63-1B07-4D56-9F2C-634529BAD566}"/>
    <cellStyle name="Currency 5 3 2 4 3 2 3 2" xfId="34911" xr:uid="{CBBB0F01-50BD-4838-9ED7-F4D0B6B27B6F}"/>
    <cellStyle name="Currency 5 3 2 4 3 2 3 3" xfId="49795" xr:uid="{6C88290D-E0E3-47E0-B9AA-4157543887A0}"/>
    <cellStyle name="Currency 5 3 2 4 3 2 4" xfId="14375" xr:uid="{21970ADC-8ED5-436B-AA4B-FE01017AE4AD}"/>
    <cellStyle name="Currency 5 3 2 4 3 2 5" xfId="28065" xr:uid="{1F4E47A1-51E6-4C67-BDCA-A9F1F1B9BA21}"/>
    <cellStyle name="Currency 5 3 2 4 3 2 6" xfId="42949" xr:uid="{9C964205-FAEB-4C8A-85B1-B69332B5C4D7}"/>
    <cellStyle name="Currency 5 3 2 4 3 3" xfId="9239" xr:uid="{5EBB708E-8B4F-4692-BB83-A3E8EAD88613}"/>
    <cellStyle name="Currency 5 3 2 4 3 3 2" xfId="22929" xr:uid="{C0574214-DD4D-49D5-92DB-BA74579939F5}"/>
    <cellStyle name="Currency 5 3 2 4 3 3 2 2" xfId="36621" xr:uid="{376ED6BC-161D-46B0-866E-5B93E9F44291}"/>
    <cellStyle name="Currency 5 3 2 4 3 3 2 3" xfId="51505" xr:uid="{04FEF8EA-18EE-40C9-8EFE-B83A2AD74D88}"/>
    <cellStyle name="Currency 5 3 2 4 3 3 3" xfId="16085" xr:uid="{636929E4-A5FD-4F0E-BFB4-E920DC975AED}"/>
    <cellStyle name="Currency 5 3 2 4 3 3 4" xfId="29775" xr:uid="{7CEDD72A-4BB9-4914-B4ED-FB8D18D7A7A4}"/>
    <cellStyle name="Currency 5 3 2 4 3 3 5" xfId="44659" xr:uid="{C315520A-A0C0-45F8-986F-FC3D75878FD1}"/>
    <cellStyle name="Currency 5 3 2 4 3 4" xfId="19507" xr:uid="{B41F35F1-5D9B-4390-B6AE-5C7F8573D09B}"/>
    <cellStyle name="Currency 5 3 2 4 3 4 2" xfId="33199" xr:uid="{178294CA-6C5B-49DF-8BFE-BF38A36C8231}"/>
    <cellStyle name="Currency 5 3 2 4 3 4 3" xfId="48083" xr:uid="{9973F344-8720-4567-B346-331A2FAA7A66}"/>
    <cellStyle name="Currency 5 3 2 4 3 5" xfId="12663" xr:uid="{6AF50190-7C67-4F5F-8EFA-37C7D7D83710}"/>
    <cellStyle name="Currency 5 3 2 4 3 6" xfId="26353" xr:uid="{59585AB7-D669-4C98-945C-909D162A2E86}"/>
    <cellStyle name="Currency 5 3 2 4 3 7" xfId="41237" xr:uid="{B142F8C0-C7F6-42DD-8828-4837EFAD8B68}"/>
    <cellStyle name="Currency 5 3 2 4 4" xfId="5817" xr:uid="{CB2C82E5-071A-484C-9DF8-59862A27D77F}"/>
    <cellStyle name="Currency 5 3 2 4 4 2" xfId="7530" xr:uid="{49832023-BC7A-40AD-9F04-007E2C25C84E}"/>
    <cellStyle name="Currency 5 3 2 4 4 2 2" xfId="10952" xr:uid="{C298C492-3684-4860-A790-458BB62F6448}"/>
    <cellStyle name="Currency 5 3 2 4 4 2 2 2" xfId="24642" xr:uid="{67B2B24C-D12E-4089-90F3-264319C7A245}"/>
    <cellStyle name="Currency 5 3 2 4 4 2 2 2 2" xfId="38334" xr:uid="{495771CB-7F93-49E1-B5A2-ECAFEDE585A2}"/>
    <cellStyle name="Currency 5 3 2 4 4 2 2 2 3" xfId="53218" xr:uid="{130FDFBE-A70D-4381-8F3E-B1FCD2CE12E6}"/>
    <cellStyle name="Currency 5 3 2 4 4 2 2 3" xfId="17798" xr:uid="{15B666C6-3E8B-4BEA-B183-1C5B111F9697}"/>
    <cellStyle name="Currency 5 3 2 4 4 2 2 4" xfId="31488" xr:uid="{E702B501-AE2C-43D5-BC94-21ED2487E70E}"/>
    <cellStyle name="Currency 5 3 2 4 4 2 2 5" xfId="46372" xr:uid="{C0CFBFEE-CE48-4722-B811-0B03B7134D3E}"/>
    <cellStyle name="Currency 5 3 2 4 4 2 3" xfId="21220" xr:uid="{E1DCA881-84AC-47E6-B812-E32062E80D4E}"/>
    <cellStyle name="Currency 5 3 2 4 4 2 3 2" xfId="34912" xr:uid="{896E580D-2736-4C52-80CC-D326005E2E55}"/>
    <cellStyle name="Currency 5 3 2 4 4 2 3 3" xfId="49796" xr:uid="{51D3EC04-60CA-4DB1-AC6B-248288FE3E23}"/>
    <cellStyle name="Currency 5 3 2 4 4 2 4" xfId="14376" xr:uid="{4E1F6259-D7D0-4000-A114-E8A13F11B54E}"/>
    <cellStyle name="Currency 5 3 2 4 4 2 5" xfId="28066" xr:uid="{F24DD5E0-7D98-418C-B451-F995335C3977}"/>
    <cellStyle name="Currency 5 3 2 4 4 2 6" xfId="42950" xr:uid="{4BDF77C8-934A-48A4-AE71-62AC3CF04F5B}"/>
    <cellStyle name="Currency 5 3 2 4 4 3" xfId="9240" xr:uid="{39FB6141-511C-4197-8374-9ABEE2FF4B15}"/>
    <cellStyle name="Currency 5 3 2 4 4 3 2" xfId="22930" xr:uid="{06526295-6B68-4E0B-BD81-25B8A9ABC8F5}"/>
    <cellStyle name="Currency 5 3 2 4 4 3 2 2" xfId="36622" xr:uid="{2E32E50A-D121-4CC2-8473-E214D75170B5}"/>
    <cellStyle name="Currency 5 3 2 4 4 3 2 3" xfId="51506" xr:uid="{D509CE35-80A1-4B82-A408-3C4DEADB16AC}"/>
    <cellStyle name="Currency 5 3 2 4 4 3 3" xfId="16086" xr:uid="{8E5211B0-3839-48B0-A16E-1A6417D39464}"/>
    <cellStyle name="Currency 5 3 2 4 4 3 4" xfId="29776" xr:uid="{179AA2D7-55AA-4FD8-810A-709120CFAE4B}"/>
    <cellStyle name="Currency 5 3 2 4 4 3 5" xfId="44660" xr:uid="{FDD9F049-9F94-470D-8E50-C10D52DAB0E6}"/>
    <cellStyle name="Currency 5 3 2 4 4 4" xfId="19508" xr:uid="{11BF4F39-A426-4D15-9606-A0037D9C9A1B}"/>
    <cellStyle name="Currency 5 3 2 4 4 4 2" xfId="33200" xr:uid="{34C2938C-AE9D-4E26-AF67-D5B31C63D85F}"/>
    <cellStyle name="Currency 5 3 2 4 4 4 3" xfId="48084" xr:uid="{BBE3FAF3-3FF7-4C60-A635-CF5F31EF611C}"/>
    <cellStyle name="Currency 5 3 2 4 4 5" xfId="12664" xr:uid="{5AA10C68-1C2A-4BD3-997D-27D6FD506601}"/>
    <cellStyle name="Currency 5 3 2 4 4 6" xfId="26354" xr:uid="{A97FE5DE-7726-4713-87C8-4A52AAB299F7}"/>
    <cellStyle name="Currency 5 3 2 4 4 7" xfId="41238" xr:uid="{544221C1-857B-429E-8D1F-650EF913E176}"/>
    <cellStyle name="Currency 5 3 2 4 5" xfId="7526" xr:uid="{DC9E7F27-B02B-48B3-977E-E5C6564E6C50}"/>
    <cellStyle name="Currency 5 3 2 4 5 2" xfId="10948" xr:uid="{5B9E1A48-4613-4AAB-84B5-9197C5D78C13}"/>
    <cellStyle name="Currency 5 3 2 4 5 2 2" xfId="24638" xr:uid="{CF1E71F5-3A17-4636-882C-9517813041D1}"/>
    <cellStyle name="Currency 5 3 2 4 5 2 2 2" xfId="38330" xr:uid="{20E052D2-D09C-438A-ACAF-DFAA609D76D1}"/>
    <cellStyle name="Currency 5 3 2 4 5 2 2 3" xfId="53214" xr:uid="{91EEDF1A-D57E-4936-850A-BD799ED9AD17}"/>
    <cellStyle name="Currency 5 3 2 4 5 2 3" xfId="17794" xr:uid="{677DD53A-A9C3-4D3B-9D2C-DC8B024AF270}"/>
    <cellStyle name="Currency 5 3 2 4 5 2 4" xfId="31484" xr:uid="{E1564820-3378-4A95-8216-E7DE68C4ADC1}"/>
    <cellStyle name="Currency 5 3 2 4 5 2 5" xfId="46368" xr:uid="{C3F0B33A-B759-44D0-A713-16C69A3F5C2E}"/>
    <cellStyle name="Currency 5 3 2 4 5 3" xfId="21216" xr:uid="{67B087E6-CED9-4656-A44C-7BA56BC7EB98}"/>
    <cellStyle name="Currency 5 3 2 4 5 3 2" xfId="34908" xr:uid="{20BF13BA-4EA9-4DC2-B319-0F8418E1DF23}"/>
    <cellStyle name="Currency 5 3 2 4 5 3 3" xfId="49792" xr:uid="{824EBA3D-2BB9-4A6B-820F-7A9507C66270}"/>
    <cellStyle name="Currency 5 3 2 4 5 4" xfId="14372" xr:uid="{4031C523-D0A3-47B4-AF36-344251875149}"/>
    <cellStyle name="Currency 5 3 2 4 5 5" xfId="28062" xr:uid="{B4F40C2D-8795-4CEB-9633-8B68960FD74C}"/>
    <cellStyle name="Currency 5 3 2 4 5 6" xfId="42946" xr:uid="{C336D831-854D-4BBB-8654-CE56C5C99282}"/>
    <cellStyle name="Currency 5 3 2 4 6" xfId="9236" xr:uid="{21AC57E8-31B6-4A17-923E-7E55E619CD5E}"/>
    <cellStyle name="Currency 5 3 2 4 6 2" xfId="22926" xr:uid="{F8956E03-9563-4741-B869-7170C535D8DF}"/>
    <cellStyle name="Currency 5 3 2 4 6 2 2" xfId="36618" xr:uid="{143DBA49-9A05-4613-9FB5-3586C47B67A8}"/>
    <cellStyle name="Currency 5 3 2 4 6 2 3" xfId="51502" xr:uid="{B10ABD30-A93D-48DF-9BB2-DC09ED1CECE5}"/>
    <cellStyle name="Currency 5 3 2 4 6 3" xfId="16082" xr:uid="{1C697F5A-0888-45DF-8708-EF5663961B0E}"/>
    <cellStyle name="Currency 5 3 2 4 6 4" xfId="29772" xr:uid="{2446CA6F-5CDE-4BED-BEDA-E53E0AEBECF3}"/>
    <cellStyle name="Currency 5 3 2 4 6 5" xfId="44656" xr:uid="{5976D6E7-834F-44C0-8023-E20685833E6E}"/>
    <cellStyle name="Currency 5 3 2 4 7" xfId="19504" xr:uid="{51B972A2-59C1-4F9A-BAAB-8A008AA58BDD}"/>
    <cellStyle name="Currency 5 3 2 4 7 2" xfId="33196" xr:uid="{FCAE820A-3B60-4F66-BC1E-21E8634D12BE}"/>
    <cellStyle name="Currency 5 3 2 4 7 3" xfId="48080" xr:uid="{36024496-730A-497F-8444-420261327D0C}"/>
    <cellStyle name="Currency 5 3 2 4 8" xfId="12660" xr:uid="{CBA47E0D-47DD-4859-955E-AAA7D9F43AF6}"/>
    <cellStyle name="Currency 5 3 2 4 9" xfId="26350" xr:uid="{2EB11E76-DA27-41EB-8102-2D542205BDE1}"/>
    <cellStyle name="Currency 5 3 2 5" xfId="5818" xr:uid="{F4F0437B-8229-41BA-B5AE-E4AD2BB4F107}"/>
    <cellStyle name="Currency 5 3 2 5 2" xfId="5819" xr:uid="{92AF2ECD-454C-41B1-BD9B-6AAE02F94610}"/>
    <cellStyle name="Currency 5 3 2 5 2 2" xfId="7532" xr:uid="{6033160F-E2C9-4CBB-8CE5-EB55C3742180}"/>
    <cellStyle name="Currency 5 3 2 5 2 2 2" xfId="10954" xr:uid="{1B018667-B181-4B43-AE78-901B60F71D25}"/>
    <cellStyle name="Currency 5 3 2 5 2 2 2 2" xfId="24644" xr:uid="{70D56580-8183-4D05-9E95-6F1049364684}"/>
    <cellStyle name="Currency 5 3 2 5 2 2 2 2 2" xfId="38336" xr:uid="{183AAFF3-3C29-4F05-AB5E-F5438E13BC00}"/>
    <cellStyle name="Currency 5 3 2 5 2 2 2 2 3" xfId="53220" xr:uid="{F32FFF25-71B0-42C7-90BA-00BDDCDB79D0}"/>
    <cellStyle name="Currency 5 3 2 5 2 2 2 3" xfId="17800" xr:uid="{18155267-2F10-441B-A831-0B10E7C9E91B}"/>
    <cellStyle name="Currency 5 3 2 5 2 2 2 4" xfId="31490" xr:uid="{E2010017-3A27-46CB-BC70-276186B83045}"/>
    <cellStyle name="Currency 5 3 2 5 2 2 2 5" xfId="46374" xr:uid="{B51B4BF1-3343-4E5B-82CC-40D1194D9B93}"/>
    <cellStyle name="Currency 5 3 2 5 2 2 3" xfId="21222" xr:uid="{E8A372C1-0BC3-4B79-BF22-F883BF127D63}"/>
    <cellStyle name="Currency 5 3 2 5 2 2 3 2" xfId="34914" xr:uid="{55903CF0-50F9-4DFB-9A84-46CD36539FAE}"/>
    <cellStyle name="Currency 5 3 2 5 2 2 3 3" xfId="49798" xr:uid="{91393358-0D2B-4E37-9678-ACC747CA6576}"/>
    <cellStyle name="Currency 5 3 2 5 2 2 4" xfId="14378" xr:uid="{C68A3209-DF75-4503-8A04-5A72C19DED64}"/>
    <cellStyle name="Currency 5 3 2 5 2 2 5" xfId="28068" xr:uid="{A612BA39-125A-4F99-A58A-E2886F9CD2F9}"/>
    <cellStyle name="Currency 5 3 2 5 2 2 6" xfId="42952" xr:uid="{3E3591BE-34E4-47D0-B994-FEE446B12F75}"/>
    <cellStyle name="Currency 5 3 2 5 2 3" xfId="9242" xr:uid="{B6A43FED-9FB2-4DEE-9AA1-16F58418D4FA}"/>
    <cellStyle name="Currency 5 3 2 5 2 3 2" xfId="22932" xr:uid="{F408D7A3-C68A-453B-8B86-C818FB5605FC}"/>
    <cellStyle name="Currency 5 3 2 5 2 3 2 2" xfId="36624" xr:uid="{F047ECD1-A4AF-4AB5-92D6-561682E37652}"/>
    <cellStyle name="Currency 5 3 2 5 2 3 2 3" xfId="51508" xr:uid="{9EB37F41-BA1B-43C2-881A-5B06CB23A5A7}"/>
    <cellStyle name="Currency 5 3 2 5 2 3 3" xfId="16088" xr:uid="{EFA88EBF-20E1-4353-81AD-E8DC9D5922B9}"/>
    <cellStyle name="Currency 5 3 2 5 2 3 4" xfId="29778" xr:uid="{787D6CCC-4E84-4A4C-8E2A-5BA065240B19}"/>
    <cellStyle name="Currency 5 3 2 5 2 3 5" xfId="44662" xr:uid="{FC225B2A-08FB-4151-BBB1-D16E4C992792}"/>
    <cellStyle name="Currency 5 3 2 5 2 4" xfId="19510" xr:uid="{AA4ECBD8-3F9B-434A-BFC8-9126F7C1B63D}"/>
    <cellStyle name="Currency 5 3 2 5 2 4 2" xfId="33202" xr:uid="{BED279E2-94A6-4721-9D2E-113213205CB0}"/>
    <cellStyle name="Currency 5 3 2 5 2 4 3" xfId="48086" xr:uid="{E6F424C4-A815-4307-AD6A-4D421EE4DCF2}"/>
    <cellStyle name="Currency 5 3 2 5 2 5" xfId="12666" xr:uid="{844D5D90-1A7A-467B-8FAD-37B6E8F02E28}"/>
    <cellStyle name="Currency 5 3 2 5 2 6" xfId="26356" xr:uid="{AA1C0433-6A2C-49F6-932B-6357CDC12079}"/>
    <cellStyle name="Currency 5 3 2 5 2 7" xfId="41240" xr:uid="{647AD414-4C9A-4F99-94FC-E194EC359900}"/>
    <cellStyle name="Currency 5 3 2 5 3" xfId="7531" xr:uid="{1CDA31DE-CCA5-4761-8390-9E2EC1759602}"/>
    <cellStyle name="Currency 5 3 2 5 3 2" xfId="10953" xr:uid="{BD960D37-846A-4CFC-8E07-D630AAD72F89}"/>
    <cellStyle name="Currency 5 3 2 5 3 2 2" xfId="24643" xr:uid="{8A0DB477-82EB-44BC-9056-0B8D3EC67A34}"/>
    <cellStyle name="Currency 5 3 2 5 3 2 2 2" xfId="38335" xr:uid="{E3F2B60C-F045-478A-9BCC-FF0E2DB791F0}"/>
    <cellStyle name="Currency 5 3 2 5 3 2 2 3" xfId="53219" xr:uid="{9586E8BA-E7C7-4D97-A2EF-9BBF16F43F49}"/>
    <cellStyle name="Currency 5 3 2 5 3 2 3" xfId="17799" xr:uid="{C4CA1507-057B-434D-B1FA-4AA4E55F0BCB}"/>
    <cellStyle name="Currency 5 3 2 5 3 2 4" xfId="31489" xr:uid="{19EF28CF-FCBD-454D-9195-24F5982B5093}"/>
    <cellStyle name="Currency 5 3 2 5 3 2 5" xfId="46373" xr:uid="{2A911232-A2A5-47CB-AFC0-43BD93CFAA42}"/>
    <cellStyle name="Currency 5 3 2 5 3 3" xfId="21221" xr:uid="{749CB72D-5249-4971-AFA5-5222A5C4E347}"/>
    <cellStyle name="Currency 5 3 2 5 3 3 2" xfId="34913" xr:uid="{41381074-5135-4E92-ABED-21C906157D46}"/>
    <cellStyle name="Currency 5 3 2 5 3 3 3" xfId="49797" xr:uid="{538BEAE4-7CB6-4682-A9E8-F1A0C561235A}"/>
    <cellStyle name="Currency 5 3 2 5 3 4" xfId="14377" xr:uid="{DFB2F684-C3F2-4E6C-BBA4-12F778804C1A}"/>
    <cellStyle name="Currency 5 3 2 5 3 5" xfId="28067" xr:uid="{97FC45CC-D66E-4AF7-AEB8-B97E5E5A281E}"/>
    <cellStyle name="Currency 5 3 2 5 3 6" xfId="42951" xr:uid="{546A30BD-D0C8-451C-ADE6-BB7D1569A9FD}"/>
    <cellStyle name="Currency 5 3 2 5 4" xfId="9241" xr:uid="{F0292A54-5F43-453D-B566-66B44A27A531}"/>
    <cellStyle name="Currency 5 3 2 5 4 2" xfId="22931" xr:uid="{11C36B4E-7EDC-4643-9473-FE25D6F4A80F}"/>
    <cellStyle name="Currency 5 3 2 5 4 2 2" xfId="36623" xr:uid="{F452A59A-CA81-470D-8BEA-C071E30C9F5D}"/>
    <cellStyle name="Currency 5 3 2 5 4 2 3" xfId="51507" xr:uid="{8F70C293-9253-4C01-9C1A-A66E5C407C93}"/>
    <cellStyle name="Currency 5 3 2 5 4 3" xfId="16087" xr:uid="{EF905150-89C9-4A54-A5FF-C352638C1AA2}"/>
    <cellStyle name="Currency 5 3 2 5 4 4" xfId="29777" xr:uid="{9F9A40D8-D665-44F3-89B5-3D726797E340}"/>
    <cellStyle name="Currency 5 3 2 5 4 5" xfId="44661" xr:uid="{D7D88499-4C3D-47E0-81D0-E8997654FA6E}"/>
    <cellStyle name="Currency 5 3 2 5 5" xfId="19509" xr:uid="{2057572E-A2E5-4DCE-A4E7-F0D975F95712}"/>
    <cellStyle name="Currency 5 3 2 5 5 2" xfId="33201" xr:uid="{EDF22AF9-8571-4799-88BA-FD2C4A1BE861}"/>
    <cellStyle name="Currency 5 3 2 5 5 3" xfId="48085" xr:uid="{6927A853-4051-49A3-BBC0-8EE91B5CFF15}"/>
    <cellStyle name="Currency 5 3 2 5 6" xfId="12665" xr:uid="{698A5837-6B25-4D42-B4D3-5C4306FB278D}"/>
    <cellStyle name="Currency 5 3 2 5 7" xfId="26355" xr:uid="{3729E8F9-44E9-485B-AFEE-7C94333467DF}"/>
    <cellStyle name="Currency 5 3 2 5 8" xfId="41239" xr:uid="{E19436FB-3C4B-4893-AD8A-15AF03E0C28E}"/>
    <cellStyle name="Currency 5 3 2 6" xfId="5820" xr:uid="{117EB5E4-4C1D-4E3F-A394-16867895B1CA}"/>
    <cellStyle name="Currency 5 3 2 6 2" xfId="7533" xr:uid="{014B5C90-0A87-4480-86DD-E71DECD7E827}"/>
    <cellStyle name="Currency 5 3 2 6 2 2" xfId="10955" xr:uid="{0C582F9E-FA1F-4778-B99D-85BC44550AC0}"/>
    <cellStyle name="Currency 5 3 2 6 2 2 2" xfId="24645" xr:uid="{50DFDF56-C07B-4863-A091-C398A37C4570}"/>
    <cellStyle name="Currency 5 3 2 6 2 2 2 2" xfId="38337" xr:uid="{E948635A-533B-4033-BD77-F9BBD4A43C4E}"/>
    <cellStyle name="Currency 5 3 2 6 2 2 2 3" xfId="53221" xr:uid="{01D9C5BA-1A2A-446C-BBE6-5C5104C89C73}"/>
    <cellStyle name="Currency 5 3 2 6 2 2 3" xfId="17801" xr:uid="{04A5F36D-FFA8-4323-AE64-9C2C5EEE09B2}"/>
    <cellStyle name="Currency 5 3 2 6 2 2 4" xfId="31491" xr:uid="{AAFF8745-2D37-4B37-9EED-18D45D94F58A}"/>
    <cellStyle name="Currency 5 3 2 6 2 2 5" xfId="46375" xr:uid="{2FEAB544-51B3-4D13-87A9-8EB70B67CDAD}"/>
    <cellStyle name="Currency 5 3 2 6 2 3" xfId="21223" xr:uid="{22E795CF-D9CD-47CC-A8B9-CF219B137D59}"/>
    <cellStyle name="Currency 5 3 2 6 2 3 2" xfId="34915" xr:uid="{1073F5E9-8183-4AD6-A795-EB5F0F0937F6}"/>
    <cellStyle name="Currency 5 3 2 6 2 3 3" xfId="49799" xr:uid="{D9667D72-3D10-4F6E-A80A-F25158F9C4A6}"/>
    <cellStyle name="Currency 5 3 2 6 2 4" xfId="14379" xr:uid="{58D1892B-5E1A-4D04-99B2-485A0214475A}"/>
    <cellStyle name="Currency 5 3 2 6 2 5" xfId="28069" xr:uid="{88F2D76A-34D7-4043-AC46-C58FC21B8A69}"/>
    <cellStyle name="Currency 5 3 2 6 2 6" xfId="42953" xr:uid="{6399D27E-68E1-4FC6-8141-BBE40E524DE1}"/>
    <cellStyle name="Currency 5 3 2 6 3" xfId="9243" xr:uid="{22410733-938F-4551-B6CB-C5425D50FF83}"/>
    <cellStyle name="Currency 5 3 2 6 3 2" xfId="22933" xr:uid="{3FC7E514-D5A8-4711-9E99-595235B2BF56}"/>
    <cellStyle name="Currency 5 3 2 6 3 2 2" xfId="36625" xr:uid="{41063EB6-465B-4208-AC8F-033084F2B58B}"/>
    <cellStyle name="Currency 5 3 2 6 3 2 3" xfId="51509" xr:uid="{3F193E72-6A6E-434C-ADAA-26C662EC07EC}"/>
    <cellStyle name="Currency 5 3 2 6 3 3" xfId="16089" xr:uid="{5D39E8B2-1038-4646-B598-4946A63AAAD2}"/>
    <cellStyle name="Currency 5 3 2 6 3 4" xfId="29779" xr:uid="{E7519EA6-51A2-4249-81C2-5362E37948CF}"/>
    <cellStyle name="Currency 5 3 2 6 3 5" xfId="44663" xr:uid="{258AC657-0544-4C0A-AAA7-658DFC8EF40C}"/>
    <cellStyle name="Currency 5 3 2 6 4" xfId="19511" xr:uid="{B5E95745-5E15-406A-91C6-1870263369AA}"/>
    <cellStyle name="Currency 5 3 2 6 4 2" xfId="33203" xr:uid="{46C7A408-2C58-4AA0-A3A2-9374777EF11A}"/>
    <cellStyle name="Currency 5 3 2 6 4 3" xfId="48087" xr:uid="{EDF12FE8-3DFD-42F2-84CF-0FD0E1701A2E}"/>
    <cellStyle name="Currency 5 3 2 6 5" xfId="12667" xr:uid="{3FB87A50-23B8-4FD3-9A0C-592BDA0B8B83}"/>
    <cellStyle name="Currency 5 3 2 6 6" xfId="26357" xr:uid="{D26728BF-ED94-4F04-890C-B45D265F2F6D}"/>
    <cellStyle name="Currency 5 3 2 6 7" xfId="41241" xr:uid="{7100646E-7261-4DA3-827B-55217B4C6185}"/>
    <cellStyle name="Currency 5 3 2 7" xfId="5821" xr:uid="{76728387-018E-4FB4-9D83-F46BF3376CD8}"/>
    <cellStyle name="Currency 5 3 2 7 2" xfId="7534" xr:uid="{7768A48B-3DAC-4E35-BCD9-92C641FF0124}"/>
    <cellStyle name="Currency 5 3 2 7 2 2" xfId="10956" xr:uid="{E272526C-6A53-4AE0-995D-DCEA1B8F795E}"/>
    <cellStyle name="Currency 5 3 2 7 2 2 2" xfId="24646" xr:uid="{9D8E492C-EF0B-49A9-8290-400E84DD5F48}"/>
    <cellStyle name="Currency 5 3 2 7 2 2 2 2" xfId="38338" xr:uid="{8AABC78C-EE6C-46D0-AC91-3DC0BBFCB9B6}"/>
    <cellStyle name="Currency 5 3 2 7 2 2 2 3" xfId="53222" xr:uid="{B74B3155-072D-4D4D-85FF-63F243CC8DCB}"/>
    <cellStyle name="Currency 5 3 2 7 2 2 3" xfId="17802" xr:uid="{D88D0066-CC04-4022-8D05-27BD6E910E2E}"/>
    <cellStyle name="Currency 5 3 2 7 2 2 4" xfId="31492" xr:uid="{0F3B2D6B-A662-4166-B924-B004BBF0786F}"/>
    <cellStyle name="Currency 5 3 2 7 2 2 5" xfId="46376" xr:uid="{D6DE6808-6667-4D84-B707-4F9230000A27}"/>
    <cellStyle name="Currency 5 3 2 7 2 3" xfId="21224" xr:uid="{7DF04540-1FC1-409A-ACE9-FD62C0ADE5BB}"/>
    <cellStyle name="Currency 5 3 2 7 2 3 2" xfId="34916" xr:uid="{E88DB54F-0E0D-4C5D-A8C2-1197F059D0FD}"/>
    <cellStyle name="Currency 5 3 2 7 2 3 3" xfId="49800" xr:uid="{D2331583-C04F-4733-B88F-8D3913160C0E}"/>
    <cellStyle name="Currency 5 3 2 7 2 4" xfId="14380" xr:uid="{3FE09AF6-1D10-486A-882E-B33CA0C56577}"/>
    <cellStyle name="Currency 5 3 2 7 2 5" xfId="28070" xr:uid="{AED0CF9D-18EE-49ED-896D-F05D9253B17F}"/>
    <cellStyle name="Currency 5 3 2 7 2 6" xfId="42954" xr:uid="{F233B102-61A4-4B7E-8F17-8E0B03FA5942}"/>
    <cellStyle name="Currency 5 3 2 7 3" xfId="9244" xr:uid="{BD7763FA-23A0-43F2-8F26-CEA478228A15}"/>
    <cellStyle name="Currency 5 3 2 7 3 2" xfId="22934" xr:uid="{10B46C5D-CDC8-41B3-9196-1F3F0F3A234E}"/>
    <cellStyle name="Currency 5 3 2 7 3 2 2" xfId="36626" xr:uid="{951F7D51-3B59-406B-B0CF-6FA1D1EAE908}"/>
    <cellStyle name="Currency 5 3 2 7 3 2 3" xfId="51510" xr:uid="{FA9E7519-87B9-4A90-9DB6-8D5352B70AA8}"/>
    <cellStyle name="Currency 5 3 2 7 3 3" xfId="16090" xr:uid="{D1FA0448-55B7-481C-9479-8445771E05BC}"/>
    <cellStyle name="Currency 5 3 2 7 3 4" xfId="29780" xr:uid="{D36CE919-88BA-4D1F-80AE-D4F5B1D3480D}"/>
    <cellStyle name="Currency 5 3 2 7 3 5" xfId="44664" xr:uid="{08612A5F-5DB2-4CA4-A8EB-ED9A831FAE4E}"/>
    <cellStyle name="Currency 5 3 2 7 4" xfId="19512" xr:uid="{6614BD0B-780C-4A49-8C52-31F4C02CAA57}"/>
    <cellStyle name="Currency 5 3 2 7 4 2" xfId="33204" xr:uid="{FE18FD7A-BCE0-4904-97E2-C45DAEF88B21}"/>
    <cellStyle name="Currency 5 3 2 7 4 3" xfId="48088" xr:uid="{D718F1DB-62B9-4C96-AAED-1D8F9183F3F7}"/>
    <cellStyle name="Currency 5 3 2 7 5" xfId="12668" xr:uid="{B74B0035-EEFC-40D0-82E9-CDFE851E37B3}"/>
    <cellStyle name="Currency 5 3 2 7 6" xfId="26358" xr:uid="{FAF6431F-B15D-4309-8F83-6418D2637743}"/>
    <cellStyle name="Currency 5 3 2 7 7" xfId="41242" xr:uid="{79C1CE06-FDBD-47D7-9602-49FD55674BED}"/>
    <cellStyle name="Currency 5 3 2 8" xfId="7505" xr:uid="{97837391-73D3-4EDD-99ED-99E617F9B850}"/>
    <cellStyle name="Currency 5 3 2 8 2" xfId="10927" xr:uid="{F80A31B7-E93B-4448-A0B1-C8FBCB5EAC5F}"/>
    <cellStyle name="Currency 5 3 2 8 2 2" xfId="24617" xr:uid="{018E20A5-E040-4B27-BB8B-62C6E5CC8C9C}"/>
    <cellStyle name="Currency 5 3 2 8 2 2 2" xfId="38309" xr:uid="{4F694DC6-2479-4C8F-9328-B82AB09099A6}"/>
    <cellStyle name="Currency 5 3 2 8 2 2 3" xfId="53193" xr:uid="{8F77AAD7-87AA-45B3-BF1A-17DE7FF25AEF}"/>
    <cellStyle name="Currency 5 3 2 8 2 3" xfId="17773" xr:uid="{DBA77CD0-3F94-4706-BB4C-C31AEB2D094B}"/>
    <cellStyle name="Currency 5 3 2 8 2 4" xfId="31463" xr:uid="{E91D8809-C987-48F9-A30B-E369FBB49958}"/>
    <cellStyle name="Currency 5 3 2 8 2 5" xfId="46347" xr:uid="{1929B6B8-8F3F-454B-BEC7-A50E6EFB7D3F}"/>
    <cellStyle name="Currency 5 3 2 8 3" xfId="21195" xr:uid="{30235387-5CAB-41F3-87D2-78C84822025C}"/>
    <cellStyle name="Currency 5 3 2 8 3 2" xfId="34887" xr:uid="{BABE126B-22D5-4A94-8B2D-C6C9046FCB1E}"/>
    <cellStyle name="Currency 5 3 2 8 3 3" xfId="49771" xr:uid="{238B1AD2-6ABF-4359-8EC0-9BFEB8063B11}"/>
    <cellStyle name="Currency 5 3 2 8 4" xfId="14351" xr:uid="{9075E9FC-EEE8-48DC-B543-D4A3EDC47B64}"/>
    <cellStyle name="Currency 5 3 2 8 5" xfId="28041" xr:uid="{FDD84F1A-F720-4EEA-BD7A-88B01D6F28AE}"/>
    <cellStyle name="Currency 5 3 2 8 6" xfId="42925" xr:uid="{CB702D29-830B-4CA2-A120-BE297F488FC4}"/>
    <cellStyle name="Currency 5 3 2 9" xfId="9215" xr:uid="{9D982A35-EB5A-485F-9987-FECFEE895235}"/>
    <cellStyle name="Currency 5 3 2 9 2" xfId="22905" xr:uid="{1282F8C5-6E4C-46DD-89AB-8E0EEA02DF35}"/>
    <cellStyle name="Currency 5 3 2 9 2 2" xfId="36597" xr:uid="{D4BCAA1D-B535-401B-BA7C-EFFC99AE6F20}"/>
    <cellStyle name="Currency 5 3 2 9 2 3" xfId="51481" xr:uid="{42DDF3A0-2AED-459B-8DEC-693F0285E297}"/>
    <cellStyle name="Currency 5 3 2 9 3" xfId="16061" xr:uid="{26306AA7-3E03-4707-8307-182DF8E3734D}"/>
    <cellStyle name="Currency 5 3 2 9 4" xfId="29751" xr:uid="{3B2B53B2-9F88-42A1-ACA0-CD036B774188}"/>
    <cellStyle name="Currency 5 3 2 9 5" xfId="44635" xr:uid="{B00865CB-2635-4101-9444-B90F54683818}"/>
    <cellStyle name="Currency 5 3 3" xfId="5822" xr:uid="{DE3BA864-50B0-45D6-9E94-BBECB3A410A1}"/>
    <cellStyle name="Currency 5 3 3 10" xfId="12669" xr:uid="{E0D9161E-E9DB-4D14-BEC2-EF842CF2C847}"/>
    <cellStyle name="Currency 5 3 3 11" xfId="26359" xr:uid="{A57B5955-D520-49F7-A827-24C1D888CAAF}"/>
    <cellStyle name="Currency 5 3 3 12" xfId="41243" xr:uid="{11DA7EBE-9118-4678-8389-3930E4731425}"/>
    <cellStyle name="Currency 5 3 3 2" xfId="5823" xr:uid="{7C146DA8-937E-4702-9E78-EEEA20514C7A}"/>
    <cellStyle name="Currency 5 3 3 2 10" xfId="41244" xr:uid="{F711954C-BA35-4F0D-BFE2-63442106FCEA}"/>
    <cellStyle name="Currency 5 3 3 2 2" xfId="5824" xr:uid="{CBD07554-2737-496A-AD64-5827A2E4C12C}"/>
    <cellStyle name="Currency 5 3 3 2 2 2" xfId="5825" xr:uid="{B08EBFE8-7310-4768-9536-4D2AA4149420}"/>
    <cellStyle name="Currency 5 3 3 2 2 2 2" xfId="7538" xr:uid="{B745DC79-16FF-41D6-BA52-168691CF1E69}"/>
    <cellStyle name="Currency 5 3 3 2 2 2 2 2" xfId="10960" xr:uid="{B49AA9D0-C306-42A6-8625-A38797CB6860}"/>
    <cellStyle name="Currency 5 3 3 2 2 2 2 2 2" xfId="24650" xr:uid="{6ECA7108-654C-4922-884B-7A7A03C60309}"/>
    <cellStyle name="Currency 5 3 3 2 2 2 2 2 2 2" xfId="38342" xr:uid="{C72EA95F-73B1-4688-AB3C-2B38156492AA}"/>
    <cellStyle name="Currency 5 3 3 2 2 2 2 2 2 3" xfId="53226" xr:uid="{66F333AE-DDF9-46BB-8FDC-ED8D78F683FD}"/>
    <cellStyle name="Currency 5 3 3 2 2 2 2 2 3" xfId="17806" xr:uid="{99A06A5B-5DBD-4A5F-B520-D9654C967F5A}"/>
    <cellStyle name="Currency 5 3 3 2 2 2 2 2 4" xfId="31496" xr:uid="{24567BCD-66B8-4C07-B62C-558065579C1E}"/>
    <cellStyle name="Currency 5 3 3 2 2 2 2 2 5" xfId="46380" xr:uid="{35BE65CE-B240-4ECD-BD89-5C2285976E51}"/>
    <cellStyle name="Currency 5 3 3 2 2 2 2 3" xfId="21228" xr:uid="{4374052A-F94D-43AB-9F52-4CD13D81AA1B}"/>
    <cellStyle name="Currency 5 3 3 2 2 2 2 3 2" xfId="34920" xr:uid="{8E7B7599-687D-40F4-B197-83DEE693BDDE}"/>
    <cellStyle name="Currency 5 3 3 2 2 2 2 3 3" xfId="49804" xr:uid="{38B5B4FA-27CD-441E-AB43-9E21AA83C011}"/>
    <cellStyle name="Currency 5 3 3 2 2 2 2 4" xfId="14384" xr:uid="{12821455-7B1A-4A4A-9956-B112ED1F4B96}"/>
    <cellStyle name="Currency 5 3 3 2 2 2 2 5" xfId="28074" xr:uid="{86721B98-1D51-4B1A-B50D-E27CD2D4BD24}"/>
    <cellStyle name="Currency 5 3 3 2 2 2 2 6" xfId="42958" xr:uid="{D7C12DCA-1184-4C8F-A7AB-49402E5378D7}"/>
    <cellStyle name="Currency 5 3 3 2 2 2 3" xfId="9248" xr:uid="{3AC8F6B4-B0C5-4DAD-9056-3C41032BDA6B}"/>
    <cellStyle name="Currency 5 3 3 2 2 2 3 2" xfId="22938" xr:uid="{365C5C1B-6E1A-4F35-9469-ED4634E66964}"/>
    <cellStyle name="Currency 5 3 3 2 2 2 3 2 2" xfId="36630" xr:uid="{2772450E-3178-4E66-A214-4E3CBFEF465D}"/>
    <cellStyle name="Currency 5 3 3 2 2 2 3 2 3" xfId="51514" xr:uid="{3A538D8A-3E51-4882-9548-6100CA27F0F4}"/>
    <cellStyle name="Currency 5 3 3 2 2 2 3 3" xfId="16094" xr:uid="{65D0B3AE-728C-4D98-9D8A-5F5A16CAC212}"/>
    <cellStyle name="Currency 5 3 3 2 2 2 3 4" xfId="29784" xr:uid="{9427E83B-DD83-4E9A-8940-7A3CE2BB190F}"/>
    <cellStyle name="Currency 5 3 3 2 2 2 3 5" xfId="44668" xr:uid="{2285EC80-0B16-4857-8119-3EB28F72A94D}"/>
    <cellStyle name="Currency 5 3 3 2 2 2 4" xfId="19516" xr:uid="{0C3117E0-ADF0-40CB-84DA-67D439F217B1}"/>
    <cellStyle name="Currency 5 3 3 2 2 2 4 2" xfId="33208" xr:uid="{485EC785-4F3A-445E-B220-FFCF44E64A66}"/>
    <cellStyle name="Currency 5 3 3 2 2 2 4 3" xfId="48092" xr:uid="{F3DEA1B1-8405-43C6-81F9-7C2F33ACB13D}"/>
    <cellStyle name="Currency 5 3 3 2 2 2 5" xfId="12672" xr:uid="{A3E5D020-EA19-4DA4-B578-5A27B3BCFAFA}"/>
    <cellStyle name="Currency 5 3 3 2 2 2 6" xfId="26362" xr:uid="{245EC92C-D3F6-443B-A9D9-CDFC6465B89D}"/>
    <cellStyle name="Currency 5 3 3 2 2 2 7" xfId="41246" xr:uid="{220D5D0C-EEF5-4819-8FC3-A3D7D2F5000E}"/>
    <cellStyle name="Currency 5 3 3 2 2 3" xfId="7537" xr:uid="{1C1B64E8-72F5-4B0C-86A6-3EC38859501A}"/>
    <cellStyle name="Currency 5 3 3 2 2 3 2" xfId="10959" xr:uid="{6A8AF6DA-8450-417C-810D-8308B99FA928}"/>
    <cellStyle name="Currency 5 3 3 2 2 3 2 2" xfId="24649" xr:uid="{8697FA17-E669-48F2-9C7F-4E0AA04B224E}"/>
    <cellStyle name="Currency 5 3 3 2 2 3 2 2 2" xfId="38341" xr:uid="{8348823A-6294-4F48-97F7-71FF26EAD8A5}"/>
    <cellStyle name="Currency 5 3 3 2 2 3 2 2 3" xfId="53225" xr:uid="{1EDDA8F5-803D-4512-BEC9-8848A357E8AC}"/>
    <cellStyle name="Currency 5 3 3 2 2 3 2 3" xfId="17805" xr:uid="{98E7FC97-C308-450D-9DAF-1995950D55F3}"/>
    <cellStyle name="Currency 5 3 3 2 2 3 2 4" xfId="31495" xr:uid="{8CF8964D-B8E0-4F35-ACDA-FBA4075A0305}"/>
    <cellStyle name="Currency 5 3 3 2 2 3 2 5" xfId="46379" xr:uid="{6C753175-38E5-48FC-B9C3-9E6CF704FE4B}"/>
    <cellStyle name="Currency 5 3 3 2 2 3 3" xfId="21227" xr:uid="{38346558-9595-427A-A7B4-6830E084B991}"/>
    <cellStyle name="Currency 5 3 3 2 2 3 3 2" xfId="34919" xr:uid="{A18486B0-0780-496F-A734-3FFC7928D930}"/>
    <cellStyle name="Currency 5 3 3 2 2 3 3 3" xfId="49803" xr:uid="{C621B9FA-34C4-4635-9BA9-6D88A8DBE17C}"/>
    <cellStyle name="Currency 5 3 3 2 2 3 4" xfId="14383" xr:uid="{EA04A816-D739-4C3A-A87A-E24FC899CE30}"/>
    <cellStyle name="Currency 5 3 3 2 2 3 5" xfId="28073" xr:uid="{5DF49656-E656-481F-83BD-409CC56BA636}"/>
    <cellStyle name="Currency 5 3 3 2 2 3 6" xfId="42957" xr:uid="{BA21DDF0-C060-4092-A807-8A3D27AC4B1F}"/>
    <cellStyle name="Currency 5 3 3 2 2 4" xfId="9247" xr:uid="{6538F18F-E24E-477A-A9CB-544D3252BF93}"/>
    <cellStyle name="Currency 5 3 3 2 2 4 2" xfId="22937" xr:uid="{CF1138AA-9557-40B1-886D-0DDEA87E6859}"/>
    <cellStyle name="Currency 5 3 3 2 2 4 2 2" xfId="36629" xr:uid="{EE348416-F6E1-4E50-8DFA-4DC21AFD8DF9}"/>
    <cellStyle name="Currency 5 3 3 2 2 4 2 3" xfId="51513" xr:uid="{19B9CC11-B715-48F8-814B-AEEF31A041D0}"/>
    <cellStyle name="Currency 5 3 3 2 2 4 3" xfId="16093" xr:uid="{3464B404-FA24-49ED-ABDE-D9179D0B9656}"/>
    <cellStyle name="Currency 5 3 3 2 2 4 4" xfId="29783" xr:uid="{9BEE0861-9938-44D3-AEBA-F4849E8423D3}"/>
    <cellStyle name="Currency 5 3 3 2 2 4 5" xfId="44667" xr:uid="{26516D00-AF8D-48E9-8639-6C4C32412956}"/>
    <cellStyle name="Currency 5 3 3 2 2 5" xfId="19515" xr:uid="{32CD6105-16A8-4608-B90B-D804F5F2C3B0}"/>
    <cellStyle name="Currency 5 3 3 2 2 5 2" xfId="33207" xr:uid="{EAACB54E-2966-4B38-8019-73783B0A5F6F}"/>
    <cellStyle name="Currency 5 3 3 2 2 5 3" xfId="48091" xr:uid="{FFBABF81-C826-4D6C-801F-038449269E32}"/>
    <cellStyle name="Currency 5 3 3 2 2 6" xfId="12671" xr:uid="{B749F358-F151-4281-9C0E-6C03DE409972}"/>
    <cellStyle name="Currency 5 3 3 2 2 7" xfId="26361" xr:uid="{7755E703-09BD-4F58-BC33-8335DB46237F}"/>
    <cellStyle name="Currency 5 3 3 2 2 8" xfId="41245" xr:uid="{4CFA6F0F-AA2C-4E00-A838-6447D48E2DE6}"/>
    <cellStyle name="Currency 5 3 3 2 3" xfId="5826" xr:uid="{C00E5572-8A94-4071-86A3-D75D2F457AEA}"/>
    <cellStyle name="Currency 5 3 3 2 3 2" xfId="7539" xr:uid="{DC301DF8-E792-46AD-A35C-51D243B1C18F}"/>
    <cellStyle name="Currency 5 3 3 2 3 2 2" xfId="10961" xr:uid="{CCD056AF-EE77-4C14-9743-3883B7982F56}"/>
    <cellStyle name="Currency 5 3 3 2 3 2 2 2" xfId="24651" xr:uid="{2014CC2C-9828-44C6-B2BB-ED9B6C8EA07F}"/>
    <cellStyle name="Currency 5 3 3 2 3 2 2 2 2" xfId="38343" xr:uid="{298E1514-9F4A-4EE1-A153-5BA58599D8CD}"/>
    <cellStyle name="Currency 5 3 3 2 3 2 2 2 3" xfId="53227" xr:uid="{0C1E75B8-F7D2-4138-ABDC-809BB293BDD5}"/>
    <cellStyle name="Currency 5 3 3 2 3 2 2 3" xfId="17807" xr:uid="{4F5FA87B-1E74-4D68-9D84-991F5B60617D}"/>
    <cellStyle name="Currency 5 3 3 2 3 2 2 4" xfId="31497" xr:uid="{4F8283AD-AD68-455C-AB05-109032C211A9}"/>
    <cellStyle name="Currency 5 3 3 2 3 2 2 5" xfId="46381" xr:uid="{E4724B61-DBCA-42CA-8365-D1E7EFDE31D5}"/>
    <cellStyle name="Currency 5 3 3 2 3 2 3" xfId="21229" xr:uid="{FD4D5C00-7219-4331-B0C3-0106625BDA12}"/>
    <cellStyle name="Currency 5 3 3 2 3 2 3 2" xfId="34921" xr:uid="{B49FD57F-3EF8-479C-B835-CC297FE634FA}"/>
    <cellStyle name="Currency 5 3 3 2 3 2 3 3" xfId="49805" xr:uid="{A607F2A8-92B0-4C85-B236-0E163BF55C8E}"/>
    <cellStyle name="Currency 5 3 3 2 3 2 4" xfId="14385" xr:uid="{FEF641C6-DEE0-46C6-9BE9-4F626BF4305B}"/>
    <cellStyle name="Currency 5 3 3 2 3 2 5" xfId="28075" xr:uid="{8307744C-71AC-4EDD-B3FF-CF0C7019F97A}"/>
    <cellStyle name="Currency 5 3 3 2 3 2 6" xfId="42959" xr:uid="{12CC4E06-CFC3-4B49-BE47-AE16C9423C4B}"/>
    <cellStyle name="Currency 5 3 3 2 3 3" xfId="9249" xr:uid="{E0583F0A-9FDA-4955-8C18-7B03313FC8F9}"/>
    <cellStyle name="Currency 5 3 3 2 3 3 2" xfId="22939" xr:uid="{D404E09B-9686-482D-B2CB-66326A1CB540}"/>
    <cellStyle name="Currency 5 3 3 2 3 3 2 2" xfId="36631" xr:uid="{A2C3A476-F01F-4BF9-BED5-79FE443431D5}"/>
    <cellStyle name="Currency 5 3 3 2 3 3 2 3" xfId="51515" xr:uid="{58F40444-D826-45F5-93A7-1E7C10EE28EF}"/>
    <cellStyle name="Currency 5 3 3 2 3 3 3" xfId="16095" xr:uid="{A805C424-1DBD-484B-8C6A-31E2E04A3A6A}"/>
    <cellStyle name="Currency 5 3 3 2 3 3 4" xfId="29785" xr:uid="{91E0D759-C543-4A4C-98CF-80B5262276FB}"/>
    <cellStyle name="Currency 5 3 3 2 3 3 5" xfId="44669" xr:uid="{E00B4316-FB1A-4FB3-B131-3EE1F274FDAD}"/>
    <cellStyle name="Currency 5 3 3 2 3 4" xfId="19517" xr:uid="{2C8638B0-505B-4452-94B8-FA97D434FB65}"/>
    <cellStyle name="Currency 5 3 3 2 3 4 2" xfId="33209" xr:uid="{625F110B-46F6-469E-A6F5-928C2CD6BC04}"/>
    <cellStyle name="Currency 5 3 3 2 3 4 3" xfId="48093" xr:uid="{19EB2E0D-8D31-45E2-932E-9996AC5F3310}"/>
    <cellStyle name="Currency 5 3 3 2 3 5" xfId="12673" xr:uid="{9A5D4A50-F3BF-4A66-9BFD-7CB0ABD15D7A}"/>
    <cellStyle name="Currency 5 3 3 2 3 6" xfId="26363" xr:uid="{38A6CD1F-71AF-45FD-9543-C32D412DBDDE}"/>
    <cellStyle name="Currency 5 3 3 2 3 7" xfId="41247" xr:uid="{119DE7C9-B709-498C-AACB-4B992A033997}"/>
    <cellStyle name="Currency 5 3 3 2 4" xfId="5827" xr:uid="{F3864BC6-240C-4B3C-B63C-C0A67B050CC0}"/>
    <cellStyle name="Currency 5 3 3 2 4 2" xfId="7540" xr:uid="{0FC29DD4-E1B7-40C8-87E1-97E8B447238D}"/>
    <cellStyle name="Currency 5 3 3 2 4 2 2" xfId="10962" xr:uid="{95A3E84D-0453-437D-BE9B-E21BF461A8BF}"/>
    <cellStyle name="Currency 5 3 3 2 4 2 2 2" xfId="24652" xr:uid="{E860C197-0F4F-45BD-A987-B67D186763C5}"/>
    <cellStyle name="Currency 5 3 3 2 4 2 2 2 2" xfId="38344" xr:uid="{31C82D4E-791D-40FD-B755-F2C0ECA9E15E}"/>
    <cellStyle name="Currency 5 3 3 2 4 2 2 2 3" xfId="53228" xr:uid="{13EC6B71-5182-489A-AA19-6ABE9D962E11}"/>
    <cellStyle name="Currency 5 3 3 2 4 2 2 3" xfId="17808" xr:uid="{B2F7E37B-7589-43E1-9EE9-0FBDF84C6EA5}"/>
    <cellStyle name="Currency 5 3 3 2 4 2 2 4" xfId="31498" xr:uid="{CA604DEB-A39F-465A-BECF-2D5B55745183}"/>
    <cellStyle name="Currency 5 3 3 2 4 2 2 5" xfId="46382" xr:uid="{11502DB9-3780-4523-BC94-9E146433E851}"/>
    <cellStyle name="Currency 5 3 3 2 4 2 3" xfId="21230" xr:uid="{2B83BEA6-0620-4224-8143-294489063398}"/>
    <cellStyle name="Currency 5 3 3 2 4 2 3 2" xfId="34922" xr:uid="{2E6B01ED-CAC9-45A3-9E79-A4720366ECDA}"/>
    <cellStyle name="Currency 5 3 3 2 4 2 3 3" xfId="49806" xr:uid="{4D801525-1FCE-46D5-A10C-B9F431F00346}"/>
    <cellStyle name="Currency 5 3 3 2 4 2 4" xfId="14386" xr:uid="{74A6852B-AC31-4EBC-9807-C782DB87B5AC}"/>
    <cellStyle name="Currency 5 3 3 2 4 2 5" xfId="28076" xr:uid="{A4E61A5E-1100-4D19-AB2D-9AF4BD1BA87E}"/>
    <cellStyle name="Currency 5 3 3 2 4 2 6" xfId="42960" xr:uid="{A1762D5F-8C93-46ED-A294-F49FD81B8B67}"/>
    <cellStyle name="Currency 5 3 3 2 4 3" xfId="9250" xr:uid="{9D05DFD3-CB26-4AFE-AF89-92061D077FEB}"/>
    <cellStyle name="Currency 5 3 3 2 4 3 2" xfId="22940" xr:uid="{D92220F6-6479-4E75-87D8-AC6415A3F05B}"/>
    <cellStyle name="Currency 5 3 3 2 4 3 2 2" xfId="36632" xr:uid="{B56A3458-B575-4512-B89B-5A533A620BE4}"/>
    <cellStyle name="Currency 5 3 3 2 4 3 2 3" xfId="51516" xr:uid="{82711B93-D475-4794-9A9A-3EA35103FACA}"/>
    <cellStyle name="Currency 5 3 3 2 4 3 3" xfId="16096" xr:uid="{6C80734D-69D1-4A12-BD2C-F40661BDF7D8}"/>
    <cellStyle name="Currency 5 3 3 2 4 3 4" xfId="29786" xr:uid="{469717E9-BE06-4EA9-B5A5-504E7D8A4D72}"/>
    <cellStyle name="Currency 5 3 3 2 4 3 5" xfId="44670" xr:uid="{9CE33BAF-7EBB-428E-A0CF-0D8A01D3201F}"/>
    <cellStyle name="Currency 5 3 3 2 4 4" xfId="19518" xr:uid="{C760F78A-ED2B-4C4C-ACB0-E8FE2772C1CB}"/>
    <cellStyle name="Currency 5 3 3 2 4 4 2" xfId="33210" xr:uid="{03920DF8-47C6-475D-BF7E-15DDB670A26B}"/>
    <cellStyle name="Currency 5 3 3 2 4 4 3" xfId="48094" xr:uid="{AF608382-9127-44DD-A89F-07105943AF47}"/>
    <cellStyle name="Currency 5 3 3 2 4 5" xfId="12674" xr:uid="{BBAEA0CB-2D46-4F3D-9E81-B236B599580E}"/>
    <cellStyle name="Currency 5 3 3 2 4 6" xfId="26364" xr:uid="{1B88ACDA-BC86-40D7-8C5A-EFD8303A40C8}"/>
    <cellStyle name="Currency 5 3 3 2 4 7" xfId="41248" xr:uid="{7C8A1EDC-93C4-41E8-B7ED-D5699B61B915}"/>
    <cellStyle name="Currency 5 3 3 2 5" xfId="7536" xr:uid="{882B9265-D6CF-4B83-B8FC-DF8995F21BFA}"/>
    <cellStyle name="Currency 5 3 3 2 5 2" xfId="10958" xr:uid="{C6930E65-95BA-4432-9885-B62BD21297E2}"/>
    <cellStyle name="Currency 5 3 3 2 5 2 2" xfId="24648" xr:uid="{55451D2E-D4F3-459F-9A3E-570AC7E257A5}"/>
    <cellStyle name="Currency 5 3 3 2 5 2 2 2" xfId="38340" xr:uid="{26AE26C4-4A79-4AC2-ACC1-04F6DB6E484C}"/>
    <cellStyle name="Currency 5 3 3 2 5 2 2 3" xfId="53224" xr:uid="{8199E103-1DCE-4F96-89A0-3CD183BBD689}"/>
    <cellStyle name="Currency 5 3 3 2 5 2 3" xfId="17804" xr:uid="{561E83FD-3BD1-4ECE-8B66-ACAC5057E06C}"/>
    <cellStyle name="Currency 5 3 3 2 5 2 4" xfId="31494" xr:uid="{BD634005-409F-440C-A107-F3C62C4C17D0}"/>
    <cellStyle name="Currency 5 3 3 2 5 2 5" xfId="46378" xr:uid="{064B9188-67E3-48D5-B655-CCDD2DFF879A}"/>
    <cellStyle name="Currency 5 3 3 2 5 3" xfId="21226" xr:uid="{3166C363-9DC2-4891-941D-C30084F01A9D}"/>
    <cellStyle name="Currency 5 3 3 2 5 3 2" xfId="34918" xr:uid="{0940D1DE-1245-4697-A6A8-B35F4C5B6469}"/>
    <cellStyle name="Currency 5 3 3 2 5 3 3" xfId="49802" xr:uid="{772E0EDC-4EF4-4B2A-8B4C-6BF0488F18A1}"/>
    <cellStyle name="Currency 5 3 3 2 5 4" xfId="14382" xr:uid="{CC689881-3809-4B1B-ACFE-2CCA363F45DC}"/>
    <cellStyle name="Currency 5 3 3 2 5 5" xfId="28072" xr:uid="{F79268C5-10D7-4A4B-BC30-1BDDEE1BF074}"/>
    <cellStyle name="Currency 5 3 3 2 5 6" xfId="42956" xr:uid="{0A235CF7-95F5-4148-8563-471901B21B5D}"/>
    <cellStyle name="Currency 5 3 3 2 6" xfId="9246" xr:uid="{5F244F5E-39BF-4A27-B296-8689435A9ACA}"/>
    <cellStyle name="Currency 5 3 3 2 6 2" xfId="22936" xr:uid="{37F64E66-49BD-4CBD-8767-EE8CE2F82A20}"/>
    <cellStyle name="Currency 5 3 3 2 6 2 2" xfId="36628" xr:uid="{A19BC6A9-03D8-4E5F-A39E-F4111337D516}"/>
    <cellStyle name="Currency 5 3 3 2 6 2 3" xfId="51512" xr:uid="{A7E9ED5A-6AD0-4840-B405-00C6A8EFDE8F}"/>
    <cellStyle name="Currency 5 3 3 2 6 3" xfId="16092" xr:uid="{7C596F28-5EDC-431B-82C6-191A1D0560C7}"/>
    <cellStyle name="Currency 5 3 3 2 6 4" xfId="29782" xr:uid="{CEF5E573-ACBA-46A6-AD4D-0B673F350456}"/>
    <cellStyle name="Currency 5 3 3 2 6 5" xfId="44666" xr:uid="{7209440F-BC96-451F-98D6-C5F5BE608D45}"/>
    <cellStyle name="Currency 5 3 3 2 7" xfId="19514" xr:uid="{DD5BE06C-BD81-4DAA-8C94-826D4C7F0228}"/>
    <cellStyle name="Currency 5 3 3 2 7 2" xfId="33206" xr:uid="{72992720-614C-4E53-A6A9-F6655B43AC60}"/>
    <cellStyle name="Currency 5 3 3 2 7 3" xfId="48090" xr:uid="{6158F336-E735-441D-91FE-50EBB77E50DB}"/>
    <cellStyle name="Currency 5 3 3 2 8" xfId="12670" xr:uid="{876C42BC-FA4B-4649-A12A-29FDC8E85DA6}"/>
    <cellStyle name="Currency 5 3 3 2 9" xfId="26360" xr:uid="{6576AADB-80DB-46CD-B99E-7E58E465D21F}"/>
    <cellStyle name="Currency 5 3 3 3" xfId="5828" xr:uid="{4A03066A-DB9A-4504-99D7-69A1BC303F36}"/>
    <cellStyle name="Currency 5 3 3 3 10" xfId="41249" xr:uid="{BC58CA8C-0C5B-4845-87D7-BC797547A827}"/>
    <cellStyle name="Currency 5 3 3 3 2" xfId="5829" xr:uid="{3B43C9FF-F436-4CCD-86E0-566A34AA3649}"/>
    <cellStyle name="Currency 5 3 3 3 2 2" xfId="5830" xr:uid="{7491A067-A090-4A6E-AEFD-2C07E100B2A5}"/>
    <cellStyle name="Currency 5 3 3 3 2 2 2" xfId="7543" xr:uid="{0218424D-A95B-4314-BF7D-DEDE93E05A1D}"/>
    <cellStyle name="Currency 5 3 3 3 2 2 2 2" xfId="10965" xr:uid="{4B2CFB28-0549-4F16-AE06-B8074B553311}"/>
    <cellStyle name="Currency 5 3 3 3 2 2 2 2 2" xfId="24655" xr:uid="{45A6646E-4118-451F-A1B6-94319D66065B}"/>
    <cellStyle name="Currency 5 3 3 3 2 2 2 2 2 2" xfId="38347" xr:uid="{AF9F79BE-5BAA-4AA0-AAF7-AF295EF5CF97}"/>
    <cellStyle name="Currency 5 3 3 3 2 2 2 2 2 3" xfId="53231" xr:uid="{34A707CA-9CD9-4CD1-9C77-1D067065C676}"/>
    <cellStyle name="Currency 5 3 3 3 2 2 2 2 3" xfId="17811" xr:uid="{EFD3F000-3C3A-4C74-BDCC-F1ADBDF850BF}"/>
    <cellStyle name="Currency 5 3 3 3 2 2 2 2 4" xfId="31501" xr:uid="{535C15C2-D104-4E3A-A770-358A39ACDD53}"/>
    <cellStyle name="Currency 5 3 3 3 2 2 2 2 5" xfId="46385" xr:uid="{E2EFE413-B870-4705-856D-8706BFED3CA0}"/>
    <cellStyle name="Currency 5 3 3 3 2 2 2 3" xfId="21233" xr:uid="{556F0A36-214A-4ECC-8042-56E3A8F1CE46}"/>
    <cellStyle name="Currency 5 3 3 3 2 2 2 3 2" xfId="34925" xr:uid="{48050E52-A807-4C75-BA94-E802FD29C8BF}"/>
    <cellStyle name="Currency 5 3 3 3 2 2 2 3 3" xfId="49809" xr:uid="{9A99E83C-898C-4D5A-84A0-D6B6F34C8AFE}"/>
    <cellStyle name="Currency 5 3 3 3 2 2 2 4" xfId="14389" xr:uid="{2BED95C1-7772-46F4-84E2-93927ABF3194}"/>
    <cellStyle name="Currency 5 3 3 3 2 2 2 5" xfId="28079" xr:uid="{D76697CA-442C-4F58-B77D-3AAF19C3A09A}"/>
    <cellStyle name="Currency 5 3 3 3 2 2 2 6" xfId="42963" xr:uid="{0E3CFC65-1F27-4FE3-9ECE-69B13650E412}"/>
    <cellStyle name="Currency 5 3 3 3 2 2 3" xfId="9253" xr:uid="{0C7A40FC-2B22-4F34-9E9C-3A04D74A1B5D}"/>
    <cellStyle name="Currency 5 3 3 3 2 2 3 2" xfId="22943" xr:uid="{F04275A8-06B5-4F16-BD96-D6CE06CA9442}"/>
    <cellStyle name="Currency 5 3 3 3 2 2 3 2 2" xfId="36635" xr:uid="{EA1EBFEC-A2E0-4E2A-81C0-6F66F2B7809A}"/>
    <cellStyle name="Currency 5 3 3 3 2 2 3 2 3" xfId="51519" xr:uid="{82CCAF92-170E-4C14-861F-213F63073995}"/>
    <cellStyle name="Currency 5 3 3 3 2 2 3 3" xfId="16099" xr:uid="{6ECC0991-6205-4BF6-A147-F1224E66E982}"/>
    <cellStyle name="Currency 5 3 3 3 2 2 3 4" xfId="29789" xr:uid="{C5BA6670-FA2B-45DC-A93E-5FC8D022E718}"/>
    <cellStyle name="Currency 5 3 3 3 2 2 3 5" xfId="44673" xr:uid="{250CAF09-E405-4CA1-8A57-AFEB049FF9C2}"/>
    <cellStyle name="Currency 5 3 3 3 2 2 4" xfId="19521" xr:uid="{07428DFC-AC0E-4125-9330-EFB573BC743B}"/>
    <cellStyle name="Currency 5 3 3 3 2 2 4 2" xfId="33213" xr:uid="{03134385-787A-4B5E-8C10-6B71B20FFF27}"/>
    <cellStyle name="Currency 5 3 3 3 2 2 4 3" xfId="48097" xr:uid="{CD1CC778-2983-4E00-BA1B-49EC778712EF}"/>
    <cellStyle name="Currency 5 3 3 3 2 2 5" xfId="12677" xr:uid="{48CFAA89-D749-405F-98BA-3CB10F047203}"/>
    <cellStyle name="Currency 5 3 3 3 2 2 6" xfId="26367" xr:uid="{F3767528-B15D-41DA-A6D9-E7C1A1720357}"/>
    <cellStyle name="Currency 5 3 3 3 2 2 7" xfId="41251" xr:uid="{2DE3AA60-36E8-44F3-BABE-3E43EA5BF515}"/>
    <cellStyle name="Currency 5 3 3 3 2 3" xfId="7542" xr:uid="{2E852FC1-07D2-4FC9-A664-145979211198}"/>
    <cellStyle name="Currency 5 3 3 3 2 3 2" xfId="10964" xr:uid="{9091145A-2FE8-4C92-B8C2-D0A1FFDA07EA}"/>
    <cellStyle name="Currency 5 3 3 3 2 3 2 2" xfId="24654" xr:uid="{F0E6EE02-D49C-4922-B135-5C5F85F19F17}"/>
    <cellStyle name="Currency 5 3 3 3 2 3 2 2 2" xfId="38346" xr:uid="{56A3DE43-130C-4BE8-BDA9-8B22EA656096}"/>
    <cellStyle name="Currency 5 3 3 3 2 3 2 2 3" xfId="53230" xr:uid="{B59A5777-18EC-40A3-9AC1-F9B49708446E}"/>
    <cellStyle name="Currency 5 3 3 3 2 3 2 3" xfId="17810" xr:uid="{9DA6D8A5-038D-4552-B16E-FDE1B7D59F5A}"/>
    <cellStyle name="Currency 5 3 3 3 2 3 2 4" xfId="31500" xr:uid="{35700028-3516-4724-B488-3E5BB96715C8}"/>
    <cellStyle name="Currency 5 3 3 3 2 3 2 5" xfId="46384" xr:uid="{3744C747-F1CA-49D6-9E31-D7B4AE9596E5}"/>
    <cellStyle name="Currency 5 3 3 3 2 3 3" xfId="21232" xr:uid="{1F00F11E-6F52-4FBE-A885-F91F76A43AAD}"/>
    <cellStyle name="Currency 5 3 3 3 2 3 3 2" xfId="34924" xr:uid="{0376B418-0B31-4951-B56A-4F32606ABAF2}"/>
    <cellStyle name="Currency 5 3 3 3 2 3 3 3" xfId="49808" xr:uid="{80158E75-C43E-421C-8A4A-2610D49D9C7C}"/>
    <cellStyle name="Currency 5 3 3 3 2 3 4" xfId="14388" xr:uid="{9FFD8115-68D7-41EA-B6E1-218822A17296}"/>
    <cellStyle name="Currency 5 3 3 3 2 3 5" xfId="28078" xr:uid="{77D69AE2-4CDA-414E-AE96-43065ED21498}"/>
    <cellStyle name="Currency 5 3 3 3 2 3 6" xfId="42962" xr:uid="{6B1AB0AE-8FFA-482A-8754-871104709787}"/>
    <cellStyle name="Currency 5 3 3 3 2 4" xfId="9252" xr:uid="{872AFE51-7D7D-42F8-9979-26997F684767}"/>
    <cellStyle name="Currency 5 3 3 3 2 4 2" xfId="22942" xr:uid="{EE73AC89-D692-4A07-92CC-4F21872E8FB0}"/>
    <cellStyle name="Currency 5 3 3 3 2 4 2 2" xfId="36634" xr:uid="{CCD6129E-05F2-443F-B5B7-EE2785B152AE}"/>
    <cellStyle name="Currency 5 3 3 3 2 4 2 3" xfId="51518" xr:uid="{15C66043-3227-42F0-A03E-FD0632D0B8A0}"/>
    <cellStyle name="Currency 5 3 3 3 2 4 3" xfId="16098" xr:uid="{E655B063-2CFF-4728-A969-E7227DF0422B}"/>
    <cellStyle name="Currency 5 3 3 3 2 4 4" xfId="29788" xr:uid="{1CDEB1DF-E4F0-4558-A6BD-9193F789692A}"/>
    <cellStyle name="Currency 5 3 3 3 2 4 5" xfId="44672" xr:uid="{9D6120D7-C616-43EC-B0B5-820379466A2F}"/>
    <cellStyle name="Currency 5 3 3 3 2 5" xfId="19520" xr:uid="{3A581DEC-C5BB-4572-82F9-3FF906743A8E}"/>
    <cellStyle name="Currency 5 3 3 3 2 5 2" xfId="33212" xr:uid="{2D10244B-19F0-45F7-9B00-8539EE0A8F22}"/>
    <cellStyle name="Currency 5 3 3 3 2 5 3" xfId="48096" xr:uid="{B56F2B92-5F01-4180-B1CC-0377E209EA66}"/>
    <cellStyle name="Currency 5 3 3 3 2 6" xfId="12676" xr:uid="{AAE844AF-B37F-4594-A59E-85869A446709}"/>
    <cellStyle name="Currency 5 3 3 3 2 7" xfId="26366" xr:uid="{3BD33293-2ABF-46EE-893E-442F733FFEDA}"/>
    <cellStyle name="Currency 5 3 3 3 2 8" xfId="41250" xr:uid="{21360D3A-AF98-4E05-83F0-BDE2F7D70C02}"/>
    <cellStyle name="Currency 5 3 3 3 3" xfId="5831" xr:uid="{AB91C916-1610-48DD-B22F-58FF01F6CB80}"/>
    <cellStyle name="Currency 5 3 3 3 3 2" xfId="7544" xr:uid="{90449851-3EB6-4999-9916-F1BB80D028A9}"/>
    <cellStyle name="Currency 5 3 3 3 3 2 2" xfId="10966" xr:uid="{ED1F5D31-EBFD-4DBE-B2DC-7A0676B112AE}"/>
    <cellStyle name="Currency 5 3 3 3 3 2 2 2" xfId="24656" xr:uid="{A2CD6B60-1DF6-497A-BC56-629CD1F61C7A}"/>
    <cellStyle name="Currency 5 3 3 3 3 2 2 2 2" xfId="38348" xr:uid="{3DDEBAFD-4111-4437-BC6E-291FAA4DD3D9}"/>
    <cellStyle name="Currency 5 3 3 3 3 2 2 2 3" xfId="53232" xr:uid="{5169E55F-48C1-4123-B3E0-221E5AFA893E}"/>
    <cellStyle name="Currency 5 3 3 3 3 2 2 3" xfId="17812" xr:uid="{96D9FBC2-957D-4023-A53E-05A05EB97104}"/>
    <cellStyle name="Currency 5 3 3 3 3 2 2 4" xfId="31502" xr:uid="{9F3E0C09-8AEE-4A5B-B156-8CC647ABFA02}"/>
    <cellStyle name="Currency 5 3 3 3 3 2 2 5" xfId="46386" xr:uid="{BF887292-2574-4AB1-A5B8-F92B184E885E}"/>
    <cellStyle name="Currency 5 3 3 3 3 2 3" xfId="21234" xr:uid="{123D0323-A848-4CDA-BF65-ED2C9393E2E5}"/>
    <cellStyle name="Currency 5 3 3 3 3 2 3 2" xfId="34926" xr:uid="{80669E2E-EB61-4B2D-92D9-A88E2F3DC8B1}"/>
    <cellStyle name="Currency 5 3 3 3 3 2 3 3" xfId="49810" xr:uid="{10FB290F-109D-4FEE-B1B1-B98AA384C2A3}"/>
    <cellStyle name="Currency 5 3 3 3 3 2 4" xfId="14390" xr:uid="{9B03E646-2673-4622-935C-DA047EBF0065}"/>
    <cellStyle name="Currency 5 3 3 3 3 2 5" xfId="28080" xr:uid="{1E13C725-38C1-4BDC-A49A-1C9D5DCB5497}"/>
    <cellStyle name="Currency 5 3 3 3 3 2 6" xfId="42964" xr:uid="{146C81C8-3D57-41EE-ACBF-D1F608F1909B}"/>
    <cellStyle name="Currency 5 3 3 3 3 3" xfId="9254" xr:uid="{18D9F82C-776C-4175-AED4-9B54C16D1B8F}"/>
    <cellStyle name="Currency 5 3 3 3 3 3 2" xfId="22944" xr:uid="{CFDE2082-D49A-4FD5-93CE-F378EEE2E3F1}"/>
    <cellStyle name="Currency 5 3 3 3 3 3 2 2" xfId="36636" xr:uid="{11789DF2-6D4E-406B-99A5-1A4249AC957F}"/>
    <cellStyle name="Currency 5 3 3 3 3 3 2 3" xfId="51520" xr:uid="{62842786-2D55-4296-9BA2-93BFD9220E29}"/>
    <cellStyle name="Currency 5 3 3 3 3 3 3" xfId="16100" xr:uid="{1183210B-F33F-4646-98C3-4435ED59D82A}"/>
    <cellStyle name="Currency 5 3 3 3 3 3 4" xfId="29790" xr:uid="{68159F2A-E73B-4BF6-8A1F-C31992EC75FE}"/>
    <cellStyle name="Currency 5 3 3 3 3 3 5" xfId="44674" xr:uid="{E291A4B0-E6F8-4CF6-87D2-6F0C289D30E4}"/>
    <cellStyle name="Currency 5 3 3 3 3 4" xfId="19522" xr:uid="{D348D7C7-1912-428A-B1B6-2340E305FA5E}"/>
    <cellStyle name="Currency 5 3 3 3 3 4 2" xfId="33214" xr:uid="{B88EAE7D-6038-4070-9654-09A8DD18E78D}"/>
    <cellStyle name="Currency 5 3 3 3 3 4 3" xfId="48098" xr:uid="{A5F81A9F-BDDE-4416-8F36-4A365C17F5DB}"/>
    <cellStyle name="Currency 5 3 3 3 3 5" xfId="12678" xr:uid="{217E1C75-DE71-44A1-8E58-1BB8A2EB5204}"/>
    <cellStyle name="Currency 5 3 3 3 3 6" xfId="26368" xr:uid="{DA1CC41D-4DA5-49E8-868D-07CD0760928A}"/>
    <cellStyle name="Currency 5 3 3 3 3 7" xfId="41252" xr:uid="{B8C0803D-8C61-40A3-88AA-6B6C4F1CFFD1}"/>
    <cellStyle name="Currency 5 3 3 3 4" xfId="5832" xr:uid="{48D5CA36-751C-4B47-AE1D-1EDF0D27F433}"/>
    <cellStyle name="Currency 5 3 3 3 4 2" xfId="7545" xr:uid="{591371C4-5C5C-43A2-B6F4-EEF41F7E663E}"/>
    <cellStyle name="Currency 5 3 3 3 4 2 2" xfId="10967" xr:uid="{0021F3A9-C159-40FD-B273-E45C159EE312}"/>
    <cellStyle name="Currency 5 3 3 3 4 2 2 2" xfId="24657" xr:uid="{A8BB658F-EF5D-43FD-9FD5-0D9988E455F0}"/>
    <cellStyle name="Currency 5 3 3 3 4 2 2 2 2" xfId="38349" xr:uid="{6EF0C0E4-3A8A-4EB5-89D2-4BA29B7FA5C9}"/>
    <cellStyle name="Currency 5 3 3 3 4 2 2 2 3" xfId="53233" xr:uid="{868D5BAA-317B-40F8-8BBD-8C0F32671E47}"/>
    <cellStyle name="Currency 5 3 3 3 4 2 2 3" xfId="17813" xr:uid="{2B0F28D6-9796-4296-9425-769351475137}"/>
    <cellStyle name="Currency 5 3 3 3 4 2 2 4" xfId="31503" xr:uid="{029F86E8-70BD-478E-B096-6B575281B71A}"/>
    <cellStyle name="Currency 5 3 3 3 4 2 2 5" xfId="46387" xr:uid="{94521A67-C85D-4A92-A30A-EB3711ED0B77}"/>
    <cellStyle name="Currency 5 3 3 3 4 2 3" xfId="21235" xr:uid="{EF6AD44D-2064-4A0B-8C3E-C3F01A75653D}"/>
    <cellStyle name="Currency 5 3 3 3 4 2 3 2" xfId="34927" xr:uid="{0EE33C3D-0DF4-4627-9031-332DA9AD5E4B}"/>
    <cellStyle name="Currency 5 3 3 3 4 2 3 3" xfId="49811" xr:uid="{9D849062-00D1-4BF1-88D8-55BC44CDDF5F}"/>
    <cellStyle name="Currency 5 3 3 3 4 2 4" xfId="14391" xr:uid="{DC9D13EF-8180-4A90-8BB3-DEAC5556144B}"/>
    <cellStyle name="Currency 5 3 3 3 4 2 5" xfId="28081" xr:uid="{94EFB5CB-BBA2-4D4F-9BD8-D8D28B7C839C}"/>
    <cellStyle name="Currency 5 3 3 3 4 2 6" xfId="42965" xr:uid="{DD8FD8E0-4262-4EE6-9787-CE569A1E3F4E}"/>
    <cellStyle name="Currency 5 3 3 3 4 3" xfId="9255" xr:uid="{3287394D-D689-475D-A406-56247BD8A79D}"/>
    <cellStyle name="Currency 5 3 3 3 4 3 2" xfId="22945" xr:uid="{FBF9529D-8604-4B00-8256-DB333E5F3D26}"/>
    <cellStyle name="Currency 5 3 3 3 4 3 2 2" xfId="36637" xr:uid="{ED27D200-8045-4B86-8192-7006BB7CFEB2}"/>
    <cellStyle name="Currency 5 3 3 3 4 3 2 3" xfId="51521" xr:uid="{F327FB31-67BB-4732-9274-ECBBD9D8ACA6}"/>
    <cellStyle name="Currency 5 3 3 3 4 3 3" xfId="16101" xr:uid="{C038D452-4B72-4111-A005-F6FA27CD3594}"/>
    <cellStyle name="Currency 5 3 3 3 4 3 4" xfId="29791" xr:uid="{4657F45E-C023-4C9A-8F43-E0C25FC73200}"/>
    <cellStyle name="Currency 5 3 3 3 4 3 5" xfId="44675" xr:uid="{17FA5EAA-780B-4B34-B747-120A41AC10AF}"/>
    <cellStyle name="Currency 5 3 3 3 4 4" xfId="19523" xr:uid="{558776C8-E877-4FA7-B7D4-DD02CAA3F328}"/>
    <cellStyle name="Currency 5 3 3 3 4 4 2" xfId="33215" xr:uid="{12B83EB1-9294-4B60-9225-77063E253B84}"/>
    <cellStyle name="Currency 5 3 3 3 4 4 3" xfId="48099" xr:uid="{43F52C33-F6E1-47BE-AC19-F60357C33928}"/>
    <cellStyle name="Currency 5 3 3 3 4 5" xfId="12679" xr:uid="{392EA5A3-1D63-44BB-AF71-9936360E59D7}"/>
    <cellStyle name="Currency 5 3 3 3 4 6" xfId="26369" xr:uid="{D8843991-9EAD-4AAF-9F5F-F96F8C408A1C}"/>
    <cellStyle name="Currency 5 3 3 3 4 7" xfId="41253" xr:uid="{C702E0FE-2CD4-4A92-9529-9E988600EC7A}"/>
    <cellStyle name="Currency 5 3 3 3 5" xfId="7541" xr:uid="{FC22E15D-132A-4B06-A7CA-D96759B2320F}"/>
    <cellStyle name="Currency 5 3 3 3 5 2" xfId="10963" xr:uid="{0C882A9D-8B3D-481F-9249-8BEF0A424315}"/>
    <cellStyle name="Currency 5 3 3 3 5 2 2" xfId="24653" xr:uid="{A0C3E42E-6A1F-42A4-81F2-1BB0D5D8CF75}"/>
    <cellStyle name="Currency 5 3 3 3 5 2 2 2" xfId="38345" xr:uid="{3F36CFAF-2132-4007-B463-3495935AF354}"/>
    <cellStyle name="Currency 5 3 3 3 5 2 2 3" xfId="53229" xr:uid="{61A48BE0-5165-407B-8590-D14C16A7CC17}"/>
    <cellStyle name="Currency 5 3 3 3 5 2 3" xfId="17809" xr:uid="{C47C92EF-E20B-4729-B2C3-98BB1E66B067}"/>
    <cellStyle name="Currency 5 3 3 3 5 2 4" xfId="31499" xr:uid="{A78F2594-FE71-457C-BB05-E2F263063EC9}"/>
    <cellStyle name="Currency 5 3 3 3 5 2 5" xfId="46383" xr:uid="{7FDDEBE4-A41E-4B31-8EC6-A8D22B815D04}"/>
    <cellStyle name="Currency 5 3 3 3 5 3" xfId="21231" xr:uid="{2391CC86-7079-4439-96BB-12613E87D44E}"/>
    <cellStyle name="Currency 5 3 3 3 5 3 2" xfId="34923" xr:uid="{ECD7B543-F150-4BA1-974D-DEB3B63B6DAF}"/>
    <cellStyle name="Currency 5 3 3 3 5 3 3" xfId="49807" xr:uid="{D482BB36-63B1-43BA-91B7-ED46EAE2EBBB}"/>
    <cellStyle name="Currency 5 3 3 3 5 4" xfId="14387" xr:uid="{A9D5FC62-A03A-4762-B980-801DF13007F5}"/>
    <cellStyle name="Currency 5 3 3 3 5 5" xfId="28077" xr:uid="{AB52818A-1793-4457-88E9-DDD1582B44F9}"/>
    <cellStyle name="Currency 5 3 3 3 5 6" xfId="42961" xr:uid="{536748CB-FA62-44B3-89B6-3F0AD2E8C1BB}"/>
    <cellStyle name="Currency 5 3 3 3 6" xfId="9251" xr:uid="{ECBC316D-4D80-4C18-8969-1467B303E69D}"/>
    <cellStyle name="Currency 5 3 3 3 6 2" xfId="22941" xr:uid="{CF01CB18-E953-46D0-AF87-677E95EDD220}"/>
    <cellStyle name="Currency 5 3 3 3 6 2 2" xfId="36633" xr:uid="{CE9DF9FA-8816-4E23-A71F-CA7E92947578}"/>
    <cellStyle name="Currency 5 3 3 3 6 2 3" xfId="51517" xr:uid="{E30DB73A-3DE4-4F1E-83F7-CCB272F85E86}"/>
    <cellStyle name="Currency 5 3 3 3 6 3" xfId="16097" xr:uid="{92396973-CECC-4E00-8864-407FF1E34AAB}"/>
    <cellStyle name="Currency 5 3 3 3 6 4" xfId="29787" xr:uid="{7959876B-EBAD-4A2E-B736-B5F701B14C8D}"/>
    <cellStyle name="Currency 5 3 3 3 6 5" xfId="44671" xr:uid="{91C71DCC-7DD6-48EA-BB00-2FDC097A6D78}"/>
    <cellStyle name="Currency 5 3 3 3 7" xfId="19519" xr:uid="{A714F4C2-9250-41DC-8D86-1480FBF5688E}"/>
    <cellStyle name="Currency 5 3 3 3 7 2" xfId="33211" xr:uid="{AE2E3C87-0D2D-42B1-BB6E-DF69CBF2934D}"/>
    <cellStyle name="Currency 5 3 3 3 7 3" xfId="48095" xr:uid="{5A6142C7-8298-42DC-B981-401BBAFFBBC1}"/>
    <cellStyle name="Currency 5 3 3 3 8" xfId="12675" xr:uid="{B61EB5C6-4BC6-4642-8BD4-02849FE76097}"/>
    <cellStyle name="Currency 5 3 3 3 9" xfId="26365" xr:uid="{BD2D6173-FADA-44C8-A82D-7DC4590A74DE}"/>
    <cellStyle name="Currency 5 3 3 4" xfId="5833" xr:uid="{B4D8E38D-CAE4-421D-82DD-3E7C27F610FB}"/>
    <cellStyle name="Currency 5 3 3 4 2" xfId="5834" xr:uid="{B3335B19-15B6-4D6D-9FDA-09B5114E5388}"/>
    <cellStyle name="Currency 5 3 3 4 2 2" xfId="7547" xr:uid="{9406B8DF-904B-433F-A0FB-F9B85FA51D62}"/>
    <cellStyle name="Currency 5 3 3 4 2 2 2" xfId="10969" xr:uid="{6F28F49B-27D3-4947-B4E4-1B2042E95CCB}"/>
    <cellStyle name="Currency 5 3 3 4 2 2 2 2" xfId="24659" xr:uid="{9DD09867-E7E3-471D-94CA-7129CB4E138B}"/>
    <cellStyle name="Currency 5 3 3 4 2 2 2 2 2" xfId="38351" xr:uid="{DCCCADD4-D512-48D5-A715-8B41F7571E81}"/>
    <cellStyle name="Currency 5 3 3 4 2 2 2 2 3" xfId="53235" xr:uid="{DE76B6CD-8B27-4747-A00A-A6AA74C7101F}"/>
    <cellStyle name="Currency 5 3 3 4 2 2 2 3" xfId="17815" xr:uid="{42CC945C-14EF-4D76-B5EB-F0AC9B31403E}"/>
    <cellStyle name="Currency 5 3 3 4 2 2 2 4" xfId="31505" xr:uid="{FD9E4C5B-C2C4-4C2E-B55A-BA022F028234}"/>
    <cellStyle name="Currency 5 3 3 4 2 2 2 5" xfId="46389" xr:uid="{C2ACE3CB-D98E-447C-8372-092D96F3C567}"/>
    <cellStyle name="Currency 5 3 3 4 2 2 3" xfId="21237" xr:uid="{C246FD0A-9E7E-487D-B399-CD866EF60785}"/>
    <cellStyle name="Currency 5 3 3 4 2 2 3 2" xfId="34929" xr:uid="{F899F843-4EDE-4252-A430-6C14496C7641}"/>
    <cellStyle name="Currency 5 3 3 4 2 2 3 3" xfId="49813" xr:uid="{899F5708-F5ED-459E-8F1E-C7F26A84F57A}"/>
    <cellStyle name="Currency 5 3 3 4 2 2 4" xfId="14393" xr:uid="{6A1EA6D8-D009-4B17-B610-7DDA59E51BDE}"/>
    <cellStyle name="Currency 5 3 3 4 2 2 5" xfId="28083" xr:uid="{400AB614-C70F-45C5-9439-A868AF866028}"/>
    <cellStyle name="Currency 5 3 3 4 2 2 6" xfId="42967" xr:uid="{EF432196-91EB-4A6F-B67C-977EEDC537FC}"/>
    <cellStyle name="Currency 5 3 3 4 2 3" xfId="9257" xr:uid="{78B4010A-4362-4DFB-836B-86726E5A8D40}"/>
    <cellStyle name="Currency 5 3 3 4 2 3 2" xfId="22947" xr:uid="{59E10415-5E77-4AB1-A7E0-3D73E556612C}"/>
    <cellStyle name="Currency 5 3 3 4 2 3 2 2" xfId="36639" xr:uid="{F24DC308-37EC-4D36-996F-A8A03A2ECD2D}"/>
    <cellStyle name="Currency 5 3 3 4 2 3 2 3" xfId="51523" xr:uid="{6DB50216-DE84-4260-ACCB-73179DB694B5}"/>
    <cellStyle name="Currency 5 3 3 4 2 3 3" xfId="16103" xr:uid="{2D77E661-B02E-4A70-9A2E-DDF640E42C54}"/>
    <cellStyle name="Currency 5 3 3 4 2 3 4" xfId="29793" xr:uid="{46FB57D5-A270-412C-8E78-F50A697642D6}"/>
    <cellStyle name="Currency 5 3 3 4 2 3 5" xfId="44677" xr:uid="{C92DFABF-D6D5-4891-8E16-2266E53B2322}"/>
    <cellStyle name="Currency 5 3 3 4 2 4" xfId="19525" xr:uid="{A46D12CB-6DE8-4093-BB3C-0C22E6D6BE53}"/>
    <cellStyle name="Currency 5 3 3 4 2 4 2" xfId="33217" xr:uid="{5957A414-B07A-4893-986D-BDA27C24C315}"/>
    <cellStyle name="Currency 5 3 3 4 2 4 3" xfId="48101" xr:uid="{83AF5DB5-EDBE-432D-B80B-1F03B2134E5A}"/>
    <cellStyle name="Currency 5 3 3 4 2 5" xfId="12681" xr:uid="{9A791397-1617-4C55-BC0F-3B7D4FB984D7}"/>
    <cellStyle name="Currency 5 3 3 4 2 6" xfId="26371" xr:uid="{C8A1E0E4-FC72-456B-95AD-CE25EE4A3D93}"/>
    <cellStyle name="Currency 5 3 3 4 2 7" xfId="41255" xr:uid="{7C1E8783-0201-419A-BE67-712E2A83F15E}"/>
    <cellStyle name="Currency 5 3 3 4 3" xfId="7546" xr:uid="{F8C2543B-FC8F-48F3-BC2E-9182A84F780A}"/>
    <cellStyle name="Currency 5 3 3 4 3 2" xfId="10968" xr:uid="{7BE5FFB5-7E49-4028-AB35-7730564C4748}"/>
    <cellStyle name="Currency 5 3 3 4 3 2 2" xfId="24658" xr:uid="{D9C1B48D-B8F5-48EF-B9C6-147DE53378B6}"/>
    <cellStyle name="Currency 5 3 3 4 3 2 2 2" xfId="38350" xr:uid="{99D308E4-8BF3-48C7-9661-160D999FB5FB}"/>
    <cellStyle name="Currency 5 3 3 4 3 2 2 3" xfId="53234" xr:uid="{FFD205E8-074A-4C22-8B46-61DB63A1FBAB}"/>
    <cellStyle name="Currency 5 3 3 4 3 2 3" xfId="17814" xr:uid="{A2C93C28-EE26-48E3-B780-3C6E479421AD}"/>
    <cellStyle name="Currency 5 3 3 4 3 2 4" xfId="31504" xr:uid="{CAB13D51-6861-42D9-BFF7-D419AD9515BA}"/>
    <cellStyle name="Currency 5 3 3 4 3 2 5" xfId="46388" xr:uid="{B9CDCA51-0BA4-4A6C-B8AE-DDE4A3821223}"/>
    <cellStyle name="Currency 5 3 3 4 3 3" xfId="21236" xr:uid="{B3BD7200-E201-435D-A10B-01A0C4DFE207}"/>
    <cellStyle name="Currency 5 3 3 4 3 3 2" xfId="34928" xr:uid="{23498FDC-9F0F-4C2E-8A38-FFE8CAE80377}"/>
    <cellStyle name="Currency 5 3 3 4 3 3 3" xfId="49812" xr:uid="{DA3C5600-D7AA-4239-8BF7-CA0A32DC8395}"/>
    <cellStyle name="Currency 5 3 3 4 3 4" xfId="14392" xr:uid="{944B0C59-CD23-40EC-8D54-691A5570401B}"/>
    <cellStyle name="Currency 5 3 3 4 3 5" xfId="28082" xr:uid="{4021E824-815B-4370-8278-A32962750804}"/>
    <cellStyle name="Currency 5 3 3 4 3 6" xfId="42966" xr:uid="{6E065BA9-AED3-469D-BE38-BA79EEB3C228}"/>
    <cellStyle name="Currency 5 3 3 4 4" xfId="9256" xr:uid="{6EFE59EA-3FFA-4B83-BC02-AC72CD288010}"/>
    <cellStyle name="Currency 5 3 3 4 4 2" xfId="22946" xr:uid="{D5DCFCFC-A4F5-4E6A-884C-E82C37789F37}"/>
    <cellStyle name="Currency 5 3 3 4 4 2 2" xfId="36638" xr:uid="{7B288AB9-F058-489F-B537-A0B57F0353E3}"/>
    <cellStyle name="Currency 5 3 3 4 4 2 3" xfId="51522" xr:uid="{68BC4E48-E015-4771-9772-138609E270F3}"/>
    <cellStyle name="Currency 5 3 3 4 4 3" xfId="16102" xr:uid="{3D42FDC0-36FB-42CF-A09B-C39A2530658E}"/>
    <cellStyle name="Currency 5 3 3 4 4 4" xfId="29792" xr:uid="{307AC565-BB32-4668-9261-E4BCFFF5CC9D}"/>
    <cellStyle name="Currency 5 3 3 4 4 5" xfId="44676" xr:uid="{93FB4DD7-4D54-4CAD-9835-1A399207C58F}"/>
    <cellStyle name="Currency 5 3 3 4 5" xfId="19524" xr:uid="{CD087895-C5CD-4565-87D2-D18C357078BB}"/>
    <cellStyle name="Currency 5 3 3 4 5 2" xfId="33216" xr:uid="{C08BE6C5-F268-4DC6-A616-CD4BFE472C4C}"/>
    <cellStyle name="Currency 5 3 3 4 5 3" xfId="48100" xr:uid="{3398C05A-772E-45E1-988C-03DC7EF9CC15}"/>
    <cellStyle name="Currency 5 3 3 4 6" xfId="12680" xr:uid="{9417EF34-748F-4836-8A53-7963054616C7}"/>
    <cellStyle name="Currency 5 3 3 4 7" xfId="26370" xr:uid="{0B8B2856-65C8-4D15-9197-FE2B29AE36D8}"/>
    <cellStyle name="Currency 5 3 3 4 8" xfId="41254" xr:uid="{D90BEC73-4258-4E1B-9669-AE04ED6C7596}"/>
    <cellStyle name="Currency 5 3 3 5" xfId="5835" xr:uid="{28DEEF25-5B90-408E-9FF3-2C41F69B7987}"/>
    <cellStyle name="Currency 5 3 3 5 2" xfId="7548" xr:uid="{82564844-ECF7-4983-85B6-B440AD4FBD34}"/>
    <cellStyle name="Currency 5 3 3 5 2 2" xfId="10970" xr:uid="{F284FC91-D75B-471F-8580-E7FFE46E46D5}"/>
    <cellStyle name="Currency 5 3 3 5 2 2 2" xfId="24660" xr:uid="{180B686D-BDEE-479C-8BE7-AF916AA19ADB}"/>
    <cellStyle name="Currency 5 3 3 5 2 2 2 2" xfId="38352" xr:uid="{F47942C7-260C-4222-A43F-295BB2E0511B}"/>
    <cellStyle name="Currency 5 3 3 5 2 2 2 3" xfId="53236" xr:uid="{29BEB9B4-C26B-40C5-A4FB-520A57FD999B}"/>
    <cellStyle name="Currency 5 3 3 5 2 2 3" xfId="17816" xr:uid="{C6862BC4-692B-497E-8DC8-A2939FE1265C}"/>
    <cellStyle name="Currency 5 3 3 5 2 2 4" xfId="31506" xr:uid="{6ECF5F04-7758-434F-9AF6-A476089B5C36}"/>
    <cellStyle name="Currency 5 3 3 5 2 2 5" xfId="46390" xr:uid="{460A2747-8906-4CE6-88FD-FADDE1DD1E5C}"/>
    <cellStyle name="Currency 5 3 3 5 2 3" xfId="21238" xr:uid="{C49B4034-AA62-4B43-9857-580AD4F2FB60}"/>
    <cellStyle name="Currency 5 3 3 5 2 3 2" xfId="34930" xr:uid="{C8B7BACA-83E0-4F28-A07E-72A02EF07E8E}"/>
    <cellStyle name="Currency 5 3 3 5 2 3 3" xfId="49814" xr:uid="{BDB1F8C1-4D60-423E-9661-13DE53F2D56C}"/>
    <cellStyle name="Currency 5 3 3 5 2 4" xfId="14394" xr:uid="{954D4F4F-2A2A-4052-8B83-2ACC842FA0DC}"/>
    <cellStyle name="Currency 5 3 3 5 2 5" xfId="28084" xr:uid="{9857955E-8C1D-4A04-BD0A-65C5DA14DB31}"/>
    <cellStyle name="Currency 5 3 3 5 2 6" xfId="42968" xr:uid="{2885BA59-F98B-4EA4-9F92-46D58DBB6825}"/>
    <cellStyle name="Currency 5 3 3 5 3" xfId="9258" xr:uid="{7341BF4F-43B5-4CE8-A225-A18BC1D31901}"/>
    <cellStyle name="Currency 5 3 3 5 3 2" xfId="22948" xr:uid="{58383719-82B9-4B8A-AED6-9B1579EBBFA3}"/>
    <cellStyle name="Currency 5 3 3 5 3 2 2" xfId="36640" xr:uid="{52D8D2BA-5BE1-4005-BDC3-5B8623B372F9}"/>
    <cellStyle name="Currency 5 3 3 5 3 2 3" xfId="51524" xr:uid="{EE9539B3-4676-4E01-99BD-3D3106A4D974}"/>
    <cellStyle name="Currency 5 3 3 5 3 3" xfId="16104" xr:uid="{EB8C87F3-482D-4843-AC68-CAC8D9E27BDD}"/>
    <cellStyle name="Currency 5 3 3 5 3 4" xfId="29794" xr:uid="{8ABD8B70-6F9E-4EF7-98B8-60AE3FBB0ADF}"/>
    <cellStyle name="Currency 5 3 3 5 3 5" xfId="44678" xr:uid="{E61ABE6D-B806-4E57-9186-E49A782BF021}"/>
    <cellStyle name="Currency 5 3 3 5 4" xfId="19526" xr:uid="{86823A7A-E1AA-4CB6-959B-F6989E74DEA4}"/>
    <cellStyle name="Currency 5 3 3 5 4 2" xfId="33218" xr:uid="{8D9DE7B3-85B8-4508-BB67-1E0B96BAC0DB}"/>
    <cellStyle name="Currency 5 3 3 5 4 3" xfId="48102" xr:uid="{829D7300-A5D6-4C0F-911F-54DB761C3290}"/>
    <cellStyle name="Currency 5 3 3 5 5" xfId="12682" xr:uid="{513D177A-BF01-4DF6-81A7-4C3B8CDEADA6}"/>
    <cellStyle name="Currency 5 3 3 5 6" xfId="26372" xr:uid="{DE3E7A7E-AB14-4401-A1E2-7BE97F3FDDA7}"/>
    <cellStyle name="Currency 5 3 3 5 7" xfId="41256" xr:uid="{41189E9B-7F7F-44F7-9D2E-4876AF76DF99}"/>
    <cellStyle name="Currency 5 3 3 6" xfId="5836" xr:uid="{133C337E-C17E-4934-970C-5124F235382B}"/>
    <cellStyle name="Currency 5 3 3 6 2" xfId="7549" xr:uid="{FBE51997-A324-434D-9070-CB5717CABADF}"/>
    <cellStyle name="Currency 5 3 3 6 2 2" xfId="10971" xr:uid="{02EA6486-1D2B-4C21-BD2A-EAB481D729CE}"/>
    <cellStyle name="Currency 5 3 3 6 2 2 2" xfId="24661" xr:uid="{A1305AEA-CB23-4D56-B14A-CB8E823F3E17}"/>
    <cellStyle name="Currency 5 3 3 6 2 2 2 2" xfId="38353" xr:uid="{501BF2A2-513A-41E2-8C31-F179D24E0C82}"/>
    <cellStyle name="Currency 5 3 3 6 2 2 2 3" xfId="53237" xr:uid="{E3CDF228-4EAD-4A4A-B578-196ECC149063}"/>
    <cellStyle name="Currency 5 3 3 6 2 2 3" xfId="17817" xr:uid="{EA924759-9888-4CDB-B9E8-8E716B3EE9F2}"/>
    <cellStyle name="Currency 5 3 3 6 2 2 4" xfId="31507" xr:uid="{29BEFA3C-E7CB-4985-ABE8-7964DF4E71E0}"/>
    <cellStyle name="Currency 5 3 3 6 2 2 5" xfId="46391" xr:uid="{6965734C-4629-4C73-B89B-C90F837CF137}"/>
    <cellStyle name="Currency 5 3 3 6 2 3" xfId="21239" xr:uid="{BD9B6169-BF73-4ECE-9DC8-84BA32E864B6}"/>
    <cellStyle name="Currency 5 3 3 6 2 3 2" xfId="34931" xr:uid="{39AC9BD1-FAA9-4C61-B8BB-3092D6237BC6}"/>
    <cellStyle name="Currency 5 3 3 6 2 3 3" xfId="49815" xr:uid="{8234CA9B-8396-447F-A6C5-124288C3E2EC}"/>
    <cellStyle name="Currency 5 3 3 6 2 4" xfId="14395" xr:uid="{A11CC130-1038-4B54-9CE6-1EAB8293678C}"/>
    <cellStyle name="Currency 5 3 3 6 2 5" xfId="28085" xr:uid="{78659A7C-B05D-4009-9830-6C6CD001032C}"/>
    <cellStyle name="Currency 5 3 3 6 2 6" xfId="42969" xr:uid="{E60DA8B2-F195-4542-9613-93518835A9BB}"/>
    <cellStyle name="Currency 5 3 3 6 3" xfId="9259" xr:uid="{D85D999A-4306-4789-9868-FCFA47C9416D}"/>
    <cellStyle name="Currency 5 3 3 6 3 2" xfId="22949" xr:uid="{7E6C6A9A-D681-4D26-B69F-2C44D50D4BA2}"/>
    <cellStyle name="Currency 5 3 3 6 3 2 2" xfId="36641" xr:uid="{B89B252A-9849-401B-B9B9-59A71099B384}"/>
    <cellStyle name="Currency 5 3 3 6 3 2 3" xfId="51525" xr:uid="{ABC7C553-1898-4C82-9FF5-ED9FDA34408D}"/>
    <cellStyle name="Currency 5 3 3 6 3 3" xfId="16105" xr:uid="{3FA3F4B4-1E7E-4FDA-B024-365AE471582A}"/>
    <cellStyle name="Currency 5 3 3 6 3 4" xfId="29795" xr:uid="{493E4392-AC39-45F8-A692-298F329598AC}"/>
    <cellStyle name="Currency 5 3 3 6 3 5" xfId="44679" xr:uid="{66B11C5A-E153-46B9-B730-EEC5A253589C}"/>
    <cellStyle name="Currency 5 3 3 6 4" xfId="19527" xr:uid="{64564636-637C-446C-ABF7-D0C82BEAC2F8}"/>
    <cellStyle name="Currency 5 3 3 6 4 2" xfId="33219" xr:uid="{AFF2E5B4-36A6-417E-9714-FDCB404BB1F0}"/>
    <cellStyle name="Currency 5 3 3 6 4 3" xfId="48103" xr:uid="{71B14CB8-4D9B-46CC-8D67-495B87B829C1}"/>
    <cellStyle name="Currency 5 3 3 6 5" xfId="12683" xr:uid="{24ADF236-D438-4D36-9FB5-E0D509EEF433}"/>
    <cellStyle name="Currency 5 3 3 6 6" xfId="26373" xr:uid="{D620BAF4-BA9D-4788-ABD9-5FB666DB6298}"/>
    <cellStyle name="Currency 5 3 3 6 7" xfId="41257" xr:uid="{E93846FB-41E5-4CA9-870E-DD5AC361414E}"/>
    <cellStyle name="Currency 5 3 3 7" xfId="7535" xr:uid="{4E7A80A5-9CC5-4FBE-B485-FB98E0BFECB5}"/>
    <cellStyle name="Currency 5 3 3 7 2" xfId="10957" xr:uid="{DBDCC19F-46BB-4359-ADD0-6EBB889219A2}"/>
    <cellStyle name="Currency 5 3 3 7 2 2" xfId="24647" xr:uid="{B75C4B5D-CAEB-44C2-8373-987D414EC1AB}"/>
    <cellStyle name="Currency 5 3 3 7 2 2 2" xfId="38339" xr:uid="{9D6D8909-45E2-48D3-BA4D-98534833F3D9}"/>
    <cellStyle name="Currency 5 3 3 7 2 2 3" xfId="53223" xr:uid="{3397248D-8CAB-4AF3-A6C5-A5F16E2C84AF}"/>
    <cellStyle name="Currency 5 3 3 7 2 3" xfId="17803" xr:uid="{5882D7EE-ED09-40BB-BF2A-048BA042460E}"/>
    <cellStyle name="Currency 5 3 3 7 2 4" xfId="31493" xr:uid="{685E8AB6-1FBF-436F-A37E-EF237DEADE66}"/>
    <cellStyle name="Currency 5 3 3 7 2 5" xfId="46377" xr:uid="{5A5C4FD9-C626-4F1D-BB86-1C411D97360C}"/>
    <cellStyle name="Currency 5 3 3 7 3" xfId="21225" xr:uid="{4C176F92-73A1-4ECF-AA55-50C087262665}"/>
    <cellStyle name="Currency 5 3 3 7 3 2" xfId="34917" xr:uid="{E67CC64B-EDFB-40BF-8186-8198D34EFAD2}"/>
    <cellStyle name="Currency 5 3 3 7 3 3" xfId="49801" xr:uid="{CE5EE044-99D3-4EB6-970D-154767209DCA}"/>
    <cellStyle name="Currency 5 3 3 7 4" xfId="14381" xr:uid="{A5ACD1A6-879D-4B8D-B308-71C83B71C2B0}"/>
    <cellStyle name="Currency 5 3 3 7 5" xfId="28071" xr:uid="{79857662-5F7F-4872-88DD-3DEA8B97DF08}"/>
    <cellStyle name="Currency 5 3 3 7 6" xfId="42955" xr:uid="{36113F5C-0E23-44BD-A6D1-6B57B9ADAF5C}"/>
    <cellStyle name="Currency 5 3 3 8" xfId="9245" xr:uid="{55D47563-015B-43F1-A0A0-D7C40426B007}"/>
    <cellStyle name="Currency 5 3 3 8 2" xfId="22935" xr:uid="{25550B61-3187-4A2E-9C53-9C884E106A58}"/>
    <cellStyle name="Currency 5 3 3 8 2 2" xfId="36627" xr:uid="{EEB6B673-AC04-42A8-A5DA-82D761CEB937}"/>
    <cellStyle name="Currency 5 3 3 8 2 3" xfId="51511" xr:uid="{E6B83D2A-79BA-44ED-A049-7FABB77F74CD}"/>
    <cellStyle name="Currency 5 3 3 8 3" xfId="16091" xr:uid="{FBD6CDC0-6AFE-4F0B-908D-99443434AF80}"/>
    <cellStyle name="Currency 5 3 3 8 4" xfId="29781" xr:uid="{E91DF9E8-03A6-4FD3-A651-28D8B8F9B3F2}"/>
    <cellStyle name="Currency 5 3 3 8 5" xfId="44665" xr:uid="{A41163BF-6F54-4C48-A6D3-7B6CA52AE9F6}"/>
    <cellStyle name="Currency 5 3 3 9" xfId="19513" xr:uid="{5C589C76-B43B-4259-BB8A-4C9D643A26DE}"/>
    <cellStyle name="Currency 5 3 3 9 2" xfId="33205" xr:uid="{1966A5BE-A7BC-4ED7-961B-4A6FD276ACF3}"/>
    <cellStyle name="Currency 5 3 3 9 3" xfId="48089" xr:uid="{96855DCF-6068-4887-91FE-D628AED1F2F3}"/>
    <cellStyle name="Currency 5 3 4" xfId="5837" xr:uid="{DDC5615B-9692-429F-BBC1-5EC060666629}"/>
    <cellStyle name="Currency 5 3 4 10" xfId="12684" xr:uid="{9279D93A-C50F-4CBE-AEC7-7E13FA044EAF}"/>
    <cellStyle name="Currency 5 3 4 11" xfId="26374" xr:uid="{DFCBC9BA-EDC4-4DB0-8763-FC7328988F41}"/>
    <cellStyle name="Currency 5 3 4 12" xfId="41258" xr:uid="{0CCAE68D-4646-4C62-A904-39AC2C987FFB}"/>
    <cellStyle name="Currency 5 3 4 2" xfId="5838" xr:uid="{8488BFE6-1CE0-4455-8872-7233F2024490}"/>
    <cellStyle name="Currency 5 3 4 2 10" xfId="41259" xr:uid="{A66B95AA-DEF5-4485-A086-FEB20232EAEC}"/>
    <cellStyle name="Currency 5 3 4 2 2" xfId="5839" xr:uid="{1DE9027F-F95F-4C17-9F46-941A110AC21B}"/>
    <cellStyle name="Currency 5 3 4 2 2 2" xfId="5840" xr:uid="{3E9FD301-6396-4BCB-B031-9D7A741F1E89}"/>
    <cellStyle name="Currency 5 3 4 2 2 2 2" xfId="7553" xr:uid="{36459C9D-FF23-41E9-B57E-5F599033B249}"/>
    <cellStyle name="Currency 5 3 4 2 2 2 2 2" xfId="10975" xr:uid="{3D611916-BF99-414F-8815-41CB6C8D0DC2}"/>
    <cellStyle name="Currency 5 3 4 2 2 2 2 2 2" xfId="24665" xr:uid="{7B337B73-6E39-4AA7-98C9-D77A629F1716}"/>
    <cellStyle name="Currency 5 3 4 2 2 2 2 2 2 2" xfId="38357" xr:uid="{B2CAF131-7F28-44BC-8F74-9E5DFA5DB118}"/>
    <cellStyle name="Currency 5 3 4 2 2 2 2 2 2 3" xfId="53241" xr:uid="{A3774E7F-05DC-4A6C-BC50-F24E81C924FC}"/>
    <cellStyle name="Currency 5 3 4 2 2 2 2 2 3" xfId="17821" xr:uid="{2E1E8695-0A44-4B9E-B559-9160E05BE674}"/>
    <cellStyle name="Currency 5 3 4 2 2 2 2 2 4" xfId="31511" xr:uid="{93985032-5E81-402D-AA53-192C5B9F28FA}"/>
    <cellStyle name="Currency 5 3 4 2 2 2 2 2 5" xfId="46395" xr:uid="{316527FF-36F7-48D3-A6F1-A7E036DA68BF}"/>
    <cellStyle name="Currency 5 3 4 2 2 2 2 3" xfId="21243" xr:uid="{4B1F3DBC-2B1F-4734-ABA4-D21B4EE73573}"/>
    <cellStyle name="Currency 5 3 4 2 2 2 2 3 2" xfId="34935" xr:uid="{D805A87F-67C4-4D2C-863F-E2E5819BB75E}"/>
    <cellStyle name="Currency 5 3 4 2 2 2 2 3 3" xfId="49819" xr:uid="{6D720157-14AE-4A24-A131-8AD5CC559F3C}"/>
    <cellStyle name="Currency 5 3 4 2 2 2 2 4" xfId="14399" xr:uid="{E6379260-6A44-4703-9E6A-52E6F082B68A}"/>
    <cellStyle name="Currency 5 3 4 2 2 2 2 5" xfId="28089" xr:uid="{2AE2563E-195B-4402-8D30-2C2A4A13544E}"/>
    <cellStyle name="Currency 5 3 4 2 2 2 2 6" xfId="42973" xr:uid="{62A23FC7-EE7D-4AA6-A1B6-7F316D61F3B2}"/>
    <cellStyle name="Currency 5 3 4 2 2 2 3" xfId="9263" xr:uid="{61C6ABF4-02F4-43CD-BCDF-403F4BB280EE}"/>
    <cellStyle name="Currency 5 3 4 2 2 2 3 2" xfId="22953" xr:uid="{CA726CD1-B677-40FD-BF70-AFECAC4EF6C8}"/>
    <cellStyle name="Currency 5 3 4 2 2 2 3 2 2" xfId="36645" xr:uid="{80E642E2-350E-4579-950D-9CB6F845D9CB}"/>
    <cellStyle name="Currency 5 3 4 2 2 2 3 2 3" xfId="51529" xr:uid="{55750491-4ED9-4B44-8CCE-5EABD45530D4}"/>
    <cellStyle name="Currency 5 3 4 2 2 2 3 3" xfId="16109" xr:uid="{58A68272-D63B-4592-814B-54A0C76FECAF}"/>
    <cellStyle name="Currency 5 3 4 2 2 2 3 4" xfId="29799" xr:uid="{C8E348B5-417F-4E6A-9DA2-ECACB35365D3}"/>
    <cellStyle name="Currency 5 3 4 2 2 2 3 5" xfId="44683" xr:uid="{A42F49DC-4379-4665-863B-3A93883911A2}"/>
    <cellStyle name="Currency 5 3 4 2 2 2 4" xfId="19531" xr:uid="{C0B72EE8-2198-4E36-AE43-1F7C6B3F62B7}"/>
    <cellStyle name="Currency 5 3 4 2 2 2 4 2" xfId="33223" xr:uid="{82ABFB7B-B12F-4CE5-AAF9-E7C0B604DA11}"/>
    <cellStyle name="Currency 5 3 4 2 2 2 4 3" xfId="48107" xr:uid="{7BBF46F4-B6B5-4A69-BD59-3BF277C88BDD}"/>
    <cellStyle name="Currency 5 3 4 2 2 2 5" xfId="12687" xr:uid="{FFAF3CCB-E774-483D-82A6-BD2DD7D83595}"/>
    <cellStyle name="Currency 5 3 4 2 2 2 6" xfId="26377" xr:uid="{7CA24A29-1CDC-4975-875A-975A7CC29179}"/>
    <cellStyle name="Currency 5 3 4 2 2 2 7" xfId="41261" xr:uid="{15C27C96-51EF-4CAF-9326-FB671AE10E0B}"/>
    <cellStyle name="Currency 5 3 4 2 2 3" xfId="7552" xr:uid="{B36BBB7D-ADA1-46EC-9842-1F1520477ACE}"/>
    <cellStyle name="Currency 5 3 4 2 2 3 2" xfId="10974" xr:uid="{C6BF7C1F-9571-48AC-8988-76602A26EBCD}"/>
    <cellStyle name="Currency 5 3 4 2 2 3 2 2" xfId="24664" xr:uid="{C23DC339-1C36-4DF6-9459-E458BE1A2600}"/>
    <cellStyle name="Currency 5 3 4 2 2 3 2 2 2" xfId="38356" xr:uid="{5B088FC8-0DAF-4C65-8A66-C7E0642D643E}"/>
    <cellStyle name="Currency 5 3 4 2 2 3 2 2 3" xfId="53240" xr:uid="{7635353B-0255-4F40-811F-94B12CCF3DAB}"/>
    <cellStyle name="Currency 5 3 4 2 2 3 2 3" xfId="17820" xr:uid="{DF1198CF-6940-42CB-9F6D-99AC0E8AB65D}"/>
    <cellStyle name="Currency 5 3 4 2 2 3 2 4" xfId="31510" xr:uid="{49B363E0-1505-414F-9781-4D8EB9CCAE8D}"/>
    <cellStyle name="Currency 5 3 4 2 2 3 2 5" xfId="46394" xr:uid="{A7E5B957-A7FD-4EE5-9E42-30FEA0FD26F7}"/>
    <cellStyle name="Currency 5 3 4 2 2 3 3" xfId="21242" xr:uid="{11594E06-A661-43D0-9B0E-87C882713F2A}"/>
    <cellStyle name="Currency 5 3 4 2 2 3 3 2" xfId="34934" xr:uid="{AC5E2545-226A-4BFE-8A29-FE2215272671}"/>
    <cellStyle name="Currency 5 3 4 2 2 3 3 3" xfId="49818" xr:uid="{763E64AA-DF42-4B73-B194-8A3A253E026F}"/>
    <cellStyle name="Currency 5 3 4 2 2 3 4" xfId="14398" xr:uid="{7540E876-0720-418D-89FF-4EDD86A2F935}"/>
    <cellStyle name="Currency 5 3 4 2 2 3 5" xfId="28088" xr:uid="{775FEC9E-C636-462B-BD38-E310D36EA484}"/>
    <cellStyle name="Currency 5 3 4 2 2 3 6" xfId="42972" xr:uid="{6460A19D-3C0F-405D-90A2-1BBA8AC025A2}"/>
    <cellStyle name="Currency 5 3 4 2 2 4" xfId="9262" xr:uid="{7C11EE0F-C123-4A6D-82E1-D9B19E9C1F36}"/>
    <cellStyle name="Currency 5 3 4 2 2 4 2" xfId="22952" xr:uid="{8019A1EC-6083-4110-9091-B7062E572807}"/>
    <cellStyle name="Currency 5 3 4 2 2 4 2 2" xfId="36644" xr:uid="{1265A144-353D-4A54-80C1-59E412D41FB9}"/>
    <cellStyle name="Currency 5 3 4 2 2 4 2 3" xfId="51528" xr:uid="{57F3C566-E084-4136-8635-9E0A669BF860}"/>
    <cellStyle name="Currency 5 3 4 2 2 4 3" xfId="16108" xr:uid="{622ED4E6-B075-4801-8D44-9CB055AF6365}"/>
    <cellStyle name="Currency 5 3 4 2 2 4 4" xfId="29798" xr:uid="{BBFA295B-E630-4A22-A045-BAC822082D44}"/>
    <cellStyle name="Currency 5 3 4 2 2 4 5" xfId="44682" xr:uid="{1172BEE5-1208-43E4-859A-A0B8B57C5A01}"/>
    <cellStyle name="Currency 5 3 4 2 2 5" xfId="19530" xr:uid="{4C693E8D-D0B9-4943-BD2F-06270B292742}"/>
    <cellStyle name="Currency 5 3 4 2 2 5 2" xfId="33222" xr:uid="{97E1ABAF-919B-46E2-94EB-2E005D0F842C}"/>
    <cellStyle name="Currency 5 3 4 2 2 5 3" xfId="48106" xr:uid="{416F8713-A067-459B-B671-3BF53411211F}"/>
    <cellStyle name="Currency 5 3 4 2 2 6" xfId="12686" xr:uid="{32C9F570-C134-4E98-A843-10F0BD3F719C}"/>
    <cellStyle name="Currency 5 3 4 2 2 7" xfId="26376" xr:uid="{19673310-7DF9-4070-AAC2-50F6D694D859}"/>
    <cellStyle name="Currency 5 3 4 2 2 8" xfId="41260" xr:uid="{771D7496-8A7A-40BF-810B-998C17881BC8}"/>
    <cellStyle name="Currency 5 3 4 2 3" xfId="5841" xr:uid="{6F7EDF39-06CB-4865-9CE7-96BB492E446B}"/>
    <cellStyle name="Currency 5 3 4 2 3 2" xfId="7554" xr:uid="{3915EF6A-7DCB-4450-BA8B-FBD2922394A3}"/>
    <cellStyle name="Currency 5 3 4 2 3 2 2" xfId="10976" xr:uid="{BB683955-4111-4289-8403-13FF75BC5420}"/>
    <cellStyle name="Currency 5 3 4 2 3 2 2 2" xfId="24666" xr:uid="{21C07B07-889B-48F6-ADAA-E46E3E7C4C1F}"/>
    <cellStyle name="Currency 5 3 4 2 3 2 2 2 2" xfId="38358" xr:uid="{C492501F-3CA4-4536-982C-76961DAD55D4}"/>
    <cellStyle name="Currency 5 3 4 2 3 2 2 2 3" xfId="53242" xr:uid="{0A200E96-687F-4CF1-BC22-32EBEC69FD5E}"/>
    <cellStyle name="Currency 5 3 4 2 3 2 2 3" xfId="17822" xr:uid="{237E881C-7B57-4726-9C71-A74196E376A6}"/>
    <cellStyle name="Currency 5 3 4 2 3 2 2 4" xfId="31512" xr:uid="{DA20CD3A-E4D5-4E1C-9B1D-4A74FBD7CBB3}"/>
    <cellStyle name="Currency 5 3 4 2 3 2 2 5" xfId="46396" xr:uid="{48E4312E-E002-431B-B375-43FD930C9B84}"/>
    <cellStyle name="Currency 5 3 4 2 3 2 3" xfId="21244" xr:uid="{EA681ADB-5768-4183-AE41-0A63C7A392EA}"/>
    <cellStyle name="Currency 5 3 4 2 3 2 3 2" xfId="34936" xr:uid="{86D07EBD-8831-4D9A-93F2-3788DFE1D624}"/>
    <cellStyle name="Currency 5 3 4 2 3 2 3 3" xfId="49820" xr:uid="{2B9B00C0-23A9-4869-8AFF-38F43B31BEFA}"/>
    <cellStyle name="Currency 5 3 4 2 3 2 4" xfId="14400" xr:uid="{93A2ADD4-06F6-47D9-9526-5165B4AB0B3B}"/>
    <cellStyle name="Currency 5 3 4 2 3 2 5" xfId="28090" xr:uid="{033D509E-61E0-4FDB-84D6-0624C22CE56B}"/>
    <cellStyle name="Currency 5 3 4 2 3 2 6" xfId="42974" xr:uid="{79E96D0C-7778-4B08-8D7F-CE167057E5CE}"/>
    <cellStyle name="Currency 5 3 4 2 3 3" xfId="9264" xr:uid="{6F869995-0C71-4A5E-8CD5-C4F5E0110C99}"/>
    <cellStyle name="Currency 5 3 4 2 3 3 2" xfId="22954" xr:uid="{E8911BF8-6E97-4BC1-8C16-3D6EE2483E80}"/>
    <cellStyle name="Currency 5 3 4 2 3 3 2 2" xfId="36646" xr:uid="{D83F2042-3705-49FF-BE02-EE9B0C725F7D}"/>
    <cellStyle name="Currency 5 3 4 2 3 3 2 3" xfId="51530" xr:uid="{4D741C70-EC5F-46E6-B48E-E5889CC9AFF9}"/>
    <cellStyle name="Currency 5 3 4 2 3 3 3" xfId="16110" xr:uid="{762807F1-C56A-4A08-8FB5-3035CCD21566}"/>
    <cellStyle name="Currency 5 3 4 2 3 3 4" xfId="29800" xr:uid="{48AC8756-E59E-41EC-BC46-223E966059B7}"/>
    <cellStyle name="Currency 5 3 4 2 3 3 5" xfId="44684" xr:uid="{A4A1CFEF-34FD-4C17-80CD-1006CE58F1F2}"/>
    <cellStyle name="Currency 5 3 4 2 3 4" xfId="19532" xr:uid="{D4B61469-F8FB-43E2-8508-0C171B8683FC}"/>
    <cellStyle name="Currency 5 3 4 2 3 4 2" xfId="33224" xr:uid="{B96BE19E-DF5D-4E50-8021-6AFDC2C884BD}"/>
    <cellStyle name="Currency 5 3 4 2 3 4 3" xfId="48108" xr:uid="{743D493E-2EDE-42C7-8FD8-998F33615B76}"/>
    <cellStyle name="Currency 5 3 4 2 3 5" xfId="12688" xr:uid="{6585C6D6-2B7A-4733-A8E2-743B343462E1}"/>
    <cellStyle name="Currency 5 3 4 2 3 6" xfId="26378" xr:uid="{054414F2-E04F-46FE-886C-0FF69A7E05C8}"/>
    <cellStyle name="Currency 5 3 4 2 3 7" xfId="41262" xr:uid="{370E9506-AEE8-4120-996B-F2A48163F0D4}"/>
    <cellStyle name="Currency 5 3 4 2 4" xfId="5842" xr:uid="{7F821774-81DA-4517-9087-07615BEDBDB1}"/>
    <cellStyle name="Currency 5 3 4 2 4 2" xfId="7555" xr:uid="{3997EA77-23CC-49FE-BF2C-2DBE5F280413}"/>
    <cellStyle name="Currency 5 3 4 2 4 2 2" xfId="10977" xr:uid="{5789A9DD-CBAF-49D0-BB76-95F51C4E3A63}"/>
    <cellStyle name="Currency 5 3 4 2 4 2 2 2" xfId="24667" xr:uid="{02470E8C-AF52-4D27-87AD-CADDD4661931}"/>
    <cellStyle name="Currency 5 3 4 2 4 2 2 2 2" xfId="38359" xr:uid="{2ABB00E5-E7FA-4FE4-B6F5-3794DFC2061D}"/>
    <cellStyle name="Currency 5 3 4 2 4 2 2 2 3" xfId="53243" xr:uid="{9043E5E2-B128-4E7C-A4F4-C305B7522604}"/>
    <cellStyle name="Currency 5 3 4 2 4 2 2 3" xfId="17823" xr:uid="{07C838A7-C3AF-49DB-A6F6-CEA7FFD0E98A}"/>
    <cellStyle name="Currency 5 3 4 2 4 2 2 4" xfId="31513" xr:uid="{1928ABAC-22C0-424E-8622-265FD82B57E4}"/>
    <cellStyle name="Currency 5 3 4 2 4 2 2 5" xfId="46397" xr:uid="{0FE5C500-E9D2-4678-8B71-43C5EA9035C3}"/>
    <cellStyle name="Currency 5 3 4 2 4 2 3" xfId="21245" xr:uid="{CB7C436F-5559-45AC-BE80-39E15851ECD0}"/>
    <cellStyle name="Currency 5 3 4 2 4 2 3 2" xfId="34937" xr:uid="{A885C4F8-F375-46A0-AA0B-2C9902F30135}"/>
    <cellStyle name="Currency 5 3 4 2 4 2 3 3" xfId="49821" xr:uid="{A22FC558-947C-4951-BD97-098776B3C776}"/>
    <cellStyle name="Currency 5 3 4 2 4 2 4" xfId="14401" xr:uid="{D3DF6096-24FF-4402-B017-F57009C8EA92}"/>
    <cellStyle name="Currency 5 3 4 2 4 2 5" xfId="28091" xr:uid="{3F1ABF09-1A8D-4157-A20D-1D62CEE89162}"/>
    <cellStyle name="Currency 5 3 4 2 4 2 6" xfId="42975" xr:uid="{EE82A5AF-604D-4411-8C65-F39D9DE14BE8}"/>
    <cellStyle name="Currency 5 3 4 2 4 3" xfId="9265" xr:uid="{7F5F4966-A735-4A08-ACA8-D2D2D5177C84}"/>
    <cellStyle name="Currency 5 3 4 2 4 3 2" xfId="22955" xr:uid="{E1E57B42-AE22-4AD8-8B51-713A67D61E5B}"/>
    <cellStyle name="Currency 5 3 4 2 4 3 2 2" xfId="36647" xr:uid="{05B065B9-32D8-4B3E-8165-9C3D81EEB96B}"/>
    <cellStyle name="Currency 5 3 4 2 4 3 2 3" xfId="51531" xr:uid="{48DFA7FC-6ECD-468C-9EF5-EEFF72542906}"/>
    <cellStyle name="Currency 5 3 4 2 4 3 3" xfId="16111" xr:uid="{C2635359-75BA-4664-8074-9D126DBFC63D}"/>
    <cellStyle name="Currency 5 3 4 2 4 3 4" xfId="29801" xr:uid="{7C73E184-18E9-4E13-9EA0-8B5DF0CB6DA6}"/>
    <cellStyle name="Currency 5 3 4 2 4 3 5" xfId="44685" xr:uid="{6DA22905-73AC-4B52-B673-2D3748A45FC5}"/>
    <cellStyle name="Currency 5 3 4 2 4 4" xfId="19533" xr:uid="{A26ACF7A-5070-4057-91A4-A58F73758C2D}"/>
    <cellStyle name="Currency 5 3 4 2 4 4 2" xfId="33225" xr:uid="{37564B1A-E79D-4022-A42C-3DD72A648D6D}"/>
    <cellStyle name="Currency 5 3 4 2 4 4 3" xfId="48109" xr:uid="{2C56F309-1FEF-42A1-8FD4-D1D6BAA8A74D}"/>
    <cellStyle name="Currency 5 3 4 2 4 5" xfId="12689" xr:uid="{3737F121-2F06-4783-9213-CB3129C35F1F}"/>
    <cellStyle name="Currency 5 3 4 2 4 6" xfId="26379" xr:uid="{E9849DAA-0775-452D-A861-C1E738505C05}"/>
    <cellStyle name="Currency 5 3 4 2 4 7" xfId="41263" xr:uid="{3E58A1CF-E1A8-429E-BFB2-C606D470D12D}"/>
    <cellStyle name="Currency 5 3 4 2 5" xfId="7551" xr:uid="{3BE4F85A-6A2B-48D6-BE7F-A694477F6DF6}"/>
    <cellStyle name="Currency 5 3 4 2 5 2" xfId="10973" xr:uid="{990B48BF-ADE4-400D-B380-F268E85A56BC}"/>
    <cellStyle name="Currency 5 3 4 2 5 2 2" xfId="24663" xr:uid="{7AB1C602-D82F-47F1-BAED-D3F26174D592}"/>
    <cellStyle name="Currency 5 3 4 2 5 2 2 2" xfId="38355" xr:uid="{BB4DF6C1-FD54-4E2A-B1F1-34183AD8EB9E}"/>
    <cellStyle name="Currency 5 3 4 2 5 2 2 3" xfId="53239" xr:uid="{3FFF4C4D-7E0D-4A63-A8CA-C5068933ACFD}"/>
    <cellStyle name="Currency 5 3 4 2 5 2 3" xfId="17819" xr:uid="{870760C0-B874-445D-9C9C-5267BC272443}"/>
    <cellStyle name="Currency 5 3 4 2 5 2 4" xfId="31509" xr:uid="{8B4BF953-05AD-46BE-917D-53A65D5F5206}"/>
    <cellStyle name="Currency 5 3 4 2 5 2 5" xfId="46393" xr:uid="{9F44697F-7C28-4D33-B566-E437E7991789}"/>
    <cellStyle name="Currency 5 3 4 2 5 3" xfId="21241" xr:uid="{E18EAEE3-5CB3-43EC-8AAD-1D2D6FA2182D}"/>
    <cellStyle name="Currency 5 3 4 2 5 3 2" xfId="34933" xr:uid="{B45FF665-42FD-47E6-B859-0123388583C0}"/>
    <cellStyle name="Currency 5 3 4 2 5 3 3" xfId="49817" xr:uid="{5783119C-2075-47FD-AF69-454AC2C02087}"/>
    <cellStyle name="Currency 5 3 4 2 5 4" xfId="14397" xr:uid="{BA4732FE-536F-433E-8FA0-5A1BF9E9D865}"/>
    <cellStyle name="Currency 5 3 4 2 5 5" xfId="28087" xr:uid="{F1BDAE29-835E-4C83-B9FF-CEDE018E3173}"/>
    <cellStyle name="Currency 5 3 4 2 5 6" xfId="42971" xr:uid="{B638C6AF-F9F6-4BC4-BB05-C212C933B09F}"/>
    <cellStyle name="Currency 5 3 4 2 6" xfId="9261" xr:uid="{32C037CA-5B9A-4598-887F-762CDFF7446C}"/>
    <cellStyle name="Currency 5 3 4 2 6 2" xfId="22951" xr:uid="{3BFD51D0-ADA6-4E0A-9CC3-70B0811AF547}"/>
    <cellStyle name="Currency 5 3 4 2 6 2 2" xfId="36643" xr:uid="{8C23B229-BEAC-404F-ADA3-AB05CC1F502A}"/>
    <cellStyle name="Currency 5 3 4 2 6 2 3" xfId="51527" xr:uid="{EA4EC585-0D12-42A4-96FD-B90355BD51CA}"/>
    <cellStyle name="Currency 5 3 4 2 6 3" xfId="16107" xr:uid="{8D1DC3D6-2D90-4E8C-B662-632F06E75D5D}"/>
    <cellStyle name="Currency 5 3 4 2 6 4" xfId="29797" xr:uid="{EAC73BD4-C9C7-4174-BD9E-303472428DFD}"/>
    <cellStyle name="Currency 5 3 4 2 6 5" xfId="44681" xr:uid="{CB76FB66-C06F-4C7E-B325-7A7D96CF9D2F}"/>
    <cellStyle name="Currency 5 3 4 2 7" xfId="19529" xr:uid="{143387C0-626B-4037-8B6D-596D0D2AB965}"/>
    <cellStyle name="Currency 5 3 4 2 7 2" xfId="33221" xr:uid="{DE49E558-1DAF-417F-9A4D-5F2E32A7A1F8}"/>
    <cellStyle name="Currency 5 3 4 2 7 3" xfId="48105" xr:uid="{5A22FE60-7697-4F8E-8690-562416586BFB}"/>
    <cellStyle name="Currency 5 3 4 2 8" xfId="12685" xr:uid="{5639A8C1-054E-4B11-A897-E57007447AB9}"/>
    <cellStyle name="Currency 5 3 4 2 9" xfId="26375" xr:uid="{199B6151-F768-43CA-8AEA-0F80570B605A}"/>
    <cellStyle name="Currency 5 3 4 3" xfId="5843" xr:uid="{2AF664B7-3731-4419-90FE-B5529441D395}"/>
    <cellStyle name="Currency 5 3 4 3 10" xfId="41264" xr:uid="{49119713-14F9-44BD-B821-21E5AB770B1F}"/>
    <cellStyle name="Currency 5 3 4 3 2" xfId="5844" xr:uid="{A19D047B-3090-4E11-8B60-AF57AD6A0014}"/>
    <cellStyle name="Currency 5 3 4 3 2 2" xfId="5845" xr:uid="{AC24893F-92D7-46A8-9F14-B014E1FDE406}"/>
    <cellStyle name="Currency 5 3 4 3 2 2 2" xfId="7558" xr:uid="{3FF6D740-AA14-472E-B2B0-D5177A703599}"/>
    <cellStyle name="Currency 5 3 4 3 2 2 2 2" xfId="10980" xr:uid="{59047F46-8059-45A3-B818-297021221AD7}"/>
    <cellStyle name="Currency 5 3 4 3 2 2 2 2 2" xfId="24670" xr:uid="{04A77A61-CD6F-4296-BB06-19862B005A4A}"/>
    <cellStyle name="Currency 5 3 4 3 2 2 2 2 2 2" xfId="38362" xr:uid="{44B369EE-0D23-49BF-BEE3-C93A45B3076A}"/>
    <cellStyle name="Currency 5 3 4 3 2 2 2 2 2 3" xfId="53246" xr:uid="{2281B9AB-5DED-4972-AC8A-8D5AC776ED8E}"/>
    <cellStyle name="Currency 5 3 4 3 2 2 2 2 3" xfId="17826" xr:uid="{9B4F0B11-4B1C-4EE6-9B05-C05F89AF43F1}"/>
    <cellStyle name="Currency 5 3 4 3 2 2 2 2 4" xfId="31516" xr:uid="{24D1EBA4-0FC6-453D-B4FA-C4A9F0C795B0}"/>
    <cellStyle name="Currency 5 3 4 3 2 2 2 2 5" xfId="46400" xr:uid="{CD7380E1-AF5E-4F1F-9E6F-1C7227AC64F2}"/>
    <cellStyle name="Currency 5 3 4 3 2 2 2 3" xfId="21248" xr:uid="{875CB637-243F-4BBD-83C3-99B212A8B95E}"/>
    <cellStyle name="Currency 5 3 4 3 2 2 2 3 2" xfId="34940" xr:uid="{E4283055-3C4B-410A-9679-13640C002008}"/>
    <cellStyle name="Currency 5 3 4 3 2 2 2 3 3" xfId="49824" xr:uid="{A3EF1305-9101-4EA1-B41D-9D6B2C959667}"/>
    <cellStyle name="Currency 5 3 4 3 2 2 2 4" xfId="14404" xr:uid="{E8759EAF-97AC-4EDF-A80A-E668D2F2F913}"/>
    <cellStyle name="Currency 5 3 4 3 2 2 2 5" xfId="28094" xr:uid="{2595ACF7-F30E-4A30-A8AA-F3D9CD36B20E}"/>
    <cellStyle name="Currency 5 3 4 3 2 2 2 6" xfId="42978" xr:uid="{B819DCBF-05E9-4CA6-9B3B-EECCFCD0EE20}"/>
    <cellStyle name="Currency 5 3 4 3 2 2 3" xfId="9268" xr:uid="{8E81E429-FE13-49EC-A828-4D611FA3401C}"/>
    <cellStyle name="Currency 5 3 4 3 2 2 3 2" xfId="22958" xr:uid="{CB5C031E-2C35-4C28-B819-84647C92FA6B}"/>
    <cellStyle name="Currency 5 3 4 3 2 2 3 2 2" xfId="36650" xr:uid="{D4577A61-6E9F-4260-A34F-4D67D7368C17}"/>
    <cellStyle name="Currency 5 3 4 3 2 2 3 2 3" xfId="51534" xr:uid="{591E1678-0F0D-43A0-9158-DBB29B9EB60A}"/>
    <cellStyle name="Currency 5 3 4 3 2 2 3 3" xfId="16114" xr:uid="{75B55865-87AF-4BFF-AB9D-892997224922}"/>
    <cellStyle name="Currency 5 3 4 3 2 2 3 4" xfId="29804" xr:uid="{ADC28D8E-D41A-404D-9BAB-2990EDE48C06}"/>
    <cellStyle name="Currency 5 3 4 3 2 2 3 5" xfId="44688" xr:uid="{2EC51304-D298-4AE1-B98E-7349E70F4FEC}"/>
    <cellStyle name="Currency 5 3 4 3 2 2 4" xfId="19536" xr:uid="{944E1600-84CD-47EA-A3BD-14C8BBC5C48C}"/>
    <cellStyle name="Currency 5 3 4 3 2 2 4 2" xfId="33228" xr:uid="{66356404-D0BF-49C4-A707-DBF74F5E4BF7}"/>
    <cellStyle name="Currency 5 3 4 3 2 2 4 3" xfId="48112" xr:uid="{24A25769-69FA-4003-A1FC-7474E036E5AB}"/>
    <cellStyle name="Currency 5 3 4 3 2 2 5" xfId="12692" xr:uid="{8D1C82E3-0133-4C83-9A4D-3D3059E9050A}"/>
    <cellStyle name="Currency 5 3 4 3 2 2 6" xfId="26382" xr:uid="{3CE61ACC-30EC-4D62-97A2-79E7E4A86915}"/>
    <cellStyle name="Currency 5 3 4 3 2 2 7" xfId="41266" xr:uid="{E1F5B9AB-F4F3-4884-A463-6B9C10A935EF}"/>
    <cellStyle name="Currency 5 3 4 3 2 3" xfId="7557" xr:uid="{65B41DFE-0428-4155-B1F6-DEC00E163275}"/>
    <cellStyle name="Currency 5 3 4 3 2 3 2" xfId="10979" xr:uid="{E1F71FCF-9372-423D-9B69-046C0AFF4DE2}"/>
    <cellStyle name="Currency 5 3 4 3 2 3 2 2" xfId="24669" xr:uid="{B1971C87-C99E-4DC0-996A-1CD39F7C8EDE}"/>
    <cellStyle name="Currency 5 3 4 3 2 3 2 2 2" xfId="38361" xr:uid="{A6AD6DA5-FD34-4C55-A8D5-6674CB8C4B74}"/>
    <cellStyle name="Currency 5 3 4 3 2 3 2 2 3" xfId="53245" xr:uid="{FCF5A85A-D7DE-414D-85FA-4B751C3C4DA8}"/>
    <cellStyle name="Currency 5 3 4 3 2 3 2 3" xfId="17825" xr:uid="{ECEF2EDC-18D0-4DD8-88F9-7B8FD07914BF}"/>
    <cellStyle name="Currency 5 3 4 3 2 3 2 4" xfId="31515" xr:uid="{BF7BD786-CCFB-49C8-A476-0098D98AD731}"/>
    <cellStyle name="Currency 5 3 4 3 2 3 2 5" xfId="46399" xr:uid="{614A3345-F651-4D9A-9E8D-B54708409310}"/>
    <cellStyle name="Currency 5 3 4 3 2 3 3" xfId="21247" xr:uid="{06B5FE0C-6974-4096-8D77-CD8682F404EA}"/>
    <cellStyle name="Currency 5 3 4 3 2 3 3 2" xfId="34939" xr:uid="{B2FBB693-1194-4664-A44F-00700DB7DB19}"/>
    <cellStyle name="Currency 5 3 4 3 2 3 3 3" xfId="49823" xr:uid="{759E81D4-32A5-4A0A-A902-63580EE4516F}"/>
    <cellStyle name="Currency 5 3 4 3 2 3 4" xfId="14403" xr:uid="{BF0F0641-D356-4D81-9BD5-9DCFD88025F4}"/>
    <cellStyle name="Currency 5 3 4 3 2 3 5" xfId="28093" xr:uid="{7AD2FC0A-D56E-4CC0-9DCB-0A98C97695A7}"/>
    <cellStyle name="Currency 5 3 4 3 2 3 6" xfId="42977" xr:uid="{D4DC478D-004D-484D-AAA3-6210F4F3EA9A}"/>
    <cellStyle name="Currency 5 3 4 3 2 4" xfId="9267" xr:uid="{CB443250-9A18-4FBD-8604-5EB33B0EE60A}"/>
    <cellStyle name="Currency 5 3 4 3 2 4 2" xfId="22957" xr:uid="{9EA89CCF-37CA-4381-94D4-177CC879B4A6}"/>
    <cellStyle name="Currency 5 3 4 3 2 4 2 2" xfId="36649" xr:uid="{C2318ED2-81F8-45AC-9B8C-A39FA0646326}"/>
    <cellStyle name="Currency 5 3 4 3 2 4 2 3" xfId="51533" xr:uid="{FC4C4323-9366-4875-B3E0-06C0D05FFB50}"/>
    <cellStyle name="Currency 5 3 4 3 2 4 3" xfId="16113" xr:uid="{9C398D23-68DD-4DB6-99DF-A213507FCDE6}"/>
    <cellStyle name="Currency 5 3 4 3 2 4 4" xfId="29803" xr:uid="{6C39F5AF-18E4-423D-8006-967703811B6C}"/>
    <cellStyle name="Currency 5 3 4 3 2 4 5" xfId="44687" xr:uid="{43E9354C-C86A-492C-A8EE-D13C858ED4F8}"/>
    <cellStyle name="Currency 5 3 4 3 2 5" xfId="19535" xr:uid="{F6C9D60E-FC69-4A8B-87D1-22E94E08AA04}"/>
    <cellStyle name="Currency 5 3 4 3 2 5 2" xfId="33227" xr:uid="{0FF682AD-80F5-4183-AD0B-2E8F4125F913}"/>
    <cellStyle name="Currency 5 3 4 3 2 5 3" xfId="48111" xr:uid="{5996A389-58D0-4D1E-BEDE-741C40C9FBF7}"/>
    <cellStyle name="Currency 5 3 4 3 2 6" xfId="12691" xr:uid="{BCF95B79-8370-4BE7-8566-E13B768650CA}"/>
    <cellStyle name="Currency 5 3 4 3 2 7" xfId="26381" xr:uid="{8AE6D189-3396-45B6-BD32-CD86C333553B}"/>
    <cellStyle name="Currency 5 3 4 3 2 8" xfId="41265" xr:uid="{826A1CC9-9D59-45D9-A178-DABD0C021410}"/>
    <cellStyle name="Currency 5 3 4 3 3" xfId="5846" xr:uid="{4F669F34-EFF8-4589-9914-97B1777761D7}"/>
    <cellStyle name="Currency 5 3 4 3 3 2" xfId="7559" xr:uid="{EAE0E0F8-54BD-4FA1-B336-74CD6ACBBA43}"/>
    <cellStyle name="Currency 5 3 4 3 3 2 2" xfId="10981" xr:uid="{DC345CDE-41B9-4C96-BFA1-CB3428E020CD}"/>
    <cellStyle name="Currency 5 3 4 3 3 2 2 2" xfId="24671" xr:uid="{FEA32C42-BBEC-412B-9676-C4ABCAEA543E}"/>
    <cellStyle name="Currency 5 3 4 3 3 2 2 2 2" xfId="38363" xr:uid="{61DF8DA2-A2A9-4BF6-AA68-E195FC19B3E5}"/>
    <cellStyle name="Currency 5 3 4 3 3 2 2 2 3" xfId="53247" xr:uid="{FD3EE6D9-62D3-4A43-8458-6D542CCD43E6}"/>
    <cellStyle name="Currency 5 3 4 3 3 2 2 3" xfId="17827" xr:uid="{DCC06B5C-7013-4D33-B409-81661B440356}"/>
    <cellStyle name="Currency 5 3 4 3 3 2 2 4" xfId="31517" xr:uid="{7AD610F4-057D-4B4E-872B-A11D64A3F8B0}"/>
    <cellStyle name="Currency 5 3 4 3 3 2 2 5" xfId="46401" xr:uid="{10A8C2DC-D683-433B-9767-54A622B1B5C9}"/>
    <cellStyle name="Currency 5 3 4 3 3 2 3" xfId="21249" xr:uid="{74BB585E-5054-4B7F-9DD1-1AFB40669341}"/>
    <cellStyle name="Currency 5 3 4 3 3 2 3 2" xfId="34941" xr:uid="{02ADC045-F99A-478C-A309-5CDF8BCF28CA}"/>
    <cellStyle name="Currency 5 3 4 3 3 2 3 3" xfId="49825" xr:uid="{20BDDF6C-F2E3-4CEF-8106-2E400A1AF68B}"/>
    <cellStyle name="Currency 5 3 4 3 3 2 4" xfId="14405" xr:uid="{69FF6251-7D6C-4032-A589-E6DBC2C96FFD}"/>
    <cellStyle name="Currency 5 3 4 3 3 2 5" xfId="28095" xr:uid="{163C4C2F-A1A3-43AA-B0BD-B5A2994F7C71}"/>
    <cellStyle name="Currency 5 3 4 3 3 2 6" xfId="42979" xr:uid="{C31A8F8D-7470-456B-AD4A-42D4BDB68542}"/>
    <cellStyle name="Currency 5 3 4 3 3 3" xfId="9269" xr:uid="{03FA560F-52A8-4BC2-AF69-3FC12AA5B637}"/>
    <cellStyle name="Currency 5 3 4 3 3 3 2" xfId="22959" xr:uid="{275B30B8-E17D-42E1-ACDC-D4319E90CF7B}"/>
    <cellStyle name="Currency 5 3 4 3 3 3 2 2" xfId="36651" xr:uid="{7930A080-7BE5-4571-92EE-A446444E520F}"/>
    <cellStyle name="Currency 5 3 4 3 3 3 2 3" xfId="51535" xr:uid="{2838BEC8-420A-4B96-B534-2CD0E921E7E5}"/>
    <cellStyle name="Currency 5 3 4 3 3 3 3" xfId="16115" xr:uid="{666E9C3F-439F-471A-88B2-C271E457BB37}"/>
    <cellStyle name="Currency 5 3 4 3 3 3 4" xfId="29805" xr:uid="{EC6A0209-79A3-4BEB-B1BC-F2E712207463}"/>
    <cellStyle name="Currency 5 3 4 3 3 3 5" xfId="44689" xr:uid="{5AD01976-8BFD-408A-B31E-619442B84E05}"/>
    <cellStyle name="Currency 5 3 4 3 3 4" xfId="19537" xr:uid="{173BC6F0-A9A3-4405-B3FA-BB71E597940B}"/>
    <cellStyle name="Currency 5 3 4 3 3 4 2" xfId="33229" xr:uid="{AB435E9D-810F-4277-A1C4-76507E3B6828}"/>
    <cellStyle name="Currency 5 3 4 3 3 4 3" xfId="48113" xr:uid="{5AEF77A1-F744-46A7-877C-47825EB6C9B3}"/>
    <cellStyle name="Currency 5 3 4 3 3 5" xfId="12693" xr:uid="{F8AA8701-CB7A-4BA1-BCEC-E71F9ACA12BE}"/>
    <cellStyle name="Currency 5 3 4 3 3 6" xfId="26383" xr:uid="{435E16B7-471E-4D1E-8044-D43E24CD427B}"/>
    <cellStyle name="Currency 5 3 4 3 3 7" xfId="41267" xr:uid="{DDE25014-CD74-43A0-BDA0-06D91BB039BD}"/>
    <cellStyle name="Currency 5 3 4 3 4" xfId="5847" xr:uid="{686E8348-33E3-4809-B6FB-0D6157AAA149}"/>
    <cellStyle name="Currency 5 3 4 3 4 2" xfId="7560" xr:uid="{A9D35D23-AE9E-41B0-9C25-91DE056BE622}"/>
    <cellStyle name="Currency 5 3 4 3 4 2 2" xfId="10982" xr:uid="{328C743E-E4ED-4EC4-8A40-ED4CBD152947}"/>
    <cellStyle name="Currency 5 3 4 3 4 2 2 2" xfId="24672" xr:uid="{9FCC262B-1944-42B8-B406-0E3D1783E3E8}"/>
    <cellStyle name="Currency 5 3 4 3 4 2 2 2 2" xfId="38364" xr:uid="{783592A8-9F05-4EC4-95C0-49B925775ABF}"/>
    <cellStyle name="Currency 5 3 4 3 4 2 2 2 3" xfId="53248" xr:uid="{A5AA6748-D273-4473-9F67-3E71A313D59A}"/>
    <cellStyle name="Currency 5 3 4 3 4 2 2 3" xfId="17828" xr:uid="{03CDF599-0B3F-4AB1-BD95-A99E9C176F7C}"/>
    <cellStyle name="Currency 5 3 4 3 4 2 2 4" xfId="31518" xr:uid="{5FCE0C4F-D7FE-46D2-8995-598E3132BA38}"/>
    <cellStyle name="Currency 5 3 4 3 4 2 2 5" xfId="46402" xr:uid="{A3965F47-4210-4CA6-A4D5-C27627C28FF6}"/>
    <cellStyle name="Currency 5 3 4 3 4 2 3" xfId="21250" xr:uid="{825BA273-3C12-45E2-90AF-D8C7DC21DED1}"/>
    <cellStyle name="Currency 5 3 4 3 4 2 3 2" xfId="34942" xr:uid="{88FC9AAD-5664-47ED-B4B9-16651FC7F902}"/>
    <cellStyle name="Currency 5 3 4 3 4 2 3 3" xfId="49826" xr:uid="{8882550D-1307-4890-81A4-5F344961075C}"/>
    <cellStyle name="Currency 5 3 4 3 4 2 4" xfId="14406" xr:uid="{767CF788-CE36-4E1E-B953-A2A7378BC178}"/>
    <cellStyle name="Currency 5 3 4 3 4 2 5" xfId="28096" xr:uid="{D89AF14C-DA64-4481-AE52-7F867617AFDF}"/>
    <cellStyle name="Currency 5 3 4 3 4 2 6" xfId="42980" xr:uid="{F2509F39-254E-4C10-9391-B50860660A02}"/>
    <cellStyle name="Currency 5 3 4 3 4 3" xfId="9270" xr:uid="{7A55E47E-CE98-4041-B4EC-FB56CF8E3F31}"/>
    <cellStyle name="Currency 5 3 4 3 4 3 2" xfId="22960" xr:uid="{B8FED356-A516-4AB6-B002-E034B9224F3A}"/>
    <cellStyle name="Currency 5 3 4 3 4 3 2 2" xfId="36652" xr:uid="{C09EA545-712C-4020-9AA7-856974713EC8}"/>
    <cellStyle name="Currency 5 3 4 3 4 3 2 3" xfId="51536" xr:uid="{6C08724F-3DCC-4A07-AB0C-F5F40CEE44B3}"/>
    <cellStyle name="Currency 5 3 4 3 4 3 3" xfId="16116" xr:uid="{5E6444E2-D7AA-4570-B68E-1B861D48CF0A}"/>
    <cellStyle name="Currency 5 3 4 3 4 3 4" xfId="29806" xr:uid="{7B61313A-78EB-4107-ADF3-0678AB044896}"/>
    <cellStyle name="Currency 5 3 4 3 4 3 5" xfId="44690" xr:uid="{1A5B78C6-4CEE-40DF-9D39-92A4BDD9E8B6}"/>
    <cellStyle name="Currency 5 3 4 3 4 4" xfId="19538" xr:uid="{3D9CFF8E-2FBF-4806-8C3F-B57A20101EFE}"/>
    <cellStyle name="Currency 5 3 4 3 4 4 2" xfId="33230" xr:uid="{D76B3663-893C-4C54-BB3F-89F355952431}"/>
    <cellStyle name="Currency 5 3 4 3 4 4 3" xfId="48114" xr:uid="{039FDFE9-AD25-46B4-91BD-4F7436C5FFEF}"/>
    <cellStyle name="Currency 5 3 4 3 4 5" xfId="12694" xr:uid="{2B28025F-F25A-4275-A4BB-BE5D01A0582C}"/>
    <cellStyle name="Currency 5 3 4 3 4 6" xfId="26384" xr:uid="{178714F5-A225-4868-A8F3-649D788607C0}"/>
    <cellStyle name="Currency 5 3 4 3 4 7" xfId="41268" xr:uid="{8DAE99C2-4164-41E7-A5AF-8BBEC3B1FE2F}"/>
    <cellStyle name="Currency 5 3 4 3 5" xfId="7556" xr:uid="{3A3D20AF-A675-4CD8-99DE-B028230F7693}"/>
    <cellStyle name="Currency 5 3 4 3 5 2" xfId="10978" xr:uid="{B563C085-56A1-407D-979D-E183BA70B2E2}"/>
    <cellStyle name="Currency 5 3 4 3 5 2 2" xfId="24668" xr:uid="{83589421-2E05-4E3A-97EA-C7495275FDD1}"/>
    <cellStyle name="Currency 5 3 4 3 5 2 2 2" xfId="38360" xr:uid="{E3BA846B-9103-45D0-A533-3044867EC653}"/>
    <cellStyle name="Currency 5 3 4 3 5 2 2 3" xfId="53244" xr:uid="{4F7202F5-C19C-422D-94E0-C70E9B6FCBC3}"/>
    <cellStyle name="Currency 5 3 4 3 5 2 3" xfId="17824" xr:uid="{240183C4-9B3D-4A88-86B9-9FD6236D8386}"/>
    <cellStyle name="Currency 5 3 4 3 5 2 4" xfId="31514" xr:uid="{1AA593A9-8B04-44AC-81D3-1F4570665700}"/>
    <cellStyle name="Currency 5 3 4 3 5 2 5" xfId="46398" xr:uid="{5755F003-1F24-4C80-B62B-E268EFF9EC03}"/>
    <cellStyle name="Currency 5 3 4 3 5 3" xfId="21246" xr:uid="{699D8D0D-E118-42B9-957A-96102179EDD3}"/>
    <cellStyle name="Currency 5 3 4 3 5 3 2" xfId="34938" xr:uid="{80BE5E46-1504-4DEF-ABF2-F2BDB96C9CE4}"/>
    <cellStyle name="Currency 5 3 4 3 5 3 3" xfId="49822" xr:uid="{1C01008C-757D-4096-83BD-1A87616A3A44}"/>
    <cellStyle name="Currency 5 3 4 3 5 4" xfId="14402" xr:uid="{6D91053C-65A1-4B5E-80E2-1442E94580AA}"/>
    <cellStyle name="Currency 5 3 4 3 5 5" xfId="28092" xr:uid="{4CD9733E-9413-4DB6-B535-33038B243E62}"/>
    <cellStyle name="Currency 5 3 4 3 5 6" xfId="42976" xr:uid="{524CB29A-9F8E-47D3-AF74-C5CFB84523CB}"/>
    <cellStyle name="Currency 5 3 4 3 6" xfId="9266" xr:uid="{9F68F609-7E02-40F9-807F-94C4228C2A0A}"/>
    <cellStyle name="Currency 5 3 4 3 6 2" xfId="22956" xr:uid="{E78992E5-0F00-4108-8307-06780E3B3ED9}"/>
    <cellStyle name="Currency 5 3 4 3 6 2 2" xfId="36648" xr:uid="{A0198AD0-B19C-4ED0-AF9D-96BE6F424D63}"/>
    <cellStyle name="Currency 5 3 4 3 6 2 3" xfId="51532" xr:uid="{C6546ACB-7D6E-4010-8CDE-1D496948E7ED}"/>
    <cellStyle name="Currency 5 3 4 3 6 3" xfId="16112" xr:uid="{0E4B12EF-FED6-4420-98AC-EB69280CF484}"/>
    <cellStyle name="Currency 5 3 4 3 6 4" xfId="29802" xr:uid="{73DBB461-0592-49FC-8976-8484CDF83EC7}"/>
    <cellStyle name="Currency 5 3 4 3 6 5" xfId="44686" xr:uid="{8CEFFDAE-5545-4817-BA68-EA35EF953987}"/>
    <cellStyle name="Currency 5 3 4 3 7" xfId="19534" xr:uid="{66002AC6-B4BD-42F9-9BD2-6A7A8C1CA573}"/>
    <cellStyle name="Currency 5 3 4 3 7 2" xfId="33226" xr:uid="{6843BE82-5A2F-407F-B993-5A02281A82AA}"/>
    <cellStyle name="Currency 5 3 4 3 7 3" xfId="48110" xr:uid="{C4563C7E-D99B-4DE3-833D-BA26A2C821F4}"/>
    <cellStyle name="Currency 5 3 4 3 8" xfId="12690" xr:uid="{31C8B72A-D9FA-411C-90DC-F0B4DDEDE0C4}"/>
    <cellStyle name="Currency 5 3 4 3 9" xfId="26380" xr:uid="{EB6DE10C-D0BF-4348-BEEA-5554EE521746}"/>
    <cellStyle name="Currency 5 3 4 4" xfId="5848" xr:uid="{674B1072-D526-415E-B629-37EB366516A9}"/>
    <cellStyle name="Currency 5 3 4 4 2" xfId="5849" xr:uid="{2AB4816A-3816-482F-8941-2F4FEA4AB909}"/>
    <cellStyle name="Currency 5 3 4 4 2 2" xfId="7562" xr:uid="{ABBE2130-655B-43A0-8BFF-306A9116D5D5}"/>
    <cellStyle name="Currency 5 3 4 4 2 2 2" xfId="10984" xr:uid="{5F0AE256-D236-4B51-A31F-27F1F28602B3}"/>
    <cellStyle name="Currency 5 3 4 4 2 2 2 2" xfId="24674" xr:uid="{A663DD8A-912E-4351-B124-BFAF5D91744C}"/>
    <cellStyle name="Currency 5 3 4 4 2 2 2 2 2" xfId="38366" xr:uid="{41C0DCE9-A9B1-42DE-859A-C6E4F0037790}"/>
    <cellStyle name="Currency 5 3 4 4 2 2 2 2 3" xfId="53250" xr:uid="{70038A37-BB0B-4E68-9DB6-4AE390884941}"/>
    <cellStyle name="Currency 5 3 4 4 2 2 2 3" xfId="17830" xr:uid="{0975EE9B-6921-4E49-BF6B-E8F101F9339A}"/>
    <cellStyle name="Currency 5 3 4 4 2 2 2 4" xfId="31520" xr:uid="{C1F972F6-B510-4A52-8876-543F11167DA2}"/>
    <cellStyle name="Currency 5 3 4 4 2 2 2 5" xfId="46404" xr:uid="{F4E1F60A-90C7-4335-8CFA-5C9B5A35AF3B}"/>
    <cellStyle name="Currency 5 3 4 4 2 2 3" xfId="21252" xr:uid="{91B9F292-BEE1-4B49-AAF7-7D9E154378FF}"/>
    <cellStyle name="Currency 5 3 4 4 2 2 3 2" xfId="34944" xr:uid="{A10C20F6-7B70-4336-8788-B62158A670F5}"/>
    <cellStyle name="Currency 5 3 4 4 2 2 3 3" xfId="49828" xr:uid="{2910A7D8-AA85-47C5-B1E2-C99F4A5A9593}"/>
    <cellStyle name="Currency 5 3 4 4 2 2 4" xfId="14408" xr:uid="{84DCA536-EA14-4A65-B4A5-6560A162CC70}"/>
    <cellStyle name="Currency 5 3 4 4 2 2 5" xfId="28098" xr:uid="{CBE02DC6-9B94-4436-8319-DB3E39B8D8C3}"/>
    <cellStyle name="Currency 5 3 4 4 2 2 6" xfId="42982" xr:uid="{5FE5B55A-2409-4E46-B7B7-9A7B1E04F97D}"/>
    <cellStyle name="Currency 5 3 4 4 2 3" xfId="9272" xr:uid="{BC543CB7-FB73-4BF1-A6F2-62029604668B}"/>
    <cellStyle name="Currency 5 3 4 4 2 3 2" xfId="22962" xr:uid="{F5A3D823-0D78-4BC3-939E-A82B26BADBCA}"/>
    <cellStyle name="Currency 5 3 4 4 2 3 2 2" xfId="36654" xr:uid="{2B0B770A-9677-4852-B183-65199BA29D07}"/>
    <cellStyle name="Currency 5 3 4 4 2 3 2 3" xfId="51538" xr:uid="{CE7125C1-4B87-47C7-A290-CFF3CED4CA04}"/>
    <cellStyle name="Currency 5 3 4 4 2 3 3" xfId="16118" xr:uid="{974C206B-332B-4833-A551-27A6CB4A5C5B}"/>
    <cellStyle name="Currency 5 3 4 4 2 3 4" xfId="29808" xr:uid="{8C4A962C-779A-4A40-9EFE-AB13DEC72E71}"/>
    <cellStyle name="Currency 5 3 4 4 2 3 5" xfId="44692" xr:uid="{D0F142BF-6756-46B9-A07E-780A0691B61F}"/>
    <cellStyle name="Currency 5 3 4 4 2 4" xfId="19540" xr:uid="{7C66BE75-1531-4E3A-8A5C-E245E09D58C6}"/>
    <cellStyle name="Currency 5 3 4 4 2 4 2" xfId="33232" xr:uid="{B0CABCA5-1896-41C0-9C3F-41FA47FA8113}"/>
    <cellStyle name="Currency 5 3 4 4 2 4 3" xfId="48116" xr:uid="{207CC1DD-BDD4-4CC1-A428-98CDA1BF883E}"/>
    <cellStyle name="Currency 5 3 4 4 2 5" xfId="12696" xr:uid="{2F3134ED-625A-404D-8CFC-B3F37F4329FC}"/>
    <cellStyle name="Currency 5 3 4 4 2 6" xfId="26386" xr:uid="{189F04CA-E960-4CBA-A7DA-92C22C857351}"/>
    <cellStyle name="Currency 5 3 4 4 2 7" xfId="41270" xr:uid="{508C6BFF-34C0-423F-B8DF-25BDD26EF207}"/>
    <cellStyle name="Currency 5 3 4 4 3" xfId="7561" xr:uid="{83C92842-C491-4E15-B3BD-919C524B9F9A}"/>
    <cellStyle name="Currency 5 3 4 4 3 2" xfId="10983" xr:uid="{38AAD960-0D91-4045-BF86-4D60637D606D}"/>
    <cellStyle name="Currency 5 3 4 4 3 2 2" xfId="24673" xr:uid="{30F54E00-D1CB-4B0D-962B-8C4316660CFA}"/>
    <cellStyle name="Currency 5 3 4 4 3 2 2 2" xfId="38365" xr:uid="{69D334E1-3C87-4ED6-B4D4-12F181634D04}"/>
    <cellStyle name="Currency 5 3 4 4 3 2 2 3" xfId="53249" xr:uid="{80FCF13A-9EFA-4A6C-9F90-0C9A53A481B9}"/>
    <cellStyle name="Currency 5 3 4 4 3 2 3" xfId="17829" xr:uid="{AA9FB971-89DE-46DA-A5FE-53C7216CB91E}"/>
    <cellStyle name="Currency 5 3 4 4 3 2 4" xfId="31519" xr:uid="{54259857-5A7B-451C-935E-22679A6008E8}"/>
    <cellStyle name="Currency 5 3 4 4 3 2 5" xfId="46403" xr:uid="{1E486316-B963-49E3-8922-C8F65BFC5D95}"/>
    <cellStyle name="Currency 5 3 4 4 3 3" xfId="21251" xr:uid="{2053E99D-8299-4A27-AD77-01547C281DF5}"/>
    <cellStyle name="Currency 5 3 4 4 3 3 2" xfId="34943" xr:uid="{733180EE-5A74-4735-B2C4-F1F6AB15E647}"/>
    <cellStyle name="Currency 5 3 4 4 3 3 3" xfId="49827" xr:uid="{289177DE-1F36-4C52-B66C-60D91164D55C}"/>
    <cellStyle name="Currency 5 3 4 4 3 4" xfId="14407" xr:uid="{80CFAB7C-8E66-4AF4-A8F9-9E1AD990DE90}"/>
    <cellStyle name="Currency 5 3 4 4 3 5" xfId="28097" xr:uid="{9F296687-B216-41C4-9DAB-BAFCD73E0EC2}"/>
    <cellStyle name="Currency 5 3 4 4 3 6" xfId="42981" xr:uid="{C6F3C617-489A-4666-861B-76873FE7DFD3}"/>
    <cellStyle name="Currency 5 3 4 4 4" xfId="9271" xr:uid="{4405CBC7-4B85-44B5-84BE-335532CDAB28}"/>
    <cellStyle name="Currency 5 3 4 4 4 2" xfId="22961" xr:uid="{B6C065AA-912A-4433-B930-BC56E903BAF5}"/>
    <cellStyle name="Currency 5 3 4 4 4 2 2" xfId="36653" xr:uid="{BC1CCF93-205E-48B0-9851-E2C0897D4B95}"/>
    <cellStyle name="Currency 5 3 4 4 4 2 3" xfId="51537" xr:uid="{4C85AF1C-705D-4063-AC11-4DCAD95B6BFC}"/>
    <cellStyle name="Currency 5 3 4 4 4 3" xfId="16117" xr:uid="{5EEDC32D-14DC-4081-9937-53E72D0DAD78}"/>
    <cellStyle name="Currency 5 3 4 4 4 4" xfId="29807" xr:uid="{39BF961C-68E3-44D6-8810-1A2EA2B4BD30}"/>
    <cellStyle name="Currency 5 3 4 4 4 5" xfId="44691" xr:uid="{97A2DF7C-DC2E-48A7-9ECC-BAB05953EE97}"/>
    <cellStyle name="Currency 5 3 4 4 5" xfId="19539" xr:uid="{D85A65C8-E954-41D3-B5EA-437CD45CBEA4}"/>
    <cellStyle name="Currency 5 3 4 4 5 2" xfId="33231" xr:uid="{93875D8B-9705-4D97-A156-4D00DE30CA2A}"/>
    <cellStyle name="Currency 5 3 4 4 5 3" xfId="48115" xr:uid="{EC9F7844-1A0F-4D48-899D-91E6B79AC70C}"/>
    <cellStyle name="Currency 5 3 4 4 6" xfId="12695" xr:uid="{8BBCD09B-6EA8-43F2-AA4F-CFD50BA23F7B}"/>
    <cellStyle name="Currency 5 3 4 4 7" xfId="26385" xr:uid="{B6D428CB-1DB7-4781-B3AD-086AB4168AA2}"/>
    <cellStyle name="Currency 5 3 4 4 8" xfId="41269" xr:uid="{66BBD1E7-3E46-4703-81E6-EE3E5C1DE0DF}"/>
    <cellStyle name="Currency 5 3 4 5" xfId="5850" xr:uid="{20E620CE-09E3-4F0D-8FFC-66CC8B280968}"/>
    <cellStyle name="Currency 5 3 4 5 2" xfId="7563" xr:uid="{996E4382-9D15-433B-88EF-4683A05BB44D}"/>
    <cellStyle name="Currency 5 3 4 5 2 2" xfId="10985" xr:uid="{705405A0-B6CE-4CA8-8898-8417EBBF6452}"/>
    <cellStyle name="Currency 5 3 4 5 2 2 2" xfId="24675" xr:uid="{69C43A05-1130-460D-88D5-234463B69291}"/>
    <cellStyle name="Currency 5 3 4 5 2 2 2 2" xfId="38367" xr:uid="{B4DB395D-A1EA-4EDC-9193-F81BC158B998}"/>
    <cellStyle name="Currency 5 3 4 5 2 2 2 3" xfId="53251" xr:uid="{5D0D8645-4CA7-41D4-BAED-E311DAEE3887}"/>
    <cellStyle name="Currency 5 3 4 5 2 2 3" xfId="17831" xr:uid="{110E9B51-93B3-4DC7-829E-F13C647C2876}"/>
    <cellStyle name="Currency 5 3 4 5 2 2 4" xfId="31521" xr:uid="{E2D38970-0526-402A-91C7-87E276A415C5}"/>
    <cellStyle name="Currency 5 3 4 5 2 2 5" xfId="46405" xr:uid="{2BA534F3-254E-4A09-8F64-F64616D28FB9}"/>
    <cellStyle name="Currency 5 3 4 5 2 3" xfId="21253" xr:uid="{283222EA-7D76-4CF8-9B27-56970B4A8CDC}"/>
    <cellStyle name="Currency 5 3 4 5 2 3 2" xfId="34945" xr:uid="{7E0FB707-C566-49A1-BB7E-99CE0E21E42A}"/>
    <cellStyle name="Currency 5 3 4 5 2 3 3" xfId="49829" xr:uid="{1B25AE2B-83B6-4431-9502-43C95A89CE4B}"/>
    <cellStyle name="Currency 5 3 4 5 2 4" xfId="14409" xr:uid="{6B94D46E-C7CF-4964-A4AB-7D6B9BED456C}"/>
    <cellStyle name="Currency 5 3 4 5 2 5" xfId="28099" xr:uid="{0A975C16-ED84-4423-BACD-BA9E9F7284D6}"/>
    <cellStyle name="Currency 5 3 4 5 2 6" xfId="42983" xr:uid="{6C951C6A-A493-4E1F-AAB9-3A4898D5C0C7}"/>
    <cellStyle name="Currency 5 3 4 5 3" xfId="9273" xr:uid="{2B342D3E-3F30-4451-B894-D627A0EA2B50}"/>
    <cellStyle name="Currency 5 3 4 5 3 2" xfId="22963" xr:uid="{EDFF0821-89E1-4BFA-B5DC-47F064098B81}"/>
    <cellStyle name="Currency 5 3 4 5 3 2 2" xfId="36655" xr:uid="{E9FC9BA3-19AC-49C4-ABE3-5BBB56DD7F1E}"/>
    <cellStyle name="Currency 5 3 4 5 3 2 3" xfId="51539" xr:uid="{AB7E37D4-1F5A-41A4-8676-43822161B4FC}"/>
    <cellStyle name="Currency 5 3 4 5 3 3" xfId="16119" xr:uid="{F1160E10-07F3-4F3A-A5D8-76DEB92C5CDA}"/>
    <cellStyle name="Currency 5 3 4 5 3 4" xfId="29809" xr:uid="{0D09A563-3AA1-40EF-A16B-4455DE5C19F6}"/>
    <cellStyle name="Currency 5 3 4 5 3 5" xfId="44693" xr:uid="{76FEFAD8-B9CF-43D2-AB04-593E469CA320}"/>
    <cellStyle name="Currency 5 3 4 5 4" xfId="19541" xr:uid="{BAD24BEE-DFDA-439F-B701-CCDAF92FEE13}"/>
    <cellStyle name="Currency 5 3 4 5 4 2" xfId="33233" xr:uid="{D1466E94-89B9-4891-9AA3-B6822FEAB76D}"/>
    <cellStyle name="Currency 5 3 4 5 4 3" xfId="48117" xr:uid="{580C05A0-74AC-46A0-86F0-AF2287367AF0}"/>
    <cellStyle name="Currency 5 3 4 5 5" xfId="12697" xr:uid="{D0BD0124-A666-46FD-B804-5804F2838EB1}"/>
    <cellStyle name="Currency 5 3 4 5 6" xfId="26387" xr:uid="{7129424C-9DE4-4D1E-805B-0EA11700EF7C}"/>
    <cellStyle name="Currency 5 3 4 5 7" xfId="41271" xr:uid="{B1C805F1-AD2D-4665-8CFF-CBD2AC2DC068}"/>
    <cellStyle name="Currency 5 3 4 6" xfId="5851" xr:uid="{82EFA1B5-9937-44DF-9FD9-B34E6A7C7C64}"/>
    <cellStyle name="Currency 5 3 4 6 2" xfId="7564" xr:uid="{3F1B46C9-3FBE-45E7-B58F-8180E59D52E8}"/>
    <cellStyle name="Currency 5 3 4 6 2 2" xfId="10986" xr:uid="{B549FE58-338F-4072-A378-787E7BA4AE8A}"/>
    <cellStyle name="Currency 5 3 4 6 2 2 2" xfId="24676" xr:uid="{F0A1F1AF-8113-4C93-A6F5-CEC9B9C57F3C}"/>
    <cellStyle name="Currency 5 3 4 6 2 2 2 2" xfId="38368" xr:uid="{77438354-037B-41E9-B1DA-80A929009C07}"/>
    <cellStyle name="Currency 5 3 4 6 2 2 2 3" xfId="53252" xr:uid="{5F25F239-4BB5-4BE2-9DF2-8D7597B401D1}"/>
    <cellStyle name="Currency 5 3 4 6 2 2 3" xfId="17832" xr:uid="{E38D6CCE-C965-4A34-B192-5CC0E7C76FEB}"/>
    <cellStyle name="Currency 5 3 4 6 2 2 4" xfId="31522" xr:uid="{B06D10C4-2DD9-4E58-8BE5-F5D31BDA1B4F}"/>
    <cellStyle name="Currency 5 3 4 6 2 2 5" xfId="46406" xr:uid="{5B18DD2C-0365-4CD2-A268-151688E08F6F}"/>
    <cellStyle name="Currency 5 3 4 6 2 3" xfId="21254" xr:uid="{0B1A01A2-140E-4048-9615-8EBF07C99CBB}"/>
    <cellStyle name="Currency 5 3 4 6 2 3 2" xfId="34946" xr:uid="{73B8AC4A-19E5-4129-BA49-7F1D3A5FD66C}"/>
    <cellStyle name="Currency 5 3 4 6 2 3 3" xfId="49830" xr:uid="{9C9D2F6E-2542-4E4D-A36D-3C52F7A893A3}"/>
    <cellStyle name="Currency 5 3 4 6 2 4" xfId="14410" xr:uid="{B088EA10-60A3-49BF-804C-58AFD23BFD08}"/>
    <cellStyle name="Currency 5 3 4 6 2 5" xfId="28100" xr:uid="{9E813787-778D-424E-B4A6-FCC69DA5AF03}"/>
    <cellStyle name="Currency 5 3 4 6 2 6" xfId="42984" xr:uid="{8826378E-C425-4A03-B9DC-E9B4A0A7FDA5}"/>
    <cellStyle name="Currency 5 3 4 6 3" xfId="9274" xr:uid="{8CBD5F09-9A50-475D-8AB7-F24E825FAB5C}"/>
    <cellStyle name="Currency 5 3 4 6 3 2" xfId="22964" xr:uid="{642789A0-4B90-4069-8533-DDC898C44D32}"/>
    <cellStyle name="Currency 5 3 4 6 3 2 2" xfId="36656" xr:uid="{55CDA147-0441-41F4-832D-A9357B722F7B}"/>
    <cellStyle name="Currency 5 3 4 6 3 2 3" xfId="51540" xr:uid="{428080A8-2578-4A47-BF45-657A9B839900}"/>
    <cellStyle name="Currency 5 3 4 6 3 3" xfId="16120" xr:uid="{583E4178-1522-4854-9D76-D97DB7389E24}"/>
    <cellStyle name="Currency 5 3 4 6 3 4" xfId="29810" xr:uid="{CAB206DC-ECA5-49AD-ACF3-EA512D6E4DFB}"/>
    <cellStyle name="Currency 5 3 4 6 3 5" xfId="44694" xr:uid="{C98F5DE7-A70C-41AB-AD72-E68E73F9EEBD}"/>
    <cellStyle name="Currency 5 3 4 6 4" xfId="19542" xr:uid="{C4D71E0F-9FE0-42A7-A78E-BC3FF3A1B58F}"/>
    <cellStyle name="Currency 5 3 4 6 4 2" xfId="33234" xr:uid="{E2B73F79-A42D-4998-8074-3584115AF2BB}"/>
    <cellStyle name="Currency 5 3 4 6 4 3" xfId="48118" xr:uid="{22DA3E1F-477E-4087-A60D-57B45E7ABC72}"/>
    <cellStyle name="Currency 5 3 4 6 5" xfId="12698" xr:uid="{FF9FB617-C52E-4BEE-B649-4FD0EC886E0E}"/>
    <cellStyle name="Currency 5 3 4 6 6" xfId="26388" xr:uid="{4E846922-7493-42EC-AEAB-F73BAFE9B8F1}"/>
    <cellStyle name="Currency 5 3 4 6 7" xfId="41272" xr:uid="{7AA96088-555A-414C-9144-8892E4E868C6}"/>
    <cellStyle name="Currency 5 3 4 7" xfId="7550" xr:uid="{709238FE-6C41-46A5-BDF8-9EDC41C2CF6B}"/>
    <cellStyle name="Currency 5 3 4 7 2" xfId="10972" xr:uid="{BBB8772A-63B5-4025-AEC3-60278AA7F9E9}"/>
    <cellStyle name="Currency 5 3 4 7 2 2" xfId="24662" xr:uid="{8D290FEA-00AD-4F2E-8B12-18C975D741E1}"/>
    <cellStyle name="Currency 5 3 4 7 2 2 2" xfId="38354" xr:uid="{100879E6-7416-4780-AFA7-98105FC89EE0}"/>
    <cellStyle name="Currency 5 3 4 7 2 2 3" xfId="53238" xr:uid="{771E7E56-BFD5-4D38-B3E8-3474511479F4}"/>
    <cellStyle name="Currency 5 3 4 7 2 3" xfId="17818" xr:uid="{897D2F40-DDA8-4DC8-A64A-7B83EBE39606}"/>
    <cellStyle name="Currency 5 3 4 7 2 4" xfId="31508" xr:uid="{9B53E199-A2CA-4427-AEF5-ED6D3A7E4CD6}"/>
    <cellStyle name="Currency 5 3 4 7 2 5" xfId="46392" xr:uid="{A41F141C-E681-4D57-8CA3-BE642948F1BD}"/>
    <cellStyle name="Currency 5 3 4 7 3" xfId="21240" xr:uid="{7194CEA7-8925-4C25-8446-A28376DF79CF}"/>
    <cellStyle name="Currency 5 3 4 7 3 2" xfId="34932" xr:uid="{D919DF9F-F89D-4DAB-A1A8-B50A9551B990}"/>
    <cellStyle name="Currency 5 3 4 7 3 3" xfId="49816" xr:uid="{09D3670E-9A91-434C-80D1-6C1054471804}"/>
    <cellStyle name="Currency 5 3 4 7 4" xfId="14396" xr:uid="{8B7C07C1-5973-43B7-B403-166B3B4C8D09}"/>
    <cellStyle name="Currency 5 3 4 7 5" xfId="28086" xr:uid="{E989C87F-7B78-40F6-BC3C-EF9BF219F675}"/>
    <cellStyle name="Currency 5 3 4 7 6" xfId="42970" xr:uid="{9F3964D7-C7E3-43FB-85B5-71D149A71894}"/>
    <cellStyle name="Currency 5 3 4 8" xfId="9260" xr:uid="{46067A3B-18F6-4D5F-BA4B-3ACB704D83C7}"/>
    <cellStyle name="Currency 5 3 4 8 2" xfId="22950" xr:uid="{6FA884F7-1388-46A5-AD6E-7FF8A16784AD}"/>
    <cellStyle name="Currency 5 3 4 8 2 2" xfId="36642" xr:uid="{74076233-AE1F-40DA-9392-EE0750D8CB59}"/>
    <cellStyle name="Currency 5 3 4 8 2 3" xfId="51526" xr:uid="{19030E33-2B84-4465-9DB4-A8B84835B8FC}"/>
    <cellStyle name="Currency 5 3 4 8 3" xfId="16106" xr:uid="{E27ACCC4-8214-45F4-B517-5B9D74ACFA37}"/>
    <cellStyle name="Currency 5 3 4 8 4" xfId="29796" xr:uid="{CA91368A-50B7-4BC3-B9B5-40B41D41DC28}"/>
    <cellStyle name="Currency 5 3 4 8 5" xfId="44680" xr:uid="{F706970F-A063-4C2B-940D-0DB2CE38DCC7}"/>
    <cellStyle name="Currency 5 3 4 9" xfId="19528" xr:uid="{C8FA428C-4DD7-4CC1-990C-29ED933EBAE2}"/>
    <cellStyle name="Currency 5 3 4 9 2" xfId="33220" xr:uid="{08C57CE3-E4DD-47D7-A4CA-841ABFBBA9BE}"/>
    <cellStyle name="Currency 5 3 4 9 3" xfId="48104" xr:uid="{66C48DFF-E6A7-4597-B17B-D86C39C2FAC1}"/>
    <cellStyle name="Currency 5 3 5" xfId="5852" xr:uid="{0F3DEB04-5975-47C8-AA75-50DCA922B009}"/>
    <cellStyle name="Currency 5 3 5 10" xfId="41273" xr:uid="{EB9A7E1E-C237-4AC0-B28A-48D0736D42A2}"/>
    <cellStyle name="Currency 5 3 5 2" xfId="5853" xr:uid="{DA43022B-9D9D-45F1-9017-5C3D42555414}"/>
    <cellStyle name="Currency 5 3 5 2 2" xfId="5854" xr:uid="{DB5826F3-62B8-4498-ABB3-9213D8FF5C81}"/>
    <cellStyle name="Currency 5 3 5 2 2 2" xfId="7567" xr:uid="{8D13B620-9415-4435-8CC2-53767F921F7A}"/>
    <cellStyle name="Currency 5 3 5 2 2 2 2" xfId="10989" xr:uid="{DE6515D8-D966-48B5-8FCE-D7F646DEC419}"/>
    <cellStyle name="Currency 5 3 5 2 2 2 2 2" xfId="24679" xr:uid="{DA7DF02F-5D10-4617-8D67-065DC607E112}"/>
    <cellStyle name="Currency 5 3 5 2 2 2 2 2 2" xfId="38371" xr:uid="{95CC621D-17C9-4631-90BD-D6DD816B2162}"/>
    <cellStyle name="Currency 5 3 5 2 2 2 2 2 3" xfId="53255" xr:uid="{011ABB30-1CB5-431C-B16F-1EBBFFF90AB0}"/>
    <cellStyle name="Currency 5 3 5 2 2 2 2 3" xfId="17835" xr:uid="{E3A96E23-B9A4-4292-A472-6D9F07D854EE}"/>
    <cellStyle name="Currency 5 3 5 2 2 2 2 4" xfId="31525" xr:uid="{9C77F5DF-DBCB-43CA-A8C8-D2AD15F5E431}"/>
    <cellStyle name="Currency 5 3 5 2 2 2 2 5" xfId="46409" xr:uid="{152C06C0-0468-4403-B614-7D536ADB6961}"/>
    <cellStyle name="Currency 5 3 5 2 2 2 3" xfId="21257" xr:uid="{326D1606-F33C-485F-915E-82466ADC782C}"/>
    <cellStyle name="Currency 5 3 5 2 2 2 3 2" xfId="34949" xr:uid="{00356460-67E7-4C6A-8EAC-5FB917070F18}"/>
    <cellStyle name="Currency 5 3 5 2 2 2 3 3" xfId="49833" xr:uid="{D3197B2E-88C0-409F-8136-1586720BAC54}"/>
    <cellStyle name="Currency 5 3 5 2 2 2 4" xfId="14413" xr:uid="{8AEA1192-F99C-45D8-A1B5-396B4BDA826A}"/>
    <cellStyle name="Currency 5 3 5 2 2 2 5" xfId="28103" xr:uid="{B237CD59-88E2-4C3C-BD5E-4AA2D0D5E6AE}"/>
    <cellStyle name="Currency 5 3 5 2 2 2 6" xfId="42987" xr:uid="{4522BFE9-474B-47F9-A08C-DEBD317D7B5B}"/>
    <cellStyle name="Currency 5 3 5 2 2 3" xfId="9277" xr:uid="{E6A3633C-57E4-41BB-B021-CB133C7DA325}"/>
    <cellStyle name="Currency 5 3 5 2 2 3 2" xfId="22967" xr:uid="{E47F73EC-FEB2-4AA5-915B-A7300C875C5A}"/>
    <cellStyle name="Currency 5 3 5 2 2 3 2 2" xfId="36659" xr:uid="{DAE6289C-4C01-47BF-B55D-847832A85BC3}"/>
    <cellStyle name="Currency 5 3 5 2 2 3 2 3" xfId="51543" xr:uid="{973498DB-7D76-4C3A-B2F6-AABE00D5F856}"/>
    <cellStyle name="Currency 5 3 5 2 2 3 3" xfId="16123" xr:uid="{D9BF3C9E-9F5C-42AC-B4B3-F5F0767EA8DE}"/>
    <cellStyle name="Currency 5 3 5 2 2 3 4" xfId="29813" xr:uid="{24F70BE2-E601-4CA6-89FE-04F0ECF9FAF4}"/>
    <cellStyle name="Currency 5 3 5 2 2 3 5" xfId="44697" xr:uid="{2638E4DB-D92A-4389-B132-1E434BE45398}"/>
    <cellStyle name="Currency 5 3 5 2 2 4" xfId="19545" xr:uid="{EC4449ED-9A66-452B-BB3D-3424B1A767D1}"/>
    <cellStyle name="Currency 5 3 5 2 2 4 2" xfId="33237" xr:uid="{D5874711-2E51-4DC9-9DCB-FC099390DE60}"/>
    <cellStyle name="Currency 5 3 5 2 2 4 3" xfId="48121" xr:uid="{7B90D0D4-A46E-45E7-B26D-E2C206077665}"/>
    <cellStyle name="Currency 5 3 5 2 2 5" xfId="12701" xr:uid="{AF5B3DCE-0E06-4BA9-915D-C6F2C6F98342}"/>
    <cellStyle name="Currency 5 3 5 2 2 6" xfId="26391" xr:uid="{55630D04-7380-4512-A989-4E5703CC5CC5}"/>
    <cellStyle name="Currency 5 3 5 2 2 7" xfId="41275" xr:uid="{70D6BAD0-3A47-46F0-9623-1DD6D1C655EC}"/>
    <cellStyle name="Currency 5 3 5 2 3" xfId="7566" xr:uid="{EF8B1A7C-F740-4FFF-903C-33130E5A3D9E}"/>
    <cellStyle name="Currency 5 3 5 2 3 2" xfId="10988" xr:uid="{EC7607A8-3784-4275-9A40-A9103E103B88}"/>
    <cellStyle name="Currency 5 3 5 2 3 2 2" xfId="24678" xr:uid="{4B4F665A-E5A8-4445-9A5B-5E6DB1050045}"/>
    <cellStyle name="Currency 5 3 5 2 3 2 2 2" xfId="38370" xr:uid="{C14F334F-B871-4123-B6A2-4D54640D1FAF}"/>
    <cellStyle name="Currency 5 3 5 2 3 2 2 3" xfId="53254" xr:uid="{AB7A7F83-F89E-4079-B76A-D9B9684BB82E}"/>
    <cellStyle name="Currency 5 3 5 2 3 2 3" xfId="17834" xr:uid="{DBAFC55A-622F-4C50-AFA3-79FD1B978693}"/>
    <cellStyle name="Currency 5 3 5 2 3 2 4" xfId="31524" xr:uid="{3BCC252E-1000-4D63-BAF7-6510E9F1A025}"/>
    <cellStyle name="Currency 5 3 5 2 3 2 5" xfId="46408" xr:uid="{FE1B6018-9B4C-4361-B6CE-981779D8DD5E}"/>
    <cellStyle name="Currency 5 3 5 2 3 3" xfId="21256" xr:uid="{C4A597FB-A683-4A59-B409-F16B0D194A07}"/>
    <cellStyle name="Currency 5 3 5 2 3 3 2" xfId="34948" xr:uid="{E4FB8695-4C90-439A-BB9A-A97B6F6AC760}"/>
    <cellStyle name="Currency 5 3 5 2 3 3 3" xfId="49832" xr:uid="{0CE56802-3B7F-4EFC-9200-446CC23915B3}"/>
    <cellStyle name="Currency 5 3 5 2 3 4" xfId="14412" xr:uid="{969B55D7-63E6-48DD-B8CE-604D2F2B3270}"/>
    <cellStyle name="Currency 5 3 5 2 3 5" xfId="28102" xr:uid="{E2E73966-ECBF-4D74-9600-DF7F5D633E75}"/>
    <cellStyle name="Currency 5 3 5 2 3 6" xfId="42986" xr:uid="{FA7BA1F7-F7E6-477D-866B-C9BD83100B99}"/>
    <cellStyle name="Currency 5 3 5 2 4" xfId="9276" xr:uid="{54311936-98F1-4B27-8846-E0D4C2536764}"/>
    <cellStyle name="Currency 5 3 5 2 4 2" xfId="22966" xr:uid="{0CB24B19-70BF-4ABC-8843-6AC5850F670B}"/>
    <cellStyle name="Currency 5 3 5 2 4 2 2" xfId="36658" xr:uid="{A6F99284-B8D5-4720-9009-3E31DCABEB1B}"/>
    <cellStyle name="Currency 5 3 5 2 4 2 3" xfId="51542" xr:uid="{66411CA6-9509-4CA0-BD2F-7E5DD3C22C01}"/>
    <cellStyle name="Currency 5 3 5 2 4 3" xfId="16122" xr:uid="{140AEE76-D593-47E6-94F4-2CF59AC6F688}"/>
    <cellStyle name="Currency 5 3 5 2 4 4" xfId="29812" xr:uid="{9D2B398A-BCA0-4E86-8417-15356635BD56}"/>
    <cellStyle name="Currency 5 3 5 2 4 5" xfId="44696" xr:uid="{BF859ADC-6A63-4AC2-9DC7-0C8A95269885}"/>
    <cellStyle name="Currency 5 3 5 2 5" xfId="19544" xr:uid="{88F2DB7B-E5FD-4AEC-B31A-B4F70E48FEB9}"/>
    <cellStyle name="Currency 5 3 5 2 5 2" xfId="33236" xr:uid="{79BE7711-5578-4311-AA1F-82A66A0EC3D2}"/>
    <cellStyle name="Currency 5 3 5 2 5 3" xfId="48120" xr:uid="{9ADA9916-F84D-4804-8068-DB6448CFEC25}"/>
    <cellStyle name="Currency 5 3 5 2 6" xfId="12700" xr:uid="{2A5747AA-883C-4AC9-9D62-0B8E0665EE31}"/>
    <cellStyle name="Currency 5 3 5 2 7" xfId="26390" xr:uid="{DEEAC82B-6E65-4801-AA53-558D9DC9BF3E}"/>
    <cellStyle name="Currency 5 3 5 2 8" xfId="41274" xr:uid="{F6EA8947-2C85-4558-9C66-9439E43BF9E3}"/>
    <cellStyle name="Currency 5 3 5 3" xfId="5855" xr:uid="{D866C189-717C-4F4E-929C-EA558BEC9B6A}"/>
    <cellStyle name="Currency 5 3 5 3 2" xfId="7568" xr:uid="{2F69FA29-EE47-4B80-9610-184016E2FB2D}"/>
    <cellStyle name="Currency 5 3 5 3 2 2" xfId="10990" xr:uid="{D10DED9B-B314-4DAA-8982-C60BD6991A97}"/>
    <cellStyle name="Currency 5 3 5 3 2 2 2" xfId="24680" xr:uid="{50400A04-20BF-4D62-AA7E-C7B696F6D2FB}"/>
    <cellStyle name="Currency 5 3 5 3 2 2 2 2" xfId="38372" xr:uid="{FFE695C0-817C-4A28-8B1B-65F8DE612E05}"/>
    <cellStyle name="Currency 5 3 5 3 2 2 2 3" xfId="53256" xr:uid="{511FAD0A-328F-4CC6-BD0B-974B6B2C71B4}"/>
    <cellStyle name="Currency 5 3 5 3 2 2 3" xfId="17836" xr:uid="{2E665194-369B-414A-910C-3ED3D0349401}"/>
    <cellStyle name="Currency 5 3 5 3 2 2 4" xfId="31526" xr:uid="{D51A1B3E-37D7-4336-ABD7-826A683E82C4}"/>
    <cellStyle name="Currency 5 3 5 3 2 2 5" xfId="46410" xr:uid="{0794C6FA-C568-4533-87F5-D313A791D3D5}"/>
    <cellStyle name="Currency 5 3 5 3 2 3" xfId="21258" xr:uid="{30492CC7-B98B-46C8-8B01-5E08DAD522F6}"/>
    <cellStyle name="Currency 5 3 5 3 2 3 2" xfId="34950" xr:uid="{BA9EF538-FC4A-4CD9-9CC1-69928F12AABA}"/>
    <cellStyle name="Currency 5 3 5 3 2 3 3" xfId="49834" xr:uid="{838BBFB4-475B-49A0-8AD8-8787DABD2D46}"/>
    <cellStyle name="Currency 5 3 5 3 2 4" xfId="14414" xr:uid="{887BF1E7-B326-413F-8B3E-676737F1545A}"/>
    <cellStyle name="Currency 5 3 5 3 2 5" xfId="28104" xr:uid="{F1D730ED-3173-4786-8869-57BCFBB0D750}"/>
    <cellStyle name="Currency 5 3 5 3 2 6" xfId="42988" xr:uid="{7E75EB57-01B3-4DE2-B702-240D07D483B7}"/>
    <cellStyle name="Currency 5 3 5 3 3" xfId="9278" xr:uid="{66C32057-DA75-430E-8D4E-73ADAE0DD086}"/>
    <cellStyle name="Currency 5 3 5 3 3 2" xfId="22968" xr:uid="{74649498-C3EA-424C-B2B0-66FECFB392B6}"/>
    <cellStyle name="Currency 5 3 5 3 3 2 2" xfId="36660" xr:uid="{3D7E0CC2-40AB-4C51-B01F-6A218970CE8F}"/>
    <cellStyle name="Currency 5 3 5 3 3 2 3" xfId="51544" xr:uid="{0D23B616-52FD-4111-BD54-AE5BF8CA998B}"/>
    <cellStyle name="Currency 5 3 5 3 3 3" xfId="16124" xr:uid="{9A81C901-F278-4AB4-ABB2-F1CC40FB663C}"/>
    <cellStyle name="Currency 5 3 5 3 3 4" xfId="29814" xr:uid="{5D1F6DEE-D5DA-49CC-8DED-96C4E60E6FFE}"/>
    <cellStyle name="Currency 5 3 5 3 3 5" xfId="44698" xr:uid="{62B811B3-E036-4874-A7DD-CE6463B2C5F9}"/>
    <cellStyle name="Currency 5 3 5 3 4" xfId="19546" xr:uid="{B1918753-9E0E-4FD3-8C99-22602A275B5D}"/>
    <cellStyle name="Currency 5 3 5 3 4 2" xfId="33238" xr:uid="{9C0323F1-DB0B-473B-AC13-54899202D551}"/>
    <cellStyle name="Currency 5 3 5 3 4 3" xfId="48122" xr:uid="{294BB772-B0A9-48AE-B423-1EAE6C5897E6}"/>
    <cellStyle name="Currency 5 3 5 3 5" xfId="12702" xr:uid="{42BCBB7E-B14C-404C-A3B0-1C9B8EB957DF}"/>
    <cellStyle name="Currency 5 3 5 3 6" xfId="26392" xr:uid="{E16CF269-CB43-4977-AC46-2288B55AF89A}"/>
    <cellStyle name="Currency 5 3 5 3 7" xfId="41276" xr:uid="{FEAE7C8A-D08D-4158-B6DA-30E417AAAF5A}"/>
    <cellStyle name="Currency 5 3 5 4" xfId="5856" xr:uid="{3301D73E-985E-4CA2-AB27-38A578A2C3C8}"/>
    <cellStyle name="Currency 5 3 5 4 2" xfId="7569" xr:uid="{BEB0FAA8-8575-40D0-ADE3-D63AFD475D73}"/>
    <cellStyle name="Currency 5 3 5 4 2 2" xfId="10991" xr:uid="{F351B6BF-80D1-479C-A53E-0F0634223F80}"/>
    <cellStyle name="Currency 5 3 5 4 2 2 2" xfId="24681" xr:uid="{E33D8764-E4AD-497C-8933-1A17F8A510D4}"/>
    <cellStyle name="Currency 5 3 5 4 2 2 2 2" xfId="38373" xr:uid="{A1220404-1632-4FB1-A3BD-002E73B294CB}"/>
    <cellStyle name="Currency 5 3 5 4 2 2 2 3" xfId="53257" xr:uid="{762DBEF5-7C98-4CCB-A8FD-022DF51CFD81}"/>
    <cellStyle name="Currency 5 3 5 4 2 2 3" xfId="17837" xr:uid="{5C076F82-E2E9-47D3-8556-D7E29FAF4E3C}"/>
    <cellStyle name="Currency 5 3 5 4 2 2 4" xfId="31527" xr:uid="{CB184C67-7E31-4712-905D-A5D2248FCE06}"/>
    <cellStyle name="Currency 5 3 5 4 2 2 5" xfId="46411" xr:uid="{05F85724-3DDB-4B5B-9F5E-797D090683D8}"/>
    <cellStyle name="Currency 5 3 5 4 2 3" xfId="21259" xr:uid="{899455F4-B3D3-4729-A42C-326A21D90667}"/>
    <cellStyle name="Currency 5 3 5 4 2 3 2" xfId="34951" xr:uid="{26F34CE0-97D8-4F55-A1B9-BC87BFC90AAC}"/>
    <cellStyle name="Currency 5 3 5 4 2 3 3" xfId="49835" xr:uid="{1ED6AACD-9802-4E9A-8A61-7059F78C9980}"/>
    <cellStyle name="Currency 5 3 5 4 2 4" xfId="14415" xr:uid="{5146325B-7559-4D08-BA84-3300B33DEE14}"/>
    <cellStyle name="Currency 5 3 5 4 2 5" xfId="28105" xr:uid="{E466174B-4CC0-468B-9EFF-D36E43AFDFAA}"/>
    <cellStyle name="Currency 5 3 5 4 2 6" xfId="42989" xr:uid="{78EE229F-69E6-4CEB-A2E6-85B1FD3FB391}"/>
    <cellStyle name="Currency 5 3 5 4 3" xfId="9279" xr:uid="{90CFE81A-F604-480A-9E29-490A9F6ADE7C}"/>
    <cellStyle name="Currency 5 3 5 4 3 2" xfId="22969" xr:uid="{6321CB1C-0AD5-47B5-8CED-63B7B0BBD47C}"/>
    <cellStyle name="Currency 5 3 5 4 3 2 2" xfId="36661" xr:uid="{BA9531E7-3D71-4601-9D5C-6C04DF21430E}"/>
    <cellStyle name="Currency 5 3 5 4 3 2 3" xfId="51545" xr:uid="{1CD7AA38-B710-46AB-B41F-2B967191E949}"/>
    <cellStyle name="Currency 5 3 5 4 3 3" xfId="16125" xr:uid="{6FB07697-36E8-4D6E-A5FD-25939D033193}"/>
    <cellStyle name="Currency 5 3 5 4 3 4" xfId="29815" xr:uid="{5928B2C9-1E2D-421B-A4DD-110DB4B55E0E}"/>
    <cellStyle name="Currency 5 3 5 4 3 5" xfId="44699" xr:uid="{23FAEE34-2C1F-4FD1-8F54-7A2250DBCCEB}"/>
    <cellStyle name="Currency 5 3 5 4 4" xfId="19547" xr:uid="{2553E34C-54E3-4A68-816B-B52B264F77F8}"/>
    <cellStyle name="Currency 5 3 5 4 4 2" xfId="33239" xr:uid="{C19EFDCF-0EB2-4C36-8B46-5974B93A44D0}"/>
    <cellStyle name="Currency 5 3 5 4 4 3" xfId="48123" xr:uid="{09C12E1C-1AA7-4297-A618-9C9E706662C9}"/>
    <cellStyle name="Currency 5 3 5 4 5" xfId="12703" xr:uid="{F4F4B090-431A-4C31-B7B3-55BE49D48624}"/>
    <cellStyle name="Currency 5 3 5 4 6" xfId="26393" xr:uid="{C722E441-54E7-43EE-97E3-FF61C10C87B2}"/>
    <cellStyle name="Currency 5 3 5 4 7" xfId="41277" xr:uid="{C7D89030-A33F-4F1D-AFD3-699708C49A59}"/>
    <cellStyle name="Currency 5 3 5 5" xfId="7565" xr:uid="{28D20896-3064-46D0-9380-A368D7D05EB2}"/>
    <cellStyle name="Currency 5 3 5 5 2" xfId="10987" xr:uid="{5D9C6AE2-02DA-4F59-87F7-AD8FBB75F025}"/>
    <cellStyle name="Currency 5 3 5 5 2 2" xfId="24677" xr:uid="{1F43D44B-9555-4465-A404-9D027FE8BDF2}"/>
    <cellStyle name="Currency 5 3 5 5 2 2 2" xfId="38369" xr:uid="{89DEACD4-7643-46BF-9A9D-AF65D1CAC4C3}"/>
    <cellStyle name="Currency 5 3 5 5 2 2 3" xfId="53253" xr:uid="{E22EBFC8-4D72-4031-8D2D-4C2C3025F110}"/>
    <cellStyle name="Currency 5 3 5 5 2 3" xfId="17833" xr:uid="{077A81B7-B1ED-40E8-B4F7-660848F52257}"/>
    <cellStyle name="Currency 5 3 5 5 2 4" xfId="31523" xr:uid="{12375B8B-2C40-42C7-BBD0-A54713FE56D3}"/>
    <cellStyle name="Currency 5 3 5 5 2 5" xfId="46407" xr:uid="{64697390-41BF-441B-B0B1-AA80ACB29F94}"/>
    <cellStyle name="Currency 5 3 5 5 3" xfId="21255" xr:uid="{DA6B43E6-0775-4B34-B40E-24346BB078D6}"/>
    <cellStyle name="Currency 5 3 5 5 3 2" xfId="34947" xr:uid="{186A7A66-44D0-47B0-8E92-BE489A06E77F}"/>
    <cellStyle name="Currency 5 3 5 5 3 3" xfId="49831" xr:uid="{C308144E-0315-4F63-8875-9E53AB7801AF}"/>
    <cellStyle name="Currency 5 3 5 5 4" xfId="14411" xr:uid="{53A4DBFA-85E7-4268-BA5F-BFBE0B53E81D}"/>
    <cellStyle name="Currency 5 3 5 5 5" xfId="28101" xr:uid="{26561372-EB8B-4E03-987B-B2369A02D118}"/>
    <cellStyle name="Currency 5 3 5 5 6" xfId="42985" xr:uid="{B5C22292-BB10-4D19-802E-B18AEEE6C94F}"/>
    <cellStyle name="Currency 5 3 5 6" xfId="9275" xr:uid="{31F22947-FBA5-42AF-988A-13369462B0FF}"/>
    <cellStyle name="Currency 5 3 5 6 2" xfId="22965" xr:uid="{7F76F809-4FFD-4F6F-804E-7ACD7FC70C63}"/>
    <cellStyle name="Currency 5 3 5 6 2 2" xfId="36657" xr:uid="{FCAACCB1-BC20-4A13-A7F8-ED84094DE434}"/>
    <cellStyle name="Currency 5 3 5 6 2 3" xfId="51541" xr:uid="{0F088095-745C-4065-A043-6AA45D9A4CB1}"/>
    <cellStyle name="Currency 5 3 5 6 3" xfId="16121" xr:uid="{26FC44B6-468F-4F93-9BAD-E5903E0CFC37}"/>
    <cellStyle name="Currency 5 3 5 6 4" xfId="29811" xr:uid="{A8439B46-D20D-45FA-BBE3-3F08908171B8}"/>
    <cellStyle name="Currency 5 3 5 6 5" xfId="44695" xr:uid="{7896C422-5865-4014-9F86-E52D72E1D6FF}"/>
    <cellStyle name="Currency 5 3 5 7" xfId="19543" xr:uid="{DC684690-5460-47BF-AD2F-1F7E4C482794}"/>
    <cellStyle name="Currency 5 3 5 7 2" xfId="33235" xr:uid="{BC548920-A503-4D60-980D-66CD1E9FC5F1}"/>
    <cellStyle name="Currency 5 3 5 7 3" xfId="48119" xr:uid="{819C07C7-6B32-416E-A28D-3AA6465FF597}"/>
    <cellStyle name="Currency 5 3 5 8" xfId="12699" xr:uid="{0696CC8C-0110-4289-AA64-8EC25E2BD296}"/>
    <cellStyle name="Currency 5 3 5 9" xfId="26389" xr:uid="{3C065420-7A05-43D8-A77B-BB74EDBFD520}"/>
    <cellStyle name="Currency 5 3 6" xfId="5857" xr:uid="{BA8760C3-3FB0-4214-82F8-9F4267EE4CD3}"/>
    <cellStyle name="Currency 5 3 6 10" xfId="41278" xr:uid="{29F00B75-2662-41EF-B2D5-52DEDD788073}"/>
    <cellStyle name="Currency 5 3 6 2" xfId="5858" xr:uid="{7122AE91-2612-4420-814B-81E41E4DDC63}"/>
    <cellStyle name="Currency 5 3 6 2 2" xfId="5859" xr:uid="{5E1B5A64-81A8-4704-B2CA-DA08E1711616}"/>
    <cellStyle name="Currency 5 3 6 2 2 2" xfId="7572" xr:uid="{C703D045-21DE-4A5B-AAF9-761C89D8CBA4}"/>
    <cellStyle name="Currency 5 3 6 2 2 2 2" xfId="10994" xr:uid="{9DABB221-913E-42CE-84CB-49261BEF49B7}"/>
    <cellStyle name="Currency 5 3 6 2 2 2 2 2" xfId="24684" xr:uid="{C17E3E16-93A7-436A-AE3D-F3D70483493F}"/>
    <cellStyle name="Currency 5 3 6 2 2 2 2 2 2" xfId="38376" xr:uid="{37FD439C-6F81-427D-9864-6FBB0C385A8B}"/>
    <cellStyle name="Currency 5 3 6 2 2 2 2 2 3" xfId="53260" xr:uid="{CEBA7A46-BA17-4EAC-BDF1-97760C8C8186}"/>
    <cellStyle name="Currency 5 3 6 2 2 2 2 3" xfId="17840" xr:uid="{A041A207-3BFB-486D-8AB1-56E2FF1D37B2}"/>
    <cellStyle name="Currency 5 3 6 2 2 2 2 4" xfId="31530" xr:uid="{32EDE78A-75A5-4A3F-A07D-33B169C8B05D}"/>
    <cellStyle name="Currency 5 3 6 2 2 2 2 5" xfId="46414" xr:uid="{366DAF88-9A6D-4048-8C83-72480E68384D}"/>
    <cellStyle name="Currency 5 3 6 2 2 2 3" xfId="21262" xr:uid="{6FA70095-EDEA-4817-8101-2A52FA21F63F}"/>
    <cellStyle name="Currency 5 3 6 2 2 2 3 2" xfId="34954" xr:uid="{18992922-21F9-4AC3-9E9E-8ED065E8746D}"/>
    <cellStyle name="Currency 5 3 6 2 2 2 3 3" xfId="49838" xr:uid="{F97FA6D3-1BC3-4BCA-81C4-56E04403260F}"/>
    <cellStyle name="Currency 5 3 6 2 2 2 4" xfId="14418" xr:uid="{7C30E118-9A99-4351-AB0A-1672E87A429B}"/>
    <cellStyle name="Currency 5 3 6 2 2 2 5" xfId="28108" xr:uid="{2A004A76-639C-4F6D-9F3F-EDAE974BE4FE}"/>
    <cellStyle name="Currency 5 3 6 2 2 2 6" xfId="42992" xr:uid="{B9E8F9DE-1686-40D3-85FB-A369FE6470B7}"/>
    <cellStyle name="Currency 5 3 6 2 2 3" xfId="9282" xr:uid="{777A42A0-66E4-4994-A05F-40DEDBF6A115}"/>
    <cellStyle name="Currency 5 3 6 2 2 3 2" xfId="22972" xr:uid="{F13D4A0E-9083-418E-8AB7-02AC42B4C190}"/>
    <cellStyle name="Currency 5 3 6 2 2 3 2 2" xfId="36664" xr:uid="{294E2092-CE3B-43FA-9024-9FA01E267FD3}"/>
    <cellStyle name="Currency 5 3 6 2 2 3 2 3" xfId="51548" xr:uid="{5E4906A2-D336-4984-99E6-B02959BE6A4A}"/>
    <cellStyle name="Currency 5 3 6 2 2 3 3" xfId="16128" xr:uid="{9D00A975-BC67-43AA-B37B-F835A491708F}"/>
    <cellStyle name="Currency 5 3 6 2 2 3 4" xfId="29818" xr:uid="{A563D35E-4061-4F2E-9E61-9A724928C860}"/>
    <cellStyle name="Currency 5 3 6 2 2 3 5" xfId="44702" xr:uid="{B9047BD4-9D76-4AFA-AE3A-FFC8C00D6AE4}"/>
    <cellStyle name="Currency 5 3 6 2 2 4" xfId="19550" xr:uid="{D46B3295-C403-4338-98F0-2D9E2EEA64A4}"/>
    <cellStyle name="Currency 5 3 6 2 2 4 2" xfId="33242" xr:uid="{64360242-A077-463F-B69D-04CCAE6CD6A9}"/>
    <cellStyle name="Currency 5 3 6 2 2 4 3" xfId="48126" xr:uid="{FE291FA5-ECBA-46BD-9771-C66B2AF76809}"/>
    <cellStyle name="Currency 5 3 6 2 2 5" xfId="12706" xr:uid="{743E499D-B5DE-4A59-B3E7-046D3BB3B301}"/>
    <cellStyle name="Currency 5 3 6 2 2 6" xfId="26396" xr:uid="{F3FFEF88-AB46-49A5-9DCF-2456B0027689}"/>
    <cellStyle name="Currency 5 3 6 2 2 7" xfId="41280" xr:uid="{77FD47D8-2F5E-4DC7-B37C-B1D57389F835}"/>
    <cellStyle name="Currency 5 3 6 2 3" xfId="7571" xr:uid="{E395CD1D-5DAE-44FF-8990-E2A40C6FC4E4}"/>
    <cellStyle name="Currency 5 3 6 2 3 2" xfId="10993" xr:uid="{6E0C9DDA-9408-42BB-BF20-1532B2211560}"/>
    <cellStyle name="Currency 5 3 6 2 3 2 2" xfId="24683" xr:uid="{D356BFD0-7592-4ED3-BB72-894BA5962094}"/>
    <cellStyle name="Currency 5 3 6 2 3 2 2 2" xfId="38375" xr:uid="{587A4D53-2AD5-41A6-95DA-7705A4E98D39}"/>
    <cellStyle name="Currency 5 3 6 2 3 2 2 3" xfId="53259" xr:uid="{880D7C26-C428-4908-A3D9-B11910E29DDA}"/>
    <cellStyle name="Currency 5 3 6 2 3 2 3" xfId="17839" xr:uid="{C609ACFC-B6F4-44E4-A3B1-B64B84C0CE27}"/>
    <cellStyle name="Currency 5 3 6 2 3 2 4" xfId="31529" xr:uid="{6CD4FF18-9586-403F-BAC2-427BE2F21790}"/>
    <cellStyle name="Currency 5 3 6 2 3 2 5" xfId="46413" xr:uid="{82CECE27-5306-4FF9-97F6-575CF1E4CCD1}"/>
    <cellStyle name="Currency 5 3 6 2 3 3" xfId="21261" xr:uid="{E77BE52E-9827-4C1A-A61D-D3EB49279868}"/>
    <cellStyle name="Currency 5 3 6 2 3 3 2" xfId="34953" xr:uid="{C470FF75-F82F-41CB-8686-384FF12ACEE2}"/>
    <cellStyle name="Currency 5 3 6 2 3 3 3" xfId="49837" xr:uid="{C767F322-E52B-45DD-8977-7D6604BB6A75}"/>
    <cellStyle name="Currency 5 3 6 2 3 4" xfId="14417" xr:uid="{E60D8B3E-6394-4564-9434-A4464535B1E1}"/>
    <cellStyle name="Currency 5 3 6 2 3 5" xfId="28107" xr:uid="{BEBA1A03-24B1-4AC2-AC83-4B98E926EA6C}"/>
    <cellStyle name="Currency 5 3 6 2 3 6" xfId="42991" xr:uid="{4C2D2109-856F-4C96-BC8D-26F8B1C718B4}"/>
    <cellStyle name="Currency 5 3 6 2 4" xfId="9281" xr:uid="{B9844B5E-9667-417B-83E1-2287CCD1338A}"/>
    <cellStyle name="Currency 5 3 6 2 4 2" xfId="22971" xr:uid="{74537EA2-EAAD-4887-BE75-DA514A4C4C2D}"/>
    <cellStyle name="Currency 5 3 6 2 4 2 2" xfId="36663" xr:uid="{094B131B-111B-4D89-84D9-B73BADA6D1FD}"/>
    <cellStyle name="Currency 5 3 6 2 4 2 3" xfId="51547" xr:uid="{7E09F70F-5FAA-4C2F-8D75-B7B3329D5126}"/>
    <cellStyle name="Currency 5 3 6 2 4 3" xfId="16127" xr:uid="{51822AC2-ED79-4DAE-BECF-B33A2244074D}"/>
    <cellStyle name="Currency 5 3 6 2 4 4" xfId="29817" xr:uid="{058E0C4D-26DC-4485-90DF-4EC15F2268D4}"/>
    <cellStyle name="Currency 5 3 6 2 4 5" xfId="44701" xr:uid="{D3D585F0-5F27-4EF8-94EE-B74373EF09E1}"/>
    <cellStyle name="Currency 5 3 6 2 5" xfId="19549" xr:uid="{56B7CF00-7ED2-4FBE-9C5A-822860A4AB6A}"/>
    <cellStyle name="Currency 5 3 6 2 5 2" xfId="33241" xr:uid="{4E6EF91E-FBF4-4C95-9063-602076D6CBB1}"/>
    <cellStyle name="Currency 5 3 6 2 5 3" xfId="48125" xr:uid="{9E020404-ED8B-42C6-875F-A09E08AD604D}"/>
    <cellStyle name="Currency 5 3 6 2 6" xfId="12705" xr:uid="{5E3BFAA6-C857-4F98-A348-AD6C0ECE4C4F}"/>
    <cellStyle name="Currency 5 3 6 2 7" xfId="26395" xr:uid="{2CB36ADA-6E88-4040-B5C4-A86944E627B6}"/>
    <cellStyle name="Currency 5 3 6 2 8" xfId="41279" xr:uid="{89429990-C20E-4514-8F27-9A7079E42E8A}"/>
    <cellStyle name="Currency 5 3 6 3" xfId="5860" xr:uid="{ED6EB659-F839-4D70-A9EA-8D2F201F8D33}"/>
    <cellStyle name="Currency 5 3 6 3 2" xfId="7573" xr:uid="{57E0D3B9-05C5-422A-B2FA-41FB1FFA6944}"/>
    <cellStyle name="Currency 5 3 6 3 2 2" xfId="10995" xr:uid="{7F80A3E5-E165-4D6B-A659-B6E653789EB7}"/>
    <cellStyle name="Currency 5 3 6 3 2 2 2" xfId="24685" xr:uid="{8EA775F4-CA06-4173-A2F5-B1F90AB9D3B1}"/>
    <cellStyle name="Currency 5 3 6 3 2 2 2 2" xfId="38377" xr:uid="{EFBF3322-B1F0-4262-A50B-3E7AF48E4515}"/>
    <cellStyle name="Currency 5 3 6 3 2 2 2 3" xfId="53261" xr:uid="{BFFE5B3B-73F4-43A2-B9BD-2CED5544580F}"/>
    <cellStyle name="Currency 5 3 6 3 2 2 3" xfId="17841" xr:uid="{ED08F822-8805-4AA2-AC52-C72721017386}"/>
    <cellStyle name="Currency 5 3 6 3 2 2 4" xfId="31531" xr:uid="{4516C1A2-12A3-40D5-913D-0C4357D5F4F2}"/>
    <cellStyle name="Currency 5 3 6 3 2 2 5" xfId="46415" xr:uid="{FA5B25A0-7002-4B33-A3ED-CCB14427CAEF}"/>
    <cellStyle name="Currency 5 3 6 3 2 3" xfId="21263" xr:uid="{47F9C38B-0889-4D94-94B5-B64A27E8D679}"/>
    <cellStyle name="Currency 5 3 6 3 2 3 2" xfId="34955" xr:uid="{44DF9F56-9346-415B-A73F-0A37A13A9733}"/>
    <cellStyle name="Currency 5 3 6 3 2 3 3" xfId="49839" xr:uid="{9102B416-DD3B-4551-9044-4C360909DD35}"/>
    <cellStyle name="Currency 5 3 6 3 2 4" xfId="14419" xr:uid="{12D9ED9D-38D5-48C6-9CB9-599753F5BD52}"/>
    <cellStyle name="Currency 5 3 6 3 2 5" xfId="28109" xr:uid="{C48E49B8-6B3C-4C3B-94D8-81B4388FDEA4}"/>
    <cellStyle name="Currency 5 3 6 3 2 6" xfId="42993" xr:uid="{F98B267E-1097-433A-82BB-E082DC182AA7}"/>
    <cellStyle name="Currency 5 3 6 3 3" xfId="9283" xr:uid="{A3D31F95-E6AC-4D7F-AD44-7E9217080D0B}"/>
    <cellStyle name="Currency 5 3 6 3 3 2" xfId="22973" xr:uid="{73371076-27B4-4D8A-B47C-21076EF37EED}"/>
    <cellStyle name="Currency 5 3 6 3 3 2 2" xfId="36665" xr:uid="{CD097768-0C91-4410-A5BE-2FB8B27DCE9A}"/>
    <cellStyle name="Currency 5 3 6 3 3 2 3" xfId="51549" xr:uid="{F9100543-504D-419E-BA9C-E710660C8C3B}"/>
    <cellStyle name="Currency 5 3 6 3 3 3" xfId="16129" xr:uid="{35CE0317-E408-4B06-8917-E2EFDACD5B07}"/>
    <cellStyle name="Currency 5 3 6 3 3 4" xfId="29819" xr:uid="{25827B88-6380-4A23-B9B8-F2E60D33E9FE}"/>
    <cellStyle name="Currency 5 3 6 3 3 5" xfId="44703" xr:uid="{6342AAC2-61D6-4A59-9B4A-C9277EC52496}"/>
    <cellStyle name="Currency 5 3 6 3 4" xfId="19551" xr:uid="{C30FF7AD-AA0D-4098-BE29-B971928E23B6}"/>
    <cellStyle name="Currency 5 3 6 3 4 2" xfId="33243" xr:uid="{705ED937-5691-4955-9EFC-2E010AF9EB9B}"/>
    <cellStyle name="Currency 5 3 6 3 4 3" xfId="48127" xr:uid="{47E697D0-9ABC-4F33-A023-E8F2392103FA}"/>
    <cellStyle name="Currency 5 3 6 3 5" xfId="12707" xr:uid="{FAC49310-7A7C-4DCA-BE46-20AE87517B81}"/>
    <cellStyle name="Currency 5 3 6 3 6" xfId="26397" xr:uid="{DB95EA72-CB62-4BFD-A275-0E83A0B1193E}"/>
    <cellStyle name="Currency 5 3 6 3 7" xfId="41281" xr:uid="{75016944-3714-4998-AEC7-988ED675E2D5}"/>
    <cellStyle name="Currency 5 3 6 4" xfId="5861" xr:uid="{4482EF6E-4650-4783-9476-1A5A6DE15EA0}"/>
    <cellStyle name="Currency 5 3 6 4 2" xfId="7574" xr:uid="{294772EF-E9C9-4D5B-9CB5-EE561A9B4DE8}"/>
    <cellStyle name="Currency 5 3 6 4 2 2" xfId="10996" xr:uid="{80310B12-7AC2-4355-B6DB-02E72C3E8CB1}"/>
    <cellStyle name="Currency 5 3 6 4 2 2 2" xfId="24686" xr:uid="{927AB9FE-CCE5-404D-9E52-9DA881515F9E}"/>
    <cellStyle name="Currency 5 3 6 4 2 2 2 2" xfId="38378" xr:uid="{6FBC8198-106A-4591-A49C-90B20D914645}"/>
    <cellStyle name="Currency 5 3 6 4 2 2 2 3" xfId="53262" xr:uid="{C78C87CD-2DB7-4906-BD56-AEB7829DFCBE}"/>
    <cellStyle name="Currency 5 3 6 4 2 2 3" xfId="17842" xr:uid="{B076E507-AEBA-40B7-AB63-31E96354E592}"/>
    <cellStyle name="Currency 5 3 6 4 2 2 4" xfId="31532" xr:uid="{71D0156D-7C30-43D2-A583-EAA65F1AF919}"/>
    <cellStyle name="Currency 5 3 6 4 2 2 5" xfId="46416" xr:uid="{65CA5AB4-150E-4531-B068-C07FCFEB77BD}"/>
    <cellStyle name="Currency 5 3 6 4 2 3" xfId="21264" xr:uid="{60005401-0582-4B69-8DC7-9DB9E7D2200B}"/>
    <cellStyle name="Currency 5 3 6 4 2 3 2" xfId="34956" xr:uid="{5325DC60-BD3E-43D3-BE49-8E9EEEA023F6}"/>
    <cellStyle name="Currency 5 3 6 4 2 3 3" xfId="49840" xr:uid="{57C7ACAC-BDC6-42CF-9171-612A5999A8DF}"/>
    <cellStyle name="Currency 5 3 6 4 2 4" xfId="14420" xr:uid="{94A867A0-8D44-40CB-B902-0B2EBCB04536}"/>
    <cellStyle name="Currency 5 3 6 4 2 5" xfId="28110" xr:uid="{7EABB332-C59C-42F6-A50F-F68220915469}"/>
    <cellStyle name="Currency 5 3 6 4 2 6" xfId="42994" xr:uid="{75865C14-1423-491C-965B-FC7F9FA704D7}"/>
    <cellStyle name="Currency 5 3 6 4 3" xfId="9284" xr:uid="{0211B986-6028-4C9B-AD98-068F8656BCC7}"/>
    <cellStyle name="Currency 5 3 6 4 3 2" xfId="22974" xr:uid="{DD1C6459-4BBC-4FE6-BCF5-2D044161F34F}"/>
    <cellStyle name="Currency 5 3 6 4 3 2 2" xfId="36666" xr:uid="{12838182-2CAF-4DD4-9DE4-47091E73C556}"/>
    <cellStyle name="Currency 5 3 6 4 3 2 3" xfId="51550" xr:uid="{2F288AD5-FA18-4C66-B781-A1B0879D3A83}"/>
    <cellStyle name="Currency 5 3 6 4 3 3" xfId="16130" xr:uid="{6E6B8C7E-99F7-4FF1-AD27-EBB858CA2BDD}"/>
    <cellStyle name="Currency 5 3 6 4 3 4" xfId="29820" xr:uid="{F16E48A1-A36F-48BF-B0D8-55A8CA761451}"/>
    <cellStyle name="Currency 5 3 6 4 3 5" xfId="44704" xr:uid="{27380C51-502F-4145-9C08-DF6B82171F56}"/>
    <cellStyle name="Currency 5 3 6 4 4" xfId="19552" xr:uid="{27B52A55-C281-4D6C-9CC8-18AD56CCF50A}"/>
    <cellStyle name="Currency 5 3 6 4 4 2" xfId="33244" xr:uid="{F941AC33-90AB-4238-9FA0-297A5E2828AD}"/>
    <cellStyle name="Currency 5 3 6 4 4 3" xfId="48128" xr:uid="{A6986F19-BE73-4926-A26D-161880E16DC9}"/>
    <cellStyle name="Currency 5 3 6 4 5" xfId="12708" xr:uid="{C73B2618-A603-4B3B-A32D-CEBBFF51F4E1}"/>
    <cellStyle name="Currency 5 3 6 4 6" xfId="26398" xr:uid="{446C24B5-4617-4C73-A62D-D434A87869BC}"/>
    <cellStyle name="Currency 5 3 6 4 7" xfId="41282" xr:uid="{8F0DC1EA-4F11-4FD4-B290-65A8539744F6}"/>
    <cellStyle name="Currency 5 3 6 5" xfId="7570" xr:uid="{D2E934AD-C8C8-4F2E-8119-6E523922E5E3}"/>
    <cellStyle name="Currency 5 3 6 5 2" xfId="10992" xr:uid="{B01ED230-27E7-455E-8DBB-5635E9D6E73E}"/>
    <cellStyle name="Currency 5 3 6 5 2 2" xfId="24682" xr:uid="{C216D54D-78DD-4700-AEB0-B8144FEBBA37}"/>
    <cellStyle name="Currency 5 3 6 5 2 2 2" xfId="38374" xr:uid="{01B77F6C-AC76-4132-AEA0-5CF55DE64244}"/>
    <cellStyle name="Currency 5 3 6 5 2 2 3" xfId="53258" xr:uid="{6C255319-8789-410F-865C-A15AEFE5899A}"/>
    <cellStyle name="Currency 5 3 6 5 2 3" xfId="17838" xr:uid="{02CBB207-7815-49D5-B2FF-9DBE79F5360C}"/>
    <cellStyle name="Currency 5 3 6 5 2 4" xfId="31528" xr:uid="{BC77B00E-9B9A-4C31-B438-2FA4D35BA093}"/>
    <cellStyle name="Currency 5 3 6 5 2 5" xfId="46412" xr:uid="{AA7BDE19-5ED1-4703-8B94-7A4E234644CC}"/>
    <cellStyle name="Currency 5 3 6 5 3" xfId="21260" xr:uid="{7726B1AD-6602-4F0E-A592-F660E7CED2FD}"/>
    <cellStyle name="Currency 5 3 6 5 3 2" xfId="34952" xr:uid="{A9825BAC-BAC4-450F-AE2F-7814ABD32945}"/>
    <cellStyle name="Currency 5 3 6 5 3 3" xfId="49836" xr:uid="{833AEAFD-4223-4AC0-A09F-92E6907E259F}"/>
    <cellStyle name="Currency 5 3 6 5 4" xfId="14416" xr:uid="{E33C4320-BAA7-4358-B3A3-5EDF58836FD3}"/>
    <cellStyle name="Currency 5 3 6 5 5" xfId="28106" xr:uid="{A30CBCCD-7418-4545-B423-72D734C317ED}"/>
    <cellStyle name="Currency 5 3 6 5 6" xfId="42990" xr:uid="{AC3109FE-4173-4713-B8D2-E39703F5ED63}"/>
    <cellStyle name="Currency 5 3 6 6" xfId="9280" xr:uid="{124D650B-B1EA-4461-AE94-38E487C90B26}"/>
    <cellStyle name="Currency 5 3 6 6 2" xfId="22970" xr:uid="{5206652D-4782-465F-9169-DD79C28AAB10}"/>
    <cellStyle name="Currency 5 3 6 6 2 2" xfId="36662" xr:uid="{5BCA61DF-2219-4A80-AAB9-60C53DDF84A1}"/>
    <cellStyle name="Currency 5 3 6 6 2 3" xfId="51546" xr:uid="{CC2D0DF0-B3A0-4057-8F5A-00891A4B9BFA}"/>
    <cellStyle name="Currency 5 3 6 6 3" xfId="16126" xr:uid="{0C30D094-7DEE-410E-862E-EFC3DA838138}"/>
    <cellStyle name="Currency 5 3 6 6 4" xfId="29816" xr:uid="{07221891-66BC-4A87-89AF-4C59DA048319}"/>
    <cellStyle name="Currency 5 3 6 6 5" xfId="44700" xr:uid="{53A8766C-A6E5-4A25-88E2-A826F2DA2FBA}"/>
    <cellStyle name="Currency 5 3 6 7" xfId="19548" xr:uid="{D3F0217F-EF6A-4BE4-8E95-237947FC4636}"/>
    <cellStyle name="Currency 5 3 6 7 2" xfId="33240" xr:uid="{A0BC4F75-68A1-48BF-A9B0-0E5C084B4CDC}"/>
    <cellStyle name="Currency 5 3 6 7 3" xfId="48124" xr:uid="{D57C3D3D-9AA9-4333-8523-EA68D486099F}"/>
    <cellStyle name="Currency 5 3 6 8" xfId="12704" xr:uid="{553DF8A3-1CD1-4863-9653-0137C9A34C3D}"/>
    <cellStyle name="Currency 5 3 6 9" xfId="26394" xr:uid="{E439D9C3-98D9-4828-BEE5-B01A352A6086}"/>
    <cellStyle name="Currency 5 3 7" xfId="5862" xr:uid="{7D7D7386-6655-4405-BEB5-37508E55680A}"/>
    <cellStyle name="Currency 5 3 7 2" xfId="5863" xr:uid="{A25B1E3F-553D-4B60-A1BF-7578FC030E07}"/>
    <cellStyle name="Currency 5 3 7 2 2" xfId="7576" xr:uid="{565554C5-9579-4F8B-8CF5-A5045A144FD0}"/>
    <cellStyle name="Currency 5 3 7 2 2 2" xfId="10998" xr:uid="{EB200024-3A53-416F-AAA7-0E89E1D21C7A}"/>
    <cellStyle name="Currency 5 3 7 2 2 2 2" xfId="24688" xr:uid="{17AC47B9-B0B9-4145-9269-368E133581F6}"/>
    <cellStyle name="Currency 5 3 7 2 2 2 2 2" xfId="38380" xr:uid="{874D2AF0-EA13-4DD3-B643-C5DE79553101}"/>
    <cellStyle name="Currency 5 3 7 2 2 2 2 3" xfId="53264" xr:uid="{4B378BDC-D0BC-43FA-B0AD-13B217BE9FDE}"/>
    <cellStyle name="Currency 5 3 7 2 2 2 3" xfId="17844" xr:uid="{7A29FA00-60BC-4DFA-B2ED-A2029B925BAB}"/>
    <cellStyle name="Currency 5 3 7 2 2 2 4" xfId="31534" xr:uid="{54DC4665-50F4-4962-92F1-B9867AFD1DBA}"/>
    <cellStyle name="Currency 5 3 7 2 2 2 5" xfId="46418" xr:uid="{1EAE361A-0FBC-48C0-80EA-CBE8E62A22F1}"/>
    <cellStyle name="Currency 5 3 7 2 2 3" xfId="21266" xr:uid="{8217D7A7-A742-44B8-9BB8-FCDEF1E1B6C8}"/>
    <cellStyle name="Currency 5 3 7 2 2 3 2" xfId="34958" xr:uid="{D48879CB-E88A-4E44-A107-29013A486E94}"/>
    <cellStyle name="Currency 5 3 7 2 2 3 3" xfId="49842" xr:uid="{D461459E-3EA7-4A06-9311-A67393A4D23D}"/>
    <cellStyle name="Currency 5 3 7 2 2 4" xfId="14422" xr:uid="{E93A1BBD-B838-4E9E-8892-6FCB8AE5E9F2}"/>
    <cellStyle name="Currency 5 3 7 2 2 5" xfId="28112" xr:uid="{EAD9B956-E37A-4846-9DAB-93BC24DF580D}"/>
    <cellStyle name="Currency 5 3 7 2 2 6" xfId="42996" xr:uid="{4BC48CF6-BA12-4247-AC01-FF8FCDD21C7A}"/>
    <cellStyle name="Currency 5 3 7 2 3" xfId="9286" xr:uid="{9218B4C8-A7A1-4819-80B1-A75F4AA27EBF}"/>
    <cellStyle name="Currency 5 3 7 2 3 2" xfId="22976" xr:uid="{3FEC8A17-83BF-4F36-9657-3889B5B18AC0}"/>
    <cellStyle name="Currency 5 3 7 2 3 2 2" xfId="36668" xr:uid="{6074168F-EFB6-4E08-9CE5-0061F88E6F38}"/>
    <cellStyle name="Currency 5 3 7 2 3 2 3" xfId="51552" xr:uid="{2D7E2C57-F27C-4115-9863-14FC44990603}"/>
    <cellStyle name="Currency 5 3 7 2 3 3" xfId="16132" xr:uid="{ED2A98AC-A158-46B1-B9E3-2BB88BF64141}"/>
    <cellStyle name="Currency 5 3 7 2 3 4" xfId="29822" xr:uid="{7806C5DB-BC91-4E73-A55D-EDA399C05340}"/>
    <cellStyle name="Currency 5 3 7 2 3 5" xfId="44706" xr:uid="{FF0861F0-F322-4B2F-9844-1B9333CAD2EA}"/>
    <cellStyle name="Currency 5 3 7 2 4" xfId="19554" xr:uid="{8F6C5EAD-8243-4523-9FA5-FC3CC1AF169C}"/>
    <cellStyle name="Currency 5 3 7 2 4 2" xfId="33246" xr:uid="{D54D6F41-6BB3-4791-9BB3-EC6CBFB39F71}"/>
    <cellStyle name="Currency 5 3 7 2 4 3" xfId="48130" xr:uid="{13342DCC-176E-4B1A-8ECE-D36016264CA0}"/>
    <cellStyle name="Currency 5 3 7 2 5" xfId="12710" xr:uid="{CFA032A5-EA86-4DF4-937F-560BDB601772}"/>
    <cellStyle name="Currency 5 3 7 2 6" xfId="26400" xr:uid="{EED4FDC8-1327-4D42-AED8-E9400B3E8753}"/>
    <cellStyle name="Currency 5 3 7 2 7" xfId="41284" xr:uid="{45DA62D1-9183-4168-B48A-F145C3A47086}"/>
    <cellStyle name="Currency 5 3 7 3" xfId="7575" xr:uid="{93354A58-0F45-435C-B1AE-315A7CE9A2B8}"/>
    <cellStyle name="Currency 5 3 7 3 2" xfId="10997" xr:uid="{EA0DE939-5547-4A21-9F52-10C41E1657DD}"/>
    <cellStyle name="Currency 5 3 7 3 2 2" xfId="24687" xr:uid="{FA198AC8-ABE8-4413-B4E5-61FCC6FF1157}"/>
    <cellStyle name="Currency 5 3 7 3 2 2 2" xfId="38379" xr:uid="{F57B94F1-2C7E-4ECF-AA0E-25E42605ADCA}"/>
    <cellStyle name="Currency 5 3 7 3 2 2 3" xfId="53263" xr:uid="{1DDF3760-B3F0-4A11-94E8-169930E668DD}"/>
    <cellStyle name="Currency 5 3 7 3 2 3" xfId="17843" xr:uid="{CB5C8F80-454D-44F4-BEE9-2F4237E25CD1}"/>
    <cellStyle name="Currency 5 3 7 3 2 4" xfId="31533" xr:uid="{A979BE27-73CC-43FF-81D1-7FA40F30D9F9}"/>
    <cellStyle name="Currency 5 3 7 3 2 5" xfId="46417" xr:uid="{3BF379F8-85E0-44AE-AF56-7D3D0CBBD6AD}"/>
    <cellStyle name="Currency 5 3 7 3 3" xfId="21265" xr:uid="{BBFB73A3-7083-430A-BEDA-418A89B902BD}"/>
    <cellStyle name="Currency 5 3 7 3 3 2" xfId="34957" xr:uid="{41A9C3E1-C83A-4099-BAF2-AB00370C3CBA}"/>
    <cellStyle name="Currency 5 3 7 3 3 3" xfId="49841" xr:uid="{5B7930D0-D9AB-44EE-B0AE-F69F4EDE7890}"/>
    <cellStyle name="Currency 5 3 7 3 4" xfId="14421" xr:uid="{036669BA-9F22-4CBB-9C61-8B5F1F9ECD86}"/>
    <cellStyle name="Currency 5 3 7 3 5" xfId="28111" xr:uid="{DD59B160-4CCC-4432-BFE2-C7B2D781820F}"/>
    <cellStyle name="Currency 5 3 7 3 6" xfId="42995" xr:uid="{F350B3D4-707C-49CE-A8B9-2B7AE819628F}"/>
    <cellStyle name="Currency 5 3 7 4" xfId="9285" xr:uid="{662D0D75-6C14-46CE-93BA-A57056EE483E}"/>
    <cellStyle name="Currency 5 3 7 4 2" xfId="22975" xr:uid="{418753B3-9A63-41DE-B27B-F545AEA02CD5}"/>
    <cellStyle name="Currency 5 3 7 4 2 2" xfId="36667" xr:uid="{D5111066-0E01-4A2C-9CF8-B6B1062AD25D}"/>
    <cellStyle name="Currency 5 3 7 4 2 3" xfId="51551" xr:uid="{AA28F6A9-D4ED-48B1-A73C-330AEDB9FCA6}"/>
    <cellStyle name="Currency 5 3 7 4 3" xfId="16131" xr:uid="{88F0B2C4-9114-4A4B-B081-C657B348AD0D}"/>
    <cellStyle name="Currency 5 3 7 4 4" xfId="29821" xr:uid="{CCA5FED8-DD1F-40A3-A4AE-291054D42098}"/>
    <cellStyle name="Currency 5 3 7 4 5" xfId="44705" xr:uid="{4272CF7E-0C6E-4F5D-B81F-79C58016BC64}"/>
    <cellStyle name="Currency 5 3 7 5" xfId="19553" xr:uid="{2445676D-D436-423D-9E16-37DD967CE1D8}"/>
    <cellStyle name="Currency 5 3 7 5 2" xfId="33245" xr:uid="{AA89C326-6866-4D9F-BCEE-6599284F5F74}"/>
    <cellStyle name="Currency 5 3 7 5 3" xfId="48129" xr:uid="{73F30355-26DE-4AC3-9F1D-2161795DF8FC}"/>
    <cellStyle name="Currency 5 3 7 6" xfId="12709" xr:uid="{BD49B6A6-856E-45EB-A773-707B1F35CD57}"/>
    <cellStyle name="Currency 5 3 7 7" xfId="26399" xr:uid="{3DE53E2B-FF60-49CA-838E-F24155B69347}"/>
    <cellStyle name="Currency 5 3 7 8" xfId="41283" xr:uid="{9E11B845-3DD1-470F-BF89-6958DBBC498F}"/>
    <cellStyle name="Currency 5 3 8" xfId="5864" xr:uid="{510DE629-49B4-4296-945E-1950DA6EEF77}"/>
    <cellStyle name="Currency 5 3 8 2" xfId="7577" xr:uid="{16399233-546F-4A96-BA7B-B20671A807B2}"/>
    <cellStyle name="Currency 5 3 8 2 2" xfId="10999" xr:uid="{0063C08D-76F0-4EC9-9308-1EBF4B5C98AE}"/>
    <cellStyle name="Currency 5 3 8 2 2 2" xfId="24689" xr:uid="{9D221187-60E9-49CD-AAB9-37CB0413B5C4}"/>
    <cellStyle name="Currency 5 3 8 2 2 2 2" xfId="38381" xr:uid="{EB48E33D-EA0C-4D9A-8A5E-EAA024154430}"/>
    <cellStyle name="Currency 5 3 8 2 2 2 3" xfId="53265" xr:uid="{A5B2D5A1-4052-48CC-9959-424E2DBF012A}"/>
    <cellStyle name="Currency 5 3 8 2 2 3" xfId="17845" xr:uid="{8E984665-1C69-47CE-9B7E-7E2080AD62C9}"/>
    <cellStyle name="Currency 5 3 8 2 2 4" xfId="31535" xr:uid="{F25BEBF5-308B-43AA-B92D-773282201520}"/>
    <cellStyle name="Currency 5 3 8 2 2 5" xfId="46419" xr:uid="{2358D659-2150-44E7-995A-A58F0EFB2BBF}"/>
    <cellStyle name="Currency 5 3 8 2 3" xfId="21267" xr:uid="{D0443A3C-2D6E-4089-969E-31D6820D0FCD}"/>
    <cellStyle name="Currency 5 3 8 2 3 2" xfId="34959" xr:uid="{9567D284-7678-4067-A86B-29F2FF24A44E}"/>
    <cellStyle name="Currency 5 3 8 2 3 3" xfId="49843" xr:uid="{A62638AC-BFA7-4C17-8078-6A871E5D1AD4}"/>
    <cellStyle name="Currency 5 3 8 2 4" xfId="14423" xr:uid="{14CE407C-A801-49C1-AED0-08F76BD8FF5E}"/>
    <cellStyle name="Currency 5 3 8 2 5" xfId="28113" xr:uid="{16ABFD77-72BD-4AE5-B272-C03901351E18}"/>
    <cellStyle name="Currency 5 3 8 2 6" xfId="42997" xr:uid="{6F1D1D44-5085-4A06-90F6-278ED9CFA61B}"/>
    <cellStyle name="Currency 5 3 8 3" xfId="9287" xr:uid="{45FF782F-C35F-48B6-BA14-6A13D8C01712}"/>
    <cellStyle name="Currency 5 3 8 3 2" xfId="22977" xr:uid="{BBDCB056-F00E-4312-A3F2-5AEE03808EF1}"/>
    <cellStyle name="Currency 5 3 8 3 2 2" xfId="36669" xr:uid="{5A9F70D1-AE37-4335-84C2-9562326D007F}"/>
    <cellStyle name="Currency 5 3 8 3 2 3" xfId="51553" xr:uid="{4768F32C-68E5-4CD8-AB00-293FC8B831B6}"/>
    <cellStyle name="Currency 5 3 8 3 3" xfId="16133" xr:uid="{D503734F-1484-4669-8D7E-1EF2CDF20B0E}"/>
    <cellStyle name="Currency 5 3 8 3 4" xfId="29823" xr:uid="{DB14D145-F95A-4E12-AEBE-C9C9E1F9B824}"/>
    <cellStyle name="Currency 5 3 8 3 5" xfId="44707" xr:uid="{577DF1C4-689B-458B-993F-4B07A52287E4}"/>
    <cellStyle name="Currency 5 3 8 4" xfId="19555" xr:uid="{2A2CBA2F-79CA-4F3E-A69E-A440D4E320D0}"/>
    <cellStyle name="Currency 5 3 8 4 2" xfId="33247" xr:uid="{8B4D3A41-9BC6-4115-82C4-32E0693E70D8}"/>
    <cellStyle name="Currency 5 3 8 4 3" xfId="48131" xr:uid="{FAD128F7-7ACD-4D1C-8F3C-057511991221}"/>
    <cellStyle name="Currency 5 3 8 5" xfId="12711" xr:uid="{39A96687-307A-48E9-86DC-615C340B30BF}"/>
    <cellStyle name="Currency 5 3 8 6" xfId="26401" xr:uid="{0B45A7A4-C749-4DC8-BC5B-88BB7863863E}"/>
    <cellStyle name="Currency 5 3 8 7" xfId="41285" xr:uid="{8C380CEC-9BCD-4108-8BB6-85523D9033D8}"/>
    <cellStyle name="Currency 5 3 9" xfId="5865" xr:uid="{19FA83A5-027D-4C72-AF82-69EE42842A0E}"/>
    <cellStyle name="Currency 5 3 9 2" xfId="7578" xr:uid="{9EC1773C-7973-44E9-B6BB-19243F3B3630}"/>
    <cellStyle name="Currency 5 3 9 2 2" xfId="11000" xr:uid="{8CDC7B8E-3915-4F48-A9FA-3141C16993EC}"/>
    <cellStyle name="Currency 5 3 9 2 2 2" xfId="24690" xr:uid="{BFD06AE3-A7BC-4FE8-AB9D-D06093D08816}"/>
    <cellStyle name="Currency 5 3 9 2 2 2 2" xfId="38382" xr:uid="{C9235CCA-7010-4FB8-BC12-05AD9F269274}"/>
    <cellStyle name="Currency 5 3 9 2 2 2 3" xfId="53266" xr:uid="{AD033760-3AC0-424D-97B2-71830946C09F}"/>
    <cellStyle name="Currency 5 3 9 2 2 3" xfId="17846" xr:uid="{CBB045B0-900F-49E5-8628-7A081A07B20E}"/>
    <cellStyle name="Currency 5 3 9 2 2 4" xfId="31536" xr:uid="{9027105E-EB30-4B1D-9E1F-BD2FBA1EEF0A}"/>
    <cellStyle name="Currency 5 3 9 2 2 5" xfId="46420" xr:uid="{E43F0F43-2EFB-44AF-B27A-5767CFE4A748}"/>
    <cellStyle name="Currency 5 3 9 2 3" xfId="21268" xr:uid="{ADD20D73-95E5-47B1-A2D0-DB3B53806AE4}"/>
    <cellStyle name="Currency 5 3 9 2 3 2" xfId="34960" xr:uid="{5C2F63B8-DA9F-497D-BA07-CFAA3C21C707}"/>
    <cellStyle name="Currency 5 3 9 2 3 3" xfId="49844" xr:uid="{B6B95816-B66C-44E2-959E-8C85D1FE5559}"/>
    <cellStyle name="Currency 5 3 9 2 4" xfId="14424" xr:uid="{824C774E-BE09-4E86-ADE4-1B81C2A95A64}"/>
    <cellStyle name="Currency 5 3 9 2 5" xfId="28114" xr:uid="{21D7F10F-E4BC-49CA-9BC3-9D3E9DC1F778}"/>
    <cellStyle name="Currency 5 3 9 2 6" xfId="42998" xr:uid="{3078CADC-F137-402C-B900-E2B13812EC00}"/>
    <cellStyle name="Currency 5 3 9 3" xfId="9288" xr:uid="{903145C8-ED91-4661-B5C0-81270F43C636}"/>
    <cellStyle name="Currency 5 3 9 3 2" xfId="22978" xr:uid="{89922E91-D11F-4899-94C8-E83FFF8FBBB3}"/>
    <cellStyle name="Currency 5 3 9 3 2 2" xfId="36670" xr:uid="{D55D2679-B89D-4B29-A6C4-514D2465DF9C}"/>
    <cellStyle name="Currency 5 3 9 3 2 3" xfId="51554" xr:uid="{949C98A8-332A-4EDC-8A09-6493E314DDD6}"/>
    <cellStyle name="Currency 5 3 9 3 3" xfId="16134" xr:uid="{1F67F87F-4CE0-49E9-A149-34395C894931}"/>
    <cellStyle name="Currency 5 3 9 3 4" xfId="29824" xr:uid="{F60D3BBB-E1CD-427C-8607-A68956E18912}"/>
    <cellStyle name="Currency 5 3 9 3 5" xfId="44708" xr:uid="{3E71908F-1C34-431F-979A-0A8181E9E8B5}"/>
    <cellStyle name="Currency 5 3 9 4" xfId="19556" xr:uid="{6409EF11-FE67-4AA2-995E-520F5F558074}"/>
    <cellStyle name="Currency 5 3 9 4 2" xfId="33248" xr:uid="{637175CD-C648-46B9-B738-F70DC37E504B}"/>
    <cellStyle name="Currency 5 3 9 4 3" xfId="48132" xr:uid="{4CD872A9-AE18-4320-88B3-E149F7355622}"/>
    <cellStyle name="Currency 5 3 9 5" xfId="12712" xr:uid="{7A0611D1-883C-4EDB-8E8F-014ED9424EFB}"/>
    <cellStyle name="Currency 5 3 9 6" xfId="26402" xr:uid="{66EFF22B-8737-4162-93C2-FF2ADD43042A}"/>
    <cellStyle name="Currency 5 3 9 7" xfId="41286" xr:uid="{A84493FC-0C1F-46D9-A4EF-8D793F551798}"/>
    <cellStyle name="Currency 5 4" xfId="4765" xr:uid="{3B7D3E56-7B08-4D83-860B-6FE6F219C7E0}"/>
    <cellStyle name="Currency 5 4 10" xfId="19557" xr:uid="{9A476041-6F45-4932-A49C-2BBDB341B31E}"/>
    <cellStyle name="Currency 5 4 10 2" xfId="33249" xr:uid="{32057258-CEA8-46E9-8B4D-CB806F98F5EA}"/>
    <cellStyle name="Currency 5 4 10 3" xfId="48133" xr:uid="{A062BE5D-139E-41AA-B890-E56EF5FA75BB}"/>
    <cellStyle name="Currency 5 4 11" xfId="12713" xr:uid="{4064966E-938F-4004-8269-4171DCAE7DE4}"/>
    <cellStyle name="Currency 5 4 11 2" xfId="40209" xr:uid="{BA1DD69D-6BE4-4667-9138-90D120A2B643}"/>
    <cellStyle name="Currency 5 4 12" xfId="26403" xr:uid="{E20A7AFA-525F-4E2D-8519-01DCA2457B56}"/>
    <cellStyle name="Currency 5 4 13" xfId="41287" xr:uid="{2C060FB4-4C82-4CCD-A8F2-47DFCE4C5304}"/>
    <cellStyle name="Currency 5 4 14" xfId="5866" xr:uid="{DD575731-0200-4822-BBB5-44A67E8EAA4B}"/>
    <cellStyle name="Currency 5 4 2" xfId="5867" xr:uid="{83783B27-937E-4C70-9EF3-F8089BE378B3}"/>
    <cellStyle name="Currency 5 4 2 10" xfId="12714" xr:uid="{06AD0434-51B8-487E-B4BD-4CB0979F5366}"/>
    <cellStyle name="Currency 5 4 2 11" xfId="26404" xr:uid="{67709A20-117D-4E6F-AD20-6D9E7E290903}"/>
    <cellStyle name="Currency 5 4 2 12" xfId="41288" xr:uid="{95A46412-909D-4D58-830F-757DAB0E3784}"/>
    <cellStyle name="Currency 5 4 2 2" xfId="5868" xr:uid="{0FEEBD1E-B6AE-4811-A654-DBCA6A9BE629}"/>
    <cellStyle name="Currency 5 4 2 2 10" xfId="41289" xr:uid="{E1B5021F-4379-4EBE-895F-F0A35DDA0F66}"/>
    <cellStyle name="Currency 5 4 2 2 2" xfId="5869" xr:uid="{12ABD849-18A5-4137-93C2-CD9AC74DA867}"/>
    <cellStyle name="Currency 5 4 2 2 2 2" xfId="5870" xr:uid="{9D71840E-85B6-42C8-9BF7-12545EE9597D}"/>
    <cellStyle name="Currency 5 4 2 2 2 2 2" xfId="7583" xr:uid="{7AB500BC-103D-4CBE-BABB-5412E6DB7ADA}"/>
    <cellStyle name="Currency 5 4 2 2 2 2 2 2" xfId="11005" xr:uid="{6E23616E-6312-4E71-9CB6-7B5286D0F7A4}"/>
    <cellStyle name="Currency 5 4 2 2 2 2 2 2 2" xfId="24695" xr:uid="{E593A981-D734-4AC3-A0DD-873BDF5918E0}"/>
    <cellStyle name="Currency 5 4 2 2 2 2 2 2 2 2" xfId="38387" xr:uid="{5B0B664C-75AB-4FA4-B08C-D43CD9C815E2}"/>
    <cellStyle name="Currency 5 4 2 2 2 2 2 2 2 3" xfId="53271" xr:uid="{2CBEEBE4-F537-4524-9FFA-3A26DE3630D0}"/>
    <cellStyle name="Currency 5 4 2 2 2 2 2 2 3" xfId="17851" xr:uid="{FBAAF278-D155-4945-A90C-F65986B813FD}"/>
    <cellStyle name="Currency 5 4 2 2 2 2 2 2 4" xfId="31541" xr:uid="{5D25B92B-72B9-4903-B80C-D62614B0EC03}"/>
    <cellStyle name="Currency 5 4 2 2 2 2 2 2 5" xfId="46425" xr:uid="{B5A1B4BF-C644-4E6B-935A-96D6B076DE69}"/>
    <cellStyle name="Currency 5 4 2 2 2 2 2 3" xfId="21273" xr:uid="{31FBFDB3-1446-47E3-A021-7A620B5B00E3}"/>
    <cellStyle name="Currency 5 4 2 2 2 2 2 3 2" xfId="34965" xr:uid="{AED839BA-BF24-4AFC-8D9F-F486C947CA93}"/>
    <cellStyle name="Currency 5 4 2 2 2 2 2 3 3" xfId="49849" xr:uid="{437A58AD-2665-4651-990E-18B10931B8B4}"/>
    <cellStyle name="Currency 5 4 2 2 2 2 2 4" xfId="14429" xr:uid="{1AFF9985-317F-478D-9F50-9BBBB29FDCE6}"/>
    <cellStyle name="Currency 5 4 2 2 2 2 2 5" xfId="28119" xr:uid="{8A96E857-ADFB-4298-87F1-D3C76EBBE535}"/>
    <cellStyle name="Currency 5 4 2 2 2 2 2 6" xfId="43003" xr:uid="{4EB70DF1-A343-4439-B656-0DE0169600B8}"/>
    <cellStyle name="Currency 5 4 2 2 2 2 3" xfId="9293" xr:uid="{5FF32073-80F9-4A9A-88E4-8ADF00C4E977}"/>
    <cellStyle name="Currency 5 4 2 2 2 2 3 2" xfId="22983" xr:uid="{FD2F5E8D-5273-4FA4-A5B4-1FC209A0AD74}"/>
    <cellStyle name="Currency 5 4 2 2 2 2 3 2 2" xfId="36675" xr:uid="{138414C6-646D-4EFA-A54F-211F6D4482C4}"/>
    <cellStyle name="Currency 5 4 2 2 2 2 3 2 3" xfId="51559" xr:uid="{7ACE3153-6231-4C20-9121-F7D4E2BDEDEE}"/>
    <cellStyle name="Currency 5 4 2 2 2 2 3 3" xfId="16139" xr:uid="{28AABE7E-50B1-4907-8D73-91DD28CE2028}"/>
    <cellStyle name="Currency 5 4 2 2 2 2 3 4" xfId="29829" xr:uid="{9978B95D-BEC5-46AE-AE8D-011662828134}"/>
    <cellStyle name="Currency 5 4 2 2 2 2 3 5" xfId="44713" xr:uid="{8697BC09-FE40-45E5-A166-316D31A26E10}"/>
    <cellStyle name="Currency 5 4 2 2 2 2 4" xfId="19561" xr:uid="{C426815E-016A-4E57-8DE4-DB11B29379C8}"/>
    <cellStyle name="Currency 5 4 2 2 2 2 4 2" xfId="33253" xr:uid="{25D182F6-2452-40A7-9C05-09ECE7AB998C}"/>
    <cellStyle name="Currency 5 4 2 2 2 2 4 3" xfId="48137" xr:uid="{F2AE033F-61C4-4EC3-9626-47322DF15D8E}"/>
    <cellStyle name="Currency 5 4 2 2 2 2 5" xfId="12717" xr:uid="{8E852D96-E1E8-4FEF-9DD2-06A4E2CDE798}"/>
    <cellStyle name="Currency 5 4 2 2 2 2 6" xfId="26407" xr:uid="{B4D4A498-6079-47D8-9C15-0726AF95D002}"/>
    <cellStyle name="Currency 5 4 2 2 2 2 7" xfId="41291" xr:uid="{35EEAA71-8D86-412F-B2DF-E3D6596AF0C9}"/>
    <cellStyle name="Currency 5 4 2 2 2 3" xfId="7582" xr:uid="{A4941B4D-4096-428E-B5C9-490D8F409BD9}"/>
    <cellStyle name="Currency 5 4 2 2 2 3 2" xfId="11004" xr:uid="{810482DC-43E6-48A0-806A-8D903887E133}"/>
    <cellStyle name="Currency 5 4 2 2 2 3 2 2" xfId="24694" xr:uid="{C17A97D2-D02B-422C-A786-A34880D63D0A}"/>
    <cellStyle name="Currency 5 4 2 2 2 3 2 2 2" xfId="38386" xr:uid="{67BD25CD-BEB7-4FDC-A37E-D115429AC631}"/>
    <cellStyle name="Currency 5 4 2 2 2 3 2 2 3" xfId="53270" xr:uid="{816E18B4-A892-486F-932A-560B2F3CED93}"/>
    <cellStyle name="Currency 5 4 2 2 2 3 2 3" xfId="17850" xr:uid="{1F2FD18B-1AFA-4997-9E46-A34054F4C2E9}"/>
    <cellStyle name="Currency 5 4 2 2 2 3 2 4" xfId="31540" xr:uid="{1CCD3B07-A078-4122-9B33-B3729B1793D8}"/>
    <cellStyle name="Currency 5 4 2 2 2 3 2 5" xfId="46424" xr:uid="{02EDF2A7-8370-4715-8AE0-E07D92001437}"/>
    <cellStyle name="Currency 5 4 2 2 2 3 3" xfId="21272" xr:uid="{F5B54524-DD12-416C-8EA0-C0930DD6A9C2}"/>
    <cellStyle name="Currency 5 4 2 2 2 3 3 2" xfId="34964" xr:uid="{F9B57A75-2234-40E6-BF99-E4644300CC1B}"/>
    <cellStyle name="Currency 5 4 2 2 2 3 3 3" xfId="49848" xr:uid="{7DF8A6ED-ADFE-432D-AFDD-01D3868D52EF}"/>
    <cellStyle name="Currency 5 4 2 2 2 3 4" xfId="14428" xr:uid="{A7149962-430D-44C1-98EB-EB27DF08B59E}"/>
    <cellStyle name="Currency 5 4 2 2 2 3 5" xfId="28118" xr:uid="{D33401E1-EB4E-4685-83E5-0C8F303CCF8A}"/>
    <cellStyle name="Currency 5 4 2 2 2 3 6" xfId="43002" xr:uid="{75FCED0C-A8CF-485D-B7EF-BDF0683B2F9A}"/>
    <cellStyle name="Currency 5 4 2 2 2 4" xfId="9292" xr:uid="{13268E5E-25D6-46E8-804E-E8D19FCCF849}"/>
    <cellStyle name="Currency 5 4 2 2 2 4 2" xfId="22982" xr:uid="{4AA1116F-025B-43BE-A515-5C72B3955B0F}"/>
    <cellStyle name="Currency 5 4 2 2 2 4 2 2" xfId="36674" xr:uid="{C2AA9287-7180-416A-8889-DFA53C68223E}"/>
    <cellStyle name="Currency 5 4 2 2 2 4 2 3" xfId="51558" xr:uid="{912AEA4F-8456-4B2A-B385-61DBE9049DC2}"/>
    <cellStyle name="Currency 5 4 2 2 2 4 3" xfId="16138" xr:uid="{3AC02928-B75C-4D0A-AA9B-291CBF663256}"/>
    <cellStyle name="Currency 5 4 2 2 2 4 4" xfId="29828" xr:uid="{CF8C91E9-7BC0-4D1D-9249-7E6C0577A88E}"/>
    <cellStyle name="Currency 5 4 2 2 2 4 5" xfId="44712" xr:uid="{D52BE324-FC81-4845-BC9E-25B4FD09534B}"/>
    <cellStyle name="Currency 5 4 2 2 2 5" xfId="19560" xr:uid="{65ABBEA2-9915-4889-A3FB-A1568559A298}"/>
    <cellStyle name="Currency 5 4 2 2 2 5 2" xfId="33252" xr:uid="{4FFD8F1A-695A-4351-940B-27E5B05A109D}"/>
    <cellStyle name="Currency 5 4 2 2 2 5 3" xfId="48136" xr:uid="{54882FD2-0401-4F92-82E5-D4FDDD549DFD}"/>
    <cellStyle name="Currency 5 4 2 2 2 6" xfId="12716" xr:uid="{8BEEB180-ADDF-4ED6-8E2B-9E5FACD6C17E}"/>
    <cellStyle name="Currency 5 4 2 2 2 7" xfId="26406" xr:uid="{D2B9B506-D931-4C4A-9254-19F5944DF195}"/>
    <cellStyle name="Currency 5 4 2 2 2 8" xfId="41290" xr:uid="{E43ED775-3D78-4AAE-98C5-CF22F55D9C8A}"/>
    <cellStyle name="Currency 5 4 2 2 3" xfId="5871" xr:uid="{EE0B22A6-E023-476E-890B-7B0FEBCFA2EF}"/>
    <cellStyle name="Currency 5 4 2 2 3 2" xfId="7584" xr:uid="{26919776-7D1C-47BF-8A79-816F2789CBF7}"/>
    <cellStyle name="Currency 5 4 2 2 3 2 2" xfId="11006" xr:uid="{23CB3E14-A751-4BB5-A86C-BBDC9CA150DF}"/>
    <cellStyle name="Currency 5 4 2 2 3 2 2 2" xfId="24696" xr:uid="{F0BF2416-CBA1-4749-A41A-D3A58F80CC8B}"/>
    <cellStyle name="Currency 5 4 2 2 3 2 2 2 2" xfId="38388" xr:uid="{09358560-8689-4224-9011-0C4CBC04CFA3}"/>
    <cellStyle name="Currency 5 4 2 2 3 2 2 2 3" xfId="53272" xr:uid="{540517DA-64B7-4365-B54D-5FF14E1F69AC}"/>
    <cellStyle name="Currency 5 4 2 2 3 2 2 3" xfId="17852" xr:uid="{1D22505D-1611-4388-BA12-4E452DBFB503}"/>
    <cellStyle name="Currency 5 4 2 2 3 2 2 4" xfId="31542" xr:uid="{08324DDD-A89F-4ACD-ADDB-6D51D7A66B2B}"/>
    <cellStyle name="Currency 5 4 2 2 3 2 2 5" xfId="46426" xr:uid="{61581F9F-9E7A-4FA2-BF11-A690C2F13F91}"/>
    <cellStyle name="Currency 5 4 2 2 3 2 3" xfId="21274" xr:uid="{3141391A-2594-4DC7-83BD-D31DB1FF0B89}"/>
    <cellStyle name="Currency 5 4 2 2 3 2 3 2" xfId="34966" xr:uid="{143BA4EF-9604-4698-9350-47DDBBF11385}"/>
    <cellStyle name="Currency 5 4 2 2 3 2 3 3" xfId="49850" xr:uid="{37886828-6111-44AB-BCB4-D628A8129831}"/>
    <cellStyle name="Currency 5 4 2 2 3 2 4" xfId="14430" xr:uid="{FFEE4A02-15A3-4123-B5B7-D5781935E0AC}"/>
    <cellStyle name="Currency 5 4 2 2 3 2 5" xfId="28120" xr:uid="{0DAB731A-D8E6-4FC0-91AE-E0A9D988DD1C}"/>
    <cellStyle name="Currency 5 4 2 2 3 2 6" xfId="43004" xr:uid="{A2A62C4F-98A2-4782-A7BD-79370FBEB44B}"/>
    <cellStyle name="Currency 5 4 2 2 3 3" xfId="9294" xr:uid="{E03E8675-7697-4CC7-B4F8-1F2A63C91B13}"/>
    <cellStyle name="Currency 5 4 2 2 3 3 2" xfId="22984" xr:uid="{E26CCDA7-2652-4032-AB4C-6BC4E9B94D2E}"/>
    <cellStyle name="Currency 5 4 2 2 3 3 2 2" xfId="36676" xr:uid="{5C51DD80-C337-4BB8-BC8D-794974CEA81E}"/>
    <cellStyle name="Currency 5 4 2 2 3 3 2 3" xfId="51560" xr:uid="{D8D4D7DC-111A-4668-9A92-5F373592ECE1}"/>
    <cellStyle name="Currency 5 4 2 2 3 3 3" xfId="16140" xr:uid="{55889336-610D-4EC4-A3AF-C4FC574560D1}"/>
    <cellStyle name="Currency 5 4 2 2 3 3 4" xfId="29830" xr:uid="{81AB3896-1EC2-4B26-8E61-FB8E63295EFD}"/>
    <cellStyle name="Currency 5 4 2 2 3 3 5" xfId="44714" xr:uid="{7D6FA0EA-07A3-4AB5-9335-8A9B66E00B32}"/>
    <cellStyle name="Currency 5 4 2 2 3 4" xfId="19562" xr:uid="{513C501E-F1DB-4F8B-A5CC-2AA9864D9C20}"/>
    <cellStyle name="Currency 5 4 2 2 3 4 2" xfId="33254" xr:uid="{452DFF5B-73C0-47EE-AE0D-6B3771ED5E6D}"/>
    <cellStyle name="Currency 5 4 2 2 3 4 3" xfId="48138" xr:uid="{8C5ED07D-821E-446A-8566-089C78EADE26}"/>
    <cellStyle name="Currency 5 4 2 2 3 5" xfId="12718" xr:uid="{487C83A8-856D-4987-A697-880D0A8247D7}"/>
    <cellStyle name="Currency 5 4 2 2 3 6" xfId="26408" xr:uid="{DEF6F783-36DB-46A1-8FC2-A3D326388D0A}"/>
    <cellStyle name="Currency 5 4 2 2 3 7" xfId="41292" xr:uid="{2F68F250-52FC-4D3B-BADA-861D2613D938}"/>
    <cellStyle name="Currency 5 4 2 2 4" xfId="5872" xr:uid="{B950F718-3CFD-4CF8-B568-34466A73F134}"/>
    <cellStyle name="Currency 5 4 2 2 4 2" xfId="7585" xr:uid="{323DF22C-EF67-4E13-8C34-23DA1A43B768}"/>
    <cellStyle name="Currency 5 4 2 2 4 2 2" xfId="11007" xr:uid="{242E1EB8-BA56-4495-80EB-99CA437C677B}"/>
    <cellStyle name="Currency 5 4 2 2 4 2 2 2" xfId="24697" xr:uid="{E6F9A8C3-80E6-4B2D-A1E7-5844C5A7DAA7}"/>
    <cellStyle name="Currency 5 4 2 2 4 2 2 2 2" xfId="38389" xr:uid="{64421A6E-82AB-4CD1-85ED-EB2603DB66F0}"/>
    <cellStyle name="Currency 5 4 2 2 4 2 2 2 3" xfId="53273" xr:uid="{A325ED57-AEB6-4B0E-A12A-75C68DA9DE9F}"/>
    <cellStyle name="Currency 5 4 2 2 4 2 2 3" xfId="17853" xr:uid="{E19349EB-4790-4392-AC11-F1F0765BA818}"/>
    <cellStyle name="Currency 5 4 2 2 4 2 2 4" xfId="31543" xr:uid="{6ADF8F61-5D27-486B-9290-7C657B5B4D21}"/>
    <cellStyle name="Currency 5 4 2 2 4 2 2 5" xfId="46427" xr:uid="{51618A2E-3A8B-4856-8E4E-22397527B91A}"/>
    <cellStyle name="Currency 5 4 2 2 4 2 3" xfId="21275" xr:uid="{9A57FB1B-6367-4CC8-9106-B9923D22F80E}"/>
    <cellStyle name="Currency 5 4 2 2 4 2 3 2" xfId="34967" xr:uid="{E0EC49C9-99A4-4067-917D-98BB061517E0}"/>
    <cellStyle name="Currency 5 4 2 2 4 2 3 3" xfId="49851" xr:uid="{0C56FF8A-E7B7-4897-BC98-B6D1FDFB0C43}"/>
    <cellStyle name="Currency 5 4 2 2 4 2 4" xfId="14431" xr:uid="{04579874-1BEF-494B-85C6-80EB28551EC3}"/>
    <cellStyle name="Currency 5 4 2 2 4 2 5" xfId="28121" xr:uid="{0F116FC6-D2EB-413E-A8D9-057008FFAB62}"/>
    <cellStyle name="Currency 5 4 2 2 4 2 6" xfId="43005" xr:uid="{B9C08BAA-119C-4B90-9C1E-5C4F1C1BCDC6}"/>
    <cellStyle name="Currency 5 4 2 2 4 3" xfId="9295" xr:uid="{25B0203B-1374-4F57-9002-324B9B4CDEB1}"/>
    <cellStyle name="Currency 5 4 2 2 4 3 2" xfId="22985" xr:uid="{95CE008C-07DF-450A-9186-0433484B2D25}"/>
    <cellStyle name="Currency 5 4 2 2 4 3 2 2" xfId="36677" xr:uid="{380AD3AF-3EF8-4113-A090-F7D49127627C}"/>
    <cellStyle name="Currency 5 4 2 2 4 3 2 3" xfId="51561" xr:uid="{81CA2F7E-44A7-4B1A-91C6-E9FB50832E63}"/>
    <cellStyle name="Currency 5 4 2 2 4 3 3" xfId="16141" xr:uid="{28B81221-E869-4ACD-8E69-43B9F483B6D5}"/>
    <cellStyle name="Currency 5 4 2 2 4 3 4" xfId="29831" xr:uid="{01AA2C79-8319-4D98-AF54-E72B32510BFD}"/>
    <cellStyle name="Currency 5 4 2 2 4 3 5" xfId="44715" xr:uid="{F8F04D4F-70DD-43E2-9B71-C0094BCE555B}"/>
    <cellStyle name="Currency 5 4 2 2 4 4" xfId="19563" xr:uid="{CB251852-77D0-482C-85FA-AEA57751F785}"/>
    <cellStyle name="Currency 5 4 2 2 4 4 2" xfId="33255" xr:uid="{72CF865E-E02C-46F1-BF6E-61F0010B4F12}"/>
    <cellStyle name="Currency 5 4 2 2 4 4 3" xfId="48139" xr:uid="{3FEA1D2A-4DE2-4893-B7C0-48900F086126}"/>
    <cellStyle name="Currency 5 4 2 2 4 5" xfId="12719" xr:uid="{DFBCCA38-006F-45EF-89A1-0347BF31B11B}"/>
    <cellStyle name="Currency 5 4 2 2 4 6" xfId="26409" xr:uid="{B0BC3661-8031-49A0-8BD9-800364B1180F}"/>
    <cellStyle name="Currency 5 4 2 2 4 7" xfId="41293" xr:uid="{382DA9BC-C42B-4501-B0D2-B4B5CEB00373}"/>
    <cellStyle name="Currency 5 4 2 2 5" xfId="7581" xr:uid="{3AA55A0C-7689-468A-8D62-49EEDBA77068}"/>
    <cellStyle name="Currency 5 4 2 2 5 2" xfId="11003" xr:uid="{D7E9B9DD-E4A8-48BC-9FB0-272BF5A83526}"/>
    <cellStyle name="Currency 5 4 2 2 5 2 2" xfId="24693" xr:uid="{9773A307-B4E0-4CED-BFF4-8D4D9FCD0633}"/>
    <cellStyle name="Currency 5 4 2 2 5 2 2 2" xfId="38385" xr:uid="{C726A792-1ACC-4948-A51E-1B30DA0BE3BC}"/>
    <cellStyle name="Currency 5 4 2 2 5 2 2 3" xfId="53269" xr:uid="{1280441F-AC05-4482-8428-8591D166D8E4}"/>
    <cellStyle name="Currency 5 4 2 2 5 2 3" xfId="17849" xr:uid="{744E3319-3295-4736-8CEA-DA5131E7814D}"/>
    <cellStyle name="Currency 5 4 2 2 5 2 4" xfId="31539" xr:uid="{296DCE6C-3BFE-41EA-ACB1-178BE8384A52}"/>
    <cellStyle name="Currency 5 4 2 2 5 2 5" xfId="46423" xr:uid="{E17AA7A6-6CFF-4143-852C-5F148C83D7E1}"/>
    <cellStyle name="Currency 5 4 2 2 5 3" xfId="21271" xr:uid="{74285E46-F99A-452E-8AAA-044E7A60EDEB}"/>
    <cellStyle name="Currency 5 4 2 2 5 3 2" xfId="34963" xr:uid="{A228F041-1EE2-422A-ADB5-27D98B46DE9E}"/>
    <cellStyle name="Currency 5 4 2 2 5 3 3" xfId="49847" xr:uid="{43E5DE31-D260-46E0-94FB-36434AE9C370}"/>
    <cellStyle name="Currency 5 4 2 2 5 4" xfId="14427" xr:uid="{E24E6244-DD6B-4534-A915-51BE0C6BC215}"/>
    <cellStyle name="Currency 5 4 2 2 5 5" xfId="28117" xr:uid="{28F44469-4BE6-4E60-8280-8D2BFBF1BABD}"/>
    <cellStyle name="Currency 5 4 2 2 5 6" xfId="43001" xr:uid="{95C59642-D575-401B-8B73-922E4AFB5EC7}"/>
    <cellStyle name="Currency 5 4 2 2 6" xfId="9291" xr:uid="{1DA2AB99-A6B2-441D-A67D-F7446BA70494}"/>
    <cellStyle name="Currency 5 4 2 2 6 2" xfId="22981" xr:uid="{1281FD1C-7C0B-4300-BA95-DFF694FE1428}"/>
    <cellStyle name="Currency 5 4 2 2 6 2 2" xfId="36673" xr:uid="{6657B640-61ED-4F3C-B349-EF9D9AADF07B}"/>
    <cellStyle name="Currency 5 4 2 2 6 2 3" xfId="51557" xr:uid="{1633E9D1-21BE-4072-B6CB-9ECA24AE3039}"/>
    <cellStyle name="Currency 5 4 2 2 6 3" xfId="16137" xr:uid="{D2F352DC-FC55-4C8C-9315-404A83088DA8}"/>
    <cellStyle name="Currency 5 4 2 2 6 4" xfId="29827" xr:uid="{65208F01-2292-4D06-8670-E6034550D9FF}"/>
    <cellStyle name="Currency 5 4 2 2 6 5" xfId="44711" xr:uid="{6FE02CC6-0213-48BB-9106-C613BC3ADD5F}"/>
    <cellStyle name="Currency 5 4 2 2 7" xfId="19559" xr:uid="{C8371749-0FF8-4DF1-A446-8B56424BAF9A}"/>
    <cellStyle name="Currency 5 4 2 2 7 2" xfId="33251" xr:uid="{5DFBE5B8-54D5-40CF-BA09-ECC6A55D859D}"/>
    <cellStyle name="Currency 5 4 2 2 7 3" xfId="48135" xr:uid="{63A5B36A-FA52-467F-AC5F-95C722D26497}"/>
    <cellStyle name="Currency 5 4 2 2 8" xfId="12715" xr:uid="{0D2433AD-8A7A-4457-AA9C-AA8F0C5CCB62}"/>
    <cellStyle name="Currency 5 4 2 2 9" xfId="26405" xr:uid="{F8610254-1D58-4404-982C-CFD9E0837FE2}"/>
    <cellStyle name="Currency 5 4 2 3" xfId="5873" xr:uid="{25D05161-DBDD-48C9-832D-5E14745BC0B8}"/>
    <cellStyle name="Currency 5 4 2 3 10" xfId="41294" xr:uid="{72C43164-2E86-418C-A43C-539F7B310851}"/>
    <cellStyle name="Currency 5 4 2 3 2" xfId="5874" xr:uid="{9767CB98-5FFC-4745-BA96-73C35FD60A18}"/>
    <cellStyle name="Currency 5 4 2 3 2 2" xfId="5875" xr:uid="{3FF1291C-E43D-4C69-96C6-A3D2B50E9988}"/>
    <cellStyle name="Currency 5 4 2 3 2 2 2" xfId="7588" xr:uid="{81A3EE85-2D94-41C3-B972-30B3464EC511}"/>
    <cellStyle name="Currency 5 4 2 3 2 2 2 2" xfId="11010" xr:uid="{9B269BCB-5260-4E6C-AE13-5AA4A90B9580}"/>
    <cellStyle name="Currency 5 4 2 3 2 2 2 2 2" xfId="24700" xr:uid="{A6AADD49-475A-4FCA-9C40-DB02B063081F}"/>
    <cellStyle name="Currency 5 4 2 3 2 2 2 2 2 2" xfId="38392" xr:uid="{1169700B-987D-4A28-9832-03E71FFED74C}"/>
    <cellStyle name="Currency 5 4 2 3 2 2 2 2 2 3" xfId="53276" xr:uid="{06610E78-EB00-49B6-A2F1-66821267BCBD}"/>
    <cellStyle name="Currency 5 4 2 3 2 2 2 2 3" xfId="17856" xr:uid="{E41E5DB4-63D1-4B9D-A7CC-E0CE24C94BEE}"/>
    <cellStyle name="Currency 5 4 2 3 2 2 2 2 4" xfId="31546" xr:uid="{9465B22A-7296-4ADA-AAD1-D73F908F948E}"/>
    <cellStyle name="Currency 5 4 2 3 2 2 2 2 5" xfId="46430" xr:uid="{A7975CBD-F4FD-4292-9C8A-48744897E315}"/>
    <cellStyle name="Currency 5 4 2 3 2 2 2 3" xfId="21278" xr:uid="{BCF66B62-7C06-45CF-8F80-B9C88EEDEA4F}"/>
    <cellStyle name="Currency 5 4 2 3 2 2 2 3 2" xfId="34970" xr:uid="{7F689C75-DEBA-4A00-ABD6-0A1364B549B1}"/>
    <cellStyle name="Currency 5 4 2 3 2 2 2 3 3" xfId="49854" xr:uid="{D942D987-6F78-4B3C-A5AE-2B74906ADD3D}"/>
    <cellStyle name="Currency 5 4 2 3 2 2 2 4" xfId="14434" xr:uid="{B5914C58-BA01-4D6F-9E07-A2D10695BAAA}"/>
    <cellStyle name="Currency 5 4 2 3 2 2 2 5" xfId="28124" xr:uid="{4EB910BF-00E4-427B-80DF-E29B8BACD5F4}"/>
    <cellStyle name="Currency 5 4 2 3 2 2 2 6" xfId="43008" xr:uid="{D7238E9A-3AE0-4FB4-9112-75F91412AFEA}"/>
    <cellStyle name="Currency 5 4 2 3 2 2 3" xfId="9298" xr:uid="{5485521C-6185-4C9D-BD6A-8DB439DF6015}"/>
    <cellStyle name="Currency 5 4 2 3 2 2 3 2" xfId="22988" xr:uid="{97D082B4-0622-495B-ABDC-B3A4C3B4F4A6}"/>
    <cellStyle name="Currency 5 4 2 3 2 2 3 2 2" xfId="36680" xr:uid="{AE26352B-F234-4368-A15D-6DD813B7A7E0}"/>
    <cellStyle name="Currency 5 4 2 3 2 2 3 2 3" xfId="51564" xr:uid="{D09F5FAA-6608-45DE-B8B0-CED70F761169}"/>
    <cellStyle name="Currency 5 4 2 3 2 2 3 3" xfId="16144" xr:uid="{2E19D5C9-1238-434C-9A70-D1F4385D3B24}"/>
    <cellStyle name="Currency 5 4 2 3 2 2 3 4" xfId="29834" xr:uid="{C5CDC801-C36B-4BBA-B80A-C03F3CFA33E5}"/>
    <cellStyle name="Currency 5 4 2 3 2 2 3 5" xfId="44718" xr:uid="{A8683BFC-5D0F-45E8-B4CB-E078735E628C}"/>
    <cellStyle name="Currency 5 4 2 3 2 2 4" xfId="19566" xr:uid="{F2EC8849-DEB7-4B46-859E-0BD84479FFF5}"/>
    <cellStyle name="Currency 5 4 2 3 2 2 4 2" xfId="33258" xr:uid="{BF7CD106-9AF9-4551-B949-D7A13FB80F93}"/>
    <cellStyle name="Currency 5 4 2 3 2 2 4 3" xfId="48142" xr:uid="{DACD7A93-8928-468E-AC90-B5DB1358ABAC}"/>
    <cellStyle name="Currency 5 4 2 3 2 2 5" xfId="12722" xr:uid="{490D5619-0F20-45B0-AF1D-1195086CA7CF}"/>
    <cellStyle name="Currency 5 4 2 3 2 2 6" xfId="26412" xr:uid="{4CD1490B-4D59-48EE-B2E4-F0D0658C97CE}"/>
    <cellStyle name="Currency 5 4 2 3 2 2 7" xfId="41296" xr:uid="{B3435EA8-B11C-43E6-8525-07AB39A194A5}"/>
    <cellStyle name="Currency 5 4 2 3 2 3" xfId="7587" xr:uid="{9FB3E830-402F-4FF9-AF78-355BB7A67EDE}"/>
    <cellStyle name="Currency 5 4 2 3 2 3 2" xfId="11009" xr:uid="{7F2F3EF5-EE1E-4ED8-ADF4-6758042098B0}"/>
    <cellStyle name="Currency 5 4 2 3 2 3 2 2" xfId="24699" xr:uid="{D2083958-0613-4A31-8573-B7528EFC03D3}"/>
    <cellStyle name="Currency 5 4 2 3 2 3 2 2 2" xfId="38391" xr:uid="{121CCAE3-F324-445B-B50A-7DACE91360E1}"/>
    <cellStyle name="Currency 5 4 2 3 2 3 2 2 3" xfId="53275" xr:uid="{1C8132C4-854B-4642-8F70-A34699700E97}"/>
    <cellStyle name="Currency 5 4 2 3 2 3 2 3" xfId="17855" xr:uid="{3BA9D92A-E566-4752-A0D3-A11F13048818}"/>
    <cellStyle name="Currency 5 4 2 3 2 3 2 4" xfId="31545" xr:uid="{6C0567FB-B220-45A2-A409-3BCF684923C2}"/>
    <cellStyle name="Currency 5 4 2 3 2 3 2 5" xfId="46429" xr:uid="{341020CD-0171-4572-9E92-B05763C26E7F}"/>
    <cellStyle name="Currency 5 4 2 3 2 3 3" xfId="21277" xr:uid="{F1357652-E875-4906-8E5F-6BE4A761B6C2}"/>
    <cellStyle name="Currency 5 4 2 3 2 3 3 2" xfId="34969" xr:uid="{5585EAB5-AB24-4010-B679-8B1CD874663A}"/>
    <cellStyle name="Currency 5 4 2 3 2 3 3 3" xfId="49853" xr:uid="{AC6B62E0-B026-4A13-B2E7-6076D521A882}"/>
    <cellStyle name="Currency 5 4 2 3 2 3 4" xfId="14433" xr:uid="{8BBEBBA8-D66B-4174-9391-16843FFEE0D5}"/>
    <cellStyle name="Currency 5 4 2 3 2 3 5" xfId="28123" xr:uid="{98CBDA55-1C69-46F3-A5B2-54C9923E461C}"/>
    <cellStyle name="Currency 5 4 2 3 2 3 6" xfId="43007" xr:uid="{A199FAD5-5DD0-4CBF-8A3F-ECA5C706B998}"/>
    <cellStyle name="Currency 5 4 2 3 2 4" xfId="9297" xr:uid="{67063D86-9CB9-42B4-89C6-E28C881D05AA}"/>
    <cellStyle name="Currency 5 4 2 3 2 4 2" xfId="22987" xr:uid="{F4E6CECA-554C-454E-8A1B-6DB95202BA2F}"/>
    <cellStyle name="Currency 5 4 2 3 2 4 2 2" xfId="36679" xr:uid="{59D68D29-9C42-44DA-A52B-8AB4B7146234}"/>
    <cellStyle name="Currency 5 4 2 3 2 4 2 3" xfId="51563" xr:uid="{2BA84D3A-B7D9-4920-AD4F-4742E56CA015}"/>
    <cellStyle name="Currency 5 4 2 3 2 4 3" xfId="16143" xr:uid="{7F660870-E660-4747-A01F-066B7AFAA7EE}"/>
    <cellStyle name="Currency 5 4 2 3 2 4 4" xfId="29833" xr:uid="{FBBB6BEB-46F8-4FEA-BD79-A586518616C5}"/>
    <cellStyle name="Currency 5 4 2 3 2 4 5" xfId="44717" xr:uid="{E7A38DFD-E763-4F2F-854B-BBCFD82B2658}"/>
    <cellStyle name="Currency 5 4 2 3 2 5" xfId="19565" xr:uid="{95693F81-5559-4E6C-8A44-EAB79F8FB00D}"/>
    <cellStyle name="Currency 5 4 2 3 2 5 2" xfId="33257" xr:uid="{CA9869C0-3DB0-492B-9A2E-DD29994D8487}"/>
    <cellStyle name="Currency 5 4 2 3 2 5 3" xfId="48141" xr:uid="{286330F9-2004-4383-98FC-2D22AF40ECFA}"/>
    <cellStyle name="Currency 5 4 2 3 2 6" xfId="12721" xr:uid="{EFBFE3EE-4F1A-4873-B305-64EFBC049FD1}"/>
    <cellStyle name="Currency 5 4 2 3 2 7" xfId="26411" xr:uid="{CE3E56CA-37AE-4824-B048-31A1ECC1552B}"/>
    <cellStyle name="Currency 5 4 2 3 2 8" xfId="41295" xr:uid="{29CD1BAE-E155-4AD7-8E7E-8D629CDD228D}"/>
    <cellStyle name="Currency 5 4 2 3 3" xfId="5876" xr:uid="{E8B85EFB-347E-45E2-B62F-22AC1FCFA7D5}"/>
    <cellStyle name="Currency 5 4 2 3 3 2" xfId="7589" xr:uid="{B8A0E079-68E4-45C7-8DE4-06B1D8AF17E4}"/>
    <cellStyle name="Currency 5 4 2 3 3 2 2" xfId="11011" xr:uid="{E2AE8BFE-2907-4A4B-AF51-BE8108853DCE}"/>
    <cellStyle name="Currency 5 4 2 3 3 2 2 2" xfId="24701" xr:uid="{15A650D7-8E64-44ED-A7CB-CB25D795A364}"/>
    <cellStyle name="Currency 5 4 2 3 3 2 2 2 2" xfId="38393" xr:uid="{6E4DF946-B34C-4ACB-AEF7-5008825D8A52}"/>
    <cellStyle name="Currency 5 4 2 3 3 2 2 2 3" xfId="53277" xr:uid="{386C0D7E-CB7B-46CC-8E46-4EC8147FC4F6}"/>
    <cellStyle name="Currency 5 4 2 3 3 2 2 3" xfId="17857" xr:uid="{4428FB3A-117A-4732-80D0-FFD58A92004C}"/>
    <cellStyle name="Currency 5 4 2 3 3 2 2 4" xfId="31547" xr:uid="{FD966BBD-AD30-4F9B-BE69-B20B714C5D4B}"/>
    <cellStyle name="Currency 5 4 2 3 3 2 2 5" xfId="46431" xr:uid="{1BAF9BD7-E373-4DCB-B500-26E876E78DFB}"/>
    <cellStyle name="Currency 5 4 2 3 3 2 3" xfId="21279" xr:uid="{2D38A9F6-DEB9-4D68-8A08-9BCFA0FC6874}"/>
    <cellStyle name="Currency 5 4 2 3 3 2 3 2" xfId="34971" xr:uid="{AAC94A5C-2ECD-4830-A152-C836B58C6C49}"/>
    <cellStyle name="Currency 5 4 2 3 3 2 3 3" xfId="49855" xr:uid="{CA2CD6FD-EE61-4316-94ED-D69EA287520A}"/>
    <cellStyle name="Currency 5 4 2 3 3 2 4" xfId="14435" xr:uid="{2253B0AA-517A-49D3-ABA6-550322690970}"/>
    <cellStyle name="Currency 5 4 2 3 3 2 5" xfId="28125" xr:uid="{5F241D6E-3A54-4571-8C93-C1F635E0E189}"/>
    <cellStyle name="Currency 5 4 2 3 3 2 6" xfId="43009" xr:uid="{88909BEE-28DB-4E5F-B944-8CC2DD976F76}"/>
    <cellStyle name="Currency 5 4 2 3 3 3" xfId="9299" xr:uid="{4431A3E8-187C-435E-ACEE-0FFBF0790066}"/>
    <cellStyle name="Currency 5 4 2 3 3 3 2" xfId="22989" xr:uid="{95D23317-F579-44EC-A24D-7E38A4AB76BF}"/>
    <cellStyle name="Currency 5 4 2 3 3 3 2 2" xfId="36681" xr:uid="{BE0C1A27-6DEE-414D-94CB-6EC4DBC80B40}"/>
    <cellStyle name="Currency 5 4 2 3 3 3 2 3" xfId="51565" xr:uid="{C214BBA2-570C-41C8-A18F-0790008F8292}"/>
    <cellStyle name="Currency 5 4 2 3 3 3 3" xfId="16145" xr:uid="{079FB963-0401-4189-AE2F-FEF1F2573CFD}"/>
    <cellStyle name="Currency 5 4 2 3 3 3 4" xfId="29835" xr:uid="{AF36459E-D615-4471-84D8-12BC2DA6124F}"/>
    <cellStyle name="Currency 5 4 2 3 3 3 5" xfId="44719" xr:uid="{C04BAC52-D34B-4A4C-A3CF-E9B83944CC31}"/>
    <cellStyle name="Currency 5 4 2 3 3 4" xfId="19567" xr:uid="{35D348D6-F01D-4961-9B27-18F7146F518D}"/>
    <cellStyle name="Currency 5 4 2 3 3 4 2" xfId="33259" xr:uid="{C60FC352-38D3-4276-B792-2F8308EEEA57}"/>
    <cellStyle name="Currency 5 4 2 3 3 4 3" xfId="48143" xr:uid="{32D75DCC-9D39-41AE-9E89-28BF517580A5}"/>
    <cellStyle name="Currency 5 4 2 3 3 5" xfId="12723" xr:uid="{DC7A2FB7-46FE-4BE7-A31B-09422688EC0B}"/>
    <cellStyle name="Currency 5 4 2 3 3 6" xfId="26413" xr:uid="{E1DB9CF7-4678-4D58-9308-BD5C681B0B9A}"/>
    <cellStyle name="Currency 5 4 2 3 3 7" xfId="41297" xr:uid="{3A44B4B8-61AA-43FE-98A6-114109BEE78C}"/>
    <cellStyle name="Currency 5 4 2 3 4" xfId="5877" xr:uid="{EBBBC8D5-AA34-4039-9AF5-3D143C4F75AD}"/>
    <cellStyle name="Currency 5 4 2 3 4 2" xfId="7590" xr:uid="{2E2F3E27-3415-4F55-90DB-3CE5E87A3D72}"/>
    <cellStyle name="Currency 5 4 2 3 4 2 2" xfId="11012" xr:uid="{AE0CF163-AFD6-4233-B23E-93A842E13D79}"/>
    <cellStyle name="Currency 5 4 2 3 4 2 2 2" xfId="24702" xr:uid="{1274E011-0AAB-43CD-B505-9F676564CA62}"/>
    <cellStyle name="Currency 5 4 2 3 4 2 2 2 2" xfId="38394" xr:uid="{01E117AE-3CB4-48FD-AE4D-FA08049D9C15}"/>
    <cellStyle name="Currency 5 4 2 3 4 2 2 2 3" xfId="53278" xr:uid="{FC97DBFF-3D07-415A-80FF-D2A2477FABA0}"/>
    <cellStyle name="Currency 5 4 2 3 4 2 2 3" xfId="17858" xr:uid="{4A0E849C-7A72-4C30-8B1F-88166677865E}"/>
    <cellStyle name="Currency 5 4 2 3 4 2 2 4" xfId="31548" xr:uid="{1469841A-98E5-4A9F-BB10-E979AABAC261}"/>
    <cellStyle name="Currency 5 4 2 3 4 2 2 5" xfId="46432" xr:uid="{54313607-D900-448C-B62E-633C0DE01775}"/>
    <cellStyle name="Currency 5 4 2 3 4 2 3" xfId="21280" xr:uid="{58E0CB61-C3CB-46AD-B937-40C8E20BEE12}"/>
    <cellStyle name="Currency 5 4 2 3 4 2 3 2" xfId="34972" xr:uid="{00D285CA-2657-40E4-A1F2-DA707C6AA6C6}"/>
    <cellStyle name="Currency 5 4 2 3 4 2 3 3" xfId="49856" xr:uid="{2502EECA-BD23-49AB-A19F-0F2DB89FBAE3}"/>
    <cellStyle name="Currency 5 4 2 3 4 2 4" xfId="14436" xr:uid="{936997B0-8031-40D6-B30B-348ECBD39E63}"/>
    <cellStyle name="Currency 5 4 2 3 4 2 5" xfId="28126" xr:uid="{A7B79827-6D55-46D2-94C9-04D6E2CDC975}"/>
    <cellStyle name="Currency 5 4 2 3 4 2 6" xfId="43010" xr:uid="{8F08C751-0A7D-4E91-B206-38275148417E}"/>
    <cellStyle name="Currency 5 4 2 3 4 3" xfId="9300" xr:uid="{BCF8D202-4F77-4691-8FE0-A7F94F31943D}"/>
    <cellStyle name="Currency 5 4 2 3 4 3 2" xfId="22990" xr:uid="{6390497E-CA06-425C-BED7-142BDC47DA65}"/>
    <cellStyle name="Currency 5 4 2 3 4 3 2 2" xfId="36682" xr:uid="{3810B863-B6BF-44BF-8EC1-163D72C35700}"/>
    <cellStyle name="Currency 5 4 2 3 4 3 2 3" xfId="51566" xr:uid="{9901712B-7EEB-4FF9-9770-90718AAD2936}"/>
    <cellStyle name="Currency 5 4 2 3 4 3 3" xfId="16146" xr:uid="{43E5DDBA-010B-404D-926E-3C7E2A73181A}"/>
    <cellStyle name="Currency 5 4 2 3 4 3 4" xfId="29836" xr:uid="{DE5AF61C-D7B3-44DE-8A91-11066807C98D}"/>
    <cellStyle name="Currency 5 4 2 3 4 3 5" xfId="44720" xr:uid="{53B691D9-BF82-403A-9BA0-C0FD98190EBC}"/>
    <cellStyle name="Currency 5 4 2 3 4 4" xfId="19568" xr:uid="{E946709E-CC0D-4B3F-B1EE-728D28AE284C}"/>
    <cellStyle name="Currency 5 4 2 3 4 4 2" xfId="33260" xr:uid="{2C31F704-ECD1-4BCA-845A-2A31CDE80637}"/>
    <cellStyle name="Currency 5 4 2 3 4 4 3" xfId="48144" xr:uid="{3D45FC19-CF81-4F5B-97F6-7ABA67082678}"/>
    <cellStyle name="Currency 5 4 2 3 4 5" xfId="12724" xr:uid="{C5F7F200-DFAB-40F0-8153-09CC8D48C3B6}"/>
    <cellStyle name="Currency 5 4 2 3 4 6" xfId="26414" xr:uid="{E152DD94-95EB-4CAF-A0FB-46D51A1B3478}"/>
    <cellStyle name="Currency 5 4 2 3 4 7" xfId="41298" xr:uid="{FE9DB782-7DB6-491B-8D9A-3CE886B93660}"/>
    <cellStyle name="Currency 5 4 2 3 5" xfId="7586" xr:uid="{9ABA9D3B-1FB8-4161-A803-A1697CB7FA00}"/>
    <cellStyle name="Currency 5 4 2 3 5 2" xfId="11008" xr:uid="{193275D5-E493-4B96-AC0D-C6C597159864}"/>
    <cellStyle name="Currency 5 4 2 3 5 2 2" xfId="24698" xr:uid="{7C62EC44-E7DD-4BE4-AF40-7E52CE74B8EB}"/>
    <cellStyle name="Currency 5 4 2 3 5 2 2 2" xfId="38390" xr:uid="{204B50E4-55E4-4145-A16D-A12867404CE4}"/>
    <cellStyle name="Currency 5 4 2 3 5 2 2 3" xfId="53274" xr:uid="{D3DA9949-F0FD-4CFE-9F5C-E28CCAF12F72}"/>
    <cellStyle name="Currency 5 4 2 3 5 2 3" xfId="17854" xr:uid="{2B6BC89F-8CDE-464D-BC8B-285E3E995A6A}"/>
    <cellStyle name="Currency 5 4 2 3 5 2 4" xfId="31544" xr:uid="{155527C2-4E9A-43DD-8E6E-1A86DE6C09DA}"/>
    <cellStyle name="Currency 5 4 2 3 5 2 5" xfId="46428" xr:uid="{CFBB14B6-CFB7-440E-BD81-D2C9B7EDC493}"/>
    <cellStyle name="Currency 5 4 2 3 5 3" xfId="21276" xr:uid="{A169AE18-5C20-4FEC-9380-F9E6A057AA9A}"/>
    <cellStyle name="Currency 5 4 2 3 5 3 2" xfId="34968" xr:uid="{7D5CB8F8-8D9B-493E-9F3B-C0C40DFF7070}"/>
    <cellStyle name="Currency 5 4 2 3 5 3 3" xfId="49852" xr:uid="{C7C1269C-F25F-4288-BFC2-6F00DD920AD3}"/>
    <cellStyle name="Currency 5 4 2 3 5 4" xfId="14432" xr:uid="{C6BBB604-1545-46C8-A726-4C10308BC1C5}"/>
    <cellStyle name="Currency 5 4 2 3 5 5" xfId="28122" xr:uid="{A208B3BA-BDD4-4113-B583-C86AECCD8D26}"/>
    <cellStyle name="Currency 5 4 2 3 5 6" xfId="43006" xr:uid="{7F823DF9-76A7-4E0F-899C-B0E7AE72A9E7}"/>
    <cellStyle name="Currency 5 4 2 3 6" xfId="9296" xr:uid="{8422012D-4AFA-454B-9667-7E26B5B754CC}"/>
    <cellStyle name="Currency 5 4 2 3 6 2" xfId="22986" xr:uid="{94C5AEC6-08F4-4C3B-9432-24A5143897A0}"/>
    <cellStyle name="Currency 5 4 2 3 6 2 2" xfId="36678" xr:uid="{92AB1BDF-104D-44C5-803E-2CEF9DEC190F}"/>
    <cellStyle name="Currency 5 4 2 3 6 2 3" xfId="51562" xr:uid="{BE249171-6EB5-4445-8494-A76BF26A99DF}"/>
    <cellStyle name="Currency 5 4 2 3 6 3" xfId="16142" xr:uid="{9DF76051-17C5-4429-99A2-E6AEEF96A946}"/>
    <cellStyle name="Currency 5 4 2 3 6 4" xfId="29832" xr:uid="{5631EE8A-9AC4-4446-967E-AF85446C9769}"/>
    <cellStyle name="Currency 5 4 2 3 6 5" xfId="44716" xr:uid="{23D0938E-494F-4B4C-AD24-2EDF51221A1C}"/>
    <cellStyle name="Currency 5 4 2 3 7" xfId="19564" xr:uid="{C22F3E9D-274C-44CE-9787-CBF1FBA6D009}"/>
    <cellStyle name="Currency 5 4 2 3 7 2" xfId="33256" xr:uid="{BCA7A95C-0390-4574-AD60-7957CE3CD868}"/>
    <cellStyle name="Currency 5 4 2 3 7 3" xfId="48140" xr:uid="{65F41FB1-6916-4EDE-A587-F0BDEF965623}"/>
    <cellStyle name="Currency 5 4 2 3 8" xfId="12720" xr:uid="{0E51BD8D-297B-40A8-A878-62217142B4DC}"/>
    <cellStyle name="Currency 5 4 2 3 9" xfId="26410" xr:uid="{6A913555-1DB7-4979-807C-D4A35826D835}"/>
    <cellStyle name="Currency 5 4 2 4" xfId="5878" xr:uid="{62A67E9D-FB69-4F33-A075-4540FBF7D54B}"/>
    <cellStyle name="Currency 5 4 2 4 2" xfId="5879" xr:uid="{9611D1A2-0FA1-42A1-80B3-BD7A1E7F58E0}"/>
    <cellStyle name="Currency 5 4 2 4 2 2" xfId="7592" xr:uid="{FEB83D00-B8EA-4186-B576-BD6760F8323B}"/>
    <cellStyle name="Currency 5 4 2 4 2 2 2" xfId="11014" xr:uid="{A3AF9DE4-BAD6-48DA-A772-5A54844DCDA6}"/>
    <cellStyle name="Currency 5 4 2 4 2 2 2 2" xfId="24704" xr:uid="{2FA050DF-C56E-4488-8DB3-B9805EC72BF1}"/>
    <cellStyle name="Currency 5 4 2 4 2 2 2 2 2" xfId="38396" xr:uid="{2943A352-74BD-474C-A1B9-23143D575874}"/>
    <cellStyle name="Currency 5 4 2 4 2 2 2 2 3" xfId="53280" xr:uid="{275E8097-2A9A-4145-9539-928D4660154E}"/>
    <cellStyle name="Currency 5 4 2 4 2 2 2 3" xfId="17860" xr:uid="{22E63637-C358-4F26-8B3C-1DC9DEB131CE}"/>
    <cellStyle name="Currency 5 4 2 4 2 2 2 4" xfId="31550" xr:uid="{76A2E0A4-D070-458C-8BEA-5E178F58D1AA}"/>
    <cellStyle name="Currency 5 4 2 4 2 2 2 5" xfId="46434" xr:uid="{907FAC5E-C163-4860-B6A9-66751838B17A}"/>
    <cellStyle name="Currency 5 4 2 4 2 2 3" xfId="21282" xr:uid="{5476D0B3-A8E7-4436-9D53-2819414BEE47}"/>
    <cellStyle name="Currency 5 4 2 4 2 2 3 2" xfId="34974" xr:uid="{6D39EA91-C5CC-45D7-B7AE-AB01D850AEA1}"/>
    <cellStyle name="Currency 5 4 2 4 2 2 3 3" xfId="49858" xr:uid="{3C6A675D-46E1-494A-A266-5FCDBD2779DA}"/>
    <cellStyle name="Currency 5 4 2 4 2 2 4" xfId="14438" xr:uid="{E9197988-0563-4BA2-B78D-88646ACEAD19}"/>
    <cellStyle name="Currency 5 4 2 4 2 2 5" xfId="28128" xr:uid="{191D52AA-8079-42A9-ACA9-2BFB3CA143FA}"/>
    <cellStyle name="Currency 5 4 2 4 2 2 6" xfId="43012" xr:uid="{0329F3A4-B01A-4578-A511-66EA66A9F3FA}"/>
    <cellStyle name="Currency 5 4 2 4 2 3" xfId="9302" xr:uid="{732AF2F8-2E37-4BE8-B61A-0B5D51B6CEF3}"/>
    <cellStyle name="Currency 5 4 2 4 2 3 2" xfId="22992" xr:uid="{DE814185-CF46-4593-B1B9-804F0F6C763C}"/>
    <cellStyle name="Currency 5 4 2 4 2 3 2 2" xfId="36684" xr:uid="{9AF563AB-DA11-4F2A-B3AE-039BA0D9C4FF}"/>
    <cellStyle name="Currency 5 4 2 4 2 3 2 3" xfId="51568" xr:uid="{20A6032C-41D3-4A8B-BA4F-B2A4DAE32796}"/>
    <cellStyle name="Currency 5 4 2 4 2 3 3" xfId="16148" xr:uid="{C72616B2-0BF4-4ACB-92B3-547E5BBC9890}"/>
    <cellStyle name="Currency 5 4 2 4 2 3 4" xfId="29838" xr:uid="{B60BF80F-B895-4816-9FDB-1555822AB90F}"/>
    <cellStyle name="Currency 5 4 2 4 2 3 5" xfId="44722" xr:uid="{FA77528C-8C96-4107-9D37-0978204D20E0}"/>
    <cellStyle name="Currency 5 4 2 4 2 4" xfId="19570" xr:uid="{46AC501E-427E-47DB-831F-D02E742FCABD}"/>
    <cellStyle name="Currency 5 4 2 4 2 4 2" xfId="33262" xr:uid="{EDC0D51A-3990-437D-9372-EB58BDCFF849}"/>
    <cellStyle name="Currency 5 4 2 4 2 4 3" xfId="48146" xr:uid="{37FA159B-6770-43A3-A93F-A7B4089046C9}"/>
    <cellStyle name="Currency 5 4 2 4 2 5" xfId="12726" xr:uid="{F8CA2DC9-3F67-4DBE-AE71-C730220C38C8}"/>
    <cellStyle name="Currency 5 4 2 4 2 6" xfId="26416" xr:uid="{FC288850-7A07-46A7-A4EB-B21F3926806E}"/>
    <cellStyle name="Currency 5 4 2 4 2 7" xfId="41300" xr:uid="{094E164D-165B-4FAF-8E54-26ED04B213DA}"/>
    <cellStyle name="Currency 5 4 2 4 3" xfId="7591" xr:uid="{060251EC-4139-4490-AB86-8A6EEC79DBFE}"/>
    <cellStyle name="Currency 5 4 2 4 3 2" xfId="11013" xr:uid="{264C6F3B-CE9E-466A-B024-D92A915E3D03}"/>
    <cellStyle name="Currency 5 4 2 4 3 2 2" xfId="24703" xr:uid="{4640E1D3-24A0-480F-976C-CDA014943EA5}"/>
    <cellStyle name="Currency 5 4 2 4 3 2 2 2" xfId="38395" xr:uid="{61DA6CCE-ECFD-42B0-AA49-53BD0633701D}"/>
    <cellStyle name="Currency 5 4 2 4 3 2 2 3" xfId="53279" xr:uid="{C8C58372-B240-4858-B25A-5A7FF9FA72F1}"/>
    <cellStyle name="Currency 5 4 2 4 3 2 3" xfId="17859" xr:uid="{FB1B0F06-1BAD-4EB5-9D75-DEC38B7ACF5F}"/>
    <cellStyle name="Currency 5 4 2 4 3 2 4" xfId="31549" xr:uid="{9B35FC8E-D9DB-4D79-A424-6CBA7837B329}"/>
    <cellStyle name="Currency 5 4 2 4 3 2 5" xfId="46433" xr:uid="{F11284AB-CE4E-4FDA-8377-4A26E0CBCC82}"/>
    <cellStyle name="Currency 5 4 2 4 3 3" xfId="21281" xr:uid="{C0B70EEA-BB4B-482B-B631-AC871DDC1E4A}"/>
    <cellStyle name="Currency 5 4 2 4 3 3 2" xfId="34973" xr:uid="{DEB6D23D-1180-4C08-BF14-6F1EF7562906}"/>
    <cellStyle name="Currency 5 4 2 4 3 3 3" xfId="49857" xr:uid="{C85C262D-2EA4-42ED-AC98-0CFB9838170F}"/>
    <cellStyle name="Currency 5 4 2 4 3 4" xfId="14437" xr:uid="{5EBCD2B1-8605-46DC-A410-4798E8E0FA80}"/>
    <cellStyle name="Currency 5 4 2 4 3 5" xfId="28127" xr:uid="{0F6F0297-2ED4-4456-BDFE-FA1B71DD3190}"/>
    <cellStyle name="Currency 5 4 2 4 3 6" xfId="43011" xr:uid="{28FFDC56-E8D7-49E9-85A2-5ECA9500525E}"/>
    <cellStyle name="Currency 5 4 2 4 4" xfId="9301" xr:uid="{EB5394E9-F025-4B47-9630-9FBF8B3AE11C}"/>
    <cellStyle name="Currency 5 4 2 4 4 2" xfId="22991" xr:uid="{2BC9E33C-2342-4A69-9E17-C7FB5BB03791}"/>
    <cellStyle name="Currency 5 4 2 4 4 2 2" xfId="36683" xr:uid="{3A137407-DD28-4C0F-8E3F-9C68CDFE5935}"/>
    <cellStyle name="Currency 5 4 2 4 4 2 3" xfId="51567" xr:uid="{EE349668-3B4A-42AA-AE2E-ABC87E482C48}"/>
    <cellStyle name="Currency 5 4 2 4 4 3" xfId="16147" xr:uid="{C6FF1235-6CA1-4DC7-90B7-0623BC06ED62}"/>
    <cellStyle name="Currency 5 4 2 4 4 4" xfId="29837" xr:uid="{AAFB004C-2CBA-45DC-B354-641FAB91F085}"/>
    <cellStyle name="Currency 5 4 2 4 4 5" xfId="44721" xr:uid="{46B6B6D6-B07A-462F-90CF-F96410F07FDA}"/>
    <cellStyle name="Currency 5 4 2 4 5" xfId="19569" xr:uid="{1C66E630-213B-4032-BC18-0AAA70E5023D}"/>
    <cellStyle name="Currency 5 4 2 4 5 2" xfId="33261" xr:uid="{83F32BF8-791F-4D0A-AA65-8E4F7D678AC5}"/>
    <cellStyle name="Currency 5 4 2 4 5 3" xfId="48145" xr:uid="{2896E98A-A81E-4FB8-9E45-4E18E75D7F2E}"/>
    <cellStyle name="Currency 5 4 2 4 6" xfId="12725" xr:uid="{41082084-AB03-4F47-B9B7-3B85EE40B4FD}"/>
    <cellStyle name="Currency 5 4 2 4 7" xfId="26415" xr:uid="{C0C0B3B0-D010-45EC-B628-958DF760D869}"/>
    <cellStyle name="Currency 5 4 2 4 8" xfId="41299" xr:uid="{F18F8AFB-98C7-4513-84E8-21F454634EB0}"/>
    <cellStyle name="Currency 5 4 2 5" xfId="5880" xr:uid="{D9786E53-708F-4E4D-8374-6C438B999175}"/>
    <cellStyle name="Currency 5 4 2 5 2" xfId="7593" xr:uid="{BFBE70AD-E640-4A05-867E-E20FFAC45265}"/>
    <cellStyle name="Currency 5 4 2 5 2 2" xfId="11015" xr:uid="{6E91F5CF-09A0-47A0-9FEC-8374D68E25E8}"/>
    <cellStyle name="Currency 5 4 2 5 2 2 2" xfId="24705" xr:uid="{7892B7CF-50BB-44D9-AF75-9F3E9A7685AA}"/>
    <cellStyle name="Currency 5 4 2 5 2 2 2 2" xfId="38397" xr:uid="{F33ABF1A-6A87-4113-86B9-7462B3BED038}"/>
    <cellStyle name="Currency 5 4 2 5 2 2 2 3" xfId="53281" xr:uid="{B2E30CA3-67DC-4E4D-AC34-883184E7E564}"/>
    <cellStyle name="Currency 5 4 2 5 2 2 3" xfId="17861" xr:uid="{AD37F94B-FA7E-4171-9D16-22658A2F2B0C}"/>
    <cellStyle name="Currency 5 4 2 5 2 2 4" xfId="31551" xr:uid="{587816A1-A4C1-4653-B629-F7F10D89421F}"/>
    <cellStyle name="Currency 5 4 2 5 2 2 5" xfId="46435" xr:uid="{58B3E483-36EB-4370-8A27-21D80D0BF45E}"/>
    <cellStyle name="Currency 5 4 2 5 2 3" xfId="21283" xr:uid="{24B59907-0F07-4CF8-9C55-46E5CA367356}"/>
    <cellStyle name="Currency 5 4 2 5 2 3 2" xfId="34975" xr:uid="{B7519EBD-0CA1-4D1A-94A9-BA39C3BA706C}"/>
    <cellStyle name="Currency 5 4 2 5 2 3 3" xfId="49859" xr:uid="{8471C4A8-313B-4534-A347-5E3D77ED30F4}"/>
    <cellStyle name="Currency 5 4 2 5 2 4" xfId="14439" xr:uid="{9F83A63A-BAEB-4027-837A-F85A6FD55A6B}"/>
    <cellStyle name="Currency 5 4 2 5 2 5" xfId="28129" xr:uid="{D9A951B5-936A-4C1C-82D0-3667860CF4DA}"/>
    <cellStyle name="Currency 5 4 2 5 2 6" xfId="43013" xr:uid="{C88254CE-C91F-4564-B9D5-C7A0559C5A21}"/>
    <cellStyle name="Currency 5 4 2 5 3" xfId="9303" xr:uid="{F3F3F5A1-0020-4479-912F-989450266AF4}"/>
    <cellStyle name="Currency 5 4 2 5 3 2" xfId="22993" xr:uid="{A792E70B-142B-4237-968C-DF3E1804BA61}"/>
    <cellStyle name="Currency 5 4 2 5 3 2 2" xfId="36685" xr:uid="{BD0A7517-9142-41DA-88B5-F09E435D411A}"/>
    <cellStyle name="Currency 5 4 2 5 3 2 3" xfId="51569" xr:uid="{2AEAAA0E-E534-4410-A03E-B4D7EF1B9616}"/>
    <cellStyle name="Currency 5 4 2 5 3 3" xfId="16149" xr:uid="{16429E76-2A5D-4206-903A-712A2FB477BF}"/>
    <cellStyle name="Currency 5 4 2 5 3 4" xfId="29839" xr:uid="{E19B97AC-B39A-40A1-B1DC-1DD44B0B2CA9}"/>
    <cellStyle name="Currency 5 4 2 5 3 5" xfId="44723" xr:uid="{986186AD-E20E-420F-AFD6-8E5C787E83B6}"/>
    <cellStyle name="Currency 5 4 2 5 4" xfId="19571" xr:uid="{AA8A3DC5-73CB-4C03-B293-4592ABF52E96}"/>
    <cellStyle name="Currency 5 4 2 5 4 2" xfId="33263" xr:uid="{F48CA5BF-3A51-4270-99CF-0CE65B3585EC}"/>
    <cellStyle name="Currency 5 4 2 5 4 3" xfId="48147" xr:uid="{91F0E604-41CC-4D6C-9FAB-3EE99A64311C}"/>
    <cellStyle name="Currency 5 4 2 5 5" xfId="12727" xr:uid="{5BC58E19-236D-46CC-B02A-D3966A10E9BA}"/>
    <cellStyle name="Currency 5 4 2 5 6" xfId="26417" xr:uid="{C5E4FCF2-D285-4EAE-B1F3-43C28DBBF340}"/>
    <cellStyle name="Currency 5 4 2 5 7" xfId="41301" xr:uid="{D648C593-B0DF-426E-87C2-3E5A68F96E94}"/>
    <cellStyle name="Currency 5 4 2 6" xfId="5881" xr:uid="{C0BF42D5-68AA-4509-BD10-5ECB845B7969}"/>
    <cellStyle name="Currency 5 4 2 6 2" xfId="7594" xr:uid="{E695ECBA-4D72-4CA6-9683-985349F0A630}"/>
    <cellStyle name="Currency 5 4 2 6 2 2" xfId="11016" xr:uid="{065E2F6E-D074-4FAC-97F4-4E8103904C6C}"/>
    <cellStyle name="Currency 5 4 2 6 2 2 2" xfId="24706" xr:uid="{C2841A4A-D3D6-4BB1-BD4C-B95ED08C1EE1}"/>
    <cellStyle name="Currency 5 4 2 6 2 2 2 2" xfId="38398" xr:uid="{3354F6E3-AE34-49BD-9E41-1B7BA194979D}"/>
    <cellStyle name="Currency 5 4 2 6 2 2 2 3" xfId="53282" xr:uid="{F7EEDD24-4DF7-4290-806E-541B9B5BFBDE}"/>
    <cellStyle name="Currency 5 4 2 6 2 2 3" xfId="17862" xr:uid="{7D785B47-F0EB-46B9-9601-A85D712D3F47}"/>
    <cellStyle name="Currency 5 4 2 6 2 2 4" xfId="31552" xr:uid="{28C054CE-92E3-4BA6-A837-F02EAF0A2543}"/>
    <cellStyle name="Currency 5 4 2 6 2 2 5" xfId="46436" xr:uid="{00B78705-BFF9-476C-BDA4-30D50459DA5F}"/>
    <cellStyle name="Currency 5 4 2 6 2 3" xfId="21284" xr:uid="{C8F971B9-379F-48D5-BC03-05D5CC839D62}"/>
    <cellStyle name="Currency 5 4 2 6 2 3 2" xfId="34976" xr:uid="{801877F0-B1AC-4B0A-B6B8-04D448ABA50B}"/>
    <cellStyle name="Currency 5 4 2 6 2 3 3" xfId="49860" xr:uid="{697EC239-8912-408F-A445-A07A12A254E3}"/>
    <cellStyle name="Currency 5 4 2 6 2 4" xfId="14440" xr:uid="{02D3468B-449B-4871-8CF3-71D78190AD03}"/>
    <cellStyle name="Currency 5 4 2 6 2 5" xfId="28130" xr:uid="{C80D7461-FED0-4F8E-8742-C9332EF4BA64}"/>
    <cellStyle name="Currency 5 4 2 6 2 6" xfId="43014" xr:uid="{E97BDF4C-B5B1-4AEE-90BF-D60AF5549EAC}"/>
    <cellStyle name="Currency 5 4 2 6 3" xfId="9304" xr:uid="{CD0CE2C2-5525-445A-BC29-A3162B6D3067}"/>
    <cellStyle name="Currency 5 4 2 6 3 2" xfId="22994" xr:uid="{A6E00B97-7289-47FD-A66F-D659FF37C0CD}"/>
    <cellStyle name="Currency 5 4 2 6 3 2 2" xfId="36686" xr:uid="{FC10AE68-3B62-4390-BEE4-5AF9A5DF6E19}"/>
    <cellStyle name="Currency 5 4 2 6 3 2 3" xfId="51570" xr:uid="{B8B72F34-9503-4621-B96B-F318A5B5B1C5}"/>
    <cellStyle name="Currency 5 4 2 6 3 3" xfId="16150" xr:uid="{0A8E7F9F-63A2-41E7-8BF2-7A2F528BFE61}"/>
    <cellStyle name="Currency 5 4 2 6 3 4" xfId="29840" xr:uid="{B3DDA003-0EA8-4862-AF27-456A22E722B7}"/>
    <cellStyle name="Currency 5 4 2 6 3 5" xfId="44724" xr:uid="{97590486-3E98-4C1B-A0AF-B801AF42B7FF}"/>
    <cellStyle name="Currency 5 4 2 6 4" xfId="19572" xr:uid="{A3F58361-E3E2-4232-BA2C-03CDB85528AA}"/>
    <cellStyle name="Currency 5 4 2 6 4 2" xfId="33264" xr:uid="{C898CB85-ECF8-4EB2-8CFE-F1200AB87523}"/>
    <cellStyle name="Currency 5 4 2 6 4 3" xfId="48148" xr:uid="{76C59F93-A402-4CE3-B47E-0AA4B7F70E92}"/>
    <cellStyle name="Currency 5 4 2 6 5" xfId="12728" xr:uid="{D4F22A89-D839-4980-9113-37CB8A3A68CB}"/>
    <cellStyle name="Currency 5 4 2 6 6" xfId="26418" xr:uid="{D3A31E04-91C6-4382-ABAB-0C61F07BBC03}"/>
    <cellStyle name="Currency 5 4 2 6 7" xfId="41302" xr:uid="{3AB95C7A-346A-4AEF-B728-561441D62853}"/>
    <cellStyle name="Currency 5 4 2 7" xfId="7580" xr:uid="{D3F30926-DAF7-4947-BE9F-CF22245881C9}"/>
    <cellStyle name="Currency 5 4 2 7 2" xfId="11002" xr:uid="{782E9E9F-E87B-4D91-B141-18AA568091D0}"/>
    <cellStyle name="Currency 5 4 2 7 2 2" xfId="24692" xr:uid="{26E13F3E-3E9B-401D-B614-FEC24D48E017}"/>
    <cellStyle name="Currency 5 4 2 7 2 2 2" xfId="38384" xr:uid="{72E56424-0FAE-4619-83EC-A75E56B5E144}"/>
    <cellStyle name="Currency 5 4 2 7 2 2 3" xfId="53268" xr:uid="{3D0D551D-75C3-45AA-AE9B-E003012B1F63}"/>
    <cellStyle name="Currency 5 4 2 7 2 3" xfId="17848" xr:uid="{12AACC15-7FE5-45D2-8ED0-A007668A1A2D}"/>
    <cellStyle name="Currency 5 4 2 7 2 4" xfId="31538" xr:uid="{D13B8706-F3CF-41A4-829A-DDCF8751A34A}"/>
    <cellStyle name="Currency 5 4 2 7 2 5" xfId="46422" xr:uid="{D56CA8F2-FA2C-4671-8F5F-9429622C648B}"/>
    <cellStyle name="Currency 5 4 2 7 3" xfId="21270" xr:uid="{AE5EE464-E976-4306-93A0-B43501CD11E7}"/>
    <cellStyle name="Currency 5 4 2 7 3 2" xfId="34962" xr:uid="{AE6FD6B4-19F4-4F70-AA76-C7471796C741}"/>
    <cellStyle name="Currency 5 4 2 7 3 3" xfId="49846" xr:uid="{CF22E761-FA85-4DC3-9F0C-EC59D7191B5E}"/>
    <cellStyle name="Currency 5 4 2 7 4" xfId="14426" xr:uid="{D2CD40D1-E99B-450F-9C2B-3AB556011072}"/>
    <cellStyle name="Currency 5 4 2 7 5" xfId="28116" xr:uid="{3B78EC0D-79DC-4008-94F4-CA9AE10656EB}"/>
    <cellStyle name="Currency 5 4 2 7 6" xfId="43000" xr:uid="{6FB1C690-F59B-4951-89D7-016019736AE9}"/>
    <cellStyle name="Currency 5 4 2 8" xfId="9290" xr:uid="{50CD6C37-0804-4893-8503-392D94ABB860}"/>
    <cellStyle name="Currency 5 4 2 8 2" xfId="22980" xr:uid="{35719F40-3071-4FD1-8CF9-C2A4A69EE910}"/>
    <cellStyle name="Currency 5 4 2 8 2 2" xfId="36672" xr:uid="{2A0619E4-7C5C-432F-8CF7-975941C04ED2}"/>
    <cellStyle name="Currency 5 4 2 8 2 3" xfId="51556" xr:uid="{B9767E32-9CB5-4F34-B2FC-8690D39D12F5}"/>
    <cellStyle name="Currency 5 4 2 8 3" xfId="16136" xr:uid="{3FCA04EF-14BC-431C-B1E8-4EF1760557E9}"/>
    <cellStyle name="Currency 5 4 2 8 4" xfId="29826" xr:uid="{85BAC38E-CAE0-496B-8B57-360D2FDDED72}"/>
    <cellStyle name="Currency 5 4 2 8 5" xfId="44710" xr:uid="{ECAFF952-6D90-4936-8963-902DA3A4B176}"/>
    <cellStyle name="Currency 5 4 2 9" xfId="19558" xr:uid="{10D3FB88-CA32-4062-B7C2-5B2DA0CAD43E}"/>
    <cellStyle name="Currency 5 4 2 9 2" xfId="33250" xr:uid="{A156F62D-026C-4FF4-A96C-FEB06B13D025}"/>
    <cellStyle name="Currency 5 4 2 9 3" xfId="48134" xr:uid="{FC950AF9-37DB-406D-823C-2395AAD24345}"/>
    <cellStyle name="Currency 5 4 3" xfId="5882" xr:uid="{C3D7484D-F7EE-4DBB-B28A-F685AC24C2BE}"/>
    <cellStyle name="Currency 5 4 3 10" xfId="41303" xr:uid="{DEB49DDD-4942-4AC5-93FB-8AF78303F18A}"/>
    <cellStyle name="Currency 5 4 3 2" xfId="5883" xr:uid="{4AEBBFFD-5025-4A9E-A552-AEE20D28A89B}"/>
    <cellStyle name="Currency 5 4 3 2 2" xfId="5884" xr:uid="{7980CE33-CEAD-43ED-8A8E-39B9077700A7}"/>
    <cellStyle name="Currency 5 4 3 2 2 2" xfId="7597" xr:uid="{61DF569A-E312-45C9-94EA-856ACA6E9130}"/>
    <cellStyle name="Currency 5 4 3 2 2 2 2" xfId="11019" xr:uid="{7AD0A732-97A9-43D1-8071-5645BF85BF7A}"/>
    <cellStyle name="Currency 5 4 3 2 2 2 2 2" xfId="24709" xr:uid="{B71611FA-6E48-474B-B60F-FB3B4E0278EF}"/>
    <cellStyle name="Currency 5 4 3 2 2 2 2 2 2" xfId="38401" xr:uid="{AFC30E7D-93F1-43CB-B7FC-D7790D779F4E}"/>
    <cellStyle name="Currency 5 4 3 2 2 2 2 2 3" xfId="53285" xr:uid="{496BCCE5-ADDB-4C8B-BEC2-4D18DD82126A}"/>
    <cellStyle name="Currency 5 4 3 2 2 2 2 3" xfId="17865" xr:uid="{22767663-8A10-4E3C-B1EA-DFAB357E3D15}"/>
    <cellStyle name="Currency 5 4 3 2 2 2 2 4" xfId="31555" xr:uid="{4A56356E-BC07-4789-86FC-15FCF13D4C30}"/>
    <cellStyle name="Currency 5 4 3 2 2 2 2 5" xfId="46439" xr:uid="{95CF6552-9FCA-429C-9E0E-3B5FFF7DC266}"/>
    <cellStyle name="Currency 5 4 3 2 2 2 3" xfId="21287" xr:uid="{E932E864-96F3-4811-B5CE-CA46A25E4C96}"/>
    <cellStyle name="Currency 5 4 3 2 2 2 3 2" xfId="34979" xr:uid="{FC7D093E-0DEF-4207-8417-5CA56F1B4020}"/>
    <cellStyle name="Currency 5 4 3 2 2 2 3 3" xfId="49863" xr:uid="{687B11E1-A7C9-48D8-B60F-DCA2F14AE657}"/>
    <cellStyle name="Currency 5 4 3 2 2 2 4" xfId="14443" xr:uid="{69FA5A43-3F0D-4954-A571-CD27B4271DCC}"/>
    <cellStyle name="Currency 5 4 3 2 2 2 5" xfId="28133" xr:uid="{0D583AF7-1C6F-4472-BE14-F8C578E3BF7D}"/>
    <cellStyle name="Currency 5 4 3 2 2 2 6" xfId="43017" xr:uid="{3475F5FA-3C0C-41AD-8B1E-632F496F5C6C}"/>
    <cellStyle name="Currency 5 4 3 2 2 3" xfId="9307" xr:uid="{999DD47E-3DD3-4962-9AB5-CF306026DB5E}"/>
    <cellStyle name="Currency 5 4 3 2 2 3 2" xfId="22997" xr:uid="{A3DCD85B-59C3-422A-B410-5AF17C4341BB}"/>
    <cellStyle name="Currency 5 4 3 2 2 3 2 2" xfId="36689" xr:uid="{24E6AE54-93BA-446F-9743-3937FBEDD573}"/>
    <cellStyle name="Currency 5 4 3 2 2 3 2 3" xfId="51573" xr:uid="{57B786A6-62BD-4E55-AE56-5EA6C99CB63A}"/>
    <cellStyle name="Currency 5 4 3 2 2 3 3" xfId="16153" xr:uid="{90ECFF32-B571-447A-8B74-9FF683186DC7}"/>
    <cellStyle name="Currency 5 4 3 2 2 3 4" xfId="29843" xr:uid="{36A91FE3-B2FB-45C6-B94C-BA80561E54EC}"/>
    <cellStyle name="Currency 5 4 3 2 2 3 5" xfId="44727" xr:uid="{2049D3FB-6D3E-4ACB-AEF3-4C1D0C958FF9}"/>
    <cellStyle name="Currency 5 4 3 2 2 4" xfId="19575" xr:uid="{122C16D3-94DD-4B4C-9873-3251049A0DED}"/>
    <cellStyle name="Currency 5 4 3 2 2 4 2" xfId="33267" xr:uid="{29A8BB61-255F-4154-86E0-A10F6AE46426}"/>
    <cellStyle name="Currency 5 4 3 2 2 4 3" xfId="48151" xr:uid="{0CA62094-5DFA-413C-AC7A-6958FC219E8F}"/>
    <cellStyle name="Currency 5 4 3 2 2 5" xfId="12731" xr:uid="{5A8ED3AE-D4D0-4C79-BE7D-B1C88E0AE4B9}"/>
    <cellStyle name="Currency 5 4 3 2 2 6" xfId="26421" xr:uid="{58B7C371-28EF-4423-81E7-A7FB42985F3B}"/>
    <cellStyle name="Currency 5 4 3 2 2 7" xfId="41305" xr:uid="{64F8E236-BCFA-4EF4-9492-AE9297AB2F81}"/>
    <cellStyle name="Currency 5 4 3 2 3" xfId="7596" xr:uid="{D178C880-7242-4C60-ADB2-AC58B02883B6}"/>
    <cellStyle name="Currency 5 4 3 2 3 2" xfId="11018" xr:uid="{58351E11-4E91-4D32-8363-CD44CDEB4FDB}"/>
    <cellStyle name="Currency 5 4 3 2 3 2 2" xfId="24708" xr:uid="{5BC1E631-7008-406E-A626-ACAE1BC4A730}"/>
    <cellStyle name="Currency 5 4 3 2 3 2 2 2" xfId="38400" xr:uid="{4C1D2828-2893-4727-8F73-3C7B1E5C329F}"/>
    <cellStyle name="Currency 5 4 3 2 3 2 2 3" xfId="53284" xr:uid="{BCAF86F5-67D1-4DEC-BF18-0C146001A65F}"/>
    <cellStyle name="Currency 5 4 3 2 3 2 3" xfId="17864" xr:uid="{68AC1FE8-E9EA-4893-8ED4-F05004CCA7B6}"/>
    <cellStyle name="Currency 5 4 3 2 3 2 4" xfId="31554" xr:uid="{2B6A73FE-4CD7-4695-896B-514CA72A2ABF}"/>
    <cellStyle name="Currency 5 4 3 2 3 2 5" xfId="46438" xr:uid="{A2E447B6-9F14-452F-B66C-2E249A016A6B}"/>
    <cellStyle name="Currency 5 4 3 2 3 3" xfId="21286" xr:uid="{C1B067B7-E085-49D1-9299-2E89118DA617}"/>
    <cellStyle name="Currency 5 4 3 2 3 3 2" xfId="34978" xr:uid="{F1071708-729B-4581-809F-DB939E84D082}"/>
    <cellStyle name="Currency 5 4 3 2 3 3 3" xfId="49862" xr:uid="{58B65421-3BCA-430D-87B7-7A144174122A}"/>
    <cellStyle name="Currency 5 4 3 2 3 4" xfId="14442" xr:uid="{0AC49404-F9F5-4555-81F9-2089DB707E8E}"/>
    <cellStyle name="Currency 5 4 3 2 3 5" xfId="28132" xr:uid="{C26020C5-38EC-4A01-852E-EDD243484479}"/>
    <cellStyle name="Currency 5 4 3 2 3 6" xfId="43016" xr:uid="{3B8797A7-EA9C-472D-8FD3-0E31A52E2F84}"/>
    <cellStyle name="Currency 5 4 3 2 4" xfId="9306" xr:uid="{D28174A4-9F9D-4FD1-8C07-7221AAD8D1A0}"/>
    <cellStyle name="Currency 5 4 3 2 4 2" xfId="22996" xr:uid="{DAE77994-34A5-4260-B38E-D782EF826847}"/>
    <cellStyle name="Currency 5 4 3 2 4 2 2" xfId="36688" xr:uid="{B7388059-0777-43D3-905A-42EB04FCC778}"/>
    <cellStyle name="Currency 5 4 3 2 4 2 3" xfId="51572" xr:uid="{2E8C1DA3-D60B-40EC-85D1-C1362FEA330D}"/>
    <cellStyle name="Currency 5 4 3 2 4 3" xfId="16152" xr:uid="{CD0CB6CE-5DE2-401D-9B57-784EC5325461}"/>
    <cellStyle name="Currency 5 4 3 2 4 4" xfId="29842" xr:uid="{48213FE8-7C25-423E-8BAB-77406E93F33E}"/>
    <cellStyle name="Currency 5 4 3 2 4 5" xfId="44726" xr:uid="{D7046E27-9A47-403C-8977-C4C074177512}"/>
    <cellStyle name="Currency 5 4 3 2 5" xfId="19574" xr:uid="{AD1ACE38-2D48-466C-A6E9-539F52309E34}"/>
    <cellStyle name="Currency 5 4 3 2 5 2" xfId="33266" xr:uid="{A9289141-CD8A-4295-A08E-6DAD59D74EE1}"/>
    <cellStyle name="Currency 5 4 3 2 5 3" xfId="48150" xr:uid="{5422A04D-74BF-45BE-BFE7-1C82BA598209}"/>
    <cellStyle name="Currency 5 4 3 2 6" xfId="12730" xr:uid="{FAE8A001-4365-4C8C-8B84-7FFDF635BF98}"/>
    <cellStyle name="Currency 5 4 3 2 7" xfId="26420" xr:uid="{8C3F9E82-46E0-43A1-BF5C-A89E8F1C8FA1}"/>
    <cellStyle name="Currency 5 4 3 2 8" xfId="41304" xr:uid="{1416D1A0-49FA-4B3F-9C45-FA6B1670C90C}"/>
    <cellStyle name="Currency 5 4 3 3" xfId="5885" xr:uid="{429AB5D8-DD03-47BC-9D45-EF52F4DDA574}"/>
    <cellStyle name="Currency 5 4 3 3 2" xfId="7598" xr:uid="{D8B0211F-6482-4ADC-99A9-A109274F094F}"/>
    <cellStyle name="Currency 5 4 3 3 2 2" xfId="11020" xr:uid="{C7430529-DA8D-4CD6-AD2F-34D209D781CB}"/>
    <cellStyle name="Currency 5 4 3 3 2 2 2" xfId="24710" xr:uid="{71F87AF2-9677-4954-88B1-F2A486A39ACF}"/>
    <cellStyle name="Currency 5 4 3 3 2 2 2 2" xfId="38402" xr:uid="{E0DF574E-C28F-4DC5-9B77-CAB81A71D0AF}"/>
    <cellStyle name="Currency 5 4 3 3 2 2 2 3" xfId="53286" xr:uid="{BCD1AFF8-8C93-409B-837F-0245E3E1F026}"/>
    <cellStyle name="Currency 5 4 3 3 2 2 3" xfId="17866" xr:uid="{6ADF918D-18D1-4C74-8550-558ECCB1F89D}"/>
    <cellStyle name="Currency 5 4 3 3 2 2 4" xfId="31556" xr:uid="{2A3F60F6-58E3-487A-A649-13613FF9B5E5}"/>
    <cellStyle name="Currency 5 4 3 3 2 2 5" xfId="46440" xr:uid="{6E5F6B90-FA3A-4C38-8931-9ACD10049092}"/>
    <cellStyle name="Currency 5 4 3 3 2 3" xfId="21288" xr:uid="{73CD2490-312A-4A73-AA05-D5719B6CF784}"/>
    <cellStyle name="Currency 5 4 3 3 2 3 2" xfId="34980" xr:uid="{C9B1304B-EED0-4848-A83D-A401EA23FFCB}"/>
    <cellStyle name="Currency 5 4 3 3 2 3 3" xfId="49864" xr:uid="{61B479B4-8577-4AB8-9225-AD4734DB18EC}"/>
    <cellStyle name="Currency 5 4 3 3 2 4" xfId="14444" xr:uid="{634340A1-A1E1-460B-B25B-03B4BDF48073}"/>
    <cellStyle name="Currency 5 4 3 3 2 5" xfId="28134" xr:uid="{299308C3-2C39-4F91-9197-53A9BC62EEEF}"/>
    <cellStyle name="Currency 5 4 3 3 2 6" xfId="43018" xr:uid="{575AF778-2510-4C30-9486-29E85B4ABC9E}"/>
    <cellStyle name="Currency 5 4 3 3 3" xfId="9308" xr:uid="{D00D54DC-210D-4CF1-BC3D-25B11491C7CC}"/>
    <cellStyle name="Currency 5 4 3 3 3 2" xfId="22998" xr:uid="{89DA1075-92E6-4C67-92B0-256EB7C8EDB2}"/>
    <cellStyle name="Currency 5 4 3 3 3 2 2" xfId="36690" xr:uid="{4CDBA941-0EB1-4F0D-9ECB-B783F4F3D72E}"/>
    <cellStyle name="Currency 5 4 3 3 3 2 3" xfId="51574" xr:uid="{6FF343FC-4548-4015-98ED-8696AA4C281D}"/>
    <cellStyle name="Currency 5 4 3 3 3 3" xfId="16154" xr:uid="{F9806E4B-F653-4FCD-B62F-251EE3E24779}"/>
    <cellStyle name="Currency 5 4 3 3 3 4" xfId="29844" xr:uid="{10C7BC31-AFB6-4218-A569-DD7558E3A7CE}"/>
    <cellStyle name="Currency 5 4 3 3 3 5" xfId="44728" xr:uid="{29BE0F03-FCEE-4E63-84F0-1CBF11B702F6}"/>
    <cellStyle name="Currency 5 4 3 3 4" xfId="19576" xr:uid="{A18E6F01-4327-4488-A549-7878DDF61F90}"/>
    <cellStyle name="Currency 5 4 3 3 4 2" xfId="33268" xr:uid="{48390DCC-A54C-4FF3-94EE-7498F917F136}"/>
    <cellStyle name="Currency 5 4 3 3 4 3" xfId="48152" xr:uid="{8B974502-DDB6-4062-B67C-3C22052B5485}"/>
    <cellStyle name="Currency 5 4 3 3 5" xfId="12732" xr:uid="{E3849D0F-523A-4B66-8591-1CD6DC9368EA}"/>
    <cellStyle name="Currency 5 4 3 3 6" xfId="26422" xr:uid="{63EC7F39-8AB4-4C0B-ACE6-2F7A2DCADE8F}"/>
    <cellStyle name="Currency 5 4 3 3 7" xfId="41306" xr:uid="{B89699EB-BCF7-4F5C-9084-4C614B8293BE}"/>
    <cellStyle name="Currency 5 4 3 4" xfId="5886" xr:uid="{2AEA69DC-60B9-4476-B26B-9E1BD3202904}"/>
    <cellStyle name="Currency 5 4 3 4 2" xfId="7599" xr:uid="{69C4554C-2147-4D94-9209-48A1787CBE75}"/>
    <cellStyle name="Currency 5 4 3 4 2 2" xfId="11021" xr:uid="{0F701A99-BED4-4F9F-9922-650AA517FF1B}"/>
    <cellStyle name="Currency 5 4 3 4 2 2 2" xfId="24711" xr:uid="{20121A0E-BC1D-4374-807B-AC2423E5B522}"/>
    <cellStyle name="Currency 5 4 3 4 2 2 2 2" xfId="38403" xr:uid="{6D41D4F1-8F04-4757-A14B-25A3659949A5}"/>
    <cellStyle name="Currency 5 4 3 4 2 2 2 3" xfId="53287" xr:uid="{8A109105-B347-4FFA-BE36-23A2B06440DB}"/>
    <cellStyle name="Currency 5 4 3 4 2 2 3" xfId="17867" xr:uid="{60765D35-FC3B-4DE1-BE55-1FCF610AB5FA}"/>
    <cellStyle name="Currency 5 4 3 4 2 2 4" xfId="31557" xr:uid="{ACE0CB73-7BBD-40AE-A34D-935770EBE71A}"/>
    <cellStyle name="Currency 5 4 3 4 2 2 5" xfId="46441" xr:uid="{2EFBA398-10A8-4E8A-949B-8EEB7BB474F5}"/>
    <cellStyle name="Currency 5 4 3 4 2 3" xfId="21289" xr:uid="{F6ADA07C-2150-42FF-8DAD-14812F7EA41E}"/>
    <cellStyle name="Currency 5 4 3 4 2 3 2" xfId="34981" xr:uid="{A135235D-77D6-4BDF-96F9-6F5166053CE6}"/>
    <cellStyle name="Currency 5 4 3 4 2 3 3" xfId="49865" xr:uid="{5F0DBF72-64D1-4EBC-9D05-E2770C9A108E}"/>
    <cellStyle name="Currency 5 4 3 4 2 4" xfId="14445" xr:uid="{0DE78B56-80C1-48F5-8FFB-8C7A75758A91}"/>
    <cellStyle name="Currency 5 4 3 4 2 5" xfId="28135" xr:uid="{A08EBFA1-8CED-4428-BD63-EA059C512CEB}"/>
    <cellStyle name="Currency 5 4 3 4 2 6" xfId="43019" xr:uid="{07D8E125-9DE3-4E15-A0F4-353D6A39CDDF}"/>
    <cellStyle name="Currency 5 4 3 4 3" xfId="9309" xr:uid="{B1928E0E-8EA5-4617-8566-0AAE929D6BEB}"/>
    <cellStyle name="Currency 5 4 3 4 3 2" xfId="22999" xr:uid="{7250F8F0-D401-4C16-9618-56C8C2AF554A}"/>
    <cellStyle name="Currency 5 4 3 4 3 2 2" xfId="36691" xr:uid="{E664909B-0368-4121-ADF2-9E24D12C00DD}"/>
    <cellStyle name="Currency 5 4 3 4 3 2 3" xfId="51575" xr:uid="{1F425A13-C442-4AEE-9F16-C3B7DE14612E}"/>
    <cellStyle name="Currency 5 4 3 4 3 3" xfId="16155" xr:uid="{4A06225E-8B81-483A-B87E-D2A01457B99F}"/>
    <cellStyle name="Currency 5 4 3 4 3 4" xfId="29845" xr:uid="{9AC912DB-DA00-4B32-B3F1-9FCA51225C05}"/>
    <cellStyle name="Currency 5 4 3 4 3 5" xfId="44729" xr:uid="{A44D5CB2-2F6B-41A7-9F68-E6BA7B1467FF}"/>
    <cellStyle name="Currency 5 4 3 4 4" xfId="19577" xr:uid="{8A3BC36B-CD6E-48C9-81EC-F9F0033D9843}"/>
    <cellStyle name="Currency 5 4 3 4 4 2" xfId="33269" xr:uid="{4B2C68B9-2E55-498E-99D0-AD90CA524D53}"/>
    <cellStyle name="Currency 5 4 3 4 4 3" xfId="48153" xr:uid="{F050D269-1514-45EE-9B4E-02FF5DCA5A20}"/>
    <cellStyle name="Currency 5 4 3 4 5" xfId="12733" xr:uid="{0FF6E836-B181-4887-8528-12D12A672016}"/>
    <cellStyle name="Currency 5 4 3 4 6" xfId="26423" xr:uid="{32CE34E6-566D-4557-B29A-3849C46384EF}"/>
    <cellStyle name="Currency 5 4 3 4 7" xfId="41307" xr:uid="{2D4A13FB-0C29-4178-BB4A-AC00AD251C1F}"/>
    <cellStyle name="Currency 5 4 3 5" xfId="7595" xr:uid="{A0DBBCF7-B789-4EE7-AD80-CF524C7E4AE4}"/>
    <cellStyle name="Currency 5 4 3 5 2" xfId="11017" xr:uid="{19CDE3C8-5DA6-46E2-8E5A-FCCDC6F99AFB}"/>
    <cellStyle name="Currency 5 4 3 5 2 2" xfId="24707" xr:uid="{6C2CAF12-96A4-4B6C-BD59-314E6A4E9762}"/>
    <cellStyle name="Currency 5 4 3 5 2 2 2" xfId="38399" xr:uid="{48D272CB-2BA6-4C28-A997-AB30744400B1}"/>
    <cellStyle name="Currency 5 4 3 5 2 2 3" xfId="53283" xr:uid="{367262ED-5EC4-403D-A619-282C87CBB58E}"/>
    <cellStyle name="Currency 5 4 3 5 2 3" xfId="17863" xr:uid="{1BFCB51F-FBEC-47E7-8420-E8F3411FDDC6}"/>
    <cellStyle name="Currency 5 4 3 5 2 4" xfId="31553" xr:uid="{3C8BCAFF-6027-4A4C-9F71-5DCA13D74600}"/>
    <cellStyle name="Currency 5 4 3 5 2 5" xfId="46437" xr:uid="{5BB651D1-695C-4D3E-B16F-E937B774BDC6}"/>
    <cellStyle name="Currency 5 4 3 5 3" xfId="21285" xr:uid="{DFFCA572-A3C8-43FA-8071-F12DA447C0EC}"/>
    <cellStyle name="Currency 5 4 3 5 3 2" xfId="34977" xr:uid="{D7466B44-08D5-41EC-9C5F-E92BCB0E2E2F}"/>
    <cellStyle name="Currency 5 4 3 5 3 3" xfId="49861" xr:uid="{5F922AAA-B546-492E-9FD9-D42F52DA6A26}"/>
    <cellStyle name="Currency 5 4 3 5 4" xfId="14441" xr:uid="{E48A26E9-AC14-4C09-873B-E11C0C440B34}"/>
    <cellStyle name="Currency 5 4 3 5 5" xfId="28131" xr:uid="{67E2E27A-EB84-4E17-9A5A-DF147E7F89BB}"/>
    <cellStyle name="Currency 5 4 3 5 6" xfId="43015" xr:uid="{571B751B-49BB-449B-97A3-5C8E0482CB54}"/>
    <cellStyle name="Currency 5 4 3 6" xfId="9305" xr:uid="{740E80F2-251A-4E15-9C17-942503CF8FA5}"/>
    <cellStyle name="Currency 5 4 3 6 2" xfId="22995" xr:uid="{05F1C4CA-BC73-4F70-8E5E-F12630942661}"/>
    <cellStyle name="Currency 5 4 3 6 2 2" xfId="36687" xr:uid="{B245DC74-E5A9-4C8F-A4B2-F09FFA2B8AD7}"/>
    <cellStyle name="Currency 5 4 3 6 2 3" xfId="51571" xr:uid="{71FD2568-7F86-4881-8E9E-5BB7E30A1FA2}"/>
    <cellStyle name="Currency 5 4 3 6 3" xfId="16151" xr:uid="{AA8452C1-83D3-4171-9C10-2C367B16BBF2}"/>
    <cellStyle name="Currency 5 4 3 6 4" xfId="29841" xr:uid="{407E7A95-92FA-4C40-AA31-7EA67683FE86}"/>
    <cellStyle name="Currency 5 4 3 6 5" xfId="44725" xr:uid="{FB3456D3-19C4-4469-BB7A-36283F454A4A}"/>
    <cellStyle name="Currency 5 4 3 7" xfId="19573" xr:uid="{93239D0B-595A-4B17-8A0A-F53515D3A013}"/>
    <cellStyle name="Currency 5 4 3 7 2" xfId="33265" xr:uid="{D88211AE-9845-44BD-94D6-8F3A584B92F4}"/>
    <cellStyle name="Currency 5 4 3 7 3" xfId="48149" xr:uid="{B9D336C1-86A0-4F53-A7AE-1608AD4CC256}"/>
    <cellStyle name="Currency 5 4 3 8" xfId="12729" xr:uid="{8442BA31-1F8D-4A73-83D8-E9B218BA4074}"/>
    <cellStyle name="Currency 5 4 3 9" xfId="26419" xr:uid="{6F575E3B-0E55-4CFE-BF0D-269C5C78454C}"/>
    <cellStyle name="Currency 5 4 4" xfId="5887" xr:uid="{7A6D45CB-074A-4400-A058-ACFD474B3B95}"/>
    <cellStyle name="Currency 5 4 4 10" xfId="41308" xr:uid="{55DE522F-2640-46C7-BD89-E162E5E17106}"/>
    <cellStyle name="Currency 5 4 4 2" xfId="5888" xr:uid="{2A1EA997-5EC6-418F-8E16-E2453BE5E2EA}"/>
    <cellStyle name="Currency 5 4 4 2 2" xfId="5889" xr:uid="{B31BF45A-44D1-4CC0-93B3-CDE3AE9E983A}"/>
    <cellStyle name="Currency 5 4 4 2 2 2" xfId="7602" xr:uid="{9DD05080-ED0D-4E5B-8229-5C1AC733F26D}"/>
    <cellStyle name="Currency 5 4 4 2 2 2 2" xfId="11024" xr:uid="{4D869218-CD68-4862-9658-20EFD4102F89}"/>
    <cellStyle name="Currency 5 4 4 2 2 2 2 2" xfId="24714" xr:uid="{53DCD0C5-F804-4D15-9118-672F07B81AA2}"/>
    <cellStyle name="Currency 5 4 4 2 2 2 2 2 2" xfId="38406" xr:uid="{5F4A2001-32F6-4E58-9DCD-9893488B2B0A}"/>
    <cellStyle name="Currency 5 4 4 2 2 2 2 2 3" xfId="53290" xr:uid="{EAF6A0B6-B855-48E8-8A09-45C48C79EFF8}"/>
    <cellStyle name="Currency 5 4 4 2 2 2 2 3" xfId="17870" xr:uid="{BA9ECB0B-9B98-4DC1-A3FF-2A4784DE2C97}"/>
    <cellStyle name="Currency 5 4 4 2 2 2 2 4" xfId="31560" xr:uid="{34B5354E-4288-4601-BE1F-579226765E6A}"/>
    <cellStyle name="Currency 5 4 4 2 2 2 2 5" xfId="46444" xr:uid="{C02E33C3-99F3-4350-B5C1-411D813AA97C}"/>
    <cellStyle name="Currency 5 4 4 2 2 2 3" xfId="21292" xr:uid="{A932D3D9-31DB-4E34-86C6-21F3778E3BD7}"/>
    <cellStyle name="Currency 5 4 4 2 2 2 3 2" xfId="34984" xr:uid="{212C809F-91C2-46B4-A07F-B7CCFD166FE5}"/>
    <cellStyle name="Currency 5 4 4 2 2 2 3 3" xfId="49868" xr:uid="{FC747D47-A5F4-440E-AEB1-8E7DAB576C70}"/>
    <cellStyle name="Currency 5 4 4 2 2 2 4" xfId="14448" xr:uid="{EF5B36D5-F52F-4276-B8FB-816279745948}"/>
    <cellStyle name="Currency 5 4 4 2 2 2 5" xfId="28138" xr:uid="{72AF6D69-7012-4305-A5A5-083CE1A13C2F}"/>
    <cellStyle name="Currency 5 4 4 2 2 2 6" xfId="43022" xr:uid="{2A1291E2-E995-4633-A73D-50CB1685CC04}"/>
    <cellStyle name="Currency 5 4 4 2 2 3" xfId="9312" xr:uid="{94E455B3-4F6C-4952-A751-DA0699F03330}"/>
    <cellStyle name="Currency 5 4 4 2 2 3 2" xfId="23002" xr:uid="{9D0E1A7D-7A9E-4BEC-91F8-E68D195F3FD0}"/>
    <cellStyle name="Currency 5 4 4 2 2 3 2 2" xfId="36694" xr:uid="{9FEE0C1C-9741-4726-AB0A-7CB6A285014A}"/>
    <cellStyle name="Currency 5 4 4 2 2 3 2 3" xfId="51578" xr:uid="{8CF52128-7382-41C8-9C7D-905E658F2114}"/>
    <cellStyle name="Currency 5 4 4 2 2 3 3" xfId="16158" xr:uid="{1E9ABDB8-3D28-494B-AEDC-52996EEFD128}"/>
    <cellStyle name="Currency 5 4 4 2 2 3 4" xfId="29848" xr:uid="{2BFB30F7-4030-4B55-B410-4D164B11A956}"/>
    <cellStyle name="Currency 5 4 4 2 2 3 5" xfId="44732" xr:uid="{C5094EB7-9D16-4E47-A90B-53DE7DCC8387}"/>
    <cellStyle name="Currency 5 4 4 2 2 4" xfId="19580" xr:uid="{020BA9EC-4E5F-4031-A3DD-EFF0C494C959}"/>
    <cellStyle name="Currency 5 4 4 2 2 4 2" xfId="33272" xr:uid="{182A44E4-0D3E-48D2-8640-8C4F429B8965}"/>
    <cellStyle name="Currency 5 4 4 2 2 4 3" xfId="48156" xr:uid="{B1B8C9B1-B5A3-43FD-A2D8-8F8D7BA0B578}"/>
    <cellStyle name="Currency 5 4 4 2 2 5" xfId="12736" xr:uid="{96C9192A-92FF-42E4-B0F2-65CB8EDC2797}"/>
    <cellStyle name="Currency 5 4 4 2 2 6" xfId="26426" xr:uid="{1A17BF1F-3A7D-4669-AA63-18E085E6F49D}"/>
    <cellStyle name="Currency 5 4 4 2 2 7" xfId="41310" xr:uid="{066B6891-E124-4EA7-95FD-5AB2F7CBABCC}"/>
    <cellStyle name="Currency 5 4 4 2 3" xfId="7601" xr:uid="{80C6EBC4-B80D-40D2-9B70-C25DA5FAA704}"/>
    <cellStyle name="Currency 5 4 4 2 3 2" xfId="11023" xr:uid="{F60A2D05-760F-4CC5-B539-E2C4646D426D}"/>
    <cellStyle name="Currency 5 4 4 2 3 2 2" xfId="24713" xr:uid="{0899A16C-4960-4915-B063-58A51AAD20EA}"/>
    <cellStyle name="Currency 5 4 4 2 3 2 2 2" xfId="38405" xr:uid="{16B80B21-6F0D-4E46-AD89-81C259432E64}"/>
    <cellStyle name="Currency 5 4 4 2 3 2 2 3" xfId="53289" xr:uid="{E18880EF-A762-4F06-A005-DF1FECADD9B4}"/>
    <cellStyle name="Currency 5 4 4 2 3 2 3" xfId="17869" xr:uid="{80325397-151E-40AE-8AD8-90DC820C52A8}"/>
    <cellStyle name="Currency 5 4 4 2 3 2 4" xfId="31559" xr:uid="{AAEA1C4D-8C31-4537-8E29-C82161A265AF}"/>
    <cellStyle name="Currency 5 4 4 2 3 2 5" xfId="46443" xr:uid="{7F54A10F-A37D-4425-A7A1-7C81BC631B7C}"/>
    <cellStyle name="Currency 5 4 4 2 3 3" xfId="21291" xr:uid="{0EC087A2-1D38-47AE-8B81-FEB861B54EC4}"/>
    <cellStyle name="Currency 5 4 4 2 3 3 2" xfId="34983" xr:uid="{66EF2E83-BF7D-4CA9-99AB-6AB04A97BE52}"/>
    <cellStyle name="Currency 5 4 4 2 3 3 3" xfId="49867" xr:uid="{564A1F08-3F43-4EFA-827F-55C2DBE6E933}"/>
    <cellStyle name="Currency 5 4 4 2 3 4" xfId="14447" xr:uid="{2A4E98F9-5CA0-4090-924B-01D9854F94B6}"/>
    <cellStyle name="Currency 5 4 4 2 3 5" xfId="28137" xr:uid="{D8A710BB-1D0D-4BCB-8CC6-CA001434B503}"/>
    <cellStyle name="Currency 5 4 4 2 3 6" xfId="43021" xr:uid="{3DF305D0-A742-44A8-839E-70BB8490DAA6}"/>
    <cellStyle name="Currency 5 4 4 2 4" xfId="9311" xr:uid="{FD83FECF-5976-432B-90E3-4BD1B804C6A6}"/>
    <cellStyle name="Currency 5 4 4 2 4 2" xfId="23001" xr:uid="{6C17CDFC-7EE0-4C57-AC13-DB662A103DB1}"/>
    <cellStyle name="Currency 5 4 4 2 4 2 2" xfId="36693" xr:uid="{D286733D-444C-4178-B129-5784323C9A8A}"/>
    <cellStyle name="Currency 5 4 4 2 4 2 3" xfId="51577" xr:uid="{781DAC64-2BAC-48B1-84DE-FDF6048DCCE9}"/>
    <cellStyle name="Currency 5 4 4 2 4 3" xfId="16157" xr:uid="{F49EDA17-BBA3-42E0-9C24-BE8B7369624B}"/>
    <cellStyle name="Currency 5 4 4 2 4 4" xfId="29847" xr:uid="{AE38C090-622B-420D-8EDD-D262C2419211}"/>
    <cellStyle name="Currency 5 4 4 2 4 5" xfId="44731" xr:uid="{C0AED2B5-E02E-475B-BCE6-39D954E1FAD3}"/>
    <cellStyle name="Currency 5 4 4 2 5" xfId="19579" xr:uid="{55252761-F441-44DC-ABCE-0BA86EEFD4E6}"/>
    <cellStyle name="Currency 5 4 4 2 5 2" xfId="33271" xr:uid="{E05374FA-761C-4378-A459-C49CA80B45E3}"/>
    <cellStyle name="Currency 5 4 4 2 5 3" xfId="48155" xr:uid="{98D87463-0C99-45F1-95E3-550DA9E1042F}"/>
    <cellStyle name="Currency 5 4 4 2 6" xfId="12735" xr:uid="{C7D08687-2303-45F0-B389-3EE6303EF723}"/>
    <cellStyle name="Currency 5 4 4 2 7" xfId="26425" xr:uid="{5D2A449B-5595-4C46-8B55-94EE3BCBA849}"/>
    <cellStyle name="Currency 5 4 4 2 8" xfId="41309" xr:uid="{6D196F78-7CEB-4AD4-8638-9F2705AE9BC5}"/>
    <cellStyle name="Currency 5 4 4 3" xfId="5890" xr:uid="{6AF1883C-D3E5-4367-93F4-428591F0374A}"/>
    <cellStyle name="Currency 5 4 4 3 2" xfId="7603" xr:uid="{1902C347-65EA-490C-84A6-5311ECEF0BCB}"/>
    <cellStyle name="Currency 5 4 4 3 2 2" xfId="11025" xr:uid="{E7E2CB08-7D6A-4902-B368-A24280F8CF99}"/>
    <cellStyle name="Currency 5 4 4 3 2 2 2" xfId="24715" xr:uid="{18690419-9755-46BB-BA09-89856C48B153}"/>
    <cellStyle name="Currency 5 4 4 3 2 2 2 2" xfId="38407" xr:uid="{DBDAC1AF-427B-4F43-A1A0-E03847A92E98}"/>
    <cellStyle name="Currency 5 4 4 3 2 2 2 3" xfId="53291" xr:uid="{F899D977-CD9E-4299-B025-3A759D887875}"/>
    <cellStyle name="Currency 5 4 4 3 2 2 3" xfId="17871" xr:uid="{F49B6A81-CCC4-4C07-874E-7F985B6D97F3}"/>
    <cellStyle name="Currency 5 4 4 3 2 2 4" xfId="31561" xr:uid="{22375EA0-CC9C-4D06-892A-CD10EC02087C}"/>
    <cellStyle name="Currency 5 4 4 3 2 2 5" xfId="46445" xr:uid="{A7F770EE-226A-457F-8EFC-A1F7DEDD4A0F}"/>
    <cellStyle name="Currency 5 4 4 3 2 3" xfId="21293" xr:uid="{492DB912-1F44-48E3-8E97-FECDD6219150}"/>
    <cellStyle name="Currency 5 4 4 3 2 3 2" xfId="34985" xr:uid="{6BD69468-BA1B-4163-A72A-CC6F3CAAE39B}"/>
    <cellStyle name="Currency 5 4 4 3 2 3 3" xfId="49869" xr:uid="{EE11A348-F0BB-42AF-992F-8FC24B0F2FEC}"/>
    <cellStyle name="Currency 5 4 4 3 2 4" xfId="14449" xr:uid="{B1F78ADC-DE40-496E-A358-88243BEE19C8}"/>
    <cellStyle name="Currency 5 4 4 3 2 5" xfId="28139" xr:uid="{99027731-9AD8-41EE-8261-AAFFD2C7A047}"/>
    <cellStyle name="Currency 5 4 4 3 2 6" xfId="43023" xr:uid="{8E5CB998-53A8-4276-9842-C82FC3EB9B18}"/>
    <cellStyle name="Currency 5 4 4 3 3" xfId="9313" xr:uid="{A9E6DBF2-0B3B-4042-B136-78036F337D95}"/>
    <cellStyle name="Currency 5 4 4 3 3 2" xfId="23003" xr:uid="{E59AFD0D-18DC-4F74-9885-03535224701E}"/>
    <cellStyle name="Currency 5 4 4 3 3 2 2" xfId="36695" xr:uid="{2706C4B1-DB2E-463E-96AF-F345AB83D71C}"/>
    <cellStyle name="Currency 5 4 4 3 3 2 3" xfId="51579" xr:uid="{FE2A9E82-EBC1-4CAF-AFA4-119C163DA842}"/>
    <cellStyle name="Currency 5 4 4 3 3 3" xfId="16159" xr:uid="{906A27B6-7B30-4DFC-A1B1-70EBECC3E779}"/>
    <cellStyle name="Currency 5 4 4 3 3 4" xfId="29849" xr:uid="{71B7A9C4-B72E-44B1-B434-E33E6ECCD4F2}"/>
    <cellStyle name="Currency 5 4 4 3 3 5" xfId="44733" xr:uid="{05017698-43EF-450B-A45B-29142B7D6283}"/>
    <cellStyle name="Currency 5 4 4 3 4" xfId="19581" xr:uid="{2714B67C-F587-48C7-B4A8-09F5152A9093}"/>
    <cellStyle name="Currency 5 4 4 3 4 2" xfId="33273" xr:uid="{DA82B9A4-05F6-4017-AF86-DA8540A13FA6}"/>
    <cellStyle name="Currency 5 4 4 3 4 3" xfId="48157" xr:uid="{9023919F-F1C1-4EC8-B561-ED9939DE594B}"/>
    <cellStyle name="Currency 5 4 4 3 5" xfId="12737" xr:uid="{C3A9C966-96DE-4B2D-AE23-B2A477290441}"/>
    <cellStyle name="Currency 5 4 4 3 6" xfId="26427" xr:uid="{98342B46-DC48-4C7D-BD3D-205D0E29CF37}"/>
    <cellStyle name="Currency 5 4 4 3 7" xfId="41311" xr:uid="{5CF465AD-7134-4F57-BDFF-DED0415A1284}"/>
    <cellStyle name="Currency 5 4 4 4" xfId="5891" xr:uid="{A515849E-5AC5-41BA-B588-AEE8121FD0B6}"/>
    <cellStyle name="Currency 5 4 4 4 2" xfId="7604" xr:uid="{F73DF00A-6BDD-4F63-AE20-8CC897757B86}"/>
    <cellStyle name="Currency 5 4 4 4 2 2" xfId="11026" xr:uid="{99B26EC3-6CDF-468D-A67C-AE334DF24A5E}"/>
    <cellStyle name="Currency 5 4 4 4 2 2 2" xfId="24716" xr:uid="{2784371F-120B-4C46-B4E0-843E3B5C8757}"/>
    <cellStyle name="Currency 5 4 4 4 2 2 2 2" xfId="38408" xr:uid="{CBC2219B-5EED-43FF-8884-1EF090747B5E}"/>
    <cellStyle name="Currency 5 4 4 4 2 2 2 3" xfId="53292" xr:uid="{B136D53D-BEF4-4804-A70B-B31DE0D53697}"/>
    <cellStyle name="Currency 5 4 4 4 2 2 3" xfId="17872" xr:uid="{3FF56DD0-7DD9-4915-90E1-AE837FD2C9BB}"/>
    <cellStyle name="Currency 5 4 4 4 2 2 4" xfId="31562" xr:uid="{854B5633-F8C9-491A-A2CD-C6CBF1A3D51B}"/>
    <cellStyle name="Currency 5 4 4 4 2 2 5" xfId="46446" xr:uid="{64C6FCE1-F2E4-4497-B749-597425BC5552}"/>
    <cellStyle name="Currency 5 4 4 4 2 3" xfId="21294" xr:uid="{900B6664-6BC2-4CE7-808C-DC4270C17870}"/>
    <cellStyle name="Currency 5 4 4 4 2 3 2" xfId="34986" xr:uid="{67C45B3B-E23B-4C1C-A770-3A7BD4E87AAF}"/>
    <cellStyle name="Currency 5 4 4 4 2 3 3" xfId="49870" xr:uid="{31C1EAFE-7E38-4A16-AABA-34EDCBEE1A25}"/>
    <cellStyle name="Currency 5 4 4 4 2 4" xfId="14450" xr:uid="{ACAC4A56-BFC6-42FB-B077-23788B3F60EF}"/>
    <cellStyle name="Currency 5 4 4 4 2 5" xfId="28140" xr:uid="{C52FCB62-0959-436C-AEA3-560B950BA345}"/>
    <cellStyle name="Currency 5 4 4 4 2 6" xfId="43024" xr:uid="{BF63041A-946E-4B60-A164-BD2F75AFD6A4}"/>
    <cellStyle name="Currency 5 4 4 4 3" xfId="9314" xr:uid="{EAAA176A-6964-4103-87CF-45349466D958}"/>
    <cellStyle name="Currency 5 4 4 4 3 2" xfId="23004" xr:uid="{F8E4E624-61DA-4612-9480-33847D7BC7AD}"/>
    <cellStyle name="Currency 5 4 4 4 3 2 2" xfId="36696" xr:uid="{5B23C8C5-6D4C-41AF-810B-58688E89C7BA}"/>
    <cellStyle name="Currency 5 4 4 4 3 2 3" xfId="51580" xr:uid="{C8BD1C01-5C19-4136-8B88-890206601061}"/>
    <cellStyle name="Currency 5 4 4 4 3 3" xfId="16160" xr:uid="{7098D31C-FC0E-4C56-BDEA-AB1CFE2ACEFC}"/>
    <cellStyle name="Currency 5 4 4 4 3 4" xfId="29850" xr:uid="{B8B3EB4D-3AE1-49FA-A1C4-FB8FFDFEDA38}"/>
    <cellStyle name="Currency 5 4 4 4 3 5" xfId="44734" xr:uid="{9910ABD2-9922-4FFA-AA5B-99C652848459}"/>
    <cellStyle name="Currency 5 4 4 4 4" xfId="19582" xr:uid="{CCFDE6A1-8F1F-4E30-9AD9-FDA9AF5B61C9}"/>
    <cellStyle name="Currency 5 4 4 4 4 2" xfId="33274" xr:uid="{D9F9FA5C-ADD4-4006-9E54-7906565CB697}"/>
    <cellStyle name="Currency 5 4 4 4 4 3" xfId="48158" xr:uid="{B400D070-5424-4EF2-991F-451E17223AAA}"/>
    <cellStyle name="Currency 5 4 4 4 5" xfId="12738" xr:uid="{D4D54F7A-96C2-414F-B9F3-E12DEA8650C6}"/>
    <cellStyle name="Currency 5 4 4 4 6" xfId="26428" xr:uid="{B8B20CBE-4ECE-44E4-ADE8-32FFA43CE628}"/>
    <cellStyle name="Currency 5 4 4 4 7" xfId="41312" xr:uid="{E60B6E17-4F4A-4146-A6D1-DD034AEA964E}"/>
    <cellStyle name="Currency 5 4 4 5" xfId="7600" xr:uid="{FBF91435-1A8A-4152-8B14-EA04DC713485}"/>
    <cellStyle name="Currency 5 4 4 5 2" xfId="11022" xr:uid="{3D25EF6A-822F-403D-B8BF-19FA083BCEFA}"/>
    <cellStyle name="Currency 5 4 4 5 2 2" xfId="24712" xr:uid="{8A95123D-F2D4-4C55-9494-C24D6B3332F2}"/>
    <cellStyle name="Currency 5 4 4 5 2 2 2" xfId="38404" xr:uid="{17883D4D-3429-429A-9A02-CB49BF1CD5EC}"/>
    <cellStyle name="Currency 5 4 4 5 2 2 3" xfId="53288" xr:uid="{3124E415-E2B6-424F-AA19-7D30C082AD24}"/>
    <cellStyle name="Currency 5 4 4 5 2 3" xfId="17868" xr:uid="{EA274C25-DFAD-4874-B143-AEB6CA0C4504}"/>
    <cellStyle name="Currency 5 4 4 5 2 4" xfId="31558" xr:uid="{58BB570C-12F2-475D-BEF6-922F5000E5DE}"/>
    <cellStyle name="Currency 5 4 4 5 2 5" xfId="46442" xr:uid="{DF7E54C8-BCC3-4D7E-BDD8-44D8DB32F012}"/>
    <cellStyle name="Currency 5 4 4 5 3" xfId="21290" xr:uid="{F12708C1-0E94-4323-A6E3-2E1A4D4A734E}"/>
    <cellStyle name="Currency 5 4 4 5 3 2" xfId="34982" xr:uid="{C3335F2A-6B37-48BA-A4DD-915D5BE9E07F}"/>
    <cellStyle name="Currency 5 4 4 5 3 3" xfId="49866" xr:uid="{175CCD4C-BB49-49C2-A24A-FBED9B8C54E6}"/>
    <cellStyle name="Currency 5 4 4 5 4" xfId="14446" xr:uid="{F6C77664-A404-4FEF-99ED-AE3B28ED41E2}"/>
    <cellStyle name="Currency 5 4 4 5 5" xfId="28136" xr:uid="{823DFF99-7771-409E-81A8-B53C4390E93E}"/>
    <cellStyle name="Currency 5 4 4 5 6" xfId="43020" xr:uid="{4121D341-E237-495B-A860-4FC2F804D405}"/>
    <cellStyle name="Currency 5 4 4 6" xfId="9310" xr:uid="{34C57A4A-61FF-475B-BFAA-C6AB956F9D15}"/>
    <cellStyle name="Currency 5 4 4 6 2" xfId="23000" xr:uid="{5BBF4EF6-FA11-47DD-94D0-E1139CB93225}"/>
    <cellStyle name="Currency 5 4 4 6 2 2" xfId="36692" xr:uid="{C213096E-9EA9-4BAE-B438-814865D6099C}"/>
    <cellStyle name="Currency 5 4 4 6 2 3" xfId="51576" xr:uid="{F0F7BE4E-FF6F-4B66-A7DF-14D38B223322}"/>
    <cellStyle name="Currency 5 4 4 6 3" xfId="16156" xr:uid="{752BDCA0-2E6F-478A-9564-C70253D88101}"/>
    <cellStyle name="Currency 5 4 4 6 4" xfId="29846" xr:uid="{65E010B6-6589-449C-B9AC-2CF5FD5E3DAE}"/>
    <cellStyle name="Currency 5 4 4 6 5" xfId="44730" xr:uid="{193FD19F-B055-46D1-9F89-FCB1AF56C1C3}"/>
    <cellStyle name="Currency 5 4 4 7" xfId="19578" xr:uid="{090C8B5C-AED9-40B0-9B59-42759084C01D}"/>
    <cellStyle name="Currency 5 4 4 7 2" xfId="33270" xr:uid="{647A3D0C-BA3B-43DF-B642-380687549095}"/>
    <cellStyle name="Currency 5 4 4 7 3" xfId="48154" xr:uid="{56B2C67C-7B0B-4432-B35E-F15F287F00A2}"/>
    <cellStyle name="Currency 5 4 4 8" xfId="12734" xr:uid="{80846972-C2AA-44B0-8EF8-66343AA9A900}"/>
    <cellStyle name="Currency 5 4 4 9" xfId="26424" xr:uid="{E1489DD2-0D94-4956-A32E-5F5BDB439BD0}"/>
    <cellStyle name="Currency 5 4 5" xfId="5892" xr:uid="{638A2EE5-D5F9-4985-8F75-03CD0DD4D1B1}"/>
    <cellStyle name="Currency 5 4 5 2" xfId="5893" xr:uid="{0E295413-68BF-45A8-8685-5819AEBA7F5A}"/>
    <cellStyle name="Currency 5 4 5 2 2" xfId="7606" xr:uid="{0B76EACF-320B-4044-85EC-4D93B685037B}"/>
    <cellStyle name="Currency 5 4 5 2 2 2" xfId="11028" xr:uid="{BB1F4496-8CD8-454F-BC34-55BB993DFA00}"/>
    <cellStyle name="Currency 5 4 5 2 2 2 2" xfId="24718" xr:uid="{B8AE88E7-71AB-487A-9BDA-AFBA54A232B4}"/>
    <cellStyle name="Currency 5 4 5 2 2 2 2 2" xfId="38410" xr:uid="{A5A81643-C310-49BD-88F6-518D80C0753D}"/>
    <cellStyle name="Currency 5 4 5 2 2 2 2 3" xfId="53294" xr:uid="{1A5AA339-35B1-45CA-AB43-1CCFD0610034}"/>
    <cellStyle name="Currency 5 4 5 2 2 2 3" xfId="17874" xr:uid="{60FAD88E-1017-4B5D-A4B0-B6D1471D6F05}"/>
    <cellStyle name="Currency 5 4 5 2 2 2 4" xfId="31564" xr:uid="{49BE7525-95CC-475F-B826-54FC3AE4A9EB}"/>
    <cellStyle name="Currency 5 4 5 2 2 2 5" xfId="46448" xr:uid="{9D31148B-0700-404E-ACE5-2FA69443FEB9}"/>
    <cellStyle name="Currency 5 4 5 2 2 3" xfId="21296" xr:uid="{2072028F-01AF-433D-A1FB-624707A5B194}"/>
    <cellStyle name="Currency 5 4 5 2 2 3 2" xfId="34988" xr:uid="{3FEFCAF6-D19B-45B8-A5B3-A394C6B24F86}"/>
    <cellStyle name="Currency 5 4 5 2 2 3 3" xfId="49872" xr:uid="{56F33804-1AE4-4475-B6DD-3427C1664F11}"/>
    <cellStyle name="Currency 5 4 5 2 2 4" xfId="14452" xr:uid="{AD3CBD71-8D56-4F86-A5D1-41F65E256392}"/>
    <cellStyle name="Currency 5 4 5 2 2 5" xfId="28142" xr:uid="{F3316505-C52A-4340-84BE-8E7E80FBE0CC}"/>
    <cellStyle name="Currency 5 4 5 2 2 6" xfId="43026" xr:uid="{6F819B7C-B642-4877-B9B7-59AF3ECAF33A}"/>
    <cellStyle name="Currency 5 4 5 2 3" xfId="9316" xr:uid="{96C4A427-97C3-42DD-B345-EB6863FCDE83}"/>
    <cellStyle name="Currency 5 4 5 2 3 2" xfId="23006" xr:uid="{501E3F54-110E-4CE8-A6B5-9EC0E5D355AA}"/>
    <cellStyle name="Currency 5 4 5 2 3 2 2" xfId="36698" xr:uid="{5722C463-13AE-4F64-BC8C-5D94F5775922}"/>
    <cellStyle name="Currency 5 4 5 2 3 2 3" xfId="51582" xr:uid="{356FCA11-2741-4471-8733-1839727C5615}"/>
    <cellStyle name="Currency 5 4 5 2 3 3" xfId="16162" xr:uid="{B24BF1E4-AA4F-440F-B87E-BD94766666BB}"/>
    <cellStyle name="Currency 5 4 5 2 3 4" xfId="29852" xr:uid="{19EA66C5-2BC6-4B31-91FD-F0498943D11C}"/>
    <cellStyle name="Currency 5 4 5 2 3 5" xfId="44736" xr:uid="{9A065F4F-CA60-4E29-ABDC-0528B5AB56A5}"/>
    <cellStyle name="Currency 5 4 5 2 4" xfId="19584" xr:uid="{7E8D1514-0EED-4CD5-A010-91CE086BE880}"/>
    <cellStyle name="Currency 5 4 5 2 4 2" xfId="33276" xr:uid="{38FEDAC2-0BCE-49BF-AC1E-A7E89A05D5A7}"/>
    <cellStyle name="Currency 5 4 5 2 4 3" xfId="48160" xr:uid="{9D4EBCF3-5457-4894-AFF4-11B49E1E3A8A}"/>
    <cellStyle name="Currency 5 4 5 2 5" xfId="12740" xr:uid="{338FEE2F-5433-4C35-9556-8F28E4A06771}"/>
    <cellStyle name="Currency 5 4 5 2 6" xfId="26430" xr:uid="{E9BB79DC-99D0-4162-A8A5-2F2FB4701753}"/>
    <cellStyle name="Currency 5 4 5 2 7" xfId="41314" xr:uid="{BD5BFF10-E06B-423B-B5B8-0CA00D3AE5BB}"/>
    <cellStyle name="Currency 5 4 5 3" xfId="7605" xr:uid="{42364F40-0E29-48AF-AFE9-1B92DDF39705}"/>
    <cellStyle name="Currency 5 4 5 3 2" xfId="11027" xr:uid="{BECB52BD-665A-4A3C-8899-2C50F60E0CB8}"/>
    <cellStyle name="Currency 5 4 5 3 2 2" xfId="24717" xr:uid="{2C29A7D7-8B09-411A-96DC-27611B068C66}"/>
    <cellStyle name="Currency 5 4 5 3 2 2 2" xfId="38409" xr:uid="{8631C9FC-B039-44D4-8DAE-73BE83CA9B9C}"/>
    <cellStyle name="Currency 5 4 5 3 2 2 3" xfId="53293" xr:uid="{ACD2CB4A-4415-45CB-83F4-1E6FC1954894}"/>
    <cellStyle name="Currency 5 4 5 3 2 3" xfId="17873" xr:uid="{2D20181F-87E5-4375-8F43-99CBD45D33C0}"/>
    <cellStyle name="Currency 5 4 5 3 2 4" xfId="31563" xr:uid="{78007C9B-0F62-4A70-A7C2-23082E2568DE}"/>
    <cellStyle name="Currency 5 4 5 3 2 5" xfId="46447" xr:uid="{7EF74584-4C5C-4300-AFF6-F974670D0E8B}"/>
    <cellStyle name="Currency 5 4 5 3 3" xfId="21295" xr:uid="{E5F83764-C828-4A4C-B762-BA93E043630D}"/>
    <cellStyle name="Currency 5 4 5 3 3 2" xfId="34987" xr:uid="{D1B1E257-D38D-4B95-8440-C8476110EA9B}"/>
    <cellStyle name="Currency 5 4 5 3 3 3" xfId="49871" xr:uid="{FB88F9A0-E95B-4DCF-8F4D-766B0F9587DD}"/>
    <cellStyle name="Currency 5 4 5 3 4" xfId="14451" xr:uid="{50E95376-2B33-4612-A6A1-6C658305B330}"/>
    <cellStyle name="Currency 5 4 5 3 5" xfId="28141" xr:uid="{1D6FB5B4-237C-4450-82F1-2047C0FF8A54}"/>
    <cellStyle name="Currency 5 4 5 3 6" xfId="43025" xr:uid="{501672CC-64FC-4CA1-BCF5-6271326965CA}"/>
    <cellStyle name="Currency 5 4 5 4" xfId="9315" xr:uid="{16CC5117-62FF-4B97-B683-00D85965F790}"/>
    <cellStyle name="Currency 5 4 5 4 2" xfId="23005" xr:uid="{89A1AAF9-FB98-4F87-93C5-0577035B7B88}"/>
    <cellStyle name="Currency 5 4 5 4 2 2" xfId="36697" xr:uid="{AC173C01-4646-4E19-9D28-9DB335CBEF9D}"/>
    <cellStyle name="Currency 5 4 5 4 2 3" xfId="51581" xr:uid="{C427A884-72C0-4D75-8A3B-7861A7C5109C}"/>
    <cellStyle name="Currency 5 4 5 4 3" xfId="16161" xr:uid="{59F11C06-206D-4E50-B374-227564C8360C}"/>
    <cellStyle name="Currency 5 4 5 4 4" xfId="29851" xr:uid="{3C496B81-41A4-4444-86D1-D24CD0B44B14}"/>
    <cellStyle name="Currency 5 4 5 4 5" xfId="44735" xr:uid="{680896F2-AE75-4D43-9D36-554B0CF47245}"/>
    <cellStyle name="Currency 5 4 5 5" xfId="19583" xr:uid="{9C09B0CB-BCD1-4C7D-8F3A-E6F47E34BE41}"/>
    <cellStyle name="Currency 5 4 5 5 2" xfId="33275" xr:uid="{D8239466-F9E3-42D0-B9B1-C1E4DCD98553}"/>
    <cellStyle name="Currency 5 4 5 5 3" xfId="48159" xr:uid="{79FCACAD-4A90-46B0-9791-045E8E8CAEEA}"/>
    <cellStyle name="Currency 5 4 5 6" xfId="12739" xr:uid="{96E6EA1A-E1C6-4514-BA08-71470DD1E1FF}"/>
    <cellStyle name="Currency 5 4 5 7" xfId="26429" xr:uid="{3C86568A-F940-4CC5-87F7-E28C2A1C03EC}"/>
    <cellStyle name="Currency 5 4 5 8" xfId="41313" xr:uid="{F74FCC89-3B9E-4283-BC5D-F38DDAA184E4}"/>
    <cellStyle name="Currency 5 4 6" xfId="5894" xr:uid="{FF558400-2DC4-4E40-A851-A833ECA677A6}"/>
    <cellStyle name="Currency 5 4 6 2" xfId="7607" xr:uid="{AB4AE24A-B312-42CB-8656-72C73307DDC1}"/>
    <cellStyle name="Currency 5 4 6 2 2" xfId="11029" xr:uid="{71932B6A-A0B3-45D0-9611-CC5E46540B4E}"/>
    <cellStyle name="Currency 5 4 6 2 2 2" xfId="24719" xr:uid="{42E7E8A9-0F61-4B62-85FB-C868216F6E97}"/>
    <cellStyle name="Currency 5 4 6 2 2 2 2" xfId="38411" xr:uid="{C0758614-D357-4B67-A696-9F24893BDC12}"/>
    <cellStyle name="Currency 5 4 6 2 2 2 3" xfId="53295" xr:uid="{1AFE8A31-DE83-4123-B50C-D2E19E8C22CB}"/>
    <cellStyle name="Currency 5 4 6 2 2 3" xfId="17875" xr:uid="{BC079950-71A7-4CBD-BCA5-B6A4DC3E65F6}"/>
    <cellStyle name="Currency 5 4 6 2 2 4" xfId="31565" xr:uid="{0039C2DA-ECEB-41AB-AE87-7878DCFE5A59}"/>
    <cellStyle name="Currency 5 4 6 2 2 5" xfId="46449" xr:uid="{0CD6BBF2-B905-4F26-838F-06D190C73146}"/>
    <cellStyle name="Currency 5 4 6 2 3" xfId="21297" xr:uid="{EA3D3309-ACA0-444F-A6BA-12070BADDEDA}"/>
    <cellStyle name="Currency 5 4 6 2 3 2" xfId="34989" xr:uid="{8EB3A47D-8CE6-4EC4-BEE4-6602C356CF76}"/>
    <cellStyle name="Currency 5 4 6 2 3 3" xfId="49873" xr:uid="{5AD497D8-C9CC-4B54-B5B4-F4800E39D579}"/>
    <cellStyle name="Currency 5 4 6 2 4" xfId="14453" xr:uid="{98631329-9141-4179-978D-A66552366122}"/>
    <cellStyle name="Currency 5 4 6 2 5" xfId="28143" xr:uid="{BBDFE834-73CF-48BE-8275-D82E5C42F04E}"/>
    <cellStyle name="Currency 5 4 6 2 6" xfId="43027" xr:uid="{191C5EEB-075A-4A3F-8EE4-650C5232CFDF}"/>
    <cellStyle name="Currency 5 4 6 3" xfId="9317" xr:uid="{8EAF35B4-E3C2-4D2A-892E-91ED7EDB3907}"/>
    <cellStyle name="Currency 5 4 6 3 2" xfId="23007" xr:uid="{708476F4-6775-4AAC-BAD1-7C91909A449D}"/>
    <cellStyle name="Currency 5 4 6 3 2 2" xfId="36699" xr:uid="{7650CD98-4BA6-428C-B0E5-9D65C88C92EC}"/>
    <cellStyle name="Currency 5 4 6 3 2 3" xfId="51583" xr:uid="{E3E1DCCA-76BF-4EAC-9282-E774C086A7DC}"/>
    <cellStyle name="Currency 5 4 6 3 3" xfId="16163" xr:uid="{829A2D11-DFDE-4075-ADA1-5168F1058A31}"/>
    <cellStyle name="Currency 5 4 6 3 4" xfId="29853" xr:uid="{CD3A7088-78DA-4E8E-A730-414655A59CF3}"/>
    <cellStyle name="Currency 5 4 6 3 5" xfId="44737" xr:uid="{C1739C77-3146-4527-BCD0-53E31242D6AA}"/>
    <cellStyle name="Currency 5 4 6 4" xfId="19585" xr:uid="{B24E5A14-DEDD-4576-8DAB-C853DADF9DFD}"/>
    <cellStyle name="Currency 5 4 6 4 2" xfId="33277" xr:uid="{DCFF271E-83C6-4891-BC1F-C2028FAF8BA6}"/>
    <cellStyle name="Currency 5 4 6 4 3" xfId="48161" xr:uid="{9EE7AF24-7DA4-42CF-AD87-5AB555AE65BA}"/>
    <cellStyle name="Currency 5 4 6 5" xfId="12741" xr:uid="{1C404AED-469D-41DE-B5B6-935382C7D145}"/>
    <cellStyle name="Currency 5 4 6 6" xfId="26431" xr:uid="{2D83A0F3-87F2-4C4D-AD32-7918AF8D97E3}"/>
    <cellStyle name="Currency 5 4 6 7" xfId="41315" xr:uid="{3D69F976-BB4F-4B5F-9303-6851D5A8103D}"/>
    <cellStyle name="Currency 5 4 7" xfId="5895" xr:uid="{7238E262-7CDA-46ED-9C6B-CC0DA742A52D}"/>
    <cellStyle name="Currency 5 4 7 2" xfId="7608" xr:uid="{DB1B748F-6902-4E05-A844-0FE585FA9939}"/>
    <cellStyle name="Currency 5 4 7 2 2" xfId="11030" xr:uid="{4D9BB676-57DD-4282-B3BC-4EA6A0865F69}"/>
    <cellStyle name="Currency 5 4 7 2 2 2" xfId="24720" xr:uid="{2A5F9A56-C8B9-4D8F-954E-AB31B39C023D}"/>
    <cellStyle name="Currency 5 4 7 2 2 2 2" xfId="38412" xr:uid="{F51A9C12-F71F-4E27-AB5B-A0244938E350}"/>
    <cellStyle name="Currency 5 4 7 2 2 2 3" xfId="53296" xr:uid="{90383BAD-2F1A-4D22-B33C-18D468F1A260}"/>
    <cellStyle name="Currency 5 4 7 2 2 3" xfId="17876" xr:uid="{5A080E05-A321-4B99-AD09-C13EFF559CDE}"/>
    <cellStyle name="Currency 5 4 7 2 2 4" xfId="31566" xr:uid="{D682E4A9-EC62-4CDB-97CD-765A4AA4034B}"/>
    <cellStyle name="Currency 5 4 7 2 2 5" xfId="46450" xr:uid="{B3E3FB82-E3F6-48CB-A8DD-1A068A03DD31}"/>
    <cellStyle name="Currency 5 4 7 2 3" xfId="21298" xr:uid="{26361084-E868-4468-B332-AF86180E34EB}"/>
    <cellStyle name="Currency 5 4 7 2 3 2" xfId="34990" xr:uid="{C5CD397D-6D55-4C39-8E01-FFB0BAD2970B}"/>
    <cellStyle name="Currency 5 4 7 2 3 3" xfId="49874" xr:uid="{508A6CBF-89B1-4B62-A30D-850BCECCAB55}"/>
    <cellStyle name="Currency 5 4 7 2 4" xfId="14454" xr:uid="{D0AD6668-382D-4CEF-B0EF-8F6FC14CAD3C}"/>
    <cellStyle name="Currency 5 4 7 2 5" xfId="28144" xr:uid="{803F2FAD-A4DD-41A8-AE99-BD521994D908}"/>
    <cellStyle name="Currency 5 4 7 2 6" xfId="43028" xr:uid="{E5CF35B3-5B51-43D5-8679-92129405378B}"/>
    <cellStyle name="Currency 5 4 7 3" xfId="9318" xr:uid="{2286E74B-7FA7-4558-B504-1454DCB037EB}"/>
    <cellStyle name="Currency 5 4 7 3 2" xfId="23008" xr:uid="{55D90BCE-8844-41A2-AF62-EC9929579842}"/>
    <cellStyle name="Currency 5 4 7 3 2 2" xfId="36700" xr:uid="{472DF739-B234-4AF7-8BD5-F6DAB3FB41FF}"/>
    <cellStyle name="Currency 5 4 7 3 2 3" xfId="51584" xr:uid="{FD5DB734-DD60-4631-8217-B24A4E53162A}"/>
    <cellStyle name="Currency 5 4 7 3 3" xfId="16164" xr:uid="{AA14C28D-069C-438F-800B-1856F0C3E4A3}"/>
    <cellStyle name="Currency 5 4 7 3 4" xfId="29854" xr:uid="{FB2A53FA-83FF-436C-B219-69086B0C20AB}"/>
    <cellStyle name="Currency 5 4 7 3 5" xfId="44738" xr:uid="{F8595F93-FD04-41D2-91A8-269C28BD475F}"/>
    <cellStyle name="Currency 5 4 7 4" xfId="19586" xr:uid="{ED665D01-6E57-4BEB-B49C-39E1C39C8D04}"/>
    <cellStyle name="Currency 5 4 7 4 2" xfId="33278" xr:uid="{52CF69B6-F250-4F5B-BD2C-528E7886FA42}"/>
    <cellStyle name="Currency 5 4 7 4 3" xfId="48162" xr:uid="{DA53018A-D1A9-497B-84BA-330D20D58FC4}"/>
    <cellStyle name="Currency 5 4 7 5" xfId="12742" xr:uid="{4AD8BA29-B90C-4E5F-9A8D-BDCFBCA20B56}"/>
    <cellStyle name="Currency 5 4 7 6" xfId="26432" xr:uid="{C7E1665B-5AC4-453B-B563-A28D14555C86}"/>
    <cellStyle name="Currency 5 4 7 7" xfId="41316" xr:uid="{63778BA3-E1B9-4929-85EC-699C287F2CA3}"/>
    <cellStyle name="Currency 5 4 8" xfId="7579" xr:uid="{16F1E44A-9457-4E59-826B-ADE8B68471C5}"/>
    <cellStyle name="Currency 5 4 8 2" xfId="11001" xr:uid="{7FD9E8A9-D6A5-49EB-9AF4-55E4C44AF7DB}"/>
    <cellStyle name="Currency 5 4 8 2 2" xfId="24691" xr:uid="{A2E9547C-FFE3-4CBA-AD7E-DC558CA6D8E9}"/>
    <cellStyle name="Currency 5 4 8 2 2 2" xfId="38383" xr:uid="{5E41ABCC-406B-4C05-A399-CFE5C36703F8}"/>
    <cellStyle name="Currency 5 4 8 2 2 3" xfId="53267" xr:uid="{B0F893ED-761A-4557-B317-F47F7FA4D1E0}"/>
    <cellStyle name="Currency 5 4 8 2 3" xfId="17847" xr:uid="{7E793AB5-6809-478E-B246-6EE096ABBE53}"/>
    <cellStyle name="Currency 5 4 8 2 4" xfId="31537" xr:uid="{AADEA7E3-E4F2-40B5-88B3-E5834CB8E58A}"/>
    <cellStyle name="Currency 5 4 8 2 5" xfId="46421" xr:uid="{242A3692-56EC-40E2-A144-1E16C2E584B1}"/>
    <cellStyle name="Currency 5 4 8 3" xfId="21269" xr:uid="{45853A61-76C3-4881-91FE-3144D91351DB}"/>
    <cellStyle name="Currency 5 4 8 3 2" xfId="34961" xr:uid="{A151D1D8-E32A-4E28-9880-AAF982BA0F7C}"/>
    <cellStyle name="Currency 5 4 8 3 3" xfId="49845" xr:uid="{6A718B98-D964-4BB4-88CE-DBA5D051FD39}"/>
    <cellStyle name="Currency 5 4 8 4" xfId="14425" xr:uid="{B3041945-7ADD-40D7-8240-A1FBCDB6D683}"/>
    <cellStyle name="Currency 5 4 8 5" xfId="28115" xr:uid="{29A029AC-1036-452C-B2D7-6827371A04E4}"/>
    <cellStyle name="Currency 5 4 8 6" xfId="42999" xr:uid="{393300D1-9258-4F4E-B6AE-BB44B1191D59}"/>
    <cellStyle name="Currency 5 4 9" xfId="9289" xr:uid="{A0D8CE48-DE83-4894-AF7C-F9A992C65F99}"/>
    <cellStyle name="Currency 5 4 9 2" xfId="22979" xr:uid="{B1FBC4E6-A4CB-4920-B7AA-C0B0E85A6390}"/>
    <cellStyle name="Currency 5 4 9 2 2" xfId="36671" xr:uid="{F81D75B0-013F-414A-9605-B2DDCAE71244}"/>
    <cellStyle name="Currency 5 4 9 2 3" xfId="51555" xr:uid="{C7E3F903-3D1E-43E2-8950-31BAB668920E}"/>
    <cellStyle name="Currency 5 4 9 3" xfId="16135" xr:uid="{98167922-7F68-47AC-A313-EACBD68BA312}"/>
    <cellStyle name="Currency 5 4 9 4" xfId="29825" xr:uid="{4D4C52C9-EF0E-41FF-AA4A-3B81DAB9ACFD}"/>
    <cellStyle name="Currency 5 4 9 5" xfId="44709" xr:uid="{AF69EE6F-AFFA-4A88-9909-2ADB9F1004FF}"/>
    <cellStyle name="Currency 5 5" xfId="5896" xr:uid="{9265125B-75A2-4EED-9543-1671D6581964}"/>
    <cellStyle name="Currency 5 5 10" xfId="12743" xr:uid="{15DEAA7B-F62E-4443-AA9F-35A33FB9F8C8}"/>
    <cellStyle name="Currency 5 5 11" xfId="26433" xr:uid="{B0D55A63-8333-4386-8B1B-F40357FB5277}"/>
    <cellStyle name="Currency 5 5 12" xfId="41317" xr:uid="{C072F964-D0F7-4637-A106-DAF6F0E8CA81}"/>
    <cellStyle name="Currency 5 5 2" xfId="5897" xr:uid="{CCDFAF13-F211-4B1A-BBA9-293791FD0E74}"/>
    <cellStyle name="Currency 5 5 2 10" xfId="41318" xr:uid="{2804B42D-8B8D-4072-8A46-A46D474690A0}"/>
    <cellStyle name="Currency 5 5 2 2" xfId="5898" xr:uid="{0D40D3B6-73DC-45E4-9302-10F42C3F948E}"/>
    <cellStyle name="Currency 5 5 2 2 2" xfId="5899" xr:uid="{25E91F7B-3B9E-4514-ACAE-C863493B4670}"/>
    <cellStyle name="Currency 5 5 2 2 2 2" xfId="7612" xr:uid="{7724C020-AFA0-4070-A1E7-0D3D4A879DB0}"/>
    <cellStyle name="Currency 5 5 2 2 2 2 2" xfId="11034" xr:uid="{ED82D4D6-088B-43F2-9171-89C3706B6877}"/>
    <cellStyle name="Currency 5 5 2 2 2 2 2 2" xfId="24724" xr:uid="{A263372F-478C-4C60-B70F-B3DFE7479883}"/>
    <cellStyle name="Currency 5 5 2 2 2 2 2 2 2" xfId="38416" xr:uid="{FC679005-8FC6-4020-BA81-96E02BAA2095}"/>
    <cellStyle name="Currency 5 5 2 2 2 2 2 2 3" xfId="53300" xr:uid="{40A37269-62E4-4F0C-843B-66DC1E6908C7}"/>
    <cellStyle name="Currency 5 5 2 2 2 2 2 3" xfId="17880" xr:uid="{18C05615-57B4-4E28-847F-184FE48D6FC6}"/>
    <cellStyle name="Currency 5 5 2 2 2 2 2 4" xfId="31570" xr:uid="{F1AA86BA-002A-4AAE-BEF6-2423928277DC}"/>
    <cellStyle name="Currency 5 5 2 2 2 2 2 5" xfId="46454" xr:uid="{87E35F9D-5696-483B-929B-EF63DDD041FA}"/>
    <cellStyle name="Currency 5 5 2 2 2 2 3" xfId="21302" xr:uid="{D9C80F24-8631-4A84-B14A-7B94B3C0C5F2}"/>
    <cellStyle name="Currency 5 5 2 2 2 2 3 2" xfId="34994" xr:uid="{8B3A0FE2-BC18-46E7-B55A-FCF9A9FDE6F9}"/>
    <cellStyle name="Currency 5 5 2 2 2 2 3 3" xfId="49878" xr:uid="{14CFD83E-CE95-4917-AE87-195444BAD95A}"/>
    <cellStyle name="Currency 5 5 2 2 2 2 4" xfId="14458" xr:uid="{632D03AF-1268-49A1-B0F7-CC92A89471D1}"/>
    <cellStyle name="Currency 5 5 2 2 2 2 5" xfId="28148" xr:uid="{430EC32A-3E1F-4CE7-8A35-1F0053A2CD1F}"/>
    <cellStyle name="Currency 5 5 2 2 2 2 6" xfId="43032" xr:uid="{01DF6813-3C5D-4034-98AB-A650301C1097}"/>
    <cellStyle name="Currency 5 5 2 2 2 3" xfId="9322" xr:uid="{2999BAAC-AF0E-44CB-AB9E-0B2F2343CB26}"/>
    <cellStyle name="Currency 5 5 2 2 2 3 2" xfId="23012" xr:uid="{70A1FCB2-BD55-4C71-9AD3-C234D63B79DF}"/>
    <cellStyle name="Currency 5 5 2 2 2 3 2 2" xfId="36704" xr:uid="{8BF0745E-3726-41F6-B8B4-798671A45C2E}"/>
    <cellStyle name="Currency 5 5 2 2 2 3 2 3" xfId="51588" xr:uid="{33CAB35B-2101-4BB0-A19A-DFE9B59CB014}"/>
    <cellStyle name="Currency 5 5 2 2 2 3 3" xfId="16168" xr:uid="{9139898D-4042-49D1-8E2A-064C2000FACD}"/>
    <cellStyle name="Currency 5 5 2 2 2 3 4" xfId="29858" xr:uid="{7153BD26-7A9F-47AB-B229-01B4FC11AB92}"/>
    <cellStyle name="Currency 5 5 2 2 2 3 5" xfId="44742" xr:uid="{8942AC38-11C1-465C-BEBD-0367A9143FF3}"/>
    <cellStyle name="Currency 5 5 2 2 2 4" xfId="19590" xr:uid="{04D9FB9F-775E-4F6B-9A4B-4B7BEA563D44}"/>
    <cellStyle name="Currency 5 5 2 2 2 4 2" xfId="33282" xr:uid="{614BD270-06AE-4863-9456-10626F9CF102}"/>
    <cellStyle name="Currency 5 5 2 2 2 4 3" xfId="48166" xr:uid="{609365C2-7B93-40B2-91DA-3D3077017E4C}"/>
    <cellStyle name="Currency 5 5 2 2 2 5" xfId="12746" xr:uid="{CD4D193C-0931-4668-93E2-1B46FDD813B5}"/>
    <cellStyle name="Currency 5 5 2 2 2 6" xfId="26436" xr:uid="{6E1273AC-8747-42DA-B951-337E8F513AB1}"/>
    <cellStyle name="Currency 5 5 2 2 2 7" xfId="41320" xr:uid="{5A67FF92-DF72-44E7-9DE0-8447170B9B3A}"/>
    <cellStyle name="Currency 5 5 2 2 3" xfId="7611" xr:uid="{DC929F9D-2FD3-4F91-A610-C39DAAF5C85A}"/>
    <cellStyle name="Currency 5 5 2 2 3 2" xfId="11033" xr:uid="{46A70AA4-0952-4A9E-BB0A-496A0E0D7CBA}"/>
    <cellStyle name="Currency 5 5 2 2 3 2 2" xfId="24723" xr:uid="{BB429572-8A15-4B71-A457-2926F9F0BDD2}"/>
    <cellStyle name="Currency 5 5 2 2 3 2 2 2" xfId="38415" xr:uid="{40B103E2-FB67-4203-9549-455AF359BB4A}"/>
    <cellStyle name="Currency 5 5 2 2 3 2 2 3" xfId="53299" xr:uid="{C0BC1911-7089-4602-84CD-87FF91B102C8}"/>
    <cellStyle name="Currency 5 5 2 2 3 2 3" xfId="17879" xr:uid="{D838505E-6EDE-472B-873A-CB061F3CC891}"/>
    <cellStyle name="Currency 5 5 2 2 3 2 4" xfId="31569" xr:uid="{BA0850E2-2E23-4742-92BA-C7BAAB3AF27B}"/>
    <cellStyle name="Currency 5 5 2 2 3 2 5" xfId="46453" xr:uid="{C3116B9D-F7F0-434B-A7F9-85824D8D5C19}"/>
    <cellStyle name="Currency 5 5 2 2 3 3" xfId="21301" xr:uid="{401DDDD7-3E72-49C2-9D2F-B7679695D3C3}"/>
    <cellStyle name="Currency 5 5 2 2 3 3 2" xfId="34993" xr:uid="{CF5D83B9-A830-424B-92DB-5973577AE655}"/>
    <cellStyle name="Currency 5 5 2 2 3 3 3" xfId="49877" xr:uid="{B82F3BC7-C29F-4E37-81E2-0BB028AC266A}"/>
    <cellStyle name="Currency 5 5 2 2 3 4" xfId="14457" xr:uid="{FA9721A9-768D-4151-B174-B5419075D44B}"/>
    <cellStyle name="Currency 5 5 2 2 3 5" xfId="28147" xr:uid="{BF26D7A5-B0B3-4D04-BF42-41CCC89FCE03}"/>
    <cellStyle name="Currency 5 5 2 2 3 6" xfId="43031" xr:uid="{3599E883-9180-4E2D-AB59-FABDB014758F}"/>
    <cellStyle name="Currency 5 5 2 2 4" xfId="9321" xr:uid="{B8CF07B5-19B6-4256-902E-4047C8B39AD9}"/>
    <cellStyle name="Currency 5 5 2 2 4 2" xfId="23011" xr:uid="{49FEFE2A-97BF-4165-BC2A-4A6AAFFCA3C2}"/>
    <cellStyle name="Currency 5 5 2 2 4 2 2" xfId="36703" xr:uid="{B4698C50-D2CB-4839-8823-622480E042DC}"/>
    <cellStyle name="Currency 5 5 2 2 4 2 3" xfId="51587" xr:uid="{EF9357E6-D137-4CC9-AAC5-0646A0D68996}"/>
    <cellStyle name="Currency 5 5 2 2 4 3" xfId="16167" xr:uid="{99545D17-EC63-4415-A90C-33C073C833D4}"/>
    <cellStyle name="Currency 5 5 2 2 4 4" xfId="29857" xr:uid="{708F592F-1B95-4717-A413-699516694931}"/>
    <cellStyle name="Currency 5 5 2 2 4 5" xfId="44741" xr:uid="{3803E605-AABE-48E0-92E8-97454945EE41}"/>
    <cellStyle name="Currency 5 5 2 2 5" xfId="19589" xr:uid="{68893149-8323-490F-894F-57EF796D1403}"/>
    <cellStyle name="Currency 5 5 2 2 5 2" xfId="33281" xr:uid="{139BC9F9-572F-43B9-B743-C962928EBCB8}"/>
    <cellStyle name="Currency 5 5 2 2 5 3" xfId="48165" xr:uid="{BF870E9B-34FF-48AC-A7DB-E447845C65E0}"/>
    <cellStyle name="Currency 5 5 2 2 6" xfId="12745" xr:uid="{FAFE7617-C1B5-48AA-8603-FECE97A6BDFF}"/>
    <cellStyle name="Currency 5 5 2 2 7" xfId="26435" xr:uid="{7034A238-BDC5-4439-8B4E-587D3A327317}"/>
    <cellStyle name="Currency 5 5 2 2 8" xfId="41319" xr:uid="{30A640B1-4EE5-486C-B7C7-1E303ADCF977}"/>
    <cellStyle name="Currency 5 5 2 3" xfId="5900" xr:uid="{CB72E2D2-118C-424E-9050-712D527D40B7}"/>
    <cellStyle name="Currency 5 5 2 3 2" xfId="7613" xr:uid="{BAB3250B-C56D-41E9-91AC-9331E7739D7E}"/>
    <cellStyle name="Currency 5 5 2 3 2 2" xfId="11035" xr:uid="{E2EC6E97-E4D2-4EB2-A340-7B5C23F65186}"/>
    <cellStyle name="Currency 5 5 2 3 2 2 2" xfId="24725" xr:uid="{27318042-A7D0-43DF-905D-2D3D03397229}"/>
    <cellStyle name="Currency 5 5 2 3 2 2 2 2" xfId="38417" xr:uid="{A108138A-2456-4BE8-8041-045AD32113EB}"/>
    <cellStyle name="Currency 5 5 2 3 2 2 2 3" xfId="53301" xr:uid="{FB214753-25F8-4426-AEFF-2863DC5D154A}"/>
    <cellStyle name="Currency 5 5 2 3 2 2 3" xfId="17881" xr:uid="{B69B1CFC-464C-4F79-8D7C-FE4C0C2F7677}"/>
    <cellStyle name="Currency 5 5 2 3 2 2 4" xfId="31571" xr:uid="{AA10DCF5-ED3D-4A1F-9C55-7898227769E6}"/>
    <cellStyle name="Currency 5 5 2 3 2 2 5" xfId="46455" xr:uid="{4A74B010-8A16-49C0-A852-CB912A0728B8}"/>
    <cellStyle name="Currency 5 5 2 3 2 3" xfId="21303" xr:uid="{2B2BE4DB-F7CF-47FA-8D40-743E2A43C6B9}"/>
    <cellStyle name="Currency 5 5 2 3 2 3 2" xfId="34995" xr:uid="{DACB20B8-E235-40CE-8ADE-F8245941DEEC}"/>
    <cellStyle name="Currency 5 5 2 3 2 3 3" xfId="49879" xr:uid="{A83123E0-D670-4699-9C63-8A0843385610}"/>
    <cellStyle name="Currency 5 5 2 3 2 4" xfId="14459" xr:uid="{AFD08106-ACE9-4860-8171-550970A03124}"/>
    <cellStyle name="Currency 5 5 2 3 2 5" xfId="28149" xr:uid="{EFA94D81-E04E-4DEA-83F9-EA80286EA041}"/>
    <cellStyle name="Currency 5 5 2 3 2 6" xfId="43033" xr:uid="{18B7FDAB-5126-41E4-A461-52A317F7C7A9}"/>
    <cellStyle name="Currency 5 5 2 3 3" xfId="9323" xr:uid="{5EA97352-8EAF-4A17-A2C7-2F4B27D06F00}"/>
    <cellStyle name="Currency 5 5 2 3 3 2" xfId="23013" xr:uid="{C6E04D89-F056-4D0E-BA4E-F70516DB0E65}"/>
    <cellStyle name="Currency 5 5 2 3 3 2 2" xfId="36705" xr:uid="{59CB7F8A-8D62-42FA-9687-7D2CB41B07A4}"/>
    <cellStyle name="Currency 5 5 2 3 3 2 3" xfId="51589" xr:uid="{6923FB22-82F1-422E-94B4-258960DF2AD3}"/>
    <cellStyle name="Currency 5 5 2 3 3 3" xfId="16169" xr:uid="{FDD4E413-CE6B-4DC6-BDB8-65CF771F053F}"/>
    <cellStyle name="Currency 5 5 2 3 3 4" xfId="29859" xr:uid="{4A6D1BE8-9284-45AE-88BA-4740741BF4AF}"/>
    <cellStyle name="Currency 5 5 2 3 3 5" xfId="44743" xr:uid="{C1165E6E-C87C-4100-87FB-8BC20E18312F}"/>
    <cellStyle name="Currency 5 5 2 3 4" xfId="19591" xr:uid="{40992A64-0F0D-4695-8DCC-A31AEE6E8186}"/>
    <cellStyle name="Currency 5 5 2 3 4 2" xfId="33283" xr:uid="{203EC3B8-C9F7-4855-A1A5-894183489E82}"/>
    <cellStyle name="Currency 5 5 2 3 4 3" xfId="48167" xr:uid="{FE1AF371-AB3C-46E2-B028-6BBCF2E01B1F}"/>
    <cellStyle name="Currency 5 5 2 3 5" xfId="12747" xr:uid="{9463437D-6E5F-447D-82C8-0C4999E87CC4}"/>
    <cellStyle name="Currency 5 5 2 3 6" xfId="26437" xr:uid="{BE4D9BB6-9FAC-46C6-AC8D-6BF4E5EC0299}"/>
    <cellStyle name="Currency 5 5 2 3 7" xfId="41321" xr:uid="{C19510AD-EA7E-4DC6-B39F-3F5CCD0BFFC0}"/>
    <cellStyle name="Currency 5 5 2 4" xfId="5901" xr:uid="{31D8B097-4E0E-4414-8021-409646823D6F}"/>
    <cellStyle name="Currency 5 5 2 4 2" xfId="7614" xr:uid="{3735CFC4-F9A0-45A4-ACA4-CE82DC7ABB19}"/>
    <cellStyle name="Currency 5 5 2 4 2 2" xfId="11036" xr:uid="{5FBB8562-FDC4-4BB8-B1A1-32C643E7D51E}"/>
    <cellStyle name="Currency 5 5 2 4 2 2 2" xfId="24726" xr:uid="{029FF6C2-D46C-46C3-8293-292D9B9B25EE}"/>
    <cellStyle name="Currency 5 5 2 4 2 2 2 2" xfId="38418" xr:uid="{96EF2CA3-6BE7-4264-96A4-93D8D1EE3FDE}"/>
    <cellStyle name="Currency 5 5 2 4 2 2 2 3" xfId="53302" xr:uid="{D8565DF1-8CB9-4FF4-B38D-73471A8918E8}"/>
    <cellStyle name="Currency 5 5 2 4 2 2 3" xfId="17882" xr:uid="{0B228DBB-3D36-4A1F-BF63-8FD1711737FF}"/>
    <cellStyle name="Currency 5 5 2 4 2 2 4" xfId="31572" xr:uid="{1CEA549F-7E9B-4E7D-8DE7-EBE928D40D88}"/>
    <cellStyle name="Currency 5 5 2 4 2 2 5" xfId="46456" xr:uid="{AA9057AB-527A-41D5-968C-E9D2A60BBAA9}"/>
    <cellStyle name="Currency 5 5 2 4 2 3" xfId="21304" xr:uid="{EF637118-BCF4-40A7-9D75-F54FDAD0C4C5}"/>
    <cellStyle name="Currency 5 5 2 4 2 3 2" xfId="34996" xr:uid="{C539C29C-9402-4F88-9913-DD63CD9FEA21}"/>
    <cellStyle name="Currency 5 5 2 4 2 3 3" xfId="49880" xr:uid="{BA8E889D-E171-43C3-954C-574C370367C4}"/>
    <cellStyle name="Currency 5 5 2 4 2 4" xfId="14460" xr:uid="{4E0D3C0F-1843-4745-98FF-077E1665C214}"/>
    <cellStyle name="Currency 5 5 2 4 2 5" xfId="28150" xr:uid="{38A1D4EF-AA39-4C27-9BE3-73E6FEE55F46}"/>
    <cellStyle name="Currency 5 5 2 4 2 6" xfId="43034" xr:uid="{F70EF3B3-E64C-457D-A20B-F8B53501D5E0}"/>
    <cellStyle name="Currency 5 5 2 4 3" xfId="9324" xr:uid="{6E44773B-5CD3-4329-BBEE-0659E2AC7969}"/>
    <cellStyle name="Currency 5 5 2 4 3 2" xfId="23014" xr:uid="{784A2C58-9904-4C3C-A5F8-ED112538991C}"/>
    <cellStyle name="Currency 5 5 2 4 3 2 2" xfId="36706" xr:uid="{9B6FF0B9-14F2-4123-8C9A-039CC9747EE6}"/>
    <cellStyle name="Currency 5 5 2 4 3 2 3" xfId="51590" xr:uid="{E47A0800-B188-4036-B8DE-237BF4C04557}"/>
    <cellStyle name="Currency 5 5 2 4 3 3" xfId="16170" xr:uid="{C6674C80-F0C5-42E5-A461-FF4E2C448912}"/>
    <cellStyle name="Currency 5 5 2 4 3 4" xfId="29860" xr:uid="{DF590CAB-8DAF-45D8-9D76-F5494C5A3BD0}"/>
    <cellStyle name="Currency 5 5 2 4 3 5" xfId="44744" xr:uid="{8C44B0E5-DF79-4869-AC59-91C0CF495363}"/>
    <cellStyle name="Currency 5 5 2 4 4" xfId="19592" xr:uid="{69D9C6D9-8CC3-43F5-A7AF-1E8D9B4D2392}"/>
    <cellStyle name="Currency 5 5 2 4 4 2" xfId="33284" xr:uid="{CFE5609E-0A33-42A4-BBEF-B1D997EC4F04}"/>
    <cellStyle name="Currency 5 5 2 4 4 3" xfId="48168" xr:uid="{F2386037-650B-4169-BBC0-19135B231CFA}"/>
    <cellStyle name="Currency 5 5 2 4 5" xfId="12748" xr:uid="{6C4709A3-7365-42B4-A5B2-560E2634E490}"/>
    <cellStyle name="Currency 5 5 2 4 6" xfId="26438" xr:uid="{38745A11-07C7-4A3E-9101-1C3B7743100F}"/>
    <cellStyle name="Currency 5 5 2 4 7" xfId="41322" xr:uid="{F9EFD132-DB38-4F5C-BD7A-151D8D385BE4}"/>
    <cellStyle name="Currency 5 5 2 5" xfId="7610" xr:uid="{5DA0D716-D151-4919-B2BB-A8FA1096E7B1}"/>
    <cellStyle name="Currency 5 5 2 5 2" xfId="11032" xr:uid="{173F6D3F-C59C-4B7F-9A63-670E3DD6452C}"/>
    <cellStyle name="Currency 5 5 2 5 2 2" xfId="24722" xr:uid="{2E8F5349-24FD-40CF-9FF6-8EB78D36C344}"/>
    <cellStyle name="Currency 5 5 2 5 2 2 2" xfId="38414" xr:uid="{17C570BC-4863-48E8-9051-4F11F5FC1FC8}"/>
    <cellStyle name="Currency 5 5 2 5 2 2 3" xfId="53298" xr:uid="{D65CA20B-5FC8-4EEA-86A0-3DEF24C5E417}"/>
    <cellStyle name="Currency 5 5 2 5 2 3" xfId="17878" xr:uid="{85F7CF25-B5D8-4951-A8F4-08A5C375EFC7}"/>
    <cellStyle name="Currency 5 5 2 5 2 4" xfId="31568" xr:uid="{C4DFDF6F-A8CB-4D08-B7B7-F614B38C806E}"/>
    <cellStyle name="Currency 5 5 2 5 2 5" xfId="46452" xr:uid="{277D7082-606C-4FAF-B941-41218DCFBF0C}"/>
    <cellStyle name="Currency 5 5 2 5 3" xfId="21300" xr:uid="{1FE503C4-1B46-4704-B579-430F25F841C7}"/>
    <cellStyle name="Currency 5 5 2 5 3 2" xfId="34992" xr:uid="{13F377B3-52C5-4689-B31A-4A160CB88703}"/>
    <cellStyle name="Currency 5 5 2 5 3 3" xfId="49876" xr:uid="{830C2598-C336-494C-ABDD-38B5132715D7}"/>
    <cellStyle name="Currency 5 5 2 5 4" xfId="14456" xr:uid="{6C6964F2-B6F0-4800-8576-6A1451F3A0D7}"/>
    <cellStyle name="Currency 5 5 2 5 5" xfId="28146" xr:uid="{716D9012-E844-49F7-A9C3-19AD0FA4CDF2}"/>
    <cellStyle name="Currency 5 5 2 5 6" xfId="43030" xr:uid="{D9C1517A-CF60-4A07-A727-41E6A327C4C9}"/>
    <cellStyle name="Currency 5 5 2 6" xfId="9320" xr:uid="{118606C0-8714-476D-9BFE-FC425487FC8D}"/>
    <cellStyle name="Currency 5 5 2 6 2" xfId="23010" xr:uid="{1CD9D3DF-C243-41C0-BFFB-EEEADB12711C}"/>
    <cellStyle name="Currency 5 5 2 6 2 2" xfId="36702" xr:uid="{BDE8D7C7-7E4C-4635-AF04-4A76F524ECC2}"/>
    <cellStyle name="Currency 5 5 2 6 2 3" xfId="51586" xr:uid="{8471775F-4381-4DEC-8D7E-4EE9393BC41E}"/>
    <cellStyle name="Currency 5 5 2 6 3" xfId="16166" xr:uid="{3B27221E-7DE0-4840-82CE-CB3BEA153DE5}"/>
    <cellStyle name="Currency 5 5 2 6 4" xfId="29856" xr:uid="{8D90C500-4CEA-47EF-AF6E-CB4419B10147}"/>
    <cellStyle name="Currency 5 5 2 6 5" xfId="44740" xr:uid="{5E08EC76-93BC-46A2-A572-EFFED32DC1BE}"/>
    <cellStyle name="Currency 5 5 2 7" xfId="19588" xr:uid="{43BEE35D-7AB0-4910-A7E4-EC1E58B0A864}"/>
    <cellStyle name="Currency 5 5 2 7 2" xfId="33280" xr:uid="{A5007C8D-10B4-4AE5-9F11-8B8A8B502F2A}"/>
    <cellStyle name="Currency 5 5 2 7 3" xfId="48164" xr:uid="{5566BE79-67A4-46F6-A715-F75245A77DBF}"/>
    <cellStyle name="Currency 5 5 2 8" xfId="12744" xr:uid="{D6759EF7-C571-40E4-A4D4-1034343EBFC1}"/>
    <cellStyle name="Currency 5 5 2 9" xfId="26434" xr:uid="{CCAE7606-42B0-452A-B29C-1BF46AF61F10}"/>
    <cellStyle name="Currency 5 5 3" xfId="5902" xr:uid="{040C1629-1785-4495-84F3-18D16D6CD176}"/>
    <cellStyle name="Currency 5 5 3 10" xfId="41323" xr:uid="{0B90FAF3-52A9-493B-A99F-DDB8CC5A1057}"/>
    <cellStyle name="Currency 5 5 3 2" xfId="5903" xr:uid="{2BE05AD9-CDDA-4045-91D6-5E4E2F9DBF12}"/>
    <cellStyle name="Currency 5 5 3 2 2" xfId="5904" xr:uid="{3C9FAC61-AD1B-4103-95FC-09AD68BE0484}"/>
    <cellStyle name="Currency 5 5 3 2 2 2" xfId="7617" xr:uid="{F697C315-2A3F-4FC6-9C00-D4CB126E430D}"/>
    <cellStyle name="Currency 5 5 3 2 2 2 2" xfId="11039" xr:uid="{1F40D8F8-BF91-4F8A-833F-48C08275504B}"/>
    <cellStyle name="Currency 5 5 3 2 2 2 2 2" xfId="24729" xr:uid="{6E3DB3D5-3816-4B66-BA5B-9913BA0238D5}"/>
    <cellStyle name="Currency 5 5 3 2 2 2 2 2 2" xfId="38421" xr:uid="{8EC14FD1-158D-4DA4-BD56-CAB02B3AA4C0}"/>
    <cellStyle name="Currency 5 5 3 2 2 2 2 2 3" xfId="53305" xr:uid="{6E02434A-0ADE-46DA-8B17-34D9DA5E81D0}"/>
    <cellStyle name="Currency 5 5 3 2 2 2 2 3" xfId="17885" xr:uid="{A430CE36-5EF4-4440-9B81-01474F80AE5D}"/>
    <cellStyle name="Currency 5 5 3 2 2 2 2 4" xfId="31575" xr:uid="{371916C1-5836-4B7C-A1FF-4E4853B4111F}"/>
    <cellStyle name="Currency 5 5 3 2 2 2 2 5" xfId="46459" xr:uid="{73A942BB-04D2-440D-BF29-EABC3F9D0D25}"/>
    <cellStyle name="Currency 5 5 3 2 2 2 3" xfId="21307" xr:uid="{937A0FF1-CE93-489B-9B51-2CE78D1E718D}"/>
    <cellStyle name="Currency 5 5 3 2 2 2 3 2" xfId="34999" xr:uid="{E89E03F7-908A-4BD1-B682-9BE9F7225AEC}"/>
    <cellStyle name="Currency 5 5 3 2 2 2 3 3" xfId="49883" xr:uid="{30295416-FB94-4586-A940-02D4A494DEA1}"/>
    <cellStyle name="Currency 5 5 3 2 2 2 4" xfId="14463" xr:uid="{3A6ABD3D-9BCE-4F2C-8575-2C28BD7FAFF6}"/>
    <cellStyle name="Currency 5 5 3 2 2 2 5" xfId="28153" xr:uid="{B4F68A5D-BF4D-4BE8-A80D-C4CEF4BE1D47}"/>
    <cellStyle name="Currency 5 5 3 2 2 2 6" xfId="43037" xr:uid="{330CCA3A-BE5B-40F5-A6E4-E65AE0486FEF}"/>
    <cellStyle name="Currency 5 5 3 2 2 3" xfId="9327" xr:uid="{DCACA138-8137-4A7B-946A-F68F69A21CAC}"/>
    <cellStyle name="Currency 5 5 3 2 2 3 2" xfId="23017" xr:uid="{9E6F174E-5D69-4651-B20F-6AA3DFBDCE6D}"/>
    <cellStyle name="Currency 5 5 3 2 2 3 2 2" xfId="36709" xr:uid="{1EF48E8F-DA0E-44C5-897E-D27C42884E31}"/>
    <cellStyle name="Currency 5 5 3 2 2 3 2 3" xfId="51593" xr:uid="{71CDB3C7-6C12-4348-BBB2-D168728B6A38}"/>
    <cellStyle name="Currency 5 5 3 2 2 3 3" xfId="16173" xr:uid="{3C4FFEC0-4571-4767-89F9-7CB506F13281}"/>
    <cellStyle name="Currency 5 5 3 2 2 3 4" xfId="29863" xr:uid="{05EF0909-709B-421C-A418-1605A9578AF9}"/>
    <cellStyle name="Currency 5 5 3 2 2 3 5" xfId="44747" xr:uid="{F83A9CAF-DDE3-484E-9015-74B353E4128B}"/>
    <cellStyle name="Currency 5 5 3 2 2 4" xfId="19595" xr:uid="{4F99FC08-7A55-4250-BD96-FD9ABDED28A1}"/>
    <cellStyle name="Currency 5 5 3 2 2 4 2" xfId="33287" xr:uid="{4272C82D-A524-4D66-B0CD-A38308F47AFA}"/>
    <cellStyle name="Currency 5 5 3 2 2 4 3" xfId="48171" xr:uid="{51573127-5416-4E0A-8F65-9BBE7B7126A2}"/>
    <cellStyle name="Currency 5 5 3 2 2 5" xfId="12751" xr:uid="{79BE254A-DB6E-4410-BC21-93E6CBA8888F}"/>
    <cellStyle name="Currency 5 5 3 2 2 6" xfId="26441" xr:uid="{276CC7DC-48F6-4A36-9586-8073F7D4D7B2}"/>
    <cellStyle name="Currency 5 5 3 2 2 7" xfId="41325" xr:uid="{DA0C47CC-5084-4639-AF9D-CFD6A1294747}"/>
    <cellStyle name="Currency 5 5 3 2 3" xfId="7616" xr:uid="{E0357DA5-8585-457C-B292-C58E90344BDB}"/>
    <cellStyle name="Currency 5 5 3 2 3 2" xfId="11038" xr:uid="{B1AC5289-9516-4912-8540-8B19D09F9B2C}"/>
    <cellStyle name="Currency 5 5 3 2 3 2 2" xfId="24728" xr:uid="{3F5EDE49-8809-4ECA-B01C-B86A83416EC2}"/>
    <cellStyle name="Currency 5 5 3 2 3 2 2 2" xfId="38420" xr:uid="{B6F14476-B25B-4944-A915-54DE1256590E}"/>
    <cellStyle name="Currency 5 5 3 2 3 2 2 3" xfId="53304" xr:uid="{0850F4BB-427B-4EB1-A219-89F58271B598}"/>
    <cellStyle name="Currency 5 5 3 2 3 2 3" xfId="17884" xr:uid="{76086020-0BAA-4D81-B8E5-C7E31D695EB3}"/>
    <cellStyle name="Currency 5 5 3 2 3 2 4" xfId="31574" xr:uid="{AF9A3E80-B6A0-4245-AAF8-DADB978E0534}"/>
    <cellStyle name="Currency 5 5 3 2 3 2 5" xfId="46458" xr:uid="{ECCFBC3E-4854-4DF5-AF31-1193842DC350}"/>
    <cellStyle name="Currency 5 5 3 2 3 3" xfId="21306" xr:uid="{944843C2-91DC-4ECF-A051-DEA292059E34}"/>
    <cellStyle name="Currency 5 5 3 2 3 3 2" xfId="34998" xr:uid="{046CD8BB-2C60-4209-947F-397BAE44412A}"/>
    <cellStyle name="Currency 5 5 3 2 3 3 3" xfId="49882" xr:uid="{818A4129-1DCF-4849-A2F0-0D3300479BD4}"/>
    <cellStyle name="Currency 5 5 3 2 3 4" xfId="14462" xr:uid="{7960BD8E-44CF-4C1E-9B32-B48BE74F14E8}"/>
    <cellStyle name="Currency 5 5 3 2 3 5" xfId="28152" xr:uid="{36CF2CD4-D5C0-484C-AB5E-92124A63DE66}"/>
    <cellStyle name="Currency 5 5 3 2 3 6" xfId="43036" xr:uid="{F97657E6-63EC-4B68-9769-5ED4D36BF731}"/>
    <cellStyle name="Currency 5 5 3 2 4" xfId="9326" xr:uid="{A040E5C8-C71B-4373-BBF6-772AD08D0A35}"/>
    <cellStyle name="Currency 5 5 3 2 4 2" xfId="23016" xr:uid="{75C7BF0E-EF65-472A-A268-7E263146D027}"/>
    <cellStyle name="Currency 5 5 3 2 4 2 2" xfId="36708" xr:uid="{0AEAB714-C0D5-46D6-8C92-C08E17D2EFC7}"/>
    <cellStyle name="Currency 5 5 3 2 4 2 3" xfId="51592" xr:uid="{34F63B6D-C19D-4561-A903-84251EF9F212}"/>
    <cellStyle name="Currency 5 5 3 2 4 3" xfId="16172" xr:uid="{E86E311A-AF1D-4A9F-BFBF-30353791CBE7}"/>
    <cellStyle name="Currency 5 5 3 2 4 4" xfId="29862" xr:uid="{C3C0E6AF-A9C3-4010-997F-AFE42CB27DE9}"/>
    <cellStyle name="Currency 5 5 3 2 4 5" xfId="44746" xr:uid="{0601706D-A92F-4F88-AF9C-A1CE082267FB}"/>
    <cellStyle name="Currency 5 5 3 2 5" xfId="19594" xr:uid="{549391EE-1165-4327-A8AE-2BCD9FBD3F31}"/>
    <cellStyle name="Currency 5 5 3 2 5 2" xfId="33286" xr:uid="{39007F0C-5BB4-43B6-B249-0EB8F2E5E207}"/>
    <cellStyle name="Currency 5 5 3 2 5 3" xfId="48170" xr:uid="{0ABD44D0-62ED-42A0-9DB0-232BC64C0D08}"/>
    <cellStyle name="Currency 5 5 3 2 6" xfId="12750" xr:uid="{BCC47CEF-2449-4980-A01D-C3BECBEDE81B}"/>
    <cellStyle name="Currency 5 5 3 2 7" xfId="26440" xr:uid="{2759A9A4-A53A-4096-94AE-B7DA0225BEB1}"/>
    <cellStyle name="Currency 5 5 3 2 8" xfId="41324" xr:uid="{B0E0BE27-99D2-48EB-A904-D33139076406}"/>
    <cellStyle name="Currency 5 5 3 3" xfId="5905" xr:uid="{6D8921A7-CBE8-474D-97C4-69393A1EF80F}"/>
    <cellStyle name="Currency 5 5 3 3 2" xfId="7618" xr:uid="{D32D426A-8B24-4650-96F7-12DA11CB4CDD}"/>
    <cellStyle name="Currency 5 5 3 3 2 2" xfId="11040" xr:uid="{397F5259-A855-4313-BDE0-5613E987E66E}"/>
    <cellStyle name="Currency 5 5 3 3 2 2 2" xfId="24730" xr:uid="{B4FFF081-AA58-4EA2-9471-726E315A345D}"/>
    <cellStyle name="Currency 5 5 3 3 2 2 2 2" xfId="38422" xr:uid="{D07355B1-F135-42AD-B67F-61D65AD387C5}"/>
    <cellStyle name="Currency 5 5 3 3 2 2 2 3" xfId="53306" xr:uid="{AC50A716-C908-4F48-A03A-1168DF68B333}"/>
    <cellStyle name="Currency 5 5 3 3 2 2 3" xfId="17886" xr:uid="{C2C31DFE-6CD6-4C1A-8707-729FC3B7624F}"/>
    <cellStyle name="Currency 5 5 3 3 2 2 4" xfId="31576" xr:uid="{6796B5E1-61A4-49D4-8C9C-F159B333255A}"/>
    <cellStyle name="Currency 5 5 3 3 2 2 5" xfId="46460" xr:uid="{B924CAE7-B9B3-4E82-8755-EE9CDBE9CDE4}"/>
    <cellStyle name="Currency 5 5 3 3 2 3" xfId="21308" xr:uid="{8C6EAAAF-1F07-4A08-B2B4-493E335F48AF}"/>
    <cellStyle name="Currency 5 5 3 3 2 3 2" xfId="35000" xr:uid="{C5B8BEA2-6D9F-4DC8-BB42-87E660C762C6}"/>
    <cellStyle name="Currency 5 5 3 3 2 3 3" xfId="49884" xr:uid="{60DD4EEA-3022-439B-898B-B9749C7F1207}"/>
    <cellStyle name="Currency 5 5 3 3 2 4" xfId="14464" xr:uid="{09B9DD5E-5F30-4FEA-9621-722973BB3649}"/>
    <cellStyle name="Currency 5 5 3 3 2 5" xfId="28154" xr:uid="{73DC5A7C-348D-488F-8A88-828636607025}"/>
    <cellStyle name="Currency 5 5 3 3 2 6" xfId="43038" xr:uid="{868A84DA-FFD4-43CF-8775-65B725CE8747}"/>
    <cellStyle name="Currency 5 5 3 3 3" xfId="9328" xr:uid="{1BE23BF8-D9BC-4472-8AFD-0FE9E5FBBF66}"/>
    <cellStyle name="Currency 5 5 3 3 3 2" xfId="23018" xr:uid="{FB217547-781B-40F9-8774-03EBE9F8CCCA}"/>
    <cellStyle name="Currency 5 5 3 3 3 2 2" xfId="36710" xr:uid="{97A8BEDC-81F1-44E2-82BA-3F97A6C24992}"/>
    <cellStyle name="Currency 5 5 3 3 3 2 3" xfId="51594" xr:uid="{26B3168C-3B78-4B8B-9596-B74E81200F72}"/>
    <cellStyle name="Currency 5 5 3 3 3 3" xfId="16174" xr:uid="{31839B8C-9A79-41A2-9B93-F4E61B601AE4}"/>
    <cellStyle name="Currency 5 5 3 3 3 4" xfId="29864" xr:uid="{08591554-2B71-4AA2-9FB2-D54BE676FC6D}"/>
    <cellStyle name="Currency 5 5 3 3 3 5" xfId="44748" xr:uid="{2EDB6BE1-06C2-4E97-BF9E-99081EB5A2BD}"/>
    <cellStyle name="Currency 5 5 3 3 4" xfId="19596" xr:uid="{B741C3C2-97B8-4DE7-955C-C12153C7DF76}"/>
    <cellStyle name="Currency 5 5 3 3 4 2" xfId="33288" xr:uid="{F2F9ECCE-5367-4FBB-968C-B90F8283A914}"/>
    <cellStyle name="Currency 5 5 3 3 4 3" xfId="48172" xr:uid="{C1795A02-10E6-48BA-9EF6-4D897079FB22}"/>
    <cellStyle name="Currency 5 5 3 3 5" xfId="12752" xr:uid="{2EA9B35D-EC17-42D8-B412-3270B05D63F9}"/>
    <cellStyle name="Currency 5 5 3 3 6" xfId="26442" xr:uid="{34146B96-9D3A-44DE-A364-E587AD55F6F0}"/>
    <cellStyle name="Currency 5 5 3 3 7" xfId="41326" xr:uid="{2B8337B8-483C-4EA6-A098-3B5F5881723D}"/>
    <cellStyle name="Currency 5 5 3 4" xfId="5906" xr:uid="{DE0DA1F7-B035-4375-A2F8-571A0F2E3896}"/>
    <cellStyle name="Currency 5 5 3 4 2" xfId="7619" xr:uid="{31DEC476-D877-4335-A5CF-56EF4858AE9B}"/>
    <cellStyle name="Currency 5 5 3 4 2 2" xfId="11041" xr:uid="{1966CEDD-3960-407A-8DE2-22A6B581C415}"/>
    <cellStyle name="Currency 5 5 3 4 2 2 2" xfId="24731" xr:uid="{22AAD7CC-A0D6-4B9A-B99F-596412A851C5}"/>
    <cellStyle name="Currency 5 5 3 4 2 2 2 2" xfId="38423" xr:uid="{F302BBC7-4E6D-45E7-88FB-CD2A8FAAC464}"/>
    <cellStyle name="Currency 5 5 3 4 2 2 2 3" xfId="53307" xr:uid="{7730F05F-69A8-49E1-93F6-CFA65FE47EFB}"/>
    <cellStyle name="Currency 5 5 3 4 2 2 3" xfId="17887" xr:uid="{DEB51AEB-5BAE-43F0-8C53-87D3D6637C7A}"/>
    <cellStyle name="Currency 5 5 3 4 2 2 4" xfId="31577" xr:uid="{63ACAC5F-29E1-493C-B1DC-9E6E1BE4E9AE}"/>
    <cellStyle name="Currency 5 5 3 4 2 2 5" xfId="46461" xr:uid="{98CD1729-EC6B-4816-8139-D5307F2BCE4F}"/>
    <cellStyle name="Currency 5 5 3 4 2 3" xfId="21309" xr:uid="{0566E2EA-2C46-4A2F-8A92-E8D32B626580}"/>
    <cellStyle name="Currency 5 5 3 4 2 3 2" xfId="35001" xr:uid="{3507B71A-ED38-4360-A820-07BBEA3CE26C}"/>
    <cellStyle name="Currency 5 5 3 4 2 3 3" xfId="49885" xr:uid="{8BF8CB8D-A3A6-48AB-811A-C51D356552F9}"/>
    <cellStyle name="Currency 5 5 3 4 2 4" xfId="14465" xr:uid="{D155E4BF-85EC-4F93-A1A9-A6FE0F0166A7}"/>
    <cellStyle name="Currency 5 5 3 4 2 5" xfId="28155" xr:uid="{FB791A3B-D7CF-4042-A96C-4FF11D01E7B7}"/>
    <cellStyle name="Currency 5 5 3 4 2 6" xfId="43039" xr:uid="{D8825E3A-E9BD-41A7-94BA-94B8E0E76BED}"/>
    <cellStyle name="Currency 5 5 3 4 3" xfId="9329" xr:uid="{ABC61497-F028-4397-90E5-191F5DD02CFB}"/>
    <cellStyle name="Currency 5 5 3 4 3 2" xfId="23019" xr:uid="{7E6DB694-6EBC-4F01-A6CC-EBD42C41BD6C}"/>
    <cellStyle name="Currency 5 5 3 4 3 2 2" xfId="36711" xr:uid="{5A79E0D2-2ED5-4CC2-8E39-EF8F46FC4D51}"/>
    <cellStyle name="Currency 5 5 3 4 3 2 3" xfId="51595" xr:uid="{945FB2E8-EECD-4207-A835-3887474E0939}"/>
    <cellStyle name="Currency 5 5 3 4 3 3" xfId="16175" xr:uid="{FD0AEC09-6CA0-485D-9106-0FA17DE141E4}"/>
    <cellStyle name="Currency 5 5 3 4 3 4" xfId="29865" xr:uid="{78D60EDC-36C4-4573-94B6-C4DEC3631D52}"/>
    <cellStyle name="Currency 5 5 3 4 3 5" xfId="44749" xr:uid="{59BCEAB3-AC5D-46EE-8A8B-527B30BD66F3}"/>
    <cellStyle name="Currency 5 5 3 4 4" xfId="19597" xr:uid="{82086F14-D1F4-401B-8B98-89DF3D81BFEC}"/>
    <cellStyle name="Currency 5 5 3 4 4 2" xfId="33289" xr:uid="{03312ABC-45FA-431C-A1A3-090EB9AFB48C}"/>
    <cellStyle name="Currency 5 5 3 4 4 3" xfId="48173" xr:uid="{5C2C89C5-E7CE-4338-9C6C-860411582E05}"/>
    <cellStyle name="Currency 5 5 3 4 5" xfId="12753" xr:uid="{988F030A-9378-4C06-8FDA-E9A2E6F3E239}"/>
    <cellStyle name="Currency 5 5 3 4 6" xfId="26443" xr:uid="{F2909FE4-18AB-4B91-94CD-16503BAA0C7C}"/>
    <cellStyle name="Currency 5 5 3 4 7" xfId="41327" xr:uid="{36371A9F-F55C-461E-9AFA-EE42FECDEAF9}"/>
    <cellStyle name="Currency 5 5 3 5" xfId="7615" xr:uid="{17837ED7-924D-432D-99D8-03464C4797A9}"/>
    <cellStyle name="Currency 5 5 3 5 2" xfId="11037" xr:uid="{051B26CB-CF6D-415E-B45A-73E06A0F1DE5}"/>
    <cellStyle name="Currency 5 5 3 5 2 2" xfId="24727" xr:uid="{246B978A-8482-4DAC-870F-3550C398F0AF}"/>
    <cellStyle name="Currency 5 5 3 5 2 2 2" xfId="38419" xr:uid="{E9CF267B-B49A-4B34-AC40-C881E549F5B7}"/>
    <cellStyle name="Currency 5 5 3 5 2 2 3" xfId="53303" xr:uid="{96159240-EB42-4A0B-A2B8-C561462239A2}"/>
    <cellStyle name="Currency 5 5 3 5 2 3" xfId="17883" xr:uid="{76109692-893A-405A-8A5B-97E2AEF5EEFC}"/>
    <cellStyle name="Currency 5 5 3 5 2 4" xfId="31573" xr:uid="{7EE68C7B-A08C-4128-803D-92EE5C01BB73}"/>
    <cellStyle name="Currency 5 5 3 5 2 5" xfId="46457" xr:uid="{7E417764-94E3-42AD-808C-7D634874DE93}"/>
    <cellStyle name="Currency 5 5 3 5 3" xfId="21305" xr:uid="{4541C40F-F286-4695-A7B9-7703A6DD7A40}"/>
    <cellStyle name="Currency 5 5 3 5 3 2" xfId="34997" xr:uid="{FE739308-400D-4CD9-89B4-C652FAA1FD44}"/>
    <cellStyle name="Currency 5 5 3 5 3 3" xfId="49881" xr:uid="{A8E0BFB7-8953-4F68-B510-FAF8AEE5C70D}"/>
    <cellStyle name="Currency 5 5 3 5 4" xfId="14461" xr:uid="{51A1F789-C49F-41A7-A168-3262D4C612E6}"/>
    <cellStyle name="Currency 5 5 3 5 5" xfId="28151" xr:uid="{EFA9171E-5EFC-4D0A-A986-7772EC78CC2E}"/>
    <cellStyle name="Currency 5 5 3 5 6" xfId="43035" xr:uid="{5EB7C565-7374-4E62-9AC8-A02C0C29A162}"/>
    <cellStyle name="Currency 5 5 3 6" xfId="9325" xr:uid="{445D37CD-3E30-46FC-AE01-FEE875ED0CC9}"/>
    <cellStyle name="Currency 5 5 3 6 2" xfId="23015" xr:uid="{D3221031-2E0C-44ED-A6C7-95FDE8F83541}"/>
    <cellStyle name="Currency 5 5 3 6 2 2" xfId="36707" xr:uid="{0BD3305E-68A8-4342-BFDA-B62100D4CBEC}"/>
    <cellStyle name="Currency 5 5 3 6 2 3" xfId="51591" xr:uid="{5A914947-F5F1-40D0-BA9B-3108B9F8C661}"/>
    <cellStyle name="Currency 5 5 3 6 3" xfId="16171" xr:uid="{0EE150FE-C2BA-4276-B89E-262487D49990}"/>
    <cellStyle name="Currency 5 5 3 6 4" xfId="29861" xr:uid="{E6FFEDBB-0DC9-4745-930E-F2CB525D9B88}"/>
    <cellStyle name="Currency 5 5 3 6 5" xfId="44745" xr:uid="{9F6DA63F-4C2C-4CDE-87CC-58BB9E906951}"/>
    <cellStyle name="Currency 5 5 3 7" xfId="19593" xr:uid="{46E8C793-C04E-4C39-A5D8-0637FBBA0BE4}"/>
    <cellStyle name="Currency 5 5 3 7 2" xfId="33285" xr:uid="{DE3B8F7B-A31D-4863-885F-7B03BD45EF91}"/>
    <cellStyle name="Currency 5 5 3 7 3" xfId="48169" xr:uid="{5DB2A88A-7EDB-43D6-8A93-56F4A77FA1A8}"/>
    <cellStyle name="Currency 5 5 3 8" xfId="12749" xr:uid="{3BA85601-898C-4CAE-A617-014D7C1842AC}"/>
    <cellStyle name="Currency 5 5 3 9" xfId="26439" xr:uid="{112AEADF-E2E4-4B95-969F-41417D44D66B}"/>
    <cellStyle name="Currency 5 5 4" xfId="5907" xr:uid="{CC7C692A-C86B-4FB0-9A22-F623A1AE4000}"/>
    <cellStyle name="Currency 5 5 4 2" xfId="5908" xr:uid="{F7B914FB-772B-4F13-8E03-B21FB0B9369C}"/>
    <cellStyle name="Currency 5 5 4 2 2" xfId="7621" xr:uid="{AA80B402-D4B5-4238-A975-3E6E3C668C98}"/>
    <cellStyle name="Currency 5 5 4 2 2 2" xfId="11043" xr:uid="{E765552C-E50F-459F-9946-12918E46F9F1}"/>
    <cellStyle name="Currency 5 5 4 2 2 2 2" xfId="24733" xr:uid="{E22AD671-2AF2-4D01-8691-41911D6A5385}"/>
    <cellStyle name="Currency 5 5 4 2 2 2 2 2" xfId="38425" xr:uid="{78CED108-2EEB-4E06-BE30-53CEA911A5F9}"/>
    <cellStyle name="Currency 5 5 4 2 2 2 2 3" xfId="53309" xr:uid="{09801335-B551-4764-967E-8DFF6DCDD316}"/>
    <cellStyle name="Currency 5 5 4 2 2 2 3" xfId="17889" xr:uid="{A6313F05-3EF3-4186-AEBA-F19D0B0B8E37}"/>
    <cellStyle name="Currency 5 5 4 2 2 2 4" xfId="31579" xr:uid="{DCEBEC49-CD3C-480D-A743-C98FEBC58697}"/>
    <cellStyle name="Currency 5 5 4 2 2 2 5" xfId="46463" xr:uid="{F766159F-596E-4C90-9FE6-02F31A125FDD}"/>
    <cellStyle name="Currency 5 5 4 2 2 3" xfId="21311" xr:uid="{2F10B1DF-B342-4A5D-8DAD-915E3970B6F2}"/>
    <cellStyle name="Currency 5 5 4 2 2 3 2" xfId="35003" xr:uid="{A6FC9485-A9E7-4740-91C9-15E968177E11}"/>
    <cellStyle name="Currency 5 5 4 2 2 3 3" xfId="49887" xr:uid="{911787B3-C23C-45D3-AB0A-722B07C3F383}"/>
    <cellStyle name="Currency 5 5 4 2 2 4" xfId="14467" xr:uid="{50DBB811-DE96-471D-9E3F-891F3C98FEE7}"/>
    <cellStyle name="Currency 5 5 4 2 2 5" xfId="28157" xr:uid="{3B99D005-42CB-4B6E-8CE7-8DA8A8A3E77C}"/>
    <cellStyle name="Currency 5 5 4 2 2 6" xfId="43041" xr:uid="{D14B069A-8E31-4E31-B67B-C25D1860AE99}"/>
    <cellStyle name="Currency 5 5 4 2 3" xfId="9331" xr:uid="{C19A6A48-449B-4518-951D-78B5C070D51E}"/>
    <cellStyle name="Currency 5 5 4 2 3 2" xfId="23021" xr:uid="{D224F8B4-C1FD-4DE9-B77B-8638BF2C48DB}"/>
    <cellStyle name="Currency 5 5 4 2 3 2 2" xfId="36713" xr:uid="{3DFB7829-DDD2-48D5-97E3-5AB292964B3E}"/>
    <cellStyle name="Currency 5 5 4 2 3 2 3" xfId="51597" xr:uid="{74F05EE1-7E9E-4CFC-8643-90057FF525F5}"/>
    <cellStyle name="Currency 5 5 4 2 3 3" xfId="16177" xr:uid="{E7E2F811-1D32-455C-877D-7ED8CF23F5E8}"/>
    <cellStyle name="Currency 5 5 4 2 3 4" xfId="29867" xr:uid="{7650A400-1F3D-464B-A123-C7C7E5591F9A}"/>
    <cellStyle name="Currency 5 5 4 2 3 5" xfId="44751" xr:uid="{571E0DC5-590D-46F9-B3D8-339499AE0225}"/>
    <cellStyle name="Currency 5 5 4 2 4" xfId="19599" xr:uid="{33BD2271-109C-4B81-B575-60646BB41FDD}"/>
    <cellStyle name="Currency 5 5 4 2 4 2" xfId="33291" xr:uid="{75082952-37BE-4E92-BDF2-89AC316D2A3E}"/>
    <cellStyle name="Currency 5 5 4 2 4 3" xfId="48175" xr:uid="{DE1EFBB2-D43B-48A3-AF1D-9177EBDC9311}"/>
    <cellStyle name="Currency 5 5 4 2 5" xfId="12755" xr:uid="{0D1AB16F-2558-4B9F-B69B-8C5B55B9C389}"/>
    <cellStyle name="Currency 5 5 4 2 6" xfId="26445" xr:uid="{895CA533-E263-4729-8B79-A36006C32191}"/>
    <cellStyle name="Currency 5 5 4 2 7" xfId="41329" xr:uid="{0079C642-8956-4430-AE57-C1D43D95E286}"/>
    <cellStyle name="Currency 5 5 4 3" xfId="7620" xr:uid="{AC1A03AE-7690-4F6F-A153-F09F2A33E359}"/>
    <cellStyle name="Currency 5 5 4 3 2" xfId="11042" xr:uid="{2B987C0D-0FEB-446C-AF3C-15F82F2052EE}"/>
    <cellStyle name="Currency 5 5 4 3 2 2" xfId="24732" xr:uid="{40EF1090-0FC5-4E9B-A5BB-1D619217B7DA}"/>
    <cellStyle name="Currency 5 5 4 3 2 2 2" xfId="38424" xr:uid="{230F36C5-E9C3-461E-AE91-83017D7446EF}"/>
    <cellStyle name="Currency 5 5 4 3 2 2 3" xfId="53308" xr:uid="{3955348D-3BC5-4078-A690-63E7EA396572}"/>
    <cellStyle name="Currency 5 5 4 3 2 3" xfId="17888" xr:uid="{0C9A9B5B-4F1C-4303-9EE4-70281D8BF33D}"/>
    <cellStyle name="Currency 5 5 4 3 2 4" xfId="31578" xr:uid="{537C5DD7-F067-4535-9920-813840F25CE7}"/>
    <cellStyle name="Currency 5 5 4 3 2 5" xfId="46462" xr:uid="{B3A4DC5B-B825-4D43-A83D-E25AE78A2B0A}"/>
    <cellStyle name="Currency 5 5 4 3 3" xfId="21310" xr:uid="{CEDCF285-1695-4FA2-8A39-221C1F785D0F}"/>
    <cellStyle name="Currency 5 5 4 3 3 2" xfId="35002" xr:uid="{4A4B6ECB-146B-480B-B607-BB0B3B503309}"/>
    <cellStyle name="Currency 5 5 4 3 3 3" xfId="49886" xr:uid="{E8B53FD4-9B24-4483-96BE-3B33FD01D410}"/>
    <cellStyle name="Currency 5 5 4 3 4" xfId="14466" xr:uid="{7DC44D55-6EB0-4F58-B15F-D638547A21DF}"/>
    <cellStyle name="Currency 5 5 4 3 5" xfId="28156" xr:uid="{1830A371-325D-4F1D-9457-273BD48FD295}"/>
    <cellStyle name="Currency 5 5 4 3 6" xfId="43040" xr:uid="{F14A5B80-3784-4DE1-AAB1-C703AB4C394C}"/>
    <cellStyle name="Currency 5 5 4 4" xfId="9330" xr:uid="{2A08BDF6-A3C0-42E1-9DEF-AE3554C037AB}"/>
    <cellStyle name="Currency 5 5 4 4 2" xfId="23020" xr:uid="{C6D90A0D-ECFC-43F4-BA1C-1FB05C5573C5}"/>
    <cellStyle name="Currency 5 5 4 4 2 2" xfId="36712" xr:uid="{AF1FCDD2-268D-4E74-8E90-BD01CEE3048F}"/>
    <cellStyle name="Currency 5 5 4 4 2 3" xfId="51596" xr:uid="{6DDCF49F-654E-4191-9C74-1C9C52D60D3E}"/>
    <cellStyle name="Currency 5 5 4 4 3" xfId="16176" xr:uid="{4236A2B7-A865-4151-971C-3259E49F81F8}"/>
    <cellStyle name="Currency 5 5 4 4 4" xfId="29866" xr:uid="{BDB47927-6887-43A8-A614-0C690BF471F0}"/>
    <cellStyle name="Currency 5 5 4 4 5" xfId="44750" xr:uid="{5066B6C8-A770-456E-A9B6-7D7CD6FEF833}"/>
    <cellStyle name="Currency 5 5 4 5" xfId="19598" xr:uid="{E4B3EF30-0253-447D-AC24-856EB6E140FC}"/>
    <cellStyle name="Currency 5 5 4 5 2" xfId="33290" xr:uid="{BA92F08F-8003-4649-A0AA-5472B367346C}"/>
    <cellStyle name="Currency 5 5 4 5 3" xfId="48174" xr:uid="{F966B1E9-F21C-4B67-A31D-B1C60F93975D}"/>
    <cellStyle name="Currency 5 5 4 6" xfId="12754" xr:uid="{5753F8C2-B75D-4DF8-9A77-2496033B415D}"/>
    <cellStyle name="Currency 5 5 4 7" xfId="26444" xr:uid="{855D8767-1211-43A7-B44B-679E253A5EBA}"/>
    <cellStyle name="Currency 5 5 4 8" xfId="41328" xr:uid="{1111FB83-36B6-41DF-A409-7C03A33141C6}"/>
    <cellStyle name="Currency 5 5 5" xfId="5909" xr:uid="{DC17110B-D38B-4886-AE4A-1244CE57E4FE}"/>
    <cellStyle name="Currency 5 5 5 2" xfId="7622" xr:uid="{59F6CC59-2494-41E9-9BC6-3ABD8F35D8A5}"/>
    <cellStyle name="Currency 5 5 5 2 2" xfId="11044" xr:uid="{62C97CFE-59C5-45DE-BC68-4B3A43EF4067}"/>
    <cellStyle name="Currency 5 5 5 2 2 2" xfId="24734" xr:uid="{DC8F238A-195A-4C16-B2A1-C8ADE782218B}"/>
    <cellStyle name="Currency 5 5 5 2 2 2 2" xfId="38426" xr:uid="{AC86C540-7809-4452-BB6E-33CBE35A2309}"/>
    <cellStyle name="Currency 5 5 5 2 2 2 3" xfId="53310" xr:uid="{5665F7DE-F572-4E4B-9862-FF6CEC8A535E}"/>
    <cellStyle name="Currency 5 5 5 2 2 3" xfId="17890" xr:uid="{BC6A9406-E897-4AF5-B200-70D7D30BF7EB}"/>
    <cellStyle name="Currency 5 5 5 2 2 4" xfId="31580" xr:uid="{060E2B2A-D60B-4D6B-81B5-C1D58E74CF31}"/>
    <cellStyle name="Currency 5 5 5 2 2 5" xfId="46464" xr:uid="{7DDB3221-0307-4963-9055-3AEBDB1E242C}"/>
    <cellStyle name="Currency 5 5 5 2 3" xfId="21312" xr:uid="{12247AD0-F66D-4D49-B21A-90194F99E688}"/>
    <cellStyle name="Currency 5 5 5 2 3 2" xfId="35004" xr:uid="{9F52D562-A026-475D-97A6-510D666C0C2E}"/>
    <cellStyle name="Currency 5 5 5 2 3 3" xfId="49888" xr:uid="{C3FDD36E-4CD4-4BAB-83F4-C42DECC8EE56}"/>
    <cellStyle name="Currency 5 5 5 2 4" xfId="14468" xr:uid="{4BDE0706-7C01-4058-86F0-6D8D6109DE2C}"/>
    <cellStyle name="Currency 5 5 5 2 5" xfId="28158" xr:uid="{5E05A79E-9944-4EB8-B0B5-376F92DAAC54}"/>
    <cellStyle name="Currency 5 5 5 2 6" xfId="43042" xr:uid="{7BFC7056-46A1-4973-BA0F-443C0BFE5807}"/>
    <cellStyle name="Currency 5 5 5 3" xfId="9332" xr:uid="{BF8D9A0C-C10E-4299-A26B-406FA1332D59}"/>
    <cellStyle name="Currency 5 5 5 3 2" xfId="23022" xr:uid="{43966660-CE4C-4BB9-B3BE-850BB0938865}"/>
    <cellStyle name="Currency 5 5 5 3 2 2" xfId="36714" xr:uid="{C32F9DB5-EB5C-46B5-8FB9-52466CF163CC}"/>
    <cellStyle name="Currency 5 5 5 3 2 3" xfId="51598" xr:uid="{6EA2A0B6-529F-4337-865E-3B8A39E43A4C}"/>
    <cellStyle name="Currency 5 5 5 3 3" xfId="16178" xr:uid="{7B60BB5F-14B5-4E77-B96A-23D834E83DBF}"/>
    <cellStyle name="Currency 5 5 5 3 4" xfId="29868" xr:uid="{474320BE-706D-4EE7-A91F-DBDC9656DA6B}"/>
    <cellStyle name="Currency 5 5 5 3 5" xfId="44752" xr:uid="{DFA4606C-30FC-4651-AA17-9C0E8BD5286F}"/>
    <cellStyle name="Currency 5 5 5 4" xfId="19600" xr:uid="{7CDDC22B-035E-4AA1-89B4-9B701689A698}"/>
    <cellStyle name="Currency 5 5 5 4 2" xfId="33292" xr:uid="{28E90C38-2618-4C5B-A497-4BFA785730C2}"/>
    <cellStyle name="Currency 5 5 5 4 3" xfId="48176" xr:uid="{FD25FCEE-6B1E-4590-8886-303E695B4E31}"/>
    <cellStyle name="Currency 5 5 5 5" xfId="12756" xr:uid="{4430FF3F-6DF6-477C-A504-DAD2A23EE38F}"/>
    <cellStyle name="Currency 5 5 5 6" xfId="26446" xr:uid="{578C69BE-4A23-4B59-AF05-3EB95E1632D9}"/>
    <cellStyle name="Currency 5 5 5 7" xfId="41330" xr:uid="{12F3E7D3-0B68-4D3A-A2FD-76C9E1EAA5B6}"/>
    <cellStyle name="Currency 5 5 6" xfId="5910" xr:uid="{88E645B5-6D7D-47B5-905D-873200D70D5C}"/>
    <cellStyle name="Currency 5 5 6 2" xfId="7623" xr:uid="{687B1088-F3BC-4D77-B77B-024B526A9A94}"/>
    <cellStyle name="Currency 5 5 6 2 2" xfId="11045" xr:uid="{E913AF7F-87D5-4585-821A-BFA3FC055777}"/>
    <cellStyle name="Currency 5 5 6 2 2 2" xfId="24735" xr:uid="{CE5A0A95-9F58-4708-BB6F-45DF253B3971}"/>
    <cellStyle name="Currency 5 5 6 2 2 2 2" xfId="38427" xr:uid="{65725500-B3C2-4A5D-9B02-6AAE7E2BC28F}"/>
    <cellStyle name="Currency 5 5 6 2 2 2 3" xfId="53311" xr:uid="{69D9C35B-7475-425E-BF6A-5D75A48D7D88}"/>
    <cellStyle name="Currency 5 5 6 2 2 3" xfId="17891" xr:uid="{4C9B6EC7-E908-481C-881C-AE85637A5166}"/>
    <cellStyle name="Currency 5 5 6 2 2 4" xfId="31581" xr:uid="{E2195E37-D7EA-454F-B110-24981984D531}"/>
    <cellStyle name="Currency 5 5 6 2 2 5" xfId="46465" xr:uid="{BD86054E-BD94-4E0A-ADA0-B737DA4CC3EE}"/>
    <cellStyle name="Currency 5 5 6 2 3" xfId="21313" xr:uid="{7ED7500B-B943-40BD-B7D5-A6BB38C90C39}"/>
    <cellStyle name="Currency 5 5 6 2 3 2" xfId="35005" xr:uid="{00F079F0-AC73-46E5-A820-B9CFC978CB7E}"/>
    <cellStyle name="Currency 5 5 6 2 3 3" xfId="49889" xr:uid="{2588FDDD-5C85-45DA-ADE4-DB27B2085466}"/>
    <cellStyle name="Currency 5 5 6 2 4" xfId="14469" xr:uid="{E6475FFB-FDA3-483D-9AC7-5D248DDEF131}"/>
    <cellStyle name="Currency 5 5 6 2 5" xfId="28159" xr:uid="{A457C305-9143-438A-9A96-50D440E84F4C}"/>
    <cellStyle name="Currency 5 5 6 2 6" xfId="43043" xr:uid="{E39DE031-A0B2-43CE-8A76-256748871E39}"/>
    <cellStyle name="Currency 5 5 6 3" xfId="9333" xr:uid="{4E205DCE-5E70-476D-B798-E480D0F226C2}"/>
    <cellStyle name="Currency 5 5 6 3 2" xfId="23023" xr:uid="{569BD827-29A2-48D9-ADB5-0C456F871F44}"/>
    <cellStyle name="Currency 5 5 6 3 2 2" xfId="36715" xr:uid="{A39B0680-B5D8-4782-BA54-B8805F5E0A66}"/>
    <cellStyle name="Currency 5 5 6 3 2 3" xfId="51599" xr:uid="{56CBDCB9-E3C9-4013-AA96-E784247BC721}"/>
    <cellStyle name="Currency 5 5 6 3 3" xfId="16179" xr:uid="{79043B5A-BE35-442A-A82C-AD87EE015194}"/>
    <cellStyle name="Currency 5 5 6 3 4" xfId="29869" xr:uid="{F6829349-B512-4819-8F46-7A5DC30B200F}"/>
    <cellStyle name="Currency 5 5 6 3 5" xfId="44753" xr:uid="{45367929-8EBF-4E71-8B3D-B76DD3C5D63E}"/>
    <cellStyle name="Currency 5 5 6 4" xfId="19601" xr:uid="{D2CC2DDA-ADC7-4731-97BC-D46E66C2D89E}"/>
    <cellStyle name="Currency 5 5 6 4 2" xfId="33293" xr:uid="{2F44C12A-811C-4FF8-9CCC-376C0A09AAFB}"/>
    <cellStyle name="Currency 5 5 6 4 3" xfId="48177" xr:uid="{3C4005C3-6D8B-46ED-B4E9-32730EAF6E46}"/>
    <cellStyle name="Currency 5 5 6 5" xfId="12757" xr:uid="{6C583A0E-1C24-4EB2-BD27-68AA7C589F45}"/>
    <cellStyle name="Currency 5 5 6 6" xfId="26447" xr:uid="{CDB56354-1EF9-4B66-B192-75FD66B7141E}"/>
    <cellStyle name="Currency 5 5 6 7" xfId="41331" xr:uid="{C421820B-47F4-47EF-85A6-74FF150B5BEC}"/>
    <cellStyle name="Currency 5 5 7" xfId="7609" xr:uid="{010026D1-6772-4A27-8EDA-B4B5ADABD1A0}"/>
    <cellStyle name="Currency 5 5 7 2" xfId="11031" xr:uid="{0896E9CA-8C50-4528-808D-E389CE5E66DC}"/>
    <cellStyle name="Currency 5 5 7 2 2" xfId="24721" xr:uid="{AADBB03E-DF5E-4D2A-85A2-A73B1984DE22}"/>
    <cellStyle name="Currency 5 5 7 2 2 2" xfId="38413" xr:uid="{63177326-4091-4FE0-8DA5-C2B3E4D9D6CA}"/>
    <cellStyle name="Currency 5 5 7 2 2 3" xfId="53297" xr:uid="{F3537005-5BA8-4620-92E6-B3A2704C6B04}"/>
    <cellStyle name="Currency 5 5 7 2 3" xfId="17877" xr:uid="{C973D8BD-D0B1-4E0F-BA4F-B26A22B10D28}"/>
    <cellStyle name="Currency 5 5 7 2 4" xfId="31567" xr:uid="{905C69A3-67EC-458E-AB11-930F2649C5E6}"/>
    <cellStyle name="Currency 5 5 7 2 5" xfId="46451" xr:uid="{9B4D013F-6F76-46B6-AAD8-24CE68426C98}"/>
    <cellStyle name="Currency 5 5 7 3" xfId="21299" xr:uid="{EE837D0D-D22A-493C-96E3-38394BC05585}"/>
    <cellStyle name="Currency 5 5 7 3 2" xfId="34991" xr:uid="{1A372CA1-E7E1-4CA4-BAF1-96AA3521AC8D}"/>
    <cellStyle name="Currency 5 5 7 3 3" xfId="49875" xr:uid="{FEA91613-FBFC-4EDE-82EE-CCF6F414E7AA}"/>
    <cellStyle name="Currency 5 5 7 4" xfId="14455" xr:uid="{327BA5F4-D1F1-448F-A73A-0F7564DB540E}"/>
    <cellStyle name="Currency 5 5 7 5" xfId="28145" xr:uid="{4D9805FF-A1E0-4225-8A30-4DCA509B5C6B}"/>
    <cellStyle name="Currency 5 5 7 6" xfId="43029" xr:uid="{9E10A877-02FE-4406-9F6C-45DD8A2A01F7}"/>
    <cellStyle name="Currency 5 5 8" xfId="9319" xr:uid="{21EF529C-1856-4555-BD0F-FBDC884DC3A8}"/>
    <cellStyle name="Currency 5 5 8 2" xfId="23009" xr:uid="{3CB06858-C4EC-44C9-851E-20BD6E47A52C}"/>
    <cellStyle name="Currency 5 5 8 2 2" xfId="36701" xr:uid="{7CEC9CB5-FA68-4D10-898E-A7184E190720}"/>
    <cellStyle name="Currency 5 5 8 2 3" xfId="51585" xr:uid="{A3D74774-E392-4F1A-B45F-BF50FCB714A0}"/>
    <cellStyle name="Currency 5 5 8 3" xfId="16165" xr:uid="{7F5D3024-D77C-4817-AC2A-D213ED96A653}"/>
    <cellStyle name="Currency 5 5 8 4" xfId="29855" xr:uid="{DA7333E5-5145-4E95-ACFF-FF0609DD6273}"/>
    <cellStyle name="Currency 5 5 8 5" xfId="44739" xr:uid="{085AC796-1A96-4E66-83B7-F6AF89CFA1E0}"/>
    <cellStyle name="Currency 5 5 9" xfId="19587" xr:uid="{19BC74AC-DE51-4254-8F35-62402915AB1D}"/>
    <cellStyle name="Currency 5 5 9 2" xfId="33279" xr:uid="{B857C758-6954-413D-93A1-97F0275C23A2}"/>
    <cellStyle name="Currency 5 5 9 3" xfId="48163" xr:uid="{D08B13D1-D055-4DF8-8AE6-8CC9FA8674A4}"/>
    <cellStyle name="Currency 5 6" xfId="5911" xr:uid="{98C8C909-1FB1-48AD-B3E3-1D65977445FD}"/>
    <cellStyle name="Currency 5 6 10" xfId="12758" xr:uid="{765325C3-0D36-4557-BA85-07CF8DC187A0}"/>
    <cellStyle name="Currency 5 6 11" xfId="26448" xr:uid="{709ECC4A-0EAC-41A4-B911-630477BF6578}"/>
    <cellStyle name="Currency 5 6 12" xfId="41332" xr:uid="{0AAC12B6-CF5F-4DDB-A519-EFF476C9C403}"/>
    <cellStyle name="Currency 5 6 2" xfId="5912" xr:uid="{C8475C1A-C0FD-4AA8-97A5-1AD5BA7605D5}"/>
    <cellStyle name="Currency 5 6 2 10" xfId="41333" xr:uid="{A3201EF3-DA49-46B1-8E38-5AEF45221D7B}"/>
    <cellStyle name="Currency 5 6 2 2" xfId="5913" xr:uid="{82E100F6-33F3-4CB6-8F4C-79217AB611EF}"/>
    <cellStyle name="Currency 5 6 2 2 2" xfId="5914" xr:uid="{8BD1816B-A841-4867-9ABA-1759A71E41CA}"/>
    <cellStyle name="Currency 5 6 2 2 2 2" xfId="7627" xr:uid="{F448E656-BF83-458F-BF45-7BFE4B675B29}"/>
    <cellStyle name="Currency 5 6 2 2 2 2 2" xfId="11049" xr:uid="{A14A89E9-A32A-4B21-9B4A-262BF7534F3D}"/>
    <cellStyle name="Currency 5 6 2 2 2 2 2 2" xfId="24739" xr:uid="{498E8F04-D0EE-44F9-9A96-F9C33A1790A1}"/>
    <cellStyle name="Currency 5 6 2 2 2 2 2 2 2" xfId="38431" xr:uid="{F1548184-A9B7-4CAC-915D-6DF6AC763D7F}"/>
    <cellStyle name="Currency 5 6 2 2 2 2 2 2 3" xfId="53315" xr:uid="{74C46D17-CBE6-47E9-996C-2AA1FD26667C}"/>
    <cellStyle name="Currency 5 6 2 2 2 2 2 3" xfId="17895" xr:uid="{A4446577-DBD6-4E30-83C4-9363DDA7BC83}"/>
    <cellStyle name="Currency 5 6 2 2 2 2 2 4" xfId="31585" xr:uid="{08D3403A-F3A0-45BA-A1D1-9A9E95C0211E}"/>
    <cellStyle name="Currency 5 6 2 2 2 2 2 5" xfId="46469" xr:uid="{95F754FE-F0D4-4FF9-AEF7-DEF28545BF2C}"/>
    <cellStyle name="Currency 5 6 2 2 2 2 3" xfId="21317" xr:uid="{8859B312-E98D-4457-85A6-DE0158214454}"/>
    <cellStyle name="Currency 5 6 2 2 2 2 3 2" xfId="35009" xr:uid="{E8907720-4806-4472-9BFF-DE2CC4D6DCA5}"/>
    <cellStyle name="Currency 5 6 2 2 2 2 3 3" xfId="49893" xr:uid="{74A7A911-AB7A-4D6D-B5CA-2499664BC09A}"/>
    <cellStyle name="Currency 5 6 2 2 2 2 4" xfId="14473" xr:uid="{A1A5F91D-D8DE-4C27-9928-A7EDB9FC9E0D}"/>
    <cellStyle name="Currency 5 6 2 2 2 2 5" xfId="28163" xr:uid="{71B333A5-8758-4BB1-AF89-77975CC4190C}"/>
    <cellStyle name="Currency 5 6 2 2 2 2 6" xfId="43047" xr:uid="{ADAA7435-D89B-417C-9CA0-272D1DB4D53A}"/>
    <cellStyle name="Currency 5 6 2 2 2 3" xfId="9337" xr:uid="{98F7D679-7B12-417B-8A47-7A47D8416CAA}"/>
    <cellStyle name="Currency 5 6 2 2 2 3 2" xfId="23027" xr:uid="{5859F291-C3E3-43D9-938B-8640416B3705}"/>
    <cellStyle name="Currency 5 6 2 2 2 3 2 2" xfId="36719" xr:uid="{93CD6BE4-2444-4AA8-9BF6-C0AB1755D006}"/>
    <cellStyle name="Currency 5 6 2 2 2 3 2 3" xfId="51603" xr:uid="{478021F4-A837-4400-83B5-79DF6D67BEB0}"/>
    <cellStyle name="Currency 5 6 2 2 2 3 3" xfId="16183" xr:uid="{83485A34-5D18-4D7A-982E-F790FB252AC3}"/>
    <cellStyle name="Currency 5 6 2 2 2 3 4" xfId="29873" xr:uid="{FED1D93F-744F-4B49-ADE4-8960574C7C82}"/>
    <cellStyle name="Currency 5 6 2 2 2 3 5" xfId="44757" xr:uid="{EC7D690A-6045-4BD1-BDC6-E53261C7A5DE}"/>
    <cellStyle name="Currency 5 6 2 2 2 4" xfId="19605" xr:uid="{18050338-CF2C-4B30-BFB4-3C1553CE4BCA}"/>
    <cellStyle name="Currency 5 6 2 2 2 4 2" xfId="33297" xr:uid="{80B465D6-7E92-48F5-B4AF-678971423128}"/>
    <cellStyle name="Currency 5 6 2 2 2 4 3" xfId="48181" xr:uid="{F5339A73-6514-4F4A-86B1-A7D07BC2A1D8}"/>
    <cellStyle name="Currency 5 6 2 2 2 5" xfId="12761" xr:uid="{B01234C9-F19C-429C-AA44-70B6A89569B9}"/>
    <cellStyle name="Currency 5 6 2 2 2 6" xfId="26451" xr:uid="{B2721FEA-9D7F-4180-B018-A159BB781CFC}"/>
    <cellStyle name="Currency 5 6 2 2 2 7" xfId="41335" xr:uid="{503DA3B3-C186-452C-8266-D423C03AD088}"/>
    <cellStyle name="Currency 5 6 2 2 3" xfId="7626" xr:uid="{75295C2C-BC28-48E5-ACC7-C7F5892FC013}"/>
    <cellStyle name="Currency 5 6 2 2 3 2" xfId="11048" xr:uid="{A0C8F4DB-F370-4A73-9084-D05DC56A9D4A}"/>
    <cellStyle name="Currency 5 6 2 2 3 2 2" xfId="24738" xr:uid="{D441A30C-7CCA-45BD-8322-1F8288BE5394}"/>
    <cellStyle name="Currency 5 6 2 2 3 2 2 2" xfId="38430" xr:uid="{943B5AD2-3483-4229-ABDB-7470AB9D58CD}"/>
    <cellStyle name="Currency 5 6 2 2 3 2 2 3" xfId="53314" xr:uid="{024D46F7-4797-4DD4-A264-B827196EBC3F}"/>
    <cellStyle name="Currency 5 6 2 2 3 2 3" xfId="17894" xr:uid="{309A5166-07E6-436D-8C8C-A6E85DDBF9A7}"/>
    <cellStyle name="Currency 5 6 2 2 3 2 4" xfId="31584" xr:uid="{F92E32EA-CD41-46A1-8029-9AAE9D584E9E}"/>
    <cellStyle name="Currency 5 6 2 2 3 2 5" xfId="46468" xr:uid="{A8A47510-7C24-4A35-A55A-9ECB3926B3BC}"/>
    <cellStyle name="Currency 5 6 2 2 3 3" xfId="21316" xr:uid="{723EE20A-AC78-4C6A-8D80-A83E9C1F4CE7}"/>
    <cellStyle name="Currency 5 6 2 2 3 3 2" xfId="35008" xr:uid="{05D011F3-460C-4E70-88D4-F39A00180482}"/>
    <cellStyle name="Currency 5 6 2 2 3 3 3" xfId="49892" xr:uid="{643FA897-0772-4A07-8189-CCB61EDCA339}"/>
    <cellStyle name="Currency 5 6 2 2 3 4" xfId="14472" xr:uid="{8B3232CB-DF25-4388-9527-82949F6D9B75}"/>
    <cellStyle name="Currency 5 6 2 2 3 5" xfId="28162" xr:uid="{729FAC4A-813A-40D2-8294-C0C425D17708}"/>
    <cellStyle name="Currency 5 6 2 2 3 6" xfId="43046" xr:uid="{4BC9ECCF-2EB4-440C-9194-70633AE7B465}"/>
    <cellStyle name="Currency 5 6 2 2 4" xfId="9336" xr:uid="{66517177-0EB7-47D3-B5E0-DD2BB8C45C5F}"/>
    <cellStyle name="Currency 5 6 2 2 4 2" xfId="23026" xr:uid="{3B7BD09E-9564-49C2-B82F-C7B49E391F1E}"/>
    <cellStyle name="Currency 5 6 2 2 4 2 2" xfId="36718" xr:uid="{74CDF179-43D8-48FA-B87C-8340DD4D6B35}"/>
    <cellStyle name="Currency 5 6 2 2 4 2 3" xfId="51602" xr:uid="{5BB94ED6-0EAB-4FB1-BC4F-61E21AAB18AC}"/>
    <cellStyle name="Currency 5 6 2 2 4 3" xfId="16182" xr:uid="{F267C906-194B-4507-92A1-E555664E7AAE}"/>
    <cellStyle name="Currency 5 6 2 2 4 4" xfId="29872" xr:uid="{8C41AB19-C874-4727-896D-7D6C898EA165}"/>
    <cellStyle name="Currency 5 6 2 2 4 5" xfId="44756" xr:uid="{613A015E-7CD7-4D74-8648-9C5150631EB9}"/>
    <cellStyle name="Currency 5 6 2 2 5" xfId="19604" xr:uid="{50BB891C-1A7D-4CD1-87CB-54A12041AE8C}"/>
    <cellStyle name="Currency 5 6 2 2 5 2" xfId="33296" xr:uid="{C5DA8308-4965-4E90-9E6E-5E3CEAC3CE42}"/>
    <cellStyle name="Currency 5 6 2 2 5 3" xfId="48180" xr:uid="{4BF54B87-CE71-4A85-A9D2-7DF267A88810}"/>
    <cellStyle name="Currency 5 6 2 2 6" xfId="12760" xr:uid="{704EA078-C423-462C-87ED-C796334EFB98}"/>
    <cellStyle name="Currency 5 6 2 2 7" xfId="26450" xr:uid="{3B0B7362-E6F9-4094-AB18-51C4E53972CC}"/>
    <cellStyle name="Currency 5 6 2 2 8" xfId="41334" xr:uid="{3784CC7C-CFAA-4BA5-98F4-D0029A3011BA}"/>
    <cellStyle name="Currency 5 6 2 3" xfId="5915" xr:uid="{BBF591E8-2F1C-4AB7-A15D-CC8B8E27FCE6}"/>
    <cellStyle name="Currency 5 6 2 3 2" xfId="7628" xr:uid="{B90B49A3-49E2-48BE-9C3B-E976392EB144}"/>
    <cellStyle name="Currency 5 6 2 3 2 2" xfId="11050" xr:uid="{D1F69394-B739-4EA2-9C5E-BF8D24D99994}"/>
    <cellStyle name="Currency 5 6 2 3 2 2 2" xfId="24740" xr:uid="{878A6EFB-7D18-4E6F-9A08-AF9B2E0F4A42}"/>
    <cellStyle name="Currency 5 6 2 3 2 2 2 2" xfId="38432" xr:uid="{8656B6C8-2E5E-4D8F-BB26-F794C087868D}"/>
    <cellStyle name="Currency 5 6 2 3 2 2 2 3" xfId="53316" xr:uid="{4CD1EEAA-1FB0-4D7A-861C-68B7532DD437}"/>
    <cellStyle name="Currency 5 6 2 3 2 2 3" xfId="17896" xr:uid="{8D01491A-67F9-40D2-B9BA-B88ABE1E6AD6}"/>
    <cellStyle name="Currency 5 6 2 3 2 2 4" xfId="31586" xr:uid="{B0FA62B7-015E-477C-96AF-AC274106A1FB}"/>
    <cellStyle name="Currency 5 6 2 3 2 2 5" xfId="46470" xr:uid="{845A7852-C63E-44CA-B712-2915486346D3}"/>
    <cellStyle name="Currency 5 6 2 3 2 3" xfId="21318" xr:uid="{0562C1FE-455E-49FF-A96E-47AFFB377BBC}"/>
    <cellStyle name="Currency 5 6 2 3 2 3 2" xfId="35010" xr:uid="{C3F45289-0CB8-40B1-B21B-05405CD671AA}"/>
    <cellStyle name="Currency 5 6 2 3 2 3 3" xfId="49894" xr:uid="{6DFA48D4-371A-45B8-ABD1-37DAAF98102C}"/>
    <cellStyle name="Currency 5 6 2 3 2 4" xfId="14474" xr:uid="{8725B48B-11E0-439C-B7B3-F8D4BB6EE5A8}"/>
    <cellStyle name="Currency 5 6 2 3 2 5" xfId="28164" xr:uid="{D430FD54-2473-415C-970E-1B1E20746CAD}"/>
    <cellStyle name="Currency 5 6 2 3 2 6" xfId="43048" xr:uid="{759BC609-9F8A-4066-939C-957DFCBE0500}"/>
    <cellStyle name="Currency 5 6 2 3 3" xfId="9338" xr:uid="{38719F43-BF89-4819-89FE-DFE0580813AD}"/>
    <cellStyle name="Currency 5 6 2 3 3 2" xfId="23028" xr:uid="{A312A611-5E57-40F3-AFAF-F77A5CE60661}"/>
    <cellStyle name="Currency 5 6 2 3 3 2 2" xfId="36720" xr:uid="{DF68CA6A-6CFD-4FFE-BB06-32C14C85EAF7}"/>
    <cellStyle name="Currency 5 6 2 3 3 2 3" xfId="51604" xr:uid="{0B208A85-DA65-4A90-B272-7A966FBF6937}"/>
    <cellStyle name="Currency 5 6 2 3 3 3" xfId="16184" xr:uid="{1AD4CC67-DB60-4450-B316-4A28B10EE1AF}"/>
    <cellStyle name="Currency 5 6 2 3 3 4" xfId="29874" xr:uid="{F8A3DDE1-150C-407B-909B-3E2B204F28DB}"/>
    <cellStyle name="Currency 5 6 2 3 3 5" xfId="44758" xr:uid="{6ADD1235-3EAF-4297-8C6A-0B764EC0E99C}"/>
    <cellStyle name="Currency 5 6 2 3 4" xfId="19606" xr:uid="{7205364F-89BA-4343-B51C-77B91EDC541E}"/>
    <cellStyle name="Currency 5 6 2 3 4 2" xfId="33298" xr:uid="{2ED8943C-AF7A-44E7-AA67-70C05C41F985}"/>
    <cellStyle name="Currency 5 6 2 3 4 3" xfId="48182" xr:uid="{9BD30976-0E12-43B2-A993-0619B1E16F36}"/>
    <cellStyle name="Currency 5 6 2 3 5" xfId="12762" xr:uid="{7B7E1250-B2FC-4966-9862-B730BC8522B5}"/>
    <cellStyle name="Currency 5 6 2 3 6" xfId="26452" xr:uid="{6C64C0C0-EBF6-4925-8430-B6CD1426DA4E}"/>
    <cellStyle name="Currency 5 6 2 3 7" xfId="41336" xr:uid="{D26EB736-1E6C-4DB2-AED5-5749092B10D8}"/>
    <cellStyle name="Currency 5 6 2 4" xfId="5916" xr:uid="{722FE16F-C071-40DE-8AB8-747D0AF58E7E}"/>
    <cellStyle name="Currency 5 6 2 4 2" xfId="7629" xr:uid="{7F9F8831-CC31-4B78-98CC-BC4C69FC602F}"/>
    <cellStyle name="Currency 5 6 2 4 2 2" xfId="11051" xr:uid="{5B88465B-7CD3-4073-94C7-4C379573A1E9}"/>
    <cellStyle name="Currency 5 6 2 4 2 2 2" xfId="24741" xr:uid="{2B3BB917-C32C-4983-8E3C-E3A34356E7EA}"/>
    <cellStyle name="Currency 5 6 2 4 2 2 2 2" xfId="38433" xr:uid="{134F23A5-9E6C-4ADC-A9EE-056610282E09}"/>
    <cellStyle name="Currency 5 6 2 4 2 2 2 3" xfId="53317" xr:uid="{4691835E-0C2A-4635-9ECC-AEC8AA9706F7}"/>
    <cellStyle name="Currency 5 6 2 4 2 2 3" xfId="17897" xr:uid="{F5555F57-87EB-48F4-A159-BE6CC4732862}"/>
    <cellStyle name="Currency 5 6 2 4 2 2 4" xfId="31587" xr:uid="{A634712A-CCF0-4B88-9E85-2A044626246F}"/>
    <cellStyle name="Currency 5 6 2 4 2 2 5" xfId="46471" xr:uid="{34608F6D-8B59-4E4D-B3F6-C4B9A53D2DC7}"/>
    <cellStyle name="Currency 5 6 2 4 2 3" xfId="21319" xr:uid="{0445CC51-3DCB-404C-A6D2-EA365A926019}"/>
    <cellStyle name="Currency 5 6 2 4 2 3 2" xfId="35011" xr:uid="{4F3FB2BD-9F3A-4BC4-BE78-E56DBBDDAE93}"/>
    <cellStyle name="Currency 5 6 2 4 2 3 3" xfId="49895" xr:uid="{C8CCACDA-3387-47F9-BABB-49232187CD6B}"/>
    <cellStyle name="Currency 5 6 2 4 2 4" xfId="14475" xr:uid="{5732D9EE-5ED3-4B09-A8E4-A0322EBB43EA}"/>
    <cellStyle name="Currency 5 6 2 4 2 5" xfId="28165" xr:uid="{1A3A8035-8987-4E6F-A0CA-8AE2175EEAC1}"/>
    <cellStyle name="Currency 5 6 2 4 2 6" xfId="43049" xr:uid="{1B2992A6-A914-4343-B3D5-BB62EF6E6E2F}"/>
    <cellStyle name="Currency 5 6 2 4 3" xfId="9339" xr:uid="{11D97C4F-2462-432A-873A-E0DBE34F85C0}"/>
    <cellStyle name="Currency 5 6 2 4 3 2" xfId="23029" xr:uid="{F0901946-A793-4851-B68E-39C3A4FCC670}"/>
    <cellStyle name="Currency 5 6 2 4 3 2 2" xfId="36721" xr:uid="{E73F00A8-4B4A-47F2-8B8F-B0587EEE0B9A}"/>
    <cellStyle name="Currency 5 6 2 4 3 2 3" xfId="51605" xr:uid="{4D6A9926-D3E4-4F7A-BBE1-F6F8CED23B47}"/>
    <cellStyle name="Currency 5 6 2 4 3 3" xfId="16185" xr:uid="{18D4F18C-DDA0-47FE-B345-4A99BE7B364D}"/>
    <cellStyle name="Currency 5 6 2 4 3 4" xfId="29875" xr:uid="{199D6F09-B6AA-474A-ADA8-B1E8A1742712}"/>
    <cellStyle name="Currency 5 6 2 4 3 5" xfId="44759" xr:uid="{C3841F3B-BF04-4035-9F04-1746F23A1E59}"/>
    <cellStyle name="Currency 5 6 2 4 4" xfId="19607" xr:uid="{2E138345-AF9B-464D-8AF5-C7EADC772DF4}"/>
    <cellStyle name="Currency 5 6 2 4 4 2" xfId="33299" xr:uid="{5453D0E4-81CA-4DC5-BBAE-E37D320844AC}"/>
    <cellStyle name="Currency 5 6 2 4 4 3" xfId="48183" xr:uid="{9DC7FBEC-1946-4D2F-A1E2-EDC93DF8336F}"/>
    <cellStyle name="Currency 5 6 2 4 5" xfId="12763" xr:uid="{AC1A6613-C8C1-421B-B75F-10CA5D2E3CF8}"/>
    <cellStyle name="Currency 5 6 2 4 6" xfId="26453" xr:uid="{4AE48FE3-B6BE-40D2-A8A2-AB14BEA10891}"/>
    <cellStyle name="Currency 5 6 2 4 7" xfId="41337" xr:uid="{D6B83C51-79EA-4D8E-8345-ECF73DFE58E1}"/>
    <cellStyle name="Currency 5 6 2 5" xfId="7625" xr:uid="{7111290A-C67C-4C30-81C0-997BD6163CBE}"/>
    <cellStyle name="Currency 5 6 2 5 2" xfId="11047" xr:uid="{5523B37D-F007-4EA2-9895-43E58D38E511}"/>
    <cellStyle name="Currency 5 6 2 5 2 2" xfId="24737" xr:uid="{7AE6123A-894D-4A53-AC4E-717D426AA60F}"/>
    <cellStyle name="Currency 5 6 2 5 2 2 2" xfId="38429" xr:uid="{42BF8E0D-A171-465C-8E2B-851FF5DC33D5}"/>
    <cellStyle name="Currency 5 6 2 5 2 2 3" xfId="53313" xr:uid="{EB53ACDB-8AA0-445B-883E-13BCF80BAD9F}"/>
    <cellStyle name="Currency 5 6 2 5 2 3" xfId="17893" xr:uid="{993C0D22-5714-4C63-8E92-17C2687077D1}"/>
    <cellStyle name="Currency 5 6 2 5 2 4" xfId="31583" xr:uid="{C92A5561-499E-4A81-9F2A-EDCC2696387E}"/>
    <cellStyle name="Currency 5 6 2 5 2 5" xfId="46467" xr:uid="{C5B2E053-5015-468C-9C2B-578D30689A0C}"/>
    <cellStyle name="Currency 5 6 2 5 3" xfId="21315" xr:uid="{76F3A7AA-97EA-42E7-8A20-830EFF4192E7}"/>
    <cellStyle name="Currency 5 6 2 5 3 2" xfId="35007" xr:uid="{892ACA6F-466F-4AA7-B4DA-C14763C6EE01}"/>
    <cellStyle name="Currency 5 6 2 5 3 3" xfId="49891" xr:uid="{72021B3B-E013-4B9E-A355-391C844E9522}"/>
    <cellStyle name="Currency 5 6 2 5 4" xfId="14471" xr:uid="{EC388BB1-E0F3-4A0C-AA60-DA6F7617C593}"/>
    <cellStyle name="Currency 5 6 2 5 5" xfId="28161" xr:uid="{F24032A3-7CE4-4E41-9C1F-C8DBA160FAC2}"/>
    <cellStyle name="Currency 5 6 2 5 6" xfId="43045" xr:uid="{D26CAF6B-F70A-4058-8B91-5B24E108FED8}"/>
    <cellStyle name="Currency 5 6 2 6" xfId="9335" xr:uid="{AC322822-DE1D-42ED-961F-A0DA1C4E0E89}"/>
    <cellStyle name="Currency 5 6 2 6 2" xfId="23025" xr:uid="{69FA7E7E-003C-48AF-81ED-99C599F3DAB5}"/>
    <cellStyle name="Currency 5 6 2 6 2 2" xfId="36717" xr:uid="{7FBEB145-3395-4DBB-BE3C-47C2CF754AB2}"/>
    <cellStyle name="Currency 5 6 2 6 2 3" xfId="51601" xr:uid="{B1DFF105-12E8-4358-A7F6-2D98B2E8377B}"/>
    <cellStyle name="Currency 5 6 2 6 3" xfId="16181" xr:uid="{81BBF8CD-D819-4274-B78B-368D0E45E312}"/>
    <cellStyle name="Currency 5 6 2 6 4" xfId="29871" xr:uid="{A91EB908-D8B6-4038-BCA1-832E5C9B8FCB}"/>
    <cellStyle name="Currency 5 6 2 6 5" xfId="44755" xr:uid="{DF41A851-3090-4786-8A2F-D1BF408D13FA}"/>
    <cellStyle name="Currency 5 6 2 7" xfId="19603" xr:uid="{173F8B58-824E-4467-81CB-D180358409D8}"/>
    <cellStyle name="Currency 5 6 2 7 2" xfId="33295" xr:uid="{E1DA3F1C-4FE4-431E-90C1-9A0358703BCC}"/>
    <cellStyle name="Currency 5 6 2 7 3" xfId="48179" xr:uid="{D8565FB4-5967-47E2-AC0D-E3F0DDA3B3D9}"/>
    <cellStyle name="Currency 5 6 2 8" xfId="12759" xr:uid="{934A1FA0-97B9-454C-AFD8-CCD1F573D12D}"/>
    <cellStyle name="Currency 5 6 2 9" xfId="26449" xr:uid="{24B8A95F-87F8-410F-806B-5CD4D77D3456}"/>
    <cellStyle name="Currency 5 6 3" xfId="5917" xr:uid="{783B2AC6-9A9D-40D4-975E-E3E27532866A}"/>
    <cellStyle name="Currency 5 6 3 10" xfId="41338" xr:uid="{A1BB9E71-65F7-4F7C-A14B-1BC46D364BB3}"/>
    <cellStyle name="Currency 5 6 3 2" xfId="5918" xr:uid="{407CE5EF-B601-45C4-B5BB-20F73F8F014D}"/>
    <cellStyle name="Currency 5 6 3 2 2" xfId="5919" xr:uid="{A0067DBF-B49F-44C7-B58C-EB504B15A0CA}"/>
    <cellStyle name="Currency 5 6 3 2 2 2" xfId="7632" xr:uid="{CED3587D-69DA-4B56-B9E2-03AB4E968CDD}"/>
    <cellStyle name="Currency 5 6 3 2 2 2 2" xfId="11054" xr:uid="{44C7ABE8-5FBB-4E2C-B47B-C729EB475B03}"/>
    <cellStyle name="Currency 5 6 3 2 2 2 2 2" xfId="24744" xr:uid="{51AFF609-0B85-41A2-A1F7-2D69FECDDCF5}"/>
    <cellStyle name="Currency 5 6 3 2 2 2 2 2 2" xfId="38436" xr:uid="{420175A4-4586-4E27-8F01-AE86C2D1E5FE}"/>
    <cellStyle name="Currency 5 6 3 2 2 2 2 2 3" xfId="53320" xr:uid="{755A180C-AEBD-4D28-87AC-D8A8E3293D80}"/>
    <cellStyle name="Currency 5 6 3 2 2 2 2 3" xfId="17900" xr:uid="{774A9E18-4CEF-482C-9937-7D4778444F54}"/>
    <cellStyle name="Currency 5 6 3 2 2 2 2 4" xfId="31590" xr:uid="{3B75E6EC-8D5E-4D4B-A8EF-993EB3405F64}"/>
    <cellStyle name="Currency 5 6 3 2 2 2 2 5" xfId="46474" xr:uid="{C309AF31-575B-40E0-863B-C44188FF83A6}"/>
    <cellStyle name="Currency 5 6 3 2 2 2 3" xfId="21322" xr:uid="{D5B23A3E-8A72-4742-A639-B238FDAA5226}"/>
    <cellStyle name="Currency 5 6 3 2 2 2 3 2" xfId="35014" xr:uid="{3A461523-FF0D-456D-AB80-4631FADC366F}"/>
    <cellStyle name="Currency 5 6 3 2 2 2 3 3" xfId="49898" xr:uid="{CA94EEBF-E84C-4A67-B03B-55E058770F7D}"/>
    <cellStyle name="Currency 5 6 3 2 2 2 4" xfId="14478" xr:uid="{98BDBC17-5559-4D17-ACAC-A5A734FF2D3B}"/>
    <cellStyle name="Currency 5 6 3 2 2 2 5" xfId="28168" xr:uid="{0915F168-0C57-4B12-9833-8917C523AF92}"/>
    <cellStyle name="Currency 5 6 3 2 2 2 6" xfId="43052" xr:uid="{AF0AE589-2F5B-4152-9BDA-AD1D64D2E962}"/>
    <cellStyle name="Currency 5 6 3 2 2 3" xfId="9342" xr:uid="{BFAA54FE-CC22-41D4-9A11-3AA709BEEF3E}"/>
    <cellStyle name="Currency 5 6 3 2 2 3 2" xfId="23032" xr:uid="{D13D92FF-4FB0-40FC-B77F-A61146172E3A}"/>
    <cellStyle name="Currency 5 6 3 2 2 3 2 2" xfId="36724" xr:uid="{858D2D87-FE12-4F42-9A10-A86E6DC8F9C4}"/>
    <cellStyle name="Currency 5 6 3 2 2 3 2 3" xfId="51608" xr:uid="{E9C7E4F7-161C-4A8C-986D-C8EF5ED503C4}"/>
    <cellStyle name="Currency 5 6 3 2 2 3 3" xfId="16188" xr:uid="{2F46F05C-F1E4-402E-89B6-9BA53C81908D}"/>
    <cellStyle name="Currency 5 6 3 2 2 3 4" xfId="29878" xr:uid="{110D1790-5849-487B-9193-7B641D7723EC}"/>
    <cellStyle name="Currency 5 6 3 2 2 3 5" xfId="44762" xr:uid="{739CF5F3-2E41-4001-84AF-8127AF72B825}"/>
    <cellStyle name="Currency 5 6 3 2 2 4" xfId="19610" xr:uid="{4C60C8BA-5B4D-4544-B885-9A458728600F}"/>
    <cellStyle name="Currency 5 6 3 2 2 4 2" xfId="33302" xr:uid="{9219315D-579D-465A-B63C-1E42A0FFF6BF}"/>
    <cellStyle name="Currency 5 6 3 2 2 4 3" xfId="48186" xr:uid="{7E6EF80E-6DF1-4D6A-B5E2-28102066DE70}"/>
    <cellStyle name="Currency 5 6 3 2 2 5" xfId="12766" xr:uid="{A69B9A92-9DE1-4D5F-91F0-A95E5AF11A88}"/>
    <cellStyle name="Currency 5 6 3 2 2 6" xfId="26456" xr:uid="{F72CEDD7-481B-4C6F-8A91-397A0516315C}"/>
    <cellStyle name="Currency 5 6 3 2 2 7" xfId="41340" xr:uid="{45134F13-A771-4F42-A1B8-516ECB742AEE}"/>
    <cellStyle name="Currency 5 6 3 2 3" xfId="7631" xr:uid="{2F24D64B-013D-43F5-96E4-190471BD3D6B}"/>
    <cellStyle name="Currency 5 6 3 2 3 2" xfId="11053" xr:uid="{4E060CC3-EF93-48D5-8A7E-315B492E2DEB}"/>
    <cellStyle name="Currency 5 6 3 2 3 2 2" xfId="24743" xr:uid="{CB69B210-1097-4307-A552-7354AD2A5703}"/>
    <cellStyle name="Currency 5 6 3 2 3 2 2 2" xfId="38435" xr:uid="{4A034848-8114-4C26-81D8-26C0F3C7513E}"/>
    <cellStyle name="Currency 5 6 3 2 3 2 2 3" xfId="53319" xr:uid="{1AD07880-8581-4BAF-A0FC-F0CE159D2548}"/>
    <cellStyle name="Currency 5 6 3 2 3 2 3" xfId="17899" xr:uid="{6F5F3DB8-9C58-4F3C-8F37-B43DE35BD63C}"/>
    <cellStyle name="Currency 5 6 3 2 3 2 4" xfId="31589" xr:uid="{611606E3-E0B7-4F9D-BE04-65E17739D1B7}"/>
    <cellStyle name="Currency 5 6 3 2 3 2 5" xfId="46473" xr:uid="{693F616B-479D-4E04-A411-BACB2B7A84E1}"/>
    <cellStyle name="Currency 5 6 3 2 3 3" xfId="21321" xr:uid="{9B807731-AF0B-4092-91BC-A8080891026A}"/>
    <cellStyle name="Currency 5 6 3 2 3 3 2" xfId="35013" xr:uid="{18E65D0B-9F4B-492C-8C3F-7A5462343BEE}"/>
    <cellStyle name="Currency 5 6 3 2 3 3 3" xfId="49897" xr:uid="{6ADEAEB3-5134-4EE1-8F8F-8FE8341A0A3F}"/>
    <cellStyle name="Currency 5 6 3 2 3 4" xfId="14477" xr:uid="{BDC384B3-283C-4504-B9CB-08CDF79CCD3A}"/>
    <cellStyle name="Currency 5 6 3 2 3 5" xfId="28167" xr:uid="{62BA83A5-6899-4797-BA96-CB655ED509D0}"/>
    <cellStyle name="Currency 5 6 3 2 3 6" xfId="43051" xr:uid="{5A380C48-7E5B-4722-A019-4D8045FA3878}"/>
    <cellStyle name="Currency 5 6 3 2 4" xfId="9341" xr:uid="{8C94CC91-C472-4063-9DAC-933F58E45CB3}"/>
    <cellStyle name="Currency 5 6 3 2 4 2" xfId="23031" xr:uid="{61904F70-ED27-48D6-BB32-213AC4562CE4}"/>
    <cellStyle name="Currency 5 6 3 2 4 2 2" xfId="36723" xr:uid="{0D23B8FD-AD18-4E90-8B9A-A05204F1AAE7}"/>
    <cellStyle name="Currency 5 6 3 2 4 2 3" xfId="51607" xr:uid="{5BB4F03C-9C2B-4E0A-AC58-C6CA106BFCFA}"/>
    <cellStyle name="Currency 5 6 3 2 4 3" xfId="16187" xr:uid="{1AF34BCF-1DA8-4AD2-BEA9-FE62F36D6CD6}"/>
    <cellStyle name="Currency 5 6 3 2 4 4" xfId="29877" xr:uid="{67A83907-A603-468F-815B-A9F695D252B8}"/>
    <cellStyle name="Currency 5 6 3 2 4 5" xfId="44761" xr:uid="{FB81555C-5B78-430C-8396-A97A4BF3B9DC}"/>
    <cellStyle name="Currency 5 6 3 2 5" xfId="19609" xr:uid="{AD23A83C-6464-4AC3-B688-7AF576EA1D4F}"/>
    <cellStyle name="Currency 5 6 3 2 5 2" xfId="33301" xr:uid="{5B4F724B-A064-4B88-AC03-9D20B9252C67}"/>
    <cellStyle name="Currency 5 6 3 2 5 3" xfId="48185" xr:uid="{C39D9DF5-C566-4B0A-ABDF-7F8C53499E4E}"/>
    <cellStyle name="Currency 5 6 3 2 6" xfId="12765" xr:uid="{708F0539-6A6D-405D-A390-C2422B2028CA}"/>
    <cellStyle name="Currency 5 6 3 2 7" xfId="26455" xr:uid="{06FFD7D3-43C2-4EB5-9D63-9F3A7B83978F}"/>
    <cellStyle name="Currency 5 6 3 2 8" xfId="41339" xr:uid="{8F27AFC5-F780-4F1C-A738-E43B66597D73}"/>
    <cellStyle name="Currency 5 6 3 3" xfId="5920" xr:uid="{CEF63280-C39A-44DF-88B8-3F78FDBB8166}"/>
    <cellStyle name="Currency 5 6 3 3 2" xfId="7633" xr:uid="{4B61C50C-27D5-4607-881E-8634E84BE152}"/>
    <cellStyle name="Currency 5 6 3 3 2 2" xfId="11055" xr:uid="{54E89A67-E8AD-4415-8F0C-A891E28ECD0A}"/>
    <cellStyle name="Currency 5 6 3 3 2 2 2" xfId="24745" xr:uid="{5111D665-85DD-4593-A635-F1FD96F414D4}"/>
    <cellStyle name="Currency 5 6 3 3 2 2 2 2" xfId="38437" xr:uid="{DD49763B-055E-426E-B272-CE6B5A641A02}"/>
    <cellStyle name="Currency 5 6 3 3 2 2 2 3" xfId="53321" xr:uid="{C2F6E0FD-C080-4925-AAD5-EA5DAE69353D}"/>
    <cellStyle name="Currency 5 6 3 3 2 2 3" xfId="17901" xr:uid="{5243057C-5A10-4199-BAE7-DBA4B3E7EF9B}"/>
    <cellStyle name="Currency 5 6 3 3 2 2 4" xfId="31591" xr:uid="{E3C652CF-0D28-402D-A63E-9B6D6B3352C1}"/>
    <cellStyle name="Currency 5 6 3 3 2 2 5" xfId="46475" xr:uid="{28541629-58C8-4703-9165-17DE2CA6709C}"/>
    <cellStyle name="Currency 5 6 3 3 2 3" xfId="21323" xr:uid="{DE5B4232-5AF2-4359-9E68-866810420230}"/>
    <cellStyle name="Currency 5 6 3 3 2 3 2" xfId="35015" xr:uid="{A17C8885-8371-4FE1-87A6-3247A2D5D350}"/>
    <cellStyle name="Currency 5 6 3 3 2 3 3" xfId="49899" xr:uid="{981B1904-C835-4906-A08C-F8633061745A}"/>
    <cellStyle name="Currency 5 6 3 3 2 4" xfId="14479" xr:uid="{F575A643-D768-46C7-9F83-8178C21581BA}"/>
    <cellStyle name="Currency 5 6 3 3 2 5" xfId="28169" xr:uid="{B3A1F4B3-897B-41AA-AA57-C88CD72EC387}"/>
    <cellStyle name="Currency 5 6 3 3 2 6" xfId="43053" xr:uid="{FDB3B5AD-367B-41AA-8241-0A68E998C287}"/>
    <cellStyle name="Currency 5 6 3 3 3" xfId="9343" xr:uid="{4539479D-B055-4286-B0FC-0871E49B1768}"/>
    <cellStyle name="Currency 5 6 3 3 3 2" xfId="23033" xr:uid="{C9DB1579-1AEF-42E4-A511-F23578A4A590}"/>
    <cellStyle name="Currency 5 6 3 3 3 2 2" xfId="36725" xr:uid="{772A87CF-F9C8-4077-9EDC-87DD5204097E}"/>
    <cellStyle name="Currency 5 6 3 3 3 2 3" xfId="51609" xr:uid="{A73CF628-9E24-469B-80E9-96B78BD0681B}"/>
    <cellStyle name="Currency 5 6 3 3 3 3" xfId="16189" xr:uid="{4ED65B0A-95A6-4CD0-91A7-A31A8C0A7C1C}"/>
    <cellStyle name="Currency 5 6 3 3 3 4" xfId="29879" xr:uid="{72578142-44A4-4D43-8DA5-1B6726B8329B}"/>
    <cellStyle name="Currency 5 6 3 3 3 5" xfId="44763" xr:uid="{393E0F1F-ACB0-42E4-A532-86C9D97860E1}"/>
    <cellStyle name="Currency 5 6 3 3 4" xfId="19611" xr:uid="{8F44E756-2967-4B3B-98F2-187A6747FAF3}"/>
    <cellStyle name="Currency 5 6 3 3 4 2" xfId="33303" xr:uid="{4BAFA0DE-94A8-4760-8B40-71D42F7B0823}"/>
    <cellStyle name="Currency 5 6 3 3 4 3" xfId="48187" xr:uid="{29FAA35A-BB8E-45F2-AF57-28E61CA344C9}"/>
    <cellStyle name="Currency 5 6 3 3 5" xfId="12767" xr:uid="{B9175C19-9A1C-4014-B160-407793C7235A}"/>
    <cellStyle name="Currency 5 6 3 3 6" xfId="26457" xr:uid="{16DDE85E-96F9-4046-9523-C024629FD4A4}"/>
    <cellStyle name="Currency 5 6 3 3 7" xfId="41341" xr:uid="{E8229C1E-01A0-48B0-A7A9-4A7729256A43}"/>
    <cellStyle name="Currency 5 6 3 4" xfId="5921" xr:uid="{84977C17-4520-42D7-BCAF-FDA7CB8DCF3A}"/>
    <cellStyle name="Currency 5 6 3 4 2" xfId="7634" xr:uid="{E5F040DA-0DC7-46BB-AE3E-002038ED78C1}"/>
    <cellStyle name="Currency 5 6 3 4 2 2" xfId="11056" xr:uid="{0B0F1812-29C8-4BD6-879A-23AD693D5EFC}"/>
    <cellStyle name="Currency 5 6 3 4 2 2 2" xfId="24746" xr:uid="{099CC0D2-9688-4721-9673-E8E871E0519F}"/>
    <cellStyle name="Currency 5 6 3 4 2 2 2 2" xfId="38438" xr:uid="{7F31CB40-4129-49D8-828F-5DF989F05CB2}"/>
    <cellStyle name="Currency 5 6 3 4 2 2 2 3" xfId="53322" xr:uid="{77CD87E2-1892-40F2-AD72-F714B3CFF208}"/>
    <cellStyle name="Currency 5 6 3 4 2 2 3" xfId="17902" xr:uid="{B37889D8-3DB5-4646-BE80-87EA5720B328}"/>
    <cellStyle name="Currency 5 6 3 4 2 2 4" xfId="31592" xr:uid="{BCCF962E-03B1-4656-B402-4EDC2DE4CE31}"/>
    <cellStyle name="Currency 5 6 3 4 2 2 5" xfId="46476" xr:uid="{FA012A65-CD99-44E2-9EB2-5428585E2871}"/>
    <cellStyle name="Currency 5 6 3 4 2 3" xfId="21324" xr:uid="{80F5E427-FE6D-4D88-9932-E13A24F2ABBD}"/>
    <cellStyle name="Currency 5 6 3 4 2 3 2" xfId="35016" xr:uid="{410748F4-B11C-4EEF-B27E-562806849DAC}"/>
    <cellStyle name="Currency 5 6 3 4 2 3 3" xfId="49900" xr:uid="{B813083B-ACD9-486E-A37E-E87DE6CB7D63}"/>
    <cellStyle name="Currency 5 6 3 4 2 4" xfId="14480" xr:uid="{BB9AEF0C-0067-4AFF-BD99-6C409C2069C7}"/>
    <cellStyle name="Currency 5 6 3 4 2 5" xfId="28170" xr:uid="{AAA84337-BD02-4982-BAC4-861F29A475A5}"/>
    <cellStyle name="Currency 5 6 3 4 2 6" xfId="43054" xr:uid="{9650CE97-9A29-450B-8DC2-A4EEF84B631C}"/>
    <cellStyle name="Currency 5 6 3 4 3" xfId="9344" xr:uid="{2FDB200D-F393-4780-8F55-CC4EF7EB2CA5}"/>
    <cellStyle name="Currency 5 6 3 4 3 2" xfId="23034" xr:uid="{D1EBFF62-C108-498C-B636-BC2752CE2655}"/>
    <cellStyle name="Currency 5 6 3 4 3 2 2" xfId="36726" xr:uid="{D144A847-B475-48C8-A5A7-25256CE0DEEC}"/>
    <cellStyle name="Currency 5 6 3 4 3 2 3" xfId="51610" xr:uid="{76F1CD1C-1341-487F-9AB0-2D440A2EE5D0}"/>
    <cellStyle name="Currency 5 6 3 4 3 3" xfId="16190" xr:uid="{62C71C3B-990E-4C02-B06A-D312E1F39864}"/>
    <cellStyle name="Currency 5 6 3 4 3 4" xfId="29880" xr:uid="{95B82990-34F4-47DA-B0CB-AEC9676EEFF4}"/>
    <cellStyle name="Currency 5 6 3 4 3 5" xfId="44764" xr:uid="{10FAE5D0-52F8-41F8-831E-B45BC812906D}"/>
    <cellStyle name="Currency 5 6 3 4 4" xfId="19612" xr:uid="{BFFD895F-81D9-4EB2-9E6B-93F3F272E9FD}"/>
    <cellStyle name="Currency 5 6 3 4 4 2" xfId="33304" xr:uid="{A182F925-FC6B-4B0C-AA07-74463F9DC0C8}"/>
    <cellStyle name="Currency 5 6 3 4 4 3" xfId="48188" xr:uid="{760967DF-4972-46FB-8D45-546F00B3A964}"/>
    <cellStyle name="Currency 5 6 3 4 5" xfId="12768" xr:uid="{A3B1D82B-54D1-4356-9B0B-CC157E9430CF}"/>
    <cellStyle name="Currency 5 6 3 4 6" xfId="26458" xr:uid="{AAEE5661-66CC-4F10-98BD-8C684DDAB0B3}"/>
    <cellStyle name="Currency 5 6 3 4 7" xfId="41342" xr:uid="{52C6EBF1-8618-4030-B8A5-BF4B05959B84}"/>
    <cellStyle name="Currency 5 6 3 5" xfId="7630" xr:uid="{34CABCDD-48EE-4025-9F0C-28F1E3562DD5}"/>
    <cellStyle name="Currency 5 6 3 5 2" xfId="11052" xr:uid="{44C7CE79-3441-4575-BCE7-CF881CBD5558}"/>
    <cellStyle name="Currency 5 6 3 5 2 2" xfId="24742" xr:uid="{A8914030-0541-45A0-A385-BAE23EA2BB4D}"/>
    <cellStyle name="Currency 5 6 3 5 2 2 2" xfId="38434" xr:uid="{3ADADBD7-CD6C-489E-AB6F-1624BC09131F}"/>
    <cellStyle name="Currency 5 6 3 5 2 2 3" xfId="53318" xr:uid="{AE0246B7-2529-4712-9F06-FCB1B02D1F5B}"/>
    <cellStyle name="Currency 5 6 3 5 2 3" xfId="17898" xr:uid="{AA5A0C07-38F8-4309-B114-42369FB6317B}"/>
    <cellStyle name="Currency 5 6 3 5 2 4" xfId="31588" xr:uid="{2886E3BF-F95C-4A21-847E-FF31142B2EC9}"/>
    <cellStyle name="Currency 5 6 3 5 2 5" xfId="46472" xr:uid="{FE2DC3AE-1758-46D6-A0F0-20D13530FBE9}"/>
    <cellStyle name="Currency 5 6 3 5 3" xfId="21320" xr:uid="{E238064B-D807-408B-9ED0-4C0E5583D4C9}"/>
    <cellStyle name="Currency 5 6 3 5 3 2" xfId="35012" xr:uid="{E386B185-578B-45F1-B3B6-16340377A83C}"/>
    <cellStyle name="Currency 5 6 3 5 3 3" xfId="49896" xr:uid="{D938EB34-2B13-4DE2-8E01-A32E48351DCA}"/>
    <cellStyle name="Currency 5 6 3 5 4" xfId="14476" xr:uid="{8D08714A-6DC5-4471-B95C-AF93BC36441E}"/>
    <cellStyle name="Currency 5 6 3 5 5" xfId="28166" xr:uid="{71F01AC9-A97A-4A5D-9C1F-7C2B7A9EB3A1}"/>
    <cellStyle name="Currency 5 6 3 5 6" xfId="43050" xr:uid="{7FBD5DA9-C3A6-48E8-853D-E5DBA80D14EC}"/>
    <cellStyle name="Currency 5 6 3 6" xfId="9340" xr:uid="{2FBCE476-C669-44D6-9E4B-3F4AC8ABCE98}"/>
    <cellStyle name="Currency 5 6 3 6 2" xfId="23030" xr:uid="{2CC00085-AC9D-49CE-A334-BD86180252C4}"/>
    <cellStyle name="Currency 5 6 3 6 2 2" xfId="36722" xr:uid="{D8803392-F7BF-4FE1-8D31-D257F13EFF6B}"/>
    <cellStyle name="Currency 5 6 3 6 2 3" xfId="51606" xr:uid="{5CEBD8F5-62C8-4F9E-8142-9475D112D809}"/>
    <cellStyle name="Currency 5 6 3 6 3" xfId="16186" xr:uid="{7B352F36-122C-4C1F-BAF9-CDCF5B8C3802}"/>
    <cellStyle name="Currency 5 6 3 6 4" xfId="29876" xr:uid="{DFC4F472-56C7-496E-BEC9-EB1BD4E44102}"/>
    <cellStyle name="Currency 5 6 3 6 5" xfId="44760" xr:uid="{50E77CF3-4C18-43D4-88D1-53A3B3D1F837}"/>
    <cellStyle name="Currency 5 6 3 7" xfId="19608" xr:uid="{184C4287-0B04-4E4B-865E-003CC26603F5}"/>
    <cellStyle name="Currency 5 6 3 7 2" xfId="33300" xr:uid="{D280DC65-43CB-4DDD-B805-AD7E0BDC8164}"/>
    <cellStyle name="Currency 5 6 3 7 3" xfId="48184" xr:uid="{420C78EE-9A96-44A9-BDB1-F56623691AE4}"/>
    <cellStyle name="Currency 5 6 3 8" xfId="12764" xr:uid="{3D029008-BB38-4CD3-8CDE-EC629DD46AB3}"/>
    <cellStyle name="Currency 5 6 3 9" xfId="26454" xr:uid="{077C2BB4-E380-4356-9109-CBAF75D2F403}"/>
    <cellStyle name="Currency 5 6 4" xfId="5922" xr:uid="{D3B3D6EA-E8A7-442A-BD85-E6EDAB007776}"/>
    <cellStyle name="Currency 5 6 4 2" xfId="5923" xr:uid="{DBE0DD67-E47A-4BB8-9E43-25E1BB42ADCA}"/>
    <cellStyle name="Currency 5 6 4 2 2" xfId="7636" xr:uid="{095DAD04-8629-4E4F-911B-127C26FCD82E}"/>
    <cellStyle name="Currency 5 6 4 2 2 2" xfId="11058" xr:uid="{2B774771-7E51-45E8-A463-730095A9401A}"/>
    <cellStyle name="Currency 5 6 4 2 2 2 2" xfId="24748" xr:uid="{BBA025EA-D402-47DF-85E5-C3F0CDD80651}"/>
    <cellStyle name="Currency 5 6 4 2 2 2 2 2" xfId="38440" xr:uid="{3F1A4326-837E-4BE6-89CA-6DF8B58A0E88}"/>
    <cellStyle name="Currency 5 6 4 2 2 2 2 3" xfId="53324" xr:uid="{198E4819-7C1A-4CA4-8FA1-BB1D8E936A6C}"/>
    <cellStyle name="Currency 5 6 4 2 2 2 3" xfId="17904" xr:uid="{1E399142-FAD3-4AB3-B5E2-51FDA851353A}"/>
    <cellStyle name="Currency 5 6 4 2 2 2 4" xfId="31594" xr:uid="{29314BF7-3CB2-46D1-9AA0-17E52FD8F357}"/>
    <cellStyle name="Currency 5 6 4 2 2 2 5" xfId="46478" xr:uid="{D6395991-8A05-449F-843D-FF482BE7813D}"/>
    <cellStyle name="Currency 5 6 4 2 2 3" xfId="21326" xr:uid="{104753F1-BA4B-4E1F-9E7A-3F96352E1FB2}"/>
    <cellStyle name="Currency 5 6 4 2 2 3 2" xfId="35018" xr:uid="{5C3D3707-30BA-493F-9388-3FB243441E2C}"/>
    <cellStyle name="Currency 5 6 4 2 2 3 3" xfId="49902" xr:uid="{72570264-5BD7-4B8E-B4DF-9D68A868E638}"/>
    <cellStyle name="Currency 5 6 4 2 2 4" xfId="14482" xr:uid="{96973D68-7E97-498E-BF3A-574D8102326B}"/>
    <cellStyle name="Currency 5 6 4 2 2 5" xfId="28172" xr:uid="{10E9097A-3ECD-4035-AD40-6DAEDDB33BF3}"/>
    <cellStyle name="Currency 5 6 4 2 2 6" xfId="43056" xr:uid="{D4BDD859-20F8-4F6C-AA7E-578EBA0D47D6}"/>
    <cellStyle name="Currency 5 6 4 2 3" xfId="9346" xr:uid="{7AE54A42-6590-4683-98FE-300FB6445417}"/>
    <cellStyle name="Currency 5 6 4 2 3 2" xfId="23036" xr:uid="{39DC7633-5515-4B96-B195-855D3BA2456E}"/>
    <cellStyle name="Currency 5 6 4 2 3 2 2" xfId="36728" xr:uid="{8BE91255-9931-46B4-91CE-D087D372A549}"/>
    <cellStyle name="Currency 5 6 4 2 3 2 3" xfId="51612" xr:uid="{F07C81BF-D51B-488B-A4C7-3FF4A27886FB}"/>
    <cellStyle name="Currency 5 6 4 2 3 3" xfId="16192" xr:uid="{0A63B12D-4E23-4A9B-87D1-D2C22C1F565A}"/>
    <cellStyle name="Currency 5 6 4 2 3 4" xfId="29882" xr:uid="{0159C88C-6BFF-4A00-805A-B4F7F7F37D14}"/>
    <cellStyle name="Currency 5 6 4 2 3 5" xfId="44766" xr:uid="{79909A96-7521-465E-899A-0F5A5A9B496F}"/>
    <cellStyle name="Currency 5 6 4 2 4" xfId="19614" xr:uid="{E8174545-2611-412D-91C2-9C09369B9F4E}"/>
    <cellStyle name="Currency 5 6 4 2 4 2" xfId="33306" xr:uid="{5F6E173D-94AB-4451-9897-19927AD926AD}"/>
    <cellStyle name="Currency 5 6 4 2 4 3" xfId="48190" xr:uid="{7467BBB2-FF5C-4BCE-A846-1A6BC0A82CA8}"/>
    <cellStyle name="Currency 5 6 4 2 5" xfId="12770" xr:uid="{2A7B7F60-1039-468B-BE2C-788E57608EF7}"/>
    <cellStyle name="Currency 5 6 4 2 6" xfId="26460" xr:uid="{47860658-C48F-4058-A905-26BD1E5B924F}"/>
    <cellStyle name="Currency 5 6 4 2 7" xfId="41344" xr:uid="{4100DB03-2718-4323-9291-BF78D35CA545}"/>
    <cellStyle name="Currency 5 6 4 3" xfId="7635" xr:uid="{2CBBC713-1089-4461-97B8-13F0B38DF85D}"/>
    <cellStyle name="Currency 5 6 4 3 2" xfId="11057" xr:uid="{8B3CD669-1C8A-4322-B8CD-FEE761CF9367}"/>
    <cellStyle name="Currency 5 6 4 3 2 2" xfId="24747" xr:uid="{9D3D3103-7C11-4E8C-B9E5-56461B8F7A06}"/>
    <cellStyle name="Currency 5 6 4 3 2 2 2" xfId="38439" xr:uid="{B2072119-B1A3-415D-8E1D-D489D2ACBE6B}"/>
    <cellStyle name="Currency 5 6 4 3 2 2 3" xfId="53323" xr:uid="{4F0D8A5C-CD36-4B82-AFC8-EFEA2837BC74}"/>
    <cellStyle name="Currency 5 6 4 3 2 3" xfId="17903" xr:uid="{C0E9EF0E-B2AC-4252-BE5B-F5AF5E7928E7}"/>
    <cellStyle name="Currency 5 6 4 3 2 4" xfId="31593" xr:uid="{31C116D4-5DC3-4AF1-83E7-363C4DE8BFCD}"/>
    <cellStyle name="Currency 5 6 4 3 2 5" xfId="46477" xr:uid="{1823B0D5-05A9-432F-AB0D-0723D706F99D}"/>
    <cellStyle name="Currency 5 6 4 3 3" xfId="21325" xr:uid="{FA8ACC2C-D1F8-49AA-9C67-45B61D04F8B9}"/>
    <cellStyle name="Currency 5 6 4 3 3 2" xfId="35017" xr:uid="{DAD39EC6-EFF6-4D86-B063-A0E4339EB9D3}"/>
    <cellStyle name="Currency 5 6 4 3 3 3" xfId="49901" xr:uid="{8538F563-F4EB-4BAF-83A1-159EF28226FD}"/>
    <cellStyle name="Currency 5 6 4 3 4" xfId="14481" xr:uid="{41A59654-0801-45FB-BC87-F6DB967E6AB0}"/>
    <cellStyle name="Currency 5 6 4 3 5" xfId="28171" xr:uid="{F2D891E9-F910-4E30-8989-4FAA9C0C71D9}"/>
    <cellStyle name="Currency 5 6 4 3 6" xfId="43055" xr:uid="{41F88635-52CD-44E4-AF1B-A98752445E31}"/>
    <cellStyle name="Currency 5 6 4 4" xfId="9345" xr:uid="{1FB3F579-CFDF-4266-8E7E-04A51D8FA16A}"/>
    <cellStyle name="Currency 5 6 4 4 2" xfId="23035" xr:uid="{52EF2295-FAF6-49EC-9EBA-A76DBF761855}"/>
    <cellStyle name="Currency 5 6 4 4 2 2" xfId="36727" xr:uid="{63B60AB0-F56B-4FF3-BFD5-3D176B1EF1EB}"/>
    <cellStyle name="Currency 5 6 4 4 2 3" xfId="51611" xr:uid="{9324727F-1BAA-4B09-B191-41EC6F910866}"/>
    <cellStyle name="Currency 5 6 4 4 3" xfId="16191" xr:uid="{20739044-CF1F-4EAC-BB46-14C48DFEA66B}"/>
    <cellStyle name="Currency 5 6 4 4 4" xfId="29881" xr:uid="{82C513A9-F74C-4DA9-BDF8-847D21C4D14E}"/>
    <cellStyle name="Currency 5 6 4 4 5" xfId="44765" xr:uid="{6336A5C7-15E0-4E4E-971D-A1B4D1105651}"/>
    <cellStyle name="Currency 5 6 4 5" xfId="19613" xr:uid="{9CE4B637-4DF9-481C-8C47-955F4B30A531}"/>
    <cellStyle name="Currency 5 6 4 5 2" xfId="33305" xr:uid="{260D0CAE-7C3F-4319-AAD3-79DF7DD449F8}"/>
    <cellStyle name="Currency 5 6 4 5 3" xfId="48189" xr:uid="{B933CA7B-6924-4809-8732-B177D07261EB}"/>
    <cellStyle name="Currency 5 6 4 6" xfId="12769" xr:uid="{67DD6EC9-D62F-4DE8-BC59-4CB0445A933C}"/>
    <cellStyle name="Currency 5 6 4 7" xfId="26459" xr:uid="{7BE7252E-399F-4F11-9A48-1327F3CAAFE0}"/>
    <cellStyle name="Currency 5 6 4 8" xfId="41343" xr:uid="{24D9F092-FFDB-478C-8766-B203D5C19BBF}"/>
    <cellStyle name="Currency 5 6 5" xfId="5924" xr:uid="{0B1421F1-5607-46DA-9B99-DFEFF7A7486E}"/>
    <cellStyle name="Currency 5 6 5 2" xfId="7637" xr:uid="{3280FC1A-2991-47EC-A38F-2BC6625F85A1}"/>
    <cellStyle name="Currency 5 6 5 2 2" xfId="11059" xr:uid="{08A71190-FBF3-4940-BC36-A49342A8D107}"/>
    <cellStyle name="Currency 5 6 5 2 2 2" xfId="24749" xr:uid="{E6038FB7-E690-4AD1-8B28-67C2521859B6}"/>
    <cellStyle name="Currency 5 6 5 2 2 2 2" xfId="38441" xr:uid="{233B6317-955A-4F0D-A2EC-D8BE0586B447}"/>
    <cellStyle name="Currency 5 6 5 2 2 2 3" xfId="53325" xr:uid="{D3044A6F-B876-4228-8061-3CE1AA3C076F}"/>
    <cellStyle name="Currency 5 6 5 2 2 3" xfId="17905" xr:uid="{AE154CD4-7AA8-4C65-A319-375BF543D5C1}"/>
    <cellStyle name="Currency 5 6 5 2 2 4" xfId="31595" xr:uid="{8F21FDCD-F0C0-40C0-8B31-8FE4A7E83C3E}"/>
    <cellStyle name="Currency 5 6 5 2 2 5" xfId="46479" xr:uid="{B1A0977E-038C-4B27-9327-8A721D5341E1}"/>
    <cellStyle name="Currency 5 6 5 2 3" xfId="21327" xr:uid="{EB420937-3B6E-4E27-819E-E5A05220A8D4}"/>
    <cellStyle name="Currency 5 6 5 2 3 2" xfId="35019" xr:uid="{76C984CC-4822-425C-9C5D-C1F8FB5BE80E}"/>
    <cellStyle name="Currency 5 6 5 2 3 3" xfId="49903" xr:uid="{A343F19D-2443-40AD-AE7C-8DF0D40E9064}"/>
    <cellStyle name="Currency 5 6 5 2 4" xfId="14483" xr:uid="{36C295DB-625F-429B-BF44-C99DFE811917}"/>
    <cellStyle name="Currency 5 6 5 2 5" xfId="28173" xr:uid="{A37AC340-70F4-49AB-B2CB-E91A4CE148BE}"/>
    <cellStyle name="Currency 5 6 5 2 6" xfId="43057" xr:uid="{20115841-C08F-4EC9-9551-F37D1153655E}"/>
    <cellStyle name="Currency 5 6 5 3" xfId="9347" xr:uid="{48F98116-6DEF-461D-B100-2C7B490E93A3}"/>
    <cellStyle name="Currency 5 6 5 3 2" xfId="23037" xr:uid="{DCAE00CA-497B-47AB-B9DB-BA3508B0EB78}"/>
    <cellStyle name="Currency 5 6 5 3 2 2" xfId="36729" xr:uid="{F2110050-F1C0-477D-8AEE-84952C531A1C}"/>
    <cellStyle name="Currency 5 6 5 3 2 3" xfId="51613" xr:uid="{B515C180-BEC7-4D7E-9EAF-ABC5B621B5FD}"/>
    <cellStyle name="Currency 5 6 5 3 3" xfId="16193" xr:uid="{6A01C801-C2DF-41EF-8220-8F8673C1D760}"/>
    <cellStyle name="Currency 5 6 5 3 4" xfId="29883" xr:uid="{CDB8EE98-F5F8-4B97-B2DE-063E9C3C00AB}"/>
    <cellStyle name="Currency 5 6 5 3 5" xfId="44767" xr:uid="{F740A79F-29E8-4A44-A9F6-68ED30D6C01F}"/>
    <cellStyle name="Currency 5 6 5 4" xfId="19615" xr:uid="{CAD397A4-4C7B-4A34-92F9-E4677CB19A15}"/>
    <cellStyle name="Currency 5 6 5 4 2" xfId="33307" xr:uid="{69D0E0C0-E982-4E34-B569-100E56D544A5}"/>
    <cellStyle name="Currency 5 6 5 4 3" xfId="48191" xr:uid="{15A686BC-8FBE-4F8D-89AB-26355AD13C3F}"/>
    <cellStyle name="Currency 5 6 5 5" xfId="12771" xr:uid="{1AD5EF1E-8520-4A3B-A37F-6439D2FD6018}"/>
    <cellStyle name="Currency 5 6 5 6" xfId="26461" xr:uid="{B001CF72-A7AF-4815-9449-092CBAFE91A9}"/>
    <cellStyle name="Currency 5 6 5 7" xfId="41345" xr:uid="{43AE35DA-1A5E-4CEE-B6BF-E3A198ABA814}"/>
    <cellStyle name="Currency 5 6 6" xfId="5925" xr:uid="{C9376251-9749-4F0D-AB92-1D6A2DECF5CA}"/>
    <cellStyle name="Currency 5 6 6 2" xfId="7638" xr:uid="{E2A78A61-DEAC-482D-90DE-C524E78BF355}"/>
    <cellStyle name="Currency 5 6 6 2 2" xfId="11060" xr:uid="{3FD43475-5B32-4588-BACA-4C354E484D35}"/>
    <cellStyle name="Currency 5 6 6 2 2 2" xfId="24750" xr:uid="{754FE6B3-0969-4D9E-B093-F6B407CB0A24}"/>
    <cellStyle name="Currency 5 6 6 2 2 2 2" xfId="38442" xr:uid="{5657AE16-D5BE-4EAF-BED1-D026C325776F}"/>
    <cellStyle name="Currency 5 6 6 2 2 2 3" xfId="53326" xr:uid="{DC628A14-7420-4CE4-AC94-DA05E7F9B6B2}"/>
    <cellStyle name="Currency 5 6 6 2 2 3" xfId="17906" xr:uid="{B926C48F-6DE1-4992-A284-2BBBA80BCA67}"/>
    <cellStyle name="Currency 5 6 6 2 2 4" xfId="31596" xr:uid="{8855D07D-4875-4016-9171-36C8894EFF3B}"/>
    <cellStyle name="Currency 5 6 6 2 2 5" xfId="46480" xr:uid="{71C9CB1E-CCBA-42AF-A119-9DEC9CEF44EF}"/>
    <cellStyle name="Currency 5 6 6 2 3" xfId="21328" xr:uid="{A5EF6A3B-92CF-44C2-BE48-8CECA351181B}"/>
    <cellStyle name="Currency 5 6 6 2 3 2" xfId="35020" xr:uid="{169BFBEF-CE9B-46CB-AC91-2065D8F8B059}"/>
    <cellStyle name="Currency 5 6 6 2 3 3" xfId="49904" xr:uid="{29F29933-882C-4CB4-AD0E-F9202BF1ADE0}"/>
    <cellStyle name="Currency 5 6 6 2 4" xfId="14484" xr:uid="{6321778F-3444-4137-90D7-B6407AEE2457}"/>
    <cellStyle name="Currency 5 6 6 2 5" xfId="28174" xr:uid="{A7EC3C14-FA12-4C65-8489-9BAA61C22C47}"/>
    <cellStyle name="Currency 5 6 6 2 6" xfId="43058" xr:uid="{D39C7587-ED4B-4A6B-AB1C-DA5655105276}"/>
    <cellStyle name="Currency 5 6 6 3" xfId="9348" xr:uid="{AB4A117D-F334-4AB7-98CA-9EE6AC155665}"/>
    <cellStyle name="Currency 5 6 6 3 2" xfId="23038" xr:uid="{C36A69E6-6111-4E8B-B2C1-4C3C3917117D}"/>
    <cellStyle name="Currency 5 6 6 3 2 2" xfId="36730" xr:uid="{2D3E14B8-4170-464A-84B1-7B2A31F1D2FD}"/>
    <cellStyle name="Currency 5 6 6 3 2 3" xfId="51614" xr:uid="{8280B6BC-AB94-4BC2-B5D9-71163E514409}"/>
    <cellStyle name="Currency 5 6 6 3 3" xfId="16194" xr:uid="{2B004ECD-E783-4535-A1D7-6E3402369535}"/>
    <cellStyle name="Currency 5 6 6 3 4" xfId="29884" xr:uid="{A41FF9FA-DE49-4757-B4DB-43DE224B5E30}"/>
    <cellStyle name="Currency 5 6 6 3 5" xfId="44768" xr:uid="{9B0F9B37-A2E3-4B3B-80A0-A1DDBBCFF13B}"/>
    <cellStyle name="Currency 5 6 6 4" xfId="19616" xr:uid="{70572EFB-A4C8-4AF0-8E70-80AA00B75F98}"/>
    <cellStyle name="Currency 5 6 6 4 2" xfId="33308" xr:uid="{ECE3CE9D-3760-4128-9031-EB9F9F8E1B17}"/>
    <cellStyle name="Currency 5 6 6 4 3" xfId="48192" xr:uid="{0F763609-A4D1-4150-BBB5-69E6D667D149}"/>
    <cellStyle name="Currency 5 6 6 5" xfId="12772" xr:uid="{F5CAF876-2B24-47CA-8B7C-97260D2906CF}"/>
    <cellStyle name="Currency 5 6 6 6" xfId="26462" xr:uid="{D69CFAB1-5FE5-4E55-A19E-2F536B8338E4}"/>
    <cellStyle name="Currency 5 6 6 7" xfId="41346" xr:uid="{55A9E12F-037C-4538-913E-BC4FF318033E}"/>
    <cellStyle name="Currency 5 6 7" xfId="7624" xr:uid="{F854D9A0-CC1D-487B-9B15-1AA59F661ECB}"/>
    <cellStyle name="Currency 5 6 7 2" xfId="11046" xr:uid="{6604C50C-4A8D-41D4-9AFD-A5D7B74CA21E}"/>
    <cellStyle name="Currency 5 6 7 2 2" xfId="24736" xr:uid="{8651CE37-1A25-41CE-A562-2946D7FC70A3}"/>
    <cellStyle name="Currency 5 6 7 2 2 2" xfId="38428" xr:uid="{4DF93239-0C7A-4DC6-AC0C-F607EEF8C6A6}"/>
    <cellStyle name="Currency 5 6 7 2 2 3" xfId="53312" xr:uid="{D7113E28-19FB-4559-8065-2D3773792A1E}"/>
    <cellStyle name="Currency 5 6 7 2 3" xfId="17892" xr:uid="{0ECEC18C-591F-4901-A7AD-91E2E8EAEADE}"/>
    <cellStyle name="Currency 5 6 7 2 4" xfId="31582" xr:uid="{EE0F5F1F-0DB6-4163-848E-1E24C0F28B9B}"/>
    <cellStyle name="Currency 5 6 7 2 5" xfId="46466" xr:uid="{AA26AB3E-19D3-4D6E-B071-B0FEC1A49CFB}"/>
    <cellStyle name="Currency 5 6 7 3" xfId="21314" xr:uid="{44BF7D26-75D7-4D95-8084-931BFE4D67CC}"/>
    <cellStyle name="Currency 5 6 7 3 2" xfId="35006" xr:uid="{23FA2670-F226-4A2E-9539-D470C574D2FD}"/>
    <cellStyle name="Currency 5 6 7 3 3" xfId="49890" xr:uid="{A0FDB6D4-6FD5-4CE8-9B65-F4BFBF4F1BD5}"/>
    <cellStyle name="Currency 5 6 7 4" xfId="14470" xr:uid="{71D45E8D-1B5D-4A1D-84A9-81A76E7761AB}"/>
    <cellStyle name="Currency 5 6 7 5" xfId="28160" xr:uid="{67C01A78-A7BF-440E-B0EE-4D995A2305BC}"/>
    <cellStyle name="Currency 5 6 7 6" xfId="43044" xr:uid="{8A276E03-5CAD-4B3D-92FB-AC6CF2A1AF7E}"/>
    <cellStyle name="Currency 5 6 8" xfId="9334" xr:uid="{FB10FF77-E1F5-48F2-9D6A-576898573331}"/>
    <cellStyle name="Currency 5 6 8 2" xfId="23024" xr:uid="{B86BB7E1-07AE-439E-AAEB-2C08F5DED010}"/>
    <cellStyle name="Currency 5 6 8 2 2" xfId="36716" xr:uid="{AC18E0B0-9568-44C2-8C11-F72853A17122}"/>
    <cellStyle name="Currency 5 6 8 2 3" xfId="51600" xr:uid="{3DEA9CDA-366F-4F64-8E44-3381AC68D15D}"/>
    <cellStyle name="Currency 5 6 8 3" xfId="16180" xr:uid="{2197DE7E-7EC4-4075-8875-F5BE5A77E685}"/>
    <cellStyle name="Currency 5 6 8 4" xfId="29870" xr:uid="{A236AE36-DE6D-4027-B2C6-294DC90F76BD}"/>
    <cellStyle name="Currency 5 6 8 5" xfId="44754" xr:uid="{84F564BB-3A6E-413F-A7F6-DB12F7560ADC}"/>
    <cellStyle name="Currency 5 6 9" xfId="19602" xr:uid="{D1BD715E-9C8F-4226-B5FF-7283A456DA0E}"/>
    <cellStyle name="Currency 5 6 9 2" xfId="33294" xr:uid="{4BF658EE-B354-4B59-84CF-70EEAE39FD64}"/>
    <cellStyle name="Currency 5 6 9 3" xfId="48178" xr:uid="{23F0F2A9-232D-4D33-9B13-215CBAE54EF9}"/>
    <cellStyle name="Currency 5 7" xfId="5926" xr:uid="{7AA610D5-FE08-4A89-928B-E433FB583E7D}"/>
    <cellStyle name="Currency 5 7 10" xfId="41347" xr:uid="{885A2EDF-8BC4-4D16-A8B6-A03743CC71D7}"/>
    <cellStyle name="Currency 5 7 2" xfId="5927" xr:uid="{F9FC4429-4B2C-4DDA-ACE0-87311B141B38}"/>
    <cellStyle name="Currency 5 7 2 2" xfId="5928" xr:uid="{A4C2A663-89B3-4BE4-B798-C94EADCFFA69}"/>
    <cellStyle name="Currency 5 7 2 2 2" xfId="7641" xr:uid="{E2AD3294-8B8B-4407-9608-BC0A061B54A5}"/>
    <cellStyle name="Currency 5 7 2 2 2 2" xfId="11063" xr:uid="{50F66FF2-639B-447F-A82F-261B875B38D4}"/>
    <cellStyle name="Currency 5 7 2 2 2 2 2" xfId="24753" xr:uid="{579D6B3D-3DA1-450A-B50C-B865155B440E}"/>
    <cellStyle name="Currency 5 7 2 2 2 2 2 2" xfId="38445" xr:uid="{71568D99-BE60-49B3-9485-53D49F6DC4AF}"/>
    <cellStyle name="Currency 5 7 2 2 2 2 2 3" xfId="53329" xr:uid="{4018B752-CEBF-4DB6-A087-3CAF6406370E}"/>
    <cellStyle name="Currency 5 7 2 2 2 2 3" xfId="17909" xr:uid="{1B29A0F9-A4C9-423E-9619-AEA757D5C13D}"/>
    <cellStyle name="Currency 5 7 2 2 2 2 4" xfId="31599" xr:uid="{552302DF-4270-45AF-8A29-49270C8562E6}"/>
    <cellStyle name="Currency 5 7 2 2 2 2 5" xfId="46483" xr:uid="{03F1EF60-D94E-434E-8BB4-3FCFC2CACBF4}"/>
    <cellStyle name="Currency 5 7 2 2 2 3" xfId="21331" xr:uid="{D9E62335-5F88-477C-9DC2-A4C22D381AC1}"/>
    <cellStyle name="Currency 5 7 2 2 2 3 2" xfId="35023" xr:uid="{4013FDDD-4745-486F-9601-CB56C8387F1B}"/>
    <cellStyle name="Currency 5 7 2 2 2 3 3" xfId="49907" xr:uid="{06746D94-1BC9-41CA-B0B2-80F5488BDE34}"/>
    <cellStyle name="Currency 5 7 2 2 2 4" xfId="14487" xr:uid="{BA88485D-6C29-490E-B76E-C55104B7B842}"/>
    <cellStyle name="Currency 5 7 2 2 2 5" xfId="28177" xr:uid="{B6AC81FE-18B4-45E9-9D01-08431B47FE65}"/>
    <cellStyle name="Currency 5 7 2 2 2 6" xfId="43061" xr:uid="{5FF00699-3AAC-416B-A68C-916B85A45D02}"/>
    <cellStyle name="Currency 5 7 2 2 3" xfId="9351" xr:uid="{08C054B4-EA9B-4BA8-8AD2-158CB10BF960}"/>
    <cellStyle name="Currency 5 7 2 2 3 2" xfId="23041" xr:uid="{395DB9EF-ABC0-4149-8ECD-97C63B726B84}"/>
    <cellStyle name="Currency 5 7 2 2 3 2 2" xfId="36733" xr:uid="{175D3C51-7B1B-4DCF-A1C3-941E88199E34}"/>
    <cellStyle name="Currency 5 7 2 2 3 2 3" xfId="51617" xr:uid="{E1612F47-D573-4CDD-A954-0C705388FAED}"/>
    <cellStyle name="Currency 5 7 2 2 3 3" xfId="16197" xr:uid="{D5BEF7B6-FF16-45FD-8AA7-53CB86C73E8D}"/>
    <cellStyle name="Currency 5 7 2 2 3 4" xfId="29887" xr:uid="{AB4E3BD9-085F-455A-8563-49917F727637}"/>
    <cellStyle name="Currency 5 7 2 2 3 5" xfId="44771" xr:uid="{EFBA3D21-03EC-419B-B8CD-A7DB09CC5414}"/>
    <cellStyle name="Currency 5 7 2 2 4" xfId="19619" xr:uid="{C064A58F-9E48-46AD-A898-48B3EC828A36}"/>
    <cellStyle name="Currency 5 7 2 2 4 2" xfId="33311" xr:uid="{EA793750-DBB4-4C1B-A525-51E9291AB65B}"/>
    <cellStyle name="Currency 5 7 2 2 4 3" xfId="48195" xr:uid="{EBE75964-0F90-432F-8EE0-57F048305631}"/>
    <cellStyle name="Currency 5 7 2 2 5" xfId="12775" xr:uid="{F7FD7D13-41F8-405F-99E5-CF7E03E14CB7}"/>
    <cellStyle name="Currency 5 7 2 2 6" xfId="26465" xr:uid="{08D437A2-D4AC-4B59-964F-D962BA2FBC5E}"/>
    <cellStyle name="Currency 5 7 2 2 7" xfId="41349" xr:uid="{EB635C33-F647-4A39-9556-4C5D3826A65E}"/>
    <cellStyle name="Currency 5 7 2 3" xfId="7640" xr:uid="{7BBB3980-85B3-4579-92E1-F8236C736F6B}"/>
    <cellStyle name="Currency 5 7 2 3 2" xfId="11062" xr:uid="{D383944C-B26E-439C-B1DD-94A4905D6721}"/>
    <cellStyle name="Currency 5 7 2 3 2 2" xfId="24752" xr:uid="{EFE38992-3770-4DF4-BE67-C0F4D703E169}"/>
    <cellStyle name="Currency 5 7 2 3 2 2 2" xfId="38444" xr:uid="{38F1B4E7-C5FE-42D6-BDDE-A3F1BB9EB5A9}"/>
    <cellStyle name="Currency 5 7 2 3 2 2 3" xfId="53328" xr:uid="{52D3AA76-8BB6-484A-AC47-E64B271AB2B6}"/>
    <cellStyle name="Currency 5 7 2 3 2 3" xfId="17908" xr:uid="{11A3CFE9-86B2-4A3F-8832-C2EC6140B197}"/>
    <cellStyle name="Currency 5 7 2 3 2 4" xfId="31598" xr:uid="{40824867-4FBE-4C10-8A6F-DB8F27149C28}"/>
    <cellStyle name="Currency 5 7 2 3 2 5" xfId="46482" xr:uid="{E666F793-BAF9-4A76-8669-F7751DA85F3A}"/>
    <cellStyle name="Currency 5 7 2 3 3" xfId="21330" xr:uid="{098E42A4-7C4D-48AC-B69A-8814A4414E30}"/>
    <cellStyle name="Currency 5 7 2 3 3 2" xfId="35022" xr:uid="{3F5284EA-8F64-40ED-AE2D-CEE2DC8091A5}"/>
    <cellStyle name="Currency 5 7 2 3 3 3" xfId="49906" xr:uid="{62762098-6919-4D0E-A030-2EF98C9F97B9}"/>
    <cellStyle name="Currency 5 7 2 3 4" xfId="14486" xr:uid="{C997D10B-3A79-4316-9110-2F44C94479E1}"/>
    <cellStyle name="Currency 5 7 2 3 5" xfId="28176" xr:uid="{105F575D-2539-49C0-B2FB-18ED4EB8C6E1}"/>
    <cellStyle name="Currency 5 7 2 3 6" xfId="43060" xr:uid="{21DD0AE3-1901-4FCF-B3FF-183B8B7D397C}"/>
    <cellStyle name="Currency 5 7 2 4" xfId="9350" xr:uid="{6A338091-D9A8-4AB4-A509-B23F452C6D66}"/>
    <cellStyle name="Currency 5 7 2 4 2" xfId="23040" xr:uid="{F6F160EA-64F3-46AB-838A-2DC242619449}"/>
    <cellStyle name="Currency 5 7 2 4 2 2" xfId="36732" xr:uid="{22436E50-D84C-42E1-9FA0-CBB28EBB207D}"/>
    <cellStyle name="Currency 5 7 2 4 2 3" xfId="51616" xr:uid="{C4A291CD-7066-4EC9-9C73-863A551CCC3B}"/>
    <cellStyle name="Currency 5 7 2 4 3" xfId="16196" xr:uid="{F3EEE4E8-9B1E-41B5-9B81-AB662A427557}"/>
    <cellStyle name="Currency 5 7 2 4 4" xfId="29886" xr:uid="{BFF898C0-FFE2-4024-9AB3-6840BD60CB27}"/>
    <cellStyle name="Currency 5 7 2 4 5" xfId="44770" xr:uid="{7ACC4F89-3E68-4801-8531-DE0038579962}"/>
    <cellStyle name="Currency 5 7 2 5" xfId="19618" xr:uid="{E0A22F95-2F88-4C74-B94A-C92FAAABD6D2}"/>
    <cellStyle name="Currency 5 7 2 5 2" xfId="33310" xr:uid="{210ED0F6-E417-44C7-A053-DA23A165163B}"/>
    <cellStyle name="Currency 5 7 2 5 3" xfId="48194" xr:uid="{10A6F674-D68A-4915-8076-CA23F2DA6008}"/>
    <cellStyle name="Currency 5 7 2 6" xfId="12774" xr:uid="{E9D8CA1D-D8D2-4F4C-8C15-5638A796FE29}"/>
    <cellStyle name="Currency 5 7 2 7" xfId="26464" xr:uid="{37C532EC-31F9-4C74-9B41-F68402304D47}"/>
    <cellStyle name="Currency 5 7 2 8" xfId="41348" xr:uid="{8D6F23FA-5FB9-4F9C-AC06-0735DA77DEA9}"/>
    <cellStyle name="Currency 5 7 3" xfId="5929" xr:uid="{A6503B0B-0101-4CC2-8F7F-B54D8987478A}"/>
    <cellStyle name="Currency 5 7 3 2" xfId="7642" xr:uid="{D8F24C31-6E25-440F-B8AB-EF603A218A66}"/>
    <cellStyle name="Currency 5 7 3 2 2" xfId="11064" xr:uid="{55FE6575-2FBC-4AD4-9B23-96742753D668}"/>
    <cellStyle name="Currency 5 7 3 2 2 2" xfId="24754" xr:uid="{101BB151-5406-408F-A095-AB600FF48B9F}"/>
    <cellStyle name="Currency 5 7 3 2 2 2 2" xfId="38446" xr:uid="{EA8C7719-6736-4CB0-87E7-2019F11DA6A8}"/>
    <cellStyle name="Currency 5 7 3 2 2 2 3" xfId="53330" xr:uid="{38DDCAF0-DFC8-4601-B6DD-BDDECADD642E}"/>
    <cellStyle name="Currency 5 7 3 2 2 3" xfId="17910" xr:uid="{5BD5AB00-3AFD-44A7-8D77-A4C18BA46AEB}"/>
    <cellStyle name="Currency 5 7 3 2 2 4" xfId="31600" xr:uid="{B0F87394-5F3D-4D66-AEE8-E121FAF96569}"/>
    <cellStyle name="Currency 5 7 3 2 2 5" xfId="46484" xr:uid="{E711714F-3591-4C76-96E6-AAD4511A2148}"/>
    <cellStyle name="Currency 5 7 3 2 3" xfId="21332" xr:uid="{306F25D5-56B4-4C3F-BBFF-9EBABE09531C}"/>
    <cellStyle name="Currency 5 7 3 2 3 2" xfId="35024" xr:uid="{8B094C17-ADCB-49C9-B4DD-9B56209A5905}"/>
    <cellStyle name="Currency 5 7 3 2 3 3" xfId="49908" xr:uid="{E07C3196-FDCB-4235-99D9-7139C68693B5}"/>
    <cellStyle name="Currency 5 7 3 2 4" xfId="14488" xr:uid="{01EDBB0A-639E-4E5E-A76F-58BE794B8100}"/>
    <cellStyle name="Currency 5 7 3 2 5" xfId="28178" xr:uid="{3003E751-67FA-405F-85AF-3AF1B53F0FA9}"/>
    <cellStyle name="Currency 5 7 3 2 6" xfId="43062" xr:uid="{2FA8B94F-CFCF-4174-8858-155EDE342B68}"/>
    <cellStyle name="Currency 5 7 3 3" xfId="9352" xr:uid="{538A2146-166D-4C4F-B902-74AC8880436A}"/>
    <cellStyle name="Currency 5 7 3 3 2" xfId="23042" xr:uid="{0C0AAB92-8748-45A3-B175-4B23160BEF6B}"/>
    <cellStyle name="Currency 5 7 3 3 2 2" xfId="36734" xr:uid="{BBD2ABAD-513D-41BD-B814-00BB2B0A0507}"/>
    <cellStyle name="Currency 5 7 3 3 2 3" xfId="51618" xr:uid="{0A2D3E29-219D-457A-A241-9E53DF032D2B}"/>
    <cellStyle name="Currency 5 7 3 3 3" xfId="16198" xr:uid="{F74D14F7-046E-40AC-9D47-D71C3053E42A}"/>
    <cellStyle name="Currency 5 7 3 3 4" xfId="29888" xr:uid="{2B70B9CD-A70F-4EC2-A72E-E045F66C394D}"/>
    <cellStyle name="Currency 5 7 3 3 5" xfId="44772" xr:uid="{23E74539-28E4-4A3C-95D4-4364F2DA4003}"/>
    <cellStyle name="Currency 5 7 3 4" xfId="19620" xr:uid="{9F6E02C6-9DA0-41D3-90E2-6CADB6EB11A4}"/>
    <cellStyle name="Currency 5 7 3 4 2" xfId="33312" xr:uid="{55D53783-2503-4D83-9D67-0AA354E9F826}"/>
    <cellStyle name="Currency 5 7 3 4 3" xfId="48196" xr:uid="{1F516114-6A41-4984-A127-B3D7F4B62581}"/>
    <cellStyle name="Currency 5 7 3 5" xfId="12776" xr:uid="{EEDE0691-79D5-467B-9708-863D59040350}"/>
    <cellStyle name="Currency 5 7 3 6" xfId="26466" xr:uid="{48913379-12F1-47C2-9442-E343851A72CE}"/>
    <cellStyle name="Currency 5 7 3 7" xfId="41350" xr:uid="{E413BF5C-A047-4126-9B71-238260331DBF}"/>
    <cellStyle name="Currency 5 7 4" xfId="5930" xr:uid="{5B737D78-61A6-4EFD-8012-7AD9702C3A4D}"/>
    <cellStyle name="Currency 5 7 4 2" xfId="7643" xr:uid="{BB5356BE-2C81-493B-9CEF-ADA761270F91}"/>
    <cellStyle name="Currency 5 7 4 2 2" xfId="11065" xr:uid="{AF5926E6-5239-48D7-BD63-BF66E00DA40D}"/>
    <cellStyle name="Currency 5 7 4 2 2 2" xfId="24755" xr:uid="{B32CA7E6-12E4-43D3-B3BF-CF72A85B9836}"/>
    <cellStyle name="Currency 5 7 4 2 2 2 2" xfId="38447" xr:uid="{2BDCA2C9-BE77-4709-A79B-73FD716E37E5}"/>
    <cellStyle name="Currency 5 7 4 2 2 2 3" xfId="53331" xr:uid="{3814E9F2-1CD3-49C0-935F-8347DDADEC9C}"/>
    <cellStyle name="Currency 5 7 4 2 2 3" xfId="17911" xr:uid="{56868177-9D56-47AB-A827-9D0BE28C3FDB}"/>
    <cellStyle name="Currency 5 7 4 2 2 4" xfId="31601" xr:uid="{C4E992BD-3B5C-4DCA-AE5F-10C3B43FCB31}"/>
    <cellStyle name="Currency 5 7 4 2 2 5" xfId="46485" xr:uid="{AFEC5E89-850D-4FC8-9634-4B28B9E9F058}"/>
    <cellStyle name="Currency 5 7 4 2 3" xfId="21333" xr:uid="{B82E42FE-3FFA-4DC3-BF80-CFB8A705E2D5}"/>
    <cellStyle name="Currency 5 7 4 2 3 2" xfId="35025" xr:uid="{55AC1FFE-6E88-46B8-98E2-0FDE1CD0A434}"/>
    <cellStyle name="Currency 5 7 4 2 3 3" xfId="49909" xr:uid="{257A0DD6-819A-4413-9630-FFDDC3C4C165}"/>
    <cellStyle name="Currency 5 7 4 2 4" xfId="14489" xr:uid="{213AFBC3-4FBC-4C40-BC4D-83B8635B15E2}"/>
    <cellStyle name="Currency 5 7 4 2 5" xfId="28179" xr:uid="{3485D2BC-3693-47DC-A05F-C56F5F9B3F81}"/>
    <cellStyle name="Currency 5 7 4 2 6" xfId="43063" xr:uid="{DD37980C-F90E-40C2-BA15-53E52E6BF60F}"/>
    <cellStyle name="Currency 5 7 4 3" xfId="9353" xr:uid="{35266284-C3B8-4614-A895-953CB0AC9B37}"/>
    <cellStyle name="Currency 5 7 4 3 2" xfId="23043" xr:uid="{4F864839-D3A6-45CE-8268-248BCF600576}"/>
    <cellStyle name="Currency 5 7 4 3 2 2" xfId="36735" xr:uid="{0AEC6D5C-73C7-4958-82EB-CB89C70C55F5}"/>
    <cellStyle name="Currency 5 7 4 3 2 3" xfId="51619" xr:uid="{D44B39E3-ACFC-4231-89CB-625F22A8FA8B}"/>
    <cellStyle name="Currency 5 7 4 3 3" xfId="16199" xr:uid="{6B427B9C-7EC0-44ED-8F21-3F96E14A3277}"/>
    <cellStyle name="Currency 5 7 4 3 4" xfId="29889" xr:uid="{2FF11FF8-1A48-41D2-9902-137E17D45500}"/>
    <cellStyle name="Currency 5 7 4 3 5" xfId="44773" xr:uid="{D78DA3CC-D1CD-455B-BAFA-9932B440727C}"/>
    <cellStyle name="Currency 5 7 4 4" xfId="19621" xr:uid="{1A4A5EC0-A94D-4AEA-AB07-EB8390C34CC6}"/>
    <cellStyle name="Currency 5 7 4 4 2" xfId="33313" xr:uid="{0718B07E-C912-41F2-8084-D3AABD163116}"/>
    <cellStyle name="Currency 5 7 4 4 3" xfId="48197" xr:uid="{C3716B80-3D93-405C-B80E-02376F6F514C}"/>
    <cellStyle name="Currency 5 7 4 5" xfId="12777" xr:uid="{A1930DB1-82B4-4C9C-964E-9BAAC9B48E16}"/>
    <cellStyle name="Currency 5 7 4 6" xfId="26467" xr:uid="{9D3E4B0A-A896-416A-BEE8-421065799F1C}"/>
    <cellStyle name="Currency 5 7 4 7" xfId="41351" xr:uid="{E718F9D5-D2A1-4879-A6EB-E9B163A226C2}"/>
    <cellStyle name="Currency 5 7 5" xfId="7639" xr:uid="{9FF1440A-F33F-41BC-86E9-52BB3BBDEE11}"/>
    <cellStyle name="Currency 5 7 5 2" xfId="11061" xr:uid="{8897F690-F704-4A3B-9748-DCD70F394818}"/>
    <cellStyle name="Currency 5 7 5 2 2" xfId="24751" xr:uid="{961A4E84-F108-4C26-9667-2D83B3C84782}"/>
    <cellStyle name="Currency 5 7 5 2 2 2" xfId="38443" xr:uid="{A9D3E4B0-2281-471D-B80E-AE4806E0FAB6}"/>
    <cellStyle name="Currency 5 7 5 2 2 3" xfId="53327" xr:uid="{746610A3-39B2-4D45-BE6F-1FDF65C61ED7}"/>
    <cellStyle name="Currency 5 7 5 2 3" xfId="17907" xr:uid="{328989B3-E724-42CC-B120-6D08813AB151}"/>
    <cellStyle name="Currency 5 7 5 2 4" xfId="31597" xr:uid="{F18FFFAA-AFB9-48C8-9B1E-FBB7DFC62CE6}"/>
    <cellStyle name="Currency 5 7 5 2 5" xfId="46481" xr:uid="{99DD98CB-7226-4E80-BCF5-19E7BB3C3AF4}"/>
    <cellStyle name="Currency 5 7 5 3" xfId="21329" xr:uid="{3AC85CD3-5921-4E6C-A4C6-A0A7B94EF26D}"/>
    <cellStyle name="Currency 5 7 5 3 2" xfId="35021" xr:uid="{68F5827B-9AA4-4833-92D4-8736D8750D96}"/>
    <cellStyle name="Currency 5 7 5 3 3" xfId="49905" xr:uid="{E8C0E388-B120-496C-A2FB-3DAC5269BAB4}"/>
    <cellStyle name="Currency 5 7 5 4" xfId="14485" xr:uid="{C3115B15-D0A5-499C-9C56-C6C70ED73795}"/>
    <cellStyle name="Currency 5 7 5 5" xfId="28175" xr:uid="{3FE7E0F0-A8E6-43A0-9DE0-FF93CD6176F5}"/>
    <cellStyle name="Currency 5 7 5 6" xfId="43059" xr:uid="{8631E71E-B006-42CF-A51A-8EC61960B967}"/>
    <cellStyle name="Currency 5 7 6" xfId="9349" xr:uid="{0EB5CB31-382A-4F63-8A98-9BCC072B79FE}"/>
    <cellStyle name="Currency 5 7 6 2" xfId="23039" xr:uid="{4B109388-982B-4C1A-B8A2-187B0AD35424}"/>
    <cellStyle name="Currency 5 7 6 2 2" xfId="36731" xr:uid="{E8094082-F8E2-4B79-AB90-66B1BFF73692}"/>
    <cellStyle name="Currency 5 7 6 2 3" xfId="51615" xr:uid="{AE580152-4460-4500-84CA-0510499502B1}"/>
    <cellStyle name="Currency 5 7 6 3" xfId="16195" xr:uid="{BCDB15DC-7F09-49DF-98C0-82E414333D63}"/>
    <cellStyle name="Currency 5 7 6 4" xfId="29885" xr:uid="{7EC478D6-FEDC-4A83-9FDC-689930DD1159}"/>
    <cellStyle name="Currency 5 7 6 5" xfId="44769" xr:uid="{8ED759B3-B160-452C-A6ED-11EA21BCFF9B}"/>
    <cellStyle name="Currency 5 7 7" xfId="19617" xr:uid="{8D6384A4-BF50-4AD9-A12F-C9D9DE385601}"/>
    <cellStyle name="Currency 5 7 7 2" xfId="33309" xr:uid="{28060064-56F1-47B0-A0DE-67B4F46FD38D}"/>
    <cellStyle name="Currency 5 7 7 3" xfId="48193" xr:uid="{A4856946-5EDC-4C74-AF02-4F0270BBD710}"/>
    <cellStyle name="Currency 5 7 8" xfId="12773" xr:uid="{0A623ADB-1C8E-4924-816B-2A7E3BAA7BA3}"/>
    <cellStyle name="Currency 5 7 9" xfId="26463" xr:uid="{CF65730A-FFD5-45F3-B46A-89FB05D99B76}"/>
    <cellStyle name="Currency 5 8" xfId="5931" xr:uid="{259A13E7-FEF5-4240-A76E-1976475B5C0E}"/>
    <cellStyle name="Currency 5 8 10" xfId="41352" xr:uid="{EA9CE37B-2AD6-4DFC-9EEA-59FF17F5B756}"/>
    <cellStyle name="Currency 5 8 2" xfId="5932" xr:uid="{EB7A04B7-26B0-4A86-9FF4-4CCC8597B636}"/>
    <cellStyle name="Currency 5 8 2 2" xfId="5933" xr:uid="{98DABAB6-1E22-48C1-A00C-86453115413C}"/>
    <cellStyle name="Currency 5 8 2 2 2" xfId="7646" xr:uid="{8772D7FD-3D71-4F65-BDA4-BAF0E67C1F23}"/>
    <cellStyle name="Currency 5 8 2 2 2 2" xfId="11068" xr:uid="{CC5BF257-5F1F-4F75-9F4B-A4A0D6EFD7D7}"/>
    <cellStyle name="Currency 5 8 2 2 2 2 2" xfId="24758" xr:uid="{5FD4DEE6-6C79-4507-B170-08AE502E67DD}"/>
    <cellStyle name="Currency 5 8 2 2 2 2 2 2" xfId="38450" xr:uid="{F52DDBCA-7328-4752-9219-310AA8E494E4}"/>
    <cellStyle name="Currency 5 8 2 2 2 2 2 3" xfId="53334" xr:uid="{69054056-4ADD-4E6C-BB26-EBCFE51C2840}"/>
    <cellStyle name="Currency 5 8 2 2 2 2 3" xfId="17914" xr:uid="{0EB53353-8B23-489D-B180-49BDFB269F50}"/>
    <cellStyle name="Currency 5 8 2 2 2 2 4" xfId="31604" xr:uid="{A9268879-FB0C-4C2B-A4C4-780176B8C141}"/>
    <cellStyle name="Currency 5 8 2 2 2 2 5" xfId="46488" xr:uid="{35D84DD4-DACC-4CC6-AA49-EA51F648C3A0}"/>
    <cellStyle name="Currency 5 8 2 2 2 3" xfId="21336" xr:uid="{64147A68-DECF-4F64-87CD-AB4D6D186FC4}"/>
    <cellStyle name="Currency 5 8 2 2 2 3 2" xfId="35028" xr:uid="{3F24BC1D-8005-4B62-9F69-074D874497D7}"/>
    <cellStyle name="Currency 5 8 2 2 2 3 3" xfId="49912" xr:uid="{5280F09F-AD00-4892-BE51-509F5288B830}"/>
    <cellStyle name="Currency 5 8 2 2 2 4" xfId="14492" xr:uid="{47FD422E-99A4-4989-B99B-00BEEB0D7832}"/>
    <cellStyle name="Currency 5 8 2 2 2 5" xfId="28182" xr:uid="{F3B49A95-6F6D-4CF7-83F1-1473CCA4CE43}"/>
    <cellStyle name="Currency 5 8 2 2 2 6" xfId="43066" xr:uid="{88AE6BEE-2634-46B1-B5FF-8F97D41B0095}"/>
    <cellStyle name="Currency 5 8 2 2 3" xfId="9356" xr:uid="{24AAD54E-97E9-4AC7-BE79-DFFA29A557D4}"/>
    <cellStyle name="Currency 5 8 2 2 3 2" xfId="23046" xr:uid="{0A323973-786B-4097-AF6C-041E3EED7E24}"/>
    <cellStyle name="Currency 5 8 2 2 3 2 2" xfId="36738" xr:uid="{8856FC28-3728-4E7C-B43F-663835AC210B}"/>
    <cellStyle name="Currency 5 8 2 2 3 2 3" xfId="51622" xr:uid="{B18B2E23-3052-47CD-9317-C0B979FAE9BE}"/>
    <cellStyle name="Currency 5 8 2 2 3 3" xfId="16202" xr:uid="{72F41424-F512-44B5-8AB4-7F31238A9568}"/>
    <cellStyle name="Currency 5 8 2 2 3 4" xfId="29892" xr:uid="{F60FF14E-FA15-402E-B4D3-6EF649CB9F86}"/>
    <cellStyle name="Currency 5 8 2 2 3 5" xfId="44776" xr:uid="{8FC9FE14-0F28-4F56-9CEC-67BC62EA4AEA}"/>
    <cellStyle name="Currency 5 8 2 2 4" xfId="19624" xr:uid="{9331F19D-6771-428F-9994-F3BF59EFC1FF}"/>
    <cellStyle name="Currency 5 8 2 2 4 2" xfId="33316" xr:uid="{B5CC49A8-ED55-4BB1-8187-1DF610940BED}"/>
    <cellStyle name="Currency 5 8 2 2 4 3" xfId="48200" xr:uid="{47368AEF-F792-4CCB-A4F2-21FE9AE5032E}"/>
    <cellStyle name="Currency 5 8 2 2 5" xfId="12780" xr:uid="{6A53F485-AE79-40BD-ACCF-AABB4A71E1AA}"/>
    <cellStyle name="Currency 5 8 2 2 6" xfId="26470" xr:uid="{AC804123-375E-4BDB-AF5D-3BB2BF871B39}"/>
    <cellStyle name="Currency 5 8 2 2 7" xfId="41354" xr:uid="{CBBED008-A1BC-4CED-8FA5-1EA1F51D133B}"/>
    <cellStyle name="Currency 5 8 2 3" xfId="7645" xr:uid="{166A3FE4-C50E-469B-8016-3DECA9BF2D7F}"/>
    <cellStyle name="Currency 5 8 2 3 2" xfId="11067" xr:uid="{132ED6C2-5CF4-42D9-9489-207328FCD394}"/>
    <cellStyle name="Currency 5 8 2 3 2 2" xfId="24757" xr:uid="{078E582D-13D3-4A76-B13A-E06C6D21053C}"/>
    <cellStyle name="Currency 5 8 2 3 2 2 2" xfId="38449" xr:uid="{9F8294AA-6F95-47A9-AAFD-482D8E4995CD}"/>
    <cellStyle name="Currency 5 8 2 3 2 2 3" xfId="53333" xr:uid="{1634C876-470A-4605-9ADC-9D2786D42469}"/>
    <cellStyle name="Currency 5 8 2 3 2 3" xfId="17913" xr:uid="{4348D89C-8630-41C2-AC1B-F0B3A73F5CDA}"/>
    <cellStyle name="Currency 5 8 2 3 2 4" xfId="31603" xr:uid="{5029C3A9-773D-4A7B-BCFE-3E7A1D2633A2}"/>
    <cellStyle name="Currency 5 8 2 3 2 5" xfId="46487" xr:uid="{1C507A67-D455-4C6F-9690-27BB0E85228C}"/>
    <cellStyle name="Currency 5 8 2 3 3" xfId="21335" xr:uid="{6073611D-0AF3-4C8D-BD4C-ED154353811D}"/>
    <cellStyle name="Currency 5 8 2 3 3 2" xfId="35027" xr:uid="{B484615E-869D-4D1F-A63C-DBBF10C292BC}"/>
    <cellStyle name="Currency 5 8 2 3 3 3" xfId="49911" xr:uid="{DD66C433-84E8-4724-8662-E0D0BAB78105}"/>
    <cellStyle name="Currency 5 8 2 3 4" xfId="14491" xr:uid="{B8AC8CCD-2D9F-4494-9AB4-BAF94AEC2A6E}"/>
    <cellStyle name="Currency 5 8 2 3 5" xfId="28181" xr:uid="{40BD2FB0-CBBD-4DF2-AB9A-8A1013C89A72}"/>
    <cellStyle name="Currency 5 8 2 3 6" xfId="43065" xr:uid="{90BBC9F4-D034-480E-8D6C-A703E088D65B}"/>
    <cellStyle name="Currency 5 8 2 4" xfId="9355" xr:uid="{41E7D171-AAB6-4920-9B71-2E9B7DD83DDF}"/>
    <cellStyle name="Currency 5 8 2 4 2" xfId="23045" xr:uid="{719005D3-EF37-4589-9F5E-17DF6DFE4EF4}"/>
    <cellStyle name="Currency 5 8 2 4 2 2" xfId="36737" xr:uid="{6D18707F-D1D6-4C4C-BFF8-9B84C800C226}"/>
    <cellStyle name="Currency 5 8 2 4 2 3" xfId="51621" xr:uid="{5DDEEDD0-7ED1-4D62-B5F0-18353ECA7DFE}"/>
    <cellStyle name="Currency 5 8 2 4 3" xfId="16201" xr:uid="{4F11BA19-23E9-476E-BDA8-04281908B08E}"/>
    <cellStyle name="Currency 5 8 2 4 4" xfId="29891" xr:uid="{6E71F2FB-FB68-4178-9C29-494F483A45F6}"/>
    <cellStyle name="Currency 5 8 2 4 5" xfId="44775" xr:uid="{A61EB309-FCE9-4E5B-9B07-AE1E70F9533A}"/>
    <cellStyle name="Currency 5 8 2 5" xfId="19623" xr:uid="{CE256ED1-11A4-49E0-8699-D7EA9EBCAA0F}"/>
    <cellStyle name="Currency 5 8 2 5 2" xfId="33315" xr:uid="{7796A3DF-023F-4F46-B4B9-179C2567B02E}"/>
    <cellStyle name="Currency 5 8 2 5 3" xfId="48199" xr:uid="{8658AFF1-91BD-4135-BDC6-46680BBD8476}"/>
    <cellStyle name="Currency 5 8 2 6" xfId="12779" xr:uid="{02D80892-CFAA-4726-B99E-C278F2129159}"/>
    <cellStyle name="Currency 5 8 2 7" xfId="26469" xr:uid="{D3D80188-B35C-4EF8-949E-102084B214E7}"/>
    <cellStyle name="Currency 5 8 2 8" xfId="41353" xr:uid="{8DEB23AA-5B3C-493B-B1CE-DEFE1C3E3840}"/>
    <cellStyle name="Currency 5 8 3" xfId="5934" xr:uid="{F2D3E396-23DD-49A1-9F26-844A7BC1CE29}"/>
    <cellStyle name="Currency 5 8 3 2" xfId="7647" xr:uid="{3C12CCA5-F722-4CD5-8D19-8DDA91017FD4}"/>
    <cellStyle name="Currency 5 8 3 2 2" xfId="11069" xr:uid="{539875DC-5C21-4448-BAD2-027187E1110D}"/>
    <cellStyle name="Currency 5 8 3 2 2 2" xfId="24759" xr:uid="{EA8729B4-517B-4FC9-A130-8A579E3E0550}"/>
    <cellStyle name="Currency 5 8 3 2 2 2 2" xfId="38451" xr:uid="{232736BB-478B-4467-9492-93B5C69308E9}"/>
    <cellStyle name="Currency 5 8 3 2 2 2 3" xfId="53335" xr:uid="{3C9D721B-3A9D-4644-8C87-26F11A926FC6}"/>
    <cellStyle name="Currency 5 8 3 2 2 3" xfId="17915" xr:uid="{3AA10807-98FE-4218-A2CA-F9FA73B28D57}"/>
    <cellStyle name="Currency 5 8 3 2 2 4" xfId="31605" xr:uid="{CEEDDC85-3F5B-47B1-B2ED-7E59E8892444}"/>
    <cellStyle name="Currency 5 8 3 2 2 5" xfId="46489" xr:uid="{9A5AD291-B9F7-4B76-949A-29B175E4E18B}"/>
    <cellStyle name="Currency 5 8 3 2 3" xfId="21337" xr:uid="{38B7EB77-BD6A-430B-8A25-40D1594E8E3D}"/>
    <cellStyle name="Currency 5 8 3 2 3 2" xfId="35029" xr:uid="{D77F6EFA-AD4E-4D33-8C25-6600C00C751F}"/>
    <cellStyle name="Currency 5 8 3 2 3 3" xfId="49913" xr:uid="{BC3DF171-F4BD-40D1-9746-23CC047214AC}"/>
    <cellStyle name="Currency 5 8 3 2 4" xfId="14493" xr:uid="{DDE3048A-1B97-4510-BC7F-855B5E588B72}"/>
    <cellStyle name="Currency 5 8 3 2 5" xfId="28183" xr:uid="{C10B32B7-D7BA-4793-B913-1DAEFB82274D}"/>
    <cellStyle name="Currency 5 8 3 2 6" xfId="43067" xr:uid="{D3A1E161-D20B-4E86-95D4-D957223F7452}"/>
    <cellStyle name="Currency 5 8 3 3" xfId="9357" xr:uid="{9A701BD0-7D7A-4EFA-89FF-A6B180F992CB}"/>
    <cellStyle name="Currency 5 8 3 3 2" xfId="23047" xr:uid="{4E439671-04A7-4506-A18A-744AD03A1443}"/>
    <cellStyle name="Currency 5 8 3 3 2 2" xfId="36739" xr:uid="{2ACCFE7E-F3B0-4D49-A05D-15B5D9D0C6CF}"/>
    <cellStyle name="Currency 5 8 3 3 2 3" xfId="51623" xr:uid="{5A4F6498-B08E-428D-9CF3-A077C58F68CC}"/>
    <cellStyle name="Currency 5 8 3 3 3" xfId="16203" xr:uid="{2F0C2DA5-A0E8-41B7-BF8C-66873ACCACBE}"/>
    <cellStyle name="Currency 5 8 3 3 4" xfId="29893" xr:uid="{7469F6AC-77D0-46B0-B09E-728CB215B88F}"/>
    <cellStyle name="Currency 5 8 3 3 5" xfId="44777" xr:uid="{08EB497D-620F-4229-ABC0-062BF387C2A3}"/>
    <cellStyle name="Currency 5 8 3 4" xfId="19625" xr:uid="{D893F786-AC33-4755-96EA-3FF9D495DDE9}"/>
    <cellStyle name="Currency 5 8 3 4 2" xfId="33317" xr:uid="{4040A679-C4EE-4186-B667-C795039ED69C}"/>
    <cellStyle name="Currency 5 8 3 4 3" xfId="48201" xr:uid="{8CFA454E-FDBB-4F14-A1CF-8D2AC5919E4A}"/>
    <cellStyle name="Currency 5 8 3 5" xfId="12781" xr:uid="{CD415B6A-6E1A-429F-84CE-0695F90DE82E}"/>
    <cellStyle name="Currency 5 8 3 6" xfId="26471" xr:uid="{BD5F1A31-4216-4608-83C0-92ABC68EF5CC}"/>
    <cellStyle name="Currency 5 8 3 7" xfId="41355" xr:uid="{D5C0CDE0-AFCB-48D7-9B2B-EC4D7447E2C6}"/>
    <cellStyle name="Currency 5 8 4" xfId="5935" xr:uid="{3BC006A9-6466-4A43-B42C-867562DE42E9}"/>
    <cellStyle name="Currency 5 8 4 2" xfId="7648" xr:uid="{F621969E-6E21-4203-9026-A3EDF2E3D5B7}"/>
    <cellStyle name="Currency 5 8 4 2 2" xfId="11070" xr:uid="{6E9D4369-8C22-49DC-AD33-8D6662C75BAA}"/>
    <cellStyle name="Currency 5 8 4 2 2 2" xfId="24760" xr:uid="{EBC01E46-1520-439E-9472-A0E0DF22FE8B}"/>
    <cellStyle name="Currency 5 8 4 2 2 2 2" xfId="38452" xr:uid="{E80E2A26-8098-4F02-AF36-C8F0795A1C07}"/>
    <cellStyle name="Currency 5 8 4 2 2 2 3" xfId="53336" xr:uid="{2476A4A8-4151-4502-8708-82F241BC46BB}"/>
    <cellStyle name="Currency 5 8 4 2 2 3" xfId="17916" xr:uid="{61F5618D-3025-4843-8585-BCBA70ABF999}"/>
    <cellStyle name="Currency 5 8 4 2 2 4" xfId="31606" xr:uid="{39411749-5772-4C71-9F1A-42C0B8167EF6}"/>
    <cellStyle name="Currency 5 8 4 2 2 5" xfId="46490" xr:uid="{06D71FF2-A2BD-4ED7-8B24-3F6E7DE3B63A}"/>
    <cellStyle name="Currency 5 8 4 2 3" xfId="21338" xr:uid="{2FE54C3F-7BA7-4FC5-8998-C436381408E2}"/>
    <cellStyle name="Currency 5 8 4 2 3 2" xfId="35030" xr:uid="{A791EE61-6708-44B3-9F04-5365D5DFEBB4}"/>
    <cellStyle name="Currency 5 8 4 2 3 3" xfId="49914" xr:uid="{E01DC5B6-8BF0-4770-9F9E-EFF1BEB22A1F}"/>
    <cellStyle name="Currency 5 8 4 2 4" xfId="14494" xr:uid="{ACCF0AAB-02B8-424A-B21A-6CE9172EA7FF}"/>
    <cellStyle name="Currency 5 8 4 2 5" xfId="28184" xr:uid="{728129B8-CBD9-47B9-B512-3697842B6B89}"/>
    <cellStyle name="Currency 5 8 4 2 6" xfId="43068" xr:uid="{D0283388-C83D-41B6-932F-D01D5FFDBDEE}"/>
    <cellStyle name="Currency 5 8 4 3" xfId="9358" xr:uid="{BDF3144D-F6C7-424D-9260-22039BDFEE0E}"/>
    <cellStyle name="Currency 5 8 4 3 2" xfId="23048" xr:uid="{0869FC96-DFC8-43DF-AD7C-D04557D66DAB}"/>
    <cellStyle name="Currency 5 8 4 3 2 2" xfId="36740" xr:uid="{9CE0864F-E213-405A-BA43-E040ABE591D8}"/>
    <cellStyle name="Currency 5 8 4 3 2 3" xfId="51624" xr:uid="{FD5C097C-6CC7-4F43-8C62-CA5BA849C425}"/>
    <cellStyle name="Currency 5 8 4 3 3" xfId="16204" xr:uid="{E61FE5AA-C524-40E4-9A0F-EEAA6D3347B3}"/>
    <cellStyle name="Currency 5 8 4 3 4" xfId="29894" xr:uid="{F69E280B-F89C-4F65-A9A9-80BF403EF63F}"/>
    <cellStyle name="Currency 5 8 4 3 5" xfId="44778" xr:uid="{F5AEA549-B95B-42A7-99F7-50170B57EB6F}"/>
    <cellStyle name="Currency 5 8 4 4" xfId="19626" xr:uid="{AB873B5B-59DC-4CEE-9617-01BF6A3C2F32}"/>
    <cellStyle name="Currency 5 8 4 4 2" xfId="33318" xr:uid="{227AEE1A-B65C-425E-9323-64E6B59D1FA0}"/>
    <cellStyle name="Currency 5 8 4 4 3" xfId="48202" xr:uid="{606F88EA-92CD-4FE9-81E2-843B9A97A17D}"/>
    <cellStyle name="Currency 5 8 4 5" xfId="12782" xr:uid="{3A5A7383-DA34-4DCC-A436-50FADA4CEFF1}"/>
    <cellStyle name="Currency 5 8 4 6" xfId="26472" xr:uid="{F20E8E72-162B-4F14-8F76-21B428795AD0}"/>
    <cellStyle name="Currency 5 8 4 7" xfId="41356" xr:uid="{3D3B2764-F1DD-4E7B-A612-E1E82F5400AA}"/>
    <cellStyle name="Currency 5 8 5" xfId="7644" xr:uid="{CB16211C-A49A-4DA7-AC7A-3F98679129DF}"/>
    <cellStyle name="Currency 5 8 5 2" xfId="11066" xr:uid="{503FF4FE-02FB-4DF2-B82E-00CD8D4F0AD3}"/>
    <cellStyle name="Currency 5 8 5 2 2" xfId="24756" xr:uid="{65137C74-1F3C-4909-B58B-A2BCFC6967EC}"/>
    <cellStyle name="Currency 5 8 5 2 2 2" xfId="38448" xr:uid="{D77E74C1-44AA-4841-AFC0-29C5E70390DC}"/>
    <cellStyle name="Currency 5 8 5 2 2 3" xfId="53332" xr:uid="{3BE2640D-2BFA-4213-8205-FA2A69CF2A6E}"/>
    <cellStyle name="Currency 5 8 5 2 3" xfId="17912" xr:uid="{132C79FB-4FFB-4F8A-BF38-FF06C9BC35E8}"/>
    <cellStyle name="Currency 5 8 5 2 4" xfId="31602" xr:uid="{4EDEA089-2F4A-40F5-86D3-B7795ADA5724}"/>
    <cellStyle name="Currency 5 8 5 2 5" xfId="46486" xr:uid="{53CA7603-796D-4BCE-8054-462F6A671461}"/>
    <cellStyle name="Currency 5 8 5 3" xfId="21334" xr:uid="{D587FB6C-D685-49F9-B397-DC7E09B1EA8B}"/>
    <cellStyle name="Currency 5 8 5 3 2" xfId="35026" xr:uid="{D9E1C7AC-61BF-4FB1-89D6-CC9093ABE8A4}"/>
    <cellStyle name="Currency 5 8 5 3 3" xfId="49910" xr:uid="{0260275D-CDC3-4655-9578-311C6A3A09D7}"/>
    <cellStyle name="Currency 5 8 5 4" xfId="14490" xr:uid="{16879F7F-4ED4-404A-BB4A-A3963563D18E}"/>
    <cellStyle name="Currency 5 8 5 5" xfId="28180" xr:uid="{24831E89-6938-412D-A278-5BDE9506FD8C}"/>
    <cellStyle name="Currency 5 8 5 6" xfId="43064" xr:uid="{AB55381E-3706-444B-A512-D4402D22F925}"/>
    <cellStyle name="Currency 5 8 6" xfId="9354" xr:uid="{21738A5C-E700-4069-A36A-D45CB18A139F}"/>
    <cellStyle name="Currency 5 8 6 2" xfId="23044" xr:uid="{9C2A4B82-FCD5-486B-9AE8-E1E39C459A71}"/>
    <cellStyle name="Currency 5 8 6 2 2" xfId="36736" xr:uid="{07DF0296-EFBF-458D-A559-A6F11AEB8038}"/>
    <cellStyle name="Currency 5 8 6 2 3" xfId="51620" xr:uid="{E30D91E7-05A2-4195-964E-ECFA36C52F55}"/>
    <cellStyle name="Currency 5 8 6 3" xfId="16200" xr:uid="{18F0E9E4-B5A0-409D-A3F6-B4AB65AB9E09}"/>
    <cellStyle name="Currency 5 8 6 4" xfId="29890" xr:uid="{09DB892B-D096-418E-AEB8-6CCFED4ED9C1}"/>
    <cellStyle name="Currency 5 8 6 5" xfId="44774" xr:uid="{10882989-D84F-4819-A5FF-B3750CBA688E}"/>
    <cellStyle name="Currency 5 8 7" xfId="19622" xr:uid="{2FC01D35-13EB-45CA-83DF-929B3BC1B435}"/>
    <cellStyle name="Currency 5 8 7 2" xfId="33314" xr:uid="{7EC5AE43-3BA2-4C27-BA9D-4FCFEC0AE8F4}"/>
    <cellStyle name="Currency 5 8 7 3" xfId="48198" xr:uid="{7C0EA39C-5FB9-4D63-883B-232409E1E601}"/>
    <cellStyle name="Currency 5 8 8" xfId="12778" xr:uid="{B7E63305-B757-4882-91AD-5CD7C2797C1D}"/>
    <cellStyle name="Currency 5 8 9" xfId="26468" xr:uid="{A38C126A-2503-49BB-813A-85BF20A7ACFE}"/>
    <cellStyle name="Currency 5 9" xfId="5936" xr:uid="{7848CDF1-677A-4F83-80D1-09111EBBACB7}"/>
    <cellStyle name="Currency 5 9 2" xfId="5937" xr:uid="{9100BAD4-7FB4-4C89-809D-16BD7B2864DB}"/>
    <cellStyle name="Currency 5 9 2 2" xfId="7650" xr:uid="{3BA8308D-B24E-4AD8-89CC-AA685AACB11C}"/>
    <cellStyle name="Currency 5 9 2 2 2" xfId="11072" xr:uid="{FC523D1F-6539-4CA0-963A-0A6ED5C1D090}"/>
    <cellStyle name="Currency 5 9 2 2 2 2" xfId="24762" xr:uid="{D87BE7F3-7FEC-42E2-A9B3-3AE217995BDC}"/>
    <cellStyle name="Currency 5 9 2 2 2 2 2" xfId="38454" xr:uid="{268C051D-E00C-4916-B52D-A9C0A12915AE}"/>
    <cellStyle name="Currency 5 9 2 2 2 2 3" xfId="53338" xr:uid="{A9974433-4EC4-42B1-BA2C-1D827EE34A77}"/>
    <cellStyle name="Currency 5 9 2 2 2 3" xfId="17918" xr:uid="{25E1F169-0298-41BB-88C7-B98896A365FC}"/>
    <cellStyle name="Currency 5 9 2 2 2 4" xfId="31608" xr:uid="{5978815E-2DD6-4536-8858-1556F8435A5A}"/>
    <cellStyle name="Currency 5 9 2 2 2 5" xfId="46492" xr:uid="{25769186-D363-4FA4-A6C1-5283973E08B0}"/>
    <cellStyle name="Currency 5 9 2 2 3" xfId="21340" xr:uid="{B9C2BB85-E5CC-471C-88F4-82FAA4508CB1}"/>
    <cellStyle name="Currency 5 9 2 2 3 2" xfId="35032" xr:uid="{8320CA55-E2CA-4064-8658-EC55EB4DE04E}"/>
    <cellStyle name="Currency 5 9 2 2 3 3" xfId="49916" xr:uid="{B6D172B3-091B-406A-8AB7-12A115DDA1F9}"/>
    <cellStyle name="Currency 5 9 2 2 4" xfId="14496" xr:uid="{144E602B-F711-4B2A-8E94-221CF401A79A}"/>
    <cellStyle name="Currency 5 9 2 2 5" xfId="28186" xr:uid="{57F7026E-E62E-4438-A92F-6D08952099A8}"/>
    <cellStyle name="Currency 5 9 2 2 6" xfId="43070" xr:uid="{A7FFD211-B01F-4535-83EA-39185116CDED}"/>
    <cellStyle name="Currency 5 9 2 3" xfId="9360" xr:uid="{2768FF24-1D3C-4994-84D8-5080EBEE292F}"/>
    <cellStyle name="Currency 5 9 2 3 2" xfId="23050" xr:uid="{1185C3C6-0644-473F-9493-1F02E12D702D}"/>
    <cellStyle name="Currency 5 9 2 3 2 2" xfId="36742" xr:uid="{0642978B-995F-411E-9534-58A335EA374A}"/>
    <cellStyle name="Currency 5 9 2 3 2 3" xfId="51626" xr:uid="{2812586D-2ADE-46DB-8998-DCED1D96785A}"/>
    <cellStyle name="Currency 5 9 2 3 3" xfId="16206" xr:uid="{61D107EB-E59D-491D-B6CB-324337D96EAE}"/>
    <cellStyle name="Currency 5 9 2 3 4" xfId="29896" xr:uid="{157C6E6B-CEF0-4D87-A0EF-288BC785DD1D}"/>
    <cellStyle name="Currency 5 9 2 3 5" xfId="44780" xr:uid="{EB629ECB-C534-4662-A722-890F9D737FA3}"/>
    <cellStyle name="Currency 5 9 2 4" xfId="19628" xr:uid="{5DDD529A-FC63-44BA-BB02-DA558A820392}"/>
    <cellStyle name="Currency 5 9 2 4 2" xfId="33320" xr:uid="{0AB2E762-7E47-4A14-8966-BF9BA4B08FD7}"/>
    <cellStyle name="Currency 5 9 2 4 3" xfId="48204" xr:uid="{26CD6244-62D4-4020-AAC0-67AC2CB1BBF5}"/>
    <cellStyle name="Currency 5 9 2 5" xfId="12784" xr:uid="{5E2C0EBD-17BB-458E-9BAC-09D4D1ED5E82}"/>
    <cellStyle name="Currency 5 9 2 6" xfId="26474" xr:uid="{7BE2651A-0A61-466E-99F7-D61039950A30}"/>
    <cellStyle name="Currency 5 9 2 7" xfId="41358" xr:uid="{5F3F2599-DDD3-4BE7-AA8B-A9E5984E5E38}"/>
    <cellStyle name="Currency 5 9 3" xfId="7649" xr:uid="{1F079713-297C-469E-953A-5031870040CE}"/>
    <cellStyle name="Currency 5 9 3 2" xfId="11071" xr:uid="{28287954-C606-48ED-9A4C-87E17030DD09}"/>
    <cellStyle name="Currency 5 9 3 2 2" xfId="24761" xr:uid="{1B374069-2AB6-4944-B80C-A2A6CA066818}"/>
    <cellStyle name="Currency 5 9 3 2 2 2" xfId="38453" xr:uid="{A083B4E2-E84F-4ED2-A33E-B04F2AAD41CE}"/>
    <cellStyle name="Currency 5 9 3 2 2 3" xfId="53337" xr:uid="{97E93930-87B4-4BDA-97E4-4C331DA37351}"/>
    <cellStyle name="Currency 5 9 3 2 3" xfId="17917" xr:uid="{D2728D2B-3267-450B-8BA6-A000053EA74D}"/>
    <cellStyle name="Currency 5 9 3 2 4" xfId="31607" xr:uid="{D5C5E6C1-3255-40B0-B332-92E21D31F6D3}"/>
    <cellStyle name="Currency 5 9 3 2 5" xfId="46491" xr:uid="{916A61C8-45F0-4802-94BC-4F2345491717}"/>
    <cellStyle name="Currency 5 9 3 3" xfId="21339" xr:uid="{5C1ADE19-7872-4C07-B9E4-9A1CD01273D4}"/>
    <cellStyle name="Currency 5 9 3 3 2" xfId="35031" xr:uid="{A8F1D4F0-B362-4F81-8732-1503FB06E83F}"/>
    <cellStyle name="Currency 5 9 3 3 3" xfId="49915" xr:uid="{B4FFB551-CB0C-4249-B969-9391B1EDCFA3}"/>
    <cellStyle name="Currency 5 9 3 4" xfId="14495" xr:uid="{C7885899-DC91-4F3F-AD2F-43AED5A29A48}"/>
    <cellStyle name="Currency 5 9 3 5" xfId="28185" xr:uid="{1621DD14-27FE-49C1-A0EC-DF59A22F227B}"/>
    <cellStyle name="Currency 5 9 3 6" xfId="43069" xr:uid="{5305AB0F-5939-4EB0-A8E5-B7A2293BF1B1}"/>
    <cellStyle name="Currency 5 9 4" xfId="9359" xr:uid="{D87D3F03-0FAB-4182-85BB-19D510C7937F}"/>
    <cellStyle name="Currency 5 9 4 2" xfId="23049" xr:uid="{48B00F5B-66F1-4A42-A42D-AE0084E3A08C}"/>
    <cellStyle name="Currency 5 9 4 2 2" xfId="36741" xr:uid="{054F07A6-EE2B-4E29-9D78-F5C5925A87BA}"/>
    <cellStyle name="Currency 5 9 4 2 3" xfId="51625" xr:uid="{291DF3A2-F712-40ED-953F-6AB82D5D1D90}"/>
    <cellStyle name="Currency 5 9 4 3" xfId="16205" xr:uid="{DF3AFA87-C232-4208-AE40-D2FE2D4F333B}"/>
    <cellStyle name="Currency 5 9 4 4" xfId="29895" xr:uid="{27BF87B0-830C-4A69-9F8F-16435262F4EF}"/>
    <cellStyle name="Currency 5 9 4 5" xfId="44779" xr:uid="{8453DA31-457F-4903-BD92-709D7E56E27B}"/>
    <cellStyle name="Currency 5 9 5" xfId="19627" xr:uid="{E506C2EB-F8BE-4317-A4FA-F6BD40E3B301}"/>
    <cellStyle name="Currency 5 9 5 2" xfId="33319" xr:uid="{CD1AAD9F-3A48-4CED-BE7A-6261B2E37C62}"/>
    <cellStyle name="Currency 5 9 5 3" xfId="48203" xr:uid="{D584D4A3-0894-438D-A73A-86542B493DBC}"/>
    <cellStyle name="Currency 5 9 6" xfId="12783" xr:uid="{EE7169CF-FAA6-4BBA-809C-77703654C813}"/>
    <cellStyle name="Currency 5 9 7" xfId="26473" xr:uid="{30929B09-A830-4173-A5BE-6748D32A8C0E}"/>
    <cellStyle name="Currency 5 9 8" xfId="41357" xr:uid="{85596FAB-4F83-4010-A132-CBDA6B96B52E}"/>
    <cellStyle name="Currency 6" xfId="36" xr:uid="{EEE2B60B-6C25-4CDD-92B1-036714B7681E}"/>
    <cellStyle name="Currency 6 2" xfId="232" xr:uid="{32E47E57-9066-463E-AA0B-E87CDB3E1766}"/>
    <cellStyle name="Currency 6 2 2" xfId="4640" xr:uid="{6D82E4B1-E350-45BB-AE32-5C1909FA39C5}"/>
    <cellStyle name="Currency 6 3" xfId="4329" xr:uid="{C96B3613-7046-445C-B297-8B04F026401B}"/>
    <cellStyle name="Currency 6 3 2" xfId="4444" xr:uid="{64A7F483-D248-4B7F-9CDD-7633AE11A87A}"/>
    <cellStyle name="Currency 6 3 3" xfId="4725" xr:uid="{7FC202CC-4354-43C9-999C-EAA70FF1BF39}"/>
    <cellStyle name="Currency 6 3 3 2" xfId="5320" xr:uid="{31677B79-E1CF-4C51-BFC0-8CA545422971}"/>
    <cellStyle name="Currency 6 3 3 2 2" xfId="40750" xr:uid="{ACD5DBA4-8B7D-4651-BFD1-1AEE5716F054}"/>
    <cellStyle name="Currency 6 3 3 2 3" xfId="55039" xr:uid="{0E3D62CB-491A-42A4-B225-089DC8A021D5}"/>
    <cellStyle name="Currency 6 3 3 3" xfId="4767" xr:uid="{FE99F436-3F69-4AF4-8D53-BBFAF119ADDE}"/>
    <cellStyle name="Currency 6 3 3 4" xfId="40198" xr:uid="{EA9BC845-AA24-4FFF-BF80-0BF5E1101B88}"/>
    <cellStyle name="Currency 6 3 3 5" xfId="54495" xr:uid="{02F998AC-1C92-4CEA-87C9-7ED054345039}"/>
    <cellStyle name="Currency 6 3 4" xfId="4702" xr:uid="{C011A675-6723-419D-86D6-1E7C1590A0BE}"/>
    <cellStyle name="Currency 6 3 5" xfId="40145" xr:uid="{19F1F611-A621-47A5-B4F5-928E34525EFD}"/>
    <cellStyle name="Currency 6 3 6" xfId="54473" xr:uid="{B5BFC2FD-193F-4280-B055-C18B299D1370}"/>
    <cellStyle name="Currency 6 4" xfId="4534" xr:uid="{52E658D9-4A9D-42BD-91BF-4A3EBCE863CC}"/>
    <cellStyle name="Currency 7" xfId="37" xr:uid="{EF299C42-3BA6-4E0C-8C0C-BDD30B723216}"/>
    <cellStyle name="Currency 7 2" xfId="38" xr:uid="{338F21F9-678C-4DE0-B039-4A8473ADD7C8}"/>
    <cellStyle name="Currency 7 2 2" xfId="253" xr:uid="{E742B1B0-E09D-47FB-A35D-13F91E82169E}"/>
    <cellStyle name="Currency 7 2 2 2" xfId="4641" xr:uid="{5E559D3D-B921-4A0A-9E91-E78B4CACB82F}"/>
    <cellStyle name="Currency 7 2 3" xfId="4536" xr:uid="{8CAE5A5D-9AEB-454C-ACB3-C56564CF8173}"/>
    <cellStyle name="Currency 7 3" xfId="233" xr:uid="{E04D4BF7-778D-41BF-8E2B-E53CEA14FD30}"/>
    <cellStyle name="Currency 7 3 2" xfId="4642" xr:uid="{2E6F495D-FE48-4D21-898E-A3DB0B4D9804}"/>
    <cellStyle name="Currency 7 4" xfId="4445" xr:uid="{9BF85864-617A-45C6-A6F6-42DF450CCAF6}"/>
    <cellStyle name="Currency 7 5" xfId="4535" xr:uid="{3FD75E81-A1CA-4E47-8845-159E56F52DD2}"/>
    <cellStyle name="Currency 8" xfId="39" xr:uid="{856B6511-0DE7-4F60-BA94-319A0F15EE72}"/>
    <cellStyle name="Currency 8 2" xfId="40" xr:uid="{A816E8E3-D173-4C06-B4C2-ECCDC77BE149}"/>
    <cellStyle name="Currency 8 2 2" xfId="234" xr:uid="{61AFA7CD-1D86-4886-885A-33372B5785DC}"/>
    <cellStyle name="Currency 8 2 2 2" xfId="4643" xr:uid="{3F166C86-855A-4B1C-9E0A-145F6037BADA}"/>
    <cellStyle name="Currency 8 2 3" xfId="4538" xr:uid="{E8393070-DBEA-4994-AD8B-F36A4CF50FE8}"/>
    <cellStyle name="Currency 8 3" xfId="41" xr:uid="{0B931753-2943-40E7-926F-FF58D9F1181E}"/>
    <cellStyle name="Currency 8 3 2" xfId="235" xr:uid="{7DE2CF48-E915-4CEB-9D77-A35019A1C484}"/>
    <cellStyle name="Currency 8 3 2 2" xfId="4644" xr:uid="{D425E04C-84D9-40F9-AB35-35040B62DF0B}"/>
    <cellStyle name="Currency 8 3 3" xfId="4539" xr:uid="{B5F3BC52-88A7-4D9C-A8F4-0BEF4688FAAB}"/>
    <cellStyle name="Currency 8 4" xfId="42" xr:uid="{ADC6704F-B502-4383-9A16-D0EAD8AF7783}"/>
    <cellStyle name="Currency 8 4 2" xfId="236" xr:uid="{6960A5A4-37A3-48D9-A7D9-CE767133DAE0}"/>
    <cellStyle name="Currency 8 4 2 2" xfId="4645" xr:uid="{081CDDBD-08B3-4D03-9D04-46A0095904A9}"/>
    <cellStyle name="Currency 8 4 3" xfId="4540" xr:uid="{FDD416FC-05CE-444F-A5AC-C7C3D0C97ADD}"/>
    <cellStyle name="Currency 8 5" xfId="237" xr:uid="{D20B40BE-9437-4B98-9D27-F8E5138BACBF}"/>
    <cellStyle name="Currency 8 5 2" xfId="4646" xr:uid="{EAA6D2A2-5D46-416B-9292-6D8E02F6DA8A}"/>
    <cellStyle name="Currency 8 6" xfId="4446" xr:uid="{AF53981B-3D29-4D5E-96B2-8A4238E7ECAA}"/>
    <cellStyle name="Currency 8 7" xfId="4537" xr:uid="{171F95DB-A061-4C13-8675-054D3F087514}"/>
    <cellStyle name="Currency 9" xfId="43" xr:uid="{6DB44356-0126-4017-A00D-C271DD952FB6}"/>
    <cellStyle name="Currency 9 2" xfId="44" xr:uid="{5A7E6C7B-D7C7-4EEB-952F-F4F9C8E3BFD7}"/>
    <cellStyle name="Currency 9 2 2" xfId="238" xr:uid="{116204C0-94EC-4AD4-8C21-57B168D6E22A}"/>
    <cellStyle name="Currency 9 2 2 2" xfId="4647" xr:uid="{11F2B9A0-6048-490F-A425-33983C4F7C7D}"/>
    <cellStyle name="Currency 9 2 3" xfId="4542" xr:uid="{1A7044DA-29F4-4C9F-8A48-66F6A830A7C7}"/>
    <cellStyle name="Currency 9 3" xfId="45" xr:uid="{6E68A722-C2E6-487B-A3B4-4448567FB2CF}"/>
    <cellStyle name="Currency 9 3 2" xfId="239" xr:uid="{04A78ADD-B8BD-4C3D-B420-2794263BFD0A}"/>
    <cellStyle name="Currency 9 3 2 2" xfId="4648" xr:uid="{A44F12E7-5DC4-49F7-82E9-AAD8C4DF25DE}"/>
    <cellStyle name="Currency 9 3 3" xfId="4543" xr:uid="{FD32FA7A-A983-4267-AA31-593AB8F94C0C}"/>
    <cellStyle name="Currency 9 4" xfId="240" xr:uid="{08E59428-21B6-4934-9AE2-1BC68C804DF9}"/>
    <cellStyle name="Currency 9 4 2" xfId="4649" xr:uid="{29F92E40-EC50-4E5D-B40D-CEBA7DC1F24C}"/>
    <cellStyle name="Currency 9 5" xfId="4330" xr:uid="{A83E6E65-C64C-40EA-B4DF-EC4B94461DFC}"/>
    <cellStyle name="Currency 9 5 2" xfId="4447" xr:uid="{DEAD0407-2414-40DE-AB7F-9AE6D1D9D30E}"/>
    <cellStyle name="Currency 9 5 3" xfId="4726" xr:uid="{ECF51730-0512-44FE-8E63-95FFF7DD70CB}"/>
    <cellStyle name="Currency 9 5 4" xfId="4703" xr:uid="{2DCC9A1C-0821-4AF8-BFF4-2249B21C855C}"/>
    <cellStyle name="Currency 9 6" xfId="4541" xr:uid="{BBDB9983-F23C-403B-895E-8578C92895F0}"/>
    <cellStyle name="Hyperlink" xfId="1" builtinId="8"/>
    <cellStyle name="Hyperlink 2" xfId="9" xr:uid="{888C8752-CECF-46E5-BC9D-0E806DF20DD2}"/>
    <cellStyle name="Hyperlink 3" xfId="205" xr:uid="{9E420753-6299-4DEF-B19D-383A52D5CA70}"/>
    <cellStyle name="Hyperlink 3 2" xfId="4418" xr:uid="{E1773721-18BD-4421-A836-ECA3B7935178}"/>
    <cellStyle name="Hyperlink 3 3" xfId="4331" xr:uid="{4061F7F6-5813-4FDD-B3E7-73E13449A35E}"/>
    <cellStyle name="Hyperlink 4" xfId="4332" xr:uid="{539772AC-4163-4088-B635-2F91A64A0614}"/>
    <cellStyle name="Normal" xfId="0" builtinId="0"/>
    <cellStyle name="Normal 10" xfId="46" xr:uid="{C7D5F42D-BBED-4849-9F94-AEF3DDCBFE32}"/>
    <cellStyle name="Normal 10 10" xfId="906" xr:uid="{7CDA4135-E4F4-4BC5-9693-C61A740BF985}"/>
    <cellStyle name="Normal 10 10 2" xfId="2511" xr:uid="{0207B4B0-CE98-434F-AA43-C749754F23D0}"/>
    <cellStyle name="Normal 10 10 2 2" xfId="4334" xr:uid="{CE6244F2-FC56-4116-BFB9-F03F4C834514}"/>
    <cellStyle name="Normal 10 10 2 3" xfId="4678" xr:uid="{A2EC820B-BA6B-4559-A288-89CA277C3C6B}"/>
    <cellStyle name="Normal 10 10 3" xfId="2512" xr:uid="{548AFEE6-4CF8-4E15-AE64-3456C513E88B}"/>
    <cellStyle name="Normal 10 10 4" xfId="2513" xr:uid="{BAEC1AD0-4BE3-4451-A901-7992154D2FF8}"/>
    <cellStyle name="Normal 10 11" xfId="2514" xr:uid="{FCE7E9EC-0031-4EC5-B8EF-DB2C36FF5897}"/>
    <cellStyle name="Normal 10 11 2" xfId="2515" xr:uid="{DD992E21-FCCA-4C6B-A35F-8C412A7D007E}"/>
    <cellStyle name="Normal 10 11 3" xfId="2516" xr:uid="{DE2AE895-DCEF-4329-9E14-762204ACA9E4}"/>
    <cellStyle name="Normal 10 11 4" xfId="2517" xr:uid="{C94A9C79-8732-4435-84F5-172F350C7E9D}"/>
    <cellStyle name="Normal 10 12" xfId="2518" xr:uid="{BCBDE5CA-50B5-4186-BFAB-5C05D9471D9A}"/>
    <cellStyle name="Normal 10 12 2" xfId="2519" xr:uid="{84908DFC-A6EB-42E0-959B-C3DD32BA639C}"/>
    <cellStyle name="Normal 10 13" xfId="2520" xr:uid="{6BD9DB79-C349-4174-933B-EA4D98210EDB}"/>
    <cellStyle name="Normal 10 14" xfId="2521" xr:uid="{62AB7843-919E-4CC0-873F-EE7CC3088B1A}"/>
    <cellStyle name="Normal 10 15" xfId="2522" xr:uid="{60563536-C56F-4367-9707-10231ECBA08E}"/>
    <cellStyle name="Normal 10 2" xfId="47" xr:uid="{1C2EE788-30E8-48E4-9A37-FCF3D8984832}"/>
    <cellStyle name="Normal 10 2 10" xfId="2523" xr:uid="{4B27730B-5E1B-4928-AA7D-23F13AEFE837}"/>
    <cellStyle name="Normal 10 2 11" xfId="2524" xr:uid="{5CDF6674-8A93-41CF-9C99-5C35C7DC1A5C}"/>
    <cellStyle name="Normal 10 2 2" xfId="48" xr:uid="{06512C2D-947D-4FF2-8D65-CA9186D52B88}"/>
    <cellStyle name="Normal 10 2 2 2" xfId="49" xr:uid="{8B2285EC-8338-466F-8FAF-A940505D6C71}"/>
    <cellStyle name="Normal 10 2 2 2 2" xfId="241" xr:uid="{AAB98EAE-797C-43C6-AC47-59AFE15D8003}"/>
    <cellStyle name="Normal 10 2 2 2 2 2" xfId="457" xr:uid="{95BE7EA6-90DE-4E2C-B337-10D3505D5C90}"/>
    <cellStyle name="Normal 10 2 2 2 2 2 2" xfId="458" xr:uid="{71328626-C6BC-4479-994D-63F7FE38D168}"/>
    <cellStyle name="Normal 10 2 2 2 2 2 2 2" xfId="907" xr:uid="{CEF42957-DB03-451F-B5BF-4E19224B70DE}"/>
    <cellStyle name="Normal 10 2 2 2 2 2 2 2 2" xfId="908" xr:uid="{46155D68-4468-41B9-8914-5621F4F8B29A}"/>
    <cellStyle name="Normal 10 2 2 2 2 2 2 3" xfId="909" xr:uid="{5DC157E2-B99E-43BC-9710-B86282F9F4BD}"/>
    <cellStyle name="Normal 10 2 2 2 2 2 3" xfId="910" xr:uid="{7DC16058-6ABF-4F11-9BFB-7605731DFC69}"/>
    <cellStyle name="Normal 10 2 2 2 2 2 3 2" xfId="911" xr:uid="{3E7A24C4-9A45-472A-AA3F-443DBC0D528C}"/>
    <cellStyle name="Normal 10 2 2 2 2 2 4" xfId="912" xr:uid="{9E838169-79CD-4DDE-9399-DF4814FC0688}"/>
    <cellStyle name="Normal 10 2 2 2 2 3" xfId="459" xr:uid="{8E647F89-01F5-4987-B73E-6D17CA3FEFC6}"/>
    <cellStyle name="Normal 10 2 2 2 2 3 2" xfId="913" xr:uid="{EA370033-65E5-4ECF-868E-40D021753BDC}"/>
    <cellStyle name="Normal 10 2 2 2 2 3 2 2" xfId="914" xr:uid="{DB081976-399F-4632-B263-897B4D139C37}"/>
    <cellStyle name="Normal 10 2 2 2 2 3 3" xfId="915" xr:uid="{445E9D54-BC04-4DD0-9FBC-48C319B37877}"/>
    <cellStyle name="Normal 10 2 2 2 2 3 4" xfId="2525" xr:uid="{71DB7945-A689-4D51-98EA-885F87A98C40}"/>
    <cellStyle name="Normal 10 2 2 2 2 4" xfId="916" xr:uid="{8FE1FB28-E06F-42AB-806B-5933BA06D050}"/>
    <cellStyle name="Normal 10 2 2 2 2 4 2" xfId="917" xr:uid="{59F9A776-7589-4605-AA41-1D794713AF6C}"/>
    <cellStyle name="Normal 10 2 2 2 2 5" xfId="918" xr:uid="{DD63F3BF-BAE3-4FC7-B752-5060394766B4}"/>
    <cellStyle name="Normal 10 2 2 2 2 6" xfId="2526" xr:uid="{4C4CFD54-69D4-4A91-B0DE-C99B59DB8BA0}"/>
    <cellStyle name="Normal 10 2 2 2 3" xfId="242" xr:uid="{1B4D7207-641C-403A-9BDB-9DBE7877135A}"/>
    <cellStyle name="Normal 10 2 2 2 3 2" xfId="460" xr:uid="{7AFF176C-8F83-4A2F-AADE-573A67E3C795}"/>
    <cellStyle name="Normal 10 2 2 2 3 2 2" xfId="461" xr:uid="{14F2C89A-BF1E-46AE-8B55-0CE39B653179}"/>
    <cellStyle name="Normal 10 2 2 2 3 2 2 2" xfId="919" xr:uid="{891AB404-F23F-4143-86B2-61D977FDCFB2}"/>
    <cellStyle name="Normal 10 2 2 2 3 2 2 2 2" xfId="920" xr:uid="{7BBA4F06-6FD0-4A32-9EC6-0A861759BA62}"/>
    <cellStyle name="Normal 10 2 2 2 3 2 2 3" xfId="921" xr:uid="{0A25A5B0-AD61-4F32-B8FF-7ECC8EDF639B}"/>
    <cellStyle name="Normal 10 2 2 2 3 2 3" xfId="922" xr:uid="{C41E6D4A-38F0-45EC-8BC4-16C4E70F0F0E}"/>
    <cellStyle name="Normal 10 2 2 2 3 2 3 2" xfId="923" xr:uid="{490528AA-D2C5-49C8-90F2-B0B3032F4FD5}"/>
    <cellStyle name="Normal 10 2 2 2 3 2 4" xfId="924" xr:uid="{BD664636-DEAA-451D-ADF2-788B4364DB39}"/>
    <cellStyle name="Normal 10 2 2 2 3 3" xfId="462" xr:uid="{D414190E-198A-4604-ADBF-71F51DC36D11}"/>
    <cellStyle name="Normal 10 2 2 2 3 3 2" xfId="925" xr:uid="{E3EEA955-FFA7-46EB-A7D9-C1E21FE27C06}"/>
    <cellStyle name="Normal 10 2 2 2 3 3 2 2" xfId="926" xr:uid="{27587B9A-087A-4D96-A9A9-6BBF164C12EE}"/>
    <cellStyle name="Normal 10 2 2 2 3 3 3" xfId="927" xr:uid="{2C0EFFD7-1898-4AF2-BAF7-9384596106FE}"/>
    <cellStyle name="Normal 10 2 2 2 3 4" xfId="928" xr:uid="{F73E69AE-8C84-4290-958E-B358AE11890D}"/>
    <cellStyle name="Normal 10 2 2 2 3 4 2" xfId="929" xr:uid="{E2E2B673-2507-48C2-8330-E6F170CD8079}"/>
    <cellStyle name="Normal 10 2 2 2 3 5" xfId="930" xr:uid="{0F07CEC9-6DD2-42A5-805F-F3562B1E189F}"/>
    <cellStyle name="Normal 10 2 2 2 4" xfId="463" xr:uid="{32A30EEC-B182-4203-887B-867F54D99640}"/>
    <cellStyle name="Normal 10 2 2 2 4 2" xfId="464" xr:uid="{92E903DF-3328-4AF6-BD9F-677194AE4376}"/>
    <cellStyle name="Normal 10 2 2 2 4 2 2" xfId="931" xr:uid="{F60B0078-8ACD-4CCE-B1FA-96376D040CCE}"/>
    <cellStyle name="Normal 10 2 2 2 4 2 2 2" xfId="932" xr:uid="{705250E8-8E8A-40D8-B745-85E11701C9C8}"/>
    <cellStyle name="Normal 10 2 2 2 4 2 3" xfId="933" xr:uid="{A2B25203-B0BE-42C4-86EB-406B3F6665DF}"/>
    <cellStyle name="Normal 10 2 2 2 4 3" xfId="934" xr:uid="{B23516C7-ACF3-4831-A6F6-40F2AF02FD44}"/>
    <cellStyle name="Normal 10 2 2 2 4 3 2" xfId="935" xr:uid="{7C933397-A7CD-4E3C-BCAD-BA586DAA712F}"/>
    <cellStyle name="Normal 10 2 2 2 4 4" xfId="936" xr:uid="{F1FC1A26-269C-465F-80C1-7E503AB3ECCB}"/>
    <cellStyle name="Normal 10 2 2 2 5" xfId="465" xr:uid="{BCD2C996-86BE-45D3-AF3A-5EA16BF47B8B}"/>
    <cellStyle name="Normal 10 2 2 2 5 2" xfId="937" xr:uid="{10FED80E-D808-4FD7-837B-54C4E685E3C2}"/>
    <cellStyle name="Normal 10 2 2 2 5 2 2" xfId="938" xr:uid="{A8769058-9BE7-434F-908B-F8963E9107C0}"/>
    <cellStyle name="Normal 10 2 2 2 5 3" xfId="939" xr:uid="{0561F817-15EB-41D1-9F47-30EB549EBC50}"/>
    <cellStyle name="Normal 10 2 2 2 5 4" xfId="2527" xr:uid="{B9664CF1-C0DE-40AC-96A8-921A8E48810B}"/>
    <cellStyle name="Normal 10 2 2 2 6" xfId="940" xr:uid="{EEB68A33-CBFA-4327-A28A-01C4242E8A75}"/>
    <cellStyle name="Normal 10 2 2 2 6 2" xfId="941" xr:uid="{301363EC-C677-413F-B161-707F5A00D28F}"/>
    <cellStyle name="Normal 10 2 2 2 7" xfId="942" xr:uid="{696CD87D-CB3D-406F-929D-A3038E248188}"/>
    <cellStyle name="Normal 10 2 2 2 8" xfId="2528" xr:uid="{57449598-605D-4478-9B42-310FBFA740A5}"/>
    <cellStyle name="Normal 10 2 2 3" xfId="243" xr:uid="{52F2478F-5854-4C59-8FF3-009A42D0B340}"/>
    <cellStyle name="Normal 10 2 2 3 2" xfId="466" xr:uid="{99B7387E-8816-4090-B6E2-5F8947CE4371}"/>
    <cellStyle name="Normal 10 2 2 3 2 2" xfId="467" xr:uid="{B53B7931-6C52-43B9-A40E-DF703FFE1446}"/>
    <cellStyle name="Normal 10 2 2 3 2 2 2" xfId="943" xr:uid="{E5A90701-BFF5-486E-9E8B-2393A0C25203}"/>
    <cellStyle name="Normal 10 2 2 3 2 2 2 2" xfId="944" xr:uid="{9A13B84F-E736-43CE-9AD4-173F260BC416}"/>
    <cellStyle name="Normal 10 2 2 3 2 2 3" xfId="945" xr:uid="{F7949170-57A2-4565-9536-30CC10F998DC}"/>
    <cellStyle name="Normal 10 2 2 3 2 3" xfId="946" xr:uid="{9C2F8957-F2EE-4395-9DF3-EBA0F4FE6B74}"/>
    <cellStyle name="Normal 10 2 2 3 2 3 2" xfId="947" xr:uid="{86B4991A-9ADE-44E4-A2C7-4CC56D105C80}"/>
    <cellStyle name="Normal 10 2 2 3 2 4" xfId="948" xr:uid="{E8C0FDAF-FE25-420B-9B76-6399817AB805}"/>
    <cellStyle name="Normal 10 2 2 3 3" xfId="468" xr:uid="{127A54C9-0DF8-4568-91DA-D658F777C88B}"/>
    <cellStyle name="Normal 10 2 2 3 3 2" xfId="949" xr:uid="{A604B540-CB9A-4A49-BFAB-5BCBE5EA75B5}"/>
    <cellStyle name="Normal 10 2 2 3 3 2 2" xfId="950" xr:uid="{5D4D28E9-1BF0-4C70-8F60-367AEA80A14C}"/>
    <cellStyle name="Normal 10 2 2 3 3 3" xfId="951" xr:uid="{B73F431B-74ED-4B9E-92E6-DB43DFD7A1D1}"/>
    <cellStyle name="Normal 10 2 2 3 3 4" xfId="2529" xr:uid="{EE46279D-39A5-49FC-9BB3-07CBE18EA861}"/>
    <cellStyle name="Normal 10 2 2 3 4" xfId="952" xr:uid="{04140767-0DF5-497B-8DAF-DE46A8290011}"/>
    <cellStyle name="Normal 10 2 2 3 4 2" xfId="953" xr:uid="{59D6DDFC-7B31-4F92-8BBB-F412BD4ED32F}"/>
    <cellStyle name="Normal 10 2 2 3 5" xfId="954" xr:uid="{AF3E248F-8187-4E88-83E6-8CACAC982D69}"/>
    <cellStyle name="Normal 10 2 2 3 6" xfId="2530" xr:uid="{A3987591-24C2-4DA3-AEBA-752AEE3FA46F}"/>
    <cellStyle name="Normal 10 2 2 4" xfId="244" xr:uid="{BF5B48FD-29F9-4F32-A241-6ED0A09B4583}"/>
    <cellStyle name="Normal 10 2 2 4 2" xfId="469" xr:uid="{17F94ED2-405A-49E0-A451-666C9B94DD44}"/>
    <cellStyle name="Normal 10 2 2 4 2 2" xfId="470" xr:uid="{55EA61E3-691E-47D6-940E-79611577F8BC}"/>
    <cellStyle name="Normal 10 2 2 4 2 2 2" xfId="955" xr:uid="{C9940183-A3E6-4FB6-82DF-72221DDAEA6D}"/>
    <cellStyle name="Normal 10 2 2 4 2 2 2 2" xfId="956" xr:uid="{5573A07B-C0E6-42CC-B369-1217547564BA}"/>
    <cellStyle name="Normal 10 2 2 4 2 2 3" xfId="957" xr:uid="{447E4BC5-2F02-47C1-9472-13495D319D89}"/>
    <cellStyle name="Normal 10 2 2 4 2 3" xfId="958" xr:uid="{553399E7-4AC2-424E-85F2-74369107F030}"/>
    <cellStyle name="Normal 10 2 2 4 2 3 2" xfId="959" xr:uid="{FBE3AC4B-D1FD-429F-A3B0-6BDA81947296}"/>
    <cellStyle name="Normal 10 2 2 4 2 4" xfId="960" xr:uid="{58AFE8B6-D684-4321-8970-902A567BCED5}"/>
    <cellStyle name="Normal 10 2 2 4 3" xfId="471" xr:uid="{DF59730C-677B-4543-9477-13426ADB4832}"/>
    <cellStyle name="Normal 10 2 2 4 3 2" xfId="961" xr:uid="{EDB578EE-C218-4E6E-987D-58470C8B40C7}"/>
    <cellStyle name="Normal 10 2 2 4 3 2 2" xfId="962" xr:uid="{64E4D32A-3CD2-4DC3-810D-2EA1C7A68CCE}"/>
    <cellStyle name="Normal 10 2 2 4 3 3" xfId="963" xr:uid="{DC2E30DF-8BCB-4D9D-A0DF-28F87BE9B67F}"/>
    <cellStyle name="Normal 10 2 2 4 4" xfId="964" xr:uid="{173B4AAF-CB1D-4158-8EEE-5851354CEDBB}"/>
    <cellStyle name="Normal 10 2 2 4 4 2" xfId="965" xr:uid="{BD384D03-7AEC-4E3C-A9F6-2024C478E593}"/>
    <cellStyle name="Normal 10 2 2 4 5" xfId="966" xr:uid="{3E06366B-9E62-4281-8882-7D8E609F31F4}"/>
    <cellStyle name="Normal 10 2 2 5" xfId="245" xr:uid="{747170DC-C500-41B2-89F8-A2FBF813E583}"/>
    <cellStyle name="Normal 10 2 2 5 2" xfId="472" xr:uid="{602DDB44-5A43-4468-9FFA-B2DD50939505}"/>
    <cellStyle name="Normal 10 2 2 5 2 2" xfId="967" xr:uid="{7DA82BD9-B0B0-4A1F-BBDA-506218594832}"/>
    <cellStyle name="Normal 10 2 2 5 2 2 2" xfId="968" xr:uid="{7C900BA2-EF93-4A2C-9010-C4BE0B516EC4}"/>
    <cellStyle name="Normal 10 2 2 5 2 3" xfId="969" xr:uid="{1DB1933A-A6AB-4583-9CE8-F12096601F61}"/>
    <cellStyle name="Normal 10 2 2 5 3" xfId="970" xr:uid="{C11F5CAE-4C03-4272-AE6E-00ABFAF77C55}"/>
    <cellStyle name="Normal 10 2 2 5 3 2" xfId="971" xr:uid="{88304832-E833-4602-A92C-00AD9E180BEE}"/>
    <cellStyle name="Normal 10 2 2 5 4" xfId="972" xr:uid="{C1825BBC-A30F-41D1-9693-19CBBCDF22CA}"/>
    <cellStyle name="Normal 10 2 2 6" xfId="473" xr:uid="{581F82F2-266C-4596-82A2-17C70943613D}"/>
    <cellStyle name="Normal 10 2 2 6 2" xfId="973" xr:uid="{BB8BAE4A-3522-481C-BFE8-7A4F12BAB760}"/>
    <cellStyle name="Normal 10 2 2 6 2 2" xfId="974" xr:uid="{9F456933-EF26-4FB9-8741-589D26710A44}"/>
    <cellStyle name="Normal 10 2 2 6 2 3" xfId="4336" xr:uid="{5476B582-09FA-4B22-9433-3223F2E6ACB0}"/>
    <cellStyle name="Normal 10 2 2 6 3" xfId="975" xr:uid="{617408D8-8B43-4F12-BA7B-1B85321D5656}"/>
    <cellStyle name="Normal 10 2 2 6 4" xfId="2531" xr:uid="{507A4D0E-4EA4-4C30-AB76-38A6D298804C}"/>
    <cellStyle name="Normal 10 2 2 6 4 2" xfId="4567" xr:uid="{365A9BF1-D462-4CDC-B4BB-F056A34AA590}"/>
    <cellStyle name="Normal 10 2 2 6 4 3" xfId="4679" xr:uid="{604B79BE-EF52-4634-AD49-9D4B4F307AC0}"/>
    <cellStyle name="Normal 10 2 2 6 4 4" xfId="4605" xr:uid="{D86D935E-E7FC-49BB-B788-6F6B3F8A92C7}"/>
    <cellStyle name="Normal 10 2 2 7" xfId="976" xr:uid="{6A44E835-7AA1-4FCB-B45C-56A57EF1E07D}"/>
    <cellStyle name="Normal 10 2 2 7 2" xfId="977" xr:uid="{031F0180-2922-424E-844B-FD5B977CEA3B}"/>
    <cellStyle name="Normal 10 2 2 8" xfId="978" xr:uid="{99428D8D-3D79-4A7B-A36E-FBE34FF81C1A}"/>
    <cellStyle name="Normal 10 2 2 9" xfId="2532" xr:uid="{D512B395-8DE0-4B9D-AACE-41B575278326}"/>
    <cellStyle name="Normal 10 2 3" xfId="50" xr:uid="{E4B5D4AA-2B9A-4885-BFA7-DE3C35A576A3}"/>
    <cellStyle name="Normal 10 2 3 2" xfId="51" xr:uid="{5DD18FA3-90C3-46C5-A711-9652B6FF4573}"/>
    <cellStyle name="Normal 10 2 3 2 2" xfId="474" xr:uid="{1C513FCD-AA04-430B-8F66-7F8AD90C7122}"/>
    <cellStyle name="Normal 10 2 3 2 2 2" xfId="475" xr:uid="{C5CF9444-CD3D-4D2C-93BA-1EF2FE4B5D6F}"/>
    <cellStyle name="Normal 10 2 3 2 2 2 2" xfId="979" xr:uid="{7CC4E7DD-A1E5-4074-B5D6-36491D39E991}"/>
    <cellStyle name="Normal 10 2 3 2 2 2 2 2" xfId="980" xr:uid="{3F33AE66-93AC-42E0-8AAB-281B96043B73}"/>
    <cellStyle name="Normal 10 2 3 2 2 2 3" xfId="981" xr:uid="{B590E612-2EDE-490B-A608-CA4DEB6A906F}"/>
    <cellStyle name="Normal 10 2 3 2 2 3" xfId="982" xr:uid="{ACCCC3F3-787E-4CF2-9A4C-3B845513C3A6}"/>
    <cellStyle name="Normal 10 2 3 2 2 3 2" xfId="983" xr:uid="{6B5D88A3-4A0A-426D-A8EA-CD44A745C390}"/>
    <cellStyle name="Normal 10 2 3 2 2 4" xfId="984" xr:uid="{1486795F-FA8C-45E6-BFB1-0AE8259A2345}"/>
    <cellStyle name="Normal 10 2 3 2 3" xfId="476" xr:uid="{BE0510C1-F415-4A0A-80FE-8AB982293871}"/>
    <cellStyle name="Normal 10 2 3 2 3 2" xfId="985" xr:uid="{1B5D1B94-2DBD-44D4-B301-EB92588733BF}"/>
    <cellStyle name="Normal 10 2 3 2 3 2 2" xfId="986" xr:uid="{764FC52E-9B68-4700-8E59-0EFA277843DF}"/>
    <cellStyle name="Normal 10 2 3 2 3 3" xfId="987" xr:uid="{036173EB-7A28-4494-8659-F6232E8FBA0B}"/>
    <cellStyle name="Normal 10 2 3 2 3 4" xfId="2533" xr:uid="{22DE7146-67EA-4298-8213-E39EDD15BDB1}"/>
    <cellStyle name="Normal 10 2 3 2 4" xfId="988" xr:uid="{0126D41C-6AF2-4CA6-AE05-1BA69D517616}"/>
    <cellStyle name="Normal 10 2 3 2 4 2" xfId="989" xr:uid="{E2E3D14C-BD70-4846-88A1-CDAD22498E74}"/>
    <cellStyle name="Normal 10 2 3 2 5" xfId="990" xr:uid="{F7C4C81A-5E05-4A28-BC80-A90F09A8287F}"/>
    <cellStyle name="Normal 10 2 3 2 6" xfId="2534" xr:uid="{58146852-1228-4A56-8D6A-6CE8A89D53CB}"/>
    <cellStyle name="Normal 10 2 3 3" xfId="246" xr:uid="{9215238C-CF7B-4DCB-AE5D-8AD8B44635DC}"/>
    <cellStyle name="Normal 10 2 3 3 2" xfId="477" xr:uid="{10F38CF2-B707-434D-AAC3-FA9505D9B6F7}"/>
    <cellStyle name="Normal 10 2 3 3 2 2" xfId="478" xr:uid="{76AE8254-C2D8-40E1-BD8E-BC18B3634706}"/>
    <cellStyle name="Normal 10 2 3 3 2 2 2" xfId="991" xr:uid="{6BB4B043-6C8C-42EB-9240-BC5634A7EEDA}"/>
    <cellStyle name="Normal 10 2 3 3 2 2 2 2" xfId="992" xr:uid="{724B8DA9-4BBC-4EDE-B613-29D943812FDB}"/>
    <cellStyle name="Normal 10 2 3 3 2 2 3" xfId="993" xr:uid="{13B4943F-7BFC-4C0E-8A95-910C7200384D}"/>
    <cellStyle name="Normal 10 2 3 3 2 3" xfId="994" xr:uid="{D6040D2B-2DF8-47A8-B169-7E49C5874D6C}"/>
    <cellStyle name="Normal 10 2 3 3 2 3 2" xfId="995" xr:uid="{5B131A9C-74D0-434F-A7A4-37071902CAF8}"/>
    <cellStyle name="Normal 10 2 3 3 2 4" xfId="996" xr:uid="{6D2C3078-5254-4BF5-A042-2748681F99E9}"/>
    <cellStyle name="Normal 10 2 3 3 3" xfId="479" xr:uid="{644C73E8-BDB6-47E0-AE54-5F68102BE2E3}"/>
    <cellStyle name="Normal 10 2 3 3 3 2" xfId="997" xr:uid="{DA01890C-E0F5-46C8-BDC5-B400BA44AE49}"/>
    <cellStyle name="Normal 10 2 3 3 3 2 2" xfId="998" xr:uid="{48382794-820F-453E-B74E-DA620EE8BB19}"/>
    <cellStyle name="Normal 10 2 3 3 3 3" xfId="999" xr:uid="{13BAA6DB-F5D2-48A5-A55F-70D65D295116}"/>
    <cellStyle name="Normal 10 2 3 3 4" xfId="1000" xr:uid="{F14F3801-886A-4EA6-B227-33356F8DF668}"/>
    <cellStyle name="Normal 10 2 3 3 4 2" xfId="1001" xr:uid="{F0B17BEB-1622-4D06-9DD8-BBCE0EA4F105}"/>
    <cellStyle name="Normal 10 2 3 3 5" xfId="1002" xr:uid="{D2AB8013-B656-4877-8E00-1647B82A2801}"/>
    <cellStyle name="Normal 10 2 3 4" xfId="247" xr:uid="{00AE2448-9A3F-45CD-B0B9-04F4BAC59A17}"/>
    <cellStyle name="Normal 10 2 3 4 2" xfId="480" xr:uid="{F09E02B9-B84E-4E9E-B433-443CD413FE9A}"/>
    <cellStyle name="Normal 10 2 3 4 2 2" xfId="1003" xr:uid="{A438956C-4A8D-47DA-A4AB-2EC413798720}"/>
    <cellStyle name="Normal 10 2 3 4 2 2 2" xfId="1004" xr:uid="{E2D38BB4-68DD-4EB0-AF06-ECBFB83885CB}"/>
    <cellStyle name="Normal 10 2 3 4 2 3" xfId="1005" xr:uid="{3CEC6101-7AD7-40D5-AB88-E5E3A781128F}"/>
    <cellStyle name="Normal 10 2 3 4 3" xfId="1006" xr:uid="{0A2A08C3-1640-43D3-8FC4-440C9D802039}"/>
    <cellStyle name="Normal 10 2 3 4 3 2" xfId="1007" xr:uid="{96BF16E6-92C1-4FA5-9274-3CABE5A3F6C5}"/>
    <cellStyle name="Normal 10 2 3 4 4" xfId="1008" xr:uid="{F0A0088F-F843-46AE-A7CE-C6F2A4C7FB5A}"/>
    <cellStyle name="Normal 10 2 3 5" xfId="481" xr:uid="{12D8CF44-582E-4CD2-B5A0-32EAD0BAF5A8}"/>
    <cellStyle name="Normal 10 2 3 5 2" xfId="1009" xr:uid="{6DDDAE67-6424-4B1E-B3F8-B86BB79272B5}"/>
    <cellStyle name="Normal 10 2 3 5 2 2" xfId="1010" xr:uid="{6077620E-2EA1-4698-861D-7EE9B1416A3F}"/>
    <cellStyle name="Normal 10 2 3 5 2 3" xfId="4337" xr:uid="{7608CA13-2382-46BD-A13C-DC366DBC8593}"/>
    <cellStyle name="Normal 10 2 3 5 3" xfId="1011" xr:uid="{B8533BBA-B186-4E63-AB3B-F63E5E3F7FA2}"/>
    <cellStyle name="Normal 10 2 3 5 4" xfId="2535" xr:uid="{06F3380B-94E4-443C-BE4F-1A368B20CCBD}"/>
    <cellStyle name="Normal 10 2 3 5 4 2" xfId="4568" xr:uid="{5A1B38AA-D163-44FA-B873-F2A87A86EC38}"/>
    <cellStyle name="Normal 10 2 3 5 4 3" xfId="4680" xr:uid="{A2C9BF8B-BB0A-4614-8C29-45CED2DBF717}"/>
    <cellStyle name="Normal 10 2 3 5 4 4" xfId="4606" xr:uid="{E55EEE61-3E30-4CA9-878D-D2CA49726479}"/>
    <cellStyle name="Normal 10 2 3 6" xfId="1012" xr:uid="{5C10AC6B-3FA1-497E-AC81-7E1558E5BC4E}"/>
    <cellStyle name="Normal 10 2 3 6 2" xfId="1013" xr:uid="{CFBB24DC-274D-41F5-A888-E4901F3C3C82}"/>
    <cellStyle name="Normal 10 2 3 7" xfId="1014" xr:uid="{1FACDA7C-FD8C-482A-9411-60D24BEF727B}"/>
    <cellStyle name="Normal 10 2 3 8" xfId="2536" xr:uid="{6A598BD6-F133-455C-945A-B5662771E7B1}"/>
    <cellStyle name="Normal 10 2 4" xfId="52" xr:uid="{19E4DEA3-C0A6-4874-986F-41B4B9E5547A}"/>
    <cellStyle name="Normal 10 2 4 2" xfId="432" xr:uid="{40C67F1D-A004-4C94-879C-2D3D9171AEE5}"/>
    <cellStyle name="Normal 10 2 4 2 2" xfId="482" xr:uid="{BA5C57C4-F751-4A44-8A12-0869099EF8A8}"/>
    <cellStyle name="Normal 10 2 4 2 2 2" xfId="1015" xr:uid="{37DC1013-8716-498A-B7A6-8DFCFA0BD704}"/>
    <cellStyle name="Normal 10 2 4 2 2 2 2" xfId="1016" xr:uid="{858E7987-4038-4833-845D-B867343383C7}"/>
    <cellStyle name="Normal 10 2 4 2 2 3" xfId="1017" xr:uid="{9AAA16F2-17F5-47A6-9453-B6E3CE0D3185}"/>
    <cellStyle name="Normal 10 2 4 2 2 4" xfId="2537" xr:uid="{B7EDE2FD-11BB-415F-A9EB-F35A922750D8}"/>
    <cellStyle name="Normal 10 2 4 2 3" xfId="1018" xr:uid="{6A507536-F7A2-400E-822E-0EA531741F6E}"/>
    <cellStyle name="Normal 10 2 4 2 3 2" xfId="1019" xr:uid="{6464655B-2295-4252-9EAE-7A7F697998A2}"/>
    <cellStyle name="Normal 10 2 4 2 4" xfId="1020" xr:uid="{0C4A21E5-72E5-436F-B3D6-57571C07F133}"/>
    <cellStyle name="Normal 10 2 4 2 5" xfId="2538" xr:uid="{F07CB77A-1CC4-4854-8383-C331F020AFAB}"/>
    <cellStyle name="Normal 10 2 4 3" xfId="483" xr:uid="{A352664E-0C53-4ACC-BD19-D532F8BBF391}"/>
    <cellStyle name="Normal 10 2 4 3 2" xfId="1021" xr:uid="{986E5FC9-E6A8-4D52-BC8A-CED016B91407}"/>
    <cellStyle name="Normal 10 2 4 3 2 2" xfId="1022" xr:uid="{5CD8C46F-DA98-4C56-B83C-5B3296EA72F7}"/>
    <cellStyle name="Normal 10 2 4 3 3" xfId="1023" xr:uid="{49EDCEF3-D48B-436E-96A4-B23C4CD29C5D}"/>
    <cellStyle name="Normal 10 2 4 3 4" xfId="2539" xr:uid="{4D057537-62F4-4D95-BDD5-71B9B9B8D00C}"/>
    <cellStyle name="Normal 10 2 4 4" xfId="1024" xr:uid="{206C932D-3857-4744-96F6-8FF88C6E0566}"/>
    <cellStyle name="Normal 10 2 4 4 2" xfId="1025" xr:uid="{A790E26B-6CF0-4ED5-8BDB-1E492F7BD1C7}"/>
    <cellStyle name="Normal 10 2 4 4 3" xfId="2540" xr:uid="{CC213ABF-FCE8-4D13-A420-1CCC0C46E005}"/>
    <cellStyle name="Normal 10 2 4 4 4" xfId="2541" xr:uid="{BB25AB4A-7E36-417D-95E4-BF19B449A5B9}"/>
    <cellStyle name="Normal 10 2 4 5" xfId="1026" xr:uid="{0E2E6F85-97E1-45E5-841B-AC6807782F97}"/>
    <cellStyle name="Normal 10 2 4 6" xfId="2542" xr:uid="{B9B65473-0D18-480F-94B8-0646C8E23370}"/>
    <cellStyle name="Normal 10 2 4 7" xfId="2543" xr:uid="{0DA66782-6593-41DB-974D-BC1E3B70DDDA}"/>
    <cellStyle name="Normal 10 2 5" xfId="248" xr:uid="{F5567ED9-6B78-4A0E-B20A-FD9A39CE0B06}"/>
    <cellStyle name="Normal 10 2 5 2" xfId="484" xr:uid="{3A53723F-4971-4155-8C20-0B2E8D93C262}"/>
    <cellStyle name="Normal 10 2 5 2 2" xfId="485" xr:uid="{AF085773-F3D0-4989-8393-937A1F9B1B4D}"/>
    <cellStyle name="Normal 10 2 5 2 2 2" xfId="1027" xr:uid="{51D73B11-B9C8-4F25-8A85-DE5601A9A285}"/>
    <cellStyle name="Normal 10 2 5 2 2 2 2" xfId="1028" xr:uid="{55F92CF3-6AA3-4CDA-9D29-E2341CCB31F8}"/>
    <cellStyle name="Normal 10 2 5 2 2 3" xfId="1029" xr:uid="{0CDBBDA4-62AF-4A8F-B0E2-1643658F3A64}"/>
    <cellStyle name="Normal 10 2 5 2 3" xfId="1030" xr:uid="{63A661B5-FCAA-4C75-BA87-694CADF3DECC}"/>
    <cellStyle name="Normal 10 2 5 2 3 2" xfId="1031" xr:uid="{F5EA7214-8715-476B-B184-1004F7F9CD4C}"/>
    <cellStyle name="Normal 10 2 5 2 4" xfId="1032" xr:uid="{7EA8861B-F02B-40F5-B899-BF3A99524018}"/>
    <cellStyle name="Normal 10 2 5 3" xfId="486" xr:uid="{0DE65672-398E-4B83-B972-44FC78658BA3}"/>
    <cellStyle name="Normal 10 2 5 3 2" xfId="1033" xr:uid="{5BFB6030-F0B0-4442-B24C-FFBF27DF527C}"/>
    <cellStyle name="Normal 10 2 5 3 2 2" xfId="1034" xr:uid="{76D000C5-3D70-42CF-B7D5-AE9A9DF943E9}"/>
    <cellStyle name="Normal 10 2 5 3 3" xfId="1035" xr:uid="{75D11EAF-F49C-40AD-8285-15BE8A02D015}"/>
    <cellStyle name="Normal 10 2 5 3 4" xfId="2544" xr:uid="{CBAA2F3F-0345-4C30-ADB3-0D1CED965C51}"/>
    <cellStyle name="Normal 10 2 5 4" xfId="1036" xr:uid="{BEF478FC-02FB-4BF6-B8DB-DBC738A19499}"/>
    <cellStyle name="Normal 10 2 5 4 2" xfId="1037" xr:uid="{BB3F07C6-2CE8-4E3E-AA78-6887C4FC64C1}"/>
    <cellStyle name="Normal 10 2 5 5" xfId="1038" xr:uid="{9479BB21-44A7-4793-9608-6050B03DC00F}"/>
    <cellStyle name="Normal 10 2 5 6" xfId="2545" xr:uid="{3CCEEB07-1776-4DF2-B1EE-D30768C40444}"/>
    <cellStyle name="Normal 10 2 6" xfId="249" xr:uid="{AF14E04F-8511-4EBF-80C8-AB37DF646B1C}"/>
    <cellStyle name="Normal 10 2 6 2" xfId="487" xr:uid="{C3E3554F-E3E3-46F4-A34D-0425C52B671F}"/>
    <cellStyle name="Normal 10 2 6 2 2" xfId="1039" xr:uid="{F04D298F-E385-43D9-97CF-D12FD4AB5F72}"/>
    <cellStyle name="Normal 10 2 6 2 2 2" xfId="1040" xr:uid="{8D20CFEE-CAA4-4183-8B64-A884041B19F4}"/>
    <cellStyle name="Normal 10 2 6 2 3" xfId="1041" xr:uid="{1DEAD0E0-5954-47AE-AE42-F2EA0DE99635}"/>
    <cellStyle name="Normal 10 2 6 2 4" xfId="2546" xr:uid="{C16BEA33-BEAB-45DF-878A-8FCED5064C9D}"/>
    <cellStyle name="Normal 10 2 6 3" xfId="1042" xr:uid="{063FF6E9-F277-4126-98DC-22640B446D5F}"/>
    <cellStyle name="Normal 10 2 6 3 2" xfId="1043" xr:uid="{AC625D4A-9F04-4B75-B4FC-1AA774572865}"/>
    <cellStyle name="Normal 10 2 6 4" xfId="1044" xr:uid="{2CF8A5A6-08A4-4EC8-9BFB-A16A247B0EE7}"/>
    <cellStyle name="Normal 10 2 6 5" xfId="2547" xr:uid="{D96ACEE5-6E94-4360-960E-7C431688EB0D}"/>
    <cellStyle name="Normal 10 2 7" xfId="488" xr:uid="{037FE28B-B23C-4FBD-9CCE-64AB997D0074}"/>
    <cellStyle name="Normal 10 2 7 2" xfId="1045" xr:uid="{6A2594DA-35CA-424C-A729-15767966F33C}"/>
    <cellStyle name="Normal 10 2 7 2 2" xfId="1046" xr:uid="{0BE9D158-93CB-485B-A0B9-BE5319285F4D}"/>
    <cellStyle name="Normal 10 2 7 2 3" xfId="4335" xr:uid="{DAFB94E1-8B51-4FF7-9863-608C3A8406BF}"/>
    <cellStyle name="Normal 10 2 7 3" xfId="1047" xr:uid="{7316EFD5-3E1D-4992-BB0E-A83D3F3DB5E3}"/>
    <cellStyle name="Normal 10 2 7 4" xfId="2548" xr:uid="{76CB0DC8-15CC-4FA1-A0AC-DF48DF39C9E0}"/>
    <cellStyle name="Normal 10 2 7 4 2" xfId="4566" xr:uid="{4A3FBBC1-F89C-4E79-94D1-57ED3661664B}"/>
    <cellStyle name="Normal 10 2 7 4 3" xfId="4681" xr:uid="{8D827046-0B18-46D6-A75E-ACA993B90C2C}"/>
    <cellStyle name="Normal 10 2 7 4 4" xfId="4604" xr:uid="{60EFA384-53C4-47D7-AC7B-15245FF5F97B}"/>
    <cellStyle name="Normal 10 2 8" xfId="1048" xr:uid="{9835E968-6CF7-4D9D-BE36-B68F0AD5B286}"/>
    <cellStyle name="Normal 10 2 8 2" xfId="1049" xr:uid="{0E39780D-468C-4793-B9FC-18F78604A178}"/>
    <cellStyle name="Normal 10 2 8 3" xfId="2549" xr:uid="{12596700-D9F9-45DE-88ED-A39E2A1A594F}"/>
    <cellStyle name="Normal 10 2 8 4" xfId="2550" xr:uid="{DAE72D10-758A-41C7-B309-D491E313893F}"/>
    <cellStyle name="Normal 10 2 9" xfId="1050" xr:uid="{D3D0060B-F997-4C7C-BB48-E00744CFE5FC}"/>
    <cellStyle name="Normal 10 3" xfId="53" xr:uid="{1ED30BEF-C83C-43AB-A59E-3B410324765B}"/>
    <cellStyle name="Normal 10 3 10" xfId="2551" xr:uid="{E9EAA665-7AAB-4FA7-BF9B-364C2B370E40}"/>
    <cellStyle name="Normal 10 3 11" xfId="2552" xr:uid="{96AB54B4-F57A-4886-BCB4-71765640FC3E}"/>
    <cellStyle name="Normal 10 3 2" xfId="54" xr:uid="{D1DD93B0-27D6-4D18-976C-88D0F89795E8}"/>
    <cellStyle name="Normal 10 3 2 2" xfId="55" xr:uid="{8A3ADFF0-4334-4AD9-9C3C-EE17BC8198E3}"/>
    <cellStyle name="Normal 10 3 2 2 2" xfId="250" xr:uid="{A5CC6D96-48CA-4B78-BB0C-462A44B1C488}"/>
    <cellStyle name="Normal 10 3 2 2 2 2" xfId="489" xr:uid="{9D0A1724-E5A0-4097-A45B-06E2D3E3FC74}"/>
    <cellStyle name="Normal 10 3 2 2 2 2 2" xfId="1051" xr:uid="{25CC9247-BC8A-4CD0-BB6D-3572E292580B}"/>
    <cellStyle name="Normal 10 3 2 2 2 2 2 2" xfId="1052" xr:uid="{EEA3DE4B-DD35-41F3-8977-0897C226035E}"/>
    <cellStyle name="Normal 10 3 2 2 2 2 3" xfId="1053" xr:uid="{18CDB404-99A6-456C-94AA-D854D9FCB5D5}"/>
    <cellStyle name="Normal 10 3 2 2 2 2 4" xfId="2553" xr:uid="{53BA597A-E599-447A-9649-32326BE763E1}"/>
    <cellStyle name="Normal 10 3 2 2 2 3" xfId="1054" xr:uid="{A84A6D4A-33E7-437D-B448-EE2FC119A793}"/>
    <cellStyle name="Normal 10 3 2 2 2 3 2" xfId="1055" xr:uid="{D4FF6A01-A3A9-41EA-855C-C5E5969EDB88}"/>
    <cellStyle name="Normal 10 3 2 2 2 3 3" xfId="2554" xr:uid="{ECD0622D-1E06-4340-9DAC-79C844089EE2}"/>
    <cellStyle name="Normal 10 3 2 2 2 3 4" xfId="2555" xr:uid="{C1163038-497E-40CF-A724-222D135241A3}"/>
    <cellStyle name="Normal 10 3 2 2 2 4" xfId="1056" xr:uid="{F7835F93-E3F6-4455-825A-F44A1F918915}"/>
    <cellStyle name="Normal 10 3 2 2 2 5" xfId="2556" xr:uid="{88F50C73-20C5-43E2-BC24-A5E836F9C694}"/>
    <cellStyle name="Normal 10 3 2 2 2 6" xfId="2557" xr:uid="{D496B8F5-FA79-4AEB-BAD2-8FA1196CD482}"/>
    <cellStyle name="Normal 10 3 2 2 3" xfId="490" xr:uid="{44E41651-A832-4FB3-8D2C-86CDD01017E6}"/>
    <cellStyle name="Normal 10 3 2 2 3 2" xfId="1057" xr:uid="{EE199F2F-643C-422B-BADB-8D36DDBD4955}"/>
    <cellStyle name="Normal 10 3 2 2 3 2 2" xfId="1058" xr:uid="{86D3EFCC-4E70-48DB-BBAB-B0D52E5AA5C9}"/>
    <cellStyle name="Normal 10 3 2 2 3 2 3" xfId="2558" xr:uid="{14E42568-EEBF-46D1-9C4B-34A1D81929E1}"/>
    <cellStyle name="Normal 10 3 2 2 3 2 4" xfId="2559" xr:uid="{C8A007C9-6960-4B33-862F-B678BD9DEE71}"/>
    <cellStyle name="Normal 10 3 2 2 3 3" xfId="1059" xr:uid="{9EC498DB-49C5-4E69-A446-E020EA70EAD6}"/>
    <cellStyle name="Normal 10 3 2 2 3 4" xfId="2560" xr:uid="{42B41ED5-B262-4A94-96CE-C925CC4E987C}"/>
    <cellStyle name="Normal 10 3 2 2 3 5" xfId="2561" xr:uid="{B18AE2B8-5A83-4ECA-9614-3AE70F5F5D98}"/>
    <cellStyle name="Normal 10 3 2 2 4" xfId="1060" xr:uid="{9CFB63D2-2EB6-4E00-A461-C0EED9C154D2}"/>
    <cellStyle name="Normal 10 3 2 2 4 2" xfId="1061" xr:uid="{23B8E480-AAF7-42F3-B460-29913C688A03}"/>
    <cellStyle name="Normal 10 3 2 2 4 3" xfId="2562" xr:uid="{10F6A349-6487-4CA0-8820-C0BF255ABFB3}"/>
    <cellStyle name="Normal 10 3 2 2 4 4" xfId="2563" xr:uid="{4C6BF7DA-A9FD-40FA-B17B-D17F760E0FE6}"/>
    <cellStyle name="Normal 10 3 2 2 5" xfId="1062" xr:uid="{7BE78E5B-5F32-4F81-98D0-5B8FB5E34A96}"/>
    <cellStyle name="Normal 10 3 2 2 5 2" xfId="2564" xr:uid="{C0E6162F-78F1-4F58-AAD1-E9147438E630}"/>
    <cellStyle name="Normal 10 3 2 2 5 3" xfId="2565" xr:uid="{BDD6F51B-1645-40FD-8D28-3BD5E66C5F0F}"/>
    <cellStyle name="Normal 10 3 2 2 5 4" xfId="2566" xr:uid="{E2EA6267-AF1A-4568-BDA3-E3FF43AA0399}"/>
    <cellStyle name="Normal 10 3 2 2 6" xfId="2567" xr:uid="{674E1535-C991-443B-AF73-3A5D8AB27027}"/>
    <cellStyle name="Normal 10 3 2 2 7" xfId="2568" xr:uid="{1B79799A-4E22-4311-8C73-8C52253A029D}"/>
    <cellStyle name="Normal 10 3 2 2 8" xfId="2569" xr:uid="{4F5E4F2B-B449-487B-8317-591AB6F85070}"/>
    <cellStyle name="Normal 10 3 2 3" xfId="251" xr:uid="{0CE27F4B-4237-4CFE-BFA9-17ABBC962DD6}"/>
    <cellStyle name="Normal 10 3 2 3 2" xfId="491" xr:uid="{46B642FF-8D52-4DAD-9F38-A7FEBD937C76}"/>
    <cellStyle name="Normal 10 3 2 3 2 2" xfId="492" xr:uid="{8DD729B9-6433-4A5B-BC8F-881823338FC5}"/>
    <cellStyle name="Normal 10 3 2 3 2 2 2" xfId="1063" xr:uid="{E8708DC9-1F2D-4C95-A482-62DF268C9C09}"/>
    <cellStyle name="Normal 10 3 2 3 2 2 2 2" xfId="1064" xr:uid="{422A5C03-C67C-4A39-9B55-7975E9689769}"/>
    <cellStyle name="Normal 10 3 2 3 2 2 3" xfId="1065" xr:uid="{FA226FC4-F293-4D18-8CC4-48464DF80811}"/>
    <cellStyle name="Normal 10 3 2 3 2 3" xfId="1066" xr:uid="{915F663D-A66B-43E3-9EBF-94FA9CB48553}"/>
    <cellStyle name="Normal 10 3 2 3 2 3 2" xfId="1067" xr:uid="{3D832910-E52E-40CE-B81A-63B36FB8A4BD}"/>
    <cellStyle name="Normal 10 3 2 3 2 4" xfId="1068" xr:uid="{C2F526E0-396F-405D-B831-67BBD98656F0}"/>
    <cellStyle name="Normal 10 3 2 3 3" xfId="493" xr:uid="{B7E4812C-FDD2-4957-B407-9BB1B096256B}"/>
    <cellStyle name="Normal 10 3 2 3 3 2" xfId="1069" xr:uid="{43C32D96-BF78-468D-A7F9-D6ECBC5E8376}"/>
    <cellStyle name="Normal 10 3 2 3 3 2 2" xfId="1070" xr:uid="{E63D268C-87C6-49F8-BD22-CDF0DABC32AD}"/>
    <cellStyle name="Normal 10 3 2 3 3 3" xfId="1071" xr:uid="{9A98F8CA-0C76-4AED-A29E-ACA6F3168B5B}"/>
    <cellStyle name="Normal 10 3 2 3 3 4" xfId="2570" xr:uid="{261F2D50-1FAA-4104-9B5F-054576498B35}"/>
    <cellStyle name="Normal 10 3 2 3 4" xfId="1072" xr:uid="{F7DA18A8-EF44-43BD-80FE-94379A2690EA}"/>
    <cellStyle name="Normal 10 3 2 3 4 2" xfId="1073" xr:uid="{26662F2D-3217-4FAF-A635-50FC98C69AB2}"/>
    <cellStyle name="Normal 10 3 2 3 5" xfId="1074" xr:uid="{2925151C-904D-45FE-BD6D-CAE79080C977}"/>
    <cellStyle name="Normal 10 3 2 3 6" xfId="2571" xr:uid="{6D00EDA4-23DA-4E38-8D49-482A5D4A2F65}"/>
    <cellStyle name="Normal 10 3 2 4" xfId="252" xr:uid="{75C90D15-3392-4C80-8DE7-77935D5CDEC3}"/>
    <cellStyle name="Normal 10 3 2 4 2" xfId="494" xr:uid="{8A866151-DC62-40E6-A6AA-28EDF76542E7}"/>
    <cellStyle name="Normal 10 3 2 4 2 2" xfId="1075" xr:uid="{2672CF4C-CD6E-47FE-BE2A-F1B24391A58D}"/>
    <cellStyle name="Normal 10 3 2 4 2 2 2" xfId="1076" xr:uid="{9075E56A-6106-415C-8132-511313F0B4F3}"/>
    <cellStyle name="Normal 10 3 2 4 2 3" xfId="1077" xr:uid="{E6AC3F5A-FB5F-45FE-A267-A516AFD442C5}"/>
    <cellStyle name="Normal 10 3 2 4 2 4" xfId="2572" xr:uid="{DB49F01D-47CB-48D8-9688-68F9C212A739}"/>
    <cellStyle name="Normal 10 3 2 4 3" xfId="1078" xr:uid="{F237AAAE-CDDA-4121-A6BD-12BC34989CB9}"/>
    <cellStyle name="Normal 10 3 2 4 3 2" xfId="1079" xr:uid="{F2278865-CE84-4C45-8E89-B961BE75E282}"/>
    <cellStyle name="Normal 10 3 2 4 4" xfId="1080" xr:uid="{0B89F82C-6E04-4158-A6A6-4B16902ADA3D}"/>
    <cellStyle name="Normal 10 3 2 4 5" xfId="2573" xr:uid="{BD937DDE-F457-462F-917D-C2A13EBFDF4C}"/>
    <cellStyle name="Normal 10 3 2 5" xfId="254" xr:uid="{72A73442-9600-4CED-A61E-96EBF7FB3625}"/>
    <cellStyle name="Normal 10 3 2 5 2" xfId="1081" xr:uid="{FD1B00DC-9198-48BB-82CF-D0F3E14723A1}"/>
    <cellStyle name="Normal 10 3 2 5 2 2" xfId="1082" xr:uid="{9AD2102E-220A-46B5-8070-D948E41DC218}"/>
    <cellStyle name="Normal 10 3 2 5 3" xfId="1083" xr:uid="{F9511AF1-A144-4A6E-B3A7-B4A6ADA10BAB}"/>
    <cellStyle name="Normal 10 3 2 5 4" xfId="2574" xr:uid="{81A49F89-3C84-4E94-A3F4-8A2D362999D3}"/>
    <cellStyle name="Normal 10 3 2 6" xfId="1084" xr:uid="{DB0E8E4F-9A03-465E-A53F-B72E29935BEF}"/>
    <cellStyle name="Normal 10 3 2 6 2" xfId="1085" xr:uid="{BEA64ED4-32C0-4C28-8D0B-407C545021A2}"/>
    <cellStyle name="Normal 10 3 2 6 3" xfId="2575" xr:uid="{D13288EA-0856-4E8B-AAF8-45CC6CDD2F0D}"/>
    <cellStyle name="Normal 10 3 2 6 4" xfId="2576" xr:uid="{C8176832-9869-4FFF-9764-B939E773852F}"/>
    <cellStyle name="Normal 10 3 2 7" xfId="1086" xr:uid="{7F0A71D5-92F6-4C33-9960-770570C23BD9}"/>
    <cellStyle name="Normal 10 3 2 8" xfId="2577" xr:uid="{3BDD25EB-BD62-4054-B149-B2563898AA51}"/>
    <cellStyle name="Normal 10 3 2 9" xfId="2578" xr:uid="{071E0D37-072E-428A-A592-DDB3A9E72076}"/>
    <cellStyle name="Normal 10 3 3" xfId="56" xr:uid="{5B2A40B8-8B94-4816-9DDE-EE945A6380D0}"/>
    <cellStyle name="Normal 10 3 3 2" xfId="57" xr:uid="{4DD65BB6-734C-4246-BF9A-6BD8D3AC4139}"/>
    <cellStyle name="Normal 10 3 3 2 2" xfId="495" xr:uid="{60552962-338D-4FC0-A57D-A9B4A219231B}"/>
    <cellStyle name="Normal 10 3 3 2 2 2" xfId="1087" xr:uid="{CFF459DF-DFAF-440D-9BE5-C6578883B26C}"/>
    <cellStyle name="Normal 10 3 3 2 2 2 2" xfId="1088" xr:uid="{4DE67E85-BD09-4F19-B100-FF9CBCAE3F91}"/>
    <cellStyle name="Normal 10 3 3 2 2 2 2 2" xfId="4448" xr:uid="{AD686DCD-40B3-464C-8ACB-6141F6530DCC}"/>
    <cellStyle name="Normal 10 3 3 2 2 2 3" xfId="4449" xr:uid="{1A790B7E-84DF-4D0D-A40C-FB1D2E70EA97}"/>
    <cellStyle name="Normal 10 3 3 2 2 3" xfId="1089" xr:uid="{6B79FBDF-76F2-4835-B701-4A6EFC4045DB}"/>
    <cellStyle name="Normal 10 3 3 2 2 3 2" xfId="4450" xr:uid="{2F37EB2B-ED95-492D-A6AA-9443F020D72D}"/>
    <cellStyle name="Normal 10 3 3 2 2 4" xfId="2579" xr:uid="{D153512B-CE80-4733-9D28-307E98663C72}"/>
    <cellStyle name="Normal 10 3 3 2 3" xfId="1090" xr:uid="{55CA8876-F429-4690-9168-1F0C0AB9AD96}"/>
    <cellStyle name="Normal 10 3 3 2 3 2" xfId="1091" xr:uid="{4B6CF005-6CC4-448B-A01B-11C775AA6B8A}"/>
    <cellStyle name="Normal 10 3 3 2 3 2 2" xfId="4451" xr:uid="{EB91376F-8D4D-4BC6-9C14-2BB57F4D3F3F}"/>
    <cellStyle name="Normal 10 3 3 2 3 3" xfId="2580" xr:uid="{30139581-D0B6-49EB-AA82-8D557B289D72}"/>
    <cellStyle name="Normal 10 3 3 2 3 4" xfId="2581" xr:uid="{FEC24FEA-60A3-42C2-BD36-CFD93F0B064E}"/>
    <cellStyle name="Normal 10 3 3 2 4" xfId="1092" xr:uid="{F29C5C44-FDA6-4227-9B61-D4A1B4482048}"/>
    <cellStyle name="Normal 10 3 3 2 4 2" xfId="4452" xr:uid="{BBCE35F2-CF57-43A5-A321-180BC2792D5C}"/>
    <cellStyle name="Normal 10 3 3 2 5" xfId="2582" xr:uid="{C72B2A07-E4EF-40AA-8545-DA275118D976}"/>
    <cellStyle name="Normal 10 3 3 2 6" xfId="2583" xr:uid="{E7048004-789B-47C9-9A9A-22A60E8E002D}"/>
    <cellStyle name="Normal 10 3 3 3" xfId="255" xr:uid="{41DDE649-E98B-4FDD-B05F-2764422AA2CE}"/>
    <cellStyle name="Normal 10 3 3 3 2" xfId="1093" xr:uid="{141E4937-C23E-4DD0-A40D-76FE6A39F37E}"/>
    <cellStyle name="Normal 10 3 3 3 2 2" xfId="1094" xr:uid="{CAC6A70B-9095-4690-8BC2-4A63A2D27DEB}"/>
    <cellStyle name="Normal 10 3 3 3 2 2 2" xfId="4453" xr:uid="{5D1876FD-B1E4-45E9-8A18-CA78E2E99AEF}"/>
    <cellStyle name="Normal 10 3 3 3 2 3" xfId="2584" xr:uid="{CBE1F8A3-02E0-4AD7-BF3A-4F5CA0A6012C}"/>
    <cellStyle name="Normal 10 3 3 3 2 4" xfId="2585" xr:uid="{044F196B-3777-49FB-A026-8B1A80D76407}"/>
    <cellStyle name="Normal 10 3 3 3 3" xfId="1095" xr:uid="{87779405-5AC3-45CC-B26E-EEEBC7B992DC}"/>
    <cellStyle name="Normal 10 3 3 3 3 2" xfId="4454" xr:uid="{15FED271-A0A1-4E80-A3BB-AC15B72C9896}"/>
    <cellStyle name="Normal 10 3 3 3 4" xfId="2586" xr:uid="{685FBDC3-0DB1-4A5D-B06E-12B13B1947F7}"/>
    <cellStyle name="Normal 10 3 3 3 5" xfId="2587" xr:uid="{543CD1B3-C4B7-41B9-97F4-F313F58B3FEF}"/>
    <cellStyle name="Normal 10 3 3 4" xfId="1096" xr:uid="{68FBEE04-AF36-4C61-BF92-3232FDBC385E}"/>
    <cellStyle name="Normal 10 3 3 4 2" xfId="1097" xr:uid="{F6EEC8AE-EA59-41D1-8CC8-31C1CA05A42F}"/>
    <cellStyle name="Normal 10 3 3 4 2 2" xfId="4455" xr:uid="{94AB03E7-D941-41BA-A836-D3CEA2EA9724}"/>
    <cellStyle name="Normal 10 3 3 4 3" xfId="2588" xr:uid="{84CF67A0-FC25-4DEF-8226-823DD4F45185}"/>
    <cellStyle name="Normal 10 3 3 4 4" xfId="2589" xr:uid="{62FDB75B-D079-410E-89BB-060F6294770C}"/>
    <cellStyle name="Normal 10 3 3 5" xfId="1098" xr:uid="{9A3A3428-D776-4B46-A206-6193EA746901}"/>
    <cellStyle name="Normal 10 3 3 5 2" xfId="2590" xr:uid="{534522B9-418A-404C-B336-99CD32C0F12A}"/>
    <cellStyle name="Normal 10 3 3 5 3" xfId="2591" xr:uid="{5A4B373B-86FF-45B2-84AD-600148DA056B}"/>
    <cellStyle name="Normal 10 3 3 5 4" xfId="2592" xr:uid="{4D4D5F42-C3B6-4CEC-8782-9C3EAF31C809}"/>
    <cellStyle name="Normal 10 3 3 6" xfId="2593" xr:uid="{1961FAD5-6A07-4BA2-9258-DA2ED54E58BC}"/>
    <cellStyle name="Normal 10 3 3 7" xfId="2594" xr:uid="{2B836249-2811-4721-A050-711B4644DD0D}"/>
    <cellStyle name="Normal 10 3 3 8" xfId="2595" xr:uid="{E58A2D3C-9172-48ED-89D6-CACC87E31B39}"/>
    <cellStyle name="Normal 10 3 4" xfId="58" xr:uid="{F0B9F1D7-C642-47E6-A5CB-E2C0A0161FE1}"/>
    <cellStyle name="Normal 10 3 4 2" xfId="496" xr:uid="{3AED9E3D-004E-49E9-B65D-CBF6F2C2F82B}"/>
    <cellStyle name="Normal 10 3 4 2 2" xfId="497" xr:uid="{AE64D159-2738-4511-8118-5AC513ECB8B5}"/>
    <cellStyle name="Normal 10 3 4 2 2 2" xfId="1099" xr:uid="{8AD57F05-9100-4719-9067-A95A553384A0}"/>
    <cellStyle name="Normal 10 3 4 2 2 2 2" xfId="1100" xr:uid="{C2FC1882-41CA-4534-86C9-FFF17ABD66E4}"/>
    <cellStyle name="Normal 10 3 4 2 2 3" xfId="1101" xr:uid="{87571D42-4CC8-4EEC-B99B-9AC8A899AA79}"/>
    <cellStyle name="Normal 10 3 4 2 2 4" xfId="2596" xr:uid="{5F877C46-2DAA-4FE9-B84B-A5CCBE0A08DD}"/>
    <cellStyle name="Normal 10 3 4 2 3" xfId="1102" xr:uid="{9169199B-81CA-4FE9-817B-A9535609FFBD}"/>
    <cellStyle name="Normal 10 3 4 2 3 2" xfId="1103" xr:uid="{D6FD3F0F-D412-4797-B703-A4BFFC30A8BE}"/>
    <cellStyle name="Normal 10 3 4 2 4" xfId="1104" xr:uid="{7737ED1A-B499-4AAF-8202-CE9563215E59}"/>
    <cellStyle name="Normal 10 3 4 2 5" xfId="2597" xr:uid="{92621028-32EE-4415-BFD0-65096846B6AA}"/>
    <cellStyle name="Normal 10 3 4 3" xfId="498" xr:uid="{AB3547A0-D411-43F7-8335-F1E40549CA8C}"/>
    <cellStyle name="Normal 10 3 4 3 2" xfId="1105" xr:uid="{D94851F0-A9B3-49DF-92CB-6CC2DAD4528A}"/>
    <cellStyle name="Normal 10 3 4 3 2 2" xfId="1106" xr:uid="{D27DF943-D697-48F9-A01C-05FFFDD0E1DB}"/>
    <cellStyle name="Normal 10 3 4 3 3" xfId="1107" xr:uid="{548543B1-1203-47CA-8BA5-C02BA08932BE}"/>
    <cellStyle name="Normal 10 3 4 3 4" xfId="2598" xr:uid="{ECDBE4A8-9AB6-47CA-A21B-9A2CF2A2EBEC}"/>
    <cellStyle name="Normal 10 3 4 4" xfId="1108" xr:uid="{A7DDDB26-4A24-4A90-A0A5-F6C6450D7F29}"/>
    <cellStyle name="Normal 10 3 4 4 2" xfId="1109" xr:uid="{7AB61F93-6D0D-40B4-A5E2-1397556FF08A}"/>
    <cellStyle name="Normal 10 3 4 4 3" xfId="2599" xr:uid="{DDB195CE-E639-48EE-BA38-AF23CF1BB77B}"/>
    <cellStyle name="Normal 10 3 4 4 4" xfId="2600" xr:uid="{CF4CAF14-B0A8-4315-8BBA-C03742183A98}"/>
    <cellStyle name="Normal 10 3 4 5" xfId="1110" xr:uid="{E16E60EF-8287-4456-9023-98CD835F8595}"/>
    <cellStyle name="Normal 10 3 4 6" xfId="2601" xr:uid="{06F85939-4E65-46FB-9B36-F366D82F2A1E}"/>
    <cellStyle name="Normal 10 3 4 7" xfId="2602" xr:uid="{FAAE4CF1-9CCB-4179-B518-1739265162EF}"/>
    <cellStyle name="Normal 10 3 5" xfId="256" xr:uid="{21EAAF37-7F7C-4919-A86E-55477ED59773}"/>
    <cellStyle name="Normal 10 3 5 2" xfId="499" xr:uid="{B79A84DC-48F7-4737-BD25-6913844F4349}"/>
    <cellStyle name="Normal 10 3 5 2 2" xfId="1111" xr:uid="{AB7C1AEB-A650-4197-94D5-04E77ABF95F5}"/>
    <cellStyle name="Normal 10 3 5 2 2 2" xfId="1112" xr:uid="{BF74AA33-C52A-4A66-A396-6D0FB94BC243}"/>
    <cellStyle name="Normal 10 3 5 2 3" xfId="1113" xr:uid="{E1F31301-A819-4F9C-A36F-A2ECE8C2D4D0}"/>
    <cellStyle name="Normal 10 3 5 2 4" xfId="2603" xr:uid="{C83BB20C-9AA0-4A61-B3BC-94B574EE7F31}"/>
    <cellStyle name="Normal 10 3 5 3" xfId="1114" xr:uid="{B80335E1-9B50-45D2-BCD8-80823174E4FA}"/>
    <cellStyle name="Normal 10 3 5 3 2" xfId="1115" xr:uid="{5C3F46B5-B8DC-4AEB-B318-DED839E947C2}"/>
    <cellStyle name="Normal 10 3 5 3 3" xfId="2604" xr:uid="{FE9C2187-728C-437F-8FD4-817F6F552A08}"/>
    <cellStyle name="Normal 10 3 5 3 4" xfId="2605" xr:uid="{A6CE56F5-15E2-492E-A6EA-5B99E42E8C18}"/>
    <cellStyle name="Normal 10 3 5 4" xfId="1116" xr:uid="{9DD5AF68-E194-4CD3-93FE-80BB4C5057EA}"/>
    <cellStyle name="Normal 10 3 5 5" xfId="2606" xr:uid="{7C06F2A1-DBCB-4E5A-BE36-8CA5C0027916}"/>
    <cellStyle name="Normal 10 3 5 6" xfId="2607" xr:uid="{F1C97616-1AB7-4788-B53E-069E3D3AFA3F}"/>
    <cellStyle name="Normal 10 3 6" xfId="257" xr:uid="{52E96D32-F889-4A6E-8DFD-9F0EAAA01C61}"/>
    <cellStyle name="Normal 10 3 6 2" xfId="1117" xr:uid="{276AA8CC-1460-4ABB-8FA2-2104CF107F32}"/>
    <cellStyle name="Normal 10 3 6 2 2" xfId="1118" xr:uid="{EAD6C340-1047-4E6D-8BDA-69C0A2FC3D56}"/>
    <cellStyle name="Normal 10 3 6 2 3" xfId="2608" xr:uid="{9A4E3DBA-E71C-486F-85AC-7C82080D1BF9}"/>
    <cellStyle name="Normal 10 3 6 2 4" xfId="2609" xr:uid="{4CA96C89-8EF1-4324-8A4D-15B6F6178CD0}"/>
    <cellStyle name="Normal 10 3 6 3" xfId="1119" xr:uid="{F4936263-8725-4168-A752-708C84ABAD85}"/>
    <cellStyle name="Normal 10 3 6 4" xfId="2610" xr:uid="{F7A6886F-ADDD-444E-A96E-637C65E382F4}"/>
    <cellStyle name="Normal 10 3 6 5" xfId="2611" xr:uid="{3831DFB1-F773-40AD-BAED-DB9A8FA7B2EE}"/>
    <cellStyle name="Normal 10 3 7" xfId="1120" xr:uid="{5587EA9D-6F30-4E70-B216-67EEA6465E91}"/>
    <cellStyle name="Normal 10 3 7 2" xfId="1121" xr:uid="{633C6B85-BC3D-41AC-B4F4-9107D29E0252}"/>
    <cellStyle name="Normal 10 3 7 3" xfId="2612" xr:uid="{150B7645-7457-49E3-9EF1-C401EACF2820}"/>
    <cellStyle name="Normal 10 3 7 4" xfId="2613" xr:uid="{27409139-7C5E-4B8E-8EF4-6B60B036276F}"/>
    <cellStyle name="Normal 10 3 8" xfId="1122" xr:uid="{A0CDD4D8-E937-47B5-820E-83CCEAC25336}"/>
    <cellStyle name="Normal 10 3 8 2" xfId="2614" xr:uid="{2C2D36DD-4F62-4530-BB89-D78BB85E1AB4}"/>
    <cellStyle name="Normal 10 3 8 3" xfId="2615" xr:uid="{56E343FF-22CC-41D4-B6DB-73236250E1A4}"/>
    <cellStyle name="Normal 10 3 8 4" xfId="2616" xr:uid="{296A8A5B-987C-43C7-933A-A4C3D0C1BFF6}"/>
    <cellStyle name="Normal 10 3 9" xfId="2617" xr:uid="{F10D76C8-553F-4CDE-96C5-D1E90933EE36}"/>
    <cellStyle name="Normal 10 4" xfId="59" xr:uid="{ADC8CF5A-EF35-40B2-8927-08A5E007D8E4}"/>
    <cellStyle name="Normal 10 4 10" xfId="2618" xr:uid="{FAD58B01-5AD9-4AFD-B935-F4E9E3087B21}"/>
    <cellStyle name="Normal 10 4 11" xfId="2619" xr:uid="{E5FDA06B-EBD5-4418-AB58-18796EC33021}"/>
    <cellStyle name="Normal 10 4 2" xfId="60" xr:uid="{6A6FCDDB-12DA-467F-B618-F88B11FCE3EB}"/>
    <cellStyle name="Normal 10 4 2 2" xfId="258" xr:uid="{9AFA44E6-2CEF-4288-B6CE-F5EC972594C1}"/>
    <cellStyle name="Normal 10 4 2 2 2" xfId="500" xr:uid="{E22FD433-6931-43ED-BF6B-F03F865998FC}"/>
    <cellStyle name="Normal 10 4 2 2 2 2" xfId="501" xr:uid="{F36E9A6F-B36F-4D69-BB13-24C2D7403884}"/>
    <cellStyle name="Normal 10 4 2 2 2 2 2" xfId="1123" xr:uid="{8A3F554B-341F-440F-988E-993398F18834}"/>
    <cellStyle name="Normal 10 4 2 2 2 2 3" xfId="2620" xr:uid="{DFDC259B-523E-41B7-BDA3-AAE5424EDA25}"/>
    <cellStyle name="Normal 10 4 2 2 2 2 4" xfId="2621" xr:uid="{AFB6D6F0-9BEC-4E65-B7F3-4CC3793CE976}"/>
    <cellStyle name="Normal 10 4 2 2 2 3" xfId="1124" xr:uid="{F34EB4AE-E07F-41D0-9C64-8D3D8DB640FE}"/>
    <cellStyle name="Normal 10 4 2 2 2 3 2" xfId="2622" xr:uid="{AAFF02DC-9782-443B-834A-232DBD7C9A53}"/>
    <cellStyle name="Normal 10 4 2 2 2 3 3" xfId="2623" xr:uid="{38C023CE-DBD1-49CA-BA20-29C90421014B}"/>
    <cellStyle name="Normal 10 4 2 2 2 3 4" xfId="2624" xr:uid="{835EAB62-AFE2-40F5-9972-C282B95AE408}"/>
    <cellStyle name="Normal 10 4 2 2 2 4" xfId="2625" xr:uid="{AE3F0F48-70EB-425F-A1F3-AD52E143D016}"/>
    <cellStyle name="Normal 10 4 2 2 2 5" xfId="2626" xr:uid="{932FE7E0-E412-4726-A031-EA8EEEF6DC1D}"/>
    <cellStyle name="Normal 10 4 2 2 2 6" xfId="2627" xr:uid="{7A6D81F0-8AB6-483C-8A9C-896D62F9E774}"/>
    <cellStyle name="Normal 10 4 2 2 3" xfId="502" xr:uid="{C12C7A5B-579E-4B5D-99C5-5644CA9AB06E}"/>
    <cellStyle name="Normal 10 4 2 2 3 2" xfId="1125" xr:uid="{509A7DEA-FD6F-4504-80B3-077BF7A3F817}"/>
    <cellStyle name="Normal 10 4 2 2 3 2 2" xfId="2628" xr:uid="{8B83A70B-EDF5-4924-BDB1-B7632765A3EE}"/>
    <cellStyle name="Normal 10 4 2 2 3 2 3" xfId="2629" xr:uid="{7710601D-02E6-4A77-B6C0-48514EADB204}"/>
    <cellStyle name="Normal 10 4 2 2 3 2 4" xfId="2630" xr:uid="{EE0D4EA0-1D9F-4BDE-B780-C31E28789CAE}"/>
    <cellStyle name="Normal 10 4 2 2 3 3" xfId="2631" xr:uid="{94FF7D57-C044-411E-B143-4B79FEDAF0A9}"/>
    <cellStyle name="Normal 10 4 2 2 3 4" xfId="2632" xr:uid="{2BA3E541-FF48-4945-B502-6F6917B2E1A0}"/>
    <cellStyle name="Normal 10 4 2 2 3 5" xfId="2633" xr:uid="{CA4A1C83-39B0-43B5-BDE4-5A2D65493C0E}"/>
    <cellStyle name="Normal 10 4 2 2 4" xfId="1126" xr:uid="{26F40BBE-0A1E-488B-BE21-28A4721012A6}"/>
    <cellStyle name="Normal 10 4 2 2 4 2" xfId="2634" xr:uid="{C771F675-B56D-4858-A21D-0888E64A1067}"/>
    <cellStyle name="Normal 10 4 2 2 4 3" xfId="2635" xr:uid="{06AFA9A3-9ADE-4014-8532-E8CA1A1E6744}"/>
    <cellStyle name="Normal 10 4 2 2 4 4" xfId="2636" xr:uid="{BD27555A-91F8-48FF-8282-AA77BA42C47D}"/>
    <cellStyle name="Normal 10 4 2 2 5" xfId="2637" xr:uid="{883106C4-DA12-49A9-978B-DFDA0906C6C1}"/>
    <cellStyle name="Normal 10 4 2 2 5 2" xfId="2638" xr:uid="{1F9070E7-63CB-4B92-A0F2-5C9BCA8EE7B5}"/>
    <cellStyle name="Normal 10 4 2 2 5 3" xfId="2639" xr:uid="{B5849B49-3BE9-4718-9A7B-4D285DAD1903}"/>
    <cellStyle name="Normal 10 4 2 2 5 4" xfId="2640" xr:uid="{29EBDC6B-A0AA-4F57-BEFD-9470312B2AC2}"/>
    <cellStyle name="Normal 10 4 2 2 6" xfId="2641" xr:uid="{575509B8-D7D5-4F33-9073-71D3424D0A1D}"/>
    <cellStyle name="Normal 10 4 2 2 7" xfId="2642" xr:uid="{56E4B3E7-3FC8-4431-835C-760AB2F34022}"/>
    <cellStyle name="Normal 10 4 2 2 8" xfId="2643" xr:uid="{55FBA944-76A9-4F0C-8DE7-671A741B6BCA}"/>
    <cellStyle name="Normal 10 4 2 3" xfId="503" xr:uid="{995EF872-2FF5-41F2-A0B7-9EFB759B725C}"/>
    <cellStyle name="Normal 10 4 2 3 2" xfId="504" xr:uid="{933C94D3-08B6-4DD9-97F5-A77E300516FA}"/>
    <cellStyle name="Normal 10 4 2 3 2 2" xfId="505" xr:uid="{11E787D5-C5C9-4CC9-906F-6EA4E16B839A}"/>
    <cellStyle name="Normal 10 4 2 3 2 3" xfId="2644" xr:uid="{A1DDED28-F7D9-447C-B5BF-93F477880559}"/>
    <cellStyle name="Normal 10 4 2 3 2 4" xfId="2645" xr:uid="{E707C262-5703-4F94-B670-9C3293F80E38}"/>
    <cellStyle name="Normal 10 4 2 3 3" xfId="506" xr:uid="{46BCBE15-709D-4666-9608-85A496B4C462}"/>
    <cellStyle name="Normal 10 4 2 3 3 2" xfId="2646" xr:uid="{9D242616-DDED-4129-871C-A0184409A51C}"/>
    <cellStyle name="Normal 10 4 2 3 3 3" xfId="2647" xr:uid="{293D7D74-7671-4C04-BE75-18E04D4B8715}"/>
    <cellStyle name="Normal 10 4 2 3 3 4" xfId="2648" xr:uid="{8ADE8A2D-0274-4D18-B5EE-DB1AD50D3687}"/>
    <cellStyle name="Normal 10 4 2 3 4" xfId="2649" xr:uid="{50CFD0DF-2EB0-4D68-9C6B-10872AB45B26}"/>
    <cellStyle name="Normal 10 4 2 3 5" xfId="2650" xr:uid="{43DA859B-DE28-439D-B377-87E7FF111D4E}"/>
    <cellStyle name="Normal 10 4 2 3 6" xfId="2651" xr:uid="{5FCB91FD-C3C6-4C2C-8309-4192516BC014}"/>
    <cellStyle name="Normal 10 4 2 4" xfId="507" xr:uid="{C6047FA3-E6A3-46D2-9367-FE7212657357}"/>
    <cellStyle name="Normal 10 4 2 4 2" xfId="508" xr:uid="{FB1230AF-04F0-4371-8CE7-0366B4642A40}"/>
    <cellStyle name="Normal 10 4 2 4 2 2" xfId="2652" xr:uid="{4814ED4D-4120-434B-8986-94F5C0A32D02}"/>
    <cellStyle name="Normal 10 4 2 4 2 3" xfId="2653" xr:uid="{12949D70-3380-431C-AB39-A3AB8400FC00}"/>
    <cellStyle name="Normal 10 4 2 4 2 4" xfId="2654" xr:uid="{F5DBAB70-F519-4CD4-A1F1-7CB35783BF29}"/>
    <cellStyle name="Normal 10 4 2 4 3" xfId="2655" xr:uid="{69597B5B-EDA8-4CED-9CBF-20123FF02729}"/>
    <cellStyle name="Normal 10 4 2 4 4" xfId="2656" xr:uid="{A45DBCA4-DD62-496B-A521-950281580329}"/>
    <cellStyle name="Normal 10 4 2 4 5" xfId="2657" xr:uid="{5A239E9E-9DB9-4EE9-9959-5227FFC571ED}"/>
    <cellStyle name="Normal 10 4 2 5" xfId="509" xr:uid="{7A26E81C-9C85-4467-BC75-34B370AA1CFA}"/>
    <cellStyle name="Normal 10 4 2 5 2" xfId="2658" xr:uid="{EC2072D3-81A4-4ED8-991A-3CDF40EE8E1A}"/>
    <cellStyle name="Normal 10 4 2 5 3" xfId="2659" xr:uid="{9807D27F-9A7A-47F6-9FD4-D1180559AD7F}"/>
    <cellStyle name="Normal 10 4 2 5 4" xfId="2660" xr:uid="{D9391789-8725-4F5A-99C7-315D2E2BEEFC}"/>
    <cellStyle name="Normal 10 4 2 6" xfId="2661" xr:uid="{78FC0FA2-8621-466A-9B0A-5E57F60439DB}"/>
    <cellStyle name="Normal 10 4 2 6 2" xfId="2662" xr:uid="{FFFED648-7139-4B4C-BA11-898139E53BCA}"/>
    <cellStyle name="Normal 10 4 2 6 3" xfId="2663" xr:uid="{AF07AE54-32AF-4920-8E4B-D5B987AD06CE}"/>
    <cellStyle name="Normal 10 4 2 6 4" xfId="2664" xr:uid="{7CFC9CC4-0C77-4B5A-BD67-FF0C95A1290C}"/>
    <cellStyle name="Normal 10 4 2 7" xfId="2665" xr:uid="{5972C4BF-0728-4E28-8D56-E1DB6592657C}"/>
    <cellStyle name="Normal 10 4 2 8" xfId="2666" xr:uid="{0BBAD455-7464-4E27-A0DA-401EB8EDEC6C}"/>
    <cellStyle name="Normal 10 4 2 9" xfId="2667" xr:uid="{537B857B-DBD8-47FC-AD0C-1FD365B70641}"/>
    <cellStyle name="Normal 10 4 3" xfId="259" xr:uid="{6CF50B2F-BFCD-4524-B263-06027B1E2D9F}"/>
    <cellStyle name="Normal 10 4 3 2" xfId="510" xr:uid="{E4942B50-F410-4977-A4B2-F9D37C7AFA1C}"/>
    <cellStyle name="Normal 10 4 3 2 2" xfId="511" xr:uid="{CF8C7385-5FE9-4C39-9AAA-A36A3B9B84E4}"/>
    <cellStyle name="Normal 10 4 3 2 2 2" xfId="1127" xr:uid="{876834F0-AEDF-4A36-A511-04C2BE9638DE}"/>
    <cellStyle name="Normal 10 4 3 2 2 2 2" xfId="1128" xr:uid="{897DA535-7BF1-4273-AE18-2941D784D3B1}"/>
    <cellStyle name="Normal 10 4 3 2 2 3" xfId="1129" xr:uid="{D1A7152E-F2BC-4E01-A97B-B6A157629D7E}"/>
    <cellStyle name="Normal 10 4 3 2 2 4" xfId="2668" xr:uid="{7DC92E89-D52D-4BF3-9F19-6453CEA05F9F}"/>
    <cellStyle name="Normal 10 4 3 2 3" xfId="1130" xr:uid="{1BE86FC6-935C-49EC-8C9B-61965ED0249C}"/>
    <cellStyle name="Normal 10 4 3 2 3 2" xfId="1131" xr:uid="{BAA27C75-8697-402F-9059-DF4DFDDCB365}"/>
    <cellStyle name="Normal 10 4 3 2 3 3" xfId="2669" xr:uid="{54F397AB-AD68-466C-9756-C83AB9F4490D}"/>
    <cellStyle name="Normal 10 4 3 2 3 4" xfId="2670" xr:uid="{593845B1-F018-40AC-B715-F54D86D3F7A6}"/>
    <cellStyle name="Normal 10 4 3 2 4" xfId="1132" xr:uid="{64C6D230-349F-4BFA-8B6C-3B348411AD4A}"/>
    <cellStyle name="Normal 10 4 3 2 5" xfId="2671" xr:uid="{791BA761-D9CC-412B-B67D-12F7FDA7C4CD}"/>
    <cellStyle name="Normal 10 4 3 2 6" xfId="2672" xr:uid="{DC67390A-01E8-4F77-BCE0-6C11A7C78865}"/>
    <cellStyle name="Normal 10 4 3 3" xfId="512" xr:uid="{4AEDD540-1031-4149-AB70-FE9840865E99}"/>
    <cellStyle name="Normal 10 4 3 3 2" xfId="1133" xr:uid="{731EAD3B-1F2D-4962-BDF4-17A69521A351}"/>
    <cellStyle name="Normal 10 4 3 3 2 2" xfId="1134" xr:uid="{8E8E54F1-C89E-4319-80DF-859265D54160}"/>
    <cellStyle name="Normal 10 4 3 3 2 3" xfId="2673" xr:uid="{EF0D694D-4E8F-473D-A51C-3A0A0DA796AA}"/>
    <cellStyle name="Normal 10 4 3 3 2 4" xfId="2674" xr:uid="{95816994-E5CE-4C01-9644-D47A7CFCAA3A}"/>
    <cellStyle name="Normal 10 4 3 3 3" xfId="1135" xr:uid="{1691CBBE-A81F-4421-BFB1-6D1DCCBAE7E9}"/>
    <cellStyle name="Normal 10 4 3 3 4" xfId="2675" xr:uid="{ED7CD41E-CF97-4ACF-9887-FD2D9E9A5125}"/>
    <cellStyle name="Normal 10 4 3 3 5" xfId="2676" xr:uid="{E44A5CF0-EF64-4125-A8C2-903676EB3884}"/>
    <cellStyle name="Normal 10 4 3 4" xfId="1136" xr:uid="{1D654A6C-BD28-4D48-96F2-0DB00B21EA51}"/>
    <cellStyle name="Normal 10 4 3 4 2" xfId="1137" xr:uid="{F949AB0B-C761-4ED3-97F4-D188EDE1397E}"/>
    <cellStyle name="Normal 10 4 3 4 3" xfId="2677" xr:uid="{B9485C11-6A58-451B-9FAD-3E57B1634BD6}"/>
    <cellStyle name="Normal 10 4 3 4 4" xfId="2678" xr:uid="{1153B38D-3636-4334-97B2-E24EE66D07D6}"/>
    <cellStyle name="Normal 10 4 3 5" xfId="1138" xr:uid="{08C5AE92-98E7-4249-973B-126C87BED380}"/>
    <cellStyle name="Normal 10 4 3 5 2" xfId="2679" xr:uid="{B7EEF90E-8437-4A19-9CD9-9627F2420F23}"/>
    <cellStyle name="Normal 10 4 3 5 3" xfId="2680" xr:uid="{B45387CE-B712-4543-B74D-4CD020E38D83}"/>
    <cellStyle name="Normal 10 4 3 5 4" xfId="2681" xr:uid="{88A85A86-DF4A-4206-8EA6-0BAFB7CDD170}"/>
    <cellStyle name="Normal 10 4 3 6" xfId="2682" xr:uid="{7F7A76E6-4A19-40DB-B89F-6A575D9FA5A9}"/>
    <cellStyle name="Normal 10 4 3 7" xfId="2683" xr:uid="{03F955D7-8254-4464-A158-15D74B1D4140}"/>
    <cellStyle name="Normal 10 4 3 8" xfId="2684" xr:uid="{EC3A4214-DAFA-47D2-9E89-09F37F3515F9}"/>
    <cellStyle name="Normal 10 4 4" xfId="260" xr:uid="{437D668D-F0D9-412E-970F-3BAB6A98F7EB}"/>
    <cellStyle name="Normal 10 4 4 2" xfId="513" xr:uid="{C64BCDDD-4147-4F09-9270-05FE60D75274}"/>
    <cellStyle name="Normal 10 4 4 2 2" xfId="514" xr:uid="{0AB10AFE-32DB-4A17-ACFB-E17094CFC6A3}"/>
    <cellStyle name="Normal 10 4 4 2 2 2" xfId="1139" xr:uid="{CE71CBB5-D03C-44BC-92ED-CB3160C7511A}"/>
    <cellStyle name="Normal 10 4 4 2 2 3" xfId="2685" xr:uid="{7E2AB6CD-73BC-4B94-9F11-7A994E7C70A8}"/>
    <cellStyle name="Normal 10 4 4 2 2 4" xfId="2686" xr:uid="{00BA7DC9-CA30-4166-AF1E-1F80C0459EA8}"/>
    <cellStyle name="Normal 10 4 4 2 3" xfId="1140" xr:uid="{D9C7621D-D3B9-41AF-B5AD-73C598DB03FC}"/>
    <cellStyle name="Normal 10 4 4 2 4" xfId="2687" xr:uid="{1ACD20AD-09D0-4722-9D81-60880BAEDF09}"/>
    <cellStyle name="Normal 10 4 4 2 5" xfId="2688" xr:uid="{8F901D0B-F435-4108-9075-F0146B3162A8}"/>
    <cellStyle name="Normal 10 4 4 3" xfId="515" xr:uid="{601F1151-4054-4957-B9AD-604F0A624ED9}"/>
    <cellStyle name="Normal 10 4 4 3 2" xfId="1141" xr:uid="{13D92BFA-AD18-4D6B-88F1-7018BDC9460F}"/>
    <cellStyle name="Normal 10 4 4 3 3" xfId="2689" xr:uid="{CE6207A4-7E35-4900-AF77-AF8DB3CF3116}"/>
    <cellStyle name="Normal 10 4 4 3 4" xfId="2690" xr:uid="{2B912F7B-EBE9-4FA7-9BCC-09342A24370B}"/>
    <cellStyle name="Normal 10 4 4 4" xfId="1142" xr:uid="{956A1FAA-6D05-4EE7-935B-1C2E2E0AAFA5}"/>
    <cellStyle name="Normal 10 4 4 4 2" xfId="2691" xr:uid="{F175CD6E-2514-46F1-8182-15083C0BDE3C}"/>
    <cellStyle name="Normal 10 4 4 4 3" xfId="2692" xr:uid="{2686577C-8C98-4652-A63C-F56070C4D011}"/>
    <cellStyle name="Normal 10 4 4 4 4" xfId="2693" xr:uid="{2A31BEC8-3E3A-4CDF-9F2A-20D3B9B5749C}"/>
    <cellStyle name="Normal 10 4 4 5" xfId="2694" xr:uid="{F3EE1756-5FDA-4DB9-BE96-1ACC4B03852C}"/>
    <cellStyle name="Normal 10 4 4 6" xfId="2695" xr:uid="{FEF301BB-86E9-43A5-90F4-B8FCA65BF979}"/>
    <cellStyle name="Normal 10 4 4 7" xfId="2696" xr:uid="{A65272E2-287E-41D1-B575-EEF102D09EDD}"/>
    <cellStyle name="Normal 10 4 5" xfId="261" xr:uid="{69FAE37D-CFAD-4BA8-8FE6-0D6E1F0AEF01}"/>
    <cellStyle name="Normal 10 4 5 2" xfId="516" xr:uid="{08500411-9429-4095-B1AB-8595987914E9}"/>
    <cellStyle name="Normal 10 4 5 2 2" xfId="1143" xr:uid="{A491FF08-AE55-4E11-8BAC-B9F1220E3930}"/>
    <cellStyle name="Normal 10 4 5 2 3" xfId="2697" xr:uid="{5CEE6EE2-287B-45E7-B96F-748EA625C51C}"/>
    <cellStyle name="Normal 10 4 5 2 4" xfId="2698" xr:uid="{658EED03-0C50-40A6-B0CE-351BF02467B8}"/>
    <cellStyle name="Normal 10 4 5 3" xfId="1144" xr:uid="{0351EE05-9C44-49C7-A52B-CB560ACC9509}"/>
    <cellStyle name="Normal 10 4 5 3 2" xfId="2699" xr:uid="{D7EE3FF6-5E92-4938-98B9-2DB5983AF0CD}"/>
    <cellStyle name="Normal 10 4 5 3 3" xfId="2700" xr:uid="{B819A905-70CD-4A31-ADC3-4BC7864D98B1}"/>
    <cellStyle name="Normal 10 4 5 3 4" xfId="2701" xr:uid="{AD944ED2-60E5-4CE7-9474-A2C2383A70FA}"/>
    <cellStyle name="Normal 10 4 5 4" xfId="2702" xr:uid="{594C65A1-2A18-47C6-B001-BC6C8C9587FE}"/>
    <cellStyle name="Normal 10 4 5 5" xfId="2703" xr:uid="{D13034F0-2984-4FE7-A552-872003CC0194}"/>
    <cellStyle name="Normal 10 4 5 6" xfId="2704" xr:uid="{C5BEEF11-E963-4485-B4F0-6948A39B5F51}"/>
    <cellStyle name="Normal 10 4 6" xfId="517" xr:uid="{D7BD8351-D50A-4DEA-AC82-DA9ED91D45FF}"/>
    <cellStyle name="Normal 10 4 6 2" xfId="1145" xr:uid="{37B8EF74-6E78-45AA-B7BC-0C1135A3FAD8}"/>
    <cellStyle name="Normal 10 4 6 2 2" xfId="2705" xr:uid="{0D5BAF41-5B3A-4F13-95E6-54E8084FC876}"/>
    <cellStyle name="Normal 10 4 6 2 3" xfId="2706" xr:uid="{E75F4544-BF3A-4B8E-94C0-720900FE555B}"/>
    <cellStyle name="Normal 10 4 6 2 4" xfId="2707" xr:uid="{E602BF56-7D6E-4E89-9548-51DA02809EA9}"/>
    <cellStyle name="Normal 10 4 6 3" xfId="2708" xr:uid="{5A9151C7-1806-46F7-A0F6-605E9DCB29A0}"/>
    <cellStyle name="Normal 10 4 6 4" xfId="2709" xr:uid="{ADC2FA72-0A60-4048-92C9-AD9AB2B3A804}"/>
    <cellStyle name="Normal 10 4 6 5" xfId="2710" xr:uid="{C5F2DF99-B16E-446B-9DC9-FA4079440648}"/>
    <cellStyle name="Normal 10 4 7" xfId="1146" xr:uid="{9B81B099-339B-4202-B3A6-6DF8BC8B7163}"/>
    <cellStyle name="Normal 10 4 7 2" xfId="2711" xr:uid="{1AF933B2-67C2-4D8E-906B-75078643F8E6}"/>
    <cellStyle name="Normal 10 4 7 3" xfId="2712" xr:uid="{F2C35213-89E8-4588-AD13-2123F4056382}"/>
    <cellStyle name="Normal 10 4 7 4" xfId="2713" xr:uid="{A1675D5F-0887-481A-94D8-3120EBC1AF63}"/>
    <cellStyle name="Normal 10 4 8" xfId="2714" xr:uid="{DBA9E2F7-928D-4923-B03B-CF0AC6B954AA}"/>
    <cellStyle name="Normal 10 4 8 2" xfId="2715" xr:uid="{F55BA397-A797-44F7-8BD0-8525181CAF93}"/>
    <cellStyle name="Normal 10 4 8 3" xfId="2716" xr:uid="{CD7355E0-BCCB-439C-B746-EC1E95540D4F}"/>
    <cellStyle name="Normal 10 4 8 4" xfId="2717" xr:uid="{C278BA0B-8DB9-4C4E-A220-90820E2D98AA}"/>
    <cellStyle name="Normal 10 4 9" xfId="2718" xr:uid="{AFB82806-A4AC-4BC0-B409-824BA652AEDE}"/>
    <cellStyle name="Normal 10 5" xfId="61" xr:uid="{EAEF9044-9109-4057-B181-BCE6528DA56A}"/>
    <cellStyle name="Normal 10 5 2" xfId="62" xr:uid="{0CAE9FDF-E5B6-44EB-80A8-7776C78C4328}"/>
    <cellStyle name="Normal 10 5 2 2" xfId="262" xr:uid="{59C78289-92CE-42CC-8874-CC0BFFDE8ED4}"/>
    <cellStyle name="Normal 10 5 2 2 2" xfId="518" xr:uid="{C0A2D8E8-C2B1-4EC9-8194-F8C49D980197}"/>
    <cellStyle name="Normal 10 5 2 2 2 2" xfId="1147" xr:uid="{21DC5856-416D-4E4C-BE59-6EFBF87A60BA}"/>
    <cellStyle name="Normal 10 5 2 2 2 3" xfId="2719" xr:uid="{C2B22866-5D67-4FFF-96F8-768CFF8D2B26}"/>
    <cellStyle name="Normal 10 5 2 2 2 4" xfId="2720" xr:uid="{91D5373E-5F16-4BF0-B1E2-295DA27D0BBB}"/>
    <cellStyle name="Normal 10 5 2 2 3" xfId="1148" xr:uid="{97FF6922-501B-41C5-A534-CD82299457BD}"/>
    <cellStyle name="Normal 10 5 2 2 3 2" xfId="2721" xr:uid="{8C456CC2-F38A-4FF5-897D-7E00CF09B92A}"/>
    <cellStyle name="Normal 10 5 2 2 3 3" xfId="2722" xr:uid="{74B8090B-2AD0-4412-A643-223E06DC1F7E}"/>
    <cellStyle name="Normal 10 5 2 2 3 4" xfId="2723" xr:uid="{F00F6496-57F7-46BC-AB5C-FFE9D5F6BB3F}"/>
    <cellStyle name="Normal 10 5 2 2 4" xfId="2724" xr:uid="{B6CEF1C0-3E6B-44B4-8117-E0A0E9DA4844}"/>
    <cellStyle name="Normal 10 5 2 2 5" xfId="2725" xr:uid="{18B7D173-646B-4B7C-9D92-F1830C3E9D04}"/>
    <cellStyle name="Normal 10 5 2 2 6" xfId="2726" xr:uid="{82831CE7-3C90-4DB6-8CB6-39AE19F0DAC7}"/>
    <cellStyle name="Normal 10 5 2 3" xfId="519" xr:uid="{F74FDF91-0F2E-4FB6-BA13-45090F8A19F7}"/>
    <cellStyle name="Normal 10 5 2 3 2" xfId="1149" xr:uid="{5E3F37E8-679B-4F3F-ACE7-F429D6342BCF}"/>
    <cellStyle name="Normal 10 5 2 3 2 2" xfId="2727" xr:uid="{F98C8901-173B-4787-BBA8-57DD78FA87EF}"/>
    <cellStyle name="Normal 10 5 2 3 2 3" xfId="2728" xr:uid="{3A6AC6D3-A383-4DE6-939B-86A5F39F1DF9}"/>
    <cellStyle name="Normal 10 5 2 3 2 4" xfId="2729" xr:uid="{BF934891-578B-4ECA-8F61-2051595B1F65}"/>
    <cellStyle name="Normal 10 5 2 3 3" xfId="2730" xr:uid="{AB3C1232-3306-4FF1-B864-0846E68BEF17}"/>
    <cellStyle name="Normal 10 5 2 3 4" xfId="2731" xr:uid="{DE85E4F9-902D-4F2B-98B2-445D12C9D064}"/>
    <cellStyle name="Normal 10 5 2 3 5" xfId="2732" xr:uid="{936E672A-F2B9-469F-BB51-16AFBFEA292F}"/>
    <cellStyle name="Normal 10 5 2 4" xfId="1150" xr:uid="{12C74544-980D-437D-9A5E-E68F7CAC1997}"/>
    <cellStyle name="Normal 10 5 2 4 2" xfId="2733" xr:uid="{F1BB155F-EFB5-40DB-9800-C36C04191B2B}"/>
    <cellStyle name="Normal 10 5 2 4 3" xfId="2734" xr:uid="{175A2BFD-2A9E-4806-94F9-A7495E089670}"/>
    <cellStyle name="Normal 10 5 2 4 4" xfId="2735" xr:uid="{2EED1690-F71C-4180-920F-78DDF77CB6DE}"/>
    <cellStyle name="Normal 10 5 2 5" xfId="2736" xr:uid="{4C0E8770-4201-4F0C-A89F-DABAC1CCB6BC}"/>
    <cellStyle name="Normal 10 5 2 5 2" xfId="2737" xr:uid="{713A3CB6-6F5B-4867-BA7C-F76D87A45714}"/>
    <cellStyle name="Normal 10 5 2 5 3" xfId="2738" xr:uid="{35D0B008-C34F-418E-8FDD-26BC72F70107}"/>
    <cellStyle name="Normal 10 5 2 5 4" xfId="2739" xr:uid="{23C64596-5008-4C7F-9819-B8CD6B23513D}"/>
    <cellStyle name="Normal 10 5 2 6" xfId="2740" xr:uid="{5D62638D-4E5B-49CC-B9F9-3FA45CF4B2C9}"/>
    <cellStyle name="Normal 10 5 2 7" xfId="2741" xr:uid="{61FD8378-70C6-4C14-AF4C-59DBBA2CB2BD}"/>
    <cellStyle name="Normal 10 5 2 8" xfId="2742" xr:uid="{F8F588ED-45B6-48A3-988B-FDE1612D0E56}"/>
    <cellStyle name="Normal 10 5 3" xfId="263" xr:uid="{4B1340E9-5578-4D0A-8713-E2F781B21C4C}"/>
    <cellStyle name="Normal 10 5 3 2" xfId="520" xr:uid="{4DF1F741-41D6-4B66-BA00-779B2ADC951F}"/>
    <cellStyle name="Normal 10 5 3 2 2" xfId="521" xr:uid="{F66BB475-F23B-4CF9-A9E1-331B1FC01A27}"/>
    <cellStyle name="Normal 10 5 3 2 3" xfId="2743" xr:uid="{C1F65AEF-B687-4EB7-9562-269636534BCF}"/>
    <cellStyle name="Normal 10 5 3 2 4" xfId="2744" xr:uid="{707D846E-1D92-4398-98BE-69C4BA44AAE3}"/>
    <cellStyle name="Normal 10 5 3 3" xfId="522" xr:uid="{4251C5B3-AA13-43B2-B1EB-DE2E00C104E2}"/>
    <cellStyle name="Normal 10 5 3 3 2" xfId="2745" xr:uid="{3FD0A347-BD4A-42D0-B495-D270BE675419}"/>
    <cellStyle name="Normal 10 5 3 3 3" xfId="2746" xr:uid="{26141B59-9045-4ECD-8DC1-A1F645E5D4BB}"/>
    <cellStyle name="Normal 10 5 3 3 4" xfId="2747" xr:uid="{B761E8F8-2809-49DE-AE4A-9DC90A000D30}"/>
    <cellStyle name="Normal 10 5 3 4" xfId="2748" xr:uid="{86293B2F-E755-4CE6-9F36-7492130A6ADD}"/>
    <cellStyle name="Normal 10 5 3 5" xfId="2749" xr:uid="{7FF5F10F-27C9-43DC-9B58-CA7986AD58EF}"/>
    <cellStyle name="Normal 10 5 3 6" xfId="2750" xr:uid="{BE7F2DCD-4BB4-4DAE-B14F-64E2F4AD4C11}"/>
    <cellStyle name="Normal 10 5 4" xfId="264" xr:uid="{C2EAE52D-7AE7-4325-A67B-00B293AF2443}"/>
    <cellStyle name="Normal 10 5 4 2" xfId="523" xr:uid="{1A49635A-1679-4CE5-9C3B-E9872FD54A0C}"/>
    <cellStyle name="Normal 10 5 4 2 2" xfId="2751" xr:uid="{7F64BEEE-6E04-4749-B503-F84A39084BCF}"/>
    <cellStyle name="Normal 10 5 4 2 3" xfId="2752" xr:uid="{C5899AC3-2D00-4BAD-A537-75CC2BB2581E}"/>
    <cellStyle name="Normal 10 5 4 2 4" xfId="2753" xr:uid="{D1DBA326-5C0F-40FB-9642-44410BE5D08C}"/>
    <cellStyle name="Normal 10 5 4 3" xfId="2754" xr:uid="{BE0F2B91-A485-4332-9E08-74F77ABBF834}"/>
    <cellStyle name="Normal 10 5 4 4" xfId="2755" xr:uid="{BB7E24EA-A5C4-400C-AEA2-A2BC1C979B53}"/>
    <cellStyle name="Normal 10 5 4 5" xfId="2756" xr:uid="{DC3DE8D3-A22C-47BC-AB68-7CF4E435B3FB}"/>
    <cellStyle name="Normal 10 5 5" xfId="524" xr:uid="{54363AFF-5E75-4AE2-919F-3B0B43CF818B}"/>
    <cellStyle name="Normal 10 5 5 2" xfId="2757" xr:uid="{EB154A2C-32EA-4DB7-A1AC-533A8D4B7B70}"/>
    <cellStyle name="Normal 10 5 5 3" xfId="2758" xr:uid="{0BE1F44C-B39B-4A21-A3AB-ABF989F94C9B}"/>
    <cellStyle name="Normal 10 5 5 4" xfId="2759" xr:uid="{BD2FFB6A-3CED-4EB7-977A-B3B636F9EE32}"/>
    <cellStyle name="Normal 10 5 6" xfId="2760" xr:uid="{9324C5D5-6F8C-48EF-9B6D-D50DD321AAB0}"/>
    <cellStyle name="Normal 10 5 6 2" xfId="2761" xr:uid="{98C763D2-C085-45F8-AA0C-11BB2B5A875E}"/>
    <cellStyle name="Normal 10 5 6 3" xfId="2762" xr:uid="{CABBAD9C-45F4-45CB-87E1-CBD254FDFB19}"/>
    <cellStyle name="Normal 10 5 6 4" xfId="2763" xr:uid="{6CC2851C-AF9A-400E-9F8A-7120AECB16AB}"/>
    <cellStyle name="Normal 10 5 7" xfId="2764" xr:uid="{C2D8184B-4043-4B7B-BB36-2E56ABE171DA}"/>
    <cellStyle name="Normal 10 5 8" xfId="2765" xr:uid="{225F4CA1-B2F2-4731-A968-E139B20D68B6}"/>
    <cellStyle name="Normal 10 5 9" xfId="2766" xr:uid="{5FC6D498-D471-491E-919A-4A9A6289FF13}"/>
    <cellStyle name="Normal 10 6" xfId="63" xr:uid="{24EAC071-F9D4-4AC4-B761-D04475976C14}"/>
    <cellStyle name="Normal 10 6 2" xfId="265" xr:uid="{8E50156C-2AAF-4C20-880D-E3FB61024F13}"/>
    <cellStyle name="Normal 10 6 2 2" xfId="525" xr:uid="{361FAAF9-254E-4300-860E-73D96F6646A8}"/>
    <cellStyle name="Normal 10 6 2 2 2" xfId="1151" xr:uid="{6EF0CFD8-8671-4121-A547-BA69E43B42CB}"/>
    <cellStyle name="Normal 10 6 2 2 2 2" xfId="1152" xr:uid="{A6B6131A-BF30-4E7D-B6D3-7AE5911B2CE9}"/>
    <cellStyle name="Normal 10 6 2 2 3" xfId="1153" xr:uid="{EA453F13-C530-41DB-8B16-341C6F6F641E}"/>
    <cellStyle name="Normal 10 6 2 2 4" xfId="2767" xr:uid="{194F3E5F-8E3B-4E69-BBC3-77B3E589C96A}"/>
    <cellStyle name="Normal 10 6 2 3" xfId="1154" xr:uid="{605C28F5-4A9B-4BE1-828F-28CA12A1D639}"/>
    <cellStyle name="Normal 10 6 2 3 2" xfId="1155" xr:uid="{F7AA7752-634D-43A6-B75F-A5F7D97C9F93}"/>
    <cellStyle name="Normal 10 6 2 3 3" xfId="2768" xr:uid="{70210413-884B-4B8B-83CC-931092D95FD6}"/>
    <cellStyle name="Normal 10 6 2 3 4" xfId="2769" xr:uid="{2AE6E050-5332-41B3-A68D-7D52F1A0EA84}"/>
    <cellStyle name="Normal 10 6 2 4" xfId="1156" xr:uid="{B8990E4E-8395-41AC-87AC-A9393D1DD439}"/>
    <cellStyle name="Normal 10 6 2 5" xfId="2770" xr:uid="{D1DCC783-153D-424B-9FCD-513A7CA265FA}"/>
    <cellStyle name="Normal 10 6 2 6" xfId="2771" xr:uid="{E0F857F1-2D0E-4E69-A7BE-85D391FB102D}"/>
    <cellStyle name="Normal 10 6 3" xfId="526" xr:uid="{280D9C2F-7751-408B-9BC4-68F9049B794A}"/>
    <cellStyle name="Normal 10 6 3 2" xfId="1157" xr:uid="{4F55AFB2-38EC-416F-808B-17F63CD9E05B}"/>
    <cellStyle name="Normal 10 6 3 2 2" xfId="1158" xr:uid="{EB86E852-6572-4B39-9D1B-D47615EBF6AE}"/>
    <cellStyle name="Normal 10 6 3 2 3" xfId="2772" xr:uid="{421AA0AB-F044-459C-9980-C64C59C9F076}"/>
    <cellStyle name="Normal 10 6 3 2 4" xfId="2773" xr:uid="{B38181F1-799A-49F4-8803-5A39D45E84D5}"/>
    <cellStyle name="Normal 10 6 3 3" xfId="1159" xr:uid="{913210F6-98C9-4020-A6F8-8002F9163012}"/>
    <cellStyle name="Normal 10 6 3 4" xfId="2774" xr:uid="{1608F5CA-C1EA-438F-9484-CCCE234EA983}"/>
    <cellStyle name="Normal 10 6 3 5" xfId="2775" xr:uid="{DB949B23-626E-4678-9C07-A9C216308175}"/>
    <cellStyle name="Normal 10 6 4" xfId="1160" xr:uid="{4876134E-1D0A-4FEA-8098-95AC54909C39}"/>
    <cellStyle name="Normal 10 6 4 2" xfId="1161" xr:uid="{0CCE39E0-9D55-4B50-A8C7-BF970E1612D2}"/>
    <cellStyle name="Normal 10 6 4 3" xfId="2776" xr:uid="{1F141B03-7D32-49A4-BEBE-048B358A001A}"/>
    <cellStyle name="Normal 10 6 4 4" xfId="2777" xr:uid="{0BCDE1FD-394A-42DD-9268-10F37216DA57}"/>
    <cellStyle name="Normal 10 6 5" xfId="1162" xr:uid="{F5556EEA-7814-4D5B-A8F5-5EC5238DFA57}"/>
    <cellStyle name="Normal 10 6 5 2" xfId="2778" xr:uid="{ABA7EA2A-69F2-4621-9086-9CB5BF078FFA}"/>
    <cellStyle name="Normal 10 6 5 3" xfId="2779" xr:uid="{72BC0809-CCF8-4DDB-96C3-EDC8E6C2FEC5}"/>
    <cellStyle name="Normal 10 6 5 4" xfId="2780" xr:uid="{20C80317-0BEF-4EE4-9442-0C96A82DED0E}"/>
    <cellStyle name="Normal 10 6 6" xfId="2781" xr:uid="{93648B4A-E546-4D20-895E-A0D011D9F147}"/>
    <cellStyle name="Normal 10 6 7" xfId="2782" xr:uid="{47C4EBB1-6F38-4D7D-BDD5-E7E31BEE5D0A}"/>
    <cellStyle name="Normal 10 6 8" xfId="2783" xr:uid="{19C734D0-30F5-446E-9B48-9D639D7F19DC}"/>
    <cellStyle name="Normal 10 7" xfId="266" xr:uid="{E2791B6E-4CC3-4331-82E9-8275F3867285}"/>
    <cellStyle name="Normal 10 7 2" xfId="527" xr:uid="{909BF9D3-4118-448B-9FFC-2113424BD562}"/>
    <cellStyle name="Normal 10 7 2 2" xfId="528" xr:uid="{75AA27D1-A345-4217-B73B-7D7AFA5EEF87}"/>
    <cellStyle name="Normal 10 7 2 2 2" xfId="1163" xr:uid="{E440626B-505D-47C2-BD29-28CA431052CA}"/>
    <cellStyle name="Normal 10 7 2 2 3" xfId="2784" xr:uid="{DFDFF6FE-4795-4D21-97DA-98AAC0DBF154}"/>
    <cellStyle name="Normal 10 7 2 2 4" xfId="2785" xr:uid="{93BDB659-5229-44D3-94D1-B6988506887F}"/>
    <cellStyle name="Normal 10 7 2 3" xfId="1164" xr:uid="{7CF6D048-2195-45B8-824A-7FF89E29A105}"/>
    <cellStyle name="Normal 10 7 2 4" xfId="2786" xr:uid="{A1A125EE-4254-4036-848C-A9A4FE3A53C8}"/>
    <cellStyle name="Normal 10 7 2 5" xfId="2787" xr:uid="{42E98AD4-E047-42C8-9E05-E1787D445132}"/>
    <cellStyle name="Normal 10 7 3" xfId="529" xr:uid="{7EE5E1F2-5AEF-4E20-AE46-4B33684385A4}"/>
    <cellStyle name="Normal 10 7 3 2" xfId="1165" xr:uid="{77379F77-DF25-4C77-B397-8F805B5FB0EE}"/>
    <cellStyle name="Normal 10 7 3 3" xfId="2788" xr:uid="{57BA32F1-AA83-42A2-8A98-3840C4F5162C}"/>
    <cellStyle name="Normal 10 7 3 4" xfId="2789" xr:uid="{3C85A791-238B-4CB6-9E51-B9EBD211DB82}"/>
    <cellStyle name="Normal 10 7 4" xfId="1166" xr:uid="{0E4B7223-AF09-4B1A-B455-3C340A9AAF8E}"/>
    <cellStyle name="Normal 10 7 4 2" xfId="2790" xr:uid="{D1B0DCC4-AED9-4D06-82A4-6B37945DE05C}"/>
    <cellStyle name="Normal 10 7 4 3" xfId="2791" xr:uid="{A130DF72-93AC-4FFA-8972-3047DE8D5917}"/>
    <cellStyle name="Normal 10 7 4 4" xfId="2792" xr:uid="{289B5BC0-AE45-40BF-9E99-A3F493C1F397}"/>
    <cellStyle name="Normal 10 7 5" xfId="2793" xr:uid="{20F9823C-11B1-4BF6-872B-35352C740BAD}"/>
    <cellStyle name="Normal 10 7 6" xfId="2794" xr:uid="{7745EC77-CC5E-4F2C-A807-B5B246881D82}"/>
    <cellStyle name="Normal 10 7 7" xfId="2795" xr:uid="{AF13E28B-BA92-4B2C-88FC-7988D9207F12}"/>
    <cellStyle name="Normal 10 8" xfId="267" xr:uid="{45692150-98E8-4043-9097-299FF68E3466}"/>
    <cellStyle name="Normal 10 8 2" xfId="530" xr:uid="{3B7E94C8-9651-4AE1-A49C-925F95B679B5}"/>
    <cellStyle name="Normal 10 8 2 2" xfId="1167" xr:uid="{236119A0-DB23-4340-A4EF-1A474362434B}"/>
    <cellStyle name="Normal 10 8 2 3" xfId="2796" xr:uid="{D64DE28F-DCE4-4086-9A02-A7645E88D57C}"/>
    <cellStyle name="Normal 10 8 2 4" xfId="2797" xr:uid="{978C0DBE-93A1-4B60-876D-752464015903}"/>
    <cellStyle name="Normal 10 8 3" xfId="1168" xr:uid="{0535B9D8-B8B8-4BEA-92BB-C9069060A49B}"/>
    <cellStyle name="Normal 10 8 3 2" xfId="2798" xr:uid="{9373C059-EE4D-490E-B10F-96BF7EEB87E8}"/>
    <cellStyle name="Normal 10 8 3 3" xfId="2799" xr:uid="{C28FB9BF-A322-4B56-A4BB-488179899EB4}"/>
    <cellStyle name="Normal 10 8 3 4" xfId="2800" xr:uid="{852C7392-E2AC-436A-915E-27428F20F313}"/>
    <cellStyle name="Normal 10 8 4" xfId="2801" xr:uid="{2041F08F-0AE2-4613-8315-6BDADC81DA90}"/>
    <cellStyle name="Normal 10 8 5" xfId="2802" xr:uid="{1EDE3D31-A4C7-4342-B4D7-38163EA94EED}"/>
    <cellStyle name="Normal 10 8 6" xfId="2803" xr:uid="{43347257-3DFB-497D-B7B6-73D27DAB052C}"/>
    <cellStyle name="Normal 10 9" xfId="268" xr:uid="{251F390A-E26B-45D3-9FA0-49D1EE585EC1}"/>
    <cellStyle name="Normal 10 9 2" xfId="1169" xr:uid="{C6A073BA-9810-43EE-BEF3-BA379407E5A2}"/>
    <cellStyle name="Normal 10 9 2 2" xfId="2804" xr:uid="{117C075A-FDBB-4BDA-B5FE-3F7E88A76F14}"/>
    <cellStyle name="Normal 10 9 2 2 2" xfId="4333" xr:uid="{68E64F0E-29A4-4927-BBD8-E5F9C538ECD1}"/>
    <cellStyle name="Normal 10 9 2 2 3" xfId="4682" xr:uid="{60E8A256-7DD1-43BE-A9AD-263E415E4B0A}"/>
    <cellStyle name="Normal 10 9 2 3" xfId="2805" xr:uid="{7FBEDE94-4C6B-4F3A-AAC8-B4010547982B}"/>
    <cellStyle name="Normal 10 9 2 4" xfId="2806" xr:uid="{2C55F719-0F64-4D66-89E6-E235A34D90C1}"/>
    <cellStyle name="Normal 10 9 3" xfId="2807" xr:uid="{BE8C8C19-B3D1-4C69-BCD6-33022EA9D412}"/>
    <cellStyle name="Normal 10 9 4" xfId="2808" xr:uid="{2C519DC7-D6E6-4B14-9691-4E698A64CC65}"/>
    <cellStyle name="Normal 10 9 4 2" xfId="4565" xr:uid="{CDD84269-C047-4527-9E86-F1A643FD979C}"/>
    <cellStyle name="Normal 10 9 4 3" xfId="4683" xr:uid="{14F6D8A2-72F9-4B64-B3D1-546BFEC32AB6}"/>
    <cellStyle name="Normal 10 9 4 4" xfId="4603" xr:uid="{DD66C2CD-DAB2-4C21-9507-1CC098544F4A}"/>
    <cellStyle name="Normal 10 9 5" xfId="2809" xr:uid="{EE3C1D51-D855-4F28-90DB-1E082FFF381B}"/>
    <cellStyle name="Normal 11" xfId="64" xr:uid="{FAFC52B0-1962-43AA-945D-C796A33218D3}"/>
    <cellStyle name="Normal 11 2" xfId="269" xr:uid="{C36B9885-1DFE-4A30-BE01-20FE0DC40011}"/>
    <cellStyle name="Normal 11 2 2" xfId="4650" xr:uid="{01A204B6-A5DA-4D19-9C54-CF48963562CB}"/>
    <cellStyle name="Normal 11 3" xfId="4338" xr:uid="{2BFDAFC4-C055-4A5C-AB16-82E1E146957A}"/>
    <cellStyle name="Normal 11 3 2" xfId="4544" xr:uid="{8BBD89BF-114A-4B45-9FA1-CC38CB18AA69}"/>
    <cellStyle name="Normal 11 3 3" xfId="4727" xr:uid="{3CA18415-3366-44C7-9D14-A8B3C4818ED6}"/>
    <cellStyle name="Normal 11 3 3 2" xfId="40199" xr:uid="{DE92D6B3-DA04-4FBC-9FD2-E9C85AE324EB}"/>
    <cellStyle name="Normal 11 3 3 3" xfId="54496" xr:uid="{8BE7BAFC-4942-47EC-B8A4-298ECD46F23D}"/>
    <cellStyle name="Normal 11 3 4" xfId="4704" xr:uid="{D8989684-E7DF-43A7-9453-26EB8E2CF9E9}"/>
    <cellStyle name="Normal 11 3 5" xfId="40146" xr:uid="{EFE2C544-9D20-426E-A6E1-29D8755425EE}"/>
    <cellStyle name="Normal 11 3 6" xfId="54474" xr:uid="{9736DECF-6A2F-4C91-A985-E0438602070A}"/>
    <cellStyle name="Normal 12" xfId="65" xr:uid="{26C383EC-8C29-4FAB-BAFF-18F9E5E744D6}"/>
    <cellStyle name="Normal 12 2" xfId="270" xr:uid="{FBB40026-EF3A-44F4-9035-35F452A166E3}"/>
    <cellStyle name="Normal 12 2 2" xfId="4651" xr:uid="{4444FB98-AD09-49F6-BA88-7D475305AFC8}"/>
    <cellStyle name="Normal 12 3" xfId="4545" xr:uid="{767BFD27-21E2-49C0-A84A-DEBB209A35E3}"/>
    <cellStyle name="Normal 13" xfId="66" xr:uid="{A09430AF-13D0-46B0-BD02-7D9389CC43BB}"/>
    <cellStyle name="Normal 13 2" xfId="67" xr:uid="{6764397A-BBCD-4445-B720-A5A1E2547070}"/>
    <cellStyle name="Normal 13 2 2" xfId="271" xr:uid="{B5D8C2D2-7266-4753-996E-689F3A09296E}"/>
    <cellStyle name="Normal 13 2 2 2" xfId="4652" xr:uid="{818DFD4E-77E2-4132-934D-1B1AB93607D2}"/>
    <cellStyle name="Normal 13 2 3" xfId="4340" xr:uid="{FB27F5C8-5BFB-4EBB-8F3D-748FAB6B3AA3}"/>
    <cellStyle name="Normal 13 2 3 2" xfId="4546" xr:uid="{22DB47D2-849F-48AF-AFB8-47A44B465D50}"/>
    <cellStyle name="Normal 13 2 3 3" xfId="4728" xr:uid="{20BC63FD-CE23-4B10-AA34-9FB4571CC545}"/>
    <cellStyle name="Normal 13 2 3 4" xfId="4705" xr:uid="{70428624-C4AC-47DC-8C13-9606E20CE244}"/>
    <cellStyle name="Normal 13 3" xfId="272" xr:uid="{314F2A2D-F65F-4261-8425-0054A397C95B}"/>
    <cellStyle name="Normal 13 3 2" xfId="4424" xr:uid="{20F4789F-D9C4-4AD4-9529-1DF125230403}"/>
    <cellStyle name="Normal 13 3 3" xfId="4341" xr:uid="{0F551A64-3F56-4686-BD58-449950B74EFF}"/>
    <cellStyle name="Normal 13 3 4" xfId="4569" xr:uid="{B631361C-D11C-4C40-9F0D-5B13353B4EAD}"/>
    <cellStyle name="Normal 13 3 5" xfId="4729" xr:uid="{4BB2FF6E-FB2E-491C-979C-8361F5540BE3}"/>
    <cellStyle name="Normal 13 4" xfId="4342" xr:uid="{882821F8-C1E6-4456-9850-76051B15E528}"/>
    <cellStyle name="Normal 13 5" xfId="4339" xr:uid="{F72D16C3-DAB6-46DC-8D81-B0519FDBCA3E}"/>
    <cellStyle name="Normal 14" xfId="68" xr:uid="{7602C7F3-2C57-4761-8201-49BC5679BCCA}"/>
    <cellStyle name="Normal 14 18" xfId="4344" xr:uid="{F495D0F0-A62C-4174-97F4-3A058090CA23}"/>
    <cellStyle name="Normal 14 2" xfId="273" xr:uid="{DC8FF32F-09ED-4EE5-A5F3-1B215A6DF00F}"/>
    <cellStyle name="Normal 14 2 2" xfId="433" xr:uid="{360ADB7E-E5A7-48AE-8676-389134E067BD}"/>
    <cellStyle name="Normal 14 2 2 2" xfId="434" xr:uid="{0F697B85-3BA9-4227-BB5E-43B90AE1E3D0}"/>
    <cellStyle name="Normal 14 2 3" xfId="435" xr:uid="{C586AE9F-1C05-4E52-9150-1D7946E77838}"/>
    <cellStyle name="Normal 14 3" xfId="436" xr:uid="{6CB3CA86-AE0C-44AC-BDC7-E2597C6B1832}"/>
    <cellStyle name="Normal 14 3 2" xfId="4653" xr:uid="{A609BC85-A624-4C84-AD59-46B7FC3E0CE1}"/>
    <cellStyle name="Normal 14 4" xfId="4343" xr:uid="{BA372E05-6D8D-4454-A55F-548AA07F128E}"/>
    <cellStyle name="Normal 14 4 2" xfId="4547" xr:uid="{F5095C4F-A596-4A3F-B868-A4412A73A582}"/>
    <cellStyle name="Normal 14 4 3" xfId="4730" xr:uid="{FD858200-F11A-4AF7-BDD2-E96017EF531E}"/>
    <cellStyle name="Normal 14 4 4" xfId="4706" xr:uid="{3165D2B8-73F3-4085-81AA-5EFF0CC9A4CF}"/>
    <cellStyle name="Normal 15" xfId="69" xr:uid="{CB78A3D9-DD14-41AF-A418-AC2624CB38C8}"/>
    <cellStyle name="Normal 15 2" xfId="70" xr:uid="{62795D01-AAA7-4BB4-8D2C-692BD16CE1B5}"/>
    <cellStyle name="Normal 15 2 2" xfId="274" xr:uid="{04E9C6D6-A9A6-4B69-8CA4-6BAB1F41CD5D}"/>
    <cellStyle name="Normal 15 2 2 2" xfId="4456" xr:uid="{C1D17F85-C4AE-4398-A8F5-DA7FD4CF4B60}"/>
    <cellStyle name="Normal 15 2 3" xfId="4549" xr:uid="{B94C0B03-0682-46D0-95A2-30F720FE51A4}"/>
    <cellStyle name="Normal 15 3" xfId="275" xr:uid="{A30007C9-FAE0-4CA9-9661-C4921443546B}"/>
    <cellStyle name="Normal 15 3 2" xfId="4425" xr:uid="{2337B6F6-0D62-4A4C-BF97-2637687E541C}"/>
    <cellStyle name="Normal 15 3 3" xfId="4346" xr:uid="{DA5959AB-A4FB-4DAD-B84C-E189E6E223CD}"/>
    <cellStyle name="Normal 15 3 4" xfId="4570" xr:uid="{A9F0D491-B648-446A-955D-4382FA339BEE}"/>
    <cellStyle name="Normal 15 3 5" xfId="4732" xr:uid="{42553FFE-BED2-48FA-9ECF-5E2616E6CBB4}"/>
    <cellStyle name="Normal 15 4" xfId="4345" xr:uid="{C5330F8D-F8CE-4A32-926F-364373EB36BB}"/>
    <cellStyle name="Normal 15 4 2" xfId="4548" xr:uid="{2EF18F39-A819-4EA5-970E-C0BB6399F738}"/>
    <cellStyle name="Normal 15 4 3" xfId="4731" xr:uid="{E5D3D665-E9E8-4FFC-944A-F94B5C5C964D}"/>
    <cellStyle name="Normal 15 4 4" xfId="4707" xr:uid="{DD1CED07-4708-4C07-AC8D-C4E11B5896F4}"/>
    <cellStyle name="Normal 16" xfId="71" xr:uid="{611D26BB-3706-4B3C-B2F1-0E88E439DFA0}"/>
    <cellStyle name="Normal 16 2" xfId="276" xr:uid="{257F8F84-5A28-4074-9F72-1C79B1E444D7}"/>
    <cellStyle name="Normal 16 2 2" xfId="4426" xr:uid="{F94D625C-5FD4-48C1-B657-F00E83980727}"/>
    <cellStyle name="Normal 16 2 3" xfId="4347" xr:uid="{B9C13940-065E-4079-9F65-9E40A20AB14B}"/>
    <cellStyle name="Normal 16 2 4" xfId="4571" xr:uid="{44E4AB10-5F19-428A-87D6-ED03FA329435}"/>
    <cellStyle name="Normal 16 2 5" xfId="4733" xr:uid="{AE910815-4F69-4199-95AD-40E3B4241AA6}"/>
    <cellStyle name="Normal 16 3" xfId="277" xr:uid="{F17E4AFE-6E5F-49AF-90D9-6192A608C1F3}"/>
    <cellStyle name="Normal 17" xfId="72" xr:uid="{68F81CBA-55AA-4BB0-86CF-617DEF191A80}"/>
    <cellStyle name="Normal 17 2" xfId="278" xr:uid="{B95E9973-5CC4-4290-8AB2-583A73ABC70A}"/>
    <cellStyle name="Normal 17 2 2" xfId="4427" xr:uid="{648398C5-83DC-47E0-A479-99363C217614}"/>
    <cellStyle name="Normal 17 2 3" xfId="4349" xr:uid="{38AB94B6-DA9C-44DE-BF2E-691C978363C3}"/>
    <cellStyle name="Normal 17 2 4" xfId="4572" xr:uid="{5A8FE3F6-58F8-4878-9AFE-01C18CBB1C3C}"/>
    <cellStyle name="Normal 17 2 5" xfId="4734" xr:uid="{7765D571-D564-49ED-8C16-170E51422071}"/>
    <cellStyle name="Normal 17 3" xfId="4350" xr:uid="{29EFA4A4-9578-4C38-BEE4-33CAF6679058}"/>
    <cellStyle name="Normal 17 4" xfId="4348" xr:uid="{2360EA93-12BA-4560-9C3B-E19271001BF0}"/>
    <cellStyle name="Normal 18" xfId="73" xr:uid="{8622D3B4-5D1A-400D-AEDF-B79A38919B50}"/>
    <cellStyle name="Normal 18 2" xfId="279" xr:uid="{33E3F05A-AFC6-4952-B994-CCDC2945F3AE}"/>
    <cellStyle name="Normal 18 2 2" xfId="4457" xr:uid="{0B95764C-C795-4760-9EF1-6B059334A96A}"/>
    <cellStyle name="Normal 18 3" xfId="4351" xr:uid="{CD8BFE64-DF01-4EF8-A8D0-1F42177D1F6A}"/>
    <cellStyle name="Normal 18 3 2" xfId="4550" xr:uid="{80F088F7-C971-44AD-8AF2-94AC162F058F}"/>
    <cellStyle name="Normal 18 3 3" xfId="4735" xr:uid="{94DAED38-5C6A-425B-B14C-EF398EA976B0}"/>
    <cellStyle name="Normal 18 3 3 2" xfId="40200" xr:uid="{3934EB95-7E1F-4922-A305-378DC3710D6E}"/>
    <cellStyle name="Normal 18 3 3 3" xfId="54497" xr:uid="{553BDEEB-70EA-4EDF-8485-A948F3B568BB}"/>
    <cellStyle name="Normal 18 3 4" xfId="4708" xr:uid="{0F893A99-647C-419A-9D46-6EA963207782}"/>
    <cellStyle name="Normal 18 3 5" xfId="40147" xr:uid="{C337DF36-7CF7-4503-A1E6-85A5332EE645}"/>
    <cellStyle name="Normal 18 3 6" xfId="54475" xr:uid="{0110B29C-B81E-4644-B921-0980D130EED2}"/>
    <cellStyle name="Normal 19" xfId="74" xr:uid="{BEB30E9A-9250-4D5F-BF2C-D47CE5BB803B}"/>
    <cellStyle name="Normal 19 2" xfId="75" xr:uid="{3C99F583-4C75-4FFE-815D-CAC3EE2D10FA}"/>
    <cellStyle name="Normal 19 2 2" xfId="280" xr:uid="{55406C3A-1C5E-4483-A733-0FAE2C107B92}"/>
    <cellStyle name="Normal 19 2 2 2" xfId="4654" xr:uid="{C7D4A761-E8C8-4A01-88E8-FBCE21C600C2}"/>
    <cellStyle name="Normal 19 2 3" xfId="4552" xr:uid="{C97EFA86-C5C8-491D-8DD6-57D16CF0DF88}"/>
    <cellStyle name="Normal 19 3" xfId="281" xr:uid="{CFF8E589-0873-4158-90E9-AF3E2B14FEB1}"/>
    <cellStyle name="Normal 19 3 2" xfId="4655" xr:uid="{524D522A-D514-4EA0-AE1D-27D010B64A5E}"/>
    <cellStyle name="Normal 19 4" xfId="4551" xr:uid="{95EEBBAB-EAB6-4F67-9DE6-9DDD581177AB}"/>
    <cellStyle name="Normal 2" xfId="2" xr:uid="{00000000-0005-0000-0000-000002000000}"/>
    <cellStyle name="Normal 2 2" xfId="76" xr:uid="{AA5BAB3B-087D-497C-82CE-F3B2CF32DA48}"/>
    <cellStyle name="Normal 2 2 2" xfId="77" xr:uid="{58759C54-0EAA-4DD5-B34D-C10EC58D5C58}"/>
    <cellStyle name="Normal 2 2 2 2" xfId="282" xr:uid="{D4432DBF-DFDA-4D7B-9F48-8445D09280B9}"/>
    <cellStyle name="Normal 2 2 2 2 2" xfId="4658" xr:uid="{A9ADF74D-592D-46B2-888E-CA447BE0B6C1}"/>
    <cellStyle name="Normal 2 2 2 3" xfId="4554" xr:uid="{9CAD7FE9-5D93-4E5D-A79D-3FD954BFE448}"/>
    <cellStyle name="Normal 2 2 3" xfId="283" xr:uid="{B87DD143-A251-482C-B6CC-DC042DFEB906}"/>
    <cellStyle name="Normal 2 2 3 2" xfId="4458" xr:uid="{44F370ED-E81C-4EAF-8FD9-A7E45FBF06B5}"/>
    <cellStyle name="Normal 2 2 3 2 2" xfId="4588" xr:uid="{35AEBB68-0E87-4AA0-8F57-8CE89C13A6A2}"/>
    <cellStyle name="Normal 2 2 3 2 2 2" xfId="4659" xr:uid="{B7C12223-606D-4608-ABC1-28DB83B01221}"/>
    <cellStyle name="Normal 2 2 3 2 3" xfId="4753" xr:uid="{740F2A38-44D4-4A4B-8231-BB6522C21DCA}"/>
    <cellStyle name="Normal 2 2 3 2 4" xfId="5308" xr:uid="{0ADBF5CE-0826-4B12-A71E-213166F1A4FC}"/>
    <cellStyle name="Normal 2 2 3 3" xfId="4438" xr:uid="{DF8E648F-BC6B-405A-8FA4-F3D177D8AC47}"/>
    <cellStyle name="Normal 2 2 3 4" xfId="4709" xr:uid="{9E2E282B-6974-4177-A331-39BFFFFC364B}"/>
    <cellStyle name="Normal 2 2 3 5" xfId="4698" xr:uid="{381B355F-7BDA-4839-87B5-6A7D015E7134}"/>
    <cellStyle name="Normal 2 2 4" xfId="4352" xr:uid="{5FF28C75-8625-4003-85D4-DBC633CA75EF}"/>
    <cellStyle name="Normal 2 2 4 2" xfId="4553" xr:uid="{9584C27A-8C1F-41A1-B5F1-F82D31A9FAE2}"/>
    <cellStyle name="Normal 2 2 4 3" xfId="4736" xr:uid="{56001B92-FA01-4E97-881D-44ABF7E48E9F}"/>
    <cellStyle name="Normal 2 2 4 4" xfId="4710" xr:uid="{6928D817-CB9E-40B3-BF0E-DFF85691BAB1}"/>
    <cellStyle name="Normal 2 2 5" xfId="4657" xr:uid="{C41E8730-D21E-4524-B239-DEA4C4A7DBB7}"/>
    <cellStyle name="Normal 2 2 6" xfId="4756" xr:uid="{C55765D7-A4F9-45C9-A524-C8D382E95F51}"/>
    <cellStyle name="Normal 2 3" xfId="78" xr:uid="{17CF8471-6C92-401F-91BD-1DB9D4774407}"/>
    <cellStyle name="Normal 2 3 2" xfId="79" xr:uid="{24062152-63CC-46EF-BE7D-C290B9381BEC}"/>
    <cellStyle name="Normal 2 3 2 2" xfId="284" xr:uid="{EDD60179-23A9-46EA-B899-291AB5359A97}"/>
    <cellStyle name="Normal 2 3 2 2 2" xfId="4660" xr:uid="{D68BBBAC-FF5B-4352-A718-F01CB5045215}"/>
    <cellStyle name="Normal 2 3 2 3" xfId="4354" xr:uid="{42F0D3F6-E750-4F40-8FC9-93750CF7DC0F}"/>
    <cellStyle name="Normal 2 3 2 3 2" xfId="4556" xr:uid="{7A6DF9BD-54C0-4C3D-A6C0-344E988B3D32}"/>
    <cellStyle name="Normal 2 3 2 3 3" xfId="4738" xr:uid="{79112409-1D03-4C17-AA58-D8371A34F379}"/>
    <cellStyle name="Normal 2 3 2 3 4" xfId="4711" xr:uid="{9EFC7FF2-3A9E-40DA-A0E6-420C051D3C0D}"/>
    <cellStyle name="Normal 2 3 3" xfId="80" xr:uid="{2E9C3FB6-9962-4D41-8230-574FEFD4A27D}"/>
    <cellStyle name="Normal 2 3 4" xfId="81" xr:uid="{4AA7019F-68DD-455C-BF43-275B1AD74C10}"/>
    <cellStyle name="Normal 2 3 4 10" xfId="5939" xr:uid="{EDF33AE6-F7EA-4D58-B4C0-CEC20EC5EED3}"/>
    <cellStyle name="Normal 2 3 4 10 2" xfId="7652" xr:uid="{CEAEF45B-000A-4B81-9174-23C6578B4BB1}"/>
    <cellStyle name="Normal 2 3 4 10 2 2" xfId="11074" xr:uid="{5914A28F-1FD3-440B-996C-5C88F5C0948D}"/>
    <cellStyle name="Normal 2 3 4 10 2 2 2" xfId="24764" xr:uid="{6C8477FE-B038-4EC8-B8BA-A4FCF8DB290A}"/>
    <cellStyle name="Normal 2 3 4 10 2 2 2 2" xfId="38456" xr:uid="{64264A7D-14F5-4810-A672-EE2B83606CFE}"/>
    <cellStyle name="Normal 2 3 4 10 2 2 2 3" xfId="53340" xr:uid="{11B6E5E9-EC86-42FF-B9FD-549B19970D05}"/>
    <cellStyle name="Normal 2 3 4 10 2 2 3" xfId="17920" xr:uid="{BC79EAD6-ADAD-4C99-A43F-70952C96DEF0}"/>
    <cellStyle name="Normal 2 3 4 10 2 2 4" xfId="31610" xr:uid="{9DD09BFF-4F95-4F81-8ACC-F6190990EFEB}"/>
    <cellStyle name="Normal 2 3 4 10 2 2 5" xfId="46494" xr:uid="{CCF43E15-469F-4B54-B59D-91F71D0A1B98}"/>
    <cellStyle name="Normal 2 3 4 10 2 3" xfId="21342" xr:uid="{195B0CB9-368E-46A1-8532-F371A82449D5}"/>
    <cellStyle name="Normal 2 3 4 10 2 3 2" xfId="35034" xr:uid="{76D56DC3-109C-421F-B322-8FA5ECA2CAC3}"/>
    <cellStyle name="Normal 2 3 4 10 2 3 3" xfId="49918" xr:uid="{A21B3D27-04C7-484E-BE54-92D738409F6D}"/>
    <cellStyle name="Normal 2 3 4 10 2 4" xfId="14498" xr:uid="{DCA39E77-5720-470D-8931-C43F248CED24}"/>
    <cellStyle name="Normal 2 3 4 10 2 5" xfId="28188" xr:uid="{E87F6E08-F112-43CF-BB1A-AE00FA678718}"/>
    <cellStyle name="Normal 2 3 4 10 2 6" xfId="43072" xr:uid="{313E6E29-CE4E-4B05-8A55-4C666AA0D9B8}"/>
    <cellStyle name="Normal 2 3 4 10 3" xfId="9362" xr:uid="{F7B800FF-0000-4223-BAE2-16BC4F59EFFC}"/>
    <cellStyle name="Normal 2 3 4 10 3 2" xfId="23052" xr:uid="{F7D85862-E35E-44DC-A62C-C12697F9CEAB}"/>
    <cellStyle name="Normal 2 3 4 10 3 2 2" xfId="36744" xr:uid="{CBF24A74-0153-4411-A2D1-DB8BDF435224}"/>
    <cellStyle name="Normal 2 3 4 10 3 2 3" xfId="51628" xr:uid="{E2011CDE-2525-46D3-A22A-1323CDAB6F48}"/>
    <cellStyle name="Normal 2 3 4 10 3 3" xfId="16208" xr:uid="{DEC511AA-1ABE-4A63-853F-AEF88C7B7884}"/>
    <cellStyle name="Normal 2 3 4 10 3 4" xfId="29898" xr:uid="{8F411881-AE87-4BCF-9B98-66D267A66690}"/>
    <cellStyle name="Normal 2 3 4 10 3 5" xfId="44782" xr:uid="{44A28E72-42E9-4FB8-AB01-E74A0220FC81}"/>
    <cellStyle name="Normal 2 3 4 10 4" xfId="19630" xr:uid="{A8550A02-F6BE-4A67-8743-F132A7E54449}"/>
    <cellStyle name="Normal 2 3 4 10 4 2" xfId="33322" xr:uid="{B843EAD7-3D30-488D-9EDB-03DA90351E9D}"/>
    <cellStyle name="Normal 2 3 4 10 4 3" xfId="48206" xr:uid="{820B1C28-A72B-4BCF-B504-CA373EC1A400}"/>
    <cellStyle name="Normal 2 3 4 10 5" xfId="12786" xr:uid="{251A5DDD-8C88-4A5A-8AB7-7EAA0B2E9DDE}"/>
    <cellStyle name="Normal 2 3 4 10 6" xfId="26476" xr:uid="{B151E114-8A3B-4101-9621-0F7BDD4ADF26}"/>
    <cellStyle name="Normal 2 3 4 10 7" xfId="41360" xr:uid="{448CAB3F-FF72-4F37-B632-E27B666F51B8}"/>
    <cellStyle name="Normal 2 3 4 11" xfId="7651" xr:uid="{7C2C8CF9-7D0F-49C6-912D-8688B45B4031}"/>
    <cellStyle name="Normal 2 3 4 11 2" xfId="11073" xr:uid="{1F711B84-7506-4EA9-B649-F93C8D092B0C}"/>
    <cellStyle name="Normal 2 3 4 11 2 2" xfId="24763" xr:uid="{8BF580C0-B9AB-45FA-A9EF-3EC68B67EAA0}"/>
    <cellStyle name="Normal 2 3 4 11 2 2 2" xfId="38455" xr:uid="{5F3C0651-BE9D-40D3-B679-36203AA4B148}"/>
    <cellStyle name="Normal 2 3 4 11 2 2 3" xfId="53339" xr:uid="{31C5B838-B46D-4C79-B07F-36389CF524FA}"/>
    <cellStyle name="Normal 2 3 4 11 2 3" xfId="17919" xr:uid="{C36961FA-9B6E-4902-9523-6F0016B2E63F}"/>
    <cellStyle name="Normal 2 3 4 11 2 4" xfId="31609" xr:uid="{302962E9-B676-464A-9887-8CEC7AC11C32}"/>
    <cellStyle name="Normal 2 3 4 11 2 5" xfId="46493" xr:uid="{7D7EF2EE-2AF7-4D42-B009-AB95FCDDBAC3}"/>
    <cellStyle name="Normal 2 3 4 11 3" xfId="21341" xr:uid="{A173C88C-2837-4633-962A-2B310262B600}"/>
    <cellStyle name="Normal 2 3 4 11 3 2" xfId="35033" xr:uid="{8976B8DD-55BC-4E9B-AAA9-642A8C7B7A6B}"/>
    <cellStyle name="Normal 2 3 4 11 3 3" xfId="49917" xr:uid="{2CCB291D-D42E-4D2F-A556-D2BCFC8BCF83}"/>
    <cellStyle name="Normal 2 3 4 11 4" xfId="14497" xr:uid="{57F7B142-82BA-4205-98EE-50210F9B211F}"/>
    <cellStyle name="Normal 2 3 4 11 5" xfId="28187" xr:uid="{21E661B2-F2F7-4FD6-B6DC-E4CE8F24457B}"/>
    <cellStyle name="Normal 2 3 4 11 6" xfId="43071" xr:uid="{8A3B30CD-A8D5-4582-AA4D-DB9F2A971EDD}"/>
    <cellStyle name="Normal 2 3 4 12" xfId="9361" xr:uid="{C10AB05D-70AB-4AC6-BE25-C03F0C672E9C}"/>
    <cellStyle name="Normal 2 3 4 12 2" xfId="23051" xr:uid="{5A8F1BB1-3B5B-4F02-AE4B-43DB106DD5BF}"/>
    <cellStyle name="Normal 2 3 4 12 2 2" xfId="36743" xr:uid="{C519276E-BE48-4720-BB0F-6C41A5BBA102}"/>
    <cellStyle name="Normal 2 3 4 12 2 3" xfId="51627" xr:uid="{B1C889BC-0C2A-4185-A2E4-DCC2A537BA94}"/>
    <cellStyle name="Normal 2 3 4 12 3" xfId="16207" xr:uid="{5A0E4D61-44F0-49B4-AB36-EF265207DE1A}"/>
    <cellStyle name="Normal 2 3 4 12 4" xfId="29897" xr:uid="{F0EDA1F4-CD43-43DE-A599-593325A7394F}"/>
    <cellStyle name="Normal 2 3 4 12 5" xfId="44781" xr:uid="{9F7300B2-E00C-4D94-823C-765905C37C2A}"/>
    <cellStyle name="Normal 2 3 4 13" xfId="19629" xr:uid="{6DE53D19-E0E3-47EC-AE48-41DD8F9BCEB4}"/>
    <cellStyle name="Normal 2 3 4 13 2" xfId="33321" xr:uid="{99885E7C-E851-4008-9852-BEF6EFA20F9C}"/>
    <cellStyle name="Normal 2 3 4 13 3" xfId="48205" xr:uid="{E4BDD758-2B0B-4DB0-BC90-80F10AAB3E0A}"/>
    <cellStyle name="Normal 2 3 4 14" xfId="12785" xr:uid="{CD878B66-BAB6-42B8-A89B-6039436CEE72}"/>
    <cellStyle name="Normal 2 3 4 14 2" xfId="39573" xr:uid="{64522A14-D16C-4D49-AFA2-7F47CD198C82}"/>
    <cellStyle name="Normal 2 3 4 15" xfId="26475" xr:uid="{7B4F21DA-A867-48C0-88E9-0270B92E2CD9}"/>
    <cellStyle name="Normal 2 3 4 16" xfId="41359" xr:uid="{D0256815-C498-4FE2-866E-09244A799B99}"/>
    <cellStyle name="Normal 2 3 4 17" xfId="5938" xr:uid="{0EAEE418-DFCF-4970-849A-0FCCFC85BFF4}"/>
    <cellStyle name="Normal 2 3 4 18" xfId="54457" xr:uid="{3CB38997-A3CC-4030-A8DC-4F8E2262B695}"/>
    <cellStyle name="Normal 2 3 4 2" xfId="5940" xr:uid="{4F9EBD02-7691-4F07-8AE0-A7A330A6B9E9}"/>
    <cellStyle name="Normal 2 3 4 2 10" xfId="7653" xr:uid="{F24D4E69-03AD-4304-8D18-6249F1AF20C9}"/>
    <cellStyle name="Normal 2 3 4 2 10 2" xfId="11075" xr:uid="{4F64F3B6-7CAB-4E76-B7A4-4F8DC232BD3A}"/>
    <cellStyle name="Normal 2 3 4 2 10 2 2" xfId="24765" xr:uid="{605632F2-D80C-4661-BB8D-AB4DD83B80BF}"/>
    <cellStyle name="Normal 2 3 4 2 10 2 2 2" xfId="38457" xr:uid="{ED2E414F-D583-403E-A752-BDAA317E780F}"/>
    <cellStyle name="Normal 2 3 4 2 10 2 2 3" xfId="53341" xr:uid="{575BF4B8-ADCB-4BF3-84D4-6016B2AADE5A}"/>
    <cellStyle name="Normal 2 3 4 2 10 2 3" xfId="17921" xr:uid="{34CE9F67-9F36-4C63-BE66-A54DFF8DEC40}"/>
    <cellStyle name="Normal 2 3 4 2 10 2 4" xfId="31611" xr:uid="{496878A1-94F5-4822-9DB0-C4F9672E7289}"/>
    <cellStyle name="Normal 2 3 4 2 10 2 5" xfId="46495" xr:uid="{AD713D2C-BDF6-4C45-90AF-721C6980A392}"/>
    <cellStyle name="Normal 2 3 4 2 10 3" xfId="21343" xr:uid="{6D002A7F-2167-4B0B-9356-28F8BBBB7599}"/>
    <cellStyle name="Normal 2 3 4 2 10 3 2" xfId="35035" xr:uid="{CDBF8877-E97D-4AD7-ACC5-6B688F8A5E75}"/>
    <cellStyle name="Normal 2 3 4 2 10 3 3" xfId="49919" xr:uid="{C9C213C2-51D4-4473-9C5F-26EE8565EE57}"/>
    <cellStyle name="Normal 2 3 4 2 10 4" xfId="14499" xr:uid="{FF1B4988-C995-4F1C-B3BE-A2BD501194C7}"/>
    <cellStyle name="Normal 2 3 4 2 10 5" xfId="28189" xr:uid="{DC3300C1-0574-4ACD-9B69-3D3C925A0ABB}"/>
    <cellStyle name="Normal 2 3 4 2 10 6" xfId="43073" xr:uid="{0AD8BC64-0056-41FC-A7DD-19DB2103BB24}"/>
    <cellStyle name="Normal 2 3 4 2 11" xfId="9363" xr:uid="{413373A3-701D-402C-9846-7BCB098EAA87}"/>
    <cellStyle name="Normal 2 3 4 2 11 2" xfId="23053" xr:uid="{E5249524-3B8D-4C3E-AEE1-7D3C7C615496}"/>
    <cellStyle name="Normal 2 3 4 2 11 2 2" xfId="36745" xr:uid="{610B1D43-FAEE-4B49-B640-2709A57C132E}"/>
    <cellStyle name="Normal 2 3 4 2 11 2 3" xfId="51629" xr:uid="{CDEEBADA-F351-4890-B2B9-868A0391DD98}"/>
    <cellStyle name="Normal 2 3 4 2 11 3" xfId="16209" xr:uid="{674409D6-3549-4FEE-A3F7-6A11B6877704}"/>
    <cellStyle name="Normal 2 3 4 2 11 4" xfId="29899" xr:uid="{FF18AA8D-3A09-4FA5-A0C0-E864B67A97B0}"/>
    <cellStyle name="Normal 2 3 4 2 11 5" xfId="44783" xr:uid="{31A14E04-81ED-4818-BE37-EBBF34B3AFBB}"/>
    <cellStyle name="Normal 2 3 4 2 12" xfId="19631" xr:uid="{20B2EABD-DFB9-4FF7-81CD-F28394683F86}"/>
    <cellStyle name="Normal 2 3 4 2 12 2" xfId="33323" xr:uid="{0CBA55D1-2CFF-443D-933C-B98306BDDE94}"/>
    <cellStyle name="Normal 2 3 4 2 12 3" xfId="48207" xr:uid="{5358E493-5636-4195-AEDA-CEEBB2914BD9}"/>
    <cellStyle name="Normal 2 3 4 2 13" xfId="12787" xr:uid="{9AF13423-3D51-4778-969B-001F002E165D}"/>
    <cellStyle name="Normal 2 3 4 2 14" xfId="26477" xr:uid="{9C0CAC02-188C-4253-A9A6-A61D5320485C}"/>
    <cellStyle name="Normal 2 3 4 2 15" xfId="41361" xr:uid="{9E20AFF9-A989-4D75-AB94-4208EF7F1D73}"/>
    <cellStyle name="Normal 2 3 4 2 2" xfId="5941" xr:uid="{100C9DD8-A4E9-4621-846F-F97DA6257B66}"/>
    <cellStyle name="Normal 2 3 4 2 2 10" xfId="19632" xr:uid="{F0036C2B-4975-4FDD-B934-565539369E56}"/>
    <cellStyle name="Normal 2 3 4 2 2 10 2" xfId="33324" xr:uid="{A22B561F-3246-4E9C-B0CF-D1F862D33D64}"/>
    <cellStyle name="Normal 2 3 4 2 2 10 3" xfId="48208" xr:uid="{F64577F9-BBBA-4603-A81F-84D8C1A2D16F}"/>
    <cellStyle name="Normal 2 3 4 2 2 11" xfId="12788" xr:uid="{29E98850-8D89-46E6-AEAC-36825B5BAC68}"/>
    <cellStyle name="Normal 2 3 4 2 2 12" xfId="26478" xr:uid="{80CE0E1C-1942-4DA0-8D63-74F02D409126}"/>
    <cellStyle name="Normal 2 3 4 2 2 13" xfId="41362" xr:uid="{AFCB6DC0-E9DC-4580-BA2D-EB98696692EA}"/>
    <cellStyle name="Normal 2 3 4 2 2 2" xfId="5942" xr:uid="{1A5B3B94-03E9-432F-A1C3-3F26BF464E21}"/>
    <cellStyle name="Normal 2 3 4 2 2 2 10" xfId="12789" xr:uid="{7F51A1A7-B278-48E1-8B73-4F8737B3E5D7}"/>
    <cellStyle name="Normal 2 3 4 2 2 2 11" xfId="26479" xr:uid="{A87AD475-2D0A-4F09-998B-B9D3921289DD}"/>
    <cellStyle name="Normal 2 3 4 2 2 2 12" xfId="41363" xr:uid="{2EB91A76-7D69-4AFF-B110-D7A0CC516D4A}"/>
    <cellStyle name="Normal 2 3 4 2 2 2 2" xfId="5943" xr:uid="{C8422150-D43C-4B99-B9BA-F5AF30985175}"/>
    <cellStyle name="Normal 2 3 4 2 2 2 2 10" xfId="41364" xr:uid="{4190D43B-78FE-44AC-BA8F-767901A3590F}"/>
    <cellStyle name="Normal 2 3 4 2 2 2 2 2" xfId="5944" xr:uid="{EB60F2FF-6F6E-4FC0-9E3A-58433F8C7D78}"/>
    <cellStyle name="Normal 2 3 4 2 2 2 2 2 2" xfId="5945" xr:uid="{291E75AE-7E67-41B1-85B7-134849FBB2E2}"/>
    <cellStyle name="Normal 2 3 4 2 2 2 2 2 2 2" xfId="7658" xr:uid="{62D587B2-411A-49FD-808C-7BE0E1560DB4}"/>
    <cellStyle name="Normal 2 3 4 2 2 2 2 2 2 2 2" xfId="11080" xr:uid="{FFBB46E9-94E5-4954-9FA7-EC64E50782EC}"/>
    <cellStyle name="Normal 2 3 4 2 2 2 2 2 2 2 2 2" xfId="24770" xr:uid="{2A575372-30D0-47B6-9A80-8267210FE19F}"/>
    <cellStyle name="Normal 2 3 4 2 2 2 2 2 2 2 2 2 2" xfId="38462" xr:uid="{7243AA51-87D8-4589-BEC0-91034ABA2163}"/>
    <cellStyle name="Normal 2 3 4 2 2 2 2 2 2 2 2 2 3" xfId="53346" xr:uid="{BCA62655-952A-4D93-A32C-111C217F8455}"/>
    <cellStyle name="Normal 2 3 4 2 2 2 2 2 2 2 2 3" xfId="17926" xr:uid="{64B82343-BF32-466D-805A-1888159429FB}"/>
    <cellStyle name="Normal 2 3 4 2 2 2 2 2 2 2 2 4" xfId="31616" xr:uid="{EB50F8EC-0A27-4AB9-9A59-26071DDA1496}"/>
    <cellStyle name="Normal 2 3 4 2 2 2 2 2 2 2 2 5" xfId="46500" xr:uid="{58525A30-5E41-4015-9DF9-3400A1CE99B8}"/>
    <cellStyle name="Normal 2 3 4 2 2 2 2 2 2 2 3" xfId="21348" xr:uid="{5C30DC2F-3FF1-462C-8F1C-1B1FDF6981A0}"/>
    <cellStyle name="Normal 2 3 4 2 2 2 2 2 2 2 3 2" xfId="35040" xr:uid="{5D09802A-CF09-4C61-9A1C-7A9CF979BDA2}"/>
    <cellStyle name="Normal 2 3 4 2 2 2 2 2 2 2 3 3" xfId="49924" xr:uid="{508FB6E7-C3EB-4F5C-B18F-A600E7A7D870}"/>
    <cellStyle name="Normal 2 3 4 2 2 2 2 2 2 2 4" xfId="14504" xr:uid="{AF341D19-B9CF-423C-BBCE-C102D5734B03}"/>
    <cellStyle name="Normal 2 3 4 2 2 2 2 2 2 2 5" xfId="28194" xr:uid="{2497F216-7AC3-4138-94EE-05CC4A7103CB}"/>
    <cellStyle name="Normal 2 3 4 2 2 2 2 2 2 2 6" xfId="43078" xr:uid="{D233ED87-2FE0-49C5-821F-44CBBB436DB9}"/>
    <cellStyle name="Normal 2 3 4 2 2 2 2 2 2 3" xfId="9368" xr:uid="{699F8CAA-F67C-4A7C-9AAF-28C2D2BBE9F5}"/>
    <cellStyle name="Normal 2 3 4 2 2 2 2 2 2 3 2" xfId="23058" xr:uid="{E824C34A-C793-4B67-B673-5491DADC4A73}"/>
    <cellStyle name="Normal 2 3 4 2 2 2 2 2 2 3 2 2" xfId="36750" xr:uid="{CF24AA5A-80AA-4F3B-A7CA-85223363ABCE}"/>
    <cellStyle name="Normal 2 3 4 2 2 2 2 2 2 3 2 3" xfId="51634" xr:uid="{116C384C-518F-481E-B890-FA70C906EA5C}"/>
    <cellStyle name="Normal 2 3 4 2 2 2 2 2 2 3 3" xfId="16214" xr:uid="{5265E17A-F1BE-4313-A455-46EDC6840FFA}"/>
    <cellStyle name="Normal 2 3 4 2 2 2 2 2 2 3 4" xfId="29904" xr:uid="{594A3D4E-72E7-4F1A-9D26-D845BF402A6A}"/>
    <cellStyle name="Normal 2 3 4 2 2 2 2 2 2 3 5" xfId="44788" xr:uid="{E6C4E91F-244A-4DC3-8991-EF60D2CE0FFA}"/>
    <cellStyle name="Normal 2 3 4 2 2 2 2 2 2 4" xfId="19636" xr:uid="{C6FDA1A1-3B0D-433C-9003-8547053FC491}"/>
    <cellStyle name="Normal 2 3 4 2 2 2 2 2 2 4 2" xfId="33328" xr:uid="{BFA21FE3-33CA-45D4-AABE-4DD658A0F2D3}"/>
    <cellStyle name="Normal 2 3 4 2 2 2 2 2 2 4 3" xfId="48212" xr:uid="{B302E44D-8239-469E-940C-287FA548D195}"/>
    <cellStyle name="Normal 2 3 4 2 2 2 2 2 2 5" xfId="12792" xr:uid="{4602667D-3C83-4239-B369-687603C248BC}"/>
    <cellStyle name="Normal 2 3 4 2 2 2 2 2 2 6" xfId="26482" xr:uid="{65F709CA-FBF3-45A2-AADC-53BA7CAF5992}"/>
    <cellStyle name="Normal 2 3 4 2 2 2 2 2 2 7" xfId="41366" xr:uid="{950F934C-DE60-4897-8844-1D087A2781BA}"/>
    <cellStyle name="Normal 2 3 4 2 2 2 2 2 3" xfId="7657" xr:uid="{782D16DC-7B42-4759-A0FA-D07507D82644}"/>
    <cellStyle name="Normal 2 3 4 2 2 2 2 2 3 2" xfId="11079" xr:uid="{82490D5C-86D4-4907-998B-69C03EFD0BE1}"/>
    <cellStyle name="Normal 2 3 4 2 2 2 2 2 3 2 2" xfId="24769" xr:uid="{0DF6E1C8-5AAD-492C-B0B6-4F1AC75C2B73}"/>
    <cellStyle name="Normal 2 3 4 2 2 2 2 2 3 2 2 2" xfId="38461" xr:uid="{2FCDD307-941A-4FB7-9948-827242A61050}"/>
    <cellStyle name="Normal 2 3 4 2 2 2 2 2 3 2 2 3" xfId="53345" xr:uid="{A011871F-5595-4D31-B323-C59374BDBA6F}"/>
    <cellStyle name="Normal 2 3 4 2 2 2 2 2 3 2 3" xfId="17925" xr:uid="{94BDA7AD-4900-441A-B6D3-2768CFF341D0}"/>
    <cellStyle name="Normal 2 3 4 2 2 2 2 2 3 2 4" xfId="31615" xr:uid="{4C73DF65-58BC-41CE-A2CE-D507A3337905}"/>
    <cellStyle name="Normal 2 3 4 2 2 2 2 2 3 2 5" xfId="46499" xr:uid="{F97CB973-8258-468B-91F2-5FFCF86587FF}"/>
    <cellStyle name="Normal 2 3 4 2 2 2 2 2 3 3" xfId="21347" xr:uid="{EC97F137-4B20-4B63-B711-9A10BD47891B}"/>
    <cellStyle name="Normal 2 3 4 2 2 2 2 2 3 3 2" xfId="35039" xr:uid="{86A05D48-08A4-4AA7-A255-C3FBADDED9AB}"/>
    <cellStyle name="Normal 2 3 4 2 2 2 2 2 3 3 3" xfId="49923" xr:uid="{0FC4F360-76AA-470A-AA14-5EE8EA3DADFF}"/>
    <cellStyle name="Normal 2 3 4 2 2 2 2 2 3 4" xfId="14503" xr:uid="{32F5E598-EBE7-42FA-B5D2-BE1848FC1EB1}"/>
    <cellStyle name="Normal 2 3 4 2 2 2 2 2 3 5" xfId="28193" xr:uid="{52840684-FEE5-41FC-9B69-FCCD7FF6B083}"/>
    <cellStyle name="Normal 2 3 4 2 2 2 2 2 3 6" xfId="43077" xr:uid="{ACEADC0F-5B10-4674-9576-13AF6EB1462D}"/>
    <cellStyle name="Normal 2 3 4 2 2 2 2 2 4" xfId="9367" xr:uid="{99DA3099-A624-4086-AD9F-377EF10B75C6}"/>
    <cellStyle name="Normal 2 3 4 2 2 2 2 2 4 2" xfId="23057" xr:uid="{CF48FF11-C1DB-4D92-B2B4-293F274D7EB0}"/>
    <cellStyle name="Normal 2 3 4 2 2 2 2 2 4 2 2" xfId="36749" xr:uid="{4CBED760-9AF2-4946-9BF9-4DF1CBF15530}"/>
    <cellStyle name="Normal 2 3 4 2 2 2 2 2 4 2 3" xfId="51633" xr:uid="{905561E8-5028-4E95-8A71-6679F539B43E}"/>
    <cellStyle name="Normal 2 3 4 2 2 2 2 2 4 3" xfId="16213" xr:uid="{238EDEAE-C15D-43DC-9E88-0F5B71AF2893}"/>
    <cellStyle name="Normal 2 3 4 2 2 2 2 2 4 4" xfId="29903" xr:uid="{324C0715-91A7-4994-B720-4505BAB49113}"/>
    <cellStyle name="Normal 2 3 4 2 2 2 2 2 4 5" xfId="44787" xr:uid="{BE992C5F-68C5-4EE6-A07F-CA14EC98DBBC}"/>
    <cellStyle name="Normal 2 3 4 2 2 2 2 2 5" xfId="19635" xr:uid="{BC739D2E-9998-4131-9575-6ECDCB0B556D}"/>
    <cellStyle name="Normal 2 3 4 2 2 2 2 2 5 2" xfId="33327" xr:uid="{F08974BD-E6F4-44B0-8675-1AA46C691B7A}"/>
    <cellStyle name="Normal 2 3 4 2 2 2 2 2 5 3" xfId="48211" xr:uid="{60A0EA30-0669-4769-BEA6-231C79FD5DF8}"/>
    <cellStyle name="Normal 2 3 4 2 2 2 2 2 6" xfId="12791" xr:uid="{C9D89C69-ED7F-4DCE-9790-B8002040ABDE}"/>
    <cellStyle name="Normal 2 3 4 2 2 2 2 2 7" xfId="26481" xr:uid="{6CF85736-CEBB-4069-940E-FB94BE3CD00E}"/>
    <cellStyle name="Normal 2 3 4 2 2 2 2 2 8" xfId="41365" xr:uid="{8FB99B4B-C35B-40D8-B0A9-D9D440285AF5}"/>
    <cellStyle name="Normal 2 3 4 2 2 2 2 3" xfId="5946" xr:uid="{FF1CDED1-7078-417B-8C7B-22C1AA9AD2A6}"/>
    <cellStyle name="Normal 2 3 4 2 2 2 2 3 2" xfId="7659" xr:uid="{0AFC0AE1-2C5F-44A2-8041-AEBBC39F9899}"/>
    <cellStyle name="Normal 2 3 4 2 2 2 2 3 2 2" xfId="11081" xr:uid="{444A8023-FF3C-4792-A2E8-157A43502B3B}"/>
    <cellStyle name="Normal 2 3 4 2 2 2 2 3 2 2 2" xfId="24771" xr:uid="{1153D2B0-F3AE-4E68-9583-83AF10829C56}"/>
    <cellStyle name="Normal 2 3 4 2 2 2 2 3 2 2 2 2" xfId="38463" xr:uid="{DC2EE331-2F55-4DC7-94E6-AD07B49407DE}"/>
    <cellStyle name="Normal 2 3 4 2 2 2 2 3 2 2 2 3" xfId="53347" xr:uid="{AC7781C4-72B2-41FE-8C24-440DEAE88151}"/>
    <cellStyle name="Normal 2 3 4 2 2 2 2 3 2 2 3" xfId="17927" xr:uid="{014C3277-F749-43D8-BE84-F494273E7A94}"/>
    <cellStyle name="Normal 2 3 4 2 2 2 2 3 2 2 4" xfId="31617" xr:uid="{9924F4AF-564B-4C8E-AEB7-0F2ACC25FB8B}"/>
    <cellStyle name="Normal 2 3 4 2 2 2 2 3 2 2 5" xfId="46501" xr:uid="{ACD50A17-B79D-4CEA-8EC7-4C9DFF97516A}"/>
    <cellStyle name="Normal 2 3 4 2 2 2 2 3 2 3" xfId="21349" xr:uid="{B78597F5-3871-4842-9EE2-AE0D7691D524}"/>
    <cellStyle name="Normal 2 3 4 2 2 2 2 3 2 3 2" xfId="35041" xr:uid="{B608C05D-258D-4132-B1CD-8750D6E50EA4}"/>
    <cellStyle name="Normal 2 3 4 2 2 2 2 3 2 3 3" xfId="49925" xr:uid="{0E37D9D9-EAB7-44A9-B133-19AABC2B2158}"/>
    <cellStyle name="Normal 2 3 4 2 2 2 2 3 2 4" xfId="14505" xr:uid="{514BD593-9A93-4C63-A35F-7217815B5F65}"/>
    <cellStyle name="Normal 2 3 4 2 2 2 2 3 2 5" xfId="28195" xr:uid="{909C9222-5A19-4BBA-850C-0C2F802134B7}"/>
    <cellStyle name="Normal 2 3 4 2 2 2 2 3 2 6" xfId="43079" xr:uid="{58816108-B6B5-436C-8B9F-9B8A24DBC127}"/>
    <cellStyle name="Normal 2 3 4 2 2 2 2 3 3" xfId="9369" xr:uid="{3E2E197A-0DF9-4663-8A20-ECC059F987E6}"/>
    <cellStyle name="Normal 2 3 4 2 2 2 2 3 3 2" xfId="23059" xr:uid="{1B06991A-9985-4BCE-A1D7-8C32BC084703}"/>
    <cellStyle name="Normal 2 3 4 2 2 2 2 3 3 2 2" xfId="36751" xr:uid="{E4CCD37C-71DE-4C1E-9947-06965918A96E}"/>
    <cellStyle name="Normal 2 3 4 2 2 2 2 3 3 2 3" xfId="51635" xr:uid="{27E15017-0419-4853-9ACB-84E89933BB2D}"/>
    <cellStyle name="Normal 2 3 4 2 2 2 2 3 3 3" xfId="16215" xr:uid="{DCDDD70E-6DA6-4215-A9BB-25B2E6E7AFB8}"/>
    <cellStyle name="Normal 2 3 4 2 2 2 2 3 3 4" xfId="29905" xr:uid="{9FA32889-A4D6-41B7-8FF1-1CF14959EAB9}"/>
    <cellStyle name="Normal 2 3 4 2 2 2 2 3 3 5" xfId="44789" xr:uid="{AA5C01A3-67B7-4A46-B323-B72C4D8152A8}"/>
    <cellStyle name="Normal 2 3 4 2 2 2 2 3 4" xfId="19637" xr:uid="{0718C2DE-B61E-42C2-904F-AE1450EE74CF}"/>
    <cellStyle name="Normal 2 3 4 2 2 2 2 3 4 2" xfId="33329" xr:uid="{BA40BE42-4E0F-4240-B8D4-64DB1CDEF492}"/>
    <cellStyle name="Normal 2 3 4 2 2 2 2 3 4 3" xfId="48213" xr:uid="{F183E678-7353-43D2-A088-F12A07E112AB}"/>
    <cellStyle name="Normal 2 3 4 2 2 2 2 3 5" xfId="12793" xr:uid="{91F0878A-7135-4500-9E6A-6E05C46FB348}"/>
    <cellStyle name="Normal 2 3 4 2 2 2 2 3 6" xfId="26483" xr:uid="{FDA7FC44-AF6A-4137-9A95-057ED992CE53}"/>
    <cellStyle name="Normal 2 3 4 2 2 2 2 3 7" xfId="41367" xr:uid="{34EE6BC7-C4EF-4056-850E-AFDF04E56C4A}"/>
    <cellStyle name="Normal 2 3 4 2 2 2 2 4" xfId="5947" xr:uid="{C91EF8E7-BE87-4E64-88A5-D45676DE7E9D}"/>
    <cellStyle name="Normal 2 3 4 2 2 2 2 4 2" xfId="7660" xr:uid="{C271035C-C077-4610-919D-A59F33D98856}"/>
    <cellStyle name="Normal 2 3 4 2 2 2 2 4 2 2" xfId="11082" xr:uid="{8C3A197B-3D31-418C-ADD8-9A8E25AB5BD8}"/>
    <cellStyle name="Normal 2 3 4 2 2 2 2 4 2 2 2" xfId="24772" xr:uid="{7C3BF5A1-406F-49A0-A978-36F950C49E85}"/>
    <cellStyle name="Normal 2 3 4 2 2 2 2 4 2 2 2 2" xfId="38464" xr:uid="{00BEF399-D7B6-4F63-BC89-CB8FCE4EA78C}"/>
    <cellStyle name="Normal 2 3 4 2 2 2 2 4 2 2 2 3" xfId="53348" xr:uid="{FA14689F-A368-4245-B1C4-79AC8B62D2DE}"/>
    <cellStyle name="Normal 2 3 4 2 2 2 2 4 2 2 3" xfId="17928" xr:uid="{4D1A4FAB-C520-4F26-9825-0298E411BD5B}"/>
    <cellStyle name="Normal 2 3 4 2 2 2 2 4 2 2 4" xfId="31618" xr:uid="{9F10012F-3185-49DE-848A-1B5F9441D199}"/>
    <cellStyle name="Normal 2 3 4 2 2 2 2 4 2 2 5" xfId="46502" xr:uid="{AD89CFC1-8216-459C-94DB-39C2ADD24CC9}"/>
    <cellStyle name="Normal 2 3 4 2 2 2 2 4 2 3" xfId="21350" xr:uid="{266CE1DE-0CC9-448C-950C-07A5F722BA1F}"/>
    <cellStyle name="Normal 2 3 4 2 2 2 2 4 2 3 2" xfId="35042" xr:uid="{238BE223-6F4D-4571-95D8-381440BAECAA}"/>
    <cellStyle name="Normal 2 3 4 2 2 2 2 4 2 3 3" xfId="49926" xr:uid="{83D1BD28-DE63-4C69-BE9D-37813AE78496}"/>
    <cellStyle name="Normal 2 3 4 2 2 2 2 4 2 4" xfId="14506" xr:uid="{F13CAB78-1386-48CB-8D97-B3D72D007954}"/>
    <cellStyle name="Normal 2 3 4 2 2 2 2 4 2 5" xfId="28196" xr:uid="{09F07108-ACD2-40F3-8615-9A6C8FF505AA}"/>
    <cellStyle name="Normal 2 3 4 2 2 2 2 4 2 6" xfId="43080" xr:uid="{B76BD753-1042-4F65-AC8E-A569B5B753F2}"/>
    <cellStyle name="Normal 2 3 4 2 2 2 2 4 3" xfId="9370" xr:uid="{D7C6E94C-7897-4E1C-887A-C221FB75BC1C}"/>
    <cellStyle name="Normal 2 3 4 2 2 2 2 4 3 2" xfId="23060" xr:uid="{46BE8013-4A38-48DD-A259-EB569D7B1BD8}"/>
    <cellStyle name="Normal 2 3 4 2 2 2 2 4 3 2 2" xfId="36752" xr:uid="{D5D21E51-28D1-4798-9BFD-D88057CA3F67}"/>
    <cellStyle name="Normal 2 3 4 2 2 2 2 4 3 2 3" xfId="51636" xr:uid="{5051DA42-38C0-4B0F-8DD0-5E0099A053D5}"/>
    <cellStyle name="Normal 2 3 4 2 2 2 2 4 3 3" xfId="16216" xr:uid="{8FF41881-2595-40E4-8230-D9345BD2A2FA}"/>
    <cellStyle name="Normal 2 3 4 2 2 2 2 4 3 4" xfId="29906" xr:uid="{7C028D9B-49BA-4DFE-B698-EDA346316365}"/>
    <cellStyle name="Normal 2 3 4 2 2 2 2 4 3 5" xfId="44790" xr:uid="{1F5D532F-05DC-4596-B143-8006C64D5B0B}"/>
    <cellStyle name="Normal 2 3 4 2 2 2 2 4 4" xfId="19638" xr:uid="{00C5EA8E-CAFD-4F06-8D63-DFD883142952}"/>
    <cellStyle name="Normal 2 3 4 2 2 2 2 4 4 2" xfId="33330" xr:uid="{2AAB6423-2779-4F76-BC13-D6E361819968}"/>
    <cellStyle name="Normal 2 3 4 2 2 2 2 4 4 3" xfId="48214" xr:uid="{D6ACDFC9-DDD1-43EA-814D-45E67D196446}"/>
    <cellStyle name="Normal 2 3 4 2 2 2 2 4 5" xfId="12794" xr:uid="{2D339D2D-48F6-418B-AC9A-E018924C6910}"/>
    <cellStyle name="Normal 2 3 4 2 2 2 2 4 6" xfId="26484" xr:uid="{4EF41CE7-1313-451F-8B29-E7E817A30638}"/>
    <cellStyle name="Normal 2 3 4 2 2 2 2 4 7" xfId="41368" xr:uid="{04EC0449-0A63-483D-8673-D76CD177F72C}"/>
    <cellStyle name="Normal 2 3 4 2 2 2 2 5" xfId="7656" xr:uid="{BA2B92E0-E84D-46E4-B0B7-C841DD8A5146}"/>
    <cellStyle name="Normal 2 3 4 2 2 2 2 5 2" xfId="11078" xr:uid="{47079D61-CE48-4D98-AC80-4D50CEBAD791}"/>
    <cellStyle name="Normal 2 3 4 2 2 2 2 5 2 2" xfId="24768" xr:uid="{D9C75B75-04CF-4A53-B865-AA84A2511AB2}"/>
    <cellStyle name="Normal 2 3 4 2 2 2 2 5 2 2 2" xfId="38460" xr:uid="{EB0E1E8A-D1A3-4653-83D4-A7811E60F54E}"/>
    <cellStyle name="Normal 2 3 4 2 2 2 2 5 2 2 3" xfId="53344" xr:uid="{DC5639E2-CB8B-4A74-B7AD-23D9D8231A3D}"/>
    <cellStyle name="Normal 2 3 4 2 2 2 2 5 2 3" xfId="17924" xr:uid="{DFC5164B-D91A-4CF8-962B-E8411BDC6A28}"/>
    <cellStyle name="Normal 2 3 4 2 2 2 2 5 2 4" xfId="31614" xr:uid="{E953B605-C06B-468F-97CE-26843F2A343C}"/>
    <cellStyle name="Normal 2 3 4 2 2 2 2 5 2 5" xfId="46498" xr:uid="{2A22FFDB-4744-4784-83A2-3D6DD9406EC2}"/>
    <cellStyle name="Normal 2 3 4 2 2 2 2 5 3" xfId="21346" xr:uid="{1A26C586-8FBC-404A-A757-60E45A226EAA}"/>
    <cellStyle name="Normal 2 3 4 2 2 2 2 5 3 2" xfId="35038" xr:uid="{9E75DA8F-3536-49CC-B5AA-B79187FAB0B5}"/>
    <cellStyle name="Normal 2 3 4 2 2 2 2 5 3 3" xfId="49922" xr:uid="{F7039EBF-EB13-4AD3-92B0-2E7AAFC237D0}"/>
    <cellStyle name="Normal 2 3 4 2 2 2 2 5 4" xfId="14502" xr:uid="{069F48A4-CC99-432C-91EF-A1E6D0AD691F}"/>
    <cellStyle name="Normal 2 3 4 2 2 2 2 5 5" xfId="28192" xr:uid="{A7F2E10E-54FC-42CC-89E8-38D230E5FE2C}"/>
    <cellStyle name="Normal 2 3 4 2 2 2 2 5 6" xfId="43076" xr:uid="{E9A3EE4A-3F4C-433F-ADB1-3F8D6D6B70F2}"/>
    <cellStyle name="Normal 2 3 4 2 2 2 2 6" xfId="9366" xr:uid="{96AF34A3-9DAA-43CC-B907-45663D382BA5}"/>
    <cellStyle name="Normal 2 3 4 2 2 2 2 6 2" xfId="23056" xr:uid="{EC610B37-284F-42A8-9B36-441B7CD43F29}"/>
    <cellStyle name="Normal 2 3 4 2 2 2 2 6 2 2" xfId="36748" xr:uid="{E174504B-6397-4B00-A841-9A8E36B4F30B}"/>
    <cellStyle name="Normal 2 3 4 2 2 2 2 6 2 3" xfId="51632" xr:uid="{D017D55C-3E21-47A1-BB5B-359AEEDCF965}"/>
    <cellStyle name="Normal 2 3 4 2 2 2 2 6 3" xfId="16212" xr:uid="{422E84B6-63C6-4EF0-9D96-A6210070CC89}"/>
    <cellStyle name="Normal 2 3 4 2 2 2 2 6 4" xfId="29902" xr:uid="{A5FAB4B8-B2FE-4535-A613-58E81DA43D58}"/>
    <cellStyle name="Normal 2 3 4 2 2 2 2 6 5" xfId="44786" xr:uid="{5E0C4784-FA91-4BE5-B706-82E4C9BF4788}"/>
    <cellStyle name="Normal 2 3 4 2 2 2 2 7" xfId="19634" xr:uid="{5DDF4B51-F2F9-4F34-838D-B68808B748C4}"/>
    <cellStyle name="Normal 2 3 4 2 2 2 2 7 2" xfId="33326" xr:uid="{46BD2D97-1AEE-484A-910E-CCD0DDF05525}"/>
    <cellStyle name="Normal 2 3 4 2 2 2 2 7 3" xfId="48210" xr:uid="{451FDEC7-DCD2-40C4-8F69-7B5B3BF6A5C4}"/>
    <cellStyle name="Normal 2 3 4 2 2 2 2 8" xfId="12790" xr:uid="{A43A02D7-AC4F-42A9-BD2D-718DB56CE8C6}"/>
    <cellStyle name="Normal 2 3 4 2 2 2 2 9" xfId="26480" xr:uid="{C9D97902-662F-4C05-B9F5-E48A9EFB7DA6}"/>
    <cellStyle name="Normal 2 3 4 2 2 2 3" xfId="5948" xr:uid="{19821748-8128-400A-82D3-8EA085CF4659}"/>
    <cellStyle name="Normal 2 3 4 2 2 2 3 10" xfId="41369" xr:uid="{F215D4CA-A2A9-4CC5-8F1B-75C1025BED08}"/>
    <cellStyle name="Normal 2 3 4 2 2 2 3 2" xfId="5949" xr:uid="{6DDCD551-1D85-4E0D-8871-5285CA9D9ADA}"/>
    <cellStyle name="Normal 2 3 4 2 2 2 3 2 2" xfId="5950" xr:uid="{1C104A53-272A-4334-9E51-31B84F14F13E}"/>
    <cellStyle name="Normal 2 3 4 2 2 2 3 2 2 2" xfId="7663" xr:uid="{8DA127F6-852D-4BEA-BE7E-B1D17269FEB5}"/>
    <cellStyle name="Normal 2 3 4 2 2 2 3 2 2 2 2" xfId="11085" xr:uid="{0CC6F3E6-F0B5-408F-A524-6648860B6E0C}"/>
    <cellStyle name="Normal 2 3 4 2 2 2 3 2 2 2 2 2" xfId="24775" xr:uid="{6F0017D2-7853-4582-8580-ACFA97A377C4}"/>
    <cellStyle name="Normal 2 3 4 2 2 2 3 2 2 2 2 2 2" xfId="38467" xr:uid="{CF519239-6B88-4D0E-BAB6-842748C7087E}"/>
    <cellStyle name="Normal 2 3 4 2 2 2 3 2 2 2 2 2 3" xfId="53351" xr:uid="{2C9610A8-0BAE-43EC-BD2B-70D63E2AD190}"/>
    <cellStyle name="Normal 2 3 4 2 2 2 3 2 2 2 2 3" xfId="17931" xr:uid="{EA1D4EBE-AA08-478A-8C0D-BCA5F97E7FEF}"/>
    <cellStyle name="Normal 2 3 4 2 2 2 3 2 2 2 2 4" xfId="31621" xr:uid="{CE7608F8-7FED-483F-9727-FB254337FF9E}"/>
    <cellStyle name="Normal 2 3 4 2 2 2 3 2 2 2 2 5" xfId="46505" xr:uid="{BA227878-094C-423E-9668-7DC1C354B4DC}"/>
    <cellStyle name="Normal 2 3 4 2 2 2 3 2 2 2 3" xfId="21353" xr:uid="{D8B882FB-E765-4465-B8BD-9166BF47D4DC}"/>
    <cellStyle name="Normal 2 3 4 2 2 2 3 2 2 2 3 2" xfId="35045" xr:uid="{05FF4F30-7D96-4F7C-8E52-5F058003B573}"/>
    <cellStyle name="Normal 2 3 4 2 2 2 3 2 2 2 3 3" xfId="49929" xr:uid="{DFA925E7-8126-4DB8-9EB3-9A5E867E4AE4}"/>
    <cellStyle name="Normal 2 3 4 2 2 2 3 2 2 2 4" xfId="14509" xr:uid="{B771FAA6-2C39-4EE4-88FC-3C202D47F20A}"/>
    <cellStyle name="Normal 2 3 4 2 2 2 3 2 2 2 5" xfId="28199" xr:uid="{1B0CEAAD-2299-4C6D-9843-9646F30F7518}"/>
    <cellStyle name="Normal 2 3 4 2 2 2 3 2 2 2 6" xfId="43083" xr:uid="{BDEFC001-2806-4964-85D6-8842F79C0B76}"/>
    <cellStyle name="Normal 2 3 4 2 2 2 3 2 2 3" xfId="9373" xr:uid="{9E40C008-DAA3-4355-ACDF-8C7B7BB7B45F}"/>
    <cellStyle name="Normal 2 3 4 2 2 2 3 2 2 3 2" xfId="23063" xr:uid="{C55B3CB9-C8B1-4F37-86A3-02BD212CA42C}"/>
    <cellStyle name="Normal 2 3 4 2 2 2 3 2 2 3 2 2" xfId="36755" xr:uid="{FB909B1E-66CD-457A-96D3-9F40A8289E1C}"/>
    <cellStyle name="Normal 2 3 4 2 2 2 3 2 2 3 2 3" xfId="51639" xr:uid="{DAA5866D-07DF-41FC-B8D0-D5A40A61EC48}"/>
    <cellStyle name="Normal 2 3 4 2 2 2 3 2 2 3 3" xfId="16219" xr:uid="{F427422E-1939-4B84-BC95-57DDD3C9CFBE}"/>
    <cellStyle name="Normal 2 3 4 2 2 2 3 2 2 3 4" xfId="29909" xr:uid="{7E50A7E1-0CB4-4BFE-873D-9C2C5AE5C14B}"/>
    <cellStyle name="Normal 2 3 4 2 2 2 3 2 2 3 5" xfId="44793" xr:uid="{92FF4E87-AE9F-4872-85F0-51252F5B3218}"/>
    <cellStyle name="Normal 2 3 4 2 2 2 3 2 2 4" xfId="19641" xr:uid="{C46DBDEA-D6F4-45C0-A70B-3BBD971014B0}"/>
    <cellStyle name="Normal 2 3 4 2 2 2 3 2 2 4 2" xfId="33333" xr:uid="{F6E9A72F-4154-408F-86D6-8FC4D0099F5B}"/>
    <cellStyle name="Normal 2 3 4 2 2 2 3 2 2 4 3" xfId="48217" xr:uid="{25953516-6E02-49D9-9ED4-FDA5262354AD}"/>
    <cellStyle name="Normal 2 3 4 2 2 2 3 2 2 5" xfId="12797" xr:uid="{9253D76A-A136-43DD-9EF5-964D9CBC89BF}"/>
    <cellStyle name="Normal 2 3 4 2 2 2 3 2 2 6" xfId="26487" xr:uid="{A2169583-E853-4208-B862-0E3A1342E7A3}"/>
    <cellStyle name="Normal 2 3 4 2 2 2 3 2 2 7" xfId="41371" xr:uid="{F67B8EA8-7307-4C15-A0F9-619D95D3628C}"/>
    <cellStyle name="Normal 2 3 4 2 2 2 3 2 3" xfId="7662" xr:uid="{29518AD2-452C-41DE-B540-032094B464C8}"/>
    <cellStyle name="Normal 2 3 4 2 2 2 3 2 3 2" xfId="11084" xr:uid="{44B28B6A-337C-4475-8001-810D94880920}"/>
    <cellStyle name="Normal 2 3 4 2 2 2 3 2 3 2 2" xfId="24774" xr:uid="{F749EB02-A2C3-4770-A932-65AA88247BB4}"/>
    <cellStyle name="Normal 2 3 4 2 2 2 3 2 3 2 2 2" xfId="38466" xr:uid="{EAC58F67-E236-448A-ADC5-286ABCFA8E89}"/>
    <cellStyle name="Normal 2 3 4 2 2 2 3 2 3 2 2 3" xfId="53350" xr:uid="{C5526065-801D-4B23-9A89-C68AFD4A5582}"/>
    <cellStyle name="Normal 2 3 4 2 2 2 3 2 3 2 3" xfId="17930" xr:uid="{91AF3625-70F0-4025-935F-77F7DCC94E83}"/>
    <cellStyle name="Normal 2 3 4 2 2 2 3 2 3 2 4" xfId="31620" xr:uid="{5636E80E-80D7-42FB-BB7C-8B3A1382BD12}"/>
    <cellStyle name="Normal 2 3 4 2 2 2 3 2 3 2 5" xfId="46504" xr:uid="{10DE9EBA-83A2-4B90-8929-7579288A9327}"/>
    <cellStyle name="Normal 2 3 4 2 2 2 3 2 3 3" xfId="21352" xr:uid="{4340985F-2DA7-418E-8532-7969254A8147}"/>
    <cellStyle name="Normal 2 3 4 2 2 2 3 2 3 3 2" xfId="35044" xr:uid="{C2182154-D0F3-476D-8822-996FDC0794DE}"/>
    <cellStyle name="Normal 2 3 4 2 2 2 3 2 3 3 3" xfId="49928" xr:uid="{0B9DAB19-54A2-4DC4-B3AC-9275387E8FAB}"/>
    <cellStyle name="Normal 2 3 4 2 2 2 3 2 3 4" xfId="14508" xr:uid="{A6EB753F-0D65-411F-AD8E-D7A2349254A9}"/>
    <cellStyle name="Normal 2 3 4 2 2 2 3 2 3 5" xfId="28198" xr:uid="{278F4A1B-6AF9-44D4-9AC5-248595395D0E}"/>
    <cellStyle name="Normal 2 3 4 2 2 2 3 2 3 6" xfId="43082" xr:uid="{F48A8A20-3DE0-4F98-A0BF-ED54B410C0D5}"/>
    <cellStyle name="Normal 2 3 4 2 2 2 3 2 4" xfId="9372" xr:uid="{DE9D544E-42BD-4CB0-8211-28EDBDD9CA4F}"/>
    <cellStyle name="Normal 2 3 4 2 2 2 3 2 4 2" xfId="23062" xr:uid="{6734A502-E4A6-489C-984F-1A7885EB1FE9}"/>
    <cellStyle name="Normal 2 3 4 2 2 2 3 2 4 2 2" xfId="36754" xr:uid="{791BDC22-FC34-40FE-9CE6-D50FF119CBEE}"/>
    <cellStyle name="Normal 2 3 4 2 2 2 3 2 4 2 3" xfId="51638" xr:uid="{8ADBA624-2326-426F-AE73-818820CA60F6}"/>
    <cellStyle name="Normal 2 3 4 2 2 2 3 2 4 3" xfId="16218" xr:uid="{C6F63D6B-D26F-43A7-82FD-029DEFFF08F2}"/>
    <cellStyle name="Normal 2 3 4 2 2 2 3 2 4 4" xfId="29908" xr:uid="{EC751DC4-7C27-4B81-AF9B-1CD12EAE9869}"/>
    <cellStyle name="Normal 2 3 4 2 2 2 3 2 4 5" xfId="44792" xr:uid="{D682B40B-EBAD-4161-A5CD-D9E5EF4629E6}"/>
    <cellStyle name="Normal 2 3 4 2 2 2 3 2 5" xfId="19640" xr:uid="{F29BBB37-AA2A-4F69-BF9D-6293EE7A2FFA}"/>
    <cellStyle name="Normal 2 3 4 2 2 2 3 2 5 2" xfId="33332" xr:uid="{0B90C885-A457-4E23-98B9-0D53F6C00ECA}"/>
    <cellStyle name="Normal 2 3 4 2 2 2 3 2 5 3" xfId="48216" xr:uid="{AA5627EE-F439-4786-B811-4FE6046CE4E7}"/>
    <cellStyle name="Normal 2 3 4 2 2 2 3 2 6" xfId="12796" xr:uid="{3799680E-B180-4266-A632-9AFBCBB3539C}"/>
    <cellStyle name="Normal 2 3 4 2 2 2 3 2 7" xfId="26486" xr:uid="{66CBF17C-3E38-4771-989D-F04F918F9AFA}"/>
    <cellStyle name="Normal 2 3 4 2 2 2 3 2 8" xfId="41370" xr:uid="{8B5002DB-FC92-416F-849C-33AD8309E85A}"/>
    <cellStyle name="Normal 2 3 4 2 2 2 3 3" xfId="5951" xr:uid="{58AC66AE-6893-47FB-9DD7-116B4A4C3BD6}"/>
    <cellStyle name="Normal 2 3 4 2 2 2 3 3 2" xfId="7664" xr:uid="{64C9C784-FE47-4616-928B-5967A7893495}"/>
    <cellStyle name="Normal 2 3 4 2 2 2 3 3 2 2" xfId="11086" xr:uid="{FF208F99-A680-4205-89D8-CB4FE3BB1F51}"/>
    <cellStyle name="Normal 2 3 4 2 2 2 3 3 2 2 2" xfId="24776" xr:uid="{597D639B-AF9B-4276-8ABF-8D0F7B998E0B}"/>
    <cellStyle name="Normal 2 3 4 2 2 2 3 3 2 2 2 2" xfId="38468" xr:uid="{42977D21-9B85-4BDA-B835-788692C2F1B9}"/>
    <cellStyle name="Normal 2 3 4 2 2 2 3 3 2 2 2 3" xfId="53352" xr:uid="{B63B17A4-919E-4D42-A0E0-8869FAD5BAFE}"/>
    <cellStyle name="Normal 2 3 4 2 2 2 3 3 2 2 3" xfId="17932" xr:uid="{7D7D710D-BF1D-4BFA-987D-2E9BDE98ECBD}"/>
    <cellStyle name="Normal 2 3 4 2 2 2 3 3 2 2 4" xfId="31622" xr:uid="{7D17A13B-6344-43C1-8E66-3EE340E0C038}"/>
    <cellStyle name="Normal 2 3 4 2 2 2 3 3 2 2 5" xfId="46506" xr:uid="{7583AE45-F86E-4910-938E-0100B3ABBD7D}"/>
    <cellStyle name="Normal 2 3 4 2 2 2 3 3 2 3" xfId="21354" xr:uid="{E06F05E3-F6F2-4BA7-8401-69943E26F23E}"/>
    <cellStyle name="Normal 2 3 4 2 2 2 3 3 2 3 2" xfId="35046" xr:uid="{2933F108-D6D9-44CD-B6B2-9DACD60B9571}"/>
    <cellStyle name="Normal 2 3 4 2 2 2 3 3 2 3 3" xfId="49930" xr:uid="{F7652BE6-0178-4243-B27D-4815F8A77AC4}"/>
    <cellStyle name="Normal 2 3 4 2 2 2 3 3 2 4" xfId="14510" xr:uid="{015BC5BB-0FE5-4801-BC61-007DDF3CEC45}"/>
    <cellStyle name="Normal 2 3 4 2 2 2 3 3 2 5" xfId="28200" xr:uid="{B193F101-4AD7-4699-8965-9773CFCFD015}"/>
    <cellStyle name="Normal 2 3 4 2 2 2 3 3 2 6" xfId="43084" xr:uid="{F085CE97-1126-491E-AFF8-17F9852DD98E}"/>
    <cellStyle name="Normal 2 3 4 2 2 2 3 3 3" xfId="9374" xr:uid="{640DE4B3-E32D-4424-98E9-64CFCA039F32}"/>
    <cellStyle name="Normal 2 3 4 2 2 2 3 3 3 2" xfId="23064" xr:uid="{12E98787-F5B8-4808-AD4F-28671FCF43F4}"/>
    <cellStyle name="Normal 2 3 4 2 2 2 3 3 3 2 2" xfId="36756" xr:uid="{ABCEC0C9-684E-4997-A287-CA0CF2A6AA40}"/>
    <cellStyle name="Normal 2 3 4 2 2 2 3 3 3 2 3" xfId="51640" xr:uid="{F9FE36EE-DB98-45FF-A330-0FB2576D6763}"/>
    <cellStyle name="Normal 2 3 4 2 2 2 3 3 3 3" xfId="16220" xr:uid="{EEB7BF7A-D456-4DA8-A085-9F55B1BFCEC6}"/>
    <cellStyle name="Normal 2 3 4 2 2 2 3 3 3 4" xfId="29910" xr:uid="{8253442C-E6AF-4582-BC78-12DFCA76C49F}"/>
    <cellStyle name="Normal 2 3 4 2 2 2 3 3 3 5" xfId="44794" xr:uid="{86819A14-B855-431A-9F23-8A9C833AD779}"/>
    <cellStyle name="Normal 2 3 4 2 2 2 3 3 4" xfId="19642" xr:uid="{1B06AB99-DB17-4EF8-86F8-9EB774D53E3B}"/>
    <cellStyle name="Normal 2 3 4 2 2 2 3 3 4 2" xfId="33334" xr:uid="{C0F96DC5-30B2-460E-A8F3-A3B7E6AC8074}"/>
    <cellStyle name="Normal 2 3 4 2 2 2 3 3 4 3" xfId="48218" xr:uid="{93DEF84C-0A89-4D9C-8509-1214B4EA9DDC}"/>
    <cellStyle name="Normal 2 3 4 2 2 2 3 3 5" xfId="12798" xr:uid="{80E7DF10-D68E-4EE4-953C-0ACC5A6F5568}"/>
    <cellStyle name="Normal 2 3 4 2 2 2 3 3 6" xfId="26488" xr:uid="{8BB2EE9F-F774-4EEC-95C7-35C525D5FBAA}"/>
    <cellStyle name="Normal 2 3 4 2 2 2 3 3 7" xfId="41372" xr:uid="{33E6AB7D-6C09-43A4-BD5A-1CC21AB2268B}"/>
    <cellStyle name="Normal 2 3 4 2 2 2 3 4" xfId="5952" xr:uid="{539A6D51-98A6-4E1F-AD89-559EF7F0DD31}"/>
    <cellStyle name="Normal 2 3 4 2 2 2 3 4 2" xfId="7665" xr:uid="{8982EB40-D06E-43E0-A3DB-ADEE83F92214}"/>
    <cellStyle name="Normal 2 3 4 2 2 2 3 4 2 2" xfId="11087" xr:uid="{B7AF4325-251A-491E-BF7E-9B2F66C8F96F}"/>
    <cellStyle name="Normal 2 3 4 2 2 2 3 4 2 2 2" xfId="24777" xr:uid="{E94E7462-B2A7-43A1-B5EF-B20F5549F239}"/>
    <cellStyle name="Normal 2 3 4 2 2 2 3 4 2 2 2 2" xfId="38469" xr:uid="{74734B50-CCC9-43A1-9389-C37F5C2FD84D}"/>
    <cellStyle name="Normal 2 3 4 2 2 2 3 4 2 2 2 3" xfId="53353" xr:uid="{3C7E4870-46D8-4077-B894-BC1840742C49}"/>
    <cellStyle name="Normal 2 3 4 2 2 2 3 4 2 2 3" xfId="17933" xr:uid="{F56ADE12-A331-47DB-AE0F-02EAAEB22F6D}"/>
    <cellStyle name="Normal 2 3 4 2 2 2 3 4 2 2 4" xfId="31623" xr:uid="{249A2D3F-B1A3-4D22-B8A5-E01BC31173A3}"/>
    <cellStyle name="Normal 2 3 4 2 2 2 3 4 2 2 5" xfId="46507" xr:uid="{E85B2D12-BC19-466B-9336-5D69A9B1AE7B}"/>
    <cellStyle name="Normal 2 3 4 2 2 2 3 4 2 3" xfId="21355" xr:uid="{C0A70188-B936-49C5-B50F-6331F192E0C6}"/>
    <cellStyle name="Normal 2 3 4 2 2 2 3 4 2 3 2" xfId="35047" xr:uid="{DC468938-2F6E-4CE4-956F-38F69F7129B9}"/>
    <cellStyle name="Normal 2 3 4 2 2 2 3 4 2 3 3" xfId="49931" xr:uid="{7829538F-AF73-4B4A-8E90-4BD207A795B1}"/>
    <cellStyle name="Normal 2 3 4 2 2 2 3 4 2 4" xfId="14511" xr:uid="{4011BF4C-4809-4C8C-9D57-BCD4FBC588F6}"/>
    <cellStyle name="Normal 2 3 4 2 2 2 3 4 2 5" xfId="28201" xr:uid="{5F657C48-E48C-4BD8-986A-399B6D971462}"/>
    <cellStyle name="Normal 2 3 4 2 2 2 3 4 2 6" xfId="43085" xr:uid="{5414D429-96E9-4CFE-81D4-BB41CFD1031C}"/>
    <cellStyle name="Normal 2 3 4 2 2 2 3 4 3" xfId="9375" xr:uid="{624FA53E-1E8E-401D-B4A6-73EDF6DE6EE4}"/>
    <cellStyle name="Normal 2 3 4 2 2 2 3 4 3 2" xfId="23065" xr:uid="{3F1C55E9-3964-4090-8B10-225B42170B20}"/>
    <cellStyle name="Normal 2 3 4 2 2 2 3 4 3 2 2" xfId="36757" xr:uid="{D5460FDF-59E3-4548-8331-B936B8D86860}"/>
    <cellStyle name="Normal 2 3 4 2 2 2 3 4 3 2 3" xfId="51641" xr:uid="{4FC6C29F-0801-4054-A836-936F3C3DA3B0}"/>
    <cellStyle name="Normal 2 3 4 2 2 2 3 4 3 3" xfId="16221" xr:uid="{9EA46DD7-6A14-4FFA-8172-CDF3ED43BA43}"/>
    <cellStyle name="Normal 2 3 4 2 2 2 3 4 3 4" xfId="29911" xr:uid="{C4FB7FA3-74FF-4BA4-BFF4-BE4ED077E27E}"/>
    <cellStyle name="Normal 2 3 4 2 2 2 3 4 3 5" xfId="44795" xr:uid="{E18DE06F-7737-4FA0-947B-B3088F399AE5}"/>
    <cellStyle name="Normal 2 3 4 2 2 2 3 4 4" xfId="19643" xr:uid="{98B76B6F-A003-41E3-9950-275BC3BDB34D}"/>
    <cellStyle name="Normal 2 3 4 2 2 2 3 4 4 2" xfId="33335" xr:uid="{29F06BB3-3164-4B68-8549-3034C767206B}"/>
    <cellStyle name="Normal 2 3 4 2 2 2 3 4 4 3" xfId="48219" xr:uid="{64D78BE2-47FB-48FB-B387-8D7D340BCF68}"/>
    <cellStyle name="Normal 2 3 4 2 2 2 3 4 5" xfId="12799" xr:uid="{CFB95A0E-5D12-4AC8-AEB0-803CC7174058}"/>
    <cellStyle name="Normal 2 3 4 2 2 2 3 4 6" xfId="26489" xr:uid="{B0CBC9DD-6550-4E01-AC63-471E7239F62A}"/>
    <cellStyle name="Normal 2 3 4 2 2 2 3 4 7" xfId="41373" xr:uid="{6362B8ED-3417-4CE1-82C3-C2713CCA7A9B}"/>
    <cellStyle name="Normal 2 3 4 2 2 2 3 5" xfId="7661" xr:uid="{CB5A28F7-74CE-4964-AA91-C5FD013A8BD5}"/>
    <cellStyle name="Normal 2 3 4 2 2 2 3 5 2" xfId="11083" xr:uid="{BC4455FB-CC79-4A0A-B3E5-EAE3C73CF030}"/>
    <cellStyle name="Normal 2 3 4 2 2 2 3 5 2 2" xfId="24773" xr:uid="{971BD0D3-C901-44BB-A83F-EFE6DFA95909}"/>
    <cellStyle name="Normal 2 3 4 2 2 2 3 5 2 2 2" xfId="38465" xr:uid="{9532E4A9-F6A7-4764-B2AA-A57AC2E5D642}"/>
    <cellStyle name="Normal 2 3 4 2 2 2 3 5 2 2 3" xfId="53349" xr:uid="{2B777277-CD73-47CC-A859-09A1CDF8B012}"/>
    <cellStyle name="Normal 2 3 4 2 2 2 3 5 2 3" xfId="17929" xr:uid="{546A2411-7FD0-4CB7-BD2B-910C7720B144}"/>
    <cellStyle name="Normal 2 3 4 2 2 2 3 5 2 4" xfId="31619" xr:uid="{6329682D-90BB-472A-B4D7-1F0A306F5E66}"/>
    <cellStyle name="Normal 2 3 4 2 2 2 3 5 2 5" xfId="46503" xr:uid="{68C94DDA-392B-4E2E-8E07-4914E9035C97}"/>
    <cellStyle name="Normal 2 3 4 2 2 2 3 5 3" xfId="21351" xr:uid="{F6A4ED82-E34D-41A3-9A31-B3161DAB6744}"/>
    <cellStyle name="Normal 2 3 4 2 2 2 3 5 3 2" xfId="35043" xr:uid="{2DC53EAA-A9B0-40B8-A359-485880A4D3D2}"/>
    <cellStyle name="Normal 2 3 4 2 2 2 3 5 3 3" xfId="49927" xr:uid="{D01B5C6A-8390-4E81-BF17-99D2679D488F}"/>
    <cellStyle name="Normal 2 3 4 2 2 2 3 5 4" xfId="14507" xr:uid="{8E1BEDA8-452D-4F0A-933C-2228F1CD96E0}"/>
    <cellStyle name="Normal 2 3 4 2 2 2 3 5 5" xfId="28197" xr:uid="{149BD75E-2869-43B7-8B96-D3819ED3F3BE}"/>
    <cellStyle name="Normal 2 3 4 2 2 2 3 5 6" xfId="43081" xr:uid="{97416514-C1D4-4D41-B224-2DB2D8BF066B}"/>
    <cellStyle name="Normal 2 3 4 2 2 2 3 6" xfId="9371" xr:uid="{F703C3CC-1B3E-4573-AD8F-63153374D363}"/>
    <cellStyle name="Normal 2 3 4 2 2 2 3 6 2" xfId="23061" xr:uid="{9A17F3C5-9FE0-4FEB-9430-140A7D713009}"/>
    <cellStyle name="Normal 2 3 4 2 2 2 3 6 2 2" xfId="36753" xr:uid="{E8A30148-F1AA-4C97-BBA5-A7DC02A56A91}"/>
    <cellStyle name="Normal 2 3 4 2 2 2 3 6 2 3" xfId="51637" xr:uid="{EB71A8AB-A556-4FF9-8A42-160AF18222DA}"/>
    <cellStyle name="Normal 2 3 4 2 2 2 3 6 3" xfId="16217" xr:uid="{1168D059-2F19-4B78-82DD-9986EAEE86AB}"/>
    <cellStyle name="Normal 2 3 4 2 2 2 3 6 4" xfId="29907" xr:uid="{C713A7FC-F964-4BA4-8F08-DB7F5DCA4B7F}"/>
    <cellStyle name="Normal 2 3 4 2 2 2 3 6 5" xfId="44791" xr:uid="{525F0017-0F0B-4CAD-831D-B11AFC1A31BC}"/>
    <cellStyle name="Normal 2 3 4 2 2 2 3 7" xfId="19639" xr:uid="{59741D1A-E37F-46BC-B854-C148A2DC9D69}"/>
    <cellStyle name="Normal 2 3 4 2 2 2 3 7 2" xfId="33331" xr:uid="{00835CA9-5CF5-47F9-9764-D6DF41D1BB36}"/>
    <cellStyle name="Normal 2 3 4 2 2 2 3 7 3" xfId="48215" xr:uid="{67C710EE-CECF-4CBF-AE6A-E25E360E383A}"/>
    <cellStyle name="Normal 2 3 4 2 2 2 3 8" xfId="12795" xr:uid="{4E68807F-903C-4808-8713-3A9FA262A91F}"/>
    <cellStyle name="Normal 2 3 4 2 2 2 3 9" xfId="26485" xr:uid="{77EA2A4E-0A99-400D-B0D3-28EC3602E6D2}"/>
    <cellStyle name="Normal 2 3 4 2 2 2 4" xfId="5953" xr:uid="{53F237E4-E60A-476E-820B-2DBE4EF73216}"/>
    <cellStyle name="Normal 2 3 4 2 2 2 4 2" xfId="5954" xr:uid="{95E3C56E-D753-4846-B7C2-FC0A42F23CC6}"/>
    <cellStyle name="Normal 2 3 4 2 2 2 4 2 2" xfId="7667" xr:uid="{A6BE1BA1-2BAE-4A7A-8BCE-D98A741061F0}"/>
    <cellStyle name="Normal 2 3 4 2 2 2 4 2 2 2" xfId="11089" xr:uid="{E4EEF180-C1BF-4E9E-AE82-C6AEA56934E3}"/>
    <cellStyle name="Normal 2 3 4 2 2 2 4 2 2 2 2" xfId="24779" xr:uid="{9EE1A96D-C4AA-4023-AD71-87F5F56715F4}"/>
    <cellStyle name="Normal 2 3 4 2 2 2 4 2 2 2 2 2" xfId="38471" xr:uid="{9A7B00FC-D0A8-429E-945C-FBFC87F8E75A}"/>
    <cellStyle name="Normal 2 3 4 2 2 2 4 2 2 2 2 3" xfId="53355" xr:uid="{40A31C63-D058-4A22-8A1B-E3DB42088F0B}"/>
    <cellStyle name="Normal 2 3 4 2 2 2 4 2 2 2 3" xfId="17935" xr:uid="{8A6A645C-AC68-45C9-BD64-B420B0CC63D9}"/>
    <cellStyle name="Normal 2 3 4 2 2 2 4 2 2 2 4" xfId="31625" xr:uid="{A0298490-9F92-4525-BCAC-A56EB7E58F2E}"/>
    <cellStyle name="Normal 2 3 4 2 2 2 4 2 2 2 5" xfId="46509" xr:uid="{AFF37D7D-0AB7-4174-84FD-D8CA73139741}"/>
    <cellStyle name="Normal 2 3 4 2 2 2 4 2 2 3" xfId="21357" xr:uid="{B07BBB6E-07FF-4E91-94F0-B35A51DBC630}"/>
    <cellStyle name="Normal 2 3 4 2 2 2 4 2 2 3 2" xfId="35049" xr:uid="{89834F64-EE73-44E4-87A5-1308C6ED7F32}"/>
    <cellStyle name="Normal 2 3 4 2 2 2 4 2 2 3 3" xfId="49933" xr:uid="{3577E1BB-EC4C-4433-972C-6772A6432D32}"/>
    <cellStyle name="Normal 2 3 4 2 2 2 4 2 2 4" xfId="14513" xr:uid="{EA15BAD9-15CF-4B5D-AE20-589BABB0B7C0}"/>
    <cellStyle name="Normal 2 3 4 2 2 2 4 2 2 5" xfId="28203" xr:uid="{E2B2FCAE-3774-45B9-9E32-33E0F76BB4C7}"/>
    <cellStyle name="Normal 2 3 4 2 2 2 4 2 2 6" xfId="43087" xr:uid="{FE20E8BB-036B-454A-96D0-0D56208422D8}"/>
    <cellStyle name="Normal 2 3 4 2 2 2 4 2 3" xfId="9377" xr:uid="{A52DA0B1-9CBB-4CB3-96CF-5B620078E542}"/>
    <cellStyle name="Normal 2 3 4 2 2 2 4 2 3 2" xfId="23067" xr:uid="{DCA5E68A-06B1-4C50-97C3-0E9659C0CA61}"/>
    <cellStyle name="Normal 2 3 4 2 2 2 4 2 3 2 2" xfId="36759" xr:uid="{C1BE593E-804A-48BB-9CC0-D2AC6312EF85}"/>
    <cellStyle name="Normal 2 3 4 2 2 2 4 2 3 2 3" xfId="51643" xr:uid="{49F78ADC-A948-45C3-9892-555BD22304A8}"/>
    <cellStyle name="Normal 2 3 4 2 2 2 4 2 3 3" xfId="16223" xr:uid="{37EEB8F0-2FAC-4E9E-BA45-34C0AAA4B4CD}"/>
    <cellStyle name="Normal 2 3 4 2 2 2 4 2 3 4" xfId="29913" xr:uid="{574EEC79-F3B8-49B7-827F-84A200693789}"/>
    <cellStyle name="Normal 2 3 4 2 2 2 4 2 3 5" xfId="44797" xr:uid="{6256C7E4-6239-4E4A-A70B-22797073BB30}"/>
    <cellStyle name="Normal 2 3 4 2 2 2 4 2 4" xfId="19645" xr:uid="{1A328E39-B1D7-4CDF-BD68-883391779CD2}"/>
    <cellStyle name="Normal 2 3 4 2 2 2 4 2 4 2" xfId="33337" xr:uid="{2F7EA1B1-6BBD-4927-8E51-8958F012538C}"/>
    <cellStyle name="Normal 2 3 4 2 2 2 4 2 4 3" xfId="48221" xr:uid="{0087A4D6-DB66-47C1-80BF-25D73E7A1C1D}"/>
    <cellStyle name="Normal 2 3 4 2 2 2 4 2 5" xfId="12801" xr:uid="{8D112D5B-CF5E-43F8-89CD-33ACE3BB94F1}"/>
    <cellStyle name="Normal 2 3 4 2 2 2 4 2 6" xfId="26491" xr:uid="{5A254BC2-0533-40C8-B328-81E892C1F060}"/>
    <cellStyle name="Normal 2 3 4 2 2 2 4 2 7" xfId="41375" xr:uid="{F20CB3C8-E3B3-4058-B378-C080F35ADF5D}"/>
    <cellStyle name="Normal 2 3 4 2 2 2 4 3" xfId="7666" xr:uid="{88E12789-49F7-4B86-8393-598CCB2B685D}"/>
    <cellStyle name="Normal 2 3 4 2 2 2 4 3 2" xfId="11088" xr:uid="{5C975097-D079-4547-AC67-A71D9D69703B}"/>
    <cellStyle name="Normal 2 3 4 2 2 2 4 3 2 2" xfId="24778" xr:uid="{2B2C5154-41E3-48AA-8923-78EC247E6101}"/>
    <cellStyle name="Normal 2 3 4 2 2 2 4 3 2 2 2" xfId="38470" xr:uid="{EE17991E-EA7A-4ED0-A1CD-360DE288FFF5}"/>
    <cellStyle name="Normal 2 3 4 2 2 2 4 3 2 2 3" xfId="53354" xr:uid="{8174EAFE-EA18-4B03-9B60-8A0F7B0D0EF3}"/>
    <cellStyle name="Normal 2 3 4 2 2 2 4 3 2 3" xfId="17934" xr:uid="{86495103-E1A3-465E-B7DC-88BB6B43EB19}"/>
    <cellStyle name="Normal 2 3 4 2 2 2 4 3 2 4" xfId="31624" xr:uid="{73D7EB31-4805-442F-9157-DDC7A39518B7}"/>
    <cellStyle name="Normal 2 3 4 2 2 2 4 3 2 5" xfId="46508" xr:uid="{27785BA0-A570-4A4B-91C6-A1B43D994B7B}"/>
    <cellStyle name="Normal 2 3 4 2 2 2 4 3 3" xfId="21356" xr:uid="{3747D8EE-324D-405F-B8C6-D213EB6868C8}"/>
    <cellStyle name="Normal 2 3 4 2 2 2 4 3 3 2" xfId="35048" xr:uid="{E86B549C-52E1-442E-8D71-D0399BCBBCE6}"/>
    <cellStyle name="Normal 2 3 4 2 2 2 4 3 3 3" xfId="49932" xr:uid="{6F0E26F6-8CCC-43C1-B746-DDACE305EFD8}"/>
    <cellStyle name="Normal 2 3 4 2 2 2 4 3 4" xfId="14512" xr:uid="{5118F150-5A22-4BB4-80D4-5ED45384C677}"/>
    <cellStyle name="Normal 2 3 4 2 2 2 4 3 5" xfId="28202" xr:uid="{E4AB8DB2-7B54-4B24-88F4-2CA4D67A4281}"/>
    <cellStyle name="Normal 2 3 4 2 2 2 4 3 6" xfId="43086" xr:uid="{D108F2A8-FE8B-4E5C-BB23-65C9C79F30D1}"/>
    <cellStyle name="Normal 2 3 4 2 2 2 4 4" xfId="9376" xr:uid="{9E7348DC-C143-4916-BBF6-F5DB1E6F913E}"/>
    <cellStyle name="Normal 2 3 4 2 2 2 4 4 2" xfId="23066" xr:uid="{7748E3F8-884C-4F60-9E9B-48075830A309}"/>
    <cellStyle name="Normal 2 3 4 2 2 2 4 4 2 2" xfId="36758" xr:uid="{04C36438-D12D-43AD-AE81-BA7E8AF45D3A}"/>
    <cellStyle name="Normal 2 3 4 2 2 2 4 4 2 3" xfId="51642" xr:uid="{BBA84AC3-1C72-46D4-8A2D-726D3A5D2FE6}"/>
    <cellStyle name="Normal 2 3 4 2 2 2 4 4 3" xfId="16222" xr:uid="{FB89FD9B-5187-4FEC-8C28-395B2CAF0522}"/>
    <cellStyle name="Normal 2 3 4 2 2 2 4 4 4" xfId="29912" xr:uid="{B039334F-F3A5-449E-83D4-A71F01F3DA22}"/>
    <cellStyle name="Normal 2 3 4 2 2 2 4 4 5" xfId="44796" xr:uid="{35D817FE-2035-4894-A5D8-F47D33D99995}"/>
    <cellStyle name="Normal 2 3 4 2 2 2 4 5" xfId="19644" xr:uid="{A1A3AE5C-4FAD-4431-8FB0-DC3A82C78094}"/>
    <cellStyle name="Normal 2 3 4 2 2 2 4 5 2" xfId="33336" xr:uid="{3CC628E4-C197-41CF-A697-EB6749AC6C4D}"/>
    <cellStyle name="Normal 2 3 4 2 2 2 4 5 3" xfId="48220" xr:uid="{3E498075-B61B-4982-B036-DF5ADFB31AFD}"/>
    <cellStyle name="Normal 2 3 4 2 2 2 4 6" xfId="12800" xr:uid="{F22206C6-3169-4F63-AF6D-E25B8BBC047E}"/>
    <cellStyle name="Normal 2 3 4 2 2 2 4 7" xfId="26490" xr:uid="{BF1DED66-F87D-4B91-A3C7-5B403CC0FD92}"/>
    <cellStyle name="Normal 2 3 4 2 2 2 4 8" xfId="41374" xr:uid="{18F72ED2-9EA4-473F-90CC-9F59D2CAE926}"/>
    <cellStyle name="Normal 2 3 4 2 2 2 5" xfId="5955" xr:uid="{8ED65A24-F677-484D-99E1-E1554694C279}"/>
    <cellStyle name="Normal 2 3 4 2 2 2 5 2" xfId="7668" xr:uid="{6819454C-D968-4082-A0B0-485E20C22297}"/>
    <cellStyle name="Normal 2 3 4 2 2 2 5 2 2" xfId="11090" xr:uid="{389D4673-7924-4739-AB5A-B48FDA4B290E}"/>
    <cellStyle name="Normal 2 3 4 2 2 2 5 2 2 2" xfId="24780" xr:uid="{7C8B2774-FAA6-45DD-8676-4DFE0464F3B1}"/>
    <cellStyle name="Normal 2 3 4 2 2 2 5 2 2 2 2" xfId="38472" xr:uid="{E491A482-EC40-42FC-83DC-602CB79C508B}"/>
    <cellStyle name="Normal 2 3 4 2 2 2 5 2 2 2 3" xfId="53356" xr:uid="{10564292-4924-42D2-96E4-626DF6D3EF07}"/>
    <cellStyle name="Normal 2 3 4 2 2 2 5 2 2 3" xfId="17936" xr:uid="{0A0B552F-BDE2-4D30-B96C-90384E908571}"/>
    <cellStyle name="Normal 2 3 4 2 2 2 5 2 2 4" xfId="31626" xr:uid="{B8B7873F-2A21-4BEF-A1BB-B8BD31DF7970}"/>
    <cellStyle name="Normal 2 3 4 2 2 2 5 2 2 5" xfId="46510" xr:uid="{0F0C32EC-6104-4EA5-B028-881B67C08F1E}"/>
    <cellStyle name="Normal 2 3 4 2 2 2 5 2 3" xfId="21358" xr:uid="{A819F76D-707D-4905-B5ED-5A94AA76F140}"/>
    <cellStyle name="Normal 2 3 4 2 2 2 5 2 3 2" xfId="35050" xr:uid="{413E2315-B8E1-464F-84AC-66B42507E1AB}"/>
    <cellStyle name="Normal 2 3 4 2 2 2 5 2 3 3" xfId="49934" xr:uid="{436C0EC8-F081-4E0C-9B09-700C4E305CCB}"/>
    <cellStyle name="Normal 2 3 4 2 2 2 5 2 4" xfId="14514" xr:uid="{101F8EE2-A5B6-497A-9942-DDFFA7BAC2DB}"/>
    <cellStyle name="Normal 2 3 4 2 2 2 5 2 5" xfId="28204" xr:uid="{FCA16F8C-1C6F-4806-85D2-7C3FA8DAAE81}"/>
    <cellStyle name="Normal 2 3 4 2 2 2 5 2 6" xfId="43088" xr:uid="{2492CAFC-2D5B-424F-AD94-D44E0C5D613D}"/>
    <cellStyle name="Normal 2 3 4 2 2 2 5 3" xfId="9378" xr:uid="{AA05C3DC-DE8C-4B10-959C-75BFE8713F01}"/>
    <cellStyle name="Normal 2 3 4 2 2 2 5 3 2" xfId="23068" xr:uid="{47C9F1C9-FD23-43D8-B5F1-A0AECB5107C2}"/>
    <cellStyle name="Normal 2 3 4 2 2 2 5 3 2 2" xfId="36760" xr:uid="{9C82448A-0618-4F71-AFB7-887C785D57C7}"/>
    <cellStyle name="Normal 2 3 4 2 2 2 5 3 2 3" xfId="51644" xr:uid="{265D744F-8A50-423A-A882-7A732DD67C1A}"/>
    <cellStyle name="Normal 2 3 4 2 2 2 5 3 3" xfId="16224" xr:uid="{7247A42E-1394-4B75-BB69-BEA28BCCFC5F}"/>
    <cellStyle name="Normal 2 3 4 2 2 2 5 3 4" xfId="29914" xr:uid="{C6466EDD-86D9-40F4-8685-4F578023E389}"/>
    <cellStyle name="Normal 2 3 4 2 2 2 5 3 5" xfId="44798" xr:uid="{2B2278B1-5251-479D-912C-8AE54A07B8E0}"/>
    <cellStyle name="Normal 2 3 4 2 2 2 5 4" xfId="19646" xr:uid="{66144F7C-0525-4784-B934-DE311CFD94F0}"/>
    <cellStyle name="Normal 2 3 4 2 2 2 5 4 2" xfId="33338" xr:uid="{EB10F539-6F58-4F72-AAB2-B5A3AFD9C450}"/>
    <cellStyle name="Normal 2 3 4 2 2 2 5 4 3" xfId="48222" xr:uid="{CEE13FE9-901E-4DEB-8B6C-693021A44F79}"/>
    <cellStyle name="Normal 2 3 4 2 2 2 5 5" xfId="12802" xr:uid="{083F8F58-6A24-46F2-936A-30601CEF754D}"/>
    <cellStyle name="Normal 2 3 4 2 2 2 5 6" xfId="26492" xr:uid="{EDB01E67-FF2B-4B7B-9B4E-6C97070DE14A}"/>
    <cellStyle name="Normal 2 3 4 2 2 2 5 7" xfId="41376" xr:uid="{1223FFE4-8FF7-4CE5-A03E-50F166A26985}"/>
    <cellStyle name="Normal 2 3 4 2 2 2 6" xfId="5956" xr:uid="{48828DE6-68F2-452F-99BD-E844E2C7B9C7}"/>
    <cellStyle name="Normal 2 3 4 2 2 2 6 2" xfId="7669" xr:uid="{A89EF40A-5AC4-4979-A290-22359CE816DA}"/>
    <cellStyle name="Normal 2 3 4 2 2 2 6 2 2" xfId="11091" xr:uid="{1845F895-87E4-47B2-9965-16527B9E4CAD}"/>
    <cellStyle name="Normal 2 3 4 2 2 2 6 2 2 2" xfId="24781" xr:uid="{6086FE5F-5616-4DF6-90CC-8EBA6B06340A}"/>
    <cellStyle name="Normal 2 3 4 2 2 2 6 2 2 2 2" xfId="38473" xr:uid="{44BBDE4A-D8BD-4730-AFBA-F23F0FAACC46}"/>
    <cellStyle name="Normal 2 3 4 2 2 2 6 2 2 2 3" xfId="53357" xr:uid="{6B198F8B-8C18-42BD-9677-668768C939D1}"/>
    <cellStyle name="Normal 2 3 4 2 2 2 6 2 2 3" xfId="17937" xr:uid="{3E1E3DED-0452-4D0B-AC0C-88D88BBE48E0}"/>
    <cellStyle name="Normal 2 3 4 2 2 2 6 2 2 4" xfId="31627" xr:uid="{DB186F32-CDAF-4261-AC6D-84BF59833FAE}"/>
    <cellStyle name="Normal 2 3 4 2 2 2 6 2 2 5" xfId="46511" xr:uid="{E2867198-1C51-4CAC-993E-5D053B53E845}"/>
    <cellStyle name="Normal 2 3 4 2 2 2 6 2 3" xfId="21359" xr:uid="{10CE3750-771C-4D89-A6B2-89FA9BFC2F3B}"/>
    <cellStyle name="Normal 2 3 4 2 2 2 6 2 3 2" xfId="35051" xr:uid="{4F49C6C6-DC55-4394-B746-040B73C2D8D9}"/>
    <cellStyle name="Normal 2 3 4 2 2 2 6 2 3 3" xfId="49935" xr:uid="{F8DCC3C9-763C-4987-AC0B-BA8A6F0DBD92}"/>
    <cellStyle name="Normal 2 3 4 2 2 2 6 2 4" xfId="14515" xr:uid="{FC7B1A77-66A9-4001-A86F-CFCD361DDEC1}"/>
    <cellStyle name="Normal 2 3 4 2 2 2 6 2 5" xfId="28205" xr:uid="{C29D38B1-3942-4F84-B081-DC588E9429C6}"/>
    <cellStyle name="Normal 2 3 4 2 2 2 6 2 6" xfId="43089" xr:uid="{FFE84D84-0FC0-4FD4-8C8B-DE57FF5469BA}"/>
    <cellStyle name="Normal 2 3 4 2 2 2 6 3" xfId="9379" xr:uid="{4805F215-4F1F-49E0-984D-8D419ACE718A}"/>
    <cellStyle name="Normal 2 3 4 2 2 2 6 3 2" xfId="23069" xr:uid="{026B68D6-0052-490F-92BC-48FC6476ACFD}"/>
    <cellStyle name="Normal 2 3 4 2 2 2 6 3 2 2" xfId="36761" xr:uid="{3F0BFA61-6293-4A79-A468-86A743F21E2A}"/>
    <cellStyle name="Normal 2 3 4 2 2 2 6 3 2 3" xfId="51645" xr:uid="{68091BC6-8E8E-4EB5-BA83-D52E2824C127}"/>
    <cellStyle name="Normal 2 3 4 2 2 2 6 3 3" xfId="16225" xr:uid="{6B5ABA14-1117-4E04-B86B-BB5675D01451}"/>
    <cellStyle name="Normal 2 3 4 2 2 2 6 3 4" xfId="29915" xr:uid="{4F81FD54-66B2-4A62-8C11-3966D7CA58DA}"/>
    <cellStyle name="Normal 2 3 4 2 2 2 6 3 5" xfId="44799" xr:uid="{B49E9B9F-2C06-46C7-A12D-2EE884FE6753}"/>
    <cellStyle name="Normal 2 3 4 2 2 2 6 4" xfId="19647" xr:uid="{6CE1F9FA-B96A-4A04-B25B-71F968331CB3}"/>
    <cellStyle name="Normal 2 3 4 2 2 2 6 4 2" xfId="33339" xr:uid="{A2DFC113-9ABE-4DED-840F-7065338E52CC}"/>
    <cellStyle name="Normal 2 3 4 2 2 2 6 4 3" xfId="48223" xr:uid="{6FAF203E-498C-4B86-8072-BF5CA4629282}"/>
    <cellStyle name="Normal 2 3 4 2 2 2 6 5" xfId="12803" xr:uid="{1A0ED8B1-32B8-4410-AEDF-F328CC4DF922}"/>
    <cellStyle name="Normal 2 3 4 2 2 2 6 6" xfId="26493" xr:uid="{0336715B-7866-48B6-A604-3D097F5B6308}"/>
    <cellStyle name="Normal 2 3 4 2 2 2 6 7" xfId="41377" xr:uid="{C51B7F8B-2CA6-4BFF-BD69-EF9D80CC5DAE}"/>
    <cellStyle name="Normal 2 3 4 2 2 2 7" xfId="7655" xr:uid="{13DFA739-6967-4D25-A939-48F1D7A20773}"/>
    <cellStyle name="Normal 2 3 4 2 2 2 7 2" xfId="11077" xr:uid="{5EB5479C-3EDD-4AA4-9E1C-379F0510BB63}"/>
    <cellStyle name="Normal 2 3 4 2 2 2 7 2 2" xfId="24767" xr:uid="{3F200D77-FC28-481A-92FD-96546E183D0E}"/>
    <cellStyle name="Normal 2 3 4 2 2 2 7 2 2 2" xfId="38459" xr:uid="{27323BFF-2C53-4934-86FF-1A5D3C7B745C}"/>
    <cellStyle name="Normal 2 3 4 2 2 2 7 2 2 3" xfId="53343" xr:uid="{317E3B94-A1C3-4693-A73A-1268FEA40A0F}"/>
    <cellStyle name="Normal 2 3 4 2 2 2 7 2 3" xfId="17923" xr:uid="{F72F39EC-9C2B-4DA2-B996-E28A5058845D}"/>
    <cellStyle name="Normal 2 3 4 2 2 2 7 2 4" xfId="31613" xr:uid="{6AC9B971-D086-4A79-ABA9-7D9372E5AE8D}"/>
    <cellStyle name="Normal 2 3 4 2 2 2 7 2 5" xfId="46497" xr:uid="{7F1D8125-AD4C-4B3A-AF86-7BB9B866AF0D}"/>
    <cellStyle name="Normal 2 3 4 2 2 2 7 3" xfId="21345" xr:uid="{FD158ECF-7369-4362-AE3D-856EC62AAB65}"/>
    <cellStyle name="Normal 2 3 4 2 2 2 7 3 2" xfId="35037" xr:uid="{24622E7A-3023-4164-80CD-1CE8EA3E667A}"/>
    <cellStyle name="Normal 2 3 4 2 2 2 7 3 3" xfId="49921" xr:uid="{A36483FE-E386-4008-A8D4-73D40FE00E5E}"/>
    <cellStyle name="Normal 2 3 4 2 2 2 7 4" xfId="14501" xr:uid="{62BE867D-9023-40CA-8541-E848CF6BBD41}"/>
    <cellStyle name="Normal 2 3 4 2 2 2 7 5" xfId="28191" xr:uid="{811FD44E-AFF8-46AA-A1B8-B88E911DACBC}"/>
    <cellStyle name="Normal 2 3 4 2 2 2 7 6" xfId="43075" xr:uid="{2DA73D1E-C422-4D0A-B335-399B31E2412A}"/>
    <cellStyle name="Normal 2 3 4 2 2 2 8" xfId="9365" xr:uid="{889BB8FD-7589-4A67-AB74-C0229A4D2620}"/>
    <cellStyle name="Normal 2 3 4 2 2 2 8 2" xfId="23055" xr:uid="{48C7D3FF-B806-421E-8BAE-1F174F221769}"/>
    <cellStyle name="Normal 2 3 4 2 2 2 8 2 2" xfId="36747" xr:uid="{A3E018FC-5CD0-4049-91EC-D22EC979750B}"/>
    <cellStyle name="Normal 2 3 4 2 2 2 8 2 3" xfId="51631" xr:uid="{8D2724B6-C8DC-4349-8AA6-A9011C960FDC}"/>
    <cellStyle name="Normal 2 3 4 2 2 2 8 3" xfId="16211" xr:uid="{15DB2DAF-3109-4FBD-B4CE-42E6C7DE9188}"/>
    <cellStyle name="Normal 2 3 4 2 2 2 8 4" xfId="29901" xr:uid="{43508ACB-0F3D-4A12-B59F-22A565D7D7A8}"/>
    <cellStyle name="Normal 2 3 4 2 2 2 8 5" xfId="44785" xr:uid="{1CF0A7F9-E0FE-4463-BD96-1A2801A56BA1}"/>
    <cellStyle name="Normal 2 3 4 2 2 2 9" xfId="19633" xr:uid="{FED418C6-648F-4297-8101-6831D9F3B039}"/>
    <cellStyle name="Normal 2 3 4 2 2 2 9 2" xfId="33325" xr:uid="{B1112A4F-8431-4FEE-8818-22B3E4FCE35C}"/>
    <cellStyle name="Normal 2 3 4 2 2 2 9 3" xfId="48209" xr:uid="{20064781-0B28-4BCB-8AFB-37C5C01D9D16}"/>
    <cellStyle name="Normal 2 3 4 2 2 3" xfId="5957" xr:uid="{80CDAA8B-945A-427E-A364-D818E13628E7}"/>
    <cellStyle name="Normal 2 3 4 2 2 3 10" xfId="41378" xr:uid="{8E0CA44F-6AE1-4B7D-9160-1BD7EAB348F6}"/>
    <cellStyle name="Normal 2 3 4 2 2 3 2" xfId="5958" xr:uid="{32C4FE8B-6B02-4BEF-A6FC-50FFFA741CBD}"/>
    <cellStyle name="Normal 2 3 4 2 2 3 2 2" xfId="5959" xr:uid="{A185A5B6-1F3B-44E9-A758-0AC409C090D4}"/>
    <cellStyle name="Normal 2 3 4 2 2 3 2 2 2" xfId="7672" xr:uid="{305EA847-0494-4F2F-A6AE-42C79B6201A4}"/>
    <cellStyle name="Normal 2 3 4 2 2 3 2 2 2 2" xfId="11094" xr:uid="{84EB4358-2C66-4028-9F6C-6044DB3842AD}"/>
    <cellStyle name="Normal 2 3 4 2 2 3 2 2 2 2 2" xfId="24784" xr:uid="{0BA09189-51B1-402A-A815-2475A6DD68B2}"/>
    <cellStyle name="Normal 2 3 4 2 2 3 2 2 2 2 2 2" xfId="38476" xr:uid="{B3738986-418F-4D0B-B2D3-9E5C1E78EB34}"/>
    <cellStyle name="Normal 2 3 4 2 2 3 2 2 2 2 2 3" xfId="53360" xr:uid="{346A367D-753B-4992-BBF3-3C3F581B365D}"/>
    <cellStyle name="Normal 2 3 4 2 2 3 2 2 2 2 3" xfId="17940" xr:uid="{9D9DC0F3-3EC1-4EB6-8C15-6C27CEDB9949}"/>
    <cellStyle name="Normal 2 3 4 2 2 3 2 2 2 2 4" xfId="31630" xr:uid="{12314141-8529-4989-BD5B-F111B286A6AC}"/>
    <cellStyle name="Normal 2 3 4 2 2 3 2 2 2 2 5" xfId="46514" xr:uid="{4329CD0A-6C7C-4F7F-85D6-62259CA5593F}"/>
    <cellStyle name="Normal 2 3 4 2 2 3 2 2 2 3" xfId="21362" xr:uid="{70425D5A-27D1-429D-97F8-D4E44D3DAC0C}"/>
    <cellStyle name="Normal 2 3 4 2 2 3 2 2 2 3 2" xfId="35054" xr:uid="{9FBDCD96-C9CC-4C80-A393-0CB8B9FB4F4E}"/>
    <cellStyle name="Normal 2 3 4 2 2 3 2 2 2 3 3" xfId="49938" xr:uid="{4CF11AEE-4BB9-4A7B-882B-75E9E6D89BCB}"/>
    <cellStyle name="Normal 2 3 4 2 2 3 2 2 2 4" xfId="14518" xr:uid="{BF9554D0-0550-4C92-B0B4-109EF26BAE27}"/>
    <cellStyle name="Normal 2 3 4 2 2 3 2 2 2 5" xfId="28208" xr:uid="{BBBEE25B-7C76-49BD-A1F7-2837921B7226}"/>
    <cellStyle name="Normal 2 3 4 2 2 3 2 2 2 6" xfId="43092" xr:uid="{8378C446-640F-42F8-8156-D57C23FCC19A}"/>
    <cellStyle name="Normal 2 3 4 2 2 3 2 2 3" xfId="9382" xr:uid="{91591119-E7D5-41CB-A5A4-2E80BCB8A8DC}"/>
    <cellStyle name="Normal 2 3 4 2 2 3 2 2 3 2" xfId="23072" xr:uid="{4B8E5921-DB23-4E01-A9C8-87667BBBA8BE}"/>
    <cellStyle name="Normal 2 3 4 2 2 3 2 2 3 2 2" xfId="36764" xr:uid="{AF29FC8D-FA11-4F58-9562-AD0CDDF3E634}"/>
    <cellStyle name="Normal 2 3 4 2 2 3 2 2 3 2 3" xfId="51648" xr:uid="{724348BC-9183-4235-B248-93A5483BD2F2}"/>
    <cellStyle name="Normal 2 3 4 2 2 3 2 2 3 3" xfId="16228" xr:uid="{BA311623-4075-49DE-BE10-4A00A737A305}"/>
    <cellStyle name="Normal 2 3 4 2 2 3 2 2 3 4" xfId="29918" xr:uid="{6D583CF9-3A19-48C9-B1EA-8A1701F36C58}"/>
    <cellStyle name="Normal 2 3 4 2 2 3 2 2 3 5" xfId="44802" xr:uid="{E7FA8209-0F99-42FB-A3DF-C83BF53FB0D6}"/>
    <cellStyle name="Normal 2 3 4 2 2 3 2 2 4" xfId="19650" xr:uid="{E1AEB630-D6AF-4B3A-B859-AE20DB205307}"/>
    <cellStyle name="Normal 2 3 4 2 2 3 2 2 4 2" xfId="33342" xr:uid="{A5E00011-60A8-4451-A7DF-A882A53BBF8E}"/>
    <cellStyle name="Normal 2 3 4 2 2 3 2 2 4 3" xfId="48226" xr:uid="{83FD67B6-259D-46C3-8AEF-0FF657E69BCA}"/>
    <cellStyle name="Normal 2 3 4 2 2 3 2 2 5" xfId="12806" xr:uid="{097690F7-31CC-44D8-9676-F4212AF9C2B2}"/>
    <cellStyle name="Normal 2 3 4 2 2 3 2 2 6" xfId="26496" xr:uid="{9C1A1601-ED41-4736-8FD2-3830CC1F6B01}"/>
    <cellStyle name="Normal 2 3 4 2 2 3 2 2 7" xfId="41380" xr:uid="{F5ED8389-52EC-4D9C-86E7-6CAD1F0A8EFD}"/>
    <cellStyle name="Normal 2 3 4 2 2 3 2 3" xfId="7671" xr:uid="{647328DA-39D3-444A-BDC5-6EECCE477F97}"/>
    <cellStyle name="Normal 2 3 4 2 2 3 2 3 2" xfId="11093" xr:uid="{8DC1723A-FC8A-4E8B-8B19-E5EAD6E9FDED}"/>
    <cellStyle name="Normal 2 3 4 2 2 3 2 3 2 2" xfId="24783" xr:uid="{7BE7DBA4-AE49-4D46-8301-051ECA174667}"/>
    <cellStyle name="Normal 2 3 4 2 2 3 2 3 2 2 2" xfId="38475" xr:uid="{1529D1E7-0FB7-49E6-81AE-59402F04095F}"/>
    <cellStyle name="Normal 2 3 4 2 2 3 2 3 2 2 3" xfId="53359" xr:uid="{6DCDC9A7-F99D-4F55-AED8-E5F30D8923C0}"/>
    <cellStyle name="Normal 2 3 4 2 2 3 2 3 2 3" xfId="17939" xr:uid="{7C48DA49-B54B-4E3F-BCCE-24B63A89D271}"/>
    <cellStyle name="Normal 2 3 4 2 2 3 2 3 2 4" xfId="31629" xr:uid="{463A6F23-FF95-4DD6-8B92-47B3DB501B7E}"/>
    <cellStyle name="Normal 2 3 4 2 2 3 2 3 2 5" xfId="46513" xr:uid="{CBE84E7F-E27F-44E7-BE3C-4FBDADB151ED}"/>
    <cellStyle name="Normal 2 3 4 2 2 3 2 3 3" xfId="21361" xr:uid="{4F9B8F8F-48B6-4F5E-A3F8-07059E0AFC25}"/>
    <cellStyle name="Normal 2 3 4 2 2 3 2 3 3 2" xfId="35053" xr:uid="{EDFEC14F-4F42-43C8-A54C-19898BF3C664}"/>
    <cellStyle name="Normal 2 3 4 2 2 3 2 3 3 3" xfId="49937" xr:uid="{17D6D3A7-89DF-4EF3-85B5-9FEC394928C7}"/>
    <cellStyle name="Normal 2 3 4 2 2 3 2 3 4" xfId="14517" xr:uid="{76907CCA-A380-4D66-BFEA-74BB3168623B}"/>
    <cellStyle name="Normal 2 3 4 2 2 3 2 3 5" xfId="28207" xr:uid="{ED7346D3-B961-4FB6-BA18-6350FDF4BC64}"/>
    <cellStyle name="Normal 2 3 4 2 2 3 2 3 6" xfId="43091" xr:uid="{823E08F3-01EF-4036-BFAC-EAF078EF53FE}"/>
    <cellStyle name="Normal 2 3 4 2 2 3 2 4" xfId="9381" xr:uid="{54AB9823-D4EB-4C4D-BDFB-5F5C58CE9C13}"/>
    <cellStyle name="Normal 2 3 4 2 2 3 2 4 2" xfId="23071" xr:uid="{62A4F14A-06C4-4C8D-B8CF-A2C3B9855041}"/>
    <cellStyle name="Normal 2 3 4 2 2 3 2 4 2 2" xfId="36763" xr:uid="{EA3B8DA3-5C81-48DC-A741-549E77F9B51D}"/>
    <cellStyle name="Normal 2 3 4 2 2 3 2 4 2 3" xfId="51647" xr:uid="{2C18146B-8697-4C3E-BBB0-79EEDC16F521}"/>
    <cellStyle name="Normal 2 3 4 2 2 3 2 4 3" xfId="16227" xr:uid="{93BD01B4-CA21-4253-8289-2982E912F0CA}"/>
    <cellStyle name="Normal 2 3 4 2 2 3 2 4 4" xfId="29917" xr:uid="{EEE7E5C7-A5AA-47CB-94BE-5DD55984997A}"/>
    <cellStyle name="Normal 2 3 4 2 2 3 2 4 5" xfId="44801" xr:uid="{44457DC8-E195-4A20-9F13-1680003C24D2}"/>
    <cellStyle name="Normal 2 3 4 2 2 3 2 5" xfId="19649" xr:uid="{D0E00368-804A-44A1-9C0F-ACFDF08E3AB7}"/>
    <cellStyle name="Normal 2 3 4 2 2 3 2 5 2" xfId="33341" xr:uid="{4ED471E5-BE40-4A13-953E-31DC70FDF064}"/>
    <cellStyle name="Normal 2 3 4 2 2 3 2 5 3" xfId="48225" xr:uid="{30F1E630-F650-4DAE-9DC6-4B2FAD833E50}"/>
    <cellStyle name="Normal 2 3 4 2 2 3 2 6" xfId="12805" xr:uid="{28B98ED3-8E30-485E-A296-A35E53DEDB86}"/>
    <cellStyle name="Normal 2 3 4 2 2 3 2 7" xfId="26495" xr:uid="{9BF87546-260F-46B7-90CA-B4E064659364}"/>
    <cellStyle name="Normal 2 3 4 2 2 3 2 8" xfId="41379" xr:uid="{98F7C895-46C8-43D3-8E9F-F62C8BE51ADC}"/>
    <cellStyle name="Normal 2 3 4 2 2 3 3" xfId="5960" xr:uid="{19F5618F-523C-49E2-9A63-88B09E951CFA}"/>
    <cellStyle name="Normal 2 3 4 2 2 3 3 2" xfId="7673" xr:uid="{DC44E528-27C5-4CB2-91B8-6A012EEC82B3}"/>
    <cellStyle name="Normal 2 3 4 2 2 3 3 2 2" xfId="11095" xr:uid="{43068952-1713-4B1E-A8F3-71A64A306960}"/>
    <cellStyle name="Normal 2 3 4 2 2 3 3 2 2 2" xfId="24785" xr:uid="{0803C934-48C6-4E7C-8D89-9C6491227D8B}"/>
    <cellStyle name="Normal 2 3 4 2 2 3 3 2 2 2 2" xfId="38477" xr:uid="{091FC382-B464-4BDB-9059-A2024AE41A70}"/>
    <cellStyle name="Normal 2 3 4 2 2 3 3 2 2 2 3" xfId="53361" xr:uid="{85A5DE6E-37AA-474D-8D07-5932C124F8CD}"/>
    <cellStyle name="Normal 2 3 4 2 2 3 3 2 2 3" xfId="17941" xr:uid="{7CF68717-6007-4205-A01A-96E4B6281ABC}"/>
    <cellStyle name="Normal 2 3 4 2 2 3 3 2 2 4" xfId="31631" xr:uid="{39B61D59-25BD-4C35-975C-14CA4BEA323F}"/>
    <cellStyle name="Normal 2 3 4 2 2 3 3 2 2 5" xfId="46515" xr:uid="{07CCE147-3B05-49B4-842A-46502903EC72}"/>
    <cellStyle name="Normal 2 3 4 2 2 3 3 2 3" xfId="21363" xr:uid="{8ED25B0F-6260-44AA-880F-3EEE67E889CD}"/>
    <cellStyle name="Normal 2 3 4 2 2 3 3 2 3 2" xfId="35055" xr:uid="{60508B1D-09EE-48B8-963C-A4B054B0F078}"/>
    <cellStyle name="Normal 2 3 4 2 2 3 3 2 3 3" xfId="49939" xr:uid="{7CF270D6-A116-4189-B6F2-208F57278596}"/>
    <cellStyle name="Normal 2 3 4 2 2 3 3 2 4" xfId="14519" xr:uid="{4B4340E4-9B3F-420C-B03E-A0FA0196388D}"/>
    <cellStyle name="Normal 2 3 4 2 2 3 3 2 5" xfId="28209" xr:uid="{0F8DFCFB-8E71-4AC6-A0FC-E16D96E7EDF0}"/>
    <cellStyle name="Normal 2 3 4 2 2 3 3 2 6" xfId="43093" xr:uid="{E344EB6A-D5AA-4DB3-9013-A097E8B65BB8}"/>
    <cellStyle name="Normal 2 3 4 2 2 3 3 3" xfId="9383" xr:uid="{AF0FDDB4-E183-45C4-BC22-CB1EA3ACBFD5}"/>
    <cellStyle name="Normal 2 3 4 2 2 3 3 3 2" xfId="23073" xr:uid="{C7F87C5A-B897-4B50-B508-27A8C203F3CA}"/>
    <cellStyle name="Normal 2 3 4 2 2 3 3 3 2 2" xfId="36765" xr:uid="{3641034C-B35E-420A-80C1-8EEF9863353B}"/>
    <cellStyle name="Normal 2 3 4 2 2 3 3 3 2 3" xfId="51649" xr:uid="{538E48EB-3802-476B-BAF9-D3952FD2B5D7}"/>
    <cellStyle name="Normal 2 3 4 2 2 3 3 3 3" xfId="16229" xr:uid="{90B22A1E-439E-4A7E-AA77-157C40E9827E}"/>
    <cellStyle name="Normal 2 3 4 2 2 3 3 3 4" xfId="29919" xr:uid="{4D419AD9-44CB-407D-BB79-AED74A72C04B}"/>
    <cellStyle name="Normal 2 3 4 2 2 3 3 3 5" xfId="44803" xr:uid="{A8ADFB1F-C574-4004-9588-A7637D5247D6}"/>
    <cellStyle name="Normal 2 3 4 2 2 3 3 4" xfId="19651" xr:uid="{85588B26-82B2-4021-83B4-BA1EF25C9890}"/>
    <cellStyle name="Normal 2 3 4 2 2 3 3 4 2" xfId="33343" xr:uid="{30603C06-65D9-4B41-8447-515FE9733CE7}"/>
    <cellStyle name="Normal 2 3 4 2 2 3 3 4 3" xfId="48227" xr:uid="{8D1D27EC-F5A5-448F-A447-1CEADED58D39}"/>
    <cellStyle name="Normal 2 3 4 2 2 3 3 5" xfId="12807" xr:uid="{23792AB1-0F09-407B-88A7-B919DD7328FB}"/>
    <cellStyle name="Normal 2 3 4 2 2 3 3 6" xfId="26497" xr:uid="{631056C9-A931-47DE-A82D-5FE9C95562B3}"/>
    <cellStyle name="Normal 2 3 4 2 2 3 3 7" xfId="41381" xr:uid="{03375627-6801-4410-A986-8D6A5F0E121C}"/>
    <cellStyle name="Normal 2 3 4 2 2 3 4" xfId="5961" xr:uid="{73EE01A6-4D4D-4B72-A71B-533CD7487A51}"/>
    <cellStyle name="Normal 2 3 4 2 2 3 4 2" xfId="7674" xr:uid="{D666EA21-9A52-4B42-89B6-B67D4F8FA2EB}"/>
    <cellStyle name="Normal 2 3 4 2 2 3 4 2 2" xfId="11096" xr:uid="{6F369C87-73BD-49D2-8D20-27B8534AC79A}"/>
    <cellStyle name="Normal 2 3 4 2 2 3 4 2 2 2" xfId="24786" xr:uid="{7A6F8899-CF50-4EF9-BDA9-425498FA14AC}"/>
    <cellStyle name="Normal 2 3 4 2 2 3 4 2 2 2 2" xfId="38478" xr:uid="{0B158F7F-FDE7-414F-86D8-93DA3DF91D04}"/>
    <cellStyle name="Normal 2 3 4 2 2 3 4 2 2 2 3" xfId="53362" xr:uid="{3475906E-C063-49EE-98C4-5F277C8FF23E}"/>
    <cellStyle name="Normal 2 3 4 2 2 3 4 2 2 3" xfId="17942" xr:uid="{5D180DD0-4302-4A46-84B2-A4D63B40AFAF}"/>
    <cellStyle name="Normal 2 3 4 2 2 3 4 2 2 4" xfId="31632" xr:uid="{4D52BDB5-7429-44B4-A298-7D2F00A90D53}"/>
    <cellStyle name="Normal 2 3 4 2 2 3 4 2 2 5" xfId="46516" xr:uid="{A499E16A-C478-4B7D-A2EF-9A985B52782B}"/>
    <cellStyle name="Normal 2 3 4 2 2 3 4 2 3" xfId="21364" xr:uid="{6CE36830-F736-4AC5-A5F1-11CA4DFD35E3}"/>
    <cellStyle name="Normal 2 3 4 2 2 3 4 2 3 2" xfId="35056" xr:uid="{FE668935-C820-4BFC-ABCE-4D5AF32EFEAB}"/>
    <cellStyle name="Normal 2 3 4 2 2 3 4 2 3 3" xfId="49940" xr:uid="{1A7D9421-563A-42E9-AA58-13D467C88A1D}"/>
    <cellStyle name="Normal 2 3 4 2 2 3 4 2 4" xfId="14520" xr:uid="{E899240B-F179-454D-ACED-0B90273678A0}"/>
    <cellStyle name="Normal 2 3 4 2 2 3 4 2 5" xfId="28210" xr:uid="{8C0C7CDB-FC69-4857-A56E-D5311853CADF}"/>
    <cellStyle name="Normal 2 3 4 2 2 3 4 2 6" xfId="43094" xr:uid="{3AC58BDC-AF59-4D41-98F2-924351132135}"/>
    <cellStyle name="Normal 2 3 4 2 2 3 4 3" xfId="9384" xr:uid="{83F93364-228E-4284-B9DE-969BCAD20D34}"/>
    <cellStyle name="Normal 2 3 4 2 2 3 4 3 2" xfId="23074" xr:uid="{37DFCE20-8910-4A95-8319-A4D292A9C328}"/>
    <cellStyle name="Normal 2 3 4 2 2 3 4 3 2 2" xfId="36766" xr:uid="{E436636E-2C35-491D-A74D-2657106F35CC}"/>
    <cellStyle name="Normal 2 3 4 2 2 3 4 3 2 3" xfId="51650" xr:uid="{2DEB4B10-0542-41A0-8A8F-019B4EA81C4E}"/>
    <cellStyle name="Normal 2 3 4 2 2 3 4 3 3" xfId="16230" xr:uid="{CC22CC85-1201-4A7D-A749-E90F24921B22}"/>
    <cellStyle name="Normal 2 3 4 2 2 3 4 3 4" xfId="29920" xr:uid="{0581E8E7-535F-4A88-8C9F-A183C9A29527}"/>
    <cellStyle name="Normal 2 3 4 2 2 3 4 3 5" xfId="44804" xr:uid="{459CB239-2A2A-4475-934D-ADA3B31EBEE7}"/>
    <cellStyle name="Normal 2 3 4 2 2 3 4 4" xfId="19652" xr:uid="{7E607792-F7BC-4DEA-95AA-2FB02734DEA2}"/>
    <cellStyle name="Normal 2 3 4 2 2 3 4 4 2" xfId="33344" xr:uid="{35D366F6-E058-4177-ABFD-4A73AD14767F}"/>
    <cellStyle name="Normal 2 3 4 2 2 3 4 4 3" xfId="48228" xr:uid="{5BF57118-0F22-45C7-B0B7-DBC4D5AC5840}"/>
    <cellStyle name="Normal 2 3 4 2 2 3 4 5" xfId="12808" xr:uid="{34118BB3-2839-43A6-843A-B918F9A2B549}"/>
    <cellStyle name="Normal 2 3 4 2 2 3 4 6" xfId="26498" xr:uid="{8F96F055-513A-4BC7-AC74-966A3956F5FF}"/>
    <cellStyle name="Normal 2 3 4 2 2 3 4 7" xfId="41382" xr:uid="{53104F3D-9776-4A15-AA3B-42DF2B6D24C2}"/>
    <cellStyle name="Normal 2 3 4 2 2 3 5" xfId="7670" xr:uid="{EA8B06EB-E128-4216-B7C2-351326727E81}"/>
    <cellStyle name="Normal 2 3 4 2 2 3 5 2" xfId="11092" xr:uid="{7A5B2352-95EA-461B-95E1-72F61CD5236C}"/>
    <cellStyle name="Normal 2 3 4 2 2 3 5 2 2" xfId="24782" xr:uid="{A81D0244-25F4-4DD5-9421-E11276809249}"/>
    <cellStyle name="Normal 2 3 4 2 2 3 5 2 2 2" xfId="38474" xr:uid="{D8CDB4C5-05F2-4B95-A044-23478A170A1F}"/>
    <cellStyle name="Normal 2 3 4 2 2 3 5 2 2 3" xfId="53358" xr:uid="{60B1C407-F664-4727-B93D-0BEBF37A92A1}"/>
    <cellStyle name="Normal 2 3 4 2 2 3 5 2 3" xfId="17938" xr:uid="{B74D510E-00F6-447D-B94A-C744C026CBF8}"/>
    <cellStyle name="Normal 2 3 4 2 2 3 5 2 4" xfId="31628" xr:uid="{F8D43ACC-18D7-4A07-AF2B-A188072798CE}"/>
    <cellStyle name="Normal 2 3 4 2 2 3 5 2 5" xfId="46512" xr:uid="{C5C961E1-3D5B-42E6-A0F2-063BE040E90E}"/>
    <cellStyle name="Normal 2 3 4 2 2 3 5 3" xfId="21360" xr:uid="{5C9BA0E5-7C0B-45FD-9DF4-EDBB0193AFCE}"/>
    <cellStyle name="Normal 2 3 4 2 2 3 5 3 2" xfId="35052" xr:uid="{135A41A8-667B-435A-9379-56191C08CF80}"/>
    <cellStyle name="Normal 2 3 4 2 2 3 5 3 3" xfId="49936" xr:uid="{5EFDDD13-3C8F-46E9-A2CF-095FBE3E4901}"/>
    <cellStyle name="Normal 2 3 4 2 2 3 5 4" xfId="14516" xr:uid="{6C810E4C-1281-4505-A0EA-19BD1D651CF2}"/>
    <cellStyle name="Normal 2 3 4 2 2 3 5 5" xfId="28206" xr:uid="{DB3E75AC-2045-4626-8605-8BFDC853DE39}"/>
    <cellStyle name="Normal 2 3 4 2 2 3 5 6" xfId="43090" xr:uid="{BCC814E2-950B-47B4-959A-945C39831B18}"/>
    <cellStyle name="Normal 2 3 4 2 2 3 6" xfId="9380" xr:uid="{AA23E2CD-1D8B-4BA5-A184-7CF710FB18A0}"/>
    <cellStyle name="Normal 2 3 4 2 2 3 6 2" xfId="23070" xr:uid="{F4AD24D8-EFC8-4ED7-AC0F-3CEAED47EA08}"/>
    <cellStyle name="Normal 2 3 4 2 2 3 6 2 2" xfId="36762" xr:uid="{48F83649-565C-4406-8E98-49AD338475C6}"/>
    <cellStyle name="Normal 2 3 4 2 2 3 6 2 3" xfId="51646" xr:uid="{7BC2A028-B291-41B4-97FA-D108B6CEC2C1}"/>
    <cellStyle name="Normal 2 3 4 2 2 3 6 3" xfId="16226" xr:uid="{448B7AAD-C89D-417C-B9E3-88AC95FD95E2}"/>
    <cellStyle name="Normal 2 3 4 2 2 3 6 4" xfId="29916" xr:uid="{36E40628-98B6-46FB-AA63-0535B5755CD7}"/>
    <cellStyle name="Normal 2 3 4 2 2 3 6 5" xfId="44800" xr:uid="{8D4AE94F-76E7-4C72-98D8-F8EB0BC86ABD}"/>
    <cellStyle name="Normal 2 3 4 2 2 3 7" xfId="19648" xr:uid="{3D58F84E-89E4-4621-8205-5B35025FAD41}"/>
    <cellStyle name="Normal 2 3 4 2 2 3 7 2" xfId="33340" xr:uid="{BE77D6A8-29CD-471C-B8DB-EEB374B86BCB}"/>
    <cellStyle name="Normal 2 3 4 2 2 3 7 3" xfId="48224" xr:uid="{F151348C-A645-4405-A873-A7C8C9CF2D23}"/>
    <cellStyle name="Normal 2 3 4 2 2 3 8" xfId="12804" xr:uid="{62B05B78-8BD2-438F-8209-EEB70FD45356}"/>
    <cellStyle name="Normal 2 3 4 2 2 3 9" xfId="26494" xr:uid="{AC9D4430-6684-4204-B6DF-D064E48FB300}"/>
    <cellStyle name="Normal 2 3 4 2 2 4" xfId="5962" xr:uid="{6C432147-0135-4711-9554-FCE302C1F5BD}"/>
    <cellStyle name="Normal 2 3 4 2 2 4 10" xfId="41383" xr:uid="{97D4F2E3-D897-41F7-B023-710938013BA8}"/>
    <cellStyle name="Normal 2 3 4 2 2 4 2" xfId="5963" xr:uid="{458744A2-54DF-42AE-BC41-8B1984B473AB}"/>
    <cellStyle name="Normal 2 3 4 2 2 4 2 2" xfId="5964" xr:uid="{94C478D7-B79A-4346-98E5-B418CF09B2B9}"/>
    <cellStyle name="Normal 2 3 4 2 2 4 2 2 2" xfId="7677" xr:uid="{E4ECB129-693A-4E12-8103-140646E9CDF0}"/>
    <cellStyle name="Normal 2 3 4 2 2 4 2 2 2 2" xfId="11099" xr:uid="{3C501296-EB6E-4CF7-A943-516F9C8F0037}"/>
    <cellStyle name="Normal 2 3 4 2 2 4 2 2 2 2 2" xfId="24789" xr:uid="{DE0005A6-F788-48C0-A691-44D977A05319}"/>
    <cellStyle name="Normal 2 3 4 2 2 4 2 2 2 2 2 2" xfId="38481" xr:uid="{5D666962-7E72-4D8B-AFD0-39D0D6FBD65A}"/>
    <cellStyle name="Normal 2 3 4 2 2 4 2 2 2 2 2 3" xfId="53365" xr:uid="{88885CAD-BAA8-404B-9DD2-20A7ACB255A6}"/>
    <cellStyle name="Normal 2 3 4 2 2 4 2 2 2 2 3" xfId="17945" xr:uid="{D0F9889E-4D6C-4FD7-8A83-066A8ADE836E}"/>
    <cellStyle name="Normal 2 3 4 2 2 4 2 2 2 2 4" xfId="31635" xr:uid="{B058B7EF-96B7-4FA4-81C6-ECB28252D981}"/>
    <cellStyle name="Normal 2 3 4 2 2 4 2 2 2 2 5" xfId="46519" xr:uid="{F14B4EE0-3744-4A23-9DD4-EA22748AF32A}"/>
    <cellStyle name="Normal 2 3 4 2 2 4 2 2 2 3" xfId="21367" xr:uid="{57E7D126-8281-4F3F-9C35-59A98C72627F}"/>
    <cellStyle name="Normal 2 3 4 2 2 4 2 2 2 3 2" xfId="35059" xr:uid="{C9263DA3-FF4F-4F37-A8AA-DB12B5A43D6D}"/>
    <cellStyle name="Normal 2 3 4 2 2 4 2 2 2 3 3" xfId="49943" xr:uid="{D9AA1AF8-4642-4711-94BB-540ACE0B9652}"/>
    <cellStyle name="Normal 2 3 4 2 2 4 2 2 2 4" xfId="14523" xr:uid="{0962C232-5371-458E-980A-B873F43462D8}"/>
    <cellStyle name="Normal 2 3 4 2 2 4 2 2 2 5" xfId="28213" xr:uid="{7E80D32E-B6A2-415D-83C0-5FDB700BC4F0}"/>
    <cellStyle name="Normal 2 3 4 2 2 4 2 2 2 6" xfId="43097" xr:uid="{514DAC8C-15E0-4DAE-BF77-4B42BCB14F0D}"/>
    <cellStyle name="Normal 2 3 4 2 2 4 2 2 3" xfId="9387" xr:uid="{05ACE27E-296B-4C58-8949-170E755CF238}"/>
    <cellStyle name="Normal 2 3 4 2 2 4 2 2 3 2" xfId="23077" xr:uid="{8A4BBDAA-0F5A-4F08-A106-6A0E9C54BE0D}"/>
    <cellStyle name="Normal 2 3 4 2 2 4 2 2 3 2 2" xfId="36769" xr:uid="{2539B82E-FB37-4BF0-9038-F49345BF275F}"/>
    <cellStyle name="Normal 2 3 4 2 2 4 2 2 3 2 3" xfId="51653" xr:uid="{80966E11-1FEB-4C9D-A7DF-6CF84CC1FBEE}"/>
    <cellStyle name="Normal 2 3 4 2 2 4 2 2 3 3" xfId="16233" xr:uid="{72141F46-9873-4E27-99F0-0B2AD1223EB2}"/>
    <cellStyle name="Normal 2 3 4 2 2 4 2 2 3 4" xfId="29923" xr:uid="{EC98F3BA-17B7-40F9-9901-2FF5183EECDB}"/>
    <cellStyle name="Normal 2 3 4 2 2 4 2 2 3 5" xfId="44807" xr:uid="{87A25684-C6DA-4EAC-B712-65CB083D7394}"/>
    <cellStyle name="Normal 2 3 4 2 2 4 2 2 4" xfId="19655" xr:uid="{E2700724-3C58-4ADF-B3AA-2C55B5B800F9}"/>
    <cellStyle name="Normal 2 3 4 2 2 4 2 2 4 2" xfId="33347" xr:uid="{EF2B500C-BF5C-4D1F-A1EA-0BA82382FC75}"/>
    <cellStyle name="Normal 2 3 4 2 2 4 2 2 4 3" xfId="48231" xr:uid="{F65AF429-D720-4620-A82C-102354D1610B}"/>
    <cellStyle name="Normal 2 3 4 2 2 4 2 2 5" xfId="12811" xr:uid="{1953797A-DFEA-4796-9E52-61F3935A8EF5}"/>
    <cellStyle name="Normal 2 3 4 2 2 4 2 2 6" xfId="26501" xr:uid="{5CD412E4-0BD7-420A-A616-3BB00C3AEDE8}"/>
    <cellStyle name="Normal 2 3 4 2 2 4 2 2 7" xfId="41385" xr:uid="{FDFB3D06-6C96-4C4F-97A9-72FFFC1F180A}"/>
    <cellStyle name="Normal 2 3 4 2 2 4 2 3" xfId="7676" xr:uid="{967610FD-C0F4-4EAF-B83B-46F46F716D42}"/>
    <cellStyle name="Normal 2 3 4 2 2 4 2 3 2" xfId="11098" xr:uid="{FE808259-E23A-4FA0-A058-11D199516322}"/>
    <cellStyle name="Normal 2 3 4 2 2 4 2 3 2 2" xfId="24788" xr:uid="{B75F1B9E-B3C9-42F5-B589-3759E6887012}"/>
    <cellStyle name="Normal 2 3 4 2 2 4 2 3 2 2 2" xfId="38480" xr:uid="{AF6551D2-BCB4-494C-B594-CA3FFAA07E29}"/>
    <cellStyle name="Normal 2 3 4 2 2 4 2 3 2 2 3" xfId="53364" xr:uid="{CE4EB46F-E7CF-4D32-B774-B7E4B69974CD}"/>
    <cellStyle name="Normal 2 3 4 2 2 4 2 3 2 3" xfId="17944" xr:uid="{C3670D78-2F43-454E-BAE4-A713741CF3F5}"/>
    <cellStyle name="Normal 2 3 4 2 2 4 2 3 2 4" xfId="31634" xr:uid="{4C1FA6D6-835A-4AE0-B535-1CE94E31A7F2}"/>
    <cellStyle name="Normal 2 3 4 2 2 4 2 3 2 5" xfId="46518" xr:uid="{79EF3FC7-9772-4421-9CE1-C913DF44ACB8}"/>
    <cellStyle name="Normal 2 3 4 2 2 4 2 3 3" xfId="21366" xr:uid="{FACBE806-D93F-4106-9D31-18C09EBCDB81}"/>
    <cellStyle name="Normal 2 3 4 2 2 4 2 3 3 2" xfId="35058" xr:uid="{65B83B6D-3A69-4AD4-B82C-63067A15CB2A}"/>
    <cellStyle name="Normal 2 3 4 2 2 4 2 3 3 3" xfId="49942" xr:uid="{FDC95EB9-76A5-4C0F-BF82-54BA08F734C5}"/>
    <cellStyle name="Normal 2 3 4 2 2 4 2 3 4" xfId="14522" xr:uid="{A3258DDB-1C64-4F28-A065-735632515365}"/>
    <cellStyle name="Normal 2 3 4 2 2 4 2 3 5" xfId="28212" xr:uid="{60080042-5C71-44FE-8C10-EC8792D432B7}"/>
    <cellStyle name="Normal 2 3 4 2 2 4 2 3 6" xfId="43096" xr:uid="{717E344A-5B8A-4961-9E1D-71479C9969B1}"/>
    <cellStyle name="Normal 2 3 4 2 2 4 2 4" xfId="9386" xr:uid="{B0500B94-CC71-44D3-84A6-A616A4386AD2}"/>
    <cellStyle name="Normal 2 3 4 2 2 4 2 4 2" xfId="23076" xr:uid="{7CEAEBF7-4259-443E-B9EF-F72B37A4ED29}"/>
    <cellStyle name="Normal 2 3 4 2 2 4 2 4 2 2" xfId="36768" xr:uid="{93649D70-10B9-4E4D-8DBA-6B4246CE974E}"/>
    <cellStyle name="Normal 2 3 4 2 2 4 2 4 2 3" xfId="51652" xr:uid="{DFC9EABB-E28B-46F0-B521-206FE9203F79}"/>
    <cellStyle name="Normal 2 3 4 2 2 4 2 4 3" xfId="16232" xr:uid="{F89FC450-33B2-4DA5-9B3D-DF9934CCF8E7}"/>
    <cellStyle name="Normal 2 3 4 2 2 4 2 4 4" xfId="29922" xr:uid="{707315CE-2449-4BAF-8F6A-1A042E8485EA}"/>
    <cellStyle name="Normal 2 3 4 2 2 4 2 4 5" xfId="44806" xr:uid="{73D14EB5-B047-49EC-A108-38EB521FB5C1}"/>
    <cellStyle name="Normal 2 3 4 2 2 4 2 5" xfId="19654" xr:uid="{7926B39C-8478-45F7-96E9-A13D0F9CE524}"/>
    <cellStyle name="Normal 2 3 4 2 2 4 2 5 2" xfId="33346" xr:uid="{5D92F3B0-A57E-4A66-A2AE-F9EFC7B78706}"/>
    <cellStyle name="Normal 2 3 4 2 2 4 2 5 3" xfId="48230" xr:uid="{3AFF22BA-58B6-4338-B48A-685B3EF7A397}"/>
    <cellStyle name="Normal 2 3 4 2 2 4 2 6" xfId="12810" xr:uid="{11D8D3D7-7E08-4AB5-8A87-8BE7F59880B1}"/>
    <cellStyle name="Normal 2 3 4 2 2 4 2 7" xfId="26500" xr:uid="{67B5F2A9-7A0A-48F4-BFA8-05B53673EDB4}"/>
    <cellStyle name="Normal 2 3 4 2 2 4 2 8" xfId="41384" xr:uid="{1EE93731-AA5B-44D6-BA4B-6CEA148CBE3F}"/>
    <cellStyle name="Normal 2 3 4 2 2 4 3" xfId="5965" xr:uid="{E64E7694-B4D0-4B6A-B25B-93154BC3EC65}"/>
    <cellStyle name="Normal 2 3 4 2 2 4 3 2" xfId="7678" xr:uid="{0FB32933-236E-4572-B530-E50DA2A6F077}"/>
    <cellStyle name="Normal 2 3 4 2 2 4 3 2 2" xfId="11100" xr:uid="{ECF134DB-1718-42F1-A115-9D200C7680FD}"/>
    <cellStyle name="Normal 2 3 4 2 2 4 3 2 2 2" xfId="24790" xr:uid="{D14361AE-76D0-4936-82BB-7B0C2B1A7EE9}"/>
    <cellStyle name="Normal 2 3 4 2 2 4 3 2 2 2 2" xfId="38482" xr:uid="{EA925C87-3CDB-4620-9EC8-317240C11B22}"/>
    <cellStyle name="Normal 2 3 4 2 2 4 3 2 2 2 3" xfId="53366" xr:uid="{814BC210-A04F-412A-9366-F131218C3564}"/>
    <cellStyle name="Normal 2 3 4 2 2 4 3 2 2 3" xfId="17946" xr:uid="{6BFDA72A-E99A-458D-870C-65ACCF00EE82}"/>
    <cellStyle name="Normal 2 3 4 2 2 4 3 2 2 4" xfId="31636" xr:uid="{2D427908-2244-4045-B5FD-38EACE187D82}"/>
    <cellStyle name="Normal 2 3 4 2 2 4 3 2 2 5" xfId="46520" xr:uid="{3E615E26-577D-4E52-86EF-B482FC497550}"/>
    <cellStyle name="Normal 2 3 4 2 2 4 3 2 3" xfId="21368" xr:uid="{0EB9BB17-B4CB-4C8C-A73E-555DC153B67F}"/>
    <cellStyle name="Normal 2 3 4 2 2 4 3 2 3 2" xfId="35060" xr:uid="{81658260-57A0-4BAD-A403-64A90EB8D402}"/>
    <cellStyle name="Normal 2 3 4 2 2 4 3 2 3 3" xfId="49944" xr:uid="{90A3DC3B-3E5C-4764-89E1-24C74971DB4F}"/>
    <cellStyle name="Normal 2 3 4 2 2 4 3 2 4" xfId="14524" xr:uid="{54E4BAC5-B5E6-4F78-B66F-ADAC977D0E12}"/>
    <cellStyle name="Normal 2 3 4 2 2 4 3 2 5" xfId="28214" xr:uid="{DCB23458-2D14-42A3-85F8-6E883E2BFDE2}"/>
    <cellStyle name="Normal 2 3 4 2 2 4 3 2 6" xfId="43098" xr:uid="{3DEF2246-EB4B-4627-9C4F-41A7CCFDA4CD}"/>
    <cellStyle name="Normal 2 3 4 2 2 4 3 3" xfId="9388" xr:uid="{1894A609-E76F-4AF5-B57B-57DAAEAE1138}"/>
    <cellStyle name="Normal 2 3 4 2 2 4 3 3 2" xfId="23078" xr:uid="{ECF35606-43F0-453C-916C-53BC0EB312C2}"/>
    <cellStyle name="Normal 2 3 4 2 2 4 3 3 2 2" xfId="36770" xr:uid="{58F5054D-F99F-47FD-8924-476E9298F0F7}"/>
    <cellStyle name="Normal 2 3 4 2 2 4 3 3 2 3" xfId="51654" xr:uid="{A795BC04-E0C1-429D-9ABA-C5A9CD433D26}"/>
    <cellStyle name="Normal 2 3 4 2 2 4 3 3 3" xfId="16234" xr:uid="{377DBF88-662D-4FA0-A730-F4828D91A800}"/>
    <cellStyle name="Normal 2 3 4 2 2 4 3 3 4" xfId="29924" xr:uid="{79514B54-48B3-47F0-82D3-5ABE6C892447}"/>
    <cellStyle name="Normal 2 3 4 2 2 4 3 3 5" xfId="44808" xr:uid="{74A7E7CE-8887-4A4D-B66A-6B01F1DCE2B0}"/>
    <cellStyle name="Normal 2 3 4 2 2 4 3 4" xfId="19656" xr:uid="{6D7BDB71-1AC1-4BD1-AF26-6494D64A92A6}"/>
    <cellStyle name="Normal 2 3 4 2 2 4 3 4 2" xfId="33348" xr:uid="{E4D01ED5-DBDF-49F1-862C-8EF69249CB01}"/>
    <cellStyle name="Normal 2 3 4 2 2 4 3 4 3" xfId="48232" xr:uid="{B416F0F4-9E04-42FB-8E3C-07DDFCE096C6}"/>
    <cellStyle name="Normal 2 3 4 2 2 4 3 5" xfId="12812" xr:uid="{340AB397-5041-4C00-9F08-978AABD1EDF0}"/>
    <cellStyle name="Normal 2 3 4 2 2 4 3 6" xfId="26502" xr:uid="{E047C83C-B176-40AF-BA2B-0F76375AA409}"/>
    <cellStyle name="Normal 2 3 4 2 2 4 3 7" xfId="41386" xr:uid="{90BE32C2-1341-49DC-A67D-1B93D483840F}"/>
    <cellStyle name="Normal 2 3 4 2 2 4 4" xfId="5966" xr:uid="{D9732A07-B720-43E9-AF70-45F4EE3458F9}"/>
    <cellStyle name="Normal 2 3 4 2 2 4 4 2" xfId="7679" xr:uid="{920F6945-F554-40B0-B215-7371ADB3EA50}"/>
    <cellStyle name="Normal 2 3 4 2 2 4 4 2 2" xfId="11101" xr:uid="{7603B257-D46D-4D6B-B749-9A48B8071617}"/>
    <cellStyle name="Normal 2 3 4 2 2 4 4 2 2 2" xfId="24791" xr:uid="{6B9A4FFE-0796-4A24-8AF0-855081287361}"/>
    <cellStyle name="Normal 2 3 4 2 2 4 4 2 2 2 2" xfId="38483" xr:uid="{9A36C47E-4DC7-457F-9E0C-769EDF8BD777}"/>
    <cellStyle name="Normal 2 3 4 2 2 4 4 2 2 2 3" xfId="53367" xr:uid="{EB7F096B-47E5-4619-B130-F547413BD373}"/>
    <cellStyle name="Normal 2 3 4 2 2 4 4 2 2 3" xfId="17947" xr:uid="{5C534201-2159-4FDA-84CE-0E8E6ACEDFAB}"/>
    <cellStyle name="Normal 2 3 4 2 2 4 4 2 2 4" xfId="31637" xr:uid="{26DA6C6D-333C-4469-9469-BA3B696696A2}"/>
    <cellStyle name="Normal 2 3 4 2 2 4 4 2 2 5" xfId="46521" xr:uid="{E76673AE-ABBF-4EDC-9E5A-97C46C7662D3}"/>
    <cellStyle name="Normal 2 3 4 2 2 4 4 2 3" xfId="21369" xr:uid="{9996695D-790C-4401-B961-BAF2786D4C78}"/>
    <cellStyle name="Normal 2 3 4 2 2 4 4 2 3 2" xfId="35061" xr:uid="{B4FF0599-016B-4041-98A6-A8647543E653}"/>
    <cellStyle name="Normal 2 3 4 2 2 4 4 2 3 3" xfId="49945" xr:uid="{BB41DDA1-8F7F-4ACD-83AB-FF25F0D59011}"/>
    <cellStyle name="Normal 2 3 4 2 2 4 4 2 4" xfId="14525" xr:uid="{4C4E5145-094D-452C-B1CF-B270619AB54C}"/>
    <cellStyle name="Normal 2 3 4 2 2 4 4 2 5" xfId="28215" xr:uid="{C5A5EDE9-0E12-4764-80EA-88DE60D85C1D}"/>
    <cellStyle name="Normal 2 3 4 2 2 4 4 2 6" xfId="43099" xr:uid="{412AAD17-B947-4794-9E0C-1AA63DF898B0}"/>
    <cellStyle name="Normal 2 3 4 2 2 4 4 3" xfId="9389" xr:uid="{37EAE360-105F-4523-86AF-9DB6B9714B36}"/>
    <cellStyle name="Normal 2 3 4 2 2 4 4 3 2" xfId="23079" xr:uid="{001C1349-5C40-4AE0-AE11-403A7F61E874}"/>
    <cellStyle name="Normal 2 3 4 2 2 4 4 3 2 2" xfId="36771" xr:uid="{FC9DB0A2-1E10-4865-B47F-D93D6C687E1C}"/>
    <cellStyle name="Normal 2 3 4 2 2 4 4 3 2 3" xfId="51655" xr:uid="{E9B1FD46-69C0-4780-99BB-71BCD811EC4B}"/>
    <cellStyle name="Normal 2 3 4 2 2 4 4 3 3" xfId="16235" xr:uid="{09FF208C-CCA8-4977-9DA5-1614C5C47E50}"/>
    <cellStyle name="Normal 2 3 4 2 2 4 4 3 4" xfId="29925" xr:uid="{F3DB6360-8941-4CE6-9DFA-1ECAF8D55BD8}"/>
    <cellStyle name="Normal 2 3 4 2 2 4 4 3 5" xfId="44809" xr:uid="{CC7E232D-3D10-498A-974F-F3B62E274F93}"/>
    <cellStyle name="Normal 2 3 4 2 2 4 4 4" xfId="19657" xr:uid="{5033D1FA-AE76-473E-A17E-7C67C15EB487}"/>
    <cellStyle name="Normal 2 3 4 2 2 4 4 4 2" xfId="33349" xr:uid="{94AB44A5-5CA6-4213-A398-9D64C4EF3995}"/>
    <cellStyle name="Normal 2 3 4 2 2 4 4 4 3" xfId="48233" xr:uid="{16D02A0C-92E8-4986-99BA-F3828194ED6B}"/>
    <cellStyle name="Normal 2 3 4 2 2 4 4 5" xfId="12813" xr:uid="{EB3ABCD3-603D-4C5C-8B73-4CD780CADEC8}"/>
    <cellStyle name="Normal 2 3 4 2 2 4 4 6" xfId="26503" xr:uid="{551CE103-E626-4124-AAB6-A9E60813F930}"/>
    <cellStyle name="Normal 2 3 4 2 2 4 4 7" xfId="41387" xr:uid="{7A5013FC-826D-4478-9074-6E897A20B97D}"/>
    <cellStyle name="Normal 2 3 4 2 2 4 5" xfId="7675" xr:uid="{48BC5E54-76EE-4BB6-982C-761B8AC3E587}"/>
    <cellStyle name="Normal 2 3 4 2 2 4 5 2" xfId="11097" xr:uid="{FBA219A7-4B2F-41BB-BEF9-B5ED3669AC5D}"/>
    <cellStyle name="Normal 2 3 4 2 2 4 5 2 2" xfId="24787" xr:uid="{9E8D2C15-504E-42A0-89B1-45BEAE417469}"/>
    <cellStyle name="Normal 2 3 4 2 2 4 5 2 2 2" xfId="38479" xr:uid="{1A3F0978-60B4-4AEC-AD02-81080D37792A}"/>
    <cellStyle name="Normal 2 3 4 2 2 4 5 2 2 3" xfId="53363" xr:uid="{D8A63E78-C198-4490-9227-583D81B33349}"/>
    <cellStyle name="Normal 2 3 4 2 2 4 5 2 3" xfId="17943" xr:uid="{9E4B7BFE-0EA4-4054-AEDF-AE77D182B3C9}"/>
    <cellStyle name="Normal 2 3 4 2 2 4 5 2 4" xfId="31633" xr:uid="{B7AE0D8E-9FE0-4867-AA63-08B09C0C717F}"/>
    <cellStyle name="Normal 2 3 4 2 2 4 5 2 5" xfId="46517" xr:uid="{AD2E0BCD-5760-46AF-88F7-97E1A58BF6DD}"/>
    <cellStyle name="Normal 2 3 4 2 2 4 5 3" xfId="21365" xr:uid="{FF74FC9D-AF1B-4A81-9E46-86F9081AF55A}"/>
    <cellStyle name="Normal 2 3 4 2 2 4 5 3 2" xfId="35057" xr:uid="{BF786BE6-6128-447A-9A80-49083B46F278}"/>
    <cellStyle name="Normal 2 3 4 2 2 4 5 3 3" xfId="49941" xr:uid="{D49147B5-6791-42D2-B0EF-00BB8E92819A}"/>
    <cellStyle name="Normal 2 3 4 2 2 4 5 4" xfId="14521" xr:uid="{C3D2195F-D93D-48F7-B2CB-859491450928}"/>
    <cellStyle name="Normal 2 3 4 2 2 4 5 5" xfId="28211" xr:uid="{372D5CD9-95A2-438F-A8E9-5A39B43DF19C}"/>
    <cellStyle name="Normal 2 3 4 2 2 4 5 6" xfId="43095" xr:uid="{84E5C289-FF20-4E6B-88C2-170D048D7017}"/>
    <cellStyle name="Normal 2 3 4 2 2 4 6" xfId="9385" xr:uid="{D38A7018-4169-48FB-8AC4-B1F3083CBFDF}"/>
    <cellStyle name="Normal 2 3 4 2 2 4 6 2" xfId="23075" xr:uid="{24254743-476E-491E-97E3-26083BA53B97}"/>
    <cellStyle name="Normal 2 3 4 2 2 4 6 2 2" xfId="36767" xr:uid="{8DE2353A-5CD5-4108-8112-E3D4C15FCFE0}"/>
    <cellStyle name="Normal 2 3 4 2 2 4 6 2 3" xfId="51651" xr:uid="{FF5B9A88-FBC9-4720-B4FE-A829B4C0C9F0}"/>
    <cellStyle name="Normal 2 3 4 2 2 4 6 3" xfId="16231" xr:uid="{E846639F-2F1C-4DEC-AA5A-8FF3EF5CA100}"/>
    <cellStyle name="Normal 2 3 4 2 2 4 6 4" xfId="29921" xr:uid="{711F3BF7-EAA5-44A8-9456-A3D111BCBE40}"/>
    <cellStyle name="Normal 2 3 4 2 2 4 6 5" xfId="44805" xr:uid="{EBC93817-6498-4A6D-BA05-2FACD107DCC1}"/>
    <cellStyle name="Normal 2 3 4 2 2 4 7" xfId="19653" xr:uid="{EE35006A-BB0C-4870-928C-4D71ED3EE7BB}"/>
    <cellStyle name="Normal 2 3 4 2 2 4 7 2" xfId="33345" xr:uid="{101B6B21-475C-49B0-95D6-709B3A724E31}"/>
    <cellStyle name="Normal 2 3 4 2 2 4 7 3" xfId="48229" xr:uid="{D1500E45-489E-4A15-8E4E-99708446095F}"/>
    <cellStyle name="Normal 2 3 4 2 2 4 8" xfId="12809" xr:uid="{08AC6E66-8A4A-48AF-AA41-63BA42A3D8A0}"/>
    <cellStyle name="Normal 2 3 4 2 2 4 9" xfId="26499" xr:uid="{56F234D0-74CB-43FF-9C2B-8B3F5E2BFE37}"/>
    <cellStyle name="Normal 2 3 4 2 2 5" xfId="5967" xr:uid="{539E6E3B-BBD1-45C3-B6EE-5474C57607D3}"/>
    <cellStyle name="Normal 2 3 4 2 2 5 2" xfId="5968" xr:uid="{15754F1B-E6EC-486A-BBD0-2D837878A61F}"/>
    <cellStyle name="Normal 2 3 4 2 2 5 2 2" xfId="7681" xr:uid="{ED6E0491-7CB0-4B5A-8438-B1BBE1E12282}"/>
    <cellStyle name="Normal 2 3 4 2 2 5 2 2 2" xfId="11103" xr:uid="{04E7B399-E923-4F48-A52F-388201CC8E6D}"/>
    <cellStyle name="Normal 2 3 4 2 2 5 2 2 2 2" xfId="24793" xr:uid="{91B1DB6B-D81A-4A29-AB19-25EB613F071F}"/>
    <cellStyle name="Normal 2 3 4 2 2 5 2 2 2 2 2" xfId="38485" xr:uid="{196D279E-68A9-4BD4-BC1B-73F73ED58F09}"/>
    <cellStyle name="Normal 2 3 4 2 2 5 2 2 2 2 3" xfId="53369" xr:uid="{ADC9819D-32AC-4AF1-8099-502415CFD4B9}"/>
    <cellStyle name="Normal 2 3 4 2 2 5 2 2 2 3" xfId="17949" xr:uid="{FEBD6D2E-FC5A-4A78-840A-5FD11B3F7A06}"/>
    <cellStyle name="Normal 2 3 4 2 2 5 2 2 2 4" xfId="31639" xr:uid="{66351767-B090-44DA-8B91-969FC13D6752}"/>
    <cellStyle name="Normal 2 3 4 2 2 5 2 2 2 5" xfId="46523" xr:uid="{0A041C9D-81A4-4C71-B2B8-13BE68F9B30E}"/>
    <cellStyle name="Normal 2 3 4 2 2 5 2 2 3" xfId="21371" xr:uid="{413D632A-F3B8-4154-B787-3F4F88C1AAE6}"/>
    <cellStyle name="Normal 2 3 4 2 2 5 2 2 3 2" xfId="35063" xr:uid="{41A0F6AF-D8CA-46F1-99D5-94E892E2CE77}"/>
    <cellStyle name="Normal 2 3 4 2 2 5 2 2 3 3" xfId="49947" xr:uid="{1BF1F454-0606-4C8F-A1CB-0E92A8435AA0}"/>
    <cellStyle name="Normal 2 3 4 2 2 5 2 2 4" xfId="14527" xr:uid="{DADAAC84-C974-4048-9E7A-94A5DAC714B4}"/>
    <cellStyle name="Normal 2 3 4 2 2 5 2 2 5" xfId="28217" xr:uid="{4EC4C0C9-AA20-4A64-B9D5-94B5EB4C3EAB}"/>
    <cellStyle name="Normal 2 3 4 2 2 5 2 2 6" xfId="43101" xr:uid="{CCC2ACA9-730A-4EC0-9AE9-43B4239E3605}"/>
    <cellStyle name="Normal 2 3 4 2 2 5 2 3" xfId="9391" xr:uid="{ED6F86BF-EBB0-4D0E-BDD6-9A31D401513E}"/>
    <cellStyle name="Normal 2 3 4 2 2 5 2 3 2" xfId="23081" xr:uid="{E4A2E2D5-807A-46AE-A25C-AD894ECF4A83}"/>
    <cellStyle name="Normal 2 3 4 2 2 5 2 3 2 2" xfId="36773" xr:uid="{02E6DFA9-D8FB-401E-8C15-53148454A5FA}"/>
    <cellStyle name="Normal 2 3 4 2 2 5 2 3 2 3" xfId="51657" xr:uid="{3F36F523-0C32-4FED-BEF1-80B352741AC9}"/>
    <cellStyle name="Normal 2 3 4 2 2 5 2 3 3" xfId="16237" xr:uid="{65F8D41E-9069-40BB-8D29-4B0C0239877C}"/>
    <cellStyle name="Normal 2 3 4 2 2 5 2 3 4" xfId="29927" xr:uid="{3DD34E84-14B9-4A5A-A982-C6A862300BEB}"/>
    <cellStyle name="Normal 2 3 4 2 2 5 2 3 5" xfId="44811" xr:uid="{9BE5EC34-CC32-481A-85CA-72D7C6D8334D}"/>
    <cellStyle name="Normal 2 3 4 2 2 5 2 4" xfId="19659" xr:uid="{C9327D2D-3DD3-40AC-8405-504A0504B31A}"/>
    <cellStyle name="Normal 2 3 4 2 2 5 2 4 2" xfId="33351" xr:uid="{B1FD8B3B-24FD-455F-9B78-535B12A43778}"/>
    <cellStyle name="Normal 2 3 4 2 2 5 2 4 3" xfId="48235" xr:uid="{C676EE8B-0E18-409B-BCE5-E543A0603B89}"/>
    <cellStyle name="Normal 2 3 4 2 2 5 2 5" xfId="12815" xr:uid="{A6283220-C141-4FCA-84F0-C9BF0C14FC55}"/>
    <cellStyle name="Normal 2 3 4 2 2 5 2 6" xfId="26505" xr:uid="{04249524-7B9F-4984-866A-0E5EB4F98899}"/>
    <cellStyle name="Normal 2 3 4 2 2 5 2 7" xfId="41389" xr:uid="{96C522B5-51E4-4DD8-A4ED-DA4FCA7511A0}"/>
    <cellStyle name="Normal 2 3 4 2 2 5 3" xfId="7680" xr:uid="{6B358D43-1F33-4FEB-87D8-30C7179BAEE3}"/>
    <cellStyle name="Normal 2 3 4 2 2 5 3 2" xfId="11102" xr:uid="{A56CD897-5A0F-4773-930F-40BF6F9DE1BB}"/>
    <cellStyle name="Normal 2 3 4 2 2 5 3 2 2" xfId="24792" xr:uid="{38862DE2-A16E-4242-BA98-6531FA49A4B4}"/>
    <cellStyle name="Normal 2 3 4 2 2 5 3 2 2 2" xfId="38484" xr:uid="{A2F4A062-FCF9-4769-9016-CCDE5DC6B581}"/>
    <cellStyle name="Normal 2 3 4 2 2 5 3 2 2 3" xfId="53368" xr:uid="{B9F09851-E6EC-4BD5-9310-0C447651C683}"/>
    <cellStyle name="Normal 2 3 4 2 2 5 3 2 3" xfId="17948" xr:uid="{61100335-BE02-4C47-B98F-20B0C7231D8B}"/>
    <cellStyle name="Normal 2 3 4 2 2 5 3 2 4" xfId="31638" xr:uid="{64C487E2-02D7-4089-BF8E-A8F05E1E4A77}"/>
    <cellStyle name="Normal 2 3 4 2 2 5 3 2 5" xfId="46522" xr:uid="{0D85D2E9-FBE1-4B51-B5FB-687AAA7F79F8}"/>
    <cellStyle name="Normal 2 3 4 2 2 5 3 3" xfId="21370" xr:uid="{A98157F5-98CE-4F96-A4E3-1DEA244EC5AE}"/>
    <cellStyle name="Normal 2 3 4 2 2 5 3 3 2" xfId="35062" xr:uid="{7A0EDDE8-7408-4BF3-B3F2-8621B33D3E15}"/>
    <cellStyle name="Normal 2 3 4 2 2 5 3 3 3" xfId="49946" xr:uid="{1E3FD421-FC1A-45CB-B43B-11DCB0DE21F9}"/>
    <cellStyle name="Normal 2 3 4 2 2 5 3 4" xfId="14526" xr:uid="{153D812E-2C26-4300-AC04-01497E9E5A42}"/>
    <cellStyle name="Normal 2 3 4 2 2 5 3 5" xfId="28216" xr:uid="{F59336B9-78E3-4DDB-9B9C-2DA0FC9154FA}"/>
    <cellStyle name="Normal 2 3 4 2 2 5 3 6" xfId="43100" xr:uid="{F822115D-336B-4B51-AC39-8A70151BD3CC}"/>
    <cellStyle name="Normal 2 3 4 2 2 5 4" xfId="9390" xr:uid="{3EAA0A5F-AF60-4FB9-9804-4B2158E70C44}"/>
    <cellStyle name="Normal 2 3 4 2 2 5 4 2" xfId="23080" xr:uid="{53DF22A1-291F-48A4-80D5-7A983CB70B5F}"/>
    <cellStyle name="Normal 2 3 4 2 2 5 4 2 2" xfId="36772" xr:uid="{40239D01-D9FF-4F62-9C85-F803448DCDA4}"/>
    <cellStyle name="Normal 2 3 4 2 2 5 4 2 3" xfId="51656" xr:uid="{FC1B0196-0287-4962-AC3A-F2FFBF55AAD0}"/>
    <cellStyle name="Normal 2 3 4 2 2 5 4 3" xfId="16236" xr:uid="{69FAAC31-04CC-4218-B862-37EA7CB271CB}"/>
    <cellStyle name="Normal 2 3 4 2 2 5 4 4" xfId="29926" xr:uid="{C9DA1533-68A1-49DB-AFB1-EA551278F829}"/>
    <cellStyle name="Normal 2 3 4 2 2 5 4 5" xfId="44810" xr:uid="{11880064-AF7A-470B-97E9-81F3F9FD2C50}"/>
    <cellStyle name="Normal 2 3 4 2 2 5 5" xfId="19658" xr:uid="{25B7662C-3FDB-4F7E-90D2-727FF5A854A0}"/>
    <cellStyle name="Normal 2 3 4 2 2 5 5 2" xfId="33350" xr:uid="{7CA8FFCF-B02D-4ECD-A791-171395520867}"/>
    <cellStyle name="Normal 2 3 4 2 2 5 5 3" xfId="48234" xr:uid="{58B82662-C7EF-4F5D-A137-72C122D15E73}"/>
    <cellStyle name="Normal 2 3 4 2 2 5 6" xfId="12814" xr:uid="{9CFC9B0E-0232-4FA4-A634-295678454E23}"/>
    <cellStyle name="Normal 2 3 4 2 2 5 7" xfId="26504" xr:uid="{4D194640-F83A-4E83-B003-31331F9DDAF9}"/>
    <cellStyle name="Normal 2 3 4 2 2 5 8" xfId="41388" xr:uid="{C5A6810F-8712-415E-A0D8-9F9D95E403E6}"/>
    <cellStyle name="Normal 2 3 4 2 2 6" xfId="5969" xr:uid="{0587EBC7-3CB5-4B0A-A5C0-AF7310D70183}"/>
    <cellStyle name="Normal 2 3 4 2 2 6 2" xfId="7682" xr:uid="{B62F279A-28FE-4F87-A6EE-84645B590D3F}"/>
    <cellStyle name="Normal 2 3 4 2 2 6 2 2" xfId="11104" xr:uid="{9757D438-FADB-46CD-A5E1-864E85F25653}"/>
    <cellStyle name="Normal 2 3 4 2 2 6 2 2 2" xfId="24794" xr:uid="{D01825B7-DCED-40A2-A527-57626DAB0D76}"/>
    <cellStyle name="Normal 2 3 4 2 2 6 2 2 2 2" xfId="38486" xr:uid="{2BC028AD-46D2-48F0-A643-B0FB69975CFE}"/>
    <cellStyle name="Normal 2 3 4 2 2 6 2 2 2 3" xfId="53370" xr:uid="{B96FF8C5-96C2-403A-9554-7475599CF74A}"/>
    <cellStyle name="Normal 2 3 4 2 2 6 2 2 3" xfId="17950" xr:uid="{0AF65501-631D-4ED0-BC88-5CD34DBF56CA}"/>
    <cellStyle name="Normal 2 3 4 2 2 6 2 2 4" xfId="31640" xr:uid="{BA645BA9-1C7E-470F-9851-894FECC77CBD}"/>
    <cellStyle name="Normal 2 3 4 2 2 6 2 2 5" xfId="46524" xr:uid="{2830135D-0EF4-47DA-8C16-D795B9081A46}"/>
    <cellStyle name="Normal 2 3 4 2 2 6 2 3" xfId="21372" xr:uid="{6DDC35EE-C086-4DE9-B283-16F4DEB1F449}"/>
    <cellStyle name="Normal 2 3 4 2 2 6 2 3 2" xfId="35064" xr:uid="{9CC204ED-0E83-4DF3-B2BC-35C4CC4751F1}"/>
    <cellStyle name="Normal 2 3 4 2 2 6 2 3 3" xfId="49948" xr:uid="{CAB2EBD7-0237-4910-8782-D059B36513B3}"/>
    <cellStyle name="Normal 2 3 4 2 2 6 2 4" xfId="14528" xr:uid="{5DFD1329-E1FF-4059-8BFD-27BBB08654F2}"/>
    <cellStyle name="Normal 2 3 4 2 2 6 2 5" xfId="28218" xr:uid="{635F91BD-3181-4654-8F04-A3E617282C37}"/>
    <cellStyle name="Normal 2 3 4 2 2 6 2 6" xfId="43102" xr:uid="{5BDC8085-990E-4A7D-A662-EC26BE5C530C}"/>
    <cellStyle name="Normal 2 3 4 2 2 6 3" xfId="9392" xr:uid="{A2E3D1B2-D9E8-4E95-923D-4EA70E951F83}"/>
    <cellStyle name="Normal 2 3 4 2 2 6 3 2" xfId="23082" xr:uid="{5A41695E-9479-478E-ADC5-2E6BF821279A}"/>
    <cellStyle name="Normal 2 3 4 2 2 6 3 2 2" xfId="36774" xr:uid="{43BC86EB-D87D-4DDD-8ECF-CD90B5CBDED0}"/>
    <cellStyle name="Normal 2 3 4 2 2 6 3 2 3" xfId="51658" xr:uid="{C033E5BE-A99E-4678-82CA-7710549DDCF9}"/>
    <cellStyle name="Normal 2 3 4 2 2 6 3 3" xfId="16238" xr:uid="{96FAB892-930F-49E2-AE3B-AF0D376BC167}"/>
    <cellStyle name="Normal 2 3 4 2 2 6 3 4" xfId="29928" xr:uid="{6CF4C9F0-F4F2-4525-B0AE-E2C742767552}"/>
    <cellStyle name="Normal 2 3 4 2 2 6 3 5" xfId="44812" xr:uid="{E394C58D-EC82-4EBF-BC93-503D4C194B42}"/>
    <cellStyle name="Normal 2 3 4 2 2 6 4" xfId="19660" xr:uid="{3247FF66-3D1D-4B9B-A56C-01D6A40EFAC1}"/>
    <cellStyle name="Normal 2 3 4 2 2 6 4 2" xfId="33352" xr:uid="{FB6687A0-B503-411B-8FC2-918A963E520A}"/>
    <cellStyle name="Normal 2 3 4 2 2 6 4 3" xfId="48236" xr:uid="{63B8C6A7-9107-464F-B05A-12AFA25B2B85}"/>
    <cellStyle name="Normal 2 3 4 2 2 6 5" xfId="12816" xr:uid="{40BCA454-AC20-4F1A-86A2-E3536E78FCE6}"/>
    <cellStyle name="Normal 2 3 4 2 2 6 6" xfId="26506" xr:uid="{248B39F4-9C5B-4D3D-8160-E81110290124}"/>
    <cellStyle name="Normal 2 3 4 2 2 6 7" xfId="41390" xr:uid="{3E811D14-5C66-468F-A9FB-7D44ACB7B31D}"/>
    <cellStyle name="Normal 2 3 4 2 2 7" xfId="5970" xr:uid="{C5D27099-55E3-48AB-A7B3-97C6E82F0850}"/>
    <cellStyle name="Normal 2 3 4 2 2 7 2" xfId="7683" xr:uid="{8FD78917-2F8F-4D93-9159-D6C645B98430}"/>
    <cellStyle name="Normal 2 3 4 2 2 7 2 2" xfId="11105" xr:uid="{F4B758A6-FA6F-4CBB-9026-D8EDBE902BB4}"/>
    <cellStyle name="Normal 2 3 4 2 2 7 2 2 2" xfId="24795" xr:uid="{FD437733-23DA-4066-A634-455896757049}"/>
    <cellStyle name="Normal 2 3 4 2 2 7 2 2 2 2" xfId="38487" xr:uid="{D6F1FA2A-4D54-410C-A927-CC44690604DF}"/>
    <cellStyle name="Normal 2 3 4 2 2 7 2 2 2 3" xfId="53371" xr:uid="{FBC95627-DDEF-475E-9753-7B03815E3C60}"/>
    <cellStyle name="Normal 2 3 4 2 2 7 2 2 3" xfId="17951" xr:uid="{A55A55C5-32C6-46BA-A5C5-A626B93FBE39}"/>
    <cellStyle name="Normal 2 3 4 2 2 7 2 2 4" xfId="31641" xr:uid="{A69DAD71-55D0-45BD-B8C7-A1C2BC735246}"/>
    <cellStyle name="Normal 2 3 4 2 2 7 2 2 5" xfId="46525" xr:uid="{EC7A1562-7AE6-46BB-8BA6-64360AA1808E}"/>
    <cellStyle name="Normal 2 3 4 2 2 7 2 3" xfId="21373" xr:uid="{550FFBBA-47DD-4C4C-97C5-65E91B78CF61}"/>
    <cellStyle name="Normal 2 3 4 2 2 7 2 3 2" xfId="35065" xr:uid="{3D7E8961-B2D7-482E-9A50-954E1278E386}"/>
    <cellStyle name="Normal 2 3 4 2 2 7 2 3 3" xfId="49949" xr:uid="{30F09EB9-1DFA-43E4-B607-3E8AD70C2FBC}"/>
    <cellStyle name="Normal 2 3 4 2 2 7 2 4" xfId="14529" xr:uid="{AFB8C289-2A0C-4F09-A070-DAFFBC25B5FF}"/>
    <cellStyle name="Normal 2 3 4 2 2 7 2 5" xfId="28219" xr:uid="{DFB5086E-B569-4504-8A6F-392DE45CED4F}"/>
    <cellStyle name="Normal 2 3 4 2 2 7 2 6" xfId="43103" xr:uid="{2F252E6C-F1DA-487C-9F38-E96D2AB8FCFC}"/>
    <cellStyle name="Normal 2 3 4 2 2 7 3" xfId="9393" xr:uid="{7EB46242-638F-476A-A38A-75FFCEB36E66}"/>
    <cellStyle name="Normal 2 3 4 2 2 7 3 2" xfId="23083" xr:uid="{42D9A395-0426-4F8F-9223-56D696E65AFA}"/>
    <cellStyle name="Normal 2 3 4 2 2 7 3 2 2" xfId="36775" xr:uid="{D431C80E-09B0-4CDE-8EB2-831FEDFA0E57}"/>
    <cellStyle name="Normal 2 3 4 2 2 7 3 2 3" xfId="51659" xr:uid="{C3463C2D-94A0-4B67-9908-96D4F43D4F8A}"/>
    <cellStyle name="Normal 2 3 4 2 2 7 3 3" xfId="16239" xr:uid="{F2DA07F2-B170-4510-8583-2209149E407F}"/>
    <cellStyle name="Normal 2 3 4 2 2 7 3 4" xfId="29929" xr:uid="{B296497F-EF5C-4169-A5C9-302059CC8547}"/>
    <cellStyle name="Normal 2 3 4 2 2 7 3 5" xfId="44813" xr:uid="{F46868F4-D77E-4C66-AD5D-03401AF25284}"/>
    <cellStyle name="Normal 2 3 4 2 2 7 4" xfId="19661" xr:uid="{6653FD53-B407-4C93-8CD8-78B1A7B56F9B}"/>
    <cellStyle name="Normal 2 3 4 2 2 7 4 2" xfId="33353" xr:uid="{C107A5A1-0EC4-4B71-B792-D75518C3E2F1}"/>
    <cellStyle name="Normal 2 3 4 2 2 7 4 3" xfId="48237" xr:uid="{6B735539-5F35-47ED-8479-CF5D77AAA8D2}"/>
    <cellStyle name="Normal 2 3 4 2 2 7 5" xfId="12817" xr:uid="{6061AC13-F89C-4E5E-82E4-6E82B72C6176}"/>
    <cellStyle name="Normal 2 3 4 2 2 7 6" xfId="26507" xr:uid="{671ACF26-A53C-4805-9F87-DAF87613A148}"/>
    <cellStyle name="Normal 2 3 4 2 2 7 7" xfId="41391" xr:uid="{8059A69B-190E-4624-A58F-86E3021F0622}"/>
    <cellStyle name="Normal 2 3 4 2 2 8" xfId="7654" xr:uid="{A15A68F0-BDD8-4F2B-A42E-813CE30EFFCA}"/>
    <cellStyle name="Normal 2 3 4 2 2 8 2" xfId="11076" xr:uid="{C33B0278-2473-4E85-8BF7-49E7C73E3A7D}"/>
    <cellStyle name="Normal 2 3 4 2 2 8 2 2" xfId="24766" xr:uid="{3CABF22D-E2CA-467B-BE07-19924D61B8F6}"/>
    <cellStyle name="Normal 2 3 4 2 2 8 2 2 2" xfId="38458" xr:uid="{EC046D51-1A29-4A07-96E7-15D6514A3ED4}"/>
    <cellStyle name="Normal 2 3 4 2 2 8 2 2 3" xfId="53342" xr:uid="{BE8A7B67-7D52-49D8-9805-69E5920A2100}"/>
    <cellStyle name="Normal 2 3 4 2 2 8 2 3" xfId="17922" xr:uid="{8A61454E-8A9B-42D2-B84C-23E341CACC7E}"/>
    <cellStyle name="Normal 2 3 4 2 2 8 2 4" xfId="31612" xr:uid="{3509E489-38AC-4540-8FCC-4927730E5161}"/>
    <cellStyle name="Normal 2 3 4 2 2 8 2 5" xfId="46496" xr:uid="{85B0FE33-89A0-44E8-AB11-47DC0BE4304B}"/>
    <cellStyle name="Normal 2 3 4 2 2 8 3" xfId="21344" xr:uid="{049281AC-9EE2-4520-BD09-C37583571CE5}"/>
    <cellStyle name="Normal 2 3 4 2 2 8 3 2" xfId="35036" xr:uid="{8EDC70BB-1D64-4723-A760-BBDEF8385234}"/>
    <cellStyle name="Normal 2 3 4 2 2 8 3 3" xfId="49920" xr:uid="{FDC2EB47-406A-4283-9D95-7C4C316BD83B}"/>
    <cellStyle name="Normal 2 3 4 2 2 8 4" xfId="14500" xr:uid="{743E5A88-5752-4A59-BE47-60A0A97787A3}"/>
    <cellStyle name="Normal 2 3 4 2 2 8 5" xfId="28190" xr:uid="{614CB9EC-EB50-441E-ADA4-620F6D792D42}"/>
    <cellStyle name="Normal 2 3 4 2 2 8 6" xfId="43074" xr:uid="{8F0F8220-567C-470C-A750-62903F09E786}"/>
    <cellStyle name="Normal 2 3 4 2 2 9" xfId="9364" xr:uid="{E16E76DC-DBED-4840-BCC9-0C58A6709D4C}"/>
    <cellStyle name="Normal 2 3 4 2 2 9 2" xfId="23054" xr:uid="{29E8C8D2-D023-46B1-BDD8-30846F71A215}"/>
    <cellStyle name="Normal 2 3 4 2 2 9 2 2" xfId="36746" xr:uid="{FEB7B4BF-0D53-4DF2-82FE-C8A10F352603}"/>
    <cellStyle name="Normal 2 3 4 2 2 9 2 3" xfId="51630" xr:uid="{4594A050-09AE-4261-ACDD-0C37E7EB3BDD}"/>
    <cellStyle name="Normal 2 3 4 2 2 9 3" xfId="16210" xr:uid="{E65A22BB-D687-4146-A465-19DB6E545F0E}"/>
    <cellStyle name="Normal 2 3 4 2 2 9 4" xfId="29900" xr:uid="{4C79A0CB-4D51-48BE-8852-8798A3A007B8}"/>
    <cellStyle name="Normal 2 3 4 2 2 9 5" xfId="44784" xr:uid="{1830D087-1DBE-4FA4-9287-1E72361E9584}"/>
    <cellStyle name="Normal 2 3 4 2 3" xfId="5971" xr:uid="{26D9DB2F-0DFC-450A-AD66-2D6A19E64EDE}"/>
    <cellStyle name="Normal 2 3 4 2 3 10" xfId="12818" xr:uid="{F116E436-DD56-4272-A0A5-735243F03C71}"/>
    <cellStyle name="Normal 2 3 4 2 3 11" xfId="26508" xr:uid="{4A1E247B-5941-4ABC-A877-F4D6E297A0E3}"/>
    <cellStyle name="Normal 2 3 4 2 3 12" xfId="41392" xr:uid="{902C5856-4549-478E-A386-F8E14F297F86}"/>
    <cellStyle name="Normal 2 3 4 2 3 2" xfId="5972" xr:uid="{4C839CAD-EF5A-4A3D-99AB-5F9B2F4F05C8}"/>
    <cellStyle name="Normal 2 3 4 2 3 2 10" xfId="41393" xr:uid="{BA178AE7-A1CC-4C49-AFB7-F19670A9C46F}"/>
    <cellStyle name="Normal 2 3 4 2 3 2 2" xfId="5973" xr:uid="{40773BEC-24CA-4AAF-A2E0-ABF49276BF91}"/>
    <cellStyle name="Normal 2 3 4 2 3 2 2 2" xfId="5974" xr:uid="{49D286BE-4D9E-42B1-8F6C-6E397377FA03}"/>
    <cellStyle name="Normal 2 3 4 2 3 2 2 2 2" xfId="7687" xr:uid="{8B7110A1-FC96-4FE8-B120-5C9332BA1B06}"/>
    <cellStyle name="Normal 2 3 4 2 3 2 2 2 2 2" xfId="11109" xr:uid="{1C1FE27F-CE5F-4646-9EC9-12797B675C3D}"/>
    <cellStyle name="Normal 2 3 4 2 3 2 2 2 2 2 2" xfId="24799" xr:uid="{6445BAB8-C888-4782-862C-C077A1F2216B}"/>
    <cellStyle name="Normal 2 3 4 2 3 2 2 2 2 2 2 2" xfId="38491" xr:uid="{058BBC09-BCFA-455E-B22C-DBC3FA483CB9}"/>
    <cellStyle name="Normal 2 3 4 2 3 2 2 2 2 2 2 3" xfId="53375" xr:uid="{F39C04CB-FCE7-459F-B5C2-8ADFCE5914C8}"/>
    <cellStyle name="Normal 2 3 4 2 3 2 2 2 2 2 3" xfId="17955" xr:uid="{5663608C-6576-42C0-9236-9E423899442B}"/>
    <cellStyle name="Normal 2 3 4 2 3 2 2 2 2 2 4" xfId="31645" xr:uid="{FF7112AA-4927-4F15-9181-1651047E95B3}"/>
    <cellStyle name="Normal 2 3 4 2 3 2 2 2 2 2 5" xfId="46529" xr:uid="{7FB9EFE8-7CBF-4FA5-8A10-BA4B8531AF67}"/>
    <cellStyle name="Normal 2 3 4 2 3 2 2 2 2 3" xfId="21377" xr:uid="{5A3041B1-DE24-4D75-8178-024C3ED43A72}"/>
    <cellStyle name="Normal 2 3 4 2 3 2 2 2 2 3 2" xfId="35069" xr:uid="{0BC92B00-DF64-451A-A8E1-97869E1EB957}"/>
    <cellStyle name="Normal 2 3 4 2 3 2 2 2 2 3 3" xfId="49953" xr:uid="{0E02CCB9-5794-4FD9-9595-2D672FB276FB}"/>
    <cellStyle name="Normal 2 3 4 2 3 2 2 2 2 4" xfId="14533" xr:uid="{05B2DF9E-124F-4E06-B4DD-D23EC89BC2C6}"/>
    <cellStyle name="Normal 2 3 4 2 3 2 2 2 2 5" xfId="28223" xr:uid="{8182F4CA-5343-4685-9D98-D9BA13A16E6C}"/>
    <cellStyle name="Normal 2 3 4 2 3 2 2 2 2 6" xfId="43107" xr:uid="{58432095-EAF6-415C-BBAF-7D8318A5CB6E}"/>
    <cellStyle name="Normal 2 3 4 2 3 2 2 2 3" xfId="9397" xr:uid="{7C85BD44-31F8-4DA6-9362-499C471B453F}"/>
    <cellStyle name="Normal 2 3 4 2 3 2 2 2 3 2" xfId="23087" xr:uid="{7383328B-C44A-45B2-836A-6CD029DA03CA}"/>
    <cellStyle name="Normal 2 3 4 2 3 2 2 2 3 2 2" xfId="36779" xr:uid="{B42FFABD-5295-4B00-9CF9-2D5B1C9DD5F7}"/>
    <cellStyle name="Normal 2 3 4 2 3 2 2 2 3 2 3" xfId="51663" xr:uid="{0CED95F2-7FC6-4619-975E-A577928BDDD3}"/>
    <cellStyle name="Normal 2 3 4 2 3 2 2 2 3 3" xfId="16243" xr:uid="{40A39196-2DE1-4664-9C32-E691E8CE4055}"/>
    <cellStyle name="Normal 2 3 4 2 3 2 2 2 3 4" xfId="29933" xr:uid="{90A79F70-AA0E-459D-96A8-DE600C84A1E2}"/>
    <cellStyle name="Normal 2 3 4 2 3 2 2 2 3 5" xfId="44817" xr:uid="{0D3230B7-7165-4D9B-8A2B-2084EB55B54C}"/>
    <cellStyle name="Normal 2 3 4 2 3 2 2 2 4" xfId="19665" xr:uid="{0D4641B4-823D-4E5A-95C0-B18ACE9C3BA1}"/>
    <cellStyle name="Normal 2 3 4 2 3 2 2 2 4 2" xfId="33357" xr:uid="{44D11494-43BD-4033-BD37-1ACAF942D3D2}"/>
    <cellStyle name="Normal 2 3 4 2 3 2 2 2 4 3" xfId="48241" xr:uid="{C47D1175-2DB2-4B54-ABEE-E1C6D056DB6E}"/>
    <cellStyle name="Normal 2 3 4 2 3 2 2 2 5" xfId="12821" xr:uid="{5ECC4D25-94B5-4A17-A8E6-4777760AC067}"/>
    <cellStyle name="Normal 2 3 4 2 3 2 2 2 6" xfId="26511" xr:uid="{0E4CB938-09D9-48B5-B8BD-20FE4AC72B13}"/>
    <cellStyle name="Normal 2 3 4 2 3 2 2 2 7" xfId="41395" xr:uid="{E6B2D831-D0A8-473D-8508-8F50E5667E43}"/>
    <cellStyle name="Normal 2 3 4 2 3 2 2 3" xfId="7686" xr:uid="{9B8CEAC0-7CB8-4DBE-9AB3-87EB31895577}"/>
    <cellStyle name="Normal 2 3 4 2 3 2 2 3 2" xfId="11108" xr:uid="{6AFD3D62-4668-46A4-8CCC-B98303DCB948}"/>
    <cellStyle name="Normal 2 3 4 2 3 2 2 3 2 2" xfId="24798" xr:uid="{C768674C-4A7C-46B6-9410-179ADF2390B9}"/>
    <cellStyle name="Normal 2 3 4 2 3 2 2 3 2 2 2" xfId="38490" xr:uid="{4D5D4A92-E1A5-4DC2-A35E-885862EF48AF}"/>
    <cellStyle name="Normal 2 3 4 2 3 2 2 3 2 2 3" xfId="53374" xr:uid="{E750BA09-4D66-4AE0-87A8-3B32BE051BF6}"/>
    <cellStyle name="Normal 2 3 4 2 3 2 2 3 2 3" xfId="17954" xr:uid="{BF967CBF-FE6F-4E99-B4AF-A2A12FFC06DD}"/>
    <cellStyle name="Normal 2 3 4 2 3 2 2 3 2 4" xfId="31644" xr:uid="{76E4E610-DC88-4203-99A8-C02A6A7E6C60}"/>
    <cellStyle name="Normal 2 3 4 2 3 2 2 3 2 5" xfId="46528" xr:uid="{680141FB-719B-4D5F-BE0E-8E3653B05571}"/>
    <cellStyle name="Normal 2 3 4 2 3 2 2 3 3" xfId="21376" xr:uid="{BF62502F-64F0-4C3A-91C7-D521EE890AC0}"/>
    <cellStyle name="Normal 2 3 4 2 3 2 2 3 3 2" xfId="35068" xr:uid="{BFFB75CF-D98C-4B1A-952D-60FBA521EFED}"/>
    <cellStyle name="Normal 2 3 4 2 3 2 2 3 3 3" xfId="49952" xr:uid="{E892336B-B619-4A75-8CD1-05A503D0ADAE}"/>
    <cellStyle name="Normal 2 3 4 2 3 2 2 3 4" xfId="14532" xr:uid="{59FDC213-70B8-498B-977A-CBADA77495A7}"/>
    <cellStyle name="Normal 2 3 4 2 3 2 2 3 5" xfId="28222" xr:uid="{05ECFF8C-508E-4DE8-8363-D5E68EFECC91}"/>
    <cellStyle name="Normal 2 3 4 2 3 2 2 3 6" xfId="43106" xr:uid="{BC1170A4-446F-4EC6-A367-D196E5EA7142}"/>
    <cellStyle name="Normal 2 3 4 2 3 2 2 4" xfId="9396" xr:uid="{1D2EB581-9B10-4B51-B2FA-37AA3C1F50D6}"/>
    <cellStyle name="Normal 2 3 4 2 3 2 2 4 2" xfId="23086" xr:uid="{C6C60834-B7B3-422F-9E7C-4EA8BDC079A6}"/>
    <cellStyle name="Normal 2 3 4 2 3 2 2 4 2 2" xfId="36778" xr:uid="{D82C28BA-93C1-4066-AB23-F5428D69D7B9}"/>
    <cellStyle name="Normal 2 3 4 2 3 2 2 4 2 3" xfId="51662" xr:uid="{DEBBB079-AA0A-457B-B739-45F181F9C701}"/>
    <cellStyle name="Normal 2 3 4 2 3 2 2 4 3" xfId="16242" xr:uid="{E537B36B-193D-4652-8F58-EFE436957E36}"/>
    <cellStyle name="Normal 2 3 4 2 3 2 2 4 4" xfId="29932" xr:uid="{95C106D6-929A-413E-A161-C9BFCC7BA67C}"/>
    <cellStyle name="Normal 2 3 4 2 3 2 2 4 5" xfId="44816" xr:uid="{6E63C895-C9A3-4BAD-8047-EDD2A085979B}"/>
    <cellStyle name="Normal 2 3 4 2 3 2 2 5" xfId="19664" xr:uid="{31CB15D8-0D70-4A35-825F-B26A5352F84C}"/>
    <cellStyle name="Normal 2 3 4 2 3 2 2 5 2" xfId="33356" xr:uid="{1DE47425-A951-4699-91C4-B963CD90D495}"/>
    <cellStyle name="Normal 2 3 4 2 3 2 2 5 3" xfId="48240" xr:uid="{81CA8A14-E4EF-4EC7-A483-43B6098FC0FD}"/>
    <cellStyle name="Normal 2 3 4 2 3 2 2 6" xfId="12820" xr:uid="{D4A14521-3A40-4FF0-B590-C527C6D3910F}"/>
    <cellStyle name="Normal 2 3 4 2 3 2 2 7" xfId="26510" xr:uid="{77B2BE4E-3795-481D-BD22-7099AC0E3D5C}"/>
    <cellStyle name="Normal 2 3 4 2 3 2 2 8" xfId="41394" xr:uid="{074521CE-33CC-4434-866F-666B83FBECB0}"/>
    <cellStyle name="Normal 2 3 4 2 3 2 3" xfId="5975" xr:uid="{343EEC66-2901-43E2-8864-8E62F269A566}"/>
    <cellStyle name="Normal 2 3 4 2 3 2 3 2" xfId="7688" xr:uid="{E6A97012-1810-4FCC-A5B0-5FDC3CB024A4}"/>
    <cellStyle name="Normal 2 3 4 2 3 2 3 2 2" xfId="11110" xr:uid="{38D52929-4C71-4573-A740-9C55067B5EA0}"/>
    <cellStyle name="Normal 2 3 4 2 3 2 3 2 2 2" xfId="24800" xr:uid="{A1D20E8F-C8AC-40B5-A2FC-20411ACC9F4E}"/>
    <cellStyle name="Normal 2 3 4 2 3 2 3 2 2 2 2" xfId="38492" xr:uid="{A01E37C0-B76D-451D-8CE5-06D27EEA989D}"/>
    <cellStyle name="Normal 2 3 4 2 3 2 3 2 2 2 3" xfId="53376" xr:uid="{A76360C6-7F1B-4E1D-AC4F-858CD10DD58B}"/>
    <cellStyle name="Normal 2 3 4 2 3 2 3 2 2 3" xfId="17956" xr:uid="{64DE3DB6-6140-4D2A-AEE7-4C49426610AA}"/>
    <cellStyle name="Normal 2 3 4 2 3 2 3 2 2 4" xfId="31646" xr:uid="{62CEFC1A-E72B-4C4E-85A0-3E12D7F2053C}"/>
    <cellStyle name="Normal 2 3 4 2 3 2 3 2 2 5" xfId="46530" xr:uid="{13030DA4-6F19-4EB1-8017-105D2DADF35B}"/>
    <cellStyle name="Normal 2 3 4 2 3 2 3 2 3" xfId="21378" xr:uid="{64B77914-39A0-471F-9C80-C4D0429858BF}"/>
    <cellStyle name="Normal 2 3 4 2 3 2 3 2 3 2" xfId="35070" xr:uid="{040BBE6B-D1E3-45C7-A27F-F3AF20965F31}"/>
    <cellStyle name="Normal 2 3 4 2 3 2 3 2 3 3" xfId="49954" xr:uid="{3AA7CE55-11CA-4AAC-A3A3-628A1BEFD925}"/>
    <cellStyle name="Normal 2 3 4 2 3 2 3 2 4" xfId="14534" xr:uid="{1E6ECDF2-7E50-48EE-8964-0FA5DBE560EC}"/>
    <cellStyle name="Normal 2 3 4 2 3 2 3 2 5" xfId="28224" xr:uid="{6B7C11BD-C6B0-459A-8DCD-1F6205C04B49}"/>
    <cellStyle name="Normal 2 3 4 2 3 2 3 2 6" xfId="43108" xr:uid="{4F4FAA9B-6197-4B47-AC01-71410EB0AD78}"/>
    <cellStyle name="Normal 2 3 4 2 3 2 3 3" xfId="9398" xr:uid="{C5A96D65-B229-4A05-B437-6A52D06123D7}"/>
    <cellStyle name="Normal 2 3 4 2 3 2 3 3 2" xfId="23088" xr:uid="{EF177B54-7194-4844-89A2-4413344BAA2C}"/>
    <cellStyle name="Normal 2 3 4 2 3 2 3 3 2 2" xfId="36780" xr:uid="{7BBD57C7-2DEA-46E6-A496-38C055254129}"/>
    <cellStyle name="Normal 2 3 4 2 3 2 3 3 2 3" xfId="51664" xr:uid="{03056B5E-E91D-4279-B7D2-D26607C43B6B}"/>
    <cellStyle name="Normal 2 3 4 2 3 2 3 3 3" xfId="16244" xr:uid="{D1B75DE8-24CF-4FEB-A956-1AF5BD15AE18}"/>
    <cellStyle name="Normal 2 3 4 2 3 2 3 3 4" xfId="29934" xr:uid="{E70E6855-46B9-4FBE-9055-991323A37544}"/>
    <cellStyle name="Normal 2 3 4 2 3 2 3 3 5" xfId="44818" xr:uid="{0E331BEC-534E-43DC-88C8-B6B72C845B30}"/>
    <cellStyle name="Normal 2 3 4 2 3 2 3 4" xfId="19666" xr:uid="{514FF477-B3D2-4DAD-94E3-12573964BBD5}"/>
    <cellStyle name="Normal 2 3 4 2 3 2 3 4 2" xfId="33358" xr:uid="{FE137EB5-4311-4385-AD19-3503642B9009}"/>
    <cellStyle name="Normal 2 3 4 2 3 2 3 4 3" xfId="48242" xr:uid="{B4F1435F-3052-4C08-9642-B6DA1C097176}"/>
    <cellStyle name="Normal 2 3 4 2 3 2 3 5" xfId="12822" xr:uid="{D86BC407-EDE1-4A00-9A73-0AC406CB5DC6}"/>
    <cellStyle name="Normal 2 3 4 2 3 2 3 6" xfId="26512" xr:uid="{37A68F14-3CA0-44C6-9E39-6F80299C9FC4}"/>
    <cellStyle name="Normal 2 3 4 2 3 2 3 7" xfId="41396" xr:uid="{46EA5D91-E2CE-444A-BF08-8C96C7EC72A2}"/>
    <cellStyle name="Normal 2 3 4 2 3 2 4" xfId="5976" xr:uid="{6170F953-A685-4627-8F03-83AC3F0F5BD8}"/>
    <cellStyle name="Normal 2 3 4 2 3 2 4 2" xfId="7689" xr:uid="{B4CABC5C-326C-4460-8288-537ABC5C9066}"/>
    <cellStyle name="Normal 2 3 4 2 3 2 4 2 2" xfId="11111" xr:uid="{AD1F230F-79DE-45F8-BA55-756EF1BE026E}"/>
    <cellStyle name="Normal 2 3 4 2 3 2 4 2 2 2" xfId="24801" xr:uid="{C5CFFEAF-60CE-439D-9109-B697657BB7FA}"/>
    <cellStyle name="Normal 2 3 4 2 3 2 4 2 2 2 2" xfId="38493" xr:uid="{F869514E-CCD5-45C3-BD15-9042E9BDCF86}"/>
    <cellStyle name="Normal 2 3 4 2 3 2 4 2 2 2 3" xfId="53377" xr:uid="{36A47B06-290E-4777-BDE7-D65E8F177585}"/>
    <cellStyle name="Normal 2 3 4 2 3 2 4 2 2 3" xfId="17957" xr:uid="{C665A9EA-9ABE-422E-9F91-203EBE22278E}"/>
    <cellStyle name="Normal 2 3 4 2 3 2 4 2 2 4" xfId="31647" xr:uid="{0E46C116-1947-492C-B550-0B8A2E6459AD}"/>
    <cellStyle name="Normal 2 3 4 2 3 2 4 2 2 5" xfId="46531" xr:uid="{E4610962-B0BF-4B86-80A7-EB2D162EE78C}"/>
    <cellStyle name="Normal 2 3 4 2 3 2 4 2 3" xfId="21379" xr:uid="{F403DA49-382C-4E9E-8DA1-74932492845F}"/>
    <cellStyle name="Normal 2 3 4 2 3 2 4 2 3 2" xfId="35071" xr:uid="{1C868B6B-38F0-4592-A0FE-84027890B5EC}"/>
    <cellStyle name="Normal 2 3 4 2 3 2 4 2 3 3" xfId="49955" xr:uid="{332BBA00-E2EE-4A08-8659-907CFF53D94C}"/>
    <cellStyle name="Normal 2 3 4 2 3 2 4 2 4" xfId="14535" xr:uid="{64848E36-92D4-4708-876C-9C6D901ABF42}"/>
    <cellStyle name="Normal 2 3 4 2 3 2 4 2 5" xfId="28225" xr:uid="{C891A8B8-BE7C-424F-84D4-D89685D55FFE}"/>
    <cellStyle name="Normal 2 3 4 2 3 2 4 2 6" xfId="43109" xr:uid="{BB86BA21-BBF2-4AD4-86F5-79DF0904481F}"/>
    <cellStyle name="Normal 2 3 4 2 3 2 4 3" xfId="9399" xr:uid="{3F846DBB-F737-437E-81AE-9221769B4311}"/>
    <cellStyle name="Normal 2 3 4 2 3 2 4 3 2" xfId="23089" xr:uid="{8587116C-32CE-4925-9BA9-A5BA9AA1918C}"/>
    <cellStyle name="Normal 2 3 4 2 3 2 4 3 2 2" xfId="36781" xr:uid="{BF06B787-25D2-4026-8A7E-D91532843A76}"/>
    <cellStyle name="Normal 2 3 4 2 3 2 4 3 2 3" xfId="51665" xr:uid="{05202732-4610-479E-8F8F-771304BFFC7B}"/>
    <cellStyle name="Normal 2 3 4 2 3 2 4 3 3" xfId="16245" xr:uid="{C5DEA240-10E9-4341-8A47-0E5C8A4E65B4}"/>
    <cellStyle name="Normal 2 3 4 2 3 2 4 3 4" xfId="29935" xr:uid="{235BBF48-D8EE-4221-BB22-5778500C1119}"/>
    <cellStyle name="Normal 2 3 4 2 3 2 4 3 5" xfId="44819" xr:uid="{56E09916-DCAF-40B5-A54D-458EA54AD79C}"/>
    <cellStyle name="Normal 2 3 4 2 3 2 4 4" xfId="19667" xr:uid="{F7851F8E-C9D4-416B-8F22-F782081D0081}"/>
    <cellStyle name="Normal 2 3 4 2 3 2 4 4 2" xfId="33359" xr:uid="{D4ED9463-7DEA-4790-BA09-8ADC62078259}"/>
    <cellStyle name="Normal 2 3 4 2 3 2 4 4 3" xfId="48243" xr:uid="{5BBB1471-3DD5-4471-99D2-EE46F821ECC1}"/>
    <cellStyle name="Normal 2 3 4 2 3 2 4 5" xfId="12823" xr:uid="{09E5401F-8C66-474B-9D29-321A50191964}"/>
    <cellStyle name="Normal 2 3 4 2 3 2 4 6" xfId="26513" xr:uid="{6E6565AB-533C-4038-99D8-E181EB72B668}"/>
    <cellStyle name="Normal 2 3 4 2 3 2 4 7" xfId="41397" xr:uid="{BE1CEE01-759D-434D-9A66-3839A05A6FBB}"/>
    <cellStyle name="Normal 2 3 4 2 3 2 5" xfId="7685" xr:uid="{CF44068F-BF42-4497-8EC0-4AAE1A96CD84}"/>
    <cellStyle name="Normal 2 3 4 2 3 2 5 2" xfId="11107" xr:uid="{9427DA6B-95D4-4B18-ADAD-4B52E0703558}"/>
    <cellStyle name="Normal 2 3 4 2 3 2 5 2 2" xfId="24797" xr:uid="{A87D31CA-F488-4752-86DC-C8F21A1FF993}"/>
    <cellStyle name="Normal 2 3 4 2 3 2 5 2 2 2" xfId="38489" xr:uid="{796B051F-08A1-4146-BF24-42B13BE8BE6A}"/>
    <cellStyle name="Normal 2 3 4 2 3 2 5 2 2 3" xfId="53373" xr:uid="{37B8FE38-0F41-4A09-A1C2-276CB46401BD}"/>
    <cellStyle name="Normal 2 3 4 2 3 2 5 2 3" xfId="17953" xr:uid="{7B6BCD74-2F2A-4F93-BD70-3C33FE76C8AE}"/>
    <cellStyle name="Normal 2 3 4 2 3 2 5 2 4" xfId="31643" xr:uid="{9D9742CB-9DCC-4ED6-AB2E-23974F2DCA19}"/>
    <cellStyle name="Normal 2 3 4 2 3 2 5 2 5" xfId="46527" xr:uid="{279116BF-A133-4D8A-9E9D-D5D98AC382B6}"/>
    <cellStyle name="Normal 2 3 4 2 3 2 5 3" xfId="21375" xr:uid="{ACE4FB0A-0D0A-460D-9DF0-D42FA91A5260}"/>
    <cellStyle name="Normal 2 3 4 2 3 2 5 3 2" xfId="35067" xr:uid="{3E6BF0C5-4D12-461B-93E4-43C2590A47D0}"/>
    <cellStyle name="Normal 2 3 4 2 3 2 5 3 3" xfId="49951" xr:uid="{BDA7B02C-5B62-440E-BD34-60C55CF76A79}"/>
    <cellStyle name="Normal 2 3 4 2 3 2 5 4" xfId="14531" xr:uid="{C5D85354-970B-41D9-91D8-D20BF7F6283F}"/>
    <cellStyle name="Normal 2 3 4 2 3 2 5 5" xfId="28221" xr:uid="{A7B57345-126F-4495-A3DA-9A3A34EDB347}"/>
    <cellStyle name="Normal 2 3 4 2 3 2 5 6" xfId="43105" xr:uid="{36C5E873-2C2F-4BA6-9BA0-33FA1D89D8CB}"/>
    <cellStyle name="Normal 2 3 4 2 3 2 6" xfId="9395" xr:uid="{159FC5AD-0CC2-4AFD-889E-DD4EF6A91A90}"/>
    <cellStyle name="Normal 2 3 4 2 3 2 6 2" xfId="23085" xr:uid="{B27F3AAB-F0A9-4264-9398-E75DC14A26CE}"/>
    <cellStyle name="Normal 2 3 4 2 3 2 6 2 2" xfId="36777" xr:uid="{EBB8F8DE-EC7F-46A2-912F-D7B4005ACB63}"/>
    <cellStyle name="Normal 2 3 4 2 3 2 6 2 3" xfId="51661" xr:uid="{CA3618F0-D211-47FA-AED1-03D830296539}"/>
    <cellStyle name="Normal 2 3 4 2 3 2 6 3" xfId="16241" xr:uid="{F29306EA-7C7D-40BD-9172-92CBD9AB3C5C}"/>
    <cellStyle name="Normal 2 3 4 2 3 2 6 4" xfId="29931" xr:uid="{66E1AD5F-A337-4B5E-ABBE-AFA931D6782F}"/>
    <cellStyle name="Normal 2 3 4 2 3 2 6 5" xfId="44815" xr:uid="{E256D177-5B2D-4CC7-A8D5-1167A5C4431C}"/>
    <cellStyle name="Normal 2 3 4 2 3 2 7" xfId="19663" xr:uid="{FE79016A-6B57-4E13-9E2C-85FF0AE160E5}"/>
    <cellStyle name="Normal 2 3 4 2 3 2 7 2" xfId="33355" xr:uid="{A3EB9BDC-854A-4D53-8F22-26F524D3FCE0}"/>
    <cellStyle name="Normal 2 3 4 2 3 2 7 3" xfId="48239" xr:uid="{0F45B77D-74D2-4A9C-B846-E191C6586CC1}"/>
    <cellStyle name="Normal 2 3 4 2 3 2 8" xfId="12819" xr:uid="{AF0A7F1C-B42A-4D80-9F84-CA4B3E6A0814}"/>
    <cellStyle name="Normal 2 3 4 2 3 2 9" xfId="26509" xr:uid="{723490EF-D30D-4A07-9BF1-41662BFA87DD}"/>
    <cellStyle name="Normal 2 3 4 2 3 3" xfId="5977" xr:uid="{F8D23CAD-05D6-4BBC-9C75-58255DFB8851}"/>
    <cellStyle name="Normal 2 3 4 2 3 3 10" xfId="41398" xr:uid="{D41F5B71-A1DA-49A7-9037-8D09E52622EB}"/>
    <cellStyle name="Normal 2 3 4 2 3 3 2" xfId="5978" xr:uid="{00924AB3-6492-44BD-8FAB-C8085DC78A10}"/>
    <cellStyle name="Normal 2 3 4 2 3 3 2 2" xfId="5979" xr:uid="{5D5D0107-1E31-4C08-A9CC-01E39C76E3ED}"/>
    <cellStyle name="Normal 2 3 4 2 3 3 2 2 2" xfId="7692" xr:uid="{C2B529DF-FDEF-4931-84D0-0D00E4FEE7C5}"/>
    <cellStyle name="Normal 2 3 4 2 3 3 2 2 2 2" xfId="11114" xr:uid="{9217230B-A89E-4BBC-9D6B-85DE1D0E94E8}"/>
    <cellStyle name="Normal 2 3 4 2 3 3 2 2 2 2 2" xfId="24804" xr:uid="{BF6B3400-A475-409C-952C-00D07E8C152B}"/>
    <cellStyle name="Normal 2 3 4 2 3 3 2 2 2 2 2 2" xfId="38496" xr:uid="{E2F5AA13-DC2F-4D2D-A00C-A123529C3610}"/>
    <cellStyle name="Normal 2 3 4 2 3 3 2 2 2 2 2 3" xfId="53380" xr:uid="{894550D8-9C2D-4418-AA15-5413ACE72BB3}"/>
    <cellStyle name="Normal 2 3 4 2 3 3 2 2 2 2 3" xfId="17960" xr:uid="{A02B34F1-29D0-44DB-AC9E-E6BA22AA68DF}"/>
    <cellStyle name="Normal 2 3 4 2 3 3 2 2 2 2 4" xfId="31650" xr:uid="{BBD0D04E-3DBC-46D3-9C5E-B24509993156}"/>
    <cellStyle name="Normal 2 3 4 2 3 3 2 2 2 2 5" xfId="46534" xr:uid="{757BA3E7-BA57-4C99-BDDD-BBB2D201E9B7}"/>
    <cellStyle name="Normal 2 3 4 2 3 3 2 2 2 3" xfId="21382" xr:uid="{A6A0BABB-43E8-4C8D-8471-DEA56811573A}"/>
    <cellStyle name="Normal 2 3 4 2 3 3 2 2 2 3 2" xfId="35074" xr:uid="{549BDE85-BED1-4A12-A1F5-B7820979C39C}"/>
    <cellStyle name="Normal 2 3 4 2 3 3 2 2 2 3 3" xfId="49958" xr:uid="{D41DC39E-0DE0-40F8-B336-7BC44F9A1729}"/>
    <cellStyle name="Normal 2 3 4 2 3 3 2 2 2 4" xfId="14538" xr:uid="{4DBE8388-BA51-4437-BB01-28F671B294F1}"/>
    <cellStyle name="Normal 2 3 4 2 3 3 2 2 2 5" xfId="28228" xr:uid="{FAF5F44C-6B49-4B39-B1DF-F43B580EDA00}"/>
    <cellStyle name="Normal 2 3 4 2 3 3 2 2 2 6" xfId="43112" xr:uid="{C0BA5815-DE49-4F9F-AEDD-0AC3EB47E42C}"/>
    <cellStyle name="Normal 2 3 4 2 3 3 2 2 3" xfId="9402" xr:uid="{7B35BDBF-B65A-4906-BA33-A9B9DE41C9B0}"/>
    <cellStyle name="Normal 2 3 4 2 3 3 2 2 3 2" xfId="23092" xr:uid="{093BE20F-6933-493C-BC1F-2E7417798F57}"/>
    <cellStyle name="Normal 2 3 4 2 3 3 2 2 3 2 2" xfId="36784" xr:uid="{C388F5E0-021B-44F7-BEFF-A9ED5A2A966E}"/>
    <cellStyle name="Normal 2 3 4 2 3 3 2 2 3 2 3" xfId="51668" xr:uid="{C43E7C6A-4167-43AC-97E7-269717F7A7C8}"/>
    <cellStyle name="Normal 2 3 4 2 3 3 2 2 3 3" xfId="16248" xr:uid="{2E83CD5C-14BF-4D8C-8362-8B9D47A7A46C}"/>
    <cellStyle name="Normal 2 3 4 2 3 3 2 2 3 4" xfId="29938" xr:uid="{DCB9730B-E811-43A4-955B-F43E0090B9E5}"/>
    <cellStyle name="Normal 2 3 4 2 3 3 2 2 3 5" xfId="44822" xr:uid="{40963018-1CA5-4D97-8044-C1F396354D47}"/>
    <cellStyle name="Normal 2 3 4 2 3 3 2 2 4" xfId="19670" xr:uid="{8BC07FAF-491A-418F-9648-156C8DF12E76}"/>
    <cellStyle name="Normal 2 3 4 2 3 3 2 2 4 2" xfId="33362" xr:uid="{E2819DA1-9B38-4424-9B8B-715C1D2AEDF6}"/>
    <cellStyle name="Normal 2 3 4 2 3 3 2 2 4 3" xfId="48246" xr:uid="{33EE2F64-27DD-4652-B287-F3EF8ABED1E9}"/>
    <cellStyle name="Normal 2 3 4 2 3 3 2 2 5" xfId="12826" xr:uid="{56CF2DB8-D619-420C-A228-2668A53F3E0F}"/>
    <cellStyle name="Normal 2 3 4 2 3 3 2 2 6" xfId="26516" xr:uid="{208462F5-90C7-4C02-B8A3-9672F322A6CC}"/>
    <cellStyle name="Normal 2 3 4 2 3 3 2 2 7" xfId="41400" xr:uid="{F88C00B8-6FEF-4311-A7FC-300DD7DC280D}"/>
    <cellStyle name="Normal 2 3 4 2 3 3 2 3" xfId="7691" xr:uid="{BDF28527-0524-4043-9261-EF6499CD1949}"/>
    <cellStyle name="Normal 2 3 4 2 3 3 2 3 2" xfId="11113" xr:uid="{BC919330-6D55-4BB6-B9CB-F3A373B26483}"/>
    <cellStyle name="Normal 2 3 4 2 3 3 2 3 2 2" xfId="24803" xr:uid="{BB0B0A5B-8117-4DE4-8294-D1E4EFB7CFBD}"/>
    <cellStyle name="Normal 2 3 4 2 3 3 2 3 2 2 2" xfId="38495" xr:uid="{55A793A1-22EA-4BF8-8E5B-BB601A548C8E}"/>
    <cellStyle name="Normal 2 3 4 2 3 3 2 3 2 2 3" xfId="53379" xr:uid="{71F5618B-747F-4B28-9F3F-F278450C0E11}"/>
    <cellStyle name="Normal 2 3 4 2 3 3 2 3 2 3" xfId="17959" xr:uid="{9435F062-DF54-467C-AC3E-6A92C37BCD7B}"/>
    <cellStyle name="Normal 2 3 4 2 3 3 2 3 2 4" xfId="31649" xr:uid="{B2DD89BE-3EBF-4389-82E3-280C272A3BFB}"/>
    <cellStyle name="Normal 2 3 4 2 3 3 2 3 2 5" xfId="46533" xr:uid="{454E05B3-510A-4005-9054-34F66885CBAA}"/>
    <cellStyle name="Normal 2 3 4 2 3 3 2 3 3" xfId="21381" xr:uid="{2EC7E53C-40BC-4F8C-A4C4-852A014ED051}"/>
    <cellStyle name="Normal 2 3 4 2 3 3 2 3 3 2" xfId="35073" xr:uid="{64E4309D-9892-47E8-A678-79FE6393AAAE}"/>
    <cellStyle name="Normal 2 3 4 2 3 3 2 3 3 3" xfId="49957" xr:uid="{70A1C1B5-0A2A-4E3B-8A61-45DCDC938789}"/>
    <cellStyle name="Normal 2 3 4 2 3 3 2 3 4" xfId="14537" xr:uid="{EB3DCDFF-532D-4B23-86A2-70E037340F5A}"/>
    <cellStyle name="Normal 2 3 4 2 3 3 2 3 5" xfId="28227" xr:uid="{080F3537-6736-4B6A-9B9D-60F6A859D332}"/>
    <cellStyle name="Normal 2 3 4 2 3 3 2 3 6" xfId="43111" xr:uid="{08DA6F07-4269-408B-8FF6-C2111E9B0E50}"/>
    <cellStyle name="Normal 2 3 4 2 3 3 2 4" xfId="9401" xr:uid="{5435246A-41ED-40F6-9A27-EEB001696E63}"/>
    <cellStyle name="Normal 2 3 4 2 3 3 2 4 2" xfId="23091" xr:uid="{96DA7325-7988-42E5-8B15-479605E53A83}"/>
    <cellStyle name="Normal 2 3 4 2 3 3 2 4 2 2" xfId="36783" xr:uid="{D58E8033-1855-4054-B0AE-7F891A93812E}"/>
    <cellStyle name="Normal 2 3 4 2 3 3 2 4 2 3" xfId="51667" xr:uid="{BF4EB908-7097-43D3-BD62-ADA241021D08}"/>
    <cellStyle name="Normal 2 3 4 2 3 3 2 4 3" xfId="16247" xr:uid="{AC8BA654-48C5-4D50-A4D1-282FA34DF2F3}"/>
    <cellStyle name="Normal 2 3 4 2 3 3 2 4 4" xfId="29937" xr:uid="{B446D7CF-0AEA-4222-88E2-9DCC5F1C6B3A}"/>
    <cellStyle name="Normal 2 3 4 2 3 3 2 4 5" xfId="44821" xr:uid="{44AD6E96-0B5D-4026-B56F-559698D6A379}"/>
    <cellStyle name="Normal 2 3 4 2 3 3 2 5" xfId="19669" xr:uid="{D8FEBFC1-F353-4A88-A65A-5BB4DC6A07B1}"/>
    <cellStyle name="Normal 2 3 4 2 3 3 2 5 2" xfId="33361" xr:uid="{55292DC3-376E-4ABA-8C4C-0FC7B4A78A2C}"/>
    <cellStyle name="Normal 2 3 4 2 3 3 2 5 3" xfId="48245" xr:uid="{5F65867E-9D2F-4EE0-891E-FAF1B37032B2}"/>
    <cellStyle name="Normal 2 3 4 2 3 3 2 6" xfId="12825" xr:uid="{ECF49194-CC78-4C86-84E3-14A74275EF3B}"/>
    <cellStyle name="Normal 2 3 4 2 3 3 2 7" xfId="26515" xr:uid="{06707393-8071-4752-ACE7-6014A24A931D}"/>
    <cellStyle name="Normal 2 3 4 2 3 3 2 8" xfId="41399" xr:uid="{5174F3A3-E306-47E3-8040-EDB12393C3BE}"/>
    <cellStyle name="Normal 2 3 4 2 3 3 3" xfId="5980" xr:uid="{676C61DF-1070-4ACD-89A5-86053E8F05CA}"/>
    <cellStyle name="Normal 2 3 4 2 3 3 3 2" xfId="7693" xr:uid="{03F25023-D56C-4EFD-8AA6-78F245A71DBC}"/>
    <cellStyle name="Normal 2 3 4 2 3 3 3 2 2" xfId="11115" xr:uid="{6047907F-3C02-4F74-8CDB-5A30F6D688E8}"/>
    <cellStyle name="Normal 2 3 4 2 3 3 3 2 2 2" xfId="24805" xr:uid="{CE844287-C257-41C9-BD5E-302A97056891}"/>
    <cellStyle name="Normal 2 3 4 2 3 3 3 2 2 2 2" xfId="38497" xr:uid="{ECAE225C-BA8F-42DD-9CFD-ADB25AFE90F7}"/>
    <cellStyle name="Normal 2 3 4 2 3 3 3 2 2 2 3" xfId="53381" xr:uid="{68B9DE47-89D8-4154-81F3-D9DB4791EE67}"/>
    <cellStyle name="Normal 2 3 4 2 3 3 3 2 2 3" xfId="17961" xr:uid="{6CF9E05C-BECE-49EA-92FC-34F32254FEE5}"/>
    <cellStyle name="Normal 2 3 4 2 3 3 3 2 2 4" xfId="31651" xr:uid="{341BD2C7-02AA-408F-8E9A-6B97E4FAB6D3}"/>
    <cellStyle name="Normal 2 3 4 2 3 3 3 2 2 5" xfId="46535" xr:uid="{4327296C-20BA-444D-8726-05163FF2DEB4}"/>
    <cellStyle name="Normal 2 3 4 2 3 3 3 2 3" xfId="21383" xr:uid="{C710EB4E-4E21-49B6-A119-A9EB599E1621}"/>
    <cellStyle name="Normal 2 3 4 2 3 3 3 2 3 2" xfId="35075" xr:uid="{940C7782-24B0-4300-9CFE-BA619B39B88B}"/>
    <cellStyle name="Normal 2 3 4 2 3 3 3 2 3 3" xfId="49959" xr:uid="{7473C4C5-C477-4D98-9148-289282B9BBA4}"/>
    <cellStyle name="Normal 2 3 4 2 3 3 3 2 4" xfId="14539" xr:uid="{98389639-7790-411A-A70D-CA03A86277C6}"/>
    <cellStyle name="Normal 2 3 4 2 3 3 3 2 5" xfId="28229" xr:uid="{164C0140-9231-41C2-A31E-BB083309ECB3}"/>
    <cellStyle name="Normal 2 3 4 2 3 3 3 2 6" xfId="43113" xr:uid="{D06F2482-B57A-499F-B323-C27848A836D9}"/>
    <cellStyle name="Normal 2 3 4 2 3 3 3 3" xfId="9403" xr:uid="{B1E2F21C-B065-4E98-A7D0-23A6AA870662}"/>
    <cellStyle name="Normal 2 3 4 2 3 3 3 3 2" xfId="23093" xr:uid="{321D05FA-959D-4075-80A1-2131E4243E44}"/>
    <cellStyle name="Normal 2 3 4 2 3 3 3 3 2 2" xfId="36785" xr:uid="{17F13084-09E6-4DF0-B88A-2690EE43DEAE}"/>
    <cellStyle name="Normal 2 3 4 2 3 3 3 3 2 3" xfId="51669" xr:uid="{60BA34A9-411E-4E2D-8D38-B1A0F5360A63}"/>
    <cellStyle name="Normal 2 3 4 2 3 3 3 3 3" xfId="16249" xr:uid="{86C84291-4228-42F3-8618-0FDD644D946B}"/>
    <cellStyle name="Normal 2 3 4 2 3 3 3 3 4" xfId="29939" xr:uid="{FFA331BD-C08E-4DD8-9F1A-B5CAF5594247}"/>
    <cellStyle name="Normal 2 3 4 2 3 3 3 3 5" xfId="44823" xr:uid="{486BEAA2-CDF2-4A4C-9254-F2C964E7AB02}"/>
    <cellStyle name="Normal 2 3 4 2 3 3 3 4" xfId="19671" xr:uid="{7DA9042D-1E9D-4D15-A52C-1C020573DAB2}"/>
    <cellStyle name="Normal 2 3 4 2 3 3 3 4 2" xfId="33363" xr:uid="{28054ECC-F920-420E-9C36-B84451AC48A1}"/>
    <cellStyle name="Normal 2 3 4 2 3 3 3 4 3" xfId="48247" xr:uid="{9DD7862F-276C-4A6E-BA87-F0FBB917C41B}"/>
    <cellStyle name="Normal 2 3 4 2 3 3 3 5" xfId="12827" xr:uid="{C58AE163-0F86-4D52-9CC6-2DB993CEE32B}"/>
    <cellStyle name="Normal 2 3 4 2 3 3 3 6" xfId="26517" xr:uid="{05B03F73-C7E4-4696-8ADA-2DEFE7DE1939}"/>
    <cellStyle name="Normal 2 3 4 2 3 3 3 7" xfId="41401" xr:uid="{9317E4A4-F106-420E-9C49-93DEE21AF7D9}"/>
    <cellStyle name="Normal 2 3 4 2 3 3 4" xfId="5981" xr:uid="{E22456ED-A4C2-4ACE-A067-78F8A0FB346A}"/>
    <cellStyle name="Normal 2 3 4 2 3 3 4 2" xfId="7694" xr:uid="{D513EE39-2E83-4FEC-B825-3BFC72C0693F}"/>
    <cellStyle name="Normal 2 3 4 2 3 3 4 2 2" xfId="11116" xr:uid="{B53857E6-B289-4493-B298-B8CD774F32A5}"/>
    <cellStyle name="Normal 2 3 4 2 3 3 4 2 2 2" xfId="24806" xr:uid="{344A3123-1F45-4544-B925-E1625C7710BB}"/>
    <cellStyle name="Normal 2 3 4 2 3 3 4 2 2 2 2" xfId="38498" xr:uid="{7A425527-57A0-4EBD-8A63-7BB7F9DCB133}"/>
    <cellStyle name="Normal 2 3 4 2 3 3 4 2 2 2 3" xfId="53382" xr:uid="{51B5DE17-DB46-46D8-A0C9-D80569A2CDA7}"/>
    <cellStyle name="Normal 2 3 4 2 3 3 4 2 2 3" xfId="17962" xr:uid="{3551F2B6-85B3-4A46-85A9-35BC5B015CB0}"/>
    <cellStyle name="Normal 2 3 4 2 3 3 4 2 2 4" xfId="31652" xr:uid="{298C3215-55A9-4717-9676-11DA56BE26C1}"/>
    <cellStyle name="Normal 2 3 4 2 3 3 4 2 2 5" xfId="46536" xr:uid="{179FA5AD-B70A-48ED-B4EF-42721AD8D338}"/>
    <cellStyle name="Normal 2 3 4 2 3 3 4 2 3" xfId="21384" xr:uid="{353BE352-0E33-4671-906E-51A10495EE96}"/>
    <cellStyle name="Normal 2 3 4 2 3 3 4 2 3 2" xfId="35076" xr:uid="{4D2D90BF-80CC-429D-AB4C-2E30F74A16B0}"/>
    <cellStyle name="Normal 2 3 4 2 3 3 4 2 3 3" xfId="49960" xr:uid="{2A6F77A0-7FED-4D4E-BBFC-D7B381615A24}"/>
    <cellStyle name="Normal 2 3 4 2 3 3 4 2 4" xfId="14540" xr:uid="{7DCF0F6F-52AC-471C-94BA-E32C6939481A}"/>
    <cellStyle name="Normal 2 3 4 2 3 3 4 2 5" xfId="28230" xr:uid="{C8340EE5-5FC1-496D-B837-6752E3A07AA5}"/>
    <cellStyle name="Normal 2 3 4 2 3 3 4 2 6" xfId="43114" xr:uid="{93EAA592-046A-45DC-B17D-EB2F0C5FC496}"/>
    <cellStyle name="Normal 2 3 4 2 3 3 4 3" xfId="9404" xr:uid="{16B0A1CA-0F23-43B0-8A02-193CBC4D73F5}"/>
    <cellStyle name="Normal 2 3 4 2 3 3 4 3 2" xfId="23094" xr:uid="{0D3DAA99-84B2-4FDC-B8BE-C5413E84ADFA}"/>
    <cellStyle name="Normal 2 3 4 2 3 3 4 3 2 2" xfId="36786" xr:uid="{367E98D5-64AC-4D4F-9544-D868692E8517}"/>
    <cellStyle name="Normal 2 3 4 2 3 3 4 3 2 3" xfId="51670" xr:uid="{9DCC7F0A-0A31-4947-9066-7C13997AB8C9}"/>
    <cellStyle name="Normal 2 3 4 2 3 3 4 3 3" xfId="16250" xr:uid="{506109D0-0DBB-42D0-975C-284CEA96A04F}"/>
    <cellStyle name="Normal 2 3 4 2 3 3 4 3 4" xfId="29940" xr:uid="{397512C8-C3FB-4D4F-9AB9-645A64855C46}"/>
    <cellStyle name="Normal 2 3 4 2 3 3 4 3 5" xfId="44824" xr:uid="{C904C1BC-504B-487E-92E2-B60E77232BD4}"/>
    <cellStyle name="Normal 2 3 4 2 3 3 4 4" xfId="19672" xr:uid="{1CA79282-E718-465A-BDE3-53D6960A279A}"/>
    <cellStyle name="Normal 2 3 4 2 3 3 4 4 2" xfId="33364" xr:uid="{B6143E7E-4016-4DD1-8CBE-4BDF64077BDD}"/>
    <cellStyle name="Normal 2 3 4 2 3 3 4 4 3" xfId="48248" xr:uid="{C333BFBA-E4B4-4347-8785-EB02BE6EE986}"/>
    <cellStyle name="Normal 2 3 4 2 3 3 4 5" xfId="12828" xr:uid="{EBD36D64-B923-4A9C-9161-6B00C03F18F5}"/>
    <cellStyle name="Normal 2 3 4 2 3 3 4 6" xfId="26518" xr:uid="{8B23F35A-7D36-4D06-ACC3-BDCBE6314B02}"/>
    <cellStyle name="Normal 2 3 4 2 3 3 4 7" xfId="41402" xr:uid="{A056F006-CEDB-4F2B-A81C-3ABCA8E0E4A8}"/>
    <cellStyle name="Normal 2 3 4 2 3 3 5" xfId="7690" xr:uid="{D0410A4C-64B9-4D6D-8284-28CB9AD347A1}"/>
    <cellStyle name="Normal 2 3 4 2 3 3 5 2" xfId="11112" xr:uid="{A528FE0B-3746-4C72-8053-92DCF971ABDA}"/>
    <cellStyle name="Normal 2 3 4 2 3 3 5 2 2" xfId="24802" xr:uid="{C548863D-9B9B-4F17-8CC7-E6E42574569B}"/>
    <cellStyle name="Normal 2 3 4 2 3 3 5 2 2 2" xfId="38494" xr:uid="{174259EA-6718-4729-9622-98BB3BEF2B3B}"/>
    <cellStyle name="Normal 2 3 4 2 3 3 5 2 2 3" xfId="53378" xr:uid="{33710A5A-DD13-4555-A18A-6B4709251A2E}"/>
    <cellStyle name="Normal 2 3 4 2 3 3 5 2 3" xfId="17958" xr:uid="{296B1AFC-2F79-4FE4-9BB8-94A207C59B0C}"/>
    <cellStyle name="Normal 2 3 4 2 3 3 5 2 4" xfId="31648" xr:uid="{5ACEB648-6AC4-49F3-AC30-E460829532B9}"/>
    <cellStyle name="Normal 2 3 4 2 3 3 5 2 5" xfId="46532" xr:uid="{543CE314-ACA6-4D68-AEC8-47FCA60E4E17}"/>
    <cellStyle name="Normal 2 3 4 2 3 3 5 3" xfId="21380" xr:uid="{030A7DD4-262E-44A9-9606-D1B3753BB1B2}"/>
    <cellStyle name="Normal 2 3 4 2 3 3 5 3 2" xfId="35072" xr:uid="{C8AD759D-8B33-451F-9670-D8112BFCC5E0}"/>
    <cellStyle name="Normal 2 3 4 2 3 3 5 3 3" xfId="49956" xr:uid="{732E2B0E-9C16-4052-ADD8-F20F527CB775}"/>
    <cellStyle name="Normal 2 3 4 2 3 3 5 4" xfId="14536" xr:uid="{0666AD46-27BF-4703-9C03-0F3152095F87}"/>
    <cellStyle name="Normal 2 3 4 2 3 3 5 5" xfId="28226" xr:uid="{3C5A9089-B0C7-43D2-8D2D-7E701C72F130}"/>
    <cellStyle name="Normal 2 3 4 2 3 3 5 6" xfId="43110" xr:uid="{5D243BED-36A7-4C71-AA87-B2725D62ACAD}"/>
    <cellStyle name="Normal 2 3 4 2 3 3 6" xfId="9400" xr:uid="{10B5D254-2C34-44FE-B6B3-292DAE083074}"/>
    <cellStyle name="Normal 2 3 4 2 3 3 6 2" xfId="23090" xr:uid="{FB555143-D053-40CE-9124-3E1A5D628435}"/>
    <cellStyle name="Normal 2 3 4 2 3 3 6 2 2" xfId="36782" xr:uid="{CE9B4287-1085-41CC-AACA-5039E07537DF}"/>
    <cellStyle name="Normal 2 3 4 2 3 3 6 2 3" xfId="51666" xr:uid="{18CB4D6A-000D-4D8B-9AC8-E295C1E9D147}"/>
    <cellStyle name="Normal 2 3 4 2 3 3 6 3" xfId="16246" xr:uid="{D24474DC-EDB8-4071-985C-36CEF82A9162}"/>
    <cellStyle name="Normal 2 3 4 2 3 3 6 4" xfId="29936" xr:uid="{0C5A8684-5F74-4EC3-9F1A-4BDF09540610}"/>
    <cellStyle name="Normal 2 3 4 2 3 3 6 5" xfId="44820" xr:uid="{82439820-13E2-46DA-9BB4-360F534D1137}"/>
    <cellStyle name="Normal 2 3 4 2 3 3 7" xfId="19668" xr:uid="{5DBAD970-FD7B-4F5E-B541-2850D5811D4F}"/>
    <cellStyle name="Normal 2 3 4 2 3 3 7 2" xfId="33360" xr:uid="{D85F6EDA-D0FA-46C8-A1E9-A458CFA560F3}"/>
    <cellStyle name="Normal 2 3 4 2 3 3 7 3" xfId="48244" xr:uid="{22572EA9-93B4-4E50-B155-40572DCB8A5A}"/>
    <cellStyle name="Normal 2 3 4 2 3 3 8" xfId="12824" xr:uid="{0237EC88-B5D7-4D74-901C-DAB7757846B6}"/>
    <cellStyle name="Normal 2 3 4 2 3 3 9" xfId="26514" xr:uid="{E3148156-A8C7-45BD-A136-D29CB9A445FE}"/>
    <cellStyle name="Normal 2 3 4 2 3 4" xfId="5982" xr:uid="{5ED3AC81-8496-49AD-A65B-B95DFFEF2504}"/>
    <cellStyle name="Normal 2 3 4 2 3 4 2" xfId="5983" xr:uid="{3CCA7258-DF10-4854-8AC7-EFC6260EB625}"/>
    <cellStyle name="Normal 2 3 4 2 3 4 2 2" xfId="7696" xr:uid="{188CF7BC-7174-4915-A982-A3D810A7F894}"/>
    <cellStyle name="Normal 2 3 4 2 3 4 2 2 2" xfId="11118" xr:uid="{1FBE77F5-E181-49E2-A4D4-6BE125A67DE1}"/>
    <cellStyle name="Normal 2 3 4 2 3 4 2 2 2 2" xfId="24808" xr:uid="{F1BD1D6F-1F73-4D4D-89EB-267D4586031D}"/>
    <cellStyle name="Normal 2 3 4 2 3 4 2 2 2 2 2" xfId="38500" xr:uid="{B50D8B85-5114-4189-886C-018A1C604C49}"/>
    <cellStyle name="Normal 2 3 4 2 3 4 2 2 2 2 3" xfId="53384" xr:uid="{B65AFF24-8E46-45B8-8996-488438E10208}"/>
    <cellStyle name="Normal 2 3 4 2 3 4 2 2 2 3" xfId="17964" xr:uid="{842614B9-998B-4BCF-9760-9FD93AD64B32}"/>
    <cellStyle name="Normal 2 3 4 2 3 4 2 2 2 4" xfId="31654" xr:uid="{6C72597C-7EA8-4292-B1F3-1D204B428FDD}"/>
    <cellStyle name="Normal 2 3 4 2 3 4 2 2 2 5" xfId="46538" xr:uid="{4D69ECF4-F17C-4AD1-A009-39590585B42D}"/>
    <cellStyle name="Normal 2 3 4 2 3 4 2 2 3" xfId="21386" xr:uid="{5B403E55-1B70-40A0-A07D-3A4839244C45}"/>
    <cellStyle name="Normal 2 3 4 2 3 4 2 2 3 2" xfId="35078" xr:uid="{4715FD66-B186-44C8-A9BD-334A9D12B575}"/>
    <cellStyle name="Normal 2 3 4 2 3 4 2 2 3 3" xfId="49962" xr:uid="{E980146C-A722-427E-B552-FB5E694B8ADE}"/>
    <cellStyle name="Normal 2 3 4 2 3 4 2 2 4" xfId="14542" xr:uid="{6D61B3D4-19EF-49C8-B0AC-E36762FAD07D}"/>
    <cellStyle name="Normal 2 3 4 2 3 4 2 2 5" xfId="28232" xr:uid="{B0199457-1E5B-4775-84D5-2F649C80C946}"/>
    <cellStyle name="Normal 2 3 4 2 3 4 2 2 6" xfId="43116" xr:uid="{18CF41B7-823F-4EE9-BF68-C1625ABCBAF0}"/>
    <cellStyle name="Normal 2 3 4 2 3 4 2 3" xfId="9406" xr:uid="{AC651587-D77C-4F61-971B-B4D42FCF9CBD}"/>
    <cellStyle name="Normal 2 3 4 2 3 4 2 3 2" xfId="23096" xr:uid="{959BAE40-EE08-41FD-AE08-E905BBBCF55B}"/>
    <cellStyle name="Normal 2 3 4 2 3 4 2 3 2 2" xfId="36788" xr:uid="{042A75C4-05A5-4DF8-96D7-E1052CF5B028}"/>
    <cellStyle name="Normal 2 3 4 2 3 4 2 3 2 3" xfId="51672" xr:uid="{E7AF552E-4283-4987-B439-3A3FDF6A9E06}"/>
    <cellStyle name="Normal 2 3 4 2 3 4 2 3 3" xfId="16252" xr:uid="{B0B74A37-7AFB-4CC3-85D2-96663353F758}"/>
    <cellStyle name="Normal 2 3 4 2 3 4 2 3 4" xfId="29942" xr:uid="{F898C87D-CF26-4787-96AA-B47D127DA595}"/>
    <cellStyle name="Normal 2 3 4 2 3 4 2 3 5" xfId="44826" xr:uid="{E6BC6487-C2EC-44AC-AE99-147C3E0CCB1D}"/>
    <cellStyle name="Normal 2 3 4 2 3 4 2 4" xfId="19674" xr:uid="{E9609ED7-E4E3-4C13-8DDD-A0FB4D0FE419}"/>
    <cellStyle name="Normal 2 3 4 2 3 4 2 4 2" xfId="33366" xr:uid="{7067BA67-9178-4736-8ED2-C1F83F69BB0B}"/>
    <cellStyle name="Normal 2 3 4 2 3 4 2 4 3" xfId="48250" xr:uid="{09C3D3B5-6EE0-44C0-BF75-2F6E7A49FD19}"/>
    <cellStyle name="Normal 2 3 4 2 3 4 2 5" xfId="12830" xr:uid="{153C6B22-FA4B-4DE4-93BA-8C64E28D5E06}"/>
    <cellStyle name="Normal 2 3 4 2 3 4 2 6" xfId="26520" xr:uid="{7936937E-E5DD-436B-95E5-F5D6E8B035F6}"/>
    <cellStyle name="Normal 2 3 4 2 3 4 2 7" xfId="41404" xr:uid="{128582A9-A0F3-4A28-BA93-D7804F46E515}"/>
    <cellStyle name="Normal 2 3 4 2 3 4 3" xfId="7695" xr:uid="{CB01E509-834B-4B36-A697-65858A5029E4}"/>
    <cellStyle name="Normal 2 3 4 2 3 4 3 2" xfId="11117" xr:uid="{52199178-9128-45B0-8E77-E722C522E3C2}"/>
    <cellStyle name="Normal 2 3 4 2 3 4 3 2 2" xfId="24807" xr:uid="{454F3537-AE42-418A-91D8-E6967A9EBCB6}"/>
    <cellStyle name="Normal 2 3 4 2 3 4 3 2 2 2" xfId="38499" xr:uid="{5CF6372C-39C8-4D48-AB93-968B0FE49A87}"/>
    <cellStyle name="Normal 2 3 4 2 3 4 3 2 2 3" xfId="53383" xr:uid="{151D97CC-CE0B-4193-B90F-B9D611106915}"/>
    <cellStyle name="Normal 2 3 4 2 3 4 3 2 3" xfId="17963" xr:uid="{32BCCFDC-95EC-48A0-BC97-9E54607F9B4E}"/>
    <cellStyle name="Normal 2 3 4 2 3 4 3 2 4" xfId="31653" xr:uid="{D78859FE-FB4B-454C-9713-D99774DD30BB}"/>
    <cellStyle name="Normal 2 3 4 2 3 4 3 2 5" xfId="46537" xr:uid="{5AD8162D-63D3-43BE-A280-7641F69D9846}"/>
    <cellStyle name="Normal 2 3 4 2 3 4 3 3" xfId="21385" xr:uid="{8E2789A7-F94C-499C-9011-71A7197EB6E1}"/>
    <cellStyle name="Normal 2 3 4 2 3 4 3 3 2" xfId="35077" xr:uid="{E223640B-74D6-4845-A1BA-848163E889F9}"/>
    <cellStyle name="Normal 2 3 4 2 3 4 3 3 3" xfId="49961" xr:uid="{616C9B6E-1249-4AFF-8699-9DB96C9BA9D8}"/>
    <cellStyle name="Normal 2 3 4 2 3 4 3 4" xfId="14541" xr:uid="{B20566B7-8A53-4782-9C72-FFC5428AFA95}"/>
    <cellStyle name="Normal 2 3 4 2 3 4 3 5" xfId="28231" xr:uid="{3526A97D-ADE2-40C0-B271-8D037FAA9F4B}"/>
    <cellStyle name="Normal 2 3 4 2 3 4 3 6" xfId="43115" xr:uid="{24B7108E-1160-4D62-AD6F-1993FE8D6794}"/>
    <cellStyle name="Normal 2 3 4 2 3 4 4" xfId="9405" xr:uid="{F8BDCDBF-D05F-48AB-8662-764C7F6F3A54}"/>
    <cellStyle name="Normal 2 3 4 2 3 4 4 2" xfId="23095" xr:uid="{E6B8C3BE-4107-483E-897D-3B040393C82A}"/>
    <cellStyle name="Normal 2 3 4 2 3 4 4 2 2" xfId="36787" xr:uid="{2160CD49-5AED-4856-B61A-4C349D84F1CF}"/>
    <cellStyle name="Normal 2 3 4 2 3 4 4 2 3" xfId="51671" xr:uid="{CDE786C3-DC80-42B2-B164-EAB1C5B4FC7C}"/>
    <cellStyle name="Normal 2 3 4 2 3 4 4 3" xfId="16251" xr:uid="{D73FA9DB-8A72-459B-9789-F31442BDA1AA}"/>
    <cellStyle name="Normal 2 3 4 2 3 4 4 4" xfId="29941" xr:uid="{089D216E-D5F2-419F-8821-4A18614C7D16}"/>
    <cellStyle name="Normal 2 3 4 2 3 4 4 5" xfId="44825" xr:uid="{C7BD1498-5600-4C93-8C7F-8EBBBA9037F1}"/>
    <cellStyle name="Normal 2 3 4 2 3 4 5" xfId="19673" xr:uid="{B17F826D-A6C1-468A-A0A6-E160962D973F}"/>
    <cellStyle name="Normal 2 3 4 2 3 4 5 2" xfId="33365" xr:uid="{DF48ABCF-3F38-4375-B509-18463213E7BA}"/>
    <cellStyle name="Normal 2 3 4 2 3 4 5 3" xfId="48249" xr:uid="{967CBE7A-45B8-498D-98C5-A0D5C99B6590}"/>
    <cellStyle name="Normal 2 3 4 2 3 4 6" xfId="12829" xr:uid="{C2B14F15-4100-42CC-B317-3496CD59D8B8}"/>
    <cellStyle name="Normal 2 3 4 2 3 4 7" xfId="26519" xr:uid="{1A2C6FB7-AAB6-45E1-A594-85768DC6B694}"/>
    <cellStyle name="Normal 2 3 4 2 3 4 8" xfId="41403" xr:uid="{DA0162A6-DD6D-4FB0-9BB4-E9DE9B4AED08}"/>
    <cellStyle name="Normal 2 3 4 2 3 5" xfId="5984" xr:uid="{A787185C-F103-491F-B884-5A309FAF9AC6}"/>
    <cellStyle name="Normal 2 3 4 2 3 5 2" xfId="7697" xr:uid="{FE6994B1-39B1-4A1E-8D6B-ABE5BFFC04EE}"/>
    <cellStyle name="Normal 2 3 4 2 3 5 2 2" xfId="11119" xr:uid="{89500DE1-749F-4B76-A873-F4A586EC7C93}"/>
    <cellStyle name="Normal 2 3 4 2 3 5 2 2 2" xfId="24809" xr:uid="{3B45E657-583E-48DF-ADD4-53D84A6ADCFD}"/>
    <cellStyle name="Normal 2 3 4 2 3 5 2 2 2 2" xfId="38501" xr:uid="{99CABE31-7084-4C99-837B-BAA25D022596}"/>
    <cellStyle name="Normal 2 3 4 2 3 5 2 2 2 3" xfId="53385" xr:uid="{F6532C98-557D-4B08-A42D-C000AE4D5238}"/>
    <cellStyle name="Normal 2 3 4 2 3 5 2 2 3" xfId="17965" xr:uid="{0006CCF2-7D63-4215-B4EB-6DB9325ED799}"/>
    <cellStyle name="Normal 2 3 4 2 3 5 2 2 4" xfId="31655" xr:uid="{C1EB9EDF-C010-45F9-8B21-B997FCE078C4}"/>
    <cellStyle name="Normal 2 3 4 2 3 5 2 2 5" xfId="46539" xr:uid="{7B445744-D5E8-4493-BF1A-53B8E64F4F5A}"/>
    <cellStyle name="Normal 2 3 4 2 3 5 2 3" xfId="21387" xr:uid="{D5A3C816-1D8B-45C7-9004-34909934524F}"/>
    <cellStyle name="Normal 2 3 4 2 3 5 2 3 2" xfId="35079" xr:uid="{8F74E176-439D-43E1-A4A0-6DA698DB319F}"/>
    <cellStyle name="Normal 2 3 4 2 3 5 2 3 3" xfId="49963" xr:uid="{42F1928F-E167-4C92-8CC8-96CF2ECF2098}"/>
    <cellStyle name="Normal 2 3 4 2 3 5 2 4" xfId="14543" xr:uid="{1E2C7640-B46B-47F1-BA38-A7ECA59AE49F}"/>
    <cellStyle name="Normal 2 3 4 2 3 5 2 5" xfId="28233" xr:uid="{4797D5A9-6384-4BC0-867D-AB249223E6D6}"/>
    <cellStyle name="Normal 2 3 4 2 3 5 2 6" xfId="43117" xr:uid="{DEED3BEC-8865-468D-B22F-2BFBF6382C80}"/>
    <cellStyle name="Normal 2 3 4 2 3 5 3" xfId="9407" xr:uid="{77CAA39A-6ACC-46F2-9784-945230245DA9}"/>
    <cellStyle name="Normal 2 3 4 2 3 5 3 2" xfId="23097" xr:uid="{9BB48F49-0D9E-4857-9562-36518D807208}"/>
    <cellStyle name="Normal 2 3 4 2 3 5 3 2 2" xfId="36789" xr:uid="{79E62891-055B-49FA-BEED-E277EB8C4240}"/>
    <cellStyle name="Normal 2 3 4 2 3 5 3 2 3" xfId="51673" xr:uid="{B15C3794-963C-4638-B810-DAD6DDEFCD5D}"/>
    <cellStyle name="Normal 2 3 4 2 3 5 3 3" xfId="16253" xr:uid="{7C4F9A2B-FF1C-4E30-8E99-2FB72BFE8B66}"/>
    <cellStyle name="Normal 2 3 4 2 3 5 3 4" xfId="29943" xr:uid="{819EF366-D4E8-4C3C-9FC7-02136546426F}"/>
    <cellStyle name="Normal 2 3 4 2 3 5 3 5" xfId="44827" xr:uid="{230615FE-2C71-4E3F-80A8-8257F7C531E1}"/>
    <cellStyle name="Normal 2 3 4 2 3 5 4" xfId="19675" xr:uid="{4740FA69-2800-454D-ABCF-EEA6A70C9B1B}"/>
    <cellStyle name="Normal 2 3 4 2 3 5 4 2" xfId="33367" xr:uid="{A1F2BF4F-9BC0-43A5-BD89-0B94D8FBBCA1}"/>
    <cellStyle name="Normal 2 3 4 2 3 5 4 3" xfId="48251" xr:uid="{28A63819-46D3-4C0E-A012-9AE0F643CEE8}"/>
    <cellStyle name="Normal 2 3 4 2 3 5 5" xfId="12831" xr:uid="{F396E6F4-27B3-4A26-B9F8-2EDE9405BEC4}"/>
    <cellStyle name="Normal 2 3 4 2 3 5 6" xfId="26521" xr:uid="{57352FA5-4BEB-4188-98D2-0B38E5D3A076}"/>
    <cellStyle name="Normal 2 3 4 2 3 5 7" xfId="41405" xr:uid="{E2C7C78C-EC36-4F35-A400-1FC0ED4CAD64}"/>
    <cellStyle name="Normal 2 3 4 2 3 6" xfId="5985" xr:uid="{3750ABA8-900B-4901-93A6-5C92F7DDF7D7}"/>
    <cellStyle name="Normal 2 3 4 2 3 6 2" xfId="7698" xr:uid="{B6418D58-7BDE-480E-B605-8F8414B9ED21}"/>
    <cellStyle name="Normal 2 3 4 2 3 6 2 2" xfId="11120" xr:uid="{17BB4931-0CF7-4201-ABCC-0D5C96137349}"/>
    <cellStyle name="Normal 2 3 4 2 3 6 2 2 2" xfId="24810" xr:uid="{FBBF829E-D306-4AE4-9B61-E16ED9ADA17A}"/>
    <cellStyle name="Normal 2 3 4 2 3 6 2 2 2 2" xfId="38502" xr:uid="{3CA13FAB-F59A-47F7-984B-3844B1B89126}"/>
    <cellStyle name="Normal 2 3 4 2 3 6 2 2 2 3" xfId="53386" xr:uid="{05C2DBF7-CB58-4490-96DD-0C4F691CDF02}"/>
    <cellStyle name="Normal 2 3 4 2 3 6 2 2 3" xfId="17966" xr:uid="{6E5C53AB-5694-4069-87DC-10D84FB849FA}"/>
    <cellStyle name="Normal 2 3 4 2 3 6 2 2 4" xfId="31656" xr:uid="{E7B99420-0335-487C-8027-0E1711DF4490}"/>
    <cellStyle name="Normal 2 3 4 2 3 6 2 2 5" xfId="46540" xr:uid="{0977E5CC-CE08-4E61-A0BE-F7C48C8D81FA}"/>
    <cellStyle name="Normal 2 3 4 2 3 6 2 3" xfId="21388" xr:uid="{1DED3E21-42D0-4D8F-884A-C1110C9A96BB}"/>
    <cellStyle name="Normal 2 3 4 2 3 6 2 3 2" xfId="35080" xr:uid="{7731E12D-A83F-4FDE-8244-4A172B8158A0}"/>
    <cellStyle name="Normal 2 3 4 2 3 6 2 3 3" xfId="49964" xr:uid="{DA821634-4D43-4E2C-971C-0A117645B8C0}"/>
    <cellStyle name="Normal 2 3 4 2 3 6 2 4" xfId="14544" xr:uid="{727F4592-A3F7-4239-9C4C-C3799505B6D7}"/>
    <cellStyle name="Normal 2 3 4 2 3 6 2 5" xfId="28234" xr:uid="{FAAB2C1C-0A84-4E5D-A5EE-4E363E847FAF}"/>
    <cellStyle name="Normal 2 3 4 2 3 6 2 6" xfId="43118" xr:uid="{21CD4D63-BF65-445E-BF2C-0E33F63AAC22}"/>
    <cellStyle name="Normal 2 3 4 2 3 6 3" xfId="9408" xr:uid="{91D5CAA1-6C6F-4548-A4CB-708705AE5CD2}"/>
    <cellStyle name="Normal 2 3 4 2 3 6 3 2" xfId="23098" xr:uid="{1D838601-0A91-4B54-8738-3863A389B913}"/>
    <cellStyle name="Normal 2 3 4 2 3 6 3 2 2" xfId="36790" xr:uid="{25F85223-7786-4034-87FB-CC7716190CC9}"/>
    <cellStyle name="Normal 2 3 4 2 3 6 3 2 3" xfId="51674" xr:uid="{2EEBFB62-C7AC-4A73-A777-32393D0F4160}"/>
    <cellStyle name="Normal 2 3 4 2 3 6 3 3" xfId="16254" xr:uid="{86709337-9B16-4514-BF3B-712F4DD21F87}"/>
    <cellStyle name="Normal 2 3 4 2 3 6 3 4" xfId="29944" xr:uid="{D313D542-5651-424C-B8BC-7ED536D97971}"/>
    <cellStyle name="Normal 2 3 4 2 3 6 3 5" xfId="44828" xr:uid="{B1E346F2-ACC5-4F49-8A7E-7235A5DC9B99}"/>
    <cellStyle name="Normal 2 3 4 2 3 6 4" xfId="19676" xr:uid="{A44C7160-FE5C-4219-8061-852CC5830BCC}"/>
    <cellStyle name="Normal 2 3 4 2 3 6 4 2" xfId="33368" xr:uid="{D0147FB7-A661-4E8A-945B-C72EAF9D49A0}"/>
    <cellStyle name="Normal 2 3 4 2 3 6 4 3" xfId="48252" xr:uid="{9D5151FD-A823-4F67-9E94-CC99BAE4202F}"/>
    <cellStyle name="Normal 2 3 4 2 3 6 5" xfId="12832" xr:uid="{77D24B66-ECEC-4DEC-81A1-0F6D59308E67}"/>
    <cellStyle name="Normal 2 3 4 2 3 6 6" xfId="26522" xr:uid="{64EE6566-DC9D-46C2-9862-BFF7FDDB02BA}"/>
    <cellStyle name="Normal 2 3 4 2 3 6 7" xfId="41406" xr:uid="{0BE7A12A-39D0-419D-B490-CBDA4B8593BC}"/>
    <cellStyle name="Normal 2 3 4 2 3 7" xfId="7684" xr:uid="{8C6E2336-120C-49F4-971A-5FB042E3682F}"/>
    <cellStyle name="Normal 2 3 4 2 3 7 2" xfId="11106" xr:uid="{78BFCC18-F2A3-492C-88C3-64C4838E8FE1}"/>
    <cellStyle name="Normal 2 3 4 2 3 7 2 2" xfId="24796" xr:uid="{88FD7E00-193E-4659-BC04-DE3FAB0AABE1}"/>
    <cellStyle name="Normal 2 3 4 2 3 7 2 2 2" xfId="38488" xr:uid="{620651F3-57B4-4A9A-B637-D88217F9C1A4}"/>
    <cellStyle name="Normal 2 3 4 2 3 7 2 2 3" xfId="53372" xr:uid="{1CBF4927-3FD2-4560-BF87-F3C8EDA12446}"/>
    <cellStyle name="Normal 2 3 4 2 3 7 2 3" xfId="17952" xr:uid="{50988F00-DA7F-4870-BDE3-A4A398E61417}"/>
    <cellStyle name="Normal 2 3 4 2 3 7 2 4" xfId="31642" xr:uid="{97705850-433E-49F5-B459-4DBFD41847DB}"/>
    <cellStyle name="Normal 2 3 4 2 3 7 2 5" xfId="46526" xr:uid="{9B6FE42E-BF2E-4204-8292-187AAA4C9597}"/>
    <cellStyle name="Normal 2 3 4 2 3 7 3" xfId="21374" xr:uid="{C5973A1A-2E59-497B-A35D-49842399FA55}"/>
    <cellStyle name="Normal 2 3 4 2 3 7 3 2" xfId="35066" xr:uid="{7D646DD7-6152-4E1E-97EC-86B0BBE861A1}"/>
    <cellStyle name="Normal 2 3 4 2 3 7 3 3" xfId="49950" xr:uid="{EC214FCD-BCD1-4AE5-AD05-90E9FFE533CE}"/>
    <cellStyle name="Normal 2 3 4 2 3 7 4" xfId="14530" xr:uid="{ADC9061F-87D9-4D4A-BB19-FD9333B2540B}"/>
    <cellStyle name="Normal 2 3 4 2 3 7 5" xfId="28220" xr:uid="{FBB1B7C5-567D-4AEE-A6D5-491B8037E31D}"/>
    <cellStyle name="Normal 2 3 4 2 3 7 6" xfId="43104" xr:uid="{DA287643-B1D9-496D-8F13-31A0C8B406DA}"/>
    <cellStyle name="Normal 2 3 4 2 3 8" xfId="9394" xr:uid="{890F6CC9-7E3A-4B0B-8A9C-B25B11746C6E}"/>
    <cellStyle name="Normal 2 3 4 2 3 8 2" xfId="23084" xr:uid="{C8DA46EC-CB2B-4185-A497-56F42F3C060B}"/>
    <cellStyle name="Normal 2 3 4 2 3 8 2 2" xfId="36776" xr:uid="{A5BBC049-9C2A-4F42-92B7-96D723D2C0D5}"/>
    <cellStyle name="Normal 2 3 4 2 3 8 2 3" xfId="51660" xr:uid="{D1E9898B-7A18-4BA4-B985-D783D5950245}"/>
    <cellStyle name="Normal 2 3 4 2 3 8 3" xfId="16240" xr:uid="{144CE2F9-12DB-46BC-ACBE-C17EA3FB89DC}"/>
    <cellStyle name="Normal 2 3 4 2 3 8 4" xfId="29930" xr:uid="{E8E3A4E2-41A0-4ED1-B349-84758B2F1703}"/>
    <cellStyle name="Normal 2 3 4 2 3 8 5" xfId="44814" xr:uid="{425E8D72-280E-4F25-AAA2-008C91F4A93B}"/>
    <cellStyle name="Normal 2 3 4 2 3 9" xfId="19662" xr:uid="{51373213-5F69-490C-AB0E-146A783AEE66}"/>
    <cellStyle name="Normal 2 3 4 2 3 9 2" xfId="33354" xr:uid="{AB5ABB17-E322-4A2B-96B7-E7F788C4D1AD}"/>
    <cellStyle name="Normal 2 3 4 2 3 9 3" xfId="48238" xr:uid="{10604EB5-A7ED-4A79-AEED-B8E24F800258}"/>
    <cellStyle name="Normal 2 3 4 2 4" xfId="5986" xr:uid="{9F18B7A5-68E4-4934-B077-9629FC5EBA03}"/>
    <cellStyle name="Normal 2 3 4 2 4 10" xfId="12833" xr:uid="{BFB798B9-CDCC-425F-9945-08D28BB00CDC}"/>
    <cellStyle name="Normal 2 3 4 2 4 11" xfId="26523" xr:uid="{69E76351-0005-492C-9835-F4FCDE9727A1}"/>
    <cellStyle name="Normal 2 3 4 2 4 12" xfId="41407" xr:uid="{90AABE29-D9BB-4705-8912-E8FD8EC7B496}"/>
    <cellStyle name="Normal 2 3 4 2 4 2" xfId="5987" xr:uid="{65A60AED-2CD7-4054-A4D8-BCE12BB5BAED}"/>
    <cellStyle name="Normal 2 3 4 2 4 2 10" xfId="41408" xr:uid="{7B992BA5-E646-4211-A4C9-3BCED4AE2535}"/>
    <cellStyle name="Normal 2 3 4 2 4 2 2" xfId="5988" xr:uid="{83AEEFAC-E057-4221-A926-926BCE52637F}"/>
    <cellStyle name="Normal 2 3 4 2 4 2 2 2" xfId="5989" xr:uid="{984A7DC2-9F38-4662-AC94-744ED3C5FF17}"/>
    <cellStyle name="Normal 2 3 4 2 4 2 2 2 2" xfId="7702" xr:uid="{A616817C-4ACF-4A25-8287-945F86702EA3}"/>
    <cellStyle name="Normal 2 3 4 2 4 2 2 2 2 2" xfId="11124" xr:uid="{B9054783-EB05-48D3-9C3A-84609C30E767}"/>
    <cellStyle name="Normal 2 3 4 2 4 2 2 2 2 2 2" xfId="24814" xr:uid="{32A7EBB7-37A2-4F11-A261-9BB65068E9F4}"/>
    <cellStyle name="Normal 2 3 4 2 4 2 2 2 2 2 2 2" xfId="38506" xr:uid="{03D4B695-E48F-4950-A10A-73F4E1DA0EE3}"/>
    <cellStyle name="Normal 2 3 4 2 4 2 2 2 2 2 2 3" xfId="53390" xr:uid="{52DA42F8-E99E-423E-A07B-533180ABDE36}"/>
    <cellStyle name="Normal 2 3 4 2 4 2 2 2 2 2 3" xfId="17970" xr:uid="{D7F2E369-E398-4456-95FD-18B9A2418F01}"/>
    <cellStyle name="Normal 2 3 4 2 4 2 2 2 2 2 4" xfId="31660" xr:uid="{679216E7-129B-4169-8AEB-B00DBA15FB8C}"/>
    <cellStyle name="Normal 2 3 4 2 4 2 2 2 2 2 5" xfId="46544" xr:uid="{C7A98EEA-89B4-4678-8C19-5A25A1C07956}"/>
    <cellStyle name="Normal 2 3 4 2 4 2 2 2 2 3" xfId="21392" xr:uid="{B41D05C9-9BA4-4652-9BBF-58FE553E59A7}"/>
    <cellStyle name="Normal 2 3 4 2 4 2 2 2 2 3 2" xfId="35084" xr:uid="{5780C4CF-EADE-4ED7-BEA2-CBA2560F7CC6}"/>
    <cellStyle name="Normal 2 3 4 2 4 2 2 2 2 3 3" xfId="49968" xr:uid="{E77DD8FB-CDE6-4E49-9642-F111C83CEE1C}"/>
    <cellStyle name="Normal 2 3 4 2 4 2 2 2 2 4" xfId="14548" xr:uid="{8618FE63-E71E-4781-A491-BD0F908D90AC}"/>
    <cellStyle name="Normal 2 3 4 2 4 2 2 2 2 5" xfId="28238" xr:uid="{EC0969C1-F3A8-4BE5-939B-170D1E9060B5}"/>
    <cellStyle name="Normal 2 3 4 2 4 2 2 2 2 6" xfId="43122" xr:uid="{08511179-D07D-47C1-9308-3BFCBBBDB2D3}"/>
    <cellStyle name="Normal 2 3 4 2 4 2 2 2 3" xfId="9412" xr:uid="{096747B1-8662-4C53-BF50-37CF3195429B}"/>
    <cellStyle name="Normal 2 3 4 2 4 2 2 2 3 2" xfId="23102" xr:uid="{67F639FC-3E7E-4F51-85A8-424439C1A3E5}"/>
    <cellStyle name="Normal 2 3 4 2 4 2 2 2 3 2 2" xfId="36794" xr:uid="{96FD882F-0F0C-4E37-BD12-FA98340BFEFB}"/>
    <cellStyle name="Normal 2 3 4 2 4 2 2 2 3 2 3" xfId="51678" xr:uid="{9A7EDDD1-232D-45AE-BFB7-C2EBCDF6C1D1}"/>
    <cellStyle name="Normal 2 3 4 2 4 2 2 2 3 3" xfId="16258" xr:uid="{4E58614E-2A7B-4604-B934-67AD978BBF8A}"/>
    <cellStyle name="Normal 2 3 4 2 4 2 2 2 3 4" xfId="29948" xr:uid="{32D5133A-5F48-4CE7-A425-19E276415BF1}"/>
    <cellStyle name="Normal 2 3 4 2 4 2 2 2 3 5" xfId="44832" xr:uid="{CB4E322C-11EA-42B1-BBD2-34FAA2F43D05}"/>
    <cellStyle name="Normal 2 3 4 2 4 2 2 2 4" xfId="19680" xr:uid="{3EFCD3DA-4178-4021-8669-DBFED681D48B}"/>
    <cellStyle name="Normal 2 3 4 2 4 2 2 2 4 2" xfId="33372" xr:uid="{A454A96C-F305-4CCC-AE54-46FF3DEE0E91}"/>
    <cellStyle name="Normal 2 3 4 2 4 2 2 2 4 3" xfId="48256" xr:uid="{EF9EBD50-DF0E-4D85-9286-4EF130618341}"/>
    <cellStyle name="Normal 2 3 4 2 4 2 2 2 5" xfId="12836" xr:uid="{9260AE37-03D2-4733-B5C8-A99866D078D6}"/>
    <cellStyle name="Normal 2 3 4 2 4 2 2 2 6" xfId="26526" xr:uid="{099F1A33-88A3-4B0E-908C-B76E09C4B118}"/>
    <cellStyle name="Normal 2 3 4 2 4 2 2 2 7" xfId="41410" xr:uid="{AF4BEE61-4E98-4959-8D10-349364ADBFAA}"/>
    <cellStyle name="Normal 2 3 4 2 4 2 2 3" xfId="7701" xr:uid="{9531177B-02C0-4BB1-B575-B4AFFA2138BC}"/>
    <cellStyle name="Normal 2 3 4 2 4 2 2 3 2" xfId="11123" xr:uid="{9C2DA0D0-3B70-4389-8F6F-0E56B6AF3A2E}"/>
    <cellStyle name="Normal 2 3 4 2 4 2 2 3 2 2" xfId="24813" xr:uid="{A147D4A9-6705-4521-8844-1A6B485E718E}"/>
    <cellStyle name="Normal 2 3 4 2 4 2 2 3 2 2 2" xfId="38505" xr:uid="{FC37E5AC-C02A-4836-97E3-606196244FA1}"/>
    <cellStyle name="Normal 2 3 4 2 4 2 2 3 2 2 3" xfId="53389" xr:uid="{75FCF147-9013-4A90-BF82-003AD38E72D3}"/>
    <cellStyle name="Normal 2 3 4 2 4 2 2 3 2 3" xfId="17969" xr:uid="{0FB47207-24DD-4E4B-948F-60CBA9235F49}"/>
    <cellStyle name="Normal 2 3 4 2 4 2 2 3 2 4" xfId="31659" xr:uid="{C7C79F87-CA30-4C3F-87B4-2866E669D70E}"/>
    <cellStyle name="Normal 2 3 4 2 4 2 2 3 2 5" xfId="46543" xr:uid="{A95B1AE5-FB2F-43EE-A05F-6F6119D4F80F}"/>
    <cellStyle name="Normal 2 3 4 2 4 2 2 3 3" xfId="21391" xr:uid="{80191CEC-93F8-4A09-A18A-DBA5D17EF459}"/>
    <cellStyle name="Normal 2 3 4 2 4 2 2 3 3 2" xfId="35083" xr:uid="{A1901579-14A4-450A-A0F7-293433AEDE75}"/>
    <cellStyle name="Normal 2 3 4 2 4 2 2 3 3 3" xfId="49967" xr:uid="{508245AD-C9C4-418B-AE8E-EB7F60CB1937}"/>
    <cellStyle name="Normal 2 3 4 2 4 2 2 3 4" xfId="14547" xr:uid="{EB7593C2-6814-4555-89B0-5A28E443C265}"/>
    <cellStyle name="Normal 2 3 4 2 4 2 2 3 5" xfId="28237" xr:uid="{D1E82C02-535D-4F76-BBC8-DE239C007AFD}"/>
    <cellStyle name="Normal 2 3 4 2 4 2 2 3 6" xfId="43121" xr:uid="{0CF6772B-B3FA-4E3A-95D1-0A69F57B8FB3}"/>
    <cellStyle name="Normal 2 3 4 2 4 2 2 4" xfId="9411" xr:uid="{73773126-A5E4-4686-882E-A957F853EF25}"/>
    <cellStyle name="Normal 2 3 4 2 4 2 2 4 2" xfId="23101" xr:uid="{9CA23692-223B-4D75-8EC0-9ECA060E0999}"/>
    <cellStyle name="Normal 2 3 4 2 4 2 2 4 2 2" xfId="36793" xr:uid="{03BB1546-F1F1-4851-BEEA-98F9E25E66D2}"/>
    <cellStyle name="Normal 2 3 4 2 4 2 2 4 2 3" xfId="51677" xr:uid="{850D2A86-9A1B-41BD-A753-F534707AB3D4}"/>
    <cellStyle name="Normal 2 3 4 2 4 2 2 4 3" xfId="16257" xr:uid="{74F4DB6E-FBE8-414E-AD88-306E5C341BFE}"/>
    <cellStyle name="Normal 2 3 4 2 4 2 2 4 4" xfId="29947" xr:uid="{95693188-918A-4D26-9FDF-B5C57052439C}"/>
    <cellStyle name="Normal 2 3 4 2 4 2 2 4 5" xfId="44831" xr:uid="{43938E16-9AC8-4095-91EF-0187F82FAD28}"/>
    <cellStyle name="Normal 2 3 4 2 4 2 2 5" xfId="19679" xr:uid="{1DE798D8-8544-4E2A-833A-3AF0F462B20D}"/>
    <cellStyle name="Normal 2 3 4 2 4 2 2 5 2" xfId="33371" xr:uid="{62C7DC7F-71D7-447E-BC2F-0BFF32C845EA}"/>
    <cellStyle name="Normal 2 3 4 2 4 2 2 5 3" xfId="48255" xr:uid="{9AEF1D27-979E-4D98-92ED-47FCF965E2DB}"/>
    <cellStyle name="Normal 2 3 4 2 4 2 2 6" xfId="12835" xr:uid="{2C8759E7-398E-4CE5-B0AD-75AC4E1AD158}"/>
    <cellStyle name="Normal 2 3 4 2 4 2 2 7" xfId="26525" xr:uid="{61A61D76-AADF-49EE-B173-CD9A57B7DC3E}"/>
    <cellStyle name="Normal 2 3 4 2 4 2 2 8" xfId="41409" xr:uid="{C62FDC05-F531-4141-87A0-7E87ADA05DAC}"/>
    <cellStyle name="Normal 2 3 4 2 4 2 3" xfId="5990" xr:uid="{6D0053EE-6F59-4D30-A7FB-3B2AC6A17C5E}"/>
    <cellStyle name="Normal 2 3 4 2 4 2 3 2" xfId="7703" xr:uid="{AD7111AB-8E3D-4AAE-9856-7679629D25E1}"/>
    <cellStyle name="Normal 2 3 4 2 4 2 3 2 2" xfId="11125" xr:uid="{82894389-B8D1-4E88-83CC-787DEC42116B}"/>
    <cellStyle name="Normal 2 3 4 2 4 2 3 2 2 2" xfId="24815" xr:uid="{D8A5127D-661C-4753-A3A9-892B06B47F9D}"/>
    <cellStyle name="Normal 2 3 4 2 4 2 3 2 2 2 2" xfId="38507" xr:uid="{974E859B-13BB-4BF4-AC66-137BDA064265}"/>
    <cellStyle name="Normal 2 3 4 2 4 2 3 2 2 2 3" xfId="53391" xr:uid="{5A6789D7-2F57-48F9-AF4C-98F44E44F5D9}"/>
    <cellStyle name="Normal 2 3 4 2 4 2 3 2 2 3" xfId="17971" xr:uid="{C1A5D23E-47B0-43A9-B74A-533931A89E25}"/>
    <cellStyle name="Normal 2 3 4 2 4 2 3 2 2 4" xfId="31661" xr:uid="{D6167DDB-B0AD-416C-997E-B97FE6B7C81D}"/>
    <cellStyle name="Normal 2 3 4 2 4 2 3 2 2 5" xfId="46545" xr:uid="{D6EE6154-CE24-4732-BBEC-07CDC5B38CD9}"/>
    <cellStyle name="Normal 2 3 4 2 4 2 3 2 3" xfId="21393" xr:uid="{649EEA4B-4410-4974-8764-4CC3E3846988}"/>
    <cellStyle name="Normal 2 3 4 2 4 2 3 2 3 2" xfId="35085" xr:uid="{E74FA844-17B7-4108-94A7-FD8B9F31DF0D}"/>
    <cellStyle name="Normal 2 3 4 2 4 2 3 2 3 3" xfId="49969" xr:uid="{F5B7C65F-B726-45B7-B683-686A98C07279}"/>
    <cellStyle name="Normal 2 3 4 2 4 2 3 2 4" xfId="14549" xr:uid="{62939458-FFA6-4C8B-BE7A-528CC39893DE}"/>
    <cellStyle name="Normal 2 3 4 2 4 2 3 2 5" xfId="28239" xr:uid="{58CC10C1-7675-4B2F-ACC5-C113CF7D2EAB}"/>
    <cellStyle name="Normal 2 3 4 2 4 2 3 2 6" xfId="43123" xr:uid="{3DEA233E-A28E-4388-9714-2229E7198524}"/>
    <cellStyle name="Normal 2 3 4 2 4 2 3 3" xfId="9413" xr:uid="{AFA8D05E-DFDF-4EA8-8F65-39D1A9EAC393}"/>
    <cellStyle name="Normal 2 3 4 2 4 2 3 3 2" xfId="23103" xr:uid="{167102C5-37A2-468F-8C8A-6CC5E0538149}"/>
    <cellStyle name="Normal 2 3 4 2 4 2 3 3 2 2" xfId="36795" xr:uid="{D797D803-FEA9-47D8-9E70-BBEA9D7EBD7B}"/>
    <cellStyle name="Normal 2 3 4 2 4 2 3 3 2 3" xfId="51679" xr:uid="{A069BA39-A6CB-4581-9CBA-E2770F91559C}"/>
    <cellStyle name="Normal 2 3 4 2 4 2 3 3 3" xfId="16259" xr:uid="{9310BB05-D2FB-4B24-ADF9-BC1065DACA6F}"/>
    <cellStyle name="Normal 2 3 4 2 4 2 3 3 4" xfId="29949" xr:uid="{3376A102-E973-4FB9-8A6E-44EC29E7A2DE}"/>
    <cellStyle name="Normal 2 3 4 2 4 2 3 3 5" xfId="44833" xr:uid="{5560E84E-7ECA-4DB1-88D8-81CCB615A505}"/>
    <cellStyle name="Normal 2 3 4 2 4 2 3 4" xfId="19681" xr:uid="{C950362C-11D8-4AAD-8A45-843DA51BA4BE}"/>
    <cellStyle name="Normal 2 3 4 2 4 2 3 4 2" xfId="33373" xr:uid="{A896E3E1-6926-4E2E-8B17-8B1DF16F33E3}"/>
    <cellStyle name="Normal 2 3 4 2 4 2 3 4 3" xfId="48257" xr:uid="{A00A7AF4-0DC9-41EB-8262-E1FCB93C2079}"/>
    <cellStyle name="Normal 2 3 4 2 4 2 3 5" xfId="12837" xr:uid="{BC53095A-E069-44DE-8757-D7E124FCEDC2}"/>
    <cellStyle name="Normal 2 3 4 2 4 2 3 6" xfId="26527" xr:uid="{FD064B76-2FBF-42D6-9857-D7A3D3E8A0D7}"/>
    <cellStyle name="Normal 2 3 4 2 4 2 3 7" xfId="41411" xr:uid="{FFE545B8-09F1-4887-8CDD-F7AEB333F4B1}"/>
    <cellStyle name="Normal 2 3 4 2 4 2 4" xfId="5991" xr:uid="{5753EC29-49A6-4890-A440-22C7FADA5AAD}"/>
    <cellStyle name="Normal 2 3 4 2 4 2 4 2" xfId="7704" xr:uid="{55E7CD1F-7FEB-4E0E-8845-F4B77F15AF99}"/>
    <cellStyle name="Normal 2 3 4 2 4 2 4 2 2" xfId="11126" xr:uid="{893E0D26-023C-4EDF-9F9C-30D38174746E}"/>
    <cellStyle name="Normal 2 3 4 2 4 2 4 2 2 2" xfId="24816" xr:uid="{387DFE83-D892-49E4-83FF-90BB57602CE1}"/>
    <cellStyle name="Normal 2 3 4 2 4 2 4 2 2 2 2" xfId="38508" xr:uid="{CF5C27DC-A6B8-4057-A046-F93C2661400E}"/>
    <cellStyle name="Normal 2 3 4 2 4 2 4 2 2 2 3" xfId="53392" xr:uid="{4084AE4F-39D1-4821-8CE7-42ACAD4C2F94}"/>
    <cellStyle name="Normal 2 3 4 2 4 2 4 2 2 3" xfId="17972" xr:uid="{96F1CB82-6BD8-4993-861C-56F4ABEF620A}"/>
    <cellStyle name="Normal 2 3 4 2 4 2 4 2 2 4" xfId="31662" xr:uid="{56119FAB-D5E6-44FD-A755-C22DF62A7537}"/>
    <cellStyle name="Normal 2 3 4 2 4 2 4 2 2 5" xfId="46546" xr:uid="{5A501D69-6600-44CF-8B16-AFA054066180}"/>
    <cellStyle name="Normal 2 3 4 2 4 2 4 2 3" xfId="21394" xr:uid="{81027859-D60F-4308-A2E2-026996247477}"/>
    <cellStyle name="Normal 2 3 4 2 4 2 4 2 3 2" xfId="35086" xr:uid="{9AE2580B-00B7-4387-92CA-D39A9E284FF3}"/>
    <cellStyle name="Normal 2 3 4 2 4 2 4 2 3 3" xfId="49970" xr:uid="{689E38C9-C3DA-4703-AE9C-E9F5156FED9B}"/>
    <cellStyle name="Normal 2 3 4 2 4 2 4 2 4" xfId="14550" xr:uid="{C79D517C-07F5-4B16-B575-372195CA5913}"/>
    <cellStyle name="Normal 2 3 4 2 4 2 4 2 5" xfId="28240" xr:uid="{EAF9DFD5-10F4-4360-9F96-F5FA5D7A8E74}"/>
    <cellStyle name="Normal 2 3 4 2 4 2 4 2 6" xfId="43124" xr:uid="{C8ADCB7A-F944-42F0-BEE3-E7C1F5CFDE81}"/>
    <cellStyle name="Normal 2 3 4 2 4 2 4 3" xfId="9414" xr:uid="{49AE60C5-F766-468E-ACF4-8F637481AB5F}"/>
    <cellStyle name="Normal 2 3 4 2 4 2 4 3 2" xfId="23104" xr:uid="{30E852DB-CB6C-4AE8-8696-CEF1205085DA}"/>
    <cellStyle name="Normal 2 3 4 2 4 2 4 3 2 2" xfId="36796" xr:uid="{4E7428BF-7C54-4819-8C87-45C13CE4AF69}"/>
    <cellStyle name="Normal 2 3 4 2 4 2 4 3 2 3" xfId="51680" xr:uid="{4CA09B58-9621-44CD-A48C-54D7795AE4A1}"/>
    <cellStyle name="Normal 2 3 4 2 4 2 4 3 3" xfId="16260" xr:uid="{355D2421-E7F6-44B4-B9F0-C7901DB2AB06}"/>
    <cellStyle name="Normal 2 3 4 2 4 2 4 3 4" xfId="29950" xr:uid="{BA0E3CD5-BC3A-41A2-828D-069198ABFBB8}"/>
    <cellStyle name="Normal 2 3 4 2 4 2 4 3 5" xfId="44834" xr:uid="{CE6491D0-DC31-41B1-A022-A1FBC1D98DB0}"/>
    <cellStyle name="Normal 2 3 4 2 4 2 4 4" xfId="19682" xr:uid="{8CDAC60D-F087-47DA-AAAD-8053D87E09F6}"/>
    <cellStyle name="Normal 2 3 4 2 4 2 4 4 2" xfId="33374" xr:uid="{80E8AE4E-7E43-4E29-B7CF-8A1A97303F24}"/>
    <cellStyle name="Normal 2 3 4 2 4 2 4 4 3" xfId="48258" xr:uid="{F8BFFD18-EFD6-466B-9099-38B817E3431E}"/>
    <cellStyle name="Normal 2 3 4 2 4 2 4 5" xfId="12838" xr:uid="{24D29F44-0DCA-446B-A82C-E1AFA6377DEA}"/>
    <cellStyle name="Normal 2 3 4 2 4 2 4 6" xfId="26528" xr:uid="{D3B0939F-9865-4BCC-90CC-EDDBF385ED1F}"/>
    <cellStyle name="Normal 2 3 4 2 4 2 4 7" xfId="41412" xr:uid="{3DEEAADC-4B13-44A7-B6FA-22020D3574EE}"/>
    <cellStyle name="Normal 2 3 4 2 4 2 5" xfId="7700" xr:uid="{868F9F74-0DBD-46E4-B788-4568873B563A}"/>
    <cellStyle name="Normal 2 3 4 2 4 2 5 2" xfId="11122" xr:uid="{CA903A2D-5871-4E0F-BC16-C937814EE8F4}"/>
    <cellStyle name="Normal 2 3 4 2 4 2 5 2 2" xfId="24812" xr:uid="{50F5EA82-74A8-45F2-844C-EE210F7B507D}"/>
    <cellStyle name="Normal 2 3 4 2 4 2 5 2 2 2" xfId="38504" xr:uid="{FBB11BBB-2C87-4263-8180-CC19EF5B8ABD}"/>
    <cellStyle name="Normal 2 3 4 2 4 2 5 2 2 3" xfId="53388" xr:uid="{1F2F0565-414B-4876-8FE0-735B1826A349}"/>
    <cellStyle name="Normal 2 3 4 2 4 2 5 2 3" xfId="17968" xr:uid="{3E7BE60E-8C82-475D-B607-7CDCD4F51C92}"/>
    <cellStyle name="Normal 2 3 4 2 4 2 5 2 4" xfId="31658" xr:uid="{EAC7345B-D177-426E-8F5E-7CE2C1F54D75}"/>
    <cellStyle name="Normal 2 3 4 2 4 2 5 2 5" xfId="46542" xr:uid="{4CC81228-D914-4C0D-AB1C-1B1335416157}"/>
    <cellStyle name="Normal 2 3 4 2 4 2 5 3" xfId="21390" xr:uid="{06890501-F1FD-4A48-8DEC-E30957C42F4A}"/>
    <cellStyle name="Normal 2 3 4 2 4 2 5 3 2" xfId="35082" xr:uid="{782E8AE8-AE94-49D0-B452-F67F6A769876}"/>
    <cellStyle name="Normal 2 3 4 2 4 2 5 3 3" xfId="49966" xr:uid="{A379BE11-5034-466C-9663-79D64F81E29F}"/>
    <cellStyle name="Normal 2 3 4 2 4 2 5 4" xfId="14546" xr:uid="{0500897B-90FA-4298-91B4-AE91DD7B4DC3}"/>
    <cellStyle name="Normal 2 3 4 2 4 2 5 5" xfId="28236" xr:uid="{9E1349E7-850C-4B62-A4D2-028775D07A7A}"/>
    <cellStyle name="Normal 2 3 4 2 4 2 5 6" xfId="43120" xr:uid="{12328705-0619-40CA-92CE-C750F92C0162}"/>
    <cellStyle name="Normal 2 3 4 2 4 2 6" xfId="9410" xr:uid="{2572E92F-4342-4ACD-8308-49FA43D8655D}"/>
    <cellStyle name="Normal 2 3 4 2 4 2 6 2" xfId="23100" xr:uid="{A79DA02A-10E4-4F84-806B-D31721F40AEF}"/>
    <cellStyle name="Normal 2 3 4 2 4 2 6 2 2" xfId="36792" xr:uid="{30ADC090-537D-401C-B794-FEE640FB18F5}"/>
    <cellStyle name="Normal 2 3 4 2 4 2 6 2 3" xfId="51676" xr:uid="{24AE23D7-0348-4850-AC41-52F3E9BF6145}"/>
    <cellStyle name="Normal 2 3 4 2 4 2 6 3" xfId="16256" xr:uid="{27B4A5FD-AE3B-4ABE-86CA-4F321751719D}"/>
    <cellStyle name="Normal 2 3 4 2 4 2 6 4" xfId="29946" xr:uid="{0C6CCE3A-93A7-434C-B20D-7578A8E3DC51}"/>
    <cellStyle name="Normal 2 3 4 2 4 2 6 5" xfId="44830" xr:uid="{AC30FF46-C1F6-4A0F-8DE4-2EEB868C117C}"/>
    <cellStyle name="Normal 2 3 4 2 4 2 7" xfId="19678" xr:uid="{BC18C928-A8F2-46F7-B36A-D90793EC120E}"/>
    <cellStyle name="Normal 2 3 4 2 4 2 7 2" xfId="33370" xr:uid="{C86CCB6C-B8CD-4A2E-A090-912A75ADE2D5}"/>
    <cellStyle name="Normal 2 3 4 2 4 2 7 3" xfId="48254" xr:uid="{5C68A64E-70D3-4912-AC56-3A7BFF9A6E8C}"/>
    <cellStyle name="Normal 2 3 4 2 4 2 8" xfId="12834" xr:uid="{12498206-0938-405B-9063-2A8AAC9A2668}"/>
    <cellStyle name="Normal 2 3 4 2 4 2 9" xfId="26524" xr:uid="{EB8C76AA-29EE-4EF9-BC69-39C28E6F4926}"/>
    <cellStyle name="Normal 2 3 4 2 4 3" xfId="5992" xr:uid="{F8163882-3B49-490F-AF4B-C65B2AE0B169}"/>
    <cellStyle name="Normal 2 3 4 2 4 3 10" xfId="41413" xr:uid="{8642A0A0-3038-44E8-A666-F4E09A348FE3}"/>
    <cellStyle name="Normal 2 3 4 2 4 3 2" xfId="5993" xr:uid="{71E0BAF3-70F3-4BBC-A075-5DA9F08FC3DB}"/>
    <cellStyle name="Normal 2 3 4 2 4 3 2 2" xfId="5994" xr:uid="{348D09F0-82D8-40B0-9ABC-3221B967AE4C}"/>
    <cellStyle name="Normal 2 3 4 2 4 3 2 2 2" xfId="7707" xr:uid="{6E02EF2B-C7AF-46F5-AE4F-924E58A3949E}"/>
    <cellStyle name="Normal 2 3 4 2 4 3 2 2 2 2" xfId="11129" xr:uid="{8D00764F-361B-4040-A8BC-59982049C15D}"/>
    <cellStyle name="Normal 2 3 4 2 4 3 2 2 2 2 2" xfId="24819" xr:uid="{717CE045-9078-4ABF-B429-ECA268B69D7A}"/>
    <cellStyle name="Normal 2 3 4 2 4 3 2 2 2 2 2 2" xfId="38511" xr:uid="{5137B7FE-C452-4061-9179-C5B12F3DE0DC}"/>
    <cellStyle name="Normal 2 3 4 2 4 3 2 2 2 2 2 3" xfId="53395" xr:uid="{C74F7544-3076-4158-A481-1DC20F427F04}"/>
    <cellStyle name="Normal 2 3 4 2 4 3 2 2 2 2 3" xfId="17975" xr:uid="{F1158C3D-2B88-4491-9335-5F8C1761E827}"/>
    <cellStyle name="Normal 2 3 4 2 4 3 2 2 2 2 4" xfId="31665" xr:uid="{4D18F25C-6F06-477A-8AEE-B88A060FA5D1}"/>
    <cellStyle name="Normal 2 3 4 2 4 3 2 2 2 2 5" xfId="46549" xr:uid="{EF88611E-1A42-4C68-AB36-CAC23A9D36C3}"/>
    <cellStyle name="Normal 2 3 4 2 4 3 2 2 2 3" xfId="21397" xr:uid="{8CDAC9D6-C292-4834-A713-32F2F630325B}"/>
    <cellStyle name="Normal 2 3 4 2 4 3 2 2 2 3 2" xfId="35089" xr:uid="{E281B7CA-2C4D-4349-BB57-A96DDBB5C265}"/>
    <cellStyle name="Normal 2 3 4 2 4 3 2 2 2 3 3" xfId="49973" xr:uid="{94614797-8158-4679-9883-0B6C95C0D331}"/>
    <cellStyle name="Normal 2 3 4 2 4 3 2 2 2 4" xfId="14553" xr:uid="{D9A59581-85F0-4F9D-B5E1-48ED1034B9C5}"/>
    <cellStyle name="Normal 2 3 4 2 4 3 2 2 2 5" xfId="28243" xr:uid="{76F9CD13-0D4F-4B82-98CB-783823E24E61}"/>
    <cellStyle name="Normal 2 3 4 2 4 3 2 2 2 6" xfId="43127" xr:uid="{8D277699-9B2C-46B0-B335-DD6D8960C55B}"/>
    <cellStyle name="Normal 2 3 4 2 4 3 2 2 3" xfId="9417" xr:uid="{C11631D2-68BB-493C-9E24-A2A04DE5CAE6}"/>
    <cellStyle name="Normal 2 3 4 2 4 3 2 2 3 2" xfId="23107" xr:uid="{B24DCDE1-49C9-4FFA-8A02-D0FD3B172859}"/>
    <cellStyle name="Normal 2 3 4 2 4 3 2 2 3 2 2" xfId="36799" xr:uid="{D7288769-9B79-4664-ABE2-EBDD334ADCE1}"/>
    <cellStyle name="Normal 2 3 4 2 4 3 2 2 3 2 3" xfId="51683" xr:uid="{86557F4D-99EB-4866-9DE7-242309DBA567}"/>
    <cellStyle name="Normal 2 3 4 2 4 3 2 2 3 3" xfId="16263" xr:uid="{CEB447CB-24FF-4AD7-9407-7E67DDCF193B}"/>
    <cellStyle name="Normal 2 3 4 2 4 3 2 2 3 4" xfId="29953" xr:uid="{48ECA832-A140-4A8D-9CA2-A783F1B4FE45}"/>
    <cellStyle name="Normal 2 3 4 2 4 3 2 2 3 5" xfId="44837" xr:uid="{97AE88B6-F320-4A47-A63B-3EB0718E8861}"/>
    <cellStyle name="Normal 2 3 4 2 4 3 2 2 4" xfId="19685" xr:uid="{D2850919-915F-414B-AD1B-4AC0768AA976}"/>
    <cellStyle name="Normal 2 3 4 2 4 3 2 2 4 2" xfId="33377" xr:uid="{8AD8499B-4590-4E27-8843-B8E367DE0A53}"/>
    <cellStyle name="Normal 2 3 4 2 4 3 2 2 4 3" xfId="48261" xr:uid="{A3A2B73E-C3DD-4B1B-9825-948BC1DC6215}"/>
    <cellStyle name="Normal 2 3 4 2 4 3 2 2 5" xfId="12841" xr:uid="{35BD4210-A35C-417E-A645-FF98579A6A70}"/>
    <cellStyle name="Normal 2 3 4 2 4 3 2 2 6" xfId="26531" xr:uid="{7B45913F-31A7-4B55-BA15-C0DEFC0A409F}"/>
    <cellStyle name="Normal 2 3 4 2 4 3 2 2 7" xfId="41415" xr:uid="{14272D15-51D8-4171-B0C2-9D6B3E892832}"/>
    <cellStyle name="Normal 2 3 4 2 4 3 2 3" xfId="7706" xr:uid="{C0CC383B-0552-4BFD-B036-0CF5A06B7AD7}"/>
    <cellStyle name="Normal 2 3 4 2 4 3 2 3 2" xfId="11128" xr:uid="{79EEF513-77CB-44BA-83CF-4D82AAC4C17F}"/>
    <cellStyle name="Normal 2 3 4 2 4 3 2 3 2 2" xfId="24818" xr:uid="{CC738DE4-8E54-454A-BFAF-6C77CE1DC654}"/>
    <cellStyle name="Normal 2 3 4 2 4 3 2 3 2 2 2" xfId="38510" xr:uid="{599AD1B8-BE5A-471E-AE8C-97C78CC81EA1}"/>
    <cellStyle name="Normal 2 3 4 2 4 3 2 3 2 2 3" xfId="53394" xr:uid="{352B047A-9501-4FFB-88AF-99DF34C7E3C6}"/>
    <cellStyle name="Normal 2 3 4 2 4 3 2 3 2 3" xfId="17974" xr:uid="{E6390E6E-F0F0-4007-BFDC-BF4B2F9F46F9}"/>
    <cellStyle name="Normal 2 3 4 2 4 3 2 3 2 4" xfId="31664" xr:uid="{3B963076-6E31-4ABD-B605-CFBD48CA02EB}"/>
    <cellStyle name="Normal 2 3 4 2 4 3 2 3 2 5" xfId="46548" xr:uid="{ACE133D0-BE5C-44D3-85AC-9922AFC81E95}"/>
    <cellStyle name="Normal 2 3 4 2 4 3 2 3 3" xfId="21396" xr:uid="{B8580560-FCA4-4C89-AAC2-59079F5B019F}"/>
    <cellStyle name="Normal 2 3 4 2 4 3 2 3 3 2" xfId="35088" xr:uid="{2F2F45FC-65D3-4541-BEC7-8FE7D07A5651}"/>
    <cellStyle name="Normal 2 3 4 2 4 3 2 3 3 3" xfId="49972" xr:uid="{F0454E97-4828-4E4C-A0F3-5C95F06E2AB3}"/>
    <cellStyle name="Normal 2 3 4 2 4 3 2 3 4" xfId="14552" xr:uid="{36964D04-431A-4A69-A9B9-F58BBFAE6BA9}"/>
    <cellStyle name="Normal 2 3 4 2 4 3 2 3 5" xfId="28242" xr:uid="{C1654B13-C8A9-446E-91BB-7F697B76A075}"/>
    <cellStyle name="Normal 2 3 4 2 4 3 2 3 6" xfId="43126" xr:uid="{14BE907D-0FB8-44F9-87BC-2EA6008EFC8C}"/>
    <cellStyle name="Normal 2 3 4 2 4 3 2 4" xfId="9416" xr:uid="{6D58C2CA-5085-4CE5-916A-28B884B64791}"/>
    <cellStyle name="Normal 2 3 4 2 4 3 2 4 2" xfId="23106" xr:uid="{E0CC5A16-5D5C-49FC-9B36-17843F028A04}"/>
    <cellStyle name="Normal 2 3 4 2 4 3 2 4 2 2" xfId="36798" xr:uid="{A5729556-493D-4FFF-915F-C7D22DA77FAA}"/>
    <cellStyle name="Normal 2 3 4 2 4 3 2 4 2 3" xfId="51682" xr:uid="{151AAB0E-89F7-4803-BE49-E048B013A527}"/>
    <cellStyle name="Normal 2 3 4 2 4 3 2 4 3" xfId="16262" xr:uid="{1ECBD88F-624A-4B17-8564-2EFCB760516D}"/>
    <cellStyle name="Normal 2 3 4 2 4 3 2 4 4" xfId="29952" xr:uid="{56044FC2-2678-4D1B-90AE-A074D6215E07}"/>
    <cellStyle name="Normal 2 3 4 2 4 3 2 4 5" xfId="44836" xr:uid="{71B4B099-5447-4CF0-8237-726008798433}"/>
    <cellStyle name="Normal 2 3 4 2 4 3 2 5" xfId="19684" xr:uid="{1A2F31DD-1AD9-4A78-8E7A-12FC1E73778D}"/>
    <cellStyle name="Normal 2 3 4 2 4 3 2 5 2" xfId="33376" xr:uid="{08196BB0-AE37-4163-85C6-C2348E08FD42}"/>
    <cellStyle name="Normal 2 3 4 2 4 3 2 5 3" xfId="48260" xr:uid="{1D7669A2-0D21-4AA5-A854-A70B47863BC7}"/>
    <cellStyle name="Normal 2 3 4 2 4 3 2 6" xfId="12840" xr:uid="{371F109D-ACE3-4227-878F-06790718076C}"/>
    <cellStyle name="Normal 2 3 4 2 4 3 2 7" xfId="26530" xr:uid="{A7E76E7E-5422-4678-AF77-41BF61972762}"/>
    <cellStyle name="Normal 2 3 4 2 4 3 2 8" xfId="41414" xr:uid="{A0EC9E20-C2F9-4616-97FF-3540492B4AC2}"/>
    <cellStyle name="Normal 2 3 4 2 4 3 3" xfId="5995" xr:uid="{51AD1E28-6E9F-4B68-8E92-AE26DA6908B7}"/>
    <cellStyle name="Normal 2 3 4 2 4 3 3 2" xfId="7708" xr:uid="{474DFFDE-2743-405B-AF93-74F6F7C61963}"/>
    <cellStyle name="Normal 2 3 4 2 4 3 3 2 2" xfId="11130" xr:uid="{0A9CC25B-08B0-4E6C-91DC-DD157B71EB06}"/>
    <cellStyle name="Normal 2 3 4 2 4 3 3 2 2 2" xfId="24820" xr:uid="{809ABE01-E31F-47EB-9D18-9A9FE777A5A6}"/>
    <cellStyle name="Normal 2 3 4 2 4 3 3 2 2 2 2" xfId="38512" xr:uid="{3111B887-14C2-42A6-BC7C-EADBC1E8736B}"/>
    <cellStyle name="Normal 2 3 4 2 4 3 3 2 2 2 3" xfId="53396" xr:uid="{2C31FFC7-5DDD-430E-ADD9-5214E3276242}"/>
    <cellStyle name="Normal 2 3 4 2 4 3 3 2 2 3" xfId="17976" xr:uid="{9EE10502-9616-4B21-BFBB-CCC64C7E3C38}"/>
    <cellStyle name="Normal 2 3 4 2 4 3 3 2 2 4" xfId="31666" xr:uid="{9EAECEFE-968D-448C-ACDD-0A2595648937}"/>
    <cellStyle name="Normal 2 3 4 2 4 3 3 2 2 5" xfId="46550" xr:uid="{72E573C4-7FD5-4D86-838A-5CE3305824E0}"/>
    <cellStyle name="Normal 2 3 4 2 4 3 3 2 3" xfId="21398" xr:uid="{6836AAC6-3310-4D15-9661-8A6F560D717E}"/>
    <cellStyle name="Normal 2 3 4 2 4 3 3 2 3 2" xfId="35090" xr:uid="{3A01C172-4740-48DF-A0AE-ACD04F9237AE}"/>
    <cellStyle name="Normal 2 3 4 2 4 3 3 2 3 3" xfId="49974" xr:uid="{0FD17799-E63C-456C-8ACF-9FB322AD60B0}"/>
    <cellStyle name="Normal 2 3 4 2 4 3 3 2 4" xfId="14554" xr:uid="{5E8319B3-9C32-4B8C-BC00-77C6D91477D9}"/>
    <cellStyle name="Normal 2 3 4 2 4 3 3 2 5" xfId="28244" xr:uid="{00E4CB9C-FE8B-48C2-ABB8-5CE799FBFD02}"/>
    <cellStyle name="Normal 2 3 4 2 4 3 3 2 6" xfId="43128" xr:uid="{A2F58377-0A62-4E79-BEC0-24C55C49A120}"/>
    <cellStyle name="Normal 2 3 4 2 4 3 3 3" xfId="9418" xr:uid="{ABCD82AD-83ED-4643-9CE0-1E8EC1DE2374}"/>
    <cellStyle name="Normal 2 3 4 2 4 3 3 3 2" xfId="23108" xr:uid="{1EB8A86B-2FFD-4A23-AEB9-37BA015E26F9}"/>
    <cellStyle name="Normal 2 3 4 2 4 3 3 3 2 2" xfId="36800" xr:uid="{1E0D6031-16D9-4FB2-96FD-7D1C3F168171}"/>
    <cellStyle name="Normal 2 3 4 2 4 3 3 3 2 3" xfId="51684" xr:uid="{A735C132-AFA7-4A17-9F70-945117A5773B}"/>
    <cellStyle name="Normal 2 3 4 2 4 3 3 3 3" xfId="16264" xr:uid="{98E9788C-E8CD-49D2-BB8B-9FB3606EFC10}"/>
    <cellStyle name="Normal 2 3 4 2 4 3 3 3 4" xfId="29954" xr:uid="{099C9814-8D94-46F0-808E-90B172405A72}"/>
    <cellStyle name="Normal 2 3 4 2 4 3 3 3 5" xfId="44838" xr:uid="{B57F070E-8991-4CC0-91EE-F604E958D908}"/>
    <cellStyle name="Normal 2 3 4 2 4 3 3 4" xfId="19686" xr:uid="{EDB4DAAF-DDC8-4F2F-BC63-A0BCAD6A0587}"/>
    <cellStyle name="Normal 2 3 4 2 4 3 3 4 2" xfId="33378" xr:uid="{712CE3FF-7674-4256-95EB-94FDCE5F5A00}"/>
    <cellStyle name="Normal 2 3 4 2 4 3 3 4 3" xfId="48262" xr:uid="{20722CBB-6D3E-4C48-9808-972D0047B734}"/>
    <cellStyle name="Normal 2 3 4 2 4 3 3 5" xfId="12842" xr:uid="{290895E4-7B80-49C1-B5FB-320394279EC2}"/>
    <cellStyle name="Normal 2 3 4 2 4 3 3 6" xfId="26532" xr:uid="{DAF7AD06-E30A-43DF-80D9-9ECFB8BA1E28}"/>
    <cellStyle name="Normal 2 3 4 2 4 3 3 7" xfId="41416" xr:uid="{EDD65121-E9C7-4578-9A78-D2E1CD2C931D}"/>
    <cellStyle name="Normal 2 3 4 2 4 3 4" xfId="5996" xr:uid="{CAD3B1A7-78D6-4B14-8579-1A10C119BBD3}"/>
    <cellStyle name="Normal 2 3 4 2 4 3 4 2" xfId="7709" xr:uid="{D9431992-2732-45B6-B00E-FB3DE3A87C81}"/>
    <cellStyle name="Normal 2 3 4 2 4 3 4 2 2" xfId="11131" xr:uid="{02AD725A-C46A-45BC-BBA7-368C80BBD748}"/>
    <cellStyle name="Normal 2 3 4 2 4 3 4 2 2 2" xfId="24821" xr:uid="{997F4ABE-9B38-49F4-9388-EF8390523C0D}"/>
    <cellStyle name="Normal 2 3 4 2 4 3 4 2 2 2 2" xfId="38513" xr:uid="{76E1B11F-7C70-49DF-A1FA-93DAFC0F8E87}"/>
    <cellStyle name="Normal 2 3 4 2 4 3 4 2 2 2 3" xfId="53397" xr:uid="{D7A5619D-829B-4634-A383-AC6FC34DEF70}"/>
    <cellStyle name="Normal 2 3 4 2 4 3 4 2 2 3" xfId="17977" xr:uid="{9C4400DB-58A0-45A8-8A20-A0F8CA228185}"/>
    <cellStyle name="Normal 2 3 4 2 4 3 4 2 2 4" xfId="31667" xr:uid="{6BE4D881-F4CB-4CB2-A15F-7CE8F0B210B1}"/>
    <cellStyle name="Normal 2 3 4 2 4 3 4 2 2 5" xfId="46551" xr:uid="{DB487DF2-9A06-4585-A369-CC6E3AE93FC4}"/>
    <cellStyle name="Normal 2 3 4 2 4 3 4 2 3" xfId="21399" xr:uid="{C2443D42-B3B7-4265-AABD-C94DD86E8206}"/>
    <cellStyle name="Normal 2 3 4 2 4 3 4 2 3 2" xfId="35091" xr:uid="{CF6B4D92-6219-4AC8-AC84-52E558433CE7}"/>
    <cellStyle name="Normal 2 3 4 2 4 3 4 2 3 3" xfId="49975" xr:uid="{D80B91E9-4A33-4EE2-AC15-FC440EC428FD}"/>
    <cellStyle name="Normal 2 3 4 2 4 3 4 2 4" xfId="14555" xr:uid="{EC8992B9-093C-4307-9C22-7CBF540B3640}"/>
    <cellStyle name="Normal 2 3 4 2 4 3 4 2 5" xfId="28245" xr:uid="{804A6591-6E4C-417F-A145-8233A3C8A04A}"/>
    <cellStyle name="Normal 2 3 4 2 4 3 4 2 6" xfId="43129" xr:uid="{79DDBA9E-564C-4E4F-A5B1-FD7EEEA78609}"/>
    <cellStyle name="Normal 2 3 4 2 4 3 4 3" xfId="9419" xr:uid="{A2B11235-6D30-4568-90C5-4BD7F03431CF}"/>
    <cellStyle name="Normal 2 3 4 2 4 3 4 3 2" xfId="23109" xr:uid="{5D654D55-F3DD-4522-B467-3651EC8F52B9}"/>
    <cellStyle name="Normal 2 3 4 2 4 3 4 3 2 2" xfId="36801" xr:uid="{1D4E4517-5EEE-45FE-B071-B731A752B5E2}"/>
    <cellStyle name="Normal 2 3 4 2 4 3 4 3 2 3" xfId="51685" xr:uid="{E5F4DB6B-2DA2-45F4-AB9D-FF093F1CA4A9}"/>
    <cellStyle name="Normal 2 3 4 2 4 3 4 3 3" xfId="16265" xr:uid="{464D3FD0-357D-4B8F-81F9-3D8F516C4DEB}"/>
    <cellStyle name="Normal 2 3 4 2 4 3 4 3 4" xfId="29955" xr:uid="{235BCE46-A99A-4E1E-8CAD-4E1130F084D8}"/>
    <cellStyle name="Normal 2 3 4 2 4 3 4 3 5" xfId="44839" xr:uid="{92E529C8-039F-496A-A92A-1692C2BD4486}"/>
    <cellStyle name="Normal 2 3 4 2 4 3 4 4" xfId="19687" xr:uid="{491437DA-4140-42E7-B1B9-A73BB86A2C49}"/>
    <cellStyle name="Normal 2 3 4 2 4 3 4 4 2" xfId="33379" xr:uid="{D0AD61BE-8AFA-4455-8F5F-7AC228E67DBA}"/>
    <cellStyle name="Normal 2 3 4 2 4 3 4 4 3" xfId="48263" xr:uid="{DA57846E-6173-4900-9DDD-D8458A7B2EA3}"/>
    <cellStyle name="Normal 2 3 4 2 4 3 4 5" xfId="12843" xr:uid="{EF007FC6-0236-4E13-8E15-A027D54BA07B}"/>
    <cellStyle name="Normal 2 3 4 2 4 3 4 6" xfId="26533" xr:uid="{A228AEBB-4AD8-4208-87F2-4E701C14D0FD}"/>
    <cellStyle name="Normal 2 3 4 2 4 3 4 7" xfId="41417" xr:uid="{D2E72124-DCA0-40C1-8D40-42CF49E2DA6B}"/>
    <cellStyle name="Normal 2 3 4 2 4 3 5" xfId="7705" xr:uid="{5C8D8964-A85E-48BB-97F8-B2368718AEE3}"/>
    <cellStyle name="Normal 2 3 4 2 4 3 5 2" xfId="11127" xr:uid="{53E85FF4-52F8-451B-9EFA-3A3CB1809DE0}"/>
    <cellStyle name="Normal 2 3 4 2 4 3 5 2 2" xfId="24817" xr:uid="{0BDAE5E1-7E05-42D2-9237-4CD3F6217E9E}"/>
    <cellStyle name="Normal 2 3 4 2 4 3 5 2 2 2" xfId="38509" xr:uid="{265EB7C1-2360-4CFA-98ED-E250D6AB9D7A}"/>
    <cellStyle name="Normal 2 3 4 2 4 3 5 2 2 3" xfId="53393" xr:uid="{061462AB-DC82-4EC0-BFF0-B7BAD4705C6B}"/>
    <cellStyle name="Normal 2 3 4 2 4 3 5 2 3" xfId="17973" xr:uid="{2EA64B25-3561-4A9F-AFE7-CF9491111011}"/>
    <cellStyle name="Normal 2 3 4 2 4 3 5 2 4" xfId="31663" xr:uid="{FDA5B34D-F485-4713-91DE-CDE074A184B6}"/>
    <cellStyle name="Normal 2 3 4 2 4 3 5 2 5" xfId="46547" xr:uid="{B24CEF73-C5C9-46F5-9510-6F8B70FA8126}"/>
    <cellStyle name="Normal 2 3 4 2 4 3 5 3" xfId="21395" xr:uid="{0B57C0E2-CF96-476B-B3CE-871D8D5B79EA}"/>
    <cellStyle name="Normal 2 3 4 2 4 3 5 3 2" xfId="35087" xr:uid="{C88DF94D-33D9-4086-9479-C6F2A24AEF1B}"/>
    <cellStyle name="Normal 2 3 4 2 4 3 5 3 3" xfId="49971" xr:uid="{8BF96567-F685-4FE3-9B35-86A25EE14078}"/>
    <cellStyle name="Normal 2 3 4 2 4 3 5 4" xfId="14551" xr:uid="{E75DB8B5-D0CE-4E9A-8817-9B04F4835358}"/>
    <cellStyle name="Normal 2 3 4 2 4 3 5 5" xfId="28241" xr:uid="{EC62676B-217A-4F68-A00D-DD3E9AB48947}"/>
    <cellStyle name="Normal 2 3 4 2 4 3 5 6" xfId="43125" xr:uid="{AED67C05-B369-4F6C-ADED-C72BF8143E7D}"/>
    <cellStyle name="Normal 2 3 4 2 4 3 6" xfId="9415" xr:uid="{8429A83C-0275-435F-BDD0-40B3D4EB3DFE}"/>
    <cellStyle name="Normal 2 3 4 2 4 3 6 2" xfId="23105" xr:uid="{208FD4D8-766E-460F-AF93-E4CBBC825C71}"/>
    <cellStyle name="Normal 2 3 4 2 4 3 6 2 2" xfId="36797" xr:uid="{586B98A4-294A-486D-88D4-61BA5010821F}"/>
    <cellStyle name="Normal 2 3 4 2 4 3 6 2 3" xfId="51681" xr:uid="{E20C0B33-7A75-4EBB-BB42-2CE9530B5B41}"/>
    <cellStyle name="Normal 2 3 4 2 4 3 6 3" xfId="16261" xr:uid="{9B0A57C3-4B52-4F50-916A-FC6A3ACFBE4E}"/>
    <cellStyle name="Normal 2 3 4 2 4 3 6 4" xfId="29951" xr:uid="{7834B9E4-352E-442B-AB63-030A89D4F69F}"/>
    <cellStyle name="Normal 2 3 4 2 4 3 6 5" xfId="44835" xr:uid="{8BFA0936-C02B-4C25-BF56-BCCD8AC398FF}"/>
    <cellStyle name="Normal 2 3 4 2 4 3 7" xfId="19683" xr:uid="{605DAAA3-4B72-483E-A7B7-DDA3FAE48BD7}"/>
    <cellStyle name="Normal 2 3 4 2 4 3 7 2" xfId="33375" xr:uid="{ABAE856F-AB5B-47F9-8F10-5AB7382EF718}"/>
    <cellStyle name="Normal 2 3 4 2 4 3 7 3" xfId="48259" xr:uid="{A842B481-7B46-4BBC-AFD6-D3145824017C}"/>
    <cellStyle name="Normal 2 3 4 2 4 3 8" xfId="12839" xr:uid="{75B4CCA3-DF8C-4757-96BD-149F0A32F932}"/>
    <cellStyle name="Normal 2 3 4 2 4 3 9" xfId="26529" xr:uid="{F9716F55-A2CB-4890-A7E0-8D44EAB6C6F3}"/>
    <cellStyle name="Normal 2 3 4 2 4 4" xfId="5997" xr:uid="{70056FE9-335D-4778-B0E6-46070ECF63D6}"/>
    <cellStyle name="Normal 2 3 4 2 4 4 2" xfId="5998" xr:uid="{6FC3FC6D-5772-46B6-BB1B-77FD9FB83F12}"/>
    <cellStyle name="Normal 2 3 4 2 4 4 2 2" xfId="7711" xr:uid="{464C1F2A-5F83-4293-8894-C1E17648E4EB}"/>
    <cellStyle name="Normal 2 3 4 2 4 4 2 2 2" xfId="11133" xr:uid="{3E91D2C0-8EF2-4B81-AF1C-14B00AB95983}"/>
    <cellStyle name="Normal 2 3 4 2 4 4 2 2 2 2" xfId="24823" xr:uid="{2A44B9FD-BE5B-4672-9870-7C15DDC277AD}"/>
    <cellStyle name="Normal 2 3 4 2 4 4 2 2 2 2 2" xfId="38515" xr:uid="{7A0B0BE4-C54D-4290-9D5C-2FBC165FF69B}"/>
    <cellStyle name="Normal 2 3 4 2 4 4 2 2 2 2 3" xfId="53399" xr:uid="{702DCE27-6944-445A-8255-BC466C0EBA0C}"/>
    <cellStyle name="Normal 2 3 4 2 4 4 2 2 2 3" xfId="17979" xr:uid="{4D3D38A0-F831-42B8-AE64-DC1D447C9A2B}"/>
    <cellStyle name="Normal 2 3 4 2 4 4 2 2 2 4" xfId="31669" xr:uid="{4ABCDB05-6C32-4A48-93D8-2A8FBFF1AE65}"/>
    <cellStyle name="Normal 2 3 4 2 4 4 2 2 2 5" xfId="46553" xr:uid="{2CAA2DBC-ED66-4059-89DB-BBD00C171F38}"/>
    <cellStyle name="Normal 2 3 4 2 4 4 2 2 3" xfId="21401" xr:uid="{CF1118BE-1D59-437D-9C5E-B37FB6C3D3D8}"/>
    <cellStyle name="Normal 2 3 4 2 4 4 2 2 3 2" xfId="35093" xr:uid="{D7928542-3F2A-4799-82FB-F68646FA2C9B}"/>
    <cellStyle name="Normal 2 3 4 2 4 4 2 2 3 3" xfId="49977" xr:uid="{3E711039-BD1F-4AF9-99D8-B1AB2A690BC6}"/>
    <cellStyle name="Normal 2 3 4 2 4 4 2 2 4" xfId="14557" xr:uid="{19734D89-1AE1-482A-8181-8B25DBD0012B}"/>
    <cellStyle name="Normal 2 3 4 2 4 4 2 2 5" xfId="28247" xr:uid="{72254A7B-7ECB-4CEB-AB86-646155987D80}"/>
    <cellStyle name="Normal 2 3 4 2 4 4 2 2 6" xfId="43131" xr:uid="{6649DBD1-764F-4030-8746-D318FE240770}"/>
    <cellStyle name="Normal 2 3 4 2 4 4 2 3" xfId="9421" xr:uid="{8436F21B-A3B6-4B3F-8663-A49D70992738}"/>
    <cellStyle name="Normal 2 3 4 2 4 4 2 3 2" xfId="23111" xr:uid="{EFF996CE-F7E2-4433-95D3-66889237BF36}"/>
    <cellStyle name="Normal 2 3 4 2 4 4 2 3 2 2" xfId="36803" xr:uid="{A413A5CB-1D12-4551-854D-04DE4404FDF3}"/>
    <cellStyle name="Normal 2 3 4 2 4 4 2 3 2 3" xfId="51687" xr:uid="{6887F6E5-A586-4486-914A-5E268229C67B}"/>
    <cellStyle name="Normal 2 3 4 2 4 4 2 3 3" xfId="16267" xr:uid="{956BAC73-89E1-46F8-9FCD-4BAAC6C9FE82}"/>
    <cellStyle name="Normal 2 3 4 2 4 4 2 3 4" xfId="29957" xr:uid="{97824D9A-419A-4528-A789-8AFDB56767AD}"/>
    <cellStyle name="Normal 2 3 4 2 4 4 2 3 5" xfId="44841" xr:uid="{151CF5AC-7325-4005-8FB4-2330E1747CA7}"/>
    <cellStyle name="Normal 2 3 4 2 4 4 2 4" xfId="19689" xr:uid="{358CFB71-4BC6-4AB1-AF62-1860AE706622}"/>
    <cellStyle name="Normal 2 3 4 2 4 4 2 4 2" xfId="33381" xr:uid="{043BA928-784E-4E22-9231-CDD94F7742DC}"/>
    <cellStyle name="Normal 2 3 4 2 4 4 2 4 3" xfId="48265" xr:uid="{3105D28C-4940-48FE-B7A8-223FF17A63FD}"/>
    <cellStyle name="Normal 2 3 4 2 4 4 2 5" xfId="12845" xr:uid="{12FD0C1A-A342-4AA6-886C-83255ED734A6}"/>
    <cellStyle name="Normal 2 3 4 2 4 4 2 6" xfId="26535" xr:uid="{7C174CA5-75A3-4D46-8883-F5EEACBD9776}"/>
    <cellStyle name="Normal 2 3 4 2 4 4 2 7" xfId="41419" xr:uid="{D77E78B6-1BEA-4264-A51C-72F746462531}"/>
    <cellStyle name="Normal 2 3 4 2 4 4 3" xfId="7710" xr:uid="{96B6C3A0-76E6-4726-BAE2-0A0CE288863C}"/>
    <cellStyle name="Normal 2 3 4 2 4 4 3 2" xfId="11132" xr:uid="{C3EDFFED-A587-4786-A1AD-47BE85DBB735}"/>
    <cellStyle name="Normal 2 3 4 2 4 4 3 2 2" xfId="24822" xr:uid="{59E63536-65E5-48C6-BE74-F7EE6CEB4EB4}"/>
    <cellStyle name="Normal 2 3 4 2 4 4 3 2 2 2" xfId="38514" xr:uid="{03944691-2983-4729-AB94-A01547F59CDF}"/>
    <cellStyle name="Normal 2 3 4 2 4 4 3 2 2 3" xfId="53398" xr:uid="{E9CA45C1-4DB2-4445-823F-FACF7231088B}"/>
    <cellStyle name="Normal 2 3 4 2 4 4 3 2 3" xfId="17978" xr:uid="{2B59131C-DFC1-4B9C-A363-C9A8C944991E}"/>
    <cellStyle name="Normal 2 3 4 2 4 4 3 2 4" xfId="31668" xr:uid="{8BA28330-6A83-4149-9BF4-B2CA94C98981}"/>
    <cellStyle name="Normal 2 3 4 2 4 4 3 2 5" xfId="46552" xr:uid="{160F544B-1727-40A8-A627-7D0205556F8C}"/>
    <cellStyle name="Normal 2 3 4 2 4 4 3 3" xfId="21400" xr:uid="{B21F8772-24CF-48C6-BD1A-F7D61E814531}"/>
    <cellStyle name="Normal 2 3 4 2 4 4 3 3 2" xfId="35092" xr:uid="{8438B1A8-ACFE-4840-9478-9FC6AF7DC866}"/>
    <cellStyle name="Normal 2 3 4 2 4 4 3 3 3" xfId="49976" xr:uid="{03DEB6DC-4D9D-4642-B522-5B98DF41CA4B}"/>
    <cellStyle name="Normal 2 3 4 2 4 4 3 4" xfId="14556" xr:uid="{674A67D7-51E4-419A-97EE-710A58BA6AA6}"/>
    <cellStyle name="Normal 2 3 4 2 4 4 3 5" xfId="28246" xr:uid="{27534772-7DE8-4D46-9CF5-9B605DECC533}"/>
    <cellStyle name="Normal 2 3 4 2 4 4 3 6" xfId="43130" xr:uid="{0C6730AF-E1C6-49B9-95B7-DBAD3745D0F4}"/>
    <cellStyle name="Normal 2 3 4 2 4 4 4" xfId="9420" xr:uid="{7EE1B2D4-6C42-48C7-A279-295667A73E55}"/>
    <cellStyle name="Normal 2 3 4 2 4 4 4 2" xfId="23110" xr:uid="{21F55DBF-15D2-4093-984C-57476F9984FE}"/>
    <cellStyle name="Normal 2 3 4 2 4 4 4 2 2" xfId="36802" xr:uid="{43AA8D73-0212-4F04-82DA-F499DC5BCC6E}"/>
    <cellStyle name="Normal 2 3 4 2 4 4 4 2 3" xfId="51686" xr:uid="{B8C83781-3910-4A9C-92A9-777F642BD308}"/>
    <cellStyle name="Normal 2 3 4 2 4 4 4 3" xfId="16266" xr:uid="{100C72E4-D0B9-4042-A7D4-BE4F0D768021}"/>
    <cellStyle name="Normal 2 3 4 2 4 4 4 4" xfId="29956" xr:uid="{4BB823B4-83EF-43B5-8EB9-1207BE01DD8B}"/>
    <cellStyle name="Normal 2 3 4 2 4 4 4 5" xfId="44840" xr:uid="{F1194181-80E4-427C-9248-BAC4A2AC2F9E}"/>
    <cellStyle name="Normal 2 3 4 2 4 4 5" xfId="19688" xr:uid="{EE610D4B-1DC0-4FF7-A566-657FF3F75F93}"/>
    <cellStyle name="Normal 2 3 4 2 4 4 5 2" xfId="33380" xr:uid="{882734B9-48DB-493F-8D9B-6B0D2A6A77F8}"/>
    <cellStyle name="Normal 2 3 4 2 4 4 5 3" xfId="48264" xr:uid="{659044CF-084D-4416-BCE2-F01D683F169F}"/>
    <cellStyle name="Normal 2 3 4 2 4 4 6" xfId="12844" xr:uid="{566A2B52-8C2B-4219-AF57-A9FB07A058BD}"/>
    <cellStyle name="Normal 2 3 4 2 4 4 7" xfId="26534" xr:uid="{DD04851A-7387-46F1-A418-8D80B92D1085}"/>
    <cellStyle name="Normal 2 3 4 2 4 4 8" xfId="41418" xr:uid="{E8E80079-2CBE-49F1-A633-F4A9E6EBD1FF}"/>
    <cellStyle name="Normal 2 3 4 2 4 5" xfId="5999" xr:uid="{D4E2C52C-832D-473E-8BBA-34F986EB496C}"/>
    <cellStyle name="Normal 2 3 4 2 4 5 2" xfId="7712" xr:uid="{27D4A3A3-F0D5-4B02-8663-9A6747DB724F}"/>
    <cellStyle name="Normal 2 3 4 2 4 5 2 2" xfId="11134" xr:uid="{430A4F12-5CD4-4889-86BF-E6ACF2AAA180}"/>
    <cellStyle name="Normal 2 3 4 2 4 5 2 2 2" xfId="24824" xr:uid="{89FBC8CB-0FAC-435F-9113-78A647B7BDF7}"/>
    <cellStyle name="Normal 2 3 4 2 4 5 2 2 2 2" xfId="38516" xr:uid="{9DD91334-8A0D-4665-A824-846A78167CD9}"/>
    <cellStyle name="Normal 2 3 4 2 4 5 2 2 2 3" xfId="53400" xr:uid="{16F2F5BC-5CA8-4587-93A1-B7145A98BF5B}"/>
    <cellStyle name="Normal 2 3 4 2 4 5 2 2 3" xfId="17980" xr:uid="{8B827815-2587-4C7D-965D-C27878DDB9F1}"/>
    <cellStyle name="Normal 2 3 4 2 4 5 2 2 4" xfId="31670" xr:uid="{8BFA4549-464C-4BBD-9440-D1DD1FFBCBBC}"/>
    <cellStyle name="Normal 2 3 4 2 4 5 2 2 5" xfId="46554" xr:uid="{26A73423-0C9B-4D4B-9BF4-62074AA7142B}"/>
    <cellStyle name="Normal 2 3 4 2 4 5 2 3" xfId="21402" xr:uid="{A980937C-6F7F-4CEA-9D23-8BF3E0B18CEB}"/>
    <cellStyle name="Normal 2 3 4 2 4 5 2 3 2" xfId="35094" xr:uid="{CC770135-BE6E-4267-80C8-E24C66FF07A8}"/>
    <cellStyle name="Normal 2 3 4 2 4 5 2 3 3" xfId="49978" xr:uid="{135D6410-2BC6-4E27-9EB8-173843F0A1EF}"/>
    <cellStyle name="Normal 2 3 4 2 4 5 2 4" xfId="14558" xr:uid="{085B0C59-5A5D-49F3-B6C5-18807A819F74}"/>
    <cellStyle name="Normal 2 3 4 2 4 5 2 5" xfId="28248" xr:uid="{3E89963A-C4BC-4099-B5CA-A7593E569251}"/>
    <cellStyle name="Normal 2 3 4 2 4 5 2 6" xfId="43132" xr:uid="{1D510232-0A9A-47B2-B98B-77C861262B04}"/>
    <cellStyle name="Normal 2 3 4 2 4 5 3" xfId="9422" xr:uid="{E1B2DFBD-7501-4FBB-94B6-3ED863559709}"/>
    <cellStyle name="Normal 2 3 4 2 4 5 3 2" xfId="23112" xr:uid="{814D13E5-8BEC-410D-ABF3-0D734A0F4A86}"/>
    <cellStyle name="Normal 2 3 4 2 4 5 3 2 2" xfId="36804" xr:uid="{21730FA9-6A42-4758-AFCB-30939284550F}"/>
    <cellStyle name="Normal 2 3 4 2 4 5 3 2 3" xfId="51688" xr:uid="{9AE60243-1C83-47B0-821C-084F4791FAAD}"/>
    <cellStyle name="Normal 2 3 4 2 4 5 3 3" xfId="16268" xr:uid="{9CAE46B7-E28D-4EF4-B746-26864DE75B7E}"/>
    <cellStyle name="Normal 2 3 4 2 4 5 3 4" xfId="29958" xr:uid="{BE670F83-4ADB-4411-9C83-F1958097F20F}"/>
    <cellStyle name="Normal 2 3 4 2 4 5 3 5" xfId="44842" xr:uid="{B1777FB4-36F4-40C0-A888-2045701AF222}"/>
    <cellStyle name="Normal 2 3 4 2 4 5 4" xfId="19690" xr:uid="{CCC497BD-D8F8-4609-B914-C1AEA6598FF7}"/>
    <cellStyle name="Normal 2 3 4 2 4 5 4 2" xfId="33382" xr:uid="{F5C6BF80-BD41-443D-8E8C-FFCA4FD9DD8D}"/>
    <cellStyle name="Normal 2 3 4 2 4 5 4 3" xfId="48266" xr:uid="{2C0E0805-60CA-4EC9-B565-AF6CE6AA075B}"/>
    <cellStyle name="Normal 2 3 4 2 4 5 5" xfId="12846" xr:uid="{7BCC420A-F350-4F77-BD99-2637FD1363E0}"/>
    <cellStyle name="Normal 2 3 4 2 4 5 6" xfId="26536" xr:uid="{4ACCC56A-4ED2-4AD7-AEC3-075E49B2DCAB}"/>
    <cellStyle name="Normal 2 3 4 2 4 5 7" xfId="41420" xr:uid="{B85C652E-F78C-49A4-8EB7-43277BA5C883}"/>
    <cellStyle name="Normal 2 3 4 2 4 6" xfId="6000" xr:uid="{43B2C163-C132-4169-B71B-97DFFFD4AEF5}"/>
    <cellStyle name="Normal 2 3 4 2 4 6 2" xfId="7713" xr:uid="{00E3305E-52DB-4150-A50D-1F4FDBBC44DA}"/>
    <cellStyle name="Normal 2 3 4 2 4 6 2 2" xfId="11135" xr:uid="{3F4B357C-2F64-4172-AF05-D5B987230655}"/>
    <cellStyle name="Normal 2 3 4 2 4 6 2 2 2" xfId="24825" xr:uid="{D51072C1-22C0-4DC9-9556-E8BE8327BB18}"/>
    <cellStyle name="Normal 2 3 4 2 4 6 2 2 2 2" xfId="38517" xr:uid="{FC593D8C-741B-4BF6-8B53-E10EE94D15E7}"/>
    <cellStyle name="Normal 2 3 4 2 4 6 2 2 2 3" xfId="53401" xr:uid="{62921531-B704-4996-9275-600C2250165F}"/>
    <cellStyle name="Normal 2 3 4 2 4 6 2 2 3" xfId="17981" xr:uid="{8714D389-1A62-4629-A9E0-4E810ABC5B27}"/>
    <cellStyle name="Normal 2 3 4 2 4 6 2 2 4" xfId="31671" xr:uid="{455A56A3-EF40-49E3-BDB8-712F5BD842E5}"/>
    <cellStyle name="Normal 2 3 4 2 4 6 2 2 5" xfId="46555" xr:uid="{D62420CB-1778-4DBA-842A-330B5379494B}"/>
    <cellStyle name="Normal 2 3 4 2 4 6 2 3" xfId="21403" xr:uid="{1157425C-385F-4B69-A185-7DF76AFE1429}"/>
    <cellStyle name="Normal 2 3 4 2 4 6 2 3 2" xfId="35095" xr:uid="{496FCB47-5694-4DF3-A060-DD7BE6B4D86B}"/>
    <cellStyle name="Normal 2 3 4 2 4 6 2 3 3" xfId="49979" xr:uid="{A9BB1845-6F87-45B4-887D-3A2CA97B7787}"/>
    <cellStyle name="Normal 2 3 4 2 4 6 2 4" xfId="14559" xr:uid="{0ACEEA67-68B4-4C58-9039-B7B835ACF43E}"/>
    <cellStyle name="Normal 2 3 4 2 4 6 2 5" xfId="28249" xr:uid="{4E54F078-B800-4D3C-BF55-DEE9E4E68E87}"/>
    <cellStyle name="Normal 2 3 4 2 4 6 2 6" xfId="43133" xr:uid="{2039ED86-AB62-4236-BC0A-A437EC5E51A9}"/>
    <cellStyle name="Normal 2 3 4 2 4 6 3" xfId="9423" xr:uid="{A6F89E29-C66A-45F7-9E8F-0F7E645D588B}"/>
    <cellStyle name="Normal 2 3 4 2 4 6 3 2" xfId="23113" xr:uid="{53EF9FEF-605F-4A47-BAEE-26B7116A0C6E}"/>
    <cellStyle name="Normal 2 3 4 2 4 6 3 2 2" xfId="36805" xr:uid="{1FDC1BA3-1EFB-47B8-996C-48DD511BCAB9}"/>
    <cellStyle name="Normal 2 3 4 2 4 6 3 2 3" xfId="51689" xr:uid="{D7ACE199-65A3-4434-BE92-CCEA1A6E4CE6}"/>
    <cellStyle name="Normal 2 3 4 2 4 6 3 3" xfId="16269" xr:uid="{A2C3657F-D22A-44F6-9DD0-3B52E41A8F4F}"/>
    <cellStyle name="Normal 2 3 4 2 4 6 3 4" xfId="29959" xr:uid="{8C01BF32-982F-4D22-A2E3-E75DF06F153C}"/>
    <cellStyle name="Normal 2 3 4 2 4 6 3 5" xfId="44843" xr:uid="{C293C5B3-1968-4D55-8931-17EE5F40400B}"/>
    <cellStyle name="Normal 2 3 4 2 4 6 4" xfId="19691" xr:uid="{EFCA41A4-F6F5-4E3E-9E7C-BA0B443B8A58}"/>
    <cellStyle name="Normal 2 3 4 2 4 6 4 2" xfId="33383" xr:uid="{2AC8A0C3-C3C4-4A0F-BE88-0CDEC1390205}"/>
    <cellStyle name="Normal 2 3 4 2 4 6 4 3" xfId="48267" xr:uid="{51185C4E-83E8-4A2F-AFB2-E1E54C9FCE69}"/>
    <cellStyle name="Normal 2 3 4 2 4 6 5" xfId="12847" xr:uid="{A2E1EF2D-5894-4A80-86C3-9564C3AF53C5}"/>
    <cellStyle name="Normal 2 3 4 2 4 6 6" xfId="26537" xr:uid="{5058FC61-574C-4831-8CA1-7CB7A1A91EA6}"/>
    <cellStyle name="Normal 2 3 4 2 4 6 7" xfId="41421" xr:uid="{2C8F40E6-847B-4BE8-B19E-6F0BF50AF747}"/>
    <cellStyle name="Normal 2 3 4 2 4 7" xfId="7699" xr:uid="{87DF324E-E9EB-4E8C-8939-B29DFB5E9FEC}"/>
    <cellStyle name="Normal 2 3 4 2 4 7 2" xfId="11121" xr:uid="{A9DE789D-95BF-4463-BB24-F1C5B22CB139}"/>
    <cellStyle name="Normal 2 3 4 2 4 7 2 2" xfId="24811" xr:uid="{11F0E8EB-741E-4668-A1A4-1E13678E3179}"/>
    <cellStyle name="Normal 2 3 4 2 4 7 2 2 2" xfId="38503" xr:uid="{9C4B37E0-1290-4EBA-A271-022318DC5BDA}"/>
    <cellStyle name="Normal 2 3 4 2 4 7 2 2 3" xfId="53387" xr:uid="{9A56BE54-D833-4DA0-AACE-A22E3A6A1660}"/>
    <cellStyle name="Normal 2 3 4 2 4 7 2 3" xfId="17967" xr:uid="{EE8A4010-B5C2-4304-97EB-5D7116E531F4}"/>
    <cellStyle name="Normal 2 3 4 2 4 7 2 4" xfId="31657" xr:uid="{FE705974-22C7-4E10-BEFF-A941E1E9DB14}"/>
    <cellStyle name="Normal 2 3 4 2 4 7 2 5" xfId="46541" xr:uid="{B814A689-274F-4646-8C82-5DE4A646751D}"/>
    <cellStyle name="Normal 2 3 4 2 4 7 3" xfId="21389" xr:uid="{7A94B17F-432B-4462-94FF-EF2014199565}"/>
    <cellStyle name="Normal 2 3 4 2 4 7 3 2" xfId="35081" xr:uid="{B3C6F3DF-86F2-4586-9D85-375C044EF6D8}"/>
    <cellStyle name="Normal 2 3 4 2 4 7 3 3" xfId="49965" xr:uid="{729DD5FA-B1C6-4E44-B3F0-D7103B29BAD4}"/>
    <cellStyle name="Normal 2 3 4 2 4 7 4" xfId="14545" xr:uid="{35FB2451-6432-436A-BEB9-B9A706FBE8F0}"/>
    <cellStyle name="Normal 2 3 4 2 4 7 5" xfId="28235" xr:uid="{CD0CEF92-2256-4846-9C18-6B73C62CF67E}"/>
    <cellStyle name="Normal 2 3 4 2 4 7 6" xfId="43119" xr:uid="{3FA397BB-746A-4FD2-BCAA-C1F461E3236D}"/>
    <cellStyle name="Normal 2 3 4 2 4 8" xfId="9409" xr:uid="{D7960056-A9A7-44E6-8364-D8BB385FE915}"/>
    <cellStyle name="Normal 2 3 4 2 4 8 2" xfId="23099" xr:uid="{8B4E1EA5-8AC1-4F04-BF6B-E23A7BD55EE1}"/>
    <cellStyle name="Normal 2 3 4 2 4 8 2 2" xfId="36791" xr:uid="{B80E6D82-D09C-4557-BFB9-7E0BE9640C34}"/>
    <cellStyle name="Normal 2 3 4 2 4 8 2 3" xfId="51675" xr:uid="{8EE85706-9681-4C8C-8B92-CDBEF1515D16}"/>
    <cellStyle name="Normal 2 3 4 2 4 8 3" xfId="16255" xr:uid="{B19395DD-989D-4317-A904-F3553B7708F7}"/>
    <cellStyle name="Normal 2 3 4 2 4 8 4" xfId="29945" xr:uid="{CABFC9EC-B53F-4EDA-A0B8-253DA4D878BD}"/>
    <cellStyle name="Normal 2 3 4 2 4 8 5" xfId="44829" xr:uid="{9A02A337-0BD3-4CC4-9D75-FACE8A2667E4}"/>
    <cellStyle name="Normal 2 3 4 2 4 9" xfId="19677" xr:uid="{9CADAE1E-2369-41D1-AFE2-7F2A1293C344}"/>
    <cellStyle name="Normal 2 3 4 2 4 9 2" xfId="33369" xr:uid="{56272FE1-9421-410C-845C-681D89FF057F}"/>
    <cellStyle name="Normal 2 3 4 2 4 9 3" xfId="48253" xr:uid="{FC9A390F-4AEF-4B4B-9339-2D592297B0DB}"/>
    <cellStyle name="Normal 2 3 4 2 5" xfId="6001" xr:uid="{5953DDE1-7BA1-445D-9C0D-D47E0B89D19E}"/>
    <cellStyle name="Normal 2 3 4 2 5 10" xfId="41422" xr:uid="{94E2787D-16F1-4A68-A76E-BBB759F3562F}"/>
    <cellStyle name="Normal 2 3 4 2 5 2" xfId="6002" xr:uid="{34CB24D6-7C0E-46E9-82ED-648B621BFC4B}"/>
    <cellStyle name="Normal 2 3 4 2 5 2 2" xfId="6003" xr:uid="{FCF579B8-D812-475B-A282-2E4ED6744606}"/>
    <cellStyle name="Normal 2 3 4 2 5 2 2 2" xfId="7716" xr:uid="{1B47C685-D964-4E1A-8869-68D06A4C1707}"/>
    <cellStyle name="Normal 2 3 4 2 5 2 2 2 2" xfId="11138" xr:uid="{FEECB196-1AA0-476F-BE69-9AC607A373EF}"/>
    <cellStyle name="Normal 2 3 4 2 5 2 2 2 2 2" xfId="24828" xr:uid="{6C386A56-52D4-4449-AEA4-77FB21A362F2}"/>
    <cellStyle name="Normal 2 3 4 2 5 2 2 2 2 2 2" xfId="38520" xr:uid="{7586447A-7933-44AF-8AE8-052A79E55FA2}"/>
    <cellStyle name="Normal 2 3 4 2 5 2 2 2 2 2 3" xfId="53404" xr:uid="{F9B0E50F-7E6F-43A6-8CAB-5EEF7BD93922}"/>
    <cellStyle name="Normal 2 3 4 2 5 2 2 2 2 3" xfId="17984" xr:uid="{15453CAE-B991-41A8-81F8-E5793255E525}"/>
    <cellStyle name="Normal 2 3 4 2 5 2 2 2 2 4" xfId="31674" xr:uid="{72FD336E-0896-47F3-8CAC-AFD277096907}"/>
    <cellStyle name="Normal 2 3 4 2 5 2 2 2 2 5" xfId="46558" xr:uid="{B8D6EB1F-A528-488C-ABD7-2891ACF8BA2E}"/>
    <cellStyle name="Normal 2 3 4 2 5 2 2 2 3" xfId="21406" xr:uid="{5D9D1990-52D2-405C-8DA5-FBD887C8F707}"/>
    <cellStyle name="Normal 2 3 4 2 5 2 2 2 3 2" xfId="35098" xr:uid="{49D3879F-443C-4E16-9852-A74087105DD1}"/>
    <cellStyle name="Normal 2 3 4 2 5 2 2 2 3 3" xfId="49982" xr:uid="{B2192761-8FA0-4F93-8C3B-4DF2FB86C179}"/>
    <cellStyle name="Normal 2 3 4 2 5 2 2 2 4" xfId="14562" xr:uid="{D4F511CF-A101-4561-AD46-987A7C5CCE17}"/>
    <cellStyle name="Normal 2 3 4 2 5 2 2 2 5" xfId="28252" xr:uid="{FDC6CBCA-FEC5-4559-BB0F-C21718F548B6}"/>
    <cellStyle name="Normal 2 3 4 2 5 2 2 2 6" xfId="43136" xr:uid="{DD6622C0-C135-4891-A2C1-5E8A952697AB}"/>
    <cellStyle name="Normal 2 3 4 2 5 2 2 3" xfId="9426" xr:uid="{98500F9D-97B2-43B1-ABCF-A66C0973F3C3}"/>
    <cellStyle name="Normal 2 3 4 2 5 2 2 3 2" xfId="23116" xr:uid="{5E8BE1FE-06EB-4E5E-8850-8DB00BD5E1C7}"/>
    <cellStyle name="Normal 2 3 4 2 5 2 2 3 2 2" xfId="36808" xr:uid="{24983624-3A9C-4794-9581-93828C6B5BC9}"/>
    <cellStyle name="Normal 2 3 4 2 5 2 2 3 2 3" xfId="51692" xr:uid="{D03F16C6-2731-4A55-B172-C458C3861909}"/>
    <cellStyle name="Normal 2 3 4 2 5 2 2 3 3" xfId="16272" xr:uid="{94E568C2-939B-4B35-BC85-FCE5112E97E9}"/>
    <cellStyle name="Normal 2 3 4 2 5 2 2 3 4" xfId="29962" xr:uid="{A75D1744-7C25-4C30-9EE1-8D1C6DE73AAA}"/>
    <cellStyle name="Normal 2 3 4 2 5 2 2 3 5" xfId="44846" xr:uid="{17052611-A3CE-488F-8CDB-D5FAAF901C37}"/>
    <cellStyle name="Normal 2 3 4 2 5 2 2 4" xfId="19694" xr:uid="{E9E93A0A-0302-47E0-87E6-FE58DF06E4F4}"/>
    <cellStyle name="Normal 2 3 4 2 5 2 2 4 2" xfId="33386" xr:uid="{7122221F-B862-471B-8E69-1C5C4AD1C6AC}"/>
    <cellStyle name="Normal 2 3 4 2 5 2 2 4 3" xfId="48270" xr:uid="{DA9EED51-6962-4835-B539-5CAE2EBD48A9}"/>
    <cellStyle name="Normal 2 3 4 2 5 2 2 5" xfId="12850" xr:uid="{7495C948-BDBF-4DC0-A057-915BCADCC346}"/>
    <cellStyle name="Normal 2 3 4 2 5 2 2 6" xfId="26540" xr:uid="{B752BBAF-0AA9-48FB-8D72-AAC5E1509AE0}"/>
    <cellStyle name="Normal 2 3 4 2 5 2 2 7" xfId="41424" xr:uid="{36B811EB-BE78-4DD6-83D2-4D838BCC6CF0}"/>
    <cellStyle name="Normal 2 3 4 2 5 2 3" xfId="7715" xr:uid="{E3E9BCC0-0DC4-411B-BD08-C56A6080CF3E}"/>
    <cellStyle name="Normal 2 3 4 2 5 2 3 2" xfId="11137" xr:uid="{E2541304-3572-480A-9C3F-DFB8C7F1B4FB}"/>
    <cellStyle name="Normal 2 3 4 2 5 2 3 2 2" xfId="24827" xr:uid="{209C460F-2039-428A-B74F-3E6398F170F5}"/>
    <cellStyle name="Normal 2 3 4 2 5 2 3 2 2 2" xfId="38519" xr:uid="{B0782FFD-7A1C-41B3-9182-7C799EDCB94A}"/>
    <cellStyle name="Normal 2 3 4 2 5 2 3 2 2 3" xfId="53403" xr:uid="{334BAD1A-19CE-4EE0-831F-AA11E4507050}"/>
    <cellStyle name="Normal 2 3 4 2 5 2 3 2 3" xfId="17983" xr:uid="{2708444E-3A8C-4492-8C53-CD7A5BEF3178}"/>
    <cellStyle name="Normal 2 3 4 2 5 2 3 2 4" xfId="31673" xr:uid="{CBDB3927-0815-415C-A605-FEC4D9587BEB}"/>
    <cellStyle name="Normal 2 3 4 2 5 2 3 2 5" xfId="46557" xr:uid="{BABCE709-4F21-477B-81E9-17FB5B763298}"/>
    <cellStyle name="Normal 2 3 4 2 5 2 3 3" xfId="21405" xr:uid="{DB5D2C3C-BFB3-459B-A5BA-585CDD6A8B36}"/>
    <cellStyle name="Normal 2 3 4 2 5 2 3 3 2" xfId="35097" xr:uid="{376EC256-F7E8-4C68-8C2B-51803B4B6432}"/>
    <cellStyle name="Normal 2 3 4 2 5 2 3 3 3" xfId="49981" xr:uid="{7FB98F06-2C3F-4083-80F0-70771DF17CC5}"/>
    <cellStyle name="Normal 2 3 4 2 5 2 3 4" xfId="14561" xr:uid="{F8C74C3E-D1B3-4B87-B807-855BBEDAF453}"/>
    <cellStyle name="Normal 2 3 4 2 5 2 3 5" xfId="28251" xr:uid="{2D4EC9A9-4559-4544-BC0F-0FD00762F6E9}"/>
    <cellStyle name="Normal 2 3 4 2 5 2 3 6" xfId="43135" xr:uid="{A5579FA8-07F2-4DC9-BEBB-F28298A6BBE8}"/>
    <cellStyle name="Normal 2 3 4 2 5 2 4" xfId="9425" xr:uid="{3EDC4F5F-2763-4C8C-AD5E-41AC66D353FF}"/>
    <cellStyle name="Normal 2 3 4 2 5 2 4 2" xfId="23115" xr:uid="{9445CA70-920A-4B6D-973A-D0CD21752ACD}"/>
    <cellStyle name="Normal 2 3 4 2 5 2 4 2 2" xfId="36807" xr:uid="{0F624C2C-5E74-436A-91B0-674F199717A1}"/>
    <cellStyle name="Normal 2 3 4 2 5 2 4 2 3" xfId="51691" xr:uid="{1FBC492A-DE77-493D-AE79-414ACC9C6683}"/>
    <cellStyle name="Normal 2 3 4 2 5 2 4 3" xfId="16271" xr:uid="{7B327042-3B03-40C9-AA12-7A806D3668E4}"/>
    <cellStyle name="Normal 2 3 4 2 5 2 4 4" xfId="29961" xr:uid="{EAC894DD-2421-4AF5-9387-B018D209914E}"/>
    <cellStyle name="Normal 2 3 4 2 5 2 4 5" xfId="44845" xr:uid="{897EB385-DCCF-4E6D-AAE6-F576B9CBBD20}"/>
    <cellStyle name="Normal 2 3 4 2 5 2 5" xfId="19693" xr:uid="{92E810BF-699E-454C-90B1-B26CA219FC63}"/>
    <cellStyle name="Normal 2 3 4 2 5 2 5 2" xfId="33385" xr:uid="{3C575FEE-58D2-46A5-A828-40EFE387DE28}"/>
    <cellStyle name="Normal 2 3 4 2 5 2 5 3" xfId="48269" xr:uid="{610BC7E3-4CFA-4A8E-9BC2-012261722E4B}"/>
    <cellStyle name="Normal 2 3 4 2 5 2 6" xfId="12849" xr:uid="{C1629FD7-C828-41C1-A01B-F31923C6CB51}"/>
    <cellStyle name="Normal 2 3 4 2 5 2 7" xfId="26539" xr:uid="{D3D72169-030C-4E27-A209-CC665D676420}"/>
    <cellStyle name="Normal 2 3 4 2 5 2 8" xfId="41423" xr:uid="{305AE0D8-3556-44A3-922C-83834F98034D}"/>
    <cellStyle name="Normal 2 3 4 2 5 3" xfId="6004" xr:uid="{532CDF13-FAB6-49C2-83C0-15580661F406}"/>
    <cellStyle name="Normal 2 3 4 2 5 3 2" xfId="7717" xr:uid="{48D62A40-C89E-4000-AFDE-F2BECFBDA91F}"/>
    <cellStyle name="Normal 2 3 4 2 5 3 2 2" xfId="11139" xr:uid="{DB384A4E-72FB-42B3-BD06-A59272539F9A}"/>
    <cellStyle name="Normal 2 3 4 2 5 3 2 2 2" xfId="24829" xr:uid="{6FFCAFE3-388A-453B-9E14-931D465DD73A}"/>
    <cellStyle name="Normal 2 3 4 2 5 3 2 2 2 2" xfId="38521" xr:uid="{F6208516-8311-4C7F-A307-0F95FA1FD565}"/>
    <cellStyle name="Normal 2 3 4 2 5 3 2 2 2 3" xfId="53405" xr:uid="{CB471B13-356B-448A-A2FF-3C4907E84FB0}"/>
    <cellStyle name="Normal 2 3 4 2 5 3 2 2 3" xfId="17985" xr:uid="{4E196156-0AB5-46E2-A4C4-39E0BF190BF0}"/>
    <cellStyle name="Normal 2 3 4 2 5 3 2 2 4" xfId="31675" xr:uid="{3A8C6B2E-30A3-46D5-A857-335C91C527EA}"/>
    <cellStyle name="Normal 2 3 4 2 5 3 2 2 5" xfId="46559" xr:uid="{3C345160-E1E5-4DAC-BF69-84E26686CD06}"/>
    <cellStyle name="Normal 2 3 4 2 5 3 2 3" xfId="21407" xr:uid="{7F60DAAE-E38F-453C-BED5-41E8CAA04E19}"/>
    <cellStyle name="Normal 2 3 4 2 5 3 2 3 2" xfId="35099" xr:uid="{8E187BAC-5028-4262-9907-FA216A3356F8}"/>
    <cellStyle name="Normal 2 3 4 2 5 3 2 3 3" xfId="49983" xr:uid="{3003FFE3-8712-42D0-9FD9-2135A9F01C51}"/>
    <cellStyle name="Normal 2 3 4 2 5 3 2 4" xfId="14563" xr:uid="{2B559E12-9B7C-4823-A2AB-3DFB673BCCE7}"/>
    <cellStyle name="Normal 2 3 4 2 5 3 2 5" xfId="28253" xr:uid="{A6A7DAF6-B470-4FF0-A1FB-10BF5C1FE561}"/>
    <cellStyle name="Normal 2 3 4 2 5 3 2 6" xfId="43137" xr:uid="{088B81EE-7856-4EC4-A737-5EA2376A55C8}"/>
    <cellStyle name="Normal 2 3 4 2 5 3 3" xfId="9427" xr:uid="{6EF88910-F12A-459A-BDFE-7950F20667C9}"/>
    <cellStyle name="Normal 2 3 4 2 5 3 3 2" xfId="23117" xr:uid="{9C273C96-F449-410D-BD4A-91A450644B7F}"/>
    <cellStyle name="Normal 2 3 4 2 5 3 3 2 2" xfId="36809" xr:uid="{8C1FBD4A-88D5-4011-8A16-2CC27F5768EE}"/>
    <cellStyle name="Normal 2 3 4 2 5 3 3 2 3" xfId="51693" xr:uid="{E7D3341C-6CE1-4126-BC8D-64FFEBE2F330}"/>
    <cellStyle name="Normal 2 3 4 2 5 3 3 3" xfId="16273" xr:uid="{EF19D328-FACF-4F3B-8222-9ACCB5BC90CC}"/>
    <cellStyle name="Normal 2 3 4 2 5 3 3 4" xfId="29963" xr:uid="{B683CABA-1E0E-4E08-A6EC-EEAA0AC0340A}"/>
    <cellStyle name="Normal 2 3 4 2 5 3 3 5" xfId="44847" xr:uid="{74FB6208-BCF0-4E91-A540-2E9978871B66}"/>
    <cellStyle name="Normal 2 3 4 2 5 3 4" xfId="19695" xr:uid="{780CC11D-F39B-4B2C-B27F-6B78AE634631}"/>
    <cellStyle name="Normal 2 3 4 2 5 3 4 2" xfId="33387" xr:uid="{C8CCC63F-B501-4F91-9921-0E08824F9960}"/>
    <cellStyle name="Normal 2 3 4 2 5 3 4 3" xfId="48271" xr:uid="{56C0E3C3-CFD9-4A97-8BCF-57D57D51F774}"/>
    <cellStyle name="Normal 2 3 4 2 5 3 5" xfId="12851" xr:uid="{4AACD7E5-1CB3-4B66-B7B3-AC92B208EFA0}"/>
    <cellStyle name="Normal 2 3 4 2 5 3 6" xfId="26541" xr:uid="{85410248-2840-42D8-980D-3530619B57A2}"/>
    <cellStyle name="Normal 2 3 4 2 5 3 7" xfId="41425" xr:uid="{37F683C5-117C-4BF4-986F-90E378D090D1}"/>
    <cellStyle name="Normal 2 3 4 2 5 4" xfId="6005" xr:uid="{0CADD192-651F-407B-A7FC-D401B269BE28}"/>
    <cellStyle name="Normal 2 3 4 2 5 4 2" xfId="7718" xr:uid="{F406C78E-ECDB-497D-B223-6CE106199624}"/>
    <cellStyle name="Normal 2 3 4 2 5 4 2 2" xfId="11140" xr:uid="{1AAADE92-4E3E-4D48-BD77-93152F894690}"/>
    <cellStyle name="Normal 2 3 4 2 5 4 2 2 2" xfId="24830" xr:uid="{3AAE6E3D-D0D7-4C1F-A74C-4E05D24237FC}"/>
    <cellStyle name="Normal 2 3 4 2 5 4 2 2 2 2" xfId="38522" xr:uid="{D58FB755-9245-4BE7-A325-8F58F7A6DAE8}"/>
    <cellStyle name="Normal 2 3 4 2 5 4 2 2 2 3" xfId="53406" xr:uid="{5AD415F8-297B-4D0E-95A7-3831739F4371}"/>
    <cellStyle name="Normal 2 3 4 2 5 4 2 2 3" xfId="17986" xr:uid="{7B1BB05B-08C2-43C5-A4D6-C6F9F75210B3}"/>
    <cellStyle name="Normal 2 3 4 2 5 4 2 2 4" xfId="31676" xr:uid="{1DCD6952-A1CA-4E32-A3DD-367B4D4833DF}"/>
    <cellStyle name="Normal 2 3 4 2 5 4 2 2 5" xfId="46560" xr:uid="{7CB784EC-DD23-4024-986C-73B467BFD549}"/>
    <cellStyle name="Normal 2 3 4 2 5 4 2 3" xfId="21408" xr:uid="{44F359FA-7B43-4166-A602-15B3FF8D0EFA}"/>
    <cellStyle name="Normal 2 3 4 2 5 4 2 3 2" xfId="35100" xr:uid="{F18324DC-769C-45AC-80EE-87CAC12F2813}"/>
    <cellStyle name="Normal 2 3 4 2 5 4 2 3 3" xfId="49984" xr:uid="{0D396B31-16D0-4C9B-9776-23FD4FF66AC6}"/>
    <cellStyle name="Normal 2 3 4 2 5 4 2 4" xfId="14564" xr:uid="{D7BC306C-5DC9-4B3D-8D91-1B0C5E1D4282}"/>
    <cellStyle name="Normal 2 3 4 2 5 4 2 5" xfId="28254" xr:uid="{ABD7165E-3270-4692-994A-37979ECB8367}"/>
    <cellStyle name="Normal 2 3 4 2 5 4 2 6" xfId="43138" xr:uid="{55CCB03B-F205-4E3F-A44F-C72BA07D4CCE}"/>
    <cellStyle name="Normal 2 3 4 2 5 4 3" xfId="9428" xr:uid="{157B3825-5B28-4225-A12B-8A4D6DA600C6}"/>
    <cellStyle name="Normal 2 3 4 2 5 4 3 2" xfId="23118" xr:uid="{2D905AE7-CBF0-4538-B487-72AADEF6DB8D}"/>
    <cellStyle name="Normal 2 3 4 2 5 4 3 2 2" xfId="36810" xr:uid="{70E76E0C-E7C0-4111-BE01-74166274BC6F}"/>
    <cellStyle name="Normal 2 3 4 2 5 4 3 2 3" xfId="51694" xr:uid="{7DC8ADD8-3526-450F-BEE7-E948F33591B9}"/>
    <cellStyle name="Normal 2 3 4 2 5 4 3 3" xfId="16274" xr:uid="{74AA2795-B4C2-4704-972B-E96D1E2DE75B}"/>
    <cellStyle name="Normal 2 3 4 2 5 4 3 4" xfId="29964" xr:uid="{73A66519-AC44-4733-BB29-694578002051}"/>
    <cellStyle name="Normal 2 3 4 2 5 4 3 5" xfId="44848" xr:uid="{AF2D0695-B8A3-4A50-AFBF-3E511F181436}"/>
    <cellStyle name="Normal 2 3 4 2 5 4 4" xfId="19696" xr:uid="{9EF8C86A-5688-4751-8FBD-E85D519D4E91}"/>
    <cellStyle name="Normal 2 3 4 2 5 4 4 2" xfId="33388" xr:uid="{F44AEFDC-4BCD-4757-9A92-0A04AF9A6425}"/>
    <cellStyle name="Normal 2 3 4 2 5 4 4 3" xfId="48272" xr:uid="{BAD82717-4375-4545-8432-AF212AA59151}"/>
    <cellStyle name="Normal 2 3 4 2 5 4 5" xfId="12852" xr:uid="{9F7ED72B-453B-4856-81D7-58145D6D4CB0}"/>
    <cellStyle name="Normal 2 3 4 2 5 4 6" xfId="26542" xr:uid="{264552E4-AF81-471F-9D8C-8D72260B103E}"/>
    <cellStyle name="Normal 2 3 4 2 5 4 7" xfId="41426" xr:uid="{2B94C5DE-5500-4923-A17C-7657345DB227}"/>
    <cellStyle name="Normal 2 3 4 2 5 5" xfId="7714" xr:uid="{3E9631BD-4388-4923-BD51-40DA22F7F534}"/>
    <cellStyle name="Normal 2 3 4 2 5 5 2" xfId="11136" xr:uid="{D09517D0-BB4B-4BE0-BCEF-2E82CA858009}"/>
    <cellStyle name="Normal 2 3 4 2 5 5 2 2" xfId="24826" xr:uid="{19D3DB1C-3E14-4AEF-911A-FF114B7D77A7}"/>
    <cellStyle name="Normal 2 3 4 2 5 5 2 2 2" xfId="38518" xr:uid="{5AE6821C-E316-4B98-B77E-C355090095E2}"/>
    <cellStyle name="Normal 2 3 4 2 5 5 2 2 3" xfId="53402" xr:uid="{D165BD7C-58FD-4635-B7D4-A0FE6FA7087E}"/>
    <cellStyle name="Normal 2 3 4 2 5 5 2 3" xfId="17982" xr:uid="{386D04E6-8F14-4E22-A383-B02900B73216}"/>
    <cellStyle name="Normal 2 3 4 2 5 5 2 4" xfId="31672" xr:uid="{ED21C299-2E23-4CCC-A277-189619FDF313}"/>
    <cellStyle name="Normal 2 3 4 2 5 5 2 5" xfId="46556" xr:uid="{F306830C-5668-4E56-B0BF-C53CBF77CA60}"/>
    <cellStyle name="Normal 2 3 4 2 5 5 3" xfId="21404" xr:uid="{E99511D6-C6C1-4F2A-B56D-4D8BBB88BCEE}"/>
    <cellStyle name="Normal 2 3 4 2 5 5 3 2" xfId="35096" xr:uid="{0A4B1437-5966-4C25-AAE6-032C47567658}"/>
    <cellStyle name="Normal 2 3 4 2 5 5 3 3" xfId="49980" xr:uid="{9928CD24-95EB-4FBA-9827-31339B2C85BF}"/>
    <cellStyle name="Normal 2 3 4 2 5 5 4" xfId="14560" xr:uid="{51313BCB-827C-415C-AB0B-86A24C8AF8CD}"/>
    <cellStyle name="Normal 2 3 4 2 5 5 5" xfId="28250" xr:uid="{6B3FC4A1-FDDA-4B89-B168-EF6C83959C93}"/>
    <cellStyle name="Normal 2 3 4 2 5 5 6" xfId="43134" xr:uid="{4E872CD3-15C7-4668-AAA5-08C76AFDF1A5}"/>
    <cellStyle name="Normal 2 3 4 2 5 6" xfId="9424" xr:uid="{21E46DA7-FCA3-442E-949B-F4A67D7D669F}"/>
    <cellStyle name="Normal 2 3 4 2 5 6 2" xfId="23114" xr:uid="{AFFC29AA-3188-4644-8163-C44CD75DDEBA}"/>
    <cellStyle name="Normal 2 3 4 2 5 6 2 2" xfId="36806" xr:uid="{045289F7-92E5-46A1-B836-FCB0C9320868}"/>
    <cellStyle name="Normal 2 3 4 2 5 6 2 3" xfId="51690" xr:uid="{2F33A5E2-4F37-4863-B1C2-E17EE5FD1D26}"/>
    <cellStyle name="Normal 2 3 4 2 5 6 3" xfId="16270" xr:uid="{B8E842F5-8EA3-4E07-AC16-E10B3F6B6353}"/>
    <cellStyle name="Normal 2 3 4 2 5 6 4" xfId="29960" xr:uid="{67102512-24F4-4F1C-9A93-4E54EEA593F2}"/>
    <cellStyle name="Normal 2 3 4 2 5 6 5" xfId="44844" xr:uid="{4F0EAEF4-9B7A-43BC-9625-C9E96BF1F863}"/>
    <cellStyle name="Normal 2 3 4 2 5 7" xfId="19692" xr:uid="{AEB33F0B-21B1-4C43-95F8-D37BDFEC007D}"/>
    <cellStyle name="Normal 2 3 4 2 5 7 2" xfId="33384" xr:uid="{C695DE7B-E03F-427B-9FBD-DD3AC0C8A4FE}"/>
    <cellStyle name="Normal 2 3 4 2 5 7 3" xfId="48268" xr:uid="{FF7679E8-BC64-4F00-A1EE-6FD5159F7607}"/>
    <cellStyle name="Normal 2 3 4 2 5 8" xfId="12848" xr:uid="{E459D87B-B398-47DA-A9C6-3562D203999A}"/>
    <cellStyle name="Normal 2 3 4 2 5 9" xfId="26538" xr:uid="{44AEAD07-9C28-4BC4-AACC-528613E51D00}"/>
    <cellStyle name="Normal 2 3 4 2 6" xfId="6006" xr:uid="{AD7CC625-252E-4D9E-B62E-752716019DB2}"/>
    <cellStyle name="Normal 2 3 4 2 6 10" xfId="41427" xr:uid="{1D6CF8B7-6467-436B-AF0E-CB45A6A49311}"/>
    <cellStyle name="Normal 2 3 4 2 6 2" xfId="6007" xr:uid="{C0184A90-C4B8-4246-9DA6-F46F25C1705D}"/>
    <cellStyle name="Normal 2 3 4 2 6 2 2" xfId="6008" xr:uid="{5FEE8283-2AD2-42CF-9321-A240CD86D6E1}"/>
    <cellStyle name="Normal 2 3 4 2 6 2 2 2" xfId="7721" xr:uid="{45AB9A15-4B29-4012-B419-9C1CAFB1831C}"/>
    <cellStyle name="Normal 2 3 4 2 6 2 2 2 2" xfId="11143" xr:uid="{AFE00AF6-49EF-4BAC-BBE2-9A030FF84178}"/>
    <cellStyle name="Normal 2 3 4 2 6 2 2 2 2 2" xfId="24833" xr:uid="{0FF7C1D2-F6C6-46CA-8C7D-DE62304224CE}"/>
    <cellStyle name="Normal 2 3 4 2 6 2 2 2 2 2 2" xfId="38525" xr:uid="{84F1B084-5DF8-4FA5-9249-82E3F8819A61}"/>
    <cellStyle name="Normal 2 3 4 2 6 2 2 2 2 2 3" xfId="53409" xr:uid="{E6A8BD19-CC13-4934-BDC9-46CC22D963EE}"/>
    <cellStyle name="Normal 2 3 4 2 6 2 2 2 2 3" xfId="17989" xr:uid="{1278CDF5-AC13-4C74-9DC0-AE64717B7282}"/>
    <cellStyle name="Normal 2 3 4 2 6 2 2 2 2 4" xfId="31679" xr:uid="{40B10801-B790-4AFC-9A2B-09D341F93F46}"/>
    <cellStyle name="Normal 2 3 4 2 6 2 2 2 2 5" xfId="46563" xr:uid="{4FD95D9D-823B-4828-8F87-132949DB679D}"/>
    <cellStyle name="Normal 2 3 4 2 6 2 2 2 3" xfId="21411" xr:uid="{A6B922BC-13BD-4CA4-A269-9628AF3E1790}"/>
    <cellStyle name="Normal 2 3 4 2 6 2 2 2 3 2" xfId="35103" xr:uid="{ACC0B36A-6542-4FAC-A93C-2ACD1B608472}"/>
    <cellStyle name="Normal 2 3 4 2 6 2 2 2 3 3" xfId="49987" xr:uid="{65788EA3-1F4A-456E-B8E5-168EDB0249F4}"/>
    <cellStyle name="Normal 2 3 4 2 6 2 2 2 4" xfId="14567" xr:uid="{B4FF12BC-C709-4945-A852-EA990DFB6DD4}"/>
    <cellStyle name="Normal 2 3 4 2 6 2 2 2 5" xfId="28257" xr:uid="{D4904F1B-68E1-4938-9119-97C11CF41AAA}"/>
    <cellStyle name="Normal 2 3 4 2 6 2 2 2 6" xfId="43141" xr:uid="{33AF30FF-BB56-4AFF-B612-DC2705D7CC13}"/>
    <cellStyle name="Normal 2 3 4 2 6 2 2 3" xfId="9431" xr:uid="{95FAD700-5D4B-47BD-9BEF-754459FA4A94}"/>
    <cellStyle name="Normal 2 3 4 2 6 2 2 3 2" xfId="23121" xr:uid="{32BD87B0-FC90-4309-B3E2-E822B93B2048}"/>
    <cellStyle name="Normal 2 3 4 2 6 2 2 3 2 2" xfId="36813" xr:uid="{5DAC47FB-9E78-4E26-803E-E0569E756204}"/>
    <cellStyle name="Normal 2 3 4 2 6 2 2 3 2 3" xfId="51697" xr:uid="{FF752910-4E3E-4E6B-A956-325A860AA069}"/>
    <cellStyle name="Normal 2 3 4 2 6 2 2 3 3" xfId="16277" xr:uid="{6E5980FA-7D8B-45EB-BB8C-2E802BA2E826}"/>
    <cellStyle name="Normal 2 3 4 2 6 2 2 3 4" xfId="29967" xr:uid="{5B3B4A80-F907-4D91-AD2A-917AEEEA9407}"/>
    <cellStyle name="Normal 2 3 4 2 6 2 2 3 5" xfId="44851" xr:uid="{7B065F2C-550B-4F1B-8BA3-3CE3689A9205}"/>
    <cellStyle name="Normal 2 3 4 2 6 2 2 4" xfId="19699" xr:uid="{BD1A99DA-262B-4E55-9F2C-DC5C059D9585}"/>
    <cellStyle name="Normal 2 3 4 2 6 2 2 4 2" xfId="33391" xr:uid="{BAE0CD00-59E0-44BC-885D-404B2121A08F}"/>
    <cellStyle name="Normal 2 3 4 2 6 2 2 4 3" xfId="48275" xr:uid="{F9F0A84D-E202-4681-A8DC-EA5F190E91E0}"/>
    <cellStyle name="Normal 2 3 4 2 6 2 2 5" xfId="12855" xr:uid="{36A649E3-E733-44A7-A114-67C09D47D13D}"/>
    <cellStyle name="Normal 2 3 4 2 6 2 2 6" xfId="26545" xr:uid="{3863EEAC-03E3-4F8D-B3D7-E301C45AE351}"/>
    <cellStyle name="Normal 2 3 4 2 6 2 2 7" xfId="41429" xr:uid="{C4DB6C7E-FF95-452C-9FE6-36EE2604998C}"/>
    <cellStyle name="Normal 2 3 4 2 6 2 3" xfId="7720" xr:uid="{9E164483-6AE7-4530-9B6D-BE7782FC2A25}"/>
    <cellStyle name="Normal 2 3 4 2 6 2 3 2" xfId="11142" xr:uid="{8C6063D8-A92B-4EDF-97CE-7069A5C1FAFA}"/>
    <cellStyle name="Normal 2 3 4 2 6 2 3 2 2" xfId="24832" xr:uid="{1CA79073-E3C1-430C-8F40-72692D266725}"/>
    <cellStyle name="Normal 2 3 4 2 6 2 3 2 2 2" xfId="38524" xr:uid="{6A075DD8-3641-4553-947F-F04631824A21}"/>
    <cellStyle name="Normal 2 3 4 2 6 2 3 2 2 3" xfId="53408" xr:uid="{6EB62607-740A-4296-A348-26C42A7FE376}"/>
    <cellStyle name="Normal 2 3 4 2 6 2 3 2 3" xfId="17988" xr:uid="{F68A775B-A1D8-4D71-B733-3E97E40C3125}"/>
    <cellStyle name="Normal 2 3 4 2 6 2 3 2 4" xfId="31678" xr:uid="{D37E549F-21A6-43B3-9937-D2D9457294F2}"/>
    <cellStyle name="Normal 2 3 4 2 6 2 3 2 5" xfId="46562" xr:uid="{A81DD8EE-383A-4156-BF96-D18875993B0C}"/>
    <cellStyle name="Normal 2 3 4 2 6 2 3 3" xfId="21410" xr:uid="{DAF8BFB5-4B25-4662-80F8-B6B4C82D52CE}"/>
    <cellStyle name="Normal 2 3 4 2 6 2 3 3 2" xfId="35102" xr:uid="{028581EA-CE04-41FB-B526-22D742B2D2C6}"/>
    <cellStyle name="Normal 2 3 4 2 6 2 3 3 3" xfId="49986" xr:uid="{DFC390D5-3DD1-4A43-BA6C-A13E62AAE85B}"/>
    <cellStyle name="Normal 2 3 4 2 6 2 3 4" xfId="14566" xr:uid="{B6CBDA85-DC7D-48C3-959E-3909F3BE1D37}"/>
    <cellStyle name="Normal 2 3 4 2 6 2 3 5" xfId="28256" xr:uid="{B1C6C0F1-8376-4B72-86D4-78A62D0FC78C}"/>
    <cellStyle name="Normal 2 3 4 2 6 2 3 6" xfId="43140" xr:uid="{E302514B-A595-47AA-96BC-BC40825AFD3D}"/>
    <cellStyle name="Normal 2 3 4 2 6 2 4" xfId="9430" xr:uid="{4B5481F5-30A3-43C2-B91E-5DA3671D9064}"/>
    <cellStyle name="Normal 2 3 4 2 6 2 4 2" xfId="23120" xr:uid="{9A120E85-5D06-4158-9BDF-81CD801A47E4}"/>
    <cellStyle name="Normal 2 3 4 2 6 2 4 2 2" xfId="36812" xr:uid="{A4CC8346-A56F-43B9-B410-E935B4F4B2E8}"/>
    <cellStyle name="Normal 2 3 4 2 6 2 4 2 3" xfId="51696" xr:uid="{B6C8FF80-C8B4-4B65-9E7E-A06C0F9D579D}"/>
    <cellStyle name="Normal 2 3 4 2 6 2 4 3" xfId="16276" xr:uid="{6ACBA04E-9C8C-4736-A1E7-D9F4575395C6}"/>
    <cellStyle name="Normal 2 3 4 2 6 2 4 4" xfId="29966" xr:uid="{52AD8A7F-9E14-4F71-A147-D915673CB850}"/>
    <cellStyle name="Normal 2 3 4 2 6 2 4 5" xfId="44850" xr:uid="{6B37C3B5-7E66-483B-876D-B23EC0B59802}"/>
    <cellStyle name="Normal 2 3 4 2 6 2 5" xfId="19698" xr:uid="{5EC55821-C9FF-4154-9815-104B7353EBF0}"/>
    <cellStyle name="Normal 2 3 4 2 6 2 5 2" xfId="33390" xr:uid="{1315D4A4-AB02-457E-BC3B-A2E4B3186E2D}"/>
    <cellStyle name="Normal 2 3 4 2 6 2 5 3" xfId="48274" xr:uid="{E535D5C4-12DC-4983-95BA-8F696359CCE1}"/>
    <cellStyle name="Normal 2 3 4 2 6 2 6" xfId="12854" xr:uid="{CE97F834-3333-4AC4-8FE4-75C52F241DDE}"/>
    <cellStyle name="Normal 2 3 4 2 6 2 7" xfId="26544" xr:uid="{A1D35B79-333C-44B8-9C37-35CCC8CF76D2}"/>
    <cellStyle name="Normal 2 3 4 2 6 2 8" xfId="41428" xr:uid="{984349DF-23BA-44F2-BE22-B81F246AE589}"/>
    <cellStyle name="Normal 2 3 4 2 6 3" xfId="6009" xr:uid="{C2256E26-C8EC-42B4-9C1A-2B03595630D5}"/>
    <cellStyle name="Normal 2 3 4 2 6 3 2" xfId="7722" xr:uid="{AF63C29B-ADC7-4E47-A4E7-88A0CBE9EED6}"/>
    <cellStyle name="Normal 2 3 4 2 6 3 2 2" xfId="11144" xr:uid="{13CFF023-0DB8-4E9D-878C-8716FA2214DE}"/>
    <cellStyle name="Normal 2 3 4 2 6 3 2 2 2" xfId="24834" xr:uid="{4EA9B039-22FF-4C7E-AA18-0F46CFF1D520}"/>
    <cellStyle name="Normal 2 3 4 2 6 3 2 2 2 2" xfId="38526" xr:uid="{D7B56B3B-F97B-4227-A349-93FF31F3413A}"/>
    <cellStyle name="Normal 2 3 4 2 6 3 2 2 2 3" xfId="53410" xr:uid="{DBAB0A70-0294-46A6-BA0E-6571B6E828A1}"/>
    <cellStyle name="Normal 2 3 4 2 6 3 2 2 3" xfId="17990" xr:uid="{4190FF02-9941-4E93-BED8-0F378CB44C32}"/>
    <cellStyle name="Normal 2 3 4 2 6 3 2 2 4" xfId="31680" xr:uid="{48AB6E9A-3D5C-4278-B88F-91F062CCC919}"/>
    <cellStyle name="Normal 2 3 4 2 6 3 2 2 5" xfId="46564" xr:uid="{696E6011-8D20-44EF-B8E8-7E409A69DA28}"/>
    <cellStyle name="Normal 2 3 4 2 6 3 2 3" xfId="21412" xr:uid="{1688599E-A014-48AE-99F0-A5A80E336674}"/>
    <cellStyle name="Normal 2 3 4 2 6 3 2 3 2" xfId="35104" xr:uid="{6FA763A5-9E6A-46D0-B017-3754A77B9E33}"/>
    <cellStyle name="Normal 2 3 4 2 6 3 2 3 3" xfId="49988" xr:uid="{76D86D88-32F4-4663-BCC7-235D59B25D3E}"/>
    <cellStyle name="Normal 2 3 4 2 6 3 2 4" xfId="14568" xr:uid="{36A51B3D-60E6-425C-8C9C-ED18D89F7A3A}"/>
    <cellStyle name="Normal 2 3 4 2 6 3 2 5" xfId="28258" xr:uid="{03C0FAA7-ED1E-47A9-B2D9-CC02FB017F6C}"/>
    <cellStyle name="Normal 2 3 4 2 6 3 2 6" xfId="43142" xr:uid="{31EDEF52-BE65-458F-ACA7-00AB5A0ADB22}"/>
    <cellStyle name="Normal 2 3 4 2 6 3 3" xfId="9432" xr:uid="{C77204DA-59B2-4372-A536-036D4EFA7780}"/>
    <cellStyle name="Normal 2 3 4 2 6 3 3 2" xfId="23122" xr:uid="{2EB808C1-DCF7-4ED7-9417-C6571B4E9D63}"/>
    <cellStyle name="Normal 2 3 4 2 6 3 3 2 2" xfId="36814" xr:uid="{BFB76222-8E3E-4442-9857-98812EBCEF18}"/>
    <cellStyle name="Normal 2 3 4 2 6 3 3 2 3" xfId="51698" xr:uid="{7A5BE93B-7489-4F93-8F48-3B51974839E5}"/>
    <cellStyle name="Normal 2 3 4 2 6 3 3 3" xfId="16278" xr:uid="{C76BAA1B-339F-4276-B77D-F690485D66AE}"/>
    <cellStyle name="Normal 2 3 4 2 6 3 3 4" xfId="29968" xr:uid="{77408C9E-D407-47A0-968B-413915D5A755}"/>
    <cellStyle name="Normal 2 3 4 2 6 3 3 5" xfId="44852" xr:uid="{8844DF03-ECFA-416F-85E0-690CD8811368}"/>
    <cellStyle name="Normal 2 3 4 2 6 3 4" xfId="19700" xr:uid="{93EA1A11-94A7-4E0B-8EF0-5D793F3E800C}"/>
    <cellStyle name="Normal 2 3 4 2 6 3 4 2" xfId="33392" xr:uid="{4AFA7F5E-049A-4092-96BF-FFC243A514DB}"/>
    <cellStyle name="Normal 2 3 4 2 6 3 4 3" xfId="48276" xr:uid="{20AE1984-5DA1-4E41-915C-9CD04DFABA41}"/>
    <cellStyle name="Normal 2 3 4 2 6 3 5" xfId="12856" xr:uid="{23356681-9920-47A5-AC75-F6A14CD02945}"/>
    <cellStyle name="Normal 2 3 4 2 6 3 6" xfId="26546" xr:uid="{C0B7E9A4-9903-44BE-A194-2E989CEF7343}"/>
    <cellStyle name="Normal 2 3 4 2 6 3 7" xfId="41430" xr:uid="{20E6268F-1933-4FF9-91DB-5966309BAC4A}"/>
    <cellStyle name="Normal 2 3 4 2 6 4" xfId="6010" xr:uid="{CDF499BA-A628-4C5F-B1B7-A401F5C940CB}"/>
    <cellStyle name="Normal 2 3 4 2 6 4 2" xfId="7723" xr:uid="{91B7A6FF-98BE-4C9E-8F41-71A30BED2D75}"/>
    <cellStyle name="Normal 2 3 4 2 6 4 2 2" xfId="11145" xr:uid="{F991568B-25FC-4116-B230-742B3F37A44E}"/>
    <cellStyle name="Normal 2 3 4 2 6 4 2 2 2" xfId="24835" xr:uid="{0DF91785-4665-4066-BD31-FC518CAF3F34}"/>
    <cellStyle name="Normal 2 3 4 2 6 4 2 2 2 2" xfId="38527" xr:uid="{EB058F03-F320-4E93-B6BD-55F2FFB1D752}"/>
    <cellStyle name="Normal 2 3 4 2 6 4 2 2 2 3" xfId="53411" xr:uid="{206C9F53-2063-4435-AFAA-C508CFF265BA}"/>
    <cellStyle name="Normal 2 3 4 2 6 4 2 2 3" xfId="17991" xr:uid="{5A25965A-2010-4B46-BAA8-CA650F81ED45}"/>
    <cellStyle name="Normal 2 3 4 2 6 4 2 2 4" xfId="31681" xr:uid="{11D8FCCD-7C1D-455D-90FB-C40FB63093B9}"/>
    <cellStyle name="Normal 2 3 4 2 6 4 2 2 5" xfId="46565" xr:uid="{704C7DDA-962C-4D5A-AFC6-8192DA0F10A2}"/>
    <cellStyle name="Normal 2 3 4 2 6 4 2 3" xfId="21413" xr:uid="{3AD2B43C-6C1B-4335-A415-9B39D0A36689}"/>
    <cellStyle name="Normal 2 3 4 2 6 4 2 3 2" xfId="35105" xr:uid="{BBD0C5AD-E94C-4451-9789-77F70E14B010}"/>
    <cellStyle name="Normal 2 3 4 2 6 4 2 3 3" xfId="49989" xr:uid="{5CEECDE9-A194-443E-9C6A-FF7E97C8A6A2}"/>
    <cellStyle name="Normal 2 3 4 2 6 4 2 4" xfId="14569" xr:uid="{76C06157-1797-4E25-9FEB-A64A41D0306F}"/>
    <cellStyle name="Normal 2 3 4 2 6 4 2 5" xfId="28259" xr:uid="{5FAFF370-1A78-4CAE-A2FB-FC12F9163550}"/>
    <cellStyle name="Normal 2 3 4 2 6 4 2 6" xfId="43143" xr:uid="{9D27C8F9-AAAC-41F2-8525-2497A6A01DBC}"/>
    <cellStyle name="Normal 2 3 4 2 6 4 3" xfId="9433" xr:uid="{2B4E3773-2260-4A4D-AC28-EF33EF05C9FF}"/>
    <cellStyle name="Normal 2 3 4 2 6 4 3 2" xfId="23123" xr:uid="{994C37E6-4C0C-4AD5-8F36-6045A317EE96}"/>
    <cellStyle name="Normal 2 3 4 2 6 4 3 2 2" xfId="36815" xr:uid="{A0B896AD-4206-4A52-816A-CDDA920F2755}"/>
    <cellStyle name="Normal 2 3 4 2 6 4 3 2 3" xfId="51699" xr:uid="{2319BBE9-9192-498F-BE46-0152541F9A93}"/>
    <cellStyle name="Normal 2 3 4 2 6 4 3 3" xfId="16279" xr:uid="{F176B339-DB97-4347-9ACB-03179D3EBC1E}"/>
    <cellStyle name="Normal 2 3 4 2 6 4 3 4" xfId="29969" xr:uid="{C76878DD-878B-4065-AB8D-6F7B3F206E7C}"/>
    <cellStyle name="Normal 2 3 4 2 6 4 3 5" xfId="44853" xr:uid="{E386EF91-CE6B-42B4-9C2A-A25E6342BEDD}"/>
    <cellStyle name="Normal 2 3 4 2 6 4 4" xfId="19701" xr:uid="{28D98158-4ED9-47A6-9815-C1D3C81D9B1F}"/>
    <cellStyle name="Normal 2 3 4 2 6 4 4 2" xfId="33393" xr:uid="{B462F837-91B0-4A72-8982-4A2C48F780AB}"/>
    <cellStyle name="Normal 2 3 4 2 6 4 4 3" xfId="48277" xr:uid="{2A281E50-0462-4DDD-ADC9-7BCAA3AD35BA}"/>
    <cellStyle name="Normal 2 3 4 2 6 4 5" xfId="12857" xr:uid="{BBA1F4A5-432E-44CD-9EB9-4D3C8656271B}"/>
    <cellStyle name="Normal 2 3 4 2 6 4 6" xfId="26547" xr:uid="{0E95DE6B-0625-4702-96EA-D8688EBC89F4}"/>
    <cellStyle name="Normal 2 3 4 2 6 4 7" xfId="41431" xr:uid="{B7CF7FDC-9D76-4C56-A60F-C5A99F12D39F}"/>
    <cellStyle name="Normal 2 3 4 2 6 5" xfId="7719" xr:uid="{3B4EFDA2-2C19-445F-9CC3-CF08DC0BF755}"/>
    <cellStyle name="Normal 2 3 4 2 6 5 2" xfId="11141" xr:uid="{168A09EA-F76B-4A46-B75E-0A4916B37E89}"/>
    <cellStyle name="Normal 2 3 4 2 6 5 2 2" xfId="24831" xr:uid="{FE6F7F12-D8E2-4658-B9AA-B837901DC8DC}"/>
    <cellStyle name="Normal 2 3 4 2 6 5 2 2 2" xfId="38523" xr:uid="{068D2E00-11F4-4047-B11E-3F659DDA069D}"/>
    <cellStyle name="Normal 2 3 4 2 6 5 2 2 3" xfId="53407" xr:uid="{B0843387-2906-4C80-9185-CC8C38C01A7C}"/>
    <cellStyle name="Normal 2 3 4 2 6 5 2 3" xfId="17987" xr:uid="{C97741E8-B23D-41C7-839B-58992A9C7CD0}"/>
    <cellStyle name="Normal 2 3 4 2 6 5 2 4" xfId="31677" xr:uid="{66CE0EF3-CA02-4E15-B0EB-43EC8579D7EA}"/>
    <cellStyle name="Normal 2 3 4 2 6 5 2 5" xfId="46561" xr:uid="{E6D2384E-E796-4974-B7AE-106AB439D2A0}"/>
    <cellStyle name="Normal 2 3 4 2 6 5 3" xfId="21409" xr:uid="{89E4EE87-4DBF-45F5-8F59-8DF4F0B565E3}"/>
    <cellStyle name="Normal 2 3 4 2 6 5 3 2" xfId="35101" xr:uid="{286DED2C-3189-4CB6-BD1F-57ED93170F64}"/>
    <cellStyle name="Normal 2 3 4 2 6 5 3 3" xfId="49985" xr:uid="{FDD4FEF5-77D4-41D9-A4C3-46CA446F05E1}"/>
    <cellStyle name="Normal 2 3 4 2 6 5 4" xfId="14565" xr:uid="{61B22452-7588-4124-A7C2-9C7805AE7477}"/>
    <cellStyle name="Normal 2 3 4 2 6 5 5" xfId="28255" xr:uid="{307D4D1D-88CF-439B-B7BD-27AE4953CC78}"/>
    <cellStyle name="Normal 2 3 4 2 6 5 6" xfId="43139" xr:uid="{25C09658-1C78-47A0-9344-A21A3330FDA1}"/>
    <cellStyle name="Normal 2 3 4 2 6 6" xfId="9429" xr:uid="{200DC532-DDFD-41BF-A8D4-33CDDE79E254}"/>
    <cellStyle name="Normal 2 3 4 2 6 6 2" xfId="23119" xr:uid="{D8228673-FDDB-4016-99F1-52A2769029FB}"/>
    <cellStyle name="Normal 2 3 4 2 6 6 2 2" xfId="36811" xr:uid="{E6BEB465-4583-4FEE-B8C2-CFD6A989EEAE}"/>
    <cellStyle name="Normal 2 3 4 2 6 6 2 3" xfId="51695" xr:uid="{421B2D42-177F-4657-B859-3A7657FA3938}"/>
    <cellStyle name="Normal 2 3 4 2 6 6 3" xfId="16275" xr:uid="{B1691A91-AE9B-4EE8-B85C-9092B9479123}"/>
    <cellStyle name="Normal 2 3 4 2 6 6 4" xfId="29965" xr:uid="{0940F169-6300-4E8F-A58E-4C6F2127485B}"/>
    <cellStyle name="Normal 2 3 4 2 6 6 5" xfId="44849" xr:uid="{9C3543DA-0274-4957-8224-561B5A4C7218}"/>
    <cellStyle name="Normal 2 3 4 2 6 7" xfId="19697" xr:uid="{E68940A7-DECA-4D49-9958-7E19C4A71FF5}"/>
    <cellStyle name="Normal 2 3 4 2 6 7 2" xfId="33389" xr:uid="{DF478F67-E877-40A4-A063-C7BEF5EB32BF}"/>
    <cellStyle name="Normal 2 3 4 2 6 7 3" xfId="48273" xr:uid="{28FCF4A0-689D-443F-8A5A-BA9EAA3EE89A}"/>
    <cellStyle name="Normal 2 3 4 2 6 8" xfId="12853" xr:uid="{1695492C-09BF-4747-97CD-151F5AFD46E1}"/>
    <cellStyle name="Normal 2 3 4 2 6 9" xfId="26543" xr:uid="{B9ED66AC-14D6-4FCE-9766-6BDB7607FFBA}"/>
    <cellStyle name="Normal 2 3 4 2 7" xfId="6011" xr:uid="{1EC6F1B3-974D-4D4F-8690-EF76345F83FA}"/>
    <cellStyle name="Normal 2 3 4 2 7 2" xfId="6012" xr:uid="{87A8D2EB-D27B-46BB-83A9-C254DEB347E2}"/>
    <cellStyle name="Normal 2 3 4 2 7 2 2" xfId="7725" xr:uid="{E18B9348-7D83-4FB7-B2FD-27C6355A2F87}"/>
    <cellStyle name="Normal 2 3 4 2 7 2 2 2" xfId="11147" xr:uid="{3CE5637E-998D-4A63-BBF5-0DAB688BBCB3}"/>
    <cellStyle name="Normal 2 3 4 2 7 2 2 2 2" xfId="24837" xr:uid="{671029F2-E8E6-4921-AAD4-240D0D05157B}"/>
    <cellStyle name="Normal 2 3 4 2 7 2 2 2 2 2" xfId="38529" xr:uid="{894E6263-5511-4D45-949C-0B8CC9D43B54}"/>
    <cellStyle name="Normal 2 3 4 2 7 2 2 2 2 3" xfId="53413" xr:uid="{D568AF38-E1D9-4272-AEF4-BE0368154D0F}"/>
    <cellStyle name="Normal 2 3 4 2 7 2 2 2 3" xfId="17993" xr:uid="{07EEBF07-5899-4F81-92E8-8BAB7D85656D}"/>
    <cellStyle name="Normal 2 3 4 2 7 2 2 2 4" xfId="31683" xr:uid="{28B017C3-9F1D-4758-82DC-8B7EF60C298D}"/>
    <cellStyle name="Normal 2 3 4 2 7 2 2 2 5" xfId="46567" xr:uid="{D15EABE7-A19B-448B-AB52-16758DE7E744}"/>
    <cellStyle name="Normal 2 3 4 2 7 2 2 3" xfId="21415" xr:uid="{72D23B73-1393-47D2-8AC6-AFBA492F8A35}"/>
    <cellStyle name="Normal 2 3 4 2 7 2 2 3 2" xfId="35107" xr:uid="{6DF8BABF-0DA2-47DD-84E8-DC2534EA901E}"/>
    <cellStyle name="Normal 2 3 4 2 7 2 2 3 3" xfId="49991" xr:uid="{08D8FA2A-060E-41CC-9E72-944B9C2D1E76}"/>
    <cellStyle name="Normal 2 3 4 2 7 2 2 4" xfId="14571" xr:uid="{C4648F6F-348B-4474-962E-9B7562B22191}"/>
    <cellStyle name="Normal 2 3 4 2 7 2 2 5" xfId="28261" xr:uid="{C5E78B61-EC13-4BA4-A62E-F7CE42C97CBF}"/>
    <cellStyle name="Normal 2 3 4 2 7 2 2 6" xfId="43145" xr:uid="{973CAF04-5107-4F99-87A3-57C59328036A}"/>
    <cellStyle name="Normal 2 3 4 2 7 2 3" xfId="9435" xr:uid="{E94AEA25-85CA-4C1D-8258-B907A5E55BB6}"/>
    <cellStyle name="Normal 2 3 4 2 7 2 3 2" xfId="23125" xr:uid="{E477447D-B53B-43FA-9D7F-C7BFF1DD95E5}"/>
    <cellStyle name="Normal 2 3 4 2 7 2 3 2 2" xfId="36817" xr:uid="{10226CF0-7FC7-45BF-B273-2E19F21103E9}"/>
    <cellStyle name="Normal 2 3 4 2 7 2 3 2 3" xfId="51701" xr:uid="{F5A03027-16EA-4A44-B07E-186367D7F9A6}"/>
    <cellStyle name="Normal 2 3 4 2 7 2 3 3" xfId="16281" xr:uid="{F61D4ED8-E39D-4E77-874E-3EB9AEFDC483}"/>
    <cellStyle name="Normal 2 3 4 2 7 2 3 4" xfId="29971" xr:uid="{AA1EC3BF-4140-4454-AFA7-651DA9BD5247}"/>
    <cellStyle name="Normal 2 3 4 2 7 2 3 5" xfId="44855" xr:uid="{9BFB6629-2431-47FC-ACE6-A45F3F59C9C7}"/>
    <cellStyle name="Normal 2 3 4 2 7 2 4" xfId="19703" xr:uid="{857F7FDE-3840-4508-B4FA-246CCF29FF6F}"/>
    <cellStyle name="Normal 2 3 4 2 7 2 4 2" xfId="33395" xr:uid="{E7425432-AABD-4E9A-A718-53DBD7F7F2D9}"/>
    <cellStyle name="Normal 2 3 4 2 7 2 4 3" xfId="48279" xr:uid="{33F264DC-5AC7-48DE-8980-FB2435A72871}"/>
    <cellStyle name="Normal 2 3 4 2 7 2 5" xfId="12859" xr:uid="{1BFC08B8-0262-4EEE-8E1B-D06463245895}"/>
    <cellStyle name="Normal 2 3 4 2 7 2 6" xfId="26549" xr:uid="{0DB53F17-28A1-4CD8-A7C4-8D3A9508CC52}"/>
    <cellStyle name="Normal 2 3 4 2 7 2 7" xfId="41433" xr:uid="{922DB5F9-9002-4284-A69E-A4CEF077894E}"/>
    <cellStyle name="Normal 2 3 4 2 7 3" xfId="7724" xr:uid="{A5BD4B9D-8E6A-40AF-8618-8FE2C95CBBC8}"/>
    <cellStyle name="Normal 2 3 4 2 7 3 2" xfId="11146" xr:uid="{FA90B5BB-AE63-4612-8F17-3D6564687097}"/>
    <cellStyle name="Normal 2 3 4 2 7 3 2 2" xfId="24836" xr:uid="{85B59C6F-2206-47C4-B6DD-D2B12BC339D3}"/>
    <cellStyle name="Normal 2 3 4 2 7 3 2 2 2" xfId="38528" xr:uid="{3545A663-C98A-4429-9757-9718EBFCE799}"/>
    <cellStyle name="Normal 2 3 4 2 7 3 2 2 3" xfId="53412" xr:uid="{6D25E192-055D-4FB1-968B-EEFEE2DC3943}"/>
    <cellStyle name="Normal 2 3 4 2 7 3 2 3" xfId="17992" xr:uid="{2EB7C0D4-1EE6-43DF-BA26-BB46CEB2BC1B}"/>
    <cellStyle name="Normal 2 3 4 2 7 3 2 4" xfId="31682" xr:uid="{80B9C19A-D92B-4850-9241-333BB072B2DA}"/>
    <cellStyle name="Normal 2 3 4 2 7 3 2 5" xfId="46566" xr:uid="{F5243835-F58D-4A2D-9C26-521434613428}"/>
    <cellStyle name="Normal 2 3 4 2 7 3 3" xfId="21414" xr:uid="{26B2F22C-3E25-4160-B3FA-3E7D1F748A9D}"/>
    <cellStyle name="Normal 2 3 4 2 7 3 3 2" xfId="35106" xr:uid="{A3459C22-C53A-4D96-B954-AE85C399DDAF}"/>
    <cellStyle name="Normal 2 3 4 2 7 3 3 3" xfId="49990" xr:uid="{A1320942-D7CF-4368-A96C-C85C9ABE239C}"/>
    <cellStyle name="Normal 2 3 4 2 7 3 4" xfId="14570" xr:uid="{65FFFF56-E476-4953-9267-6DAAEC3CD4AF}"/>
    <cellStyle name="Normal 2 3 4 2 7 3 5" xfId="28260" xr:uid="{FF6185F8-750B-4FC6-8DDF-19E6296F7322}"/>
    <cellStyle name="Normal 2 3 4 2 7 3 6" xfId="43144" xr:uid="{EF5FF861-016F-4090-949B-A9BF7D9E2966}"/>
    <cellStyle name="Normal 2 3 4 2 7 4" xfId="9434" xr:uid="{41C251D3-89E9-411C-A67F-B51367BD6695}"/>
    <cellStyle name="Normal 2 3 4 2 7 4 2" xfId="23124" xr:uid="{31E60BB4-99CF-4639-A829-5F25D2E62912}"/>
    <cellStyle name="Normal 2 3 4 2 7 4 2 2" xfId="36816" xr:uid="{736C91E2-3F43-4F45-9B1D-AE1B58476EAF}"/>
    <cellStyle name="Normal 2 3 4 2 7 4 2 3" xfId="51700" xr:uid="{16755306-8786-4754-8567-D80C863EAB18}"/>
    <cellStyle name="Normal 2 3 4 2 7 4 3" xfId="16280" xr:uid="{65485AD3-CC08-475A-916D-6567ECFF8A0C}"/>
    <cellStyle name="Normal 2 3 4 2 7 4 4" xfId="29970" xr:uid="{F1812BC1-B1FE-47EA-9113-46FFB0F94416}"/>
    <cellStyle name="Normal 2 3 4 2 7 4 5" xfId="44854" xr:uid="{A8394DB1-3DB7-4E86-81E8-BF6C817189FC}"/>
    <cellStyle name="Normal 2 3 4 2 7 5" xfId="19702" xr:uid="{52D1BEF1-1CCF-40B9-A045-067B56BC710B}"/>
    <cellStyle name="Normal 2 3 4 2 7 5 2" xfId="33394" xr:uid="{18F6CFF2-1EFD-45AE-A43C-95613C521C6F}"/>
    <cellStyle name="Normal 2 3 4 2 7 5 3" xfId="48278" xr:uid="{A6D87631-FEF9-4FDB-A08D-076A27C76797}"/>
    <cellStyle name="Normal 2 3 4 2 7 6" xfId="12858" xr:uid="{A877CABE-48DB-4AC7-B28E-D82E57D711B2}"/>
    <cellStyle name="Normal 2 3 4 2 7 7" xfId="26548" xr:uid="{A34E65AB-B89A-47F5-A303-4FC1DD4BA8F5}"/>
    <cellStyle name="Normal 2 3 4 2 7 8" xfId="41432" xr:uid="{6AE27376-31ED-4F92-B6EC-CCFD16FAE921}"/>
    <cellStyle name="Normal 2 3 4 2 8" xfId="6013" xr:uid="{595499B4-5E85-478A-A717-4601C7C5F955}"/>
    <cellStyle name="Normal 2 3 4 2 8 2" xfId="7726" xr:uid="{2B805E9A-74BD-4F21-9903-CA558B3CB173}"/>
    <cellStyle name="Normal 2 3 4 2 8 2 2" xfId="11148" xr:uid="{5D7616D7-876B-43D4-B9D7-7CBAF5FBD116}"/>
    <cellStyle name="Normal 2 3 4 2 8 2 2 2" xfId="24838" xr:uid="{3A6DE71F-1F55-4B5B-9A5E-FD19640864F8}"/>
    <cellStyle name="Normal 2 3 4 2 8 2 2 2 2" xfId="38530" xr:uid="{9C8FAD85-397C-4DC4-A581-BBF494E0DDC3}"/>
    <cellStyle name="Normal 2 3 4 2 8 2 2 2 3" xfId="53414" xr:uid="{8063761F-A7CB-4468-B7B6-2F559CB26957}"/>
    <cellStyle name="Normal 2 3 4 2 8 2 2 3" xfId="17994" xr:uid="{46816B25-D442-4873-950D-7E67BFB673B3}"/>
    <cellStyle name="Normal 2 3 4 2 8 2 2 4" xfId="31684" xr:uid="{2F0B8719-BDF2-4262-8D56-496FCC8C3475}"/>
    <cellStyle name="Normal 2 3 4 2 8 2 2 5" xfId="46568" xr:uid="{761EEF57-3940-4452-8FCE-F72BACAE3580}"/>
    <cellStyle name="Normal 2 3 4 2 8 2 3" xfId="21416" xr:uid="{C46A3C72-F9F0-4616-8074-09F87157A17E}"/>
    <cellStyle name="Normal 2 3 4 2 8 2 3 2" xfId="35108" xr:uid="{9043D0C4-F01E-4F82-B65B-41962182EC41}"/>
    <cellStyle name="Normal 2 3 4 2 8 2 3 3" xfId="49992" xr:uid="{F5BEB0C0-1CB6-4C98-B4AE-6235426B6713}"/>
    <cellStyle name="Normal 2 3 4 2 8 2 4" xfId="14572" xr:uid="{C252B51F-E857-404A-8123-8D067756E4C1}"/>
    <cellStyle name="Normal 2 3 4 2 8 2 5" xfId="28262" xr:uid="{8F7C4C4B-BEC7-4752-97BE-E38195B395E2}"/>
    <cellStyle name="Normal 2 3 4 2 8 2 6" xfId="43146" xr:uid="{9CFED971-4C87-4C49-831F-4FC86E75D0A2}"/>
    <cellStyle name="Normal 2 3 4 2 8 3" xfId="9436" xr:uid="{1ECF6B52-4505-44A5-8814-995E1C5E9597}"/>
    <cellStyle name="Normal 2 3 4 2 8 3 2" xfId="23126" xr:uid="{43BFC0A1-6B78-49C2-9F4D-D3719D1C6DB9}"/>
    <cellStyle name="Normal 2 3 4 2 8 3 2 2" xfId="36818" xr:uid="{2DB47BBA-F93C-4E8C-BE71-9F2B63FC7A4B}"/>
    <cellStyle name="Normal 2 3 4 2 8 3 2 3" xfId="51702" xr:uid="{889B8784-D50F-45D3-9BD7-96CA01A5DB42}"/>
    <cellStyle name="Normal 2 3 4 2 8 3 3" xfId="16282" xr:uid="{6F80578C-D6DA-4ED7-B70A-E7294CB9B432}"/>
    <cellStyle name="Normal 2 3 4 2 8 3 4" xfId="29972" xr:uid="{2CF4FA0A-F143-4084-9F82-DE3143F59261}"/>
    <cellStyle name="Normal 2 3 4 2 8 3 5" xfId="44856" xr:uid="{D84E9CA0-1C66-42C2-ADC6-E4CB48BBD139}"/>
    <cellStyle name="Normal 2 3 4 2 8 4" xfId="19704" xr:uid="{7CF8CE90-1B09-4CE0-8306-9EF93B38EC3D}"/>
    <cellStyle name="Normal 2 3 4 2 8 4 2" xfId="33396" xr:uid="{E79D1FED-89EA-4C03-A476-FAD80F578B7F}"/>
    <cellStyle name="Normal 2 3 4 2 8 4 3" xfId="48280" xr:uid="{745CFFBC-C95D-4368-83BE-6DE903A05832}"/>
    <cellStyle name="Normal 2 3 4 2 8 5" xfId="12860" xr:uid="{C698579F-C7F7-4498-9AD9-422F4AB9047E}"/>
    <cellStyle name="Normal 2 3 4 2 8 6" xfId="26550" xr:uid="{27F0CBDC-5609-4C84-BB6F-16EB6866BABD}"/>
    <cellStyle name="Normal 2 3 4 2 8 7" xfId="41434" xr:uid="{BC360971-6E08-4507-9C07-579E68720BEF}"/>
    <cellStyle name="Normal 2 3 4 2 9" xfId="6014" xr:uid="{78DB379D-7711-4815-8CF5-C84736AE4853}"/>
    <cellStyle name="Normal 2 3 4 2 9 2" xfId="7727" xr:uid="{B78A6625-7BEB-47BD-8ED2-CC13C29B6E70}"/>
    <cellStyle name="Normal 2 3 4 2 9 2 2" xfId="11149" xr:uid="{BC9D121A-B219-49A3-9C48-A2C8CADAE83D}"/>
    <cellStyle name="Normal 2 3 4 2 9 2 2 2" xfId="24839" xr:uid="{FD594CB0-0B09-4069-B2AA-89719C958368}"/>
    <cellStyle name="Normal 2 3 4 2 9 2 2 2 2" xfId="38531" xr:uid="{F81A98F2-3140-458B-A429-828FDE113FD8}"/>
    <cellStyle name="Normal 2 3 4 2 9 2 2 2 3" xfId="53415" xr:uid="{EFEE4CF3-935A-4DD3-8D87-C6930F7261E8}"/>
    <cellStyle name="Normal 2 3 4 2 9 2 2 3" xfId="17995" xr:uid="{3D3FDB5B-103D-4246-A057-A99ACA17550E}"/>
    <cellStyle name="Normal 2 3 4 2 9 2 2 4" xfId="31685" xr:uid="{D560C53B-CB10-43E2-988C-7A47AA8877D9}"/>
    <cellStyle name="Normal 2 3 4 2 9 2 2 5" xfId="46569" xr:uid="{7C0E1ECF-CEEE-4758-A601-695FC4F07437}"/>
    <cellStyle name="Normal 2 3 4 2 9 2 3" xfId="21417" xr:uid="{42FB0860-0029-441F-83E0-134B900FE245}"/>
    <cellStyle name="Normal 2 3 4 2 9 2 3 2" xfId="35109" xr:uid="{9B8363DE-BA00-4681-9FBC-AD64F141BBBC}"/>
    <cellStyle name="Normal 2 3 4 2 9 2 3 3" xfId="49993" xr:uid="{B87C74F6-199A-4DCD-804C-E262E35C0AD7}"/>
    <cellStyle name="Normal 2 3 4 2 9 2 4" xfId="14573" xr:uid="{01E93485-E9CA-449D-A2F0-47D99BF2CF6D}"/>
    <cellStyle name="Normal 2 3 4 2 9 2 5" xfId="28263" xr:uid="{999024BF-C173-4706-B95E-EC0FB7761284}"/>
    <cellStyle name="Normal 2 3 4 2 9 2 6" xfId="43147" xr:uid="{59B41FF4-63A0-4489-95B2-9B59856BA9D7}"/>
    <cellStyle name="Normal 2 3 4 2 9 3" xfId="9437" xr:uid="{8AC66C77-769F-4E87-A40B-6A4C716C298C}"/>
    <cellStyle name="Normal 2 3 4 2 9 3 2" xfId="23127" xr:uid="{CA21A0EA-6959-4109-9351-042081E65959}"/>
    <cellStyle name="Normal 2 3 4 2 9 3 2 2" xfId="36819" xr:uid="{B1A93D3D-2791-4768-A46C-61609D2432B6}"/>
    <cellStyle name="Normal 2 3 4 2 9 3 2 3" xfId="51703" xr:uid="{CB4DE1B0-DDD3-4EF7-B47E-7B1CC933A23C}"/>
    <cellStyle name="Normal 2 3 4 2 9 3 3" xfId="16283" xr:uid="{E4C77866-763A-45A5-86FC-252A6AD3D588}"/>
    <cellStyle name="Normal 2 3 4 2 9 3 4" xfId="29973" xr:uid="{41424BFF-08F7-4041-B20D-9C6E46F2C788}"/>
    <cellStyle name="Normal 2 3 4 2 9 3 5" xfId="44857" xr:uid="{09E22F5B-4E4E-47C3-834A-E9B1530DD2C8}"/>
    <cellStyle name="Normal 2 3 4 2 9 4" xfId="19705" xr:uid="{7DA96265-6365-45ED-8433-12E9BF75E3A2}"/>
    <cellStyle name="Normal 2 3 4 2 9 4 2" xfId="33397" xr:uid="{51B1A131-C4C6-4C32-A759-633FFD5553B3}"/>
    <cellStyle name="Normal 2 3 4 2 9 4 3" xfId="48281" xr:uid="{8F652318-B72E-4690-BE4F-EBA721943840}"/>
    <cellStyle name="Normal 2 3 4 2 9 5" xfId="12861" xr:uid="{7584735A-C35E-4014-9900-CDA0679496F9}"/>
    <cellStyle name="Normal 2 3 4 2 9 6" xfId="26551" xr:uid="{2D1FE43E-51C0-4F12-96FB-420D8E1D32EA}"/>
    <cellStyle name="Normal 2 3 4 2 9 7" xfId="41435" xr:uid="{6667E894-FE57-4A6D-9153-85933BAFB0EF}"/>
    <cellStyle name="Normal 2 3 4 3" xfId="6015" xr:uid="{47C7CD79-3459-46BD-84C7-5161FB0A368B}"/>
    <cellStyle name="Normal 2 3 4 3 10" xfId="19706" xr:uid="{778732B7-0161-457D-A3F4-ED9F88E95083}"/>
    <cellStyle name="Normal 2 3 4 3 10 2" xfId="33398" xr:uid="{4026CD98-D224-4EEA-82CF-4F4C9F793049}"/>
    <cellStyle name="Normal 2 3 4 3 10 3" xfId="48282" xr:uid="{C12B8BFF-134A-4AB7-8940-DCE27073651C}"/>
    <cellStyle name="Normal 2 3 4 3 11" xfId="12862" xr:uid="{BB380DF3-02FD-4BD8-A1A6-3F44AF52808F}"/>
    <cellStyle name="Normal 2 3 4 3 12" xfId="26552" xr:uid="{96F255F7-3C05-4610-BB64-1D26911B9AEC}"/>
    <cellStyle name="Normal 2 3 4 3 13" xfId="41436" xr:uid="{C461BFA2-B986-42E0-9BBD-13A279B0153F}"/>
    <cellStyle name="Normal 2 3 4 3 2" xfId="6016" xr:uid="{979D939E-710D-4B0D-87CC-26697FA02D9D}"/>
    <cellStyle name="Normal 2 3 4 3 2 10" xfId="12863" xr:uid="{48815199-839C-4599-B38C-6ED8B721EE47}"/>
    <cellStyle name="Normal 2 3 4 3 2 11" xfId="26553" xr:uid="{C6571267-10B0-4C8B-B2D1-398D933285AF}"/>
    <cellStyle name="Normal 2 3 4 3 2 12" xfId="41437" xr:uid="{1F6EE23E-B755-471F-9E27-DBC98986E93E}"/>
    <cellStyle name="Normal 2 3 4 3 2 2" xfId="6017" xr:uid="{CEFBBF72-A08C-49A6-9095-4911176BB07F}"/>
    <cellStyle name="Normal 2 3 4 3 2 2 10" xfId="41438" xr:uid="{AE5A88A3-D8CE-4B82-A22D-16302ABA7A2A}"/>
    <cellStyle name="Normal 2 3 4 3 2 2 2" xfId="6018" xr:uid="{E97E534B-0324-4DEC-B634-5009D705F786}"/>
    <cellStyle name="Normal 2 3 4 3 2 2 2 2" xfId="6019" xr:uid="{273F023C-2EB8-4E20-9E63-4592830DB334}"/>
    <cellStyle name="Normal 2 3 4 3 2 2 2 2 2" xfId="7732" xr:uid="{E5583C41-5F5F-4DB0-BA73-16A3142402E2}"/>
    <cellStyle name="Normal 2 3 4 3 2 2 2 2 2 2" xfId="11154" xr:uid="{91165C06-7C1C-4672-B838-39520151D7F6}"/>
    <cellStyle name="Normal 2 3 4 3 2 2 2 2 2 2 2" xfId="24844" xr:uid="{42B2DAA7-B4F5-4FFC-B9DD-1C64817015B5}"/>
    <cellStyle name="Normal 2 3 4 3 2 2 2 2 2 2 2 2" xfId="38536" xr:uid="{D62F46D8-0689-4402-B9EE-D06A5D26CC99}"/>
    <cellStyle name="Normal 2 3 4 3 2 2 2 2 2 2 2 3" xfId="53420" xr:uid="{28C75A6A-DAF6-41A0-BE4D-CC54CAEB7DF9}"/>
    <cellStyle name="Normal 2 3 4 3 2 2 2 2 2 2 3" xfId="18000" xr:uid="{321E1CEA-E1CC-49B6-A6D7-C935C3FB12AD}"/>
    <cellStyle name="Normal 2 3 4 3 2 2 2 2 2 2 4" xfId="31690" xr:uid="{3A73D0E3-7F6E-418F-AD8A-F17DB75718AF}"/>
    <cellStyle name="Normal 2 3 4 3 2 2 2 2 2 2 5" xfId="46574" xr:uid="{23EBCFD3-D832-4886-A8C5-48394F42E5B7}"/>
    <cellStyle name="Normal 2 3 4 3 2 2 2 2 2 3" xfId="21422" xr:uid="{A6FCF459-D74F-4C0E-A3F8-ED1929F99EE1}"/>
    <cellStyle name="Normal 2 3 4 3 2 2 2 2 2 3 2" xfId="35114" xr:uid="{7735392B-E079-4144-83A3-F1210FE7B19D}"/>
    <cellStyle name="Normal 2 3 4 3 2 2 2 2 2 3 3" xfId="49998" xr:uid="{6A928E67-5E99-4238-962B-3001E7157A23}"/>
    <cellStyle name="Normal 2 3 4 3 2 2 2 2 2 4" xfId="14578" xr:uid="{D4617F3F-5164-4731-9A5F-031597336016}"/>
    <cellStyle name="Normal 2 3 4 3 2 2 2 2 2 5" xfId="28268" xr:uid="{27D478DA-6829-4A7D-98CE-F61F46BC0A0B}"/>
    <cellStyle name="Normal 2 3 4 3 2 2 2 2 2 6" xfId="43152" xr:uid="{9709293C-9A42-4B9B-AE77-08D825FE65BA}"/>
    <cellStyle name="Normal 2 3 4 3 2 2 2 2 3" xfId="9442" xr:uid="{629DBA31-B660-457F-8F2E-1D6D0C5E2DEC}"/>
    <cellStyle name="Normal 2 3 4 3 2 2 2 2 3 2" xfId="23132" xr:uid="{1790DDBB-3F7C-4757-86C7-866F073189A5}"/>
    <cellStyle name="Normal 2 3 4 3 2 2 2 2 3 2 2" xfId="36824" xr:uid="{AA621D85-96BB-46B4-9A4A-0B036F48A036}"/>
    <cellStyle name="Normal 2 3 4 3 2 2 2 2 3 2 3" xfId="51708" xr:uid="{7A75A6C5-8448-458E-9DC4-6CE58D453B28}"/>
    <cellStyle name="Normal 2 3 4 3 2 2 2 2 3 3" xfId="16288" xr:uid="{9D4A08F3-6E03-4D7D-A40D-5FF20C69C2B1}"/>
    <cellStyle name="Normal 2 3 4 3 2 2 2 2 3 4" xfId="29978" xr:uid="{3C73AB44-E8FC-4B5F-A6B4-38D497D388AC}"/>
    <cellStyle name="Normal 2 3 4 3 2 2 2 2 3 5" xfId="44862" xr:uid="{51B0F8BC-8BAD-49DF-A256-DEC7E5CA2617}"/>
    <cellStyle name="Normal 2 3 4 3 2 2 2 2 4" xfId="19710" xr:uid="{520BDAAF-6E6D-4255-A480-D1124107D9E4}"/>
    <cellStyle name="Normal 2 3 4 3 2 2 2 2 4 2" xfId="33402" xr:uid="{543D3EC2-2A59-4D33-B9E7-7742CB4FA229}"/>
    <cellStyle name="Normal 2 3 4 3 2 2 2 2 4 3" xfId="48286" xr:uid="{350B897F-112F-4311-A6B6-ACD449739F5D}"/>
    <cellStyle name="Normal 2 3 4 3 2 2 2 2 5" xfId="12866" xr:uid="{FEBFA1FC-C658-4371-939C-93CCCB8830F9}"/>
    <cellStyle name="Normal 2 3 4 3 2 2 2 2 6" xfId="26556" xr:uid="{6A95BC19-57DD-452E-A2FE-385AF80E48FE}"/>
    <cellStyle name="Normal 2 3 4 3 2 2 2 2 7" xfId="41440" xr:uid="{0046D048-FBC3-49FC-B5EA-3B9579A98F57}"/>
    <cellStyle name="Normal 2 3 4 3 2 2 2 3" xfId="7731" xr:uid="{1D173DC4-FEC5-4316-BAF9-0D532307E3B7}"/>
    <cellStyle name="Normal 2 3 4 3 2 2 2 3 2" xfId="11153" xr:uid="{3E8C62CF-2E75-4148-808A-8B160C237F5F}"/>
    <cellStyle name="Normal 2 3 4 3 2 2 2 3 2 2" xfId="24843" xr:uid="{DC331858-FBE6-408A-8672-839311953072}"/>
    <cellStyle name="Normal 2 3 4 3 2 2 2 3 2 2 2" xfId="38535" xr:uid="{34DEE0A3-ACAD-41B7-8A6C-10B19D371066}"/>
    <cellStyle name="Normal 2 3 4 3 2 2 2 3 2 2 3" xfId="53419" xr:uid="{51395D1E-EF10-43FC-8758-85FF7AD5B21C}"/>
    <cellStyle name="Normal 2 3 4 3 2 2 2 3 2 3" xfId="17999" xr:uid="{3C57330C-3A81-4961-B736-F3575A9BBFA7}"/>
    <cellStyle name="Normal 2 3 4 3 2 2 2 3 2 4" xfId="31689" xr:uid="{D2171B86-85B2-44F6-9E3D-4234EBAACC5A}"/>
    <cellStyle name="Normal 2 3 4 3 2 2 2 3 2 5" xfId="46573" xr:uid="{B8897518-1C8D-476B-821E-C66A7D46562B}"/>
    <cellStyle name="Normal 2 3 4 3 2 2 2 3 3" xfId="21421" xr:uid="{75C6017D-430B-4BB0-9A8E-1F463A1B7F59}"/>
    <cellStyle name="Normal 2 3 4 3 2 2 2 3 3 2" xfId="35113" xr:uid="{7AF5580E-C238-4AD2-A47F-40AEA95A7825}"/>
    <cellStyle name="Normal 2 3 4 3 2 2 2 3 3 3" xfId="49997" xr:uid="{A895F6AF-66C2-4ED0-A96B-A9B2AB7F2BD5}"/>
    <cellStyle name="Normal 2 3 4 3 2 2 2 3 4" xfId="14577" xr:uid="{AFCBDBAC-82EA-4FA3-A4CD-88442746BEB4}"/>
    <cellStyle name="Normal 2 3 4 3 2 2 2 3 5" xfId="28267" xr:uid="{37C7CB9F-2105-418E-AC72-76C68793FA14}"/>
    <cellStyle name="Normal 2 3 4 3 2 2 2 3 6" xfId="43151" xr:uid="{25D1B5D6-2CD7-4226-941B-F250F4154206}"/>
    <cellStyle name="Normal 2 3 4 3 2 2 2 4" xfId="9441" xr:uid="{725081D3-CEB0-4C78-A37D-BF0A81C00A51}"/>
    <cellStyle name="Normal 2 3 4 3 2 2 2 4 2" xfId="23131" xr:uid="{DDE24B65-5973-4C77-B81B-AE180A3E8964}"/>
    <cellStyle name="Normal 2 3 4 3 2 2 2 4 2 2" xfId="36823" xr:uid="{157636A6-AF69-4098-B7E9-2A58E8CD0E03}"/>
    <cellStyle name="Normal 2 3 4 3 2 2 2 4 2 3" xfId="51707" xr:uid="{F60E1555-3394-4831-9B90-89B28E22B80F}"/>
    <cellStyle name="Normal 2 3 4 3 2 2 2 4 3" xfId="16287" xr:uid="{E5D3CF04-9FF2-4EBB-90E2-76C39F1F97C5}"/>
    <cellStyle name="Normal 2 3 4 3 2 2 2 4 4" xfId="29977" xr:uid="{20376A79-F1F4-4A15-89D5-620C7711D0E3}"/>
    <cellStyle name="Normal 2 3 4 3 2 2 2 4 5" xfId="44861" xr:uid="{9DA33409-50FE-4DD8-8EA2-FDE554890FB8}"/>
    <cellStyle name="Normal 2 3 4 3 2 2 2 5" xfId="19709" xr:uid="{D620FE92-8E0F-4898-B89E-D8D58BE45037}"/>
    <cellStyle name="Normal 2 3 4 3 2 2 2 5 2" xfId="33401" xr:uid="{1E1C89FA-13B1-42BD-B744-5D33CE07DF52}"/>
    <cellStyle name="Normal 2 3 4 3 2 2 2 5 3" xfId="48285" xr:uid="{76510DA7-2A3E-45FA-8CA4-485B923D35C5}"/>
    <cellStyle name="Normal 2 3 4 3 2 2 2 6" xfId="12865" xr:uid="{6081D9FF-B3BA-4577-9559-EB55D93E84CD}"/>
    <cellStyle name="Normal 2 3 4 3 2 2 2 7" xfId="26555" xr:uid="{06F282E0-A80F-49CC-B9F2-9052B863950A}"/>
    <cellStyle name="Normal 2 3 4 3 2 2 2 8" xfId="41439" xr:uid="{39452D55-1204-4096-84D0-150016F7B63B}"/>
    <cellStyle name="Normal 2 3 4 3 2 2 3" xfId="6020" xr:uid="{DA86C88A-4CE6-47BD-9934-7B4A1E33C751}"/>
    <cellStyle name="Normal 2 3 4 3 2 2 3 2" xfId="7733" xr:uid="{C1E8782E-5F29-43DB-8208-4953B3217ACB}"/>
    <cellStyle name="Normal 2 3 4 3 2 2 3 2 2" xfId="11155" xr:uid="{DEC406E1-AEB5-4516-A194-209624076C6B}"/>
    <cellStyle name="Normal 2 3 4 3 2 2 3 2 2 2" xfId="24845" xr:uid="{75A0B7E0-1B1B-492F-A0FA-F70D8B9B7E53}"/>
    <cellStyle name="Normal 2 3 4 3 2 2 3 2 2 2 2" xfId="38537" xr:uid="{2A850841-607A-426A-BD35-2BE54E9F4279}"/>
    <cellStyle name="Normal 2 3 4 3 2 2 3 2 2 2 3" xfId="53421" xr:uid="{D65AE224-0CF7-4ADF-9FC3-D0CA829F5A48}"/>
    <cellStyle name="Normal 2 3 4 3 2 2 3 2 2 3" xfId="18001" xr:uid="{5FA6CE2E-D0FA-49A4-A80B-40ABE54ED421}"/>
    <cellStyle name="Normal 2 3 4 3 2 2 3 2 2 4" xfId="31691" xr:uid="{FAFEB9DF-3C75-4E2C-BD3C-D07D041C4780}"/>
    <cellStyle name="Normal 2 3 4 3 2 2 3 2 2 5" xfId="46575" xr:uid="{49687986-A37E-47B2-9B3F-9E07B8F0EFF7}"/>
    <cellStyle name="Normal 2 3 4 3 2 2 3 2 3" xfId="21423" xr:uid="{44507FBF-B05D-4C41-968E-D697795057E6}"/>
    <cellStyle name="Normal 2 3 4 3 2 2 3 2 3 2" xfId="35115" xr:uid="{DE81F257-582C-4344-BA48-F1FD6BB2BCA3}"/>
    <cellStyle name="Normal 2 3 4 3 2 2 3 2 3 3" xfId="49999" xr:uid="{70A00A95-0E0F-434F-B4D4-FC6D88BA0E4C}"/>
    <cellStyle name="Normal 2 3 4 3 2 2 3 2 4" xfId="14579" xr:uid="{40CB10EB-3505-45F8-BDD1-6D5C375B02D1}"/>
    <cellStyle name="Normal 2 3 4 3 2 2 3 2 5" xfId="28269" xr:uid="{A56AE329-2509-4818-9DC1-C1BE91205675}"/>
    <cellStyle name="Normal 2 3 4 3 2 2 3 2 6" xfId="43153" xr:uid="{6D87355F-7395-43DE-982E-AA61F5DD52FD}"/>
    <cellStyle name="Normal 2 3 4 3 2 2 3 3" xfId="9443" xr:uid="{35B4CACE-0318-4059-8E83-8BBE198183F5}"/>
    <cellStyle name="Normal 2 3 4 3 2 2 3 3 2" xfId="23133" xr:uid="{34043667-11E2-4961-B49B-874C4EBB507E}"/>
    <cellStyle name="Normal 2 3 4 3 2 2 3 3 2 2" xfId="36825" xr:uid="{4A02433B-AC6C-40EE-B61F-C1068DA6FBB6}"/>
    <cellStyle name="Normal 2 3 4 3 2 2 3 3 2 3" xfId="51709" xr:uid="{F5030120-D492-4F60-A3A7-E0FF573AC26F}"/>
    <cellStyle name="Normal 2 3 4 3 2 2 3 3 3" xfId="16289" xr:uid="{3DC9AD77-5821-4084-83B3-CF6DB0A8B407}"/>
    <cellStyle name="Normal 2 3 4 3 2 2 3 3 4" xfId="29979" xr:uid="{E230908C-31B4-4A78-B2FF-DB381D27FC18}"/>
    <cellStyle name="Normal 2 3 4 3 2 2 3 3 5" xfId="44863" xr:uid="{771D7D21-DEFF-4D61-8FBC-6E35287B3B12}"/>
    <cellStyle name="Normal 2 3 4 3 2 2 3 4" xfId="19711" xr:uid="{831AED5D-68E3-4C65-976C-CD6C2C3F8EA0}"/>
    <cellStyle name="Normal 2 3 4 3 2 2 3 4 2" xfId="33403" xr:uid="{96D76EF7-E0BB-4086-B0C6-B820371B4CAE}"/>
    <cellStyle name="Normal 2 3 4 3 2 2 3 4 3" xfId="48287" xr:uid="{18D090A1-18D8-4002-8DD5-B5CA6583E6AE}"/>
    <cellStyle name="Normal 2 3 4 3 2 2 3 5" xfId="12867" xr:uid="{6F99F663-827F-4376-B32D-9EEE5DB2CFA5}"/>
    <cellStyle name="Normal 2 3 4 3 2 2 3 6" xfId="26557" xr:uid="{3B27B990-2840-460F-8570-8F9CF079325B}"/>
    <cellStyle name="Normal 2 3 4 3 2 2 3 7" xfId="41441" xr:uid="{EEFEF5B1-9DED-442C-824E-F3F9DE5F9DC8}"/>
    <cellStyle name="Normal 2 3 4 3 2 2 4" xfId="6021" xr:uid="{F3CA4CA8-DF20-49B5-AA2A-725840DCC303}"/>
    <cellStyle name="Normal 2 3 4 3 2 2 4 2" xfId="7734" xr:uid="{64FDEA02-B05B-4954-B9A0-49B5EC5FA818}"/>
    <cellStyle name="Normal 2 3 4 3 2 2 4 2 2" xfId="11156" xr:uid="{9897E3D1-961C-4848-B266-280138ADC49C}"/>
    <cellStyle name="Normal 2 3 4 3 2 2 4 2 2 2" xfId="24846" xr:uid="{9517392C-E24A-48B4-AB7D-EF70657F0B15}"/>
    <cellStyle name="Normal 2 3 4 3 2 2 4 2 2 2 2" xfId="38538" xr:uid="{DC3B1CC5-C8D8-4C02-B002-5FB472812C98}"/>
    <cellStyle name="Normal 2 3 4 3 2 2 4 2 2 2 3" xfId="53422" xr:uid="{F6E2435C-7785-486A-AA9B-532DCB90EA0C}"/>
    <cellStyle name="Normal 2 3 4 3 2 2 4 2 2 3" xfId="18002" xr:uid="{6158CC64-87A8-4EF0-BC8E-CAF4BF561032}"/>
    <cellStyle name="Normal 2 3 4 3 2 2 4 2 2 4" xfId="31692" xr:uid="{A469319D-643B-4581-A102-4225C560A684}"/>
    <cellStyle name="Normal 2 3 4 3 2 2 4 2 2 5" xfId="46576" xr:uid="{3574E1D8-D839-4953-9C35-E6303CEDAD1A}"/>
    <cellStyle name="Normal 2 3 4 3 2 2 4 2 3" xfId="21424" xr:uid="{BD57AAD5-E631-4C9F-A52A-AE1065AF28D1}"/>
    <cellStyle name="Normal 2 3 4 3 2 2 4 2 3 2" xfId="35116" xr:uid="{4F8DD99A-1769-4DFC-89C3-104CD6CC506E}"/>
    <cellStyle name="Normal 2 3 4 3 2 2 4 2 3 3" xfId="50000" xr:uid="{72ED6DFF-67B7-45BB-92DF-2FC00C2BC672}"/>
    <cellStyle name="Normal 2 3 4 3 2 2 4 2 4" xfId="14580" xr:uid="{F8A6A901-8424-4C93-BE6A-E0239DD26A9B}"/>
    <cellStyle name="Normal 2 3 4 3 2 2 4 2 5" xfId="28270" xr:uid="{62C1EA0D-3253-46AF-AB94-286E3ABBC910}"/>
    <cellStyle name="Normal 2 3 4 3 2 2 4 2 6" xfId="43154" xr:uid="{329D2812-1016-470D-B0D8-A2C1168D273D}"/>
    <cellStyle name="Normal 2 3 4 3 2 2 4 3" xfId="9444" xr:uid="{9D7CA578-E5D3-4454-BD83-380EE85B197B}"/>
    <cellStyle name="Normal 2 3 4 3 2 2 4 3 2" xfId="23134" xr:uid="{1A87FD1F-D446-4139-BC73-B7F56ED89963}"/>
    <cellStyle name="Normal 2 3 4 3 2 2 4 3 2 2" xfId="36826" xr:uid="{04C4FAB3-C783-4143-B271-F7C449FD5532}"/>
    <cellStyle name="Normal 2 3 4 3 2 2 4 3 2 3" xfId="51710" xr:uid="{B887A6A9-59DD-40E2-B783-E6C145559DF3}"/>
    <cellStyle name="Normal 2 3 4 3 2 2 4 3 3" xfId="16290" xr:uid="{F0E6325F-8860-468E-B0B4-5FD0AA3B4BA2}"/>
    <cellStyle name="Normal 2 3 4 3 2 2 4 3 4" xfId="29980" xr:uid="{A9160F23-6C1F-4649-BB42-C8C7A7EB7BA2}"/>
    <cellStyle name="Normal 2 3 4 3 2 2 4 3 5" xfId="44864" xr:uid="{E8FD4B44-0C9F-4530-8DB5-96150EA9FED6}"/>
    <cellStyle name="Normal 2 3 4 3 2 2 4 4" xfId="19712" xr:uid="{7FCFBD04-2E9E-4C1A-B2E2-2728A4577A3B}"/>
    <cellStyle name="Normal 2 3 4 3 2 2 4 4 2" xfId="33404" xr:uid="{FB8A3B71-0584-4C9A-88D1-2B9957E44622}"/>
    <cellStyle name="Normal 2 3 4 3 2 2 4 4 3" xfId="48288" xr:uid="{A8DF1AF3-593E-438D-8573-2C307EB59E8F}"/>
    <cellStyle name="Normal 2 3 4 3 2 2 4 5" xfId="12868" xr:uid="{AD0FAD3B-3079-499F-9BBD-4EC25D853E18}"/>
    <cellStyle name="Normal 2 3 4 3 2 2 4 6" xfId="26558" xr:uid="{6A64B14D-01F0-41DD-B8B6-7925703683CC}"/>
    <cellStyle name="Normal 2 3 4 3 2 2 4 7" xfId="41442" xr:uid="{DB24A438-5C5E-4301-B5E6-34D7E0191F33}"/>
    <cellStyle name="Normal 2 3 4 3 2 2 5" xfId="7730" xr:uid="{0ACD0B21-A9BF-4239-8F28-0BD7872FAE96}"/>
    <cellStyle name="Normal 2 3 4 3 2 2 5 2" xfId="11152" xr:uid="{4909C285-A57B-4857-BE7B-B9BBE272EAAA}"/>
    <cellStyle name="Normal 2 3 4 3 2 2 5 2 2" xfId="24842" xr:uid="{E7D78189-1B14-4897-9038-8FE3D8B3EF37}"/>
    <cellStyle name="Normal 2 3 4 3 2 2 5 2 2 2" xfId="38534" xr:uid="{AA2964B4-6B38-48EA-ABD8-8A5FDA596E83}"/>
    <cellStyle name="Normal 2 3 4 3 2 2 5 2 2 3" xfId="53418" xr:uid="{9A4531F7-9404-4EA9-B090-E6650277E6F7}"/>
    <cellStyle name="Normal 2 3 4 3 2 2 5 2 3" xfId="17998" xr:uid="{E10F3373-8AF1-47F5-8177-43DF4CCAC672}"/>
    <cellStyle name="Normal 2 3 4 3 2 2 5 2 4" xfId="31688" xr:uid="{3C6A2EAD-E200-40E5-8308-8A3CCA6ECB16}"/>
    <cellStyle name="Normal 2 3 4 3 2 2 5 2 5" xfId="46572" xr:uid="{3710064A-199B-48D1-8EBF-54E37B27CEEA}"/>
    <cellStyle name="Normal 2 3 4 3 2 2 5 3" xfId="21420" xr:uid="{2F38B0DA-2933-4E06-865E-630220963122}"/>
    <cellStyle name="Normal 2 3 4 3 2 2 5 3 2" xfId="35112" xr:uid="{155971A9-412B-4C2E-A6B7-851A3C85E309}"/>
    <cellStyle name="Normal 2 3 4 3 2 2 5 3 3" xfId="49996" xr:uid="{F857D903-9C99-433E-A84D-340D07ACEFBF}"/>
    <cellStyle name="Normal 2 3 4 3 2 2 5 4" xfId="14576" xr:uid="{45EB981E-033C-4E8B-AABD-7182554384FC}"/>
    <cellStyle name="Normal 2 3 4 3 2 2 5 5" xfId="28266" xr:uid="{5C774A67-3BF6-4209-8065-42EF15A14760}"/>
    <cellStyle name="Normal 2 3 4 3 2 2 5 6" xfId="43150" xr:uid="{F2F525CC-72D6-4564-AFC1-C89EE6427127}"/>
    <cellStyle name="Normal 2 3 4 3 2 2 6" xfId="9440" xr:uid="{7E20A146-36ED-4227-9E94-9EE0AEE15CE1}"/>
    <cellStyle name="Normal 2 3 4 3 2 2 6 2" xfId="23130" xr:uid="{3B9CDA31-C95F-40B2-9351-167FC9167A1C}"/>
    <cellStyle name="Normal 2 3 4 3 2 2 6 2 2" xfId="36822" xr:uid="{CB334ABA-997F-421F-86EA-BEC94302A252}"/>
    <cellStyle name="Normal 2 3 4 3 2 2 6 2 3" xfId="51706" xr:uid="{7066E251-8437-4BDD-99DE-886FF2A63C19}"/>
    <cellStyle name="Normal 2 3 4 3 2 2 6 3" xfId="16286" xr:uid="{5C901B0E-25F4-4DFA-9A02-B8F879043DAE}"/>
    <cellStyle name="Normal 2 3 4 3 2 2 6 4" xfId="29976" xr:uid="{EF62CDFF-3000-4C55-8FF9-226B14C9B68B}"/>
    <cellStyle name="Normal 2 3 4 3 2 2 6 5" xfId="44860" xr:uid="{BC992655-3D30-4315-A5C1-530F1963C47F}"/>
    <cellStyle name="Normal 2 3 4 3 2 2 7" xfId="19708" xr:uid="{79614CCD-C4EF-4B13-A960-17D862570705}"/>
    <cellStyle name="Normal 2 3 4 3 2 2 7 2" xfId="33400" xr:uid="{C8C9CE83-8F66-46C1-B580-7917C91EE2D7}"/>
    <cellStyle name="Normal 2 3 4 3 2 2 7 3" xfId="48284" xr:uid="{6F8ABA81-DDCA-4FCD-AEAA-DD5ECB27937E}"/>
    <cellStyle name="Normal 2 3 4 3 2 2 8" xfId="12864" xr:uid="{E5CE1D2A-9A0B-4C52-8F48-5D17C022C1E1}"/>
    <cellStyle name="Normal 2 3 4 3 2 2 9" xfId="26554" xr:uid="{15ED01DD-CC44-481B-AF47-7CE567D3CBB6}"/>
    <cellStyle name="Normal 2 3 4 3 2 3" xfId="6022" xr:uid="{C10EA900-C7FE-4FE3-8874-8292BC1DE04D}"/>
    <cellStyle name="Normal 2 3 4 3 2 3 10" xfId="41443" xr:uid="{AAB9782B-EF0F-49A2-ADD2-5D26A31735F9}"/>
    <cellStyle name="Normal 2 3 4 3 2 3 2" xfId="6023" xr:uid="{2E60996E-319D-496A-ACD2-CE7393700714}"/>
    <cellStyle name="Normal 2 3 4 3 2 3 2 2" xfId="6024" xr:uid="{8E58A165-88F2-4A27-A9AC-DE4C28719A0D}"/>
    <cellStyle name="Normal 2 3 4 3 2 3 2 2 2" xfId="7737" xr:uid="{06DE800E-2F9B-4878-87E9-FE81AD0652F1}"/>
    <cellStyle name="Normal 2 3 4 3 2 3 2 2 2 2" xfId="11159" xr:uid="{4370D827-1655-4B32-AD9C-FD2D99BFAF3B}"/>
    <cellStyle name="Normal 2 3 4 3 2 3 2 2 2 2 2" xfId="24849" xr:uid="{715C0A58-A3CA-4422-91A1-36F8A83A2474}"/>
    <cellStyle name="Normal 2 3 4 3 2 3 2 2 2 2 2 2" xfId="38541" xr:uid="{6F9B0788-B187-4662-9476-AAF771EE773B}"/>
    <cellStyle name="Normal 2 3 4 3 2 3 2 2 2 2 2 3" xfId="53425" xr:uid="{D1E45F91-A9FA-470C-9B8A-FD7ACD21DB87}"/>
    <cellStyle name="Normal 2 3 4 3 2 3 2 2 2 2 3" xfId="18005" xr:uid="{203EE439-2A56-4D3D-A3BD-AF2DE48F29F2}"/>
    <cellStyle name="Normal 2 3 4 3 2 3 2 2 2 2 4" xfId="31695" xr:uid="{8148E813-F994-439C-82FD-DC0DE77755A0}"/>
    <cellStyle name="Normal 2 3 4 3 2 3 2 2 2 2 5" xfId="46579" xr:uid="{D0B8AC11-0EC9-4B0B-8AD8-8961D1C5CBEA}"/>
    <cellStyle name="Normal 2 3 4 3 2 3 2 2 2 3" xfId="21427" xr:uid="{2A1CF2C2-D7A5-41C5-A380-96D2B929401D}"/>
    <cellStyle name="Normal 2 3 4 3 2 3 2 2 2 3 2" xfId="35119" xr:uid="{EF2CBD01-E495-4359-B84F-028BD7E496B6}"/>
    <cellStyle name="Normal 2 3 4 3 2 3 2 2 2 3 3" xfId="50003" xr:uid="{5D82A0E7-403A-4805-8D9F-C038199BBCB0}"/>
    <cellStyle name="Normal 2 3 4 3 2 3 2 2 2 4" xfId="14583" xr:uid="{1E691BBC-E154-44F9-84D5-A699B64EA9FF}"/>
    <cellStyle name="Normal 2 3 4 3 2 3 2 2 2 5" xfId="28273" xr:uid="{44DFAAB4-5DE0-4ED0-B1FF-671AF14F7CC3}"/>
    <cellStyle name="Normal 2 3 4 3 2 3 2 2 2 6" xfId="43157" xr:uid="{0DF6D1BA-8D4D-45D0-844D-0E656EE7ED76}"/>
    <cellStyle name="Normal 2 3 4 3 2 3 2 2 3" xfId="9447" xr:uid="{0FBF3112-DEA9-4A60-BD41-1EEF32A4C807}"/>
    <cellStyle name="Normal 2 3 4 3 2 3 2 2 3 2" xfId="23137" xr:uid="{51F4F6A0-A784-4818-B1AE-61BBB2E9AC62}"/>
    <cellStyle name="Normal 2 3 4 3 2 3 2 2 3 2 2" xfId="36829" xr:uid="{A37FA235-B39B-4B3A-9779-F9AD21C084F2}"/>
    <cellStyle name="Normal 2 3 4 3 2 3 2 2 3 2 3" xfId="51713" xr:uid="{0699A03E-3B43-4242-A113-36BEC9DF62D3}"/>
    <cellStyle name="Normal 2 3 4 3 2 3 2 2 3 3" xfId="16293" xr:uid="{0DA1F2F5-B64A-4CE7-9A7A-D4E8221010A7}"/>
    <cellStyle name="Normal 2 3 4 3 2 3 2 2 3 4" xfId="29983" xr:uid="{FFED0FA0-40CB-47C9-B058-F590E7D6A480}"/>
    <cellStyle name="Normal 2 3 4 3 2 3 2 2 3 5" xfId="44867" xr:uid="{BC3264BE-A1ED-4D33-A540-C41CE2F18474}"/>
    <cellStyle name="Normal 2 3 4 3 2 3 2 2 4" xfId="19715" xr:uid="{FCD8DC1E-AE19-463E-92C2-F3ED1A699AC6}"/>
    <cellStyle name="Normal 2 3 4 3 2 3 2 2 4 2" xfId="33407" xr:uid="{3E2B2064-FF95-4993-8B2A-4BF1FFDAE465}"/>
    <cellStyle name="Normal 2 3 4 3 2 3 2 2 4 3" xfId="48291" xr:uid="{BED813CF-8400-44C3-AB8F-14C9720C309C}"/>
    <cellStyle name="Normal 2 3 4 3 2 3 2 2 5" xfId="12871" xr:uid="{F2E2338F-187F-42D7-96B6-91FEA8992D37}"/>
    <cellStyle name="Normal 2 3 4 3 2 3 2 2 6" xfId="26561" xr:uid="{0CE6EA97-B9A3-46B3-AA8F-79DBE90CA3A5}"/>
    <cellStyle name="Normal 2 3 4 3 2 3 2 2 7" xfId="41445" xr:uid="{6DB7E261-03B6-41F6-A855-FD28C550EC8B}"/>
    <cellStyle name="Normal 2 3 4 3 2 3 2 3" xfId="7736" xr:uid="{10DC3905-7D7D-452E-8A69-61021CAAB2BE}"/>
    <cellStyle name="Normal 2 3 4 3 2 3 2 3 2" xfId="11158" xr:uid="{5725EA7C-EC00-4616-97EA-01C754F5CE4D}"/>
    <cellStyle name="Normal 2 3 4 3 2 3 2 3 2 2" xfId="24848" xr:uid="{1C1A80F6-DD69-4704-90F3-2D08E787C375}"/>
    <cellStyle name="Normal 2 3 4 3 2 3 2 3 2 2 2" xfId="38540" xr:uid="{B5A490A8-D156-4FC3-B365-9DF1F0AB0725}"/>
    <cellStyle name="Normal 2 3 4 3 2 3 2 3 2 2 3" xfId="53424" xr:uid="{06924C6D-AAD2-4254-A7AC-8648341D6939}"/>
    <cellStyle name="Normal 2 3 4 3 2 3 2 3 2 3" xfId="18004" xr:uid="{847337E9-3DC3-42CD-A99A-5A38535767BE}"/>
    <cellStyle name="Normal 2 3 4 3 2 3 2 3 2 4" xfId="31694" xr:uid="{C7777675-67B1-4370-AA03-AAB08D41B010}"/>
    <cellStyle name="Normal 2 3 4 3 2 3 2 3 2 5" xfId="46578" xr:uid="{7A3E843B-EC26-4357-90C0-9CD30F206CD6}"/>
    <cellStyle name="Normal 2 3 4 3 2 3 2 3 3" xfId="21426" xr:uid="{5B93CD12-32DD-429B-9218-3468478E4F9B}"/>
    <cellStyle name="Normal 2 3 4 3 2 3 2 3 3 2" xfId="35118" xr:uid="{13605CBD-8102-4993-BDC2-5B089D784132}"/>
    <cellStyle name="Normal 2 3 4 3 2 3 2 3 3 3" xfId="50002" xr:uid="{554DB44A-0A17-4695-9013-1E0B6C097766}"/>
    <cellStyle name="Normal 2 3 4 3 2 3 2 3 4" xfId="14582" xr:uid="{9625B1A7-5FE1-4ACD-8E30-2EEA31B875FC}"/>
    <cellStyle name="Normal 2 3 4 3 2 3 2 3 5" xfId="28272" xr:uid="{FF7440F9-AE58-4171-8EFF-4C2D599696DC}"/>
    <cellStyle name="Normal 2 3 4 3 2 3 2 3 6" xfId="43156" xr:uid="{BEE47FE3-B0D2-48AF-A48B-D3C01ACF99EF}"/>
    <cellStyle name="Normal 2 3 4 3 2 3 2 4" xfId="9446" xr:uid="{09ABB8B6-57A5-4217-A79F-F7220C78EAA4}"/>
    <cellStyle name="Normal 2 3 4 3 2 3 2 4 2" xfId="23136" xr:uid="{82D002ED-2B45-49D6-BE2F-D40A0FD45492}"/>
    <cellStyle name="Normal 2 3 4 3 2 3 2 4 2 2" xfId="36828" xr:uid="{8E2549B1-813F-4E4A-9D10-4FFD2858A167}"/>
    <cellStyle name="Normal 2 3 4 3 2 3 2 4 2 3" xfId="51712" xr:uid="{3E7F8931-15FA-4BFE-B7C1-7270C0B3F09B}"/>
    <cellStyle name="Normal 2 3 4 3 2 3 2 4 3" xfId="16292" xr:uid="{434CA556-2C79-4F95-B0E0-B93C43099BF3}"/>
    <cellStyle name="Normal 2 3 4 3 2 3 2 4 4" xfId="29982" xr:uid="{81ACB523-0314-43EE-BD76-FA47846AE04B}"/>
    <cellStyle name="Normal 2 3 4 3 2 3 2 4 5" xfId="44866" xr:uid="{DDC6C350-4BFA-4992-8A0E-A1B8C73A7D8A}"/>
    <cellStyle name="Normal 2 3 4 3 2 3 2 5" xfId="19714" xr:uid="{9E4CB113-DA6B-4F3D-87FE-E30A0C606641}"/>
    <cellStyle name="Normal 2 3 4 3 2 3 2 5 2" xfId="33406" xr:uid="{FC0518BC-63D9-418D-8638-312E5AC7868F}"/>
    <cellStyle name="Normal 2 3 4 3 2 3 2 5 3" xfId="48290" xr:uid="{167D9F88-DC3E-4C06-A5E7-12769BB325D0}"/>
    <cellStyle name="Normal 2 3 4 3 2 3 2 6" xfId="12870" xr:uid="{17387159-4E90-4718-97D9-812112918A30}"/>
    <cellStyle name="Normal 2 3 4 3 2 3 2 7" xfId="26560" xr:uid="{91C750EF-AA12-4BDF-8920-07EA1EA3709C}"/>
    <cellStyle name="Normal 2 3 4 3 2 3 2 8" xfId="41444" xr:uid="{E188DFA4-A060-4544-AE4B-4D637410A110}"/>
    <cellStyle name="Normal 2 3 4 3 2 3 3" xfId="6025" xr:uid="{98AC9AB0-D358-45B2-8A1E-8FEF2A63B9B6}"/>
    <cellStyle name="Normal 2 3 4 3 2 3 3 2" xfId="7738" xr:uid="{56825455-B6AF-4BCF-9D93-B05F1120AE6E}"/>
    <cellStyle name="Normal 2 3 4 3 2 3 3 2 2" xfId="11160" xr:uid="{700559FF-A63D-4609-9E20-1736A0CE5FA1}"/>
    <cellStyle name="Normal 2 3 4 3 2 3 3 2 2 2" xfId="24850" xr:uid="{5649CDA8-0541-4A52-9CFD-E4E5CA79FA81}"/>
    <cellStyle name="Normal 2 3 4 3 2 3 3 2 2 2 2" xfId="38542" xr:uid="{65BAD592-AD50-4960-80B8-D1602357DB25}"/>
    <cellStyle name="Normal 2 3 4 3 2 3 3 2 2 2 3" xfId="53426" xr:uid="{63C1C629-FEC0-4067-B165-9118311277B4}"/>
    <cellStyle name="Normal 2 3 4 3 2 3 3 2 2 3" xfId="18006" xr:uid="{CDB415E3-95CD-470B-A779-A9078DBDC7C1}"/>
    <cellStyle name="Normal 2 3 4 3 2 3 3 2 2 4" xfId="31696" xr:uid="{6FBCAE1D-EDB4-402F-A297-953FF6254A6E}"/>
    <cellStyle name="Normal 2 3 4 3 2 3 3 2 2 5" xfId="46580" xr:uid="{531913C6-40FA-449F-8412-C864A52CE83E}"/>
    <cellStyle name="Normal 2 3 4 3 2 3 3 2 3" xfId="21428" xr:uid="{0795AEF1-E2B1-49D2-A45E-E69B4DBDCCA1}"/>
    <cellStyle name="Normal 2 3 4 3 2 3 3 2 3 2" xfId="35120" xr:uid="{A51BCDA4-30BD-47A8-85C9-8EEBA3435AA3}"/>
    <cellStyle name="Normal 2 3 4 3 2 3 3 2 3 3" xfId="50004" xr:uid="{4F694B5C-FD7F-43E0-9007-B9DEF1EC6A62}"/>
    <cellStyle name="Normal 2 3 4 3 2 3 3 2 4" xfId="14584" xr:uid="{EB4CF5B1-F7DE-4B69-88F3-894021FEC1F9}"/>
    <cellStyle name="Normal 2 3 4 3 2 3 3 2 5" xfId="28274" xr:uid="{03E95C18-C517-4C41-A31E-14D685B8729E}"/>
    <cellStyle name="Normal 2 3 4 3 2 3 3 2 6" xfId="43158" xr:uid="{395C20E0-514B-4E64-86E6-30E9C7C44530}"/>
    <cellStyle name="Normal 2 3 4 3 2 3 3 3" xfId="9448" xr:uid="{F227D984-A5E6-4251-99FF-93BCBAC04252}"/>
    <cellStyle name="Normal 2 3 4 3 2 3 3 3 2" xfId="23138" xr:uid="{2763F15A-FA5B-4462-8D1D-26690A9BB52B}"/>
    <cellStyle name="Normal 2 3 4 3 2 3 3 3 2 2" xfId="36830" xr:uid="{42993573-7500-4C46-A6CD-5B5904BF294C}"/>
    <cellStyle name="Normal 2 3 4 3 2 3 3 3 2 3" xfId="51714" xr:uid="{7D3BE0A0-3B90-4078-9FC4-F0DB8AE4365B}"/>
    <cellStyle name="Normal 2 3 4 3 2 3 3 3 3" xfId="16294" xr:uid="{44AD36B5-A3F1-4442-961C-6C38E8CEFA0B}"/>
    <cellStyle name="Normal 2 3 4 3 2 3 3 3 4" xfId="29984" xr:uid="{7D7B2908-D0FA-4609-ACED-5849A017F498}"/>
    <cellStyle name="Normal 2 3 4 3 2 3 3 3 5" xfId="44868" xr:uid="{3637112B-B4A1-4F09-82A6-288114E148FE}"/>
    <cellStyle name="Normal 2 3 4 3 2 3 3 4" xfId="19716" xr:uid="{4DB5E284-C19E-4756-93EE-4D6EAF2349AA}"/>
    <cellStyle name="Normal 2 3 4 3 2 3 3 4 2" xfId="33408" xr:uid="{C33E623E-072B-4E70-8351-FC161E9EA5A7}"/>
    <cellStyle name="Normal 2 3 4 3 2 3 3 4 3" xfId="48292" xr:uid="{1EF25BB1-B2B6-4B99-B0F3-153610A9E16F}"/>
    <cellStyle name="Normal 2 3 4 3 2 3 3 5" xfId="12872" xr:uid="{3292D656-3808-4D3B-90ED-550AB15F2F58}"/>
    <cellStyle name="Normal 2 3 4 3 2 3 3 6" xfId="26562" xr:uid="{C7EEB53A-489B-46A2-BECB-90BCF39926C4}"/>
    <cellStyle name="Normal 2 3 4 3 2 3 3 7" xfId="41446" xr:uid="{F417279C-5208-4403-96FB-6360D3F6F2F1}"/>
    <cellStyle name="Normal 2 3 4 3 2 3 4" xfId="6026" xr:uid="{9AC0AF8A-34F0-45E3-BAC0-BDE282C9219F}"/>
    <cellStyle name="Normal 2 3 4 3 2 3 4 2" xfId="7739" xr:uid="{D3269481-4171-49C4-A43C-043B1006D18C}"/>
    <cellStyle name="Normal 2 3 4 3 2 3 4 2 2" xfId="11161" xr:uid="{274CDA42-70A1-4E03-8BE0-0E8C837AFE89}"/>
    <cellStyle name="Normal 2 3 4 3 2 3 4 2 2 2" xfId="24851" xr:uid="{98435EBA-12A0-479D-9BDD-D9D373DE6C29}"/>
    <cellStyle name="Normal 2 3 4 3 2 3 4 2 2 2 2" xfId="38543" xr:uid="{5CC57A4A-52EA-405D-8A2D-FB6B4D5789F4}"/>
    <cellStyle name="Normal 2 3 4 3 2 3 4 2 2 2 3" xfId="53427" xr:uid="{2FCDF832-E0F2-44EC-98E6-AC23E0622A3D}"/>
    <cellStyle name="Normal 2 3 4 3 2 3 4 2 2 3" xfId="18007" xr:uid="{4DC247E1-AEEC-4F12-9CFD-3C4D30F84169}"/>
    <cellStyle name="Normal 2 3 4 3 2 3 4 2 2 4" xfId="31697" xr:uid="{3885A014-9E48-4C3F-B897-D96C1688EDC1}"/>
    <cellStyle name="Normal 2 3 4 3 2 3 4 2 2 5" xfId="46581" xr:uid="{D8221840-5069-4AB6-AD50-3ADE04386E5C}"/>
    <cellStyle name="Normal 2 3 4 3 2 3 4 2 3" xfId="21429" xr:uid="{E052246F-4DD0-4ECE-9291-5B885E102E5D}"/>
    <cellStyle name="Normal 2 3 4 3 2 3 4 2 3 2" xfId="35121" xr:uid="{6B12BA21-1D34-47A4-9CB8-589BAAE4DE88}"/>
    <cellStyle name="Normal 2 3 4 3 2 3 4 2 3 3" xfId="50005" xr:uid="{66F61B20-4FA6-4463-A767-F57A5EBFC2CD}"/>
    <cellStyle name="Normal 2 3 4 3 2 3 4 2 4" xfId="14585" xr:uid="{25B52A72-E5A9-4FE0-83F9-6572CC54A7F8}"/>
    <cellStyle name="Normal 2 3 4 3 2 3 4 2 5" xfId="28275" xr:uid="{4BDD4198-6388-4B86-AF2B-C896F870E564}"/>
    <cellStyle name="Normal 2 3 4 3 2 3 4 2 6" xfId="43159" xr:uid="{280A4212-F551-4240-A6FF-33AE17D55B66}"/>
    <cellStyle name="Normal 2 3 4 3 2 3 4 3" xfId="9449" xr:uid="{B94380F6-4771-41D9-A898-60E0C5698343}"/>
    <cellStyle name="Normal 2 3 4 3 2 3 4 3 2" xfId="23139" xr:uid="{5CF71E5C-E0E0-4FA3-96A9-89D1BC111794}"/>
    <cellStyle name="Normal 2 3 4 3 2 3 4 3 2 2" xfId="36831" xr:uid="{775B88A6-4369-4785-B7CB-D9F7822200ED}"/>
    <cellStyle name="Normal 2 3 4 3 2 3 4 3 2 3" xfId="51715" xr:uid="{A04AF1A9-E01D-4CB4-9DA7-64B7FECCB67A}"/>
    <cellStyle name="Normal 2 3 4 3 2 3 4 3 3" xfId="16295" xr:uid="{860C4653-A971-46B1-8E2D-4A394EE91AA7}"/>
    <cellStyle name="Normal 2 3 4 3 2 3 4 3 4" xfId="29985" xr:uid="{1543C2C6-89B5-4B81-A14D-CA2DE219A417}"/>
    <cellStyle name="Normal 2 3 4 3 2 3 4 3 5" xfId="44869" xr:uid="{BA730C2D-8EAC-40E4-A08E-8BD928AFC847}"/>
    <cellStyle name="Normal 2 3 4 3 2 3 4 4" xfId="19717" xr:uid="{5EC22253-1374-47CB-88DD-3E9B68F685E2}"/>
    <cellStyle name="Normal 2 3 4 3 2 3 4 4 2" xfId="33409" xr:uid="{1C5CB3A1-473C-4676-A767-44EC9DCFA0CD}"/>
    <cellStyle name="Normal 2 3 4 3 2 3 4 4 3" xfId="48293" xr:uid="{43D605B0-755B-45EC-98D5-3841A473B081}"/>
    <cellStyle name="Normal 2 3 4 3 2 3 4 5" xfId="12873" xr:uid="{3BEAA35B-9B9A-43BF-B66E-2F9F30BF954D}"/>
    <cellStyle name="Normal 2 3 4 3 2 3 4 6" xfId="26563" xr:uid="{65DC2F25-A925-4582-9CF8-0BA59DF9991F}"/>
    <cellStyle name="Normal 2 3 4 3 2 3 4 7" xfId="41447" xr:uid="{66C58CED-9FBE-46E3-901C-21D514421ED2}"/>
    <cellStyle name="Normal 2 3 4 3 2 3 5" xfId="7735" xr:uid="{AEA205EB-70C5-47CF-A3ED-F1BB714D3D6D}"/>
    <cellStyle name="Normal 2 3 4 3 2 3 5 2" xfId="11157" xr:uid="{827D7792-BBDD-4058-A62D-561CC8D750D8}"/>
    <cellStyle name="Normal 2 3 4 3 2 3 5 2 2" xfId="24847" xr:uid="{BE178546-D606-4081-A570-91FF08B9FAEE}"/>
    <cellStyle name="Normal 2 3 4 3 2 3 5 2 2 2" xfId="38539" xr:uid="{ACA0F4B4-BB5F-4280-8B96-B5C65B447074}"/>
    <cellStyle name="Normal 2 3 4 3 2 3 5 2 2 3" xfId="53423" xr:uid="{0CE6D502-94DC-4534-B00C-0BE77F39E2E6}"/>
    <cellStyle name="Normal 2 3 4 3 2 3 5 2 3" xfId="18003" xr:uid="{57A718F4-6C26-40CB-AD2F-B6E7F80B569A}"/>
    <cellStyle name="Normal 2 3 4 3 2 3 5 2 4" xfId="31693" xr:uid="{F8D0A662-3078-4EF2-8878-B5AC3603277D}"/>
    <cellStyle name="Normal 2 3 4 3 2 3 5 2 5" xfId="46577" xr:uid="{704AAF95-00DD-4542-A336-DC6CBA3E0840}"/>
    <cellStyle name="Normal 2 3 4 3 2 3 5 3" xfId="21425" xr:uid="{E814873E-CBA0-454E-B988-B354F62BEEC8}"/>
    <cellStyle name="Normal 2 3 4 3 2 3 5 3 2" xfId="35117" xr:uid="{EA2CF2AF-17C0-47BB-867B-370BC7F92707}"/>
    <cellStyle name="Normal 2 3 4 3 2 3 5 3 3" xfId="50001" xr:uid="{EAE3BD28-D94B-4B11-93E1-C741F55268F7}"/>
    <cellStyle name="Normal 2 3 4 3 2 3 5 4" xfId="14581" xr:uid="{A690613A-FCA5-42A5-8BC5-8C2F5A296C60}"/>
    <cellStyle name="Normal 2 3 4 3 2 3 5 5" xfId="28271" xr:uid="{FA3E2DBF-3F32-4283-85DA-CB00D04ED54C}"/>
    <cellStyle name="Normal 2 3 4 3 2 3 5 6" xfId="43155" xr:uid="{508B4B1B-BE0C-4358-80B8-DC1C54972CF3}"/>
    <cellStyle name="Normal 2 3 4 3 2 3 6" xfId="9445" xr:uid="{FA0D16DF-EFDE-4C4A-94BC-74D0A5E5FFC8}"/>
    <cellStyle name="Normal 2 3 4 3 2 3 6 2" xfId="23135" xr:uid="{B17123F3-D526-412F-81A0-4E9EF7D8E3B0}"/>
    <cellStyle name="Normal 2 3 4 3 2 3 6 2 2" xfId="36827" xr:uid="{F45CF834-1283-4FC6-8853-4C95D9944246}"/>
    <cellStyle name="Normal 2 3 4 3 2 3 6 2 3" xfId="51711" xr:uid="{F68DDFB8-4C61-4DC8-AB5F-62A74835213C}"/>
    <cellStyle name="Normal 2 3 4 3 2 3 6 3" xfId="16291" xr:uid="{87ACB207-DA33-4C1F-B021-E5D52C9904BE}"/>
    <cellStyle name="Normal 2 3 4 3 2 3 6 4" xfId="29981" xr:uid="{D0261B87-8819-4D81-BAD5-F204A421045F}"/>
    <cellStyle name="Normal 2 3 4 3 2 3 6 5" xfId="44865" xr:uid="{5E28B608-1B4C-43AE-B6C4-E08B2D66628D}"/>
    <cellStyle name="Normal 2 3 4 3 2 3 7" xfId="19713" xr:uid="{D004510B-6E39-4ADB-B2F1-037F7F29646A}"/>
    <cellStyle name="Normal 2 3 4 3 2 3 7 2" xfId="33405" xr:uid="{96B7102B-C8B7-48F4-A796-4A9C0E3FD166}"/>
    <cellStyle name="Normal 2 3 4 3 2 3 7 3" xfId="48289" xr:uid="{B33D2BB3-CAD1-4739-9B65-58B3E9185653}"/>
    <cellStyle name="Normal 2 3 4 3 2 3 8" xfId="12869" xr:uid="{AE9A6E03-9DD9-4D6D-A401-1A179E8E4C4E}"/>
    <cellStyle name="Normal 2 3 4 3 2 3 9" xfId="26559" xr:uid="{51CE161C-E663-4823-A967-2490372C53E7}"/>
    <cellStyle name="Normal 2 3 4 3 2 4" xfId="6027" xr:uid="{B01C4988-BEC7-4BE4-BD17-4F3FD08F0C5C}"/>
    <cellStyle name="Normal 2 3 4 3 2 4 2" xfId="6028" xr:uid="{62C33C9C-58D0-4B64-B67D-33624E2F8653}"/>
    <cellStyle name="Normal 2 3 4 3 2 4 2 2" xfId="7741" xr:uid="{DF146867-AEAB-4235-B52C-A34D5785D509}"/>
    <cellStyle name="Normal 2 3 4 3 2 4 2 2 2" xfId="11163" xr:uid="{D24A818D-9A85-4290-930C-261064124027}"/>
    <cellStyle name="Normal 2 3 4 3 2 4 2 2 2 2" xfId="24853" xr:uid="{BC9A6231-6B11-4A83-9EB0-FAA649079D7B}"/>
    <cellStyle name="Normal 2 3 4 3 2 4 2 2 2 2 2" xfId="38545" xr:uid="{59193C0A-ABDD-466B-8A95-0C769CFD0C68}"/>
    <cellStyle name="Normal 2 3 4 3 2 4 2 2 2 2 3" xfId="53429" xr:uid="{90687C23-6499-407D-B134-170197608D92}"/>
    <cellStyle name="Normal 2 3 4 3 2 4 2 2 2 3" xfId="18009" xr:uid="{F8DA8151-484F-4C6C-8B80-4AC2994A4303}"/>
    <cellStyle name="Normal 2 3 4 3 2 4 2 2 2 4" xfId="31699" xr:uid="{AC5D5CB7-6710-402C-81D1-A463C47D5B72}"/>
    <cellStyle name="Normal 2 3 4 3 2 4 2 2 2 5" xfId="46583" xr:uid="{725FE42A-A9DE-4034-9DD8-057AD02CD8B9}"/>
    <cellStyle name="Normal 2 3 4 3 2 4 2 2 3" xfId="21431" xr:uid="{D46E5B67-DD2D-4430-830E-929672B27A58}"/>
    <cellStyle name="Normal 2 3 4 3 2 4 2 2 3 2" xfId="35123" xr:uid="{58D9E02F-172B-42AD-AD5E-CE375682DA58}"/>
    <cellStyle name="Normal 2 3 4 3 2 4 2 2 3 3" xfId="50007" xr:uid="{9F51F7BA-8446-4F40-9800-A45D6BDBD5E5}"/>
    <cellStyle name="Normal 2 3 4 3 2 4 2 2 4" xfId="14587" xr:uid="{584DBC89-40F2-4B00-821A-BAFFACD2B631}"/>
    <cellStyle name="Normal 2 3 4 3 2 4 2 2 5" xfId="28277" xr:uid="{0C97D67D-A288-4AD8-B6B0-6911353002C4}"/>
    <cellStyle name="Normal 2 3 4 3 2 4 2 2 6" xfId="43161" xr:uid="{9A698C47-DF5B-429B-B863-C9827B4BD408}"/>
    <cellStyle name="Normal 2 3 4 3 2 4 2 3" xfId="9451" xr:uid="{F4AD4B4E-76EE-4764-AF3B-8CA1EDC54794}"/>
    <cellStyle name="Normal 2 3 4 3 2 4 2 3 2" xfId="23141" xr:uid="{81DD83A7-7028-4702-859C-BA4D6C604FC4}"/>
    <cellStyle name="Normal 2 3 4 3 2 4 2 3 2 2" xfId="36833" xr:uid="{8872FB74-08CE-4FCC-B0EE-69AC1789C26E}"/>
    <cellStyle name="Normal 2 3 4 3 2 4 2 3 2 3" xfId="51717" xr:uid="{DCAA5881-91BA-4769-965E-D473D5F8D6CD}"/>
    <cellStyle name="Normal 2 3 4 3 2 4 2 3 3" xfId="16297" xr:uid="{DC06002A-D690-4DD3-AE6E-CE2C09874A46}"/>
    <cellStyle name="Normal 2 3 4 3 2 4 2 3 4" xfId="29987" xr:uid="{6C2D20BC-FC6C-478B-B74A-3D365465ADEF}"/>
    <cellStyle name="Normal 2 3 4 3 2 4 2 3 5" xfId="44871" xr:uid="{9D83E65A-2FBD-4D06-B286-892AF8CD594B}"/>
    <cellStyle name="Normal 2 3 4 3 2 4 2 4" xfId="19719" xr:uid="{7CBEB264-03DB-4611-B33C-7B002E9999A4}"/>
    <cellStyle name="Normal 2 3 4 3 2 4 2 4 2" xfId="33411" xr:uid="{9C76E8DF-14EF-4730-8AF9-8B423E3CD11D}"/>
    <cellStyle name="Normal 2 3 4 3 2 4 2 4 3" xfId="48295" xr:uid="{507E7D62-D5F2-4372-80BA-F726248C426D}"/>
    <cellStyle name="Normal 2 3 4 3 2 4 2 5" xfId="12875" xr:uid="{198972C3-927E-4FC0-9C86-0784F0825D79}"/>
    <cellStyle name="Normal 2 3 4 3 2 4 2 6" xfId="26565" xr:uid="{C7A5B813-8362-47F8-81E6-2D9EB31BEBCA}"/>
    <cellStyle name="Normal 2 3 4 3 2 4 2 7" xfId="41449" xr:uid="{2515ED5A-D73A-47DA-B52F-7F7000186947}"/>
    <cellStyle name="Normal 2 3 4 3 2 4 3" xfId="7740" xr:uid="{6D4E0926-2D61-49B9-9BEC-3FB586BDC038}"/>
    <cellStyle name="Normal 2 3 4 3 2 4 3 2" xfId="11162" xr:uid="{52DCB229-5AF3-4664-89C5-B70699C1C760}"/>
    <cellStyle name="Normal 2 3 4 3 2 4 3 2 2" xfId="24852" xr:uid="{2BD62F49-D9FD-4CB2-9622-6AAF274EBA60}"/>
    <cellStyle name="Normal 2 3 4 3 2 4 3 2 2 2" xfId="38544" xr:uid="{2B148433-8BDF-4683-B014-137B767F26FA}"/>
    <cellStyle name="Normal 2 3 4 3 2 4 3 2 2 3" xfId="53428" xr:uid="{768C94E8-FBD5-4AC7-B73A-A282691577F3}"/>
    <cellStyle name="Normal 2 3 4 3 2 4 3 2 3" xfId="18008" xr:uid="{A9DD6902-C79A-4B9A-860E-170C253080F8}"/>
    <cellStyle name="Normal 2 3 4 3 2 4 3 2 4" xfId="31698" xr:uid="{2A4BD9E1-D4DD-4EDD-9490-A8FAFBA2F8FD}"/>
    <cellStyle name="Normal 2 3 4 3 2 4 3 2 5" xfId="46582" xr:uid="{C9C075F5-9EEA-4265-9823-99FDFA1BD85E}"/>
    <cellStyle name="Normal 2 3 4 3 2 4 3 3" xfId="21430" xr:uid="{A350A691-AA9B-4801-8FE0-DD5A76C894D0}"/>
    <cellStyle name="Normal 2 3 4 3 2 4 3 3 2" xfId="35122" xr:uid="{6FC1817D-6C95-44F1-8B38-8966414FA5C4}"/>
    <cellStyle name="Normal 2 3 4 3 2 4 3 3 3" xfId="50006" xr:uid="{17CDDF9A-EDA5-4B53-AE08-2B074A1EBCF9}"/>
    <cellStyle name="Normal 2 3 4 3 2 4 3 4" xfId="14586" xr:uid="{52201F05-78C8-48AE-BCFE-FFB6E0776AB2}"/>
    <cellStyle name="Normal 2 3 4 3 2 4 3 5" xfId="28276" xr:uid="{C67DAA5F-D892-4FE4-947E-42AF3BB3C1B6}"/>
    <cellStyle name="Normal 2 3 4 3 2 4 3 6" xfId="43160" xr:uid="{A58F2A77-2182-426B-853A-2E6ACF9CFA4D}"/>
    <cellStyle name="Normal 2 3 4 3 2 4 4" xfId="9450" xr:uid="{E2BE1F80-C639-4070-B977-2DDAB6B61F6A}"/>
    <cellStyle name="Normal 2 3 4 3 2 4 4 2" xfId="23140" xr:uid="{65C16272-D662-4595-BF00-450E2A49272A}"/>
    <cellStyle name="Normal 2 3 4 3 2 4 4 2 2" xfId="36832" xr:uid="{9AADC7DD-4B38-46EB-9F8B-1D12DB34D82A}"/>
    <cellStyle name="Normal 2 3 4 3 2 4 4 2 3" xfId="51716" xr:uid="{12DDCF49-F0B5-4D26-9FF4-E1AF23C81C18}"/>
    <cellStyle name="Normal 2 3 4 3 2 4 4 3" xfId="16296" xr:uid="{307EBED0-9EFE-492B-ADDF-C042A3BA1F0D}"/>
    <cellStyle name="Normal 2 3 4 3 2 4 4 4" xfId="29986" xr:uid="{5F9B7E5B-CDAE-473E-AAC8-55052204BA73}"/>
    <cellStyle name="Normal 2 3 4 3 2 4 4 5" xfId="44870" xr:uid="{3D16BE02-A888-4347-AC88-39EA009408ED}"/>
    <cellStyle name="Normal 2 3 4 3 2 4 5" xfId="19718" xr:uid="{DA4FD3A7-2317-4979-9596-28867F51D644}"/>
    <cellStyle name="Normal 2 3 4 3 2 4 5 2" xfId="33410" xr:uid="{37CBF08C-002D-4500-A3ED-DE33B9EC566B}"/>
    <cellStyle name="Normal 2 3 4 3 2 4 5 3" xfId="48294" xr:uid="{69AAE222-3881-4B36-B67F-563113D9BADD}"/>
    <cellStyle name="Normal 2 3 4 3 2 4 6" xfId="12874" xr:uid="{440FB4D3-7462-4171-8719-D4947AB3EF1E}"/>
    <cellStyle name="Normal 2 3 4 3 2 4 7" xfId="26564" xr:uid="{BBBFCD4D-FF7F-4BCF-A50A-649364FE06D6}"/>
    <cellStyle name="Normal 2 3 4 3 2 4 8" xfId="41448" xr:uid="{37539433-D864-43F2-A1BB-175337117F50}"/>
    <cellStyle name="Normal 2 3 4 3 2 5" xfId="6029" xr:uid="{4052E0AE-F140-4404-8E5F-BCF7F0ACD18B}"/>
    <cellStyle name="Normal 2 3 4 3 2 5 2" xfId="7742" xr:uid="{892AEDEF-33A3-4E66-8EF4-267FEF7A5313}"/>
    <cellStyle name="Normal 2 3 4 3 2 5 2 2" xfId="11164" xr:uid="{FFB62246-D8AD-4D36-A047-EA7D97D5476B}"/>
    <cellStyle name="Normal 2 3 4 3 2 5 2 2 2" xfId="24854" xr:uid="{1DA0622E-64CF-4AF7-99C5-E9122D1794A4}"/>
    <cellStyle name="Normal 2 3 4 3 2 5 2 2 2 2" xfId="38546" xr:uid="{070B4CFF-446D-401A-9B8A-33D0EDAAE909}"/>
    <cellStyle name="Normal 2 3 4 3 2 5 2 2 2 3" xfId="53430" xr:uid="{966CD894-5573-4017-A061-301B48587313}"/>
    <cellStyle name="Normal 2 3 4 3 2 5 2 2 3" xfId="18010" xr:uid="{214738FA-73A1-4186-9409-C0392D2AE472}"/>
    <cellStyle name="Normal 2 3 4 3 2 5 2 2 4" xfId="31700" xr:uid="{B0E96361-295B-4944-8305-C4E34CF4634B}"/>
    <cellStyle name="Normal 2 3 4 3 2 5 2 2 5" xfId="46584" xr:uid="{CF5B8C37-C963-432C-AF2C-AFDEE91D8B4A}"/>
    <cellStyle name="Normal 2 3 4 3 2 5 2 3" xfId="21432" xr:uid="{FA383266-C63D-4E33-80BA-E660A024A23E}"/>
    <cellStyle name="Normal 2 3 4 3 2 5 2 3 2" xfId="35124" xr:uid="{A4CB1598-0840-40A3-A348-EFE61049EC87}"/>
    <cellStyle name="Normal 2 3 4 3 2 5 2 3 3" xfId="50008" xr:uid="{D3B96F90-5FA4-4CF1-83B1-79B80F189BBD}"/>
    <cellStyle name="Normal 2 3 4 3 2 5 2 4" xfId="14588" xr:uid="{5EDB9D34-4147-4C60-91C6-3DC66B3E921A}"/>
    <cellStyle name="Normal 2 3 4 3 2 5 2 5" xfId="28278" xr:uid="{E0A9DF95-D73D-4E3A-9A1B-D294B9A8ED38}"/>
    <cellStyle name="Normal 2 3 4 3 2 5 2 6" xfId="43162" xr:uid="{BA38AEF5-E4A9-4D8C-9579-6D66BDD73525}"/>
    <cellStyle name="Normal 2 3 4 3 2 5 3" xfId="9452" xr:uid="{57AE2C3D-0DE3-4603-AD19-245195B68AF1}"/>
    <cellStyle name="Normal 2 3 4 3 2 5 3 2" xfId="23142" xr:uid="{E221FB19-4CEC-4E44-9AC2-8C0DEF74C52E}"/>
    <cellStyle name="Normal 2 3 4 3 2 5 3 2 2" xfId="36834" xr:uid="{1E268698-6C7A-4737-8608-980040FF30EC}"/>
    <cellStyle name="Normal 2 3 4 3 2 5 3 2 3" xfId="51718" xr:uid="{1634D563-DF9D-4C51-A18D-08D81273E6FF}"/>
    <cellStyle name="Normal 2 3 4 3 2 5 3 3" xfId="16298" xr:uid="{96F399F7-C2F0-4148-841E-AC7FB18FEF2A}"/>
    <cellStyle name="Normal 2 3 4 3 2 5 3 4" xfId="29988" xr:uid="{438F4DE6-D717-4F87-B0AE-58E9C72BDC1B}"/>
    <cellStyle name="Normal 2 3 4 3 2 5 3 5" xfId="44872" xr:uid="{E1E14293-DA03-411B-8384-C5459A2E9A58}"/>
    <cellStyle name="Normal 2 3 4 3 2 5 4" xfId="19720" xr:uid="{6EB78A9C-7336-479D-8BB0-ED28231774DA}"/>
    <cellStyle name="Normal 2 3 4 3 2 5 4 2" xfId="33412" xr:uid="{0EEC45CF-CCE7-45F4-BD74-2B3402361C69}"/>
    <cellStyle name="Normal 2 3 4 3 2 5 4 3" xfId="48296" xr:uid="{8FF2FB18-6105-4919-B007-20505D0DFC52}"/>
    <cellStyle name="Normal 2 3 4 3 2 5 5" xfId="12876" xr:uid="{196AD508-75F5-4335-8613-F784E59550F0}"/>
    <cellStyle name="Normal 2 3 4 3 2 5 6" xfId="26566" xr:uid="{4279C74B-9A65-48CC-B58E-FAF9C17AE20A}"/>
    <cellStyle name="Normal 2 3 4 3 2 5 7" xfId="41450" xr:uid="{BF6865D9-19B4-468D-9B93-F29255740109}"/>
    <cellStyle name="Normal 2 3 4 3 2 6" xfId="6030" xr:uid="{DB4FE846-572B-4B70-AF0B-F26D2D9F6B4F}"/>
    <cellStyle name="Normal 2 3 4 3 2 6 2" xfId="7743" xr:uid="{E1E4DC73-4126-4748-A982-09B3FFF6D072}"/>
    <cellStyle name="Normal 2 3 4 3 2 6 2 2" xfId="11165" xr:uid="{C70A2C47-CCDF-4539-A1D7-D039FB83E6BB}"/>
    <cellStyle name="Normal 2 3 4 3 2 6 2 2 2" xfId="24855" xr:uid="{BBB19F3E-4D8F-4145-854B-8DF162E4E95F}"/>
    <cellStyle name="Normal 2 3 4 3 2 6 2 2 2 2" xfId="38547" xr:uid="{B51E2F7F-E8E9-4B75-B1DA-E919EA9BB0B6}"/>
    <cellStyle name="Normal 2 3 4 3 2 6 2 2 2 3" xfId="53431" xr:uid="{D47F0C64-3F95-4821-8566-C8F2BCB860DD}"/>
    <cellStyle name="Normal 2 3 4 3 2 6 2 2 3" xfId="18011" xr:uid="{D5402B19-123B-4D49-A13C-4678734888F8}"/>
    <cellStyle name="Normal 2 3 4 3 2 6 2 2 4" xfId="31701" xr:uid="{58FD4804-E504-4F22-868B-416726D19A97}"/>
    <cellStyle name="Normal 2 3 4 3 2 6 2 2 5" xfId="46585" xr:uid="{562AD4E4-81B7-4B1E-A4D2-0264F8437DA1}"/>
    <cellStyle name="Normal 2 3 4 3 2 6 2 3" xfId="21433" xr:uid="{243691CB-A8A2-40D9-8F20-8A70862C2E38}"/>
    <cellStyle name="Normal 2 3 4 3 2 6 2 3 2" xfId="35125" xr:uid="{F5D611B4-862E-483C-B355-5CF0B5E2A477}"/>
    <cellStyle name="Normal 2 3 4 3 2 6 2 3 3" xfId="50009" xr:uid="{23B4BD9B-DA4D-49B4-8657-19D2878501EB}"/>
    <cellStyle name="Normal 2 3 4 3 2 6 2 4" xfId="14589" xr:uid="{E8A118F8-514E-44D8-8E32-3848874EC202}"/>
    <cellStyle name="Normal 2 3 4 3 2 6 2 5" xfId="28279" xr:uid="{13EE3F91-1383-43C7-ABB3-7D08A22848F3}"/>
    <cellStyle name="Normal 2 3 4 3 2 6 2 6" xfId="43163" xr:uid="{B26F8C31-E328-49FE-9CD9-F4B27A65337D}"/>
    <cellStyle name="Normal 2 3 4 3 2 6 3" xfId="9453" xr:uid="{13CDF19B-8CE2-4BBB-8102-10B9E4396D5C}"/>
    <cellStyle name="Normal 2 3 4 3 2 6 3 2" xfId="23143" xr:uid="{09E7B378-4B0B-41D9-B750-62F836A291B0}"/>
    <cellStyle name="Normal 2 3 4 3 2 6 3 2 2" xfId="36835" xr:uid="{1614CD32-22BF-446D-BCF4-3D79B54AE812}"/>
    <cellStyle name="Normal 2 3 4 3 2 6 3 2 3" xfId="51719" xr:uid="{AE290826-EE54-4408-93DB-C2DA33C7DA67}"/>
    <cellStyle name="Normal 2 3 4 3 2 6 3 3" xfId="16299" xr:uid="{46D67677-5CE4-4763-B61D-849AA94FD273}"/>
    <cellStyle name="Normal 2 3 4 3 2 6 3 4" xfId="29989" xr:uid="{53DE301D-5B43-4CDF-A687-7FD3E6A35508}"/>
    <cellStyle name="Normal 2 3 4 3 2 6 3 5" xfId="44873" xr:uid="{041AF659-1300-406E-9DEC-12A3F69BCC00}"/>
    <cellStyle name="Normal 2 3 4 3 2 6 4" xfId="19721" xr:uid="{0278D3CF-BDE0-4DC7-B8DF-5E56350DE0F1}"/>
    <cellStyle name="Normal 2 3 4 3 2 6 4 2" xfId="33413" xr:uid="{98B4193D-2C32-4C64-93CB-DCA770AFA087}"/>
    <cellStyle name="Normal 2 3 4 3 2 6 4 3" xfId="48297" xr:uid="{4DAAD4E5-B982-44AB-B93A-B0151AEDEDCA}"/>
    <cellStyle name="Normal 2 3 4 3 2 6 5" xfId="12877" xr:uid="{F761D080-D2CC-4A1A-8216-6133413EBFB1}"/>
    <cellStyle name="Normal 2 3 4 3 2 6 6" xfId="26567" xr:uid="{C4FEF060-6EF3-4C42-9A0E-744678517D6B}"/>
    <cellStyle name="Normal 2 3 4 3 2 6 7" xfId="41451" xr:uid="{073C155A-16B0-40D3-80D6-E95DE7561509}"/>
    <cellStyle name="Normal 2 3 4 3 2 7" xfId="7729" xr:uid="{3065E457-DFA7-49F0-8ABD-04CCD31C3300}"/>
    <cellStyle name="Normal 2 3 4 3 2 7 2" xfId="11151" xr:uid="{5A2C49B2-0C53-4894-B852-9BBFAE7597D0}"/>
    <cellStyle name="Normal 2 3 4 3 2 7 2 2" xfId="24841" xr:uid="{3800B0E9-CB37-4109-9A43-F55529B803B7}"/>
    <cellStyle name="Normal 2 3 4 3 2 7 2 2 2" xfId="38533" xr:uid="{4347B990-3763-4A14-8DC9-CC78E0AA045B}"/>
    <cellStyle name="Normal 2 3 4 3 2 7 2 2 3" xfId="53417" xr:uid="{3DE65B30-3973-45AE-B054-6560935A8930}"/>
    <cellStyle name="Normal 2 3 4 3 2 7 2 3" xfId="17997" xr:uid="{3E3E04E9-4060-43E7-9D6D-5CB89B48C6DB}"/>
    <cellStyle name="Normal 2 3 4 3 2 7 2 4" xfId="31687" xr:uid="{059CBFBE-79D7-4733-B80D-3738CD508BAB}"/>
    <cellStyle name="Normal 2 3 4 3 2 7 2 5" xfId="46571" xr:uid="{50BD7F14-8AAB-4109-AAB0-B6F6799EC85D}"/>
    <cellStyle name="Normal 2 3 4 3 2 7 3" xfId="21419" xr:uid="{68FD6A9E-00C7-49AA-B1AC-106AD1AFF82C}"/>
    <cellStyle name="Normal 2 3 4 3 2 7 3 2" xfId="35111" xr:uid="{DD1DAE7D-C853-49C1-9F95-5879FF71C44D}"/>
    <cellStyle name="Normal 2 3 4 3 2 7 3 3" xfId="49995" xr:uid="{1779AD06-9635-4FF6-93A8-84CCEA04DDA7}"/>
    <cellStyle name="Normal 2 3 4 3 2 7 4" xfId="14575" xr:uid="{8942F21B-2F64-4937-93C8-3FA538274FDE}"/>
    <cellStyle name="Normal 2 3 4 3 2 7 5" xfId="28265" xr:uid="{FE786883-1877-45AB-B0AB-8CA997BC9B0A}"/>
    <cellStyle name="Normal 2 3 4 3 2 7 6" xfId="43149" xr:uid="{7A363B63-927E-4207-8599-7C455FFD54BA}"/>
    <cellStyle name="Normal 2 3 4 3 2 8" xfId="9439" xr:uid="{19E16145-9A5C-48CB-B645-849AD8608248}"/>
    <cellStyle name="Normal 2 3 4 3 2 8 2" xfId="23129" xr:uid="{F59561FF-431C-44A9-954B-C5D6E283B6B0}"/>
    <cellStyle name="Normal 2 3 4 3 2 8 2 2" xfId="36821" xr:uid="{8D674D3F-317A-40C1-A4BC-FBAE18159841}"/>
    <cellStyle name="Normal 2 3 4 3 2 8 2 3" xfId="51705" xr:uid="{89E64E12-5E32-4EE4-99E8-1A6C1925A52A}"/>
    <cellStyle name="Normal 2 3 4 3 2 8 3" xfId="16285" xr:uid="{EA7FF70D-A5EA-41AE-BC03-2911F7A05E58}"/>
    <cellStyle name="Normal 2 3 4 3 2 8 4" xfId="29975" xr:uid="{840833A9-9BE3-469A-B6FB-61B86AE20B4E}"/>
    <cellStyle name="Normal 2 3 4 3 2 8 5" xfId="44859" xr:uid="{0FF7B4FA-3E54-4179-8F95-4B5F84BE991C}"/>
    <cellStyle name="Normal 2 3 4 3 2 9" xfId="19707" xr:uid="{751527BA-AD82-49B8-B350-0009B1FE3FCC}"/>
    <cellStyle name="Normal 2 3 4 3 2 9 2" xfId="33399" xr:uid="{33F08E8B-FBDB-4E81-BFF3-27BBA9544F7B}"/>
    <cellStyle name="Normal 2 3 4 3 2 9 3" xfId="48283" xr:uid="{4C5A917C-92F0-44C6-B0B1-836FB205767D}"/>
    <cellStyle name="Normal 2 3 4 3 3" xfId="6031" xr:uid="{30559B92-A707-4ED9-A7B5-6C490867B7A4}"/>
    <cellStyle name="Normal 2 3 4 3 3 10" xfId="41452" xr:uid="{86FEC3F5-0F94-49BB-9AF5-DC7C81FF3D21}"/>
    <cellStyle name="Normal 2 3 4 3 3 2" xfId="6032" xr:uid="{4C232122-FD9C-4D9D-AB67-A9D921DFAB8B}"/>
    <cellStyle name="Normal 2 3 4 3 3 2 2" xfId="6033" xr:uid="{5D43CC4C-D145-4FC0-B72B-E705EEC817AE}"/>
    <cellStyle name="Normal 2 3 4 3 3 2 2 2" xfId="7746" xr:uid="{D3B90B6B-9985-427A-A586-4D976E6275E2}"/>
    <cellStyle name="Normal 2 3 4 3 3 2 2 2 2" xfId="11168" xr:uid="{282439DF-C25B-4CD5-96C6-5F125CAC1CF9}"/>
    <cellStyle name="Normal 2 3 4 3 3 2 2 2 2 2" xfId="24858" xr:uid="{62FB80A7-80C1-495E-95ED-BBA8C0B06057}"/>
    <cellStyle name="Normal 2 3 4 3 3 2 2 2 2 2 2" xfId="38550" xr:uid="{4274C3F2-27A1-4813-83DF-CEF5852DFA5F}"/>
    <cellStyle name="Normal 2 3 4 3 3 2 2 2 2 2 3" xfId="53434" xr:uid="{BB136DAB-E8A9-482E-B828-D380639393C3}"/>
    <cellStyle name="Normal 2 3 4 3 3 2 2 2 2 3" xfId="18014" xr:uid="{5834789D-51D2-40A3-962A-136570316C73}"/>
    <cellStyle name="Normal 2 3 4 3 3 2 2 2 2 4" xfId="31704" xr:uid="{4A0A8690-B656-44F8-A626-EF0BCE4DFEED}"/>
    <cellStyle name="Normal 2 3 4 3 3 2 2 2 2 5" xfId="46588" xr:uid="{9B27DF5B-1D8A-4AF0-B7F8-68487ED0F219}"/>
    <cellStyle name="Normal 2 3 4 3 3 2 2 2 3" xfId="21436" xr:uid="{BA55A5FC-5C4C-46D6-984A-1DBB72E2826D}"/>
    <cellStyle name="Normal 2 3 4 3 3 2 2 2 3 2" xfId="35128" xr:uid="{B1F87150-ACB1-4E54-8CF8-939D8DC7BB49}"/>
    <cellStyle name="Normal 2 3 4 3 3 2 2 2 3 3" xfId="50012" xr:uid="{48D4CDEF-AD0D-4908-AA00-739AD5BA6834}"/>
    <cellStyle name="Normal 2 3 4 3 3 2 2 2 4" xfId="14592" xr:uid="{FD984836-5FD3-4491-BA5C-58818163BFC1}"/>
    <cellStyle name="Normal 2 3 4 3 3 2 2 2 5" xfId="28282" xr:uid="{5D66D789-C9FC-4508-B8A1-D05F821C00AC}"/>
    <cellStyle name="Normal 2 3 4 3 3 2 2 2 6" xfId="43166" xr:uid="{1285168A-A2E9-4BEF-9C08-388E65AD0EEB}"/>
    <cellStyle name="Normal 2 3 4 3 3 2 2 3" xfId="9456" xr:uid="{D39DE391-BDBB-4E24-9BD7-8F62455C76CB}"/>
    <cellStyle name="Normal 2 3 4 3 3 2 2 3 2" xfId="23146" xr:uid="{283CA454-6048-445A-9167-F860BA21673B}"/>
    <cellStyle name="Normal 2 3 4 3 3 2 2 3 2 2" xfId="36838" xr:uid="{2A2D25CC-F3DE-4097-B7F6-313FC8FDCA61}"/>
    <cellStyle name="Normal 2 3 4 3 3 2 2 3 2 3" xfId="51722" xr:uid="{2A656379-E9F1-4475-ADA1-3AE4B2D75273}"/>
    <cellStyle name="Normal 2 3 4 3 3 2 2 3 3" xfId="16302" xr:uid="{46B53CD1-0443-473D-B6F2-A74FFFE18DC2}"/>
    <cellStyle name="Normal 2 3 4 3 3 2 2 3 4" xfId="29992" xr:uid="{DD7DCF4E-F476-4767-9BC9-52D35136578E}"/>
    <cellStyle name="Normal 2 3 4 3 3 2 2 3 5" xfId="44876" xr:uid="{E8BF0D56-96EE-4610-8F39-E1F7788F717F}"/>
    <cellStyle name="Normal 2 3 4 3 3 2 2 4" xfId="19724" xr:uid="{26F47446-C94E-449E-82A9-93D3EBD0D16B}"/>
    <cellStyle name="Normal 2 3 4 3 3 2 2 4 2" xfId="33416" xr:uid="{0F0578C5-D846-4B53-9877-A3988E974EB7}"/>
    <cellStyle name="Normal 2 3 4 3 3 2 2 4 3" xfId="48300" xr:uid="{12403FCF-F992-4678-9586-A61638FE61AF}"/>
    <cellStyle name="Normal 2 3 4 3 3 2 2 5" xfId="12880" xr:uid="{D0E420DE-1D00-4673-BDBA-F2B54EE97368}"/>
    <cellStyle name="Normal 2 3 4 3 3 2 2 6" xfId="26570" xr:uid="{7C7E9C4E-2A47-425C-A37A-3C072A3BA428}"/>
    <cellStyle name="Normal 2 3 4 3 3 2 2 7" xfId="41454" xr:uid="{D65BD33D-7C81-4FE5-A665-B38E23D0E430}"/>
    <cellStyle name="Normal 2 3 4 3 3 2 3" xfId="7745" xr:uid="{6F19097F-0628-4978-B5E3-F3A4A84BA92F}"/>
    <cellStyle name="Normal 2 3 4 3 3 2 3 2" xfId="11167" xr:uid="{8607AE08-B9A6-4820-AAF6-4BE5F52C6830}"/>
    <cellStyle name="Normal 2 3 4 3 3 2 3 2 2" xfId="24857" xr:uid="{19C2364B-87E6-4925-9DC2-D507B41B9144}"/>
    <cellStyle name="Normal 2 3 4 3 3 2 3 2 2 2" xfId="38549" xr:uid="{5F76A2F1-E697-4D50-8E71-1B49C6DC9B4C}"/>
    <cellStyle name="Normal 2 3 4 3 3 2 3 2 2 3" xfId="53433" xr:uid="{D7776AD1-A2EF-4CA1-B026-938D24FA58CC}"/>
    <cellStyle name="Normal 2 3 4 3 3 2 3 2 3" xfId="18013" xr:uid="{295E1378-5E80-4E18-9818-0D82254E99E9}"/>
    <cellStyle name="Normal 2 3 4 3 3 2 3 2 4" xfId="31703" xr:uid="{1BC12F0E-C4C0-4244-A870-4252BC7E1A9F}"/>
    <cellStyle name="Normal 2 3 4 3 3 2 3 2 5" xfId="46587" xr:uid="{B51292EE-C489-427B-B450-35124DB50D75}"/>
    <cellStyle name="Normal 2 3 4 3 3 2 3 3" xfId="21435" xr:uid="{878C10BD-6104-4C25-9676-5EFFEAA79DB1}"/>
    <cellStyle name="Normal 2 3 4 3 3 2 3 3 2" xfId="35127" xr:uid="{26FA9D36-52BB-4708-B1DF-2073F71612DE}"/>
    <cellStyle name="Normal 2 3 4 3 3 2 3 3 3" xfId="50011" xr:uid="{83EDDC42-922C-4BCB-8704-A4ED7FC8FFCE}"/>
    <cellStyle name="Normal 2 3 4 3 3 2 3 4" xfId="14591" xr:uid="{DCBB443C-32D7-4467-8AC3-6C1887B6063E}"/>
    <cellStyle name="Normal 2 3 4 3 3 2 3 5" xfId="28281" xr:uid="{8932A220-2710-47D1-8447-0DEEE661528B}"/>
    <cellStyle name="Normal 2 3 4 3 3 2 3 6" xfId="43165" xr:uid="{A32238FE-3AD3-4613-AD43-F6B941A2D90C}"/>
    <cellStyle name="Normal 2 3 4 3 3 2 4" xfId="9455" xr:uid="{5607318C-AFE5-4D98-AC1C-FA138C76472B}"/>
    <cellStyle name="Normal 2 3 4 3 3 2 4 2" xfId="23145" xr:uid="{5C0F01C9-1F00-4BA2-B9E4-2A0ED86F4E6C}"/>
    <cellStyle name="Normal 2 3 4 3 3 2 4 2 2" xfId="36837" xr:uid="{8211F111-4049-47C0-95CA-370EBBDDD48A}"/>
    <cellStyle name="Normal 2 3 4 3 3 2 4 2 3" xfId="51721" xr:uid="{3D4B69C5-9FA1-4B7E-AB3D-0EA0B61176ED}"/>
    <cellStyle name="Normal 2 3 4 3 3 2 4 3" xfId="16301" xr:uid="{87931D44-A5D7-4257-A146-01CC8A5804B5}"/>
    <cellStyle name="Normal 2 3 4 3 3 2 4 4" xfId="29991" xr:uid="{A19B9311-68A2-44E2-A198-06F274DB3BD3}"/>
    <cellStyle name="Normal 2 3 4 3 3 2 4 5" xfId="44875" xr:uid="{5B8F933D-471E-4D86-96F1-CAE59E3CDEAE}"/>
    <cellStyle name="Normal 2 3 4 3 3 2 5" xfId="19723" xr:uid="{B17F4EB3-8EAB-4A7D-A668-84CEC9FD5176}"/>
    <cellStyle name="Normal 2 3 4 3 3 2 5 2" xfId="33415" xr:uid="{64401761-A697-4672-B4FC-E2AF3130330F}"/>
    <cellStyle name="Normal 2 3 4 3 3 2 5 3" xfId="48299" xr:uid="{51A88C8F-A276-4472-9F66-7C9C4894E83D}"/>
    <cellStyle name="Normal 2 3 4 3 3 2 6" xfId="12879" xr:uid="{E8832FAB-ACE4-4E70-9153-0EBD6D847FCA}"/>
    <cellStyle name="Normal 2 3 4 3 3 2 7" xfId="26569" xr:uid="{7B007F54-47EC-422A-8880-80E7E6571681}"/>
    <cellStyle name="Normal 2 3 4 3 3 2 8" xfId="41453" xr:uid="{30599643-B9E6-4F81-9C50-3B1A0471D83E}"/>
    <cellStyle name="Normal 2 3 4 3 3 3" xfId="6034" xr:uid="{06926361-A02B-4F6D-BAD5-17BBB2508429}"/>
    <cellStyle name="Normal 2 3 4 3 3 3 2" xfId="7747" xr:uid="{1BFA3214-2F1A-48F7-80B9-01DC9370365B}"/>
    <cellStyle name="Normal 2 3 4 3 3 3 2 2" xfId="11169" xr:uid="{C3AE442A-827C-46F7-874A-E95ED2106F76}"/>
    <cellStyle name="Normal 2 3 4 3 3 3 2 2 2" xfId="24859" xr:uid="{6F78375E-0D82-4D35-87E4-E3E3868F2961}"/>
    <cellStyle name="Normal 2 3 4 3 3 3 2 2 2 2" xfId="38551" xr:uid="{6C8C5968-AEA9-4E28-9E65-716291AFB488}"/>
    <cellStyle name="Normal 2 3 4 3 3 3 2 2 2 3" xfId="53435" xr:uid="{382ECE3E-A2F1-45D7-9AD9-D1422DD18FA4}"/>
    <cellStyle name="Normal 2 3 4 3 3 3 2 2 3" xfId="18015" xr:uid="{9D574160-99AA-4579-8B6A-2EA4839D9834}"/>
    <cellStyle name="Normal 2 3 4 3 3 3 2 2 4" xfId="31705" xr:uid="{78563F39-94C7-429D-BA9F-9D1EECD2FDB5}"/>
    <cellStyle name="Normal 2 3 4 3 3 3 2 2 5" xfId="46589" xr:uid="{220F54CF-94F3-4C57-BDB9-1E84BFB025D0}"/>
    <cellStyle name="Normal 2 3 4 3 3 3 2 3" xfId="21437" xr:uid="{10D75B19-4813-480E-8CF6-6FD3896846B5}"/>
    <cellStyle name="Normal 2 3 4 3 3 3 2 3 2" xfId="35129" xr:uid="{17E193ED-B46E-42BA-8D22-E7E8DB806E4B}"/>
    <cellStyle name="Normal 2 3 4 3 3 3 2 3 3" xfId="50013" xr:uid="{B304E463-C34C-4322-8072-390F222329BB}"/>
    <cellStyle name="Normal 2 3 4 3 3 3 2 4" xfId="14593" xr:uid="{36DD7C61-DEE8-4FD1-9F8B-36E66327CA06}"/>
    <cellStyle name="Normal 2 3 4 3 3 3 2 5" xfId="28283" xr:uid="{03009F91-521A-4A4B-85DD-0CF41DEB237D}"/>
    <cellStyle name="Normal 2 3 4 3 3 3 2 6" xfId="43167" xr:uid="{B56F72EB-2ADE-4452-99B0-BAE0560EF428}"/>
    <cellStyle name="Normal 2 3 4 3 3 3 3" xfId="9457" xr:uid="{8606D747-5393-4C8B-B688-394F14E51603}"/>
    <cellStyle name="Normal 2 3 4 3 3 3 3 2" xfId="23147" xr:uid="{E600EB75-318D-4AD6-8345-129FBDA64A92}"/>
    <cellStyle name="Normal 2 3 4 3 3 3 3 2 2" xfId="36839" xr:uid="{D28288C7-1CCC-405E-BA91-740E91948E73}"/>
    <cellStyle name="Normal 2 3 4 3 3 3 3 2 3" xfId="51723" xr:uid="{3A17408F-D5CA-4BB3-86E5-B7A9F7AB5353}"/>
    <cellStyle name="Normal 2 3 4 3 3 3 3 3" xfId="16303" xr:uid="{743436DD-A2CB-419F-8AE6-C2A2F1D4ABCF}"/>
    <cellStyle name="Normal 2 3 4 3 3 3 3 4" xfId="29993" xr:uid="{8BC1D369-0B58-4EC2-84FF-EFBAA1961F1B}"/>
    <cellStyle name="Normal 2 3 4 3 3 3 3 5" xfId="44877" xr:uid="{1A35AE02-E7C0-40B7-B7F9-AD1A288C685B}"/>
    <cellStyle name="Normal 2 3 4 3 3 3 4" xfId="19725" xr:uid="{E1DFF591-E9D9-43B3-844A-72E030C307FF}"/>
    <cellStyle name="Normal 2 3 4 3 3 3 4 2" xfId="33417" xr:uid="{04084B6C-8CE3-417A-A4CC-83BC5474E0E2}"/>
    <cellStyle name="Normal 2 3 4 3 3 3 4 3" xfId="48301" xr:uid="{BFD0ABDC-FA66-42F3-A4F5-E380BC951B7F}"/>
    <cellStyle name="Normal 2 3 4 3 3 3 5" xfId="12881" xr:uid="{B23F2738-41FF-4D47-A94F-F1E2DDA831A9}"/>
    <cellStyle name="Normal 2 3 4 3 3 3 6" xfId="26571" xr:uid="{7B1667DF-26F6-4499-9CE9-E70D2B9163DD}"/>
    <cellStyle name="Normal 2 3 4 3 3 3 7" xfId="41455" xr:uid="{2871766F-62DF-4C05-A6CE-12762EE31B92}"/>
    <cellStyle name="Normal 2 3 4 3 3 4" xfId="6035" xr:uid="{5661650B-0962-46B5-8067-D169D6B7FF3D}"/>
    <cellStyle name="Normal 2 3 4 3 3 4 2" xfId="7748" xr:uid="{98BA17D6-2FB5-4384-807B-F299676C8B0D}"/>
    <cellStyle name="Normal 2 3 4 3 3 4 2 2" xfId="11170" xr:uid="{490A5B31-A0F3-428D-835F-1F784A9C023D}"/>
    <cellStyle name="Normal 2 3 4 3 3 4 2 2 2" xfId="24860" xr:uid="{0A8B270F-B40E-4D14-9814-96E4F1421740}"/>
    <cellStyle name="Normal 2 3 4 3 3 4 2 2 2 2" xfId="38552" xr:uid="{03AA1EA9-4720-40B9-A5B9-ACAF928078C1}"/>
    <cellStyle name="Normal 2 3 4 3 3 4 2 2 2 3" xfId="53436" xr:uid="{F633E27E-F533-4231-A49E-F9C6E86BF8EF}"/>
    <cellStyle name="Normal 2 3 4 3 3 4 2 2 3" xfId="18016" xr:uid="{3012D7C0-12BB-43E0-8590-89D381914F71}"/>
    <cellStyle name="Normal 2 3 4 3 3 4 2 2 4" xfId="31706" xr:uid="{1D929E53-5104-4420-B808-0DAA4120DA5C}"/>
    <cellStyle name="Normal 2 3 4 3 3 4 2 2 5" xfId="46590" xr:uid="{8D8A8F9E-9BA0-44E8-B0CF-293F3C4BDDA1}"/>
    <cellStyle name="Normal 2 3 4 3 3 4 2 3" xfId="21438" xr:uid="{4DE2C867-F6C3-40B8-96F9-3C31B0BEC430}"/>
    <cellStyle name="Normal 2 3 4 3 3 4 2 3 2" xfId="35130" xr:uid="{6AD9A538-3F9E-4779-82FC-1C66E3B7259B}"/>
    <cellStyle name="Normal 2 3 4 3 3 4 2 3 3" xfId="50014" xr:uid="{05DF33F6-E5DA-4F3B-B37E-F302A3B12BF6}"/>
    <cellStyle name="Normal 2 3 4 3 3 4 2 4" xfId="14594" xr:uid="{FA05182A-259B-4436-9421-771E3D37D691}"/>
    <cellStyle name="Normal 2 3 4 3 3 4 2 5" xfId="28284" xr:uid="{079C4F77-2F14-4AE7-9E92-B563FAB0F427}"/>
    <cellStyle name="Normal 2 3 4 3 3 4 2 6" xfId="43168" xr:uid="{04B76EF6-6154-4554-B64F-36C423D347E7}"/>
    <cellStyle name="Normal 2 3 4 3 3 4 3" xfId="9458" xr:uid="{695E9015-C2F7-46D2-89A3-D876D3271D6C}"/>
    <cellStyle name="Normal 2 3 4 3 3 4 3 2" xfId="23148" xr:uid="{2535C89A-DB6E-4CDF-9DC9-DA1CCBF2C0E8}"/>
    <cellStyle name="Normal 2 3 4 3 3 4 3 2 2" xfId="36840" xr:uid="{14FAB63B-3760-447C-95C3-B6004CBB65C1}"/>
    <cellStyle name="Normal 2 3 4 3 3 4 3 2 3" xfId="51724" xr:uid="{C8996473-30B4-4E52-BE2A-29A7CFC09C55}"/>
    <cellStyle name="Normal 2 3 4 3 3 4 3 3" xfId="16304" xr:uid="{E2C93293-3458-4DDA-AFB3-67BD0433853A}"/>
    <cellStyle name="Normal 2 3 4 3 3 4 3 4" xfId="29994" xr:uid="{0DF57FA4-98D7-4486-927B-6B017FF482C0}"/>
    <cellStyle name="Normal 2 3 4 3 3 4 3 5" xfId="44878" xr:uid="{0DEDD48D-9C42-4878-B53C-3E1FE301B431}"/>
    <cellStyle name="Normal 2 3 4 3 3 4 4" xfId="19726" xr:uid="{7CB01543-578D-4EB6-BE99-16F2AE469D43}"/>
    <cellStyle name="Normal 2 3 4 3 3 4 4 2" xfId="33418" xr:uid="{E8013B0A-F2DF-4095-A6C4-D249A51DD307}"/>
    <cellStyle name="Normal 2 3 4 3 3 4 4 3" xfId="48302" xr:uid="{3EDD89DA-19C1-46A7-9953-46FFABF79A34}"/>
    <cellStyle name="Normal 2 3 4 3 3 4 5" xfId="12882" xr:uid="{CE4290E1-59CE-4A7E-B200-71D58192D047}"/>
    <cellStyle name="Normal 2 3 4 3 3 4 6" xfId="26572" xr:uid="{5E961739-D99D-4BCC-B1CB-2603EFED2676}"/>
    <cellStyle name="Normal 2 3 4 3 3 4 7" xfId="41456" xr:uid="{0EC45E9B-6935-4763-ACB4-A3EFB329A04E}"/>
    <cellStyle name="Normal 2 3 4 3 3 5" xfId="7744" xr:uid="{A962D87F-0949-40A4-BA96-3940287D5E29}"/>
    <cellStyle name="Normal 2 3 4 3 3 5 2" xfId="11166" xr:uid="{FA6AC6BE-80F7-4718-8F17-2028222FE970}"/>
    <cellStyle name="Normal 2 3 4 3 3 5 2 2" xfId="24856" xr:uid="{5FB169A4-7565-4F8C-99C5-76301FEE6CAA}"/>
    <cellStyle name="Normal 2 3 4 3 3 5 2 2 2" xfId="38548" xr:uid="{DFEB8484-7984-4A31-A3A2-6FCE8F2FAC91}"/>
    <cellStyle name="Normal 2 3 4 3 3 5 2 2 3" xfId="53432" xr:uid="{83F63298-0AC9-41EA-9DDA-FF501A6130B7}"/>
    <cellStyle name="Normal 2 3 4 3 3 5 2 3" xfId="18012" xr:uid="{5FB491AA-8A18-4CB1-82EE-96F30E3FB475}"/>
    <cellStyle name="Normal 2 3 4 3 3 5 2 4" xfId="31702" xr:uid="{20F02A0C-7589-43E4-BB18-7465BEC15D08}"/>
    <cellStyle name="Normal 2 3 4 3 3 5 2 5" xfId="46586" xr:uid="{044B1ECB-4436-4AB6-99B4-5AE9571ECDEA}"/>
    <cellStyle name="Normal 2 3 4 3 3 5 3" xfId="21434" xr:uid="{C6301A7F-3D0D-4B18-A1C3-1D8034A10E3E}"/>
    <cellStyle name="Normal 2 3 4 3 3 5 3 2" xfId="35126" xr:uid="{10291766-34B3-4D16-A496-6B1C17FB0952}"/>
    <cellStyle name="Normal 2 3 4 3 3 5 3 3" xfId="50010" xr:uid="{4D2B07D2-DD23-4336-AB88-9531E7705EE4}"/>
    <cellStyle name="Normal 2 3 4 3 3 5 4" xfId="14590" xr:uid="{DE28D8AB-89CA-43A8-9F53-859B3C0C7390}"/>
    <cellStyle name="Normal 2 3 4 3 3 5 5" xfId="28280" xr:uid="{7EA0E3D4-0C8D-4F03-BFE0-6B391B484CED}"/>
    <cellStyle name="Normal 2 3 4 3 3 5 6" xfId="43164" xr:uid="{5D320E08-F99F-42E5-BD22-F0BB2F845EE5}"/>
    <cellStyle name="Normal 2 3 4 3 3 6" xfId="9454" xr:uid="{4E8F889F-A892-4B1B-AC89-4E4501F70BA1}"/>
    <cellStyle name="Normal 2 3 4 3 3 6 2" xfId="23144" xr:uid="{B1C37B81-CE97-419E-AA09-23546B988804}"/>
    <cellStyle name="Normal 2 3 4 3 3 6 2 2" xfId="36836" xr:uid="{D3775009-B1DD-46D8-9E86-78A74943A581}"/>
    <cellStyle name="Normal 2 3 4 3 3 6 2 3" xfId="51720" xr:uid="{7A5B3FA1-0A17-4571-8CF6-60343E35B139}"/>
    <cellStyle name="Normal 2 3 4 3 3 6 3" xfId="16300" xr:uid="{D1F4474C-693B-4B0B-AC10-26778D84EB20}"/>
    <cellStyle name="Normal 2 3 4 3 3 6 4" xfId="29990" xr:uid="{4454865D-7E6E-432D-8451-A3BFD13AA033}"/>
    <cellStyle name="Normal 2 3 4 3 3 6 5" xfId="44874" xr:uid="{B5E0A88E-4EF4-4255-9860-8F04C5AD13B8}"/>
    <cellStyle name="Normal 2 3 4 3 3 7" xfId="19722" xr:uid="{A419999C-138E-45F2-B71F-AD5333D8C43E}"/>
    <cellStyle name="Normal 2 3 4 3 3 7 2" xfId="33414" xr:uid="{56B52F7C-8A2A-48D3-AB93-21782D3542AB}"/>
    <cellStyle name="Normal 2 3 4 3 3 7 3" xfId="48298" xr:uid="{1A017303-B8A9-44AF-A0A5-C89E06EF5948}"/>
    <cellStyle name="Normal 2 3 4 3 3 8" xfId="12878" xr:uid="{DA4A8ECF-EB1E-406A-8546-665E2429FB5C}"/>
    <cellStyle name="Normal 2 3 4 3 3 9" xfId="26568" xr:uid="{EE7BAB50-9714-47C1-8232-02363DED79EB}"/>
    <cellStyle name="Normal 2 3 4 3 4" xfId="6036" xr:uid="{776CE21C-537B-411C-A5C8-BFD4BC40185D}"/>
    <cellStyle name="Normal 2 3 4 3 4 10" xfId="41457" xr:uid="{F6775490-4AAD-4DA5-ACAF-2D61FD695E0B}"/>
    <cellStyle name="Normal 2 3 4 3 4 2" xfId="6037" xr:uid="{3F5BBC16-0182-400A-AB55-451C3573AB06}"/>
    <cellStyle name="Normal 2 3 4 3 4 2 2" xfId="6038" xr:uid="{5AC25330-A8AC-4B41-B8B5-71E658AAAA79}"/>
    <cellStyle name="Normal 2 3 4 3 4 2 2 2" xfId="7751" xr:uid="{72F87C6D-4880-449E-996A-76C682C6DB38}"/>
    <cellStyle name="Normal 2 3 4 3 4 2 2 2 2" xfId="11173" xr:uid="{9D395144-9AF4-4606-A756-842765DD549F}"/>
    <cellStyle name="Normal 2 3 4 3 4 2 2 2 2 2" xfId="24863" xr:uid="{F5180C9F-3AD7-4063-A26B-D39596416194}"/>
    <cellStyle name="Normal 2 3 4 3 4 2 2 2 2 2 2" xfId="38555" xr:uid="{D77A37A2-E199-4184-935D-517EC95E23FF}"/>
    <cellStyle name="Normal 2 3 4 3 4 2 2 2 2 2 3" xfId="53439" xr:uid="{8EAEC724-48D9-4DCD-A1AD-BAFA8618DA19}"/>
    <cellStyle name="Normal 2 3 4 3 4 2 2 2 2 3" xfId="18019" xr:uid="{B40F6EBC-C835-45BD-88C4-741D23A795D7}"/>
    <cellStyle name="Normal 2 3 4 3 4 2 2 2 2 4" xfId="31709" xr:uid="{1456CF3A-FA15-425A-A894-599AE9EA4C07}"/>
    <cellStyle name="Normal 2 3 4 3 4 2 2 2 2 5" xfId="46593" xr:uid="{8E342589-C857-4723-BC01-F8296CADC7EE}"/>
    <cellStyle name="Normal 2 3 4 3 4 2 2 2 3" xfId="21441" xr:uid="{5A87EE6D-0EF7-421D-A1AD-E583E671F798}"/>
    <cellStyle name="Normal 2 3 4 3 4 2 2 2 3 2" xfId="35133" xr:uid="{59A33ABD-F578-43DF-878F-FA83127B14B5}"/>
    <cellStyle name="Normal 2 3 4 3 4 2 2 2 3 3" xfId="50017" xr:uid="{CBB01D2E-C67E-43B5-B821-1A3A9006A93A}"/>
    <cellStyle name="Normal 2 3 4 3 4 2 2 2 4" xfId="14597" xr:uid="{310CEF9E-1447-4AC4-8199-3553062EA12A}"/>
    <cellStyle name="Normal 2 3 4 3 4 2 2 2 5" xfId="28287" xr:uid="{20A18BE8-0E9E-4942-8DD0-EB130DD63164}"/>
    <cellStyle name="Normal 2 3 4 3 4 2 2 2 6" xfId="43171" xr:uid="{39737DA5-861C-4337-B948-9FCDFC38C927}"/>
    <cellStyle name="Normal 2 3 4 3 4 2 2 3" xfId="9461" xr:uid="{46CF9E5B-A551-4042-AA92-04BCB53F6036}"/>
    <cellStyle name="Normal 2 3 4 3 4 2 2 3 2" xfId="23151" xr:uid="{8AA66512-7C0F-4DC0-B10D-A27F077E6283}"/>
    <cellStyle name="Normal 2 3 4 3 4 2 2 3 2 2" xfId="36843" xr:uid="{D0F74D13-0065-4CA4-9DD9-223B1D2684B7}"/>
    <cellStyle name="Normal 2 3 4 3 4 2 2 3 2 3" xfId="51727" xr:uid="{818DDE45-67FC-4483-868E-B771AD5207CE}"/>
    <cellStyle name="Normal 2 3 4 3 4 2 2 3 3" xfId="16307" xr:uid="{D251D6D3-8937-4CD5-9313-45FB8610D0F5}"/>
    <cellStyle name="Normal 2 3 4 3 4 2 2 3 4" xfId="29997" xr:uid="{CC58E4E2-41E3-4895-B8DF-8EC53F6BC9EE}"/>
    <cellStyle name="Normal 2 3 4 3 4 2 2 3 5" xfId="44881" xr:uid="{EEBA6C12-29E9-4481-A33C-36556B32A9F1}"/>
    <cellStyle name="Normal 2 3 4 3 4 2 2 4" xfId="19729" xr:uid="{4D527D56-1818-4D41-80F9-9947948FBFA5}"/>
    <cellStyle name="Normal 2 3 4 3 4 2 2 4 2" xfId="33421" xr:uid="{14BE6140-D390-45D6-BECB-F4B027F389C4}"/>
    <cellStyle name="Normal 2 3 4 3 4 2 2 4 3" xfId="48305" xr:uid="{F6105965-9DEC-4606-99EB-4D8177E0DAEF}"/>
    <cellStyle name="Normal 2 3 4 3 4 2 2 5" xfId="12885" xr:uid="{EC1E1126-AC61-49FA-BF1C-B5C970E06AAE}"/>
    <cellStyle name="Normal 2 3 4 3 4 2 2 6" xfId="26575" xr:uid="{AA16151E-0DEF-4A1F-9EF0-CBA3F57145FB}"/>
    <cellStyle name="Normal 2 3 4 3 4 2 2 7" xfId="41459" xr:uid="{D706FD2F-91B7-4F53-9998-091356C9A316}"/>
    <cellStyle name="Normal 2 3 4 3 4 2 3" xfId="7750" xr:uid="{A21EC97C-1F92-4738-8C7A-C96202407385}"/>
    <cellStyle name="Normal 2 3 4 3 4 2 3 2" xfId="11172" xr:uid="{7F22AB0C-F31A-4B2D-8407-F962A1AEB4DF}"/>
    <cellStyle name="Normal 2 3 4 3 4 2 3 2 2" xfId="24862" xr:uid="{BF7FE48D-3D21-4ACF-9BE2-8F536E2C32C1}"/>
    <cellStyle name="Normal 2 3 4 3 4 2 3 2 2 2" xfId="38554" xr:uid="{D7EFADFD-7654-49B0-9DA1-4AE3216784E3}"/>
    <cellStyle name="Normal 2 3 4 3 4 2 3 2 2 3" xfId="53438" xr:uid="{D3638BA8-ACA4-4D24-BE47-086F34A5681F}"/>
    <cellStyle name="Normal 2 3 4 3 4 2 3 2 3" xfId="18018" xr:uid="{617576A7-D26F-46CA-9392-F3A2388C91EE}"/>
    <cellStyle name="Normal 2 3 4 3 4 2 3 2 4" xfId="31708" xr:uid="{10BF5929-6231-4171-A7A3-925528BD2E71}"/>
    <cellStyle name="Normal 2 3 4 3 4 2 3 2 5" xfId="46592" xr:uid="{04A7E8A9-C9B6-4824-B18D-177389CC8B96}"/>
    <cellStyle name="Normal 2 3 4 3 4 2 3 3" xfId="21440" xr:uid="{9AB7B539-ABBE-4B93-BFD5-8E24D0010672}"/>
    <cellStyle name="Normal 2 3 4 3 4 2 3 3 2" xfId="35132" xr:uid="{4A5462CB-DAF1-40CE-B70D-8430F2EE4D01}"/>
    <cellStyle name="Normal 2 3 4 3 4 2 3 3 3" xfId="50016" xr:uid="{BA931B3F-13E8-4283-B3C7-06258EB37747}"/>
    <cellStyle name="Normal 2 3 4 3 4 2 3 4" xfId="14596" xr:uid="{963C6652-97B2-4F24-81EF-395533E97809}"/>
    <cellStyle name="Normal 2 3 4 3 4 2 3 5" xfId="28286" xr:uid="{69984E4B-A986-469F-8BBF-B0F6621995B3}"/>
    <cellStyle name="Normal 2 3 4 3 4 2 3 6" xfId="43170" xr:uid="{11F6150D-BDAB-489A-9627-4BFD240A623C}"/>
    <cellStyle name="Normal 2 3 4 3 4 2 4" xfId="9460" xr:uid="{F5C69F0C-ACB7-488A-9BAB-9F3DD079F06B}"/>
    <cellStyle name="Normal 2 3 4 3 4 2 4 2" xfId="23150" xr:uid="{903EE94A-F5E4-412F-8AC0-17A4B34F6F2A}"/>
    <cellStyle name="Normal 2 3 4 3 4 2 4 2 2" xfId="36842" xr:uid="{3EE19BEF-584D-4810-9315-F3FF8AE38377}"/>
    <cellStyle name="Normal 2 3 4 3 4 2 4 2 3" xfId="51726" xr:uid="{3B4DBB09-D2E4-4D90-B5B9-50A183BF6C90}"/>
    <cellStyle name="Normal 2 3 4 3 4 2 4 3" xfId="16306" xr:uid="{34FEE2B4-D562-4772-964C-282BB855DB98}"/>
    <cellStyle name="Normal 2 3 4 3 4 2 4 4" xfId="29996" xr:uid="{F0CE269D-A83A-428F-98FA-66F2D6266811}"/>
    <cellStyle name="Normal 2 3 4 3 4 2 4 5" xfId="44880" xr:uid="{54765A16-6DE5-40A3-B48C-C78BA0C4F1C3}"/>
    <cellStyle name="Normal 2 3 4 3 4 2 5" xfId="19728" xr:uid="{E7045C7A-9089-4889-BF78-675589DCE83F}"/>
    <cellStyle name="Normal 2 3 4 3 4 2 5 2" xfId="33420" xr:uid="{E9A426A2-BA51-44BD-914E-4E02D025E736}"/>
    <cellStyle name="Normal 2 3 4 3 4 2 5 3" xfId="48304" xr:uid="{CA19D03B-605B-4C9E-B4E7-A641FA825362}"/>
    <cellStyle name="Normal 2 3 4 3 4 2 6" xfId="12884" xr:uid="{53D23587-BFC2-4959-B594-EA4A05B69003}"/>
    <cellStyle name="Normal 2 3 4 3 4 2 7" xfId="26574" xr:uid="{D12C089A-DBF4-4C67-93A3-86B8270A6B98}"/>
    <cellStyle name="Normal 2 3 4 3 4 2 8" xfId="41458" xr:uid="{E604C23A-8C1D-4243-BD79-18286700852E}"/>
    <cellStyle name="Normal 2 3 4 3 4 3" xfId="6039" xr:uid="{E658DEA1-B7E1-4B98-94F8-0931E80A0C45}"/>
    <cellStyle name="Normal 2 3 4 3 4 3 2" xfId="7752" xr:uid="{29E4F6A7-2DDA-4AD5-9111-94A3DE76BBB5}"/>
    <cellStyle name="Normal 2 3 4 3 4 3 2 2" xfId="11174" xr:uid="{46F07C75-FF55-4C35-BCCF-5386585DB538}"/>
    <cellStyle name="Normal 2 3 4 3 4 3 2 2 2" xfId="24864" xr:uid="{00E576EF-E439-4C08-B2C6-AB88B34C0602}"/>
    <cellStyle name="Normal 2 3 4 3 4 3 2 2 2 2" xfId="38556" xr:uid="{E0EA75C8-6117-409B-B79F-06097755A212}"/>
    <cellStyle name="Normal 2 3 4 3 4 3 2 2 2 3" xfId="53440" xr:uid="{5D6306DA-5EE5-4726-8410-C7A81840817C}"/>
    <cellStyle name="Normal 2 3 4 3 4 3 2 2 3" xfId="18020" xr:uid="{C4A1E554-310C-4D86-A98B-035DE7E487B2}"/>
    <cellStyle name="Normal 2 3 4 3 4 3 2 2 4" xfId="31710" xr:uid="{84ECF5B0-1D5C-4852-AFB1-E91CC2A2E175}"/>
    <cellStyle name="Normal 2 3 4 3 4 3 2 2 5" xfId="46594" xr:uid="{09FFC20E-99EA-4C31-8FB4-F861942D2E0A}"/>
    <cellStyle name="Normal 2 3 4 3 4 3 2 3" xfId="21442" xr:uid="{196194C3-BDC1-4385-BE7D-4ACEB0CDDC5B}"/>
    <cellStyle name="Normal 2 3 4 3 4 3 2 3 2" xfId="35134" xr:uid="{87462D37-5F80-4263-9D0C-E8EB32F2B5D2}"/>
    <cellStyle name="Normal 2 3 4 3 4 3 2 3 3" xfId="50018" xr:uid="{D82CA19E-68B5-4DA4-83FE-6FF0F25B04D8}"/>
    <cellStyle name="Normal 2 3 4 3 4 3 2 4" xfId="14598" xr:uid="{12AE3EC6-E5EF-4ABE-BDD2-C4D9D6B015B7}"/>
    <cellStyle name="Normal 2 3 4 3 4 3 2 5" xfId="28288" xr:uid="{3F2201C0-23C9-4C93-B8AE-4CFC3481514F}"/>
    <cellStyle name="Normal 2 3 4 3 4 3 2 6" xfId="43172" xr:uid="{CC20DC5D-84B5-40BF-8EE6-70C95BEFB0CB}"/>
    <cellStyle name="Normal 2 3 4 3 4 3 3" xfId="9462" xr:uid="{3D19405D-D743-45BA-AC99-11C1A0ED3D0A}"/>
    <cellStyle name="Normal 2 3 4 3 4 3 3 2" xfId="23152" xr:uid="{D6EF7BF6-5946-488E-8337-BE27B6672D57}"/>
    <cellStyle name="Normal 2 3 4 3 4 3 3 2 2" xfId="36844" xr:uid="{8D98F0EC-1D4A-4ACD-803A-200FEA80492F}"/>
    <cellStyle name="Normal 2 3 4 3 4 3 3 2 3" xfId="51728" xr:uid="{16A3BD27-7A0E-4F26-9CC9-4A5CDD8DBF64}"/>
    <cellStyle name="Normal 2 3 4 3 4 3 3 3" xfId="16308" xr:uid="{E4F436D7-E388-4FAA-B11D-75B72E39C239}"/>
    <cellStyle name="Normal 2 3 4 3 4 3 3 4" xfId="29998" xr:uid="{D67FD9BD-9669-4F90-B8A9-5B67F3402497}"/>
    <cellStyle name="Normal 2 3 4 3 4 3 3 5" xfId="44882" xr:uid="{9FAC4C16-C11A-4D8D-A653-491163DA3E1C}"/>
    <cellStyle name="Normal 2 3 4 3 4 3 4" xfId="19730" xr:uid="{4518F0DA-A6B1-41CF-A0B0-7510FFF1ACF1}"/>
    <cellStyle name="Normal 2 3 4 3 4 3 4 2" xfId="33422" xr:uid="{148445F8-FD7C-4E26-B62F-1E121740BD79}"/>
    <cellStyle name="Normal 2 3 4 3 4 3 4 3" xfId="48306" xr:uid="{206560E3-B175-4273-8EAA-D7903154C078}"/>
    <cellStyle name="Normal 2 3 4 3 4 3 5" xfId="12886" xr:uid="{639CBCAE-A570-43FE-9F42-F60A8A097783}"/>
    <cellStyle name="Normal 2 3 4 3 4 3 6" xfId="26576" xr:uid="{F7CF1A75-DD00-45FD-BAC2-E1D4D4FACAC6}"/>
    <cellStyle name="Normal 2 3 4 3 4 3 7" xfId="41460" xr:uid="{D0D715DC-93A2-4EAF-ADAE-4991F24BD896}"/>
    <cellStyle name="Normal 2 3 4 3 4 4" xfId="6040" xr:uid="{1A97ED51-6CD9-4AB8-8601-95CB0891BDDB}"/>
    <cellStyle name="Normal 2 3 4 3 4 4 2" xfId="7753" xr:uid="{21701574-E482-4036-8898-0EA04BC1637A}"/>
    <cellStyle name="Normal 2 3 4 3 4 4 2 2" xfId="11175" xr:uid="{A95477C0-2E31-4FF3-B64F-DFA3649DBD49}"/>
    <cellStyle name="Normal 2 3 4 3 4 4 2 2 2" xfId="24865" xr:uid="{5CC8E1A5-744F-4BD4-B198-D311C16AB19E}"/>
    <cellStyle name="Normal 2 3 4 3 4 4 2 2 2 2" xfId="38557" xr:uid="{C6772939-43EF-41CF-AE06-C105240B7402}"/>
    <cellStyle name="Normal 2 3 4 3 4 4 2 2 2 3" xfId="53441" xr:uid="{24374268-5D3B-474D-AAB9-4B720CDD9E7B}"/>
    <cellStyle name="Normal 2 3 4 3 4 4 2 2 3" xfId="18021" xr:uid="{6A9B0BE9-2BE3-4B7F-B067-B73A3A0E6AF4}"/>
    <cellStyle name="Normal 2 3 4 3 4 4 2 2 4" xfId="31711" xr:uid="{5590C9B8-D39A-41E4-B647-0D44294A094F}"/>
    <cellStyle name="Normal 2 3 4 3 4 4 2 2 5" xfId="46595" xr:uid="{5F0B47EF-A4A3-4B97-9711-EBB90D50A1D4}"/>
    <cellStyle name="Normal 2 3 4 3 4 4 2 3" xfId="21443" xr:uid="{19C969E6-2F90-420C-BE3B-CE15F4373C6F}"/>
    <cellStyle name="Normal 2 3 4 3 4 4 2 3 2" xfId="35135" xr:uid="{1AC166B1-50C4-4BB9-B6C8-71A5E3656F79}"/>
    <cellStyle name="Normal 2 3 4 3 4 4 2 3 3" xfId="50019" xr:uid="{B7D46079-D390-4BC0-A09D-7FD7FF7CDF4B}"/>
    <cellStyle name="Normal 2 3 4 3 4 4 2 4" xfId="14599" xr:uid="{82BE0CC5-99F0-43CD-8F52-27CBC69325BC}"/>
    <cellStyle name="Normal 2 3 4 3 4 4 2 5" xfId="28289" xr:uid="{1305A708-4F5E-4279-9F9E-958ADA974C16}"/>
    <cellStyle name="Normal 2 3 4 3 4 4 2 6" xfId="43173" xr:uid="{3A8460CB-D6F7-4DD4-BC89-9539188EFE74}"/>
    <cellStyle name="Normal 2 3 4 3 4 4 3" xfId="9463" xr:uid="{E2C75DF8-5953-48FD-9D0E-42E1C0DBA1C7}"/>
    <cellStyle name="Normal 2 3 4 3 4 4 3 2" xfId="23153" xr:uid="{0198C3EB-E59A-4D05-AFCA-211B00B7D818}"/>
    <cellStyle name="Normal 2 3 4 3 4 4 3 2 2" xfId="36845" xr:uid="{9691B8C9-D26B-4547-B94A-13F62B36513D}"/>
    <cellStyle name="Normal 2 3 4 3 4 4 3 2 3" xfId="51729" xr:uid="{A20C3197-7CB4-4485-81CE-2BBE259F5AE7}"/>
    <cellStyle name="Normal 2 3 4 3 4 4 3 3" xfId="16309" xr:uid="{0DD85896-86D5-433B-8C61-1E0E7D87AAD7}"/>
    <cellStyle name="Normal 2 3 4 3 4 4 3 4" xfId="29999" xr:uid="{C2A075C0-8B4E-40BC-9E91-A9143BFE8D41}"/>
    <cellStyle name="Normal 2 3 4 3 4 4 3 5" xfId="44883" xr:uid="{91DBB9D4-0F21-4620-947F-73E86724E334}"/>
    <cellStyle name="Normal 2 3 4 3 4 4 4" xfId="19731" xr:uid="{0D117EE5-8B01-4CEF-B627-551388544A5E}"/>
    <cellStyle name="Normal 2 3 4 3 4 4 4 2" xfId="33423" xr:uid="{D9E7C108-7D59-4775-8699-B9852FB9908B}"/>
    <cellStyle name="Normal 2 3 4 3 4 4 4 3" xfId="48307" xr:uid="{B8E3CE15-2DFB-459B-B543-D0F80A2DD07B}"/>
    <cellStyle name="Normal 2 3 4 3 4 4 5" xfId="12887" xr:uid="{D3DD0DC7-2FDD-4902-86C7-98ED047A7DF1}"/>
    <cellStyle name="Normal 2 3 4 3 4 4 6" xfId="26577" xr:uid="{920C36E0-D3DB-41F2-ACF0-DD651E7A0D86}"/>
    <cellStyle name="Normal 2 3 4 3 4 4 7" xfId="41461" xr:uid="{67EC7AE9-EEC8-4245-87C5-E9ADAC3412FE}"/>
    <cellStyle name="Normal 2 3 4 3 4 5" xfId="7749" xr:uid="{3A733F9A-8946-4E7E-A5B0-62C772C0F797}"/>
    <cellStyle name="Normal 2 3 4 3 4 5 2" xfId="11171" xr:uid="{64F7D48A-BDD2-43FF-87D7-3947A946586C}"/>
    <cellStyle name="Normal 2 3 4 3 4 5 2 2" xfId="24861" xr:uid="{C3E521F4-53A0-472C-8658-EBF9728D009C}"/>
    <cellStyle name="Normal 2 3 4 3 4 5 2 2 2" xfId="38553" xr:uid="{7E401BD7-5879-4DB9-8363-285FF1ECB4CD}"/>
    <cellStyle name="Normal 2 3 4 3 4 5 2 2 3" xfId="53437" xr:uid="{F29BC271-217D-4A6E-8960-2EE56C598C35}"/>
    <cellStyle name="Normal 2 3 4 3 4 5 2 3" xfId="18017" xr:uid="{9AC185C9-3208-45E6-9D27-4A8894DCFEAD}"/>
    <cellStyle name="Normal 2 3 4 3 4 5 2 4" xfId="31707" xr:uid="{9288401B-B1DC-4A2C-BE3A-5D8EE61E5997}"/>
    <cellStyle name="Normal 2 3 4 3 4 5 2 5" xfId="46591" xr:uid="{86F48FB6-7E0D-412C-B22D-336D59D3E7E5}"/>
    <cellStyle name="Normal 2 3 4 3 4 5 3" xfId="21439" xr:uid="{5BC9476C-4266-462C-943A-D644EE30663F}"/>
    <cellStyle name="Normal 2 3 4 3 4 5 3 2" xfId="35131" xr:uid="{7C6E5F89-FDF6-40F8-AB9D-8C3334E81414}"/>
    <cellStyle name="Normal 2 3 4 3 4 5 3 3" xfId="50015" xr:uid="{4F5235CC-D625-4A3D-AA18-DC92B9B2FEF1}"/>
    <cellStyle name="Normal 2 3 4 3 4 5 4" xfId="14595" xr:uid="{AA27C806-CFBB-46CB-8864-CB27AFBE540A}"/>
    <cellStyle name="Normal 2 3 4 3 4 5 5" xfId="28285" xr:uid="{0D60E99B-A128-4D19-990D-75AA1E4262C7}"/>
    <cellStyle name="Normal 2 3 4 3 4 5 6" xfId="43169" xr:uid="{8B0A6292-8289-4B16-8FFC-36255E1D4922}"/>
    <cellStyle name="Normal 2 3 4 3 4 6" xfId="9459" xr:uid="{CD2364F5-5FBA-4BB9-A5E7-171F2F7E2752}"/>
    <cellStyle name="Normal 2 3 4 3 4 6 2" xfId="23149" xr:uid="{5CB163C1-FF95-4CD5-8294-1AF3A1D2D1C9}"/>
    <cellStyle name="Normal 2 3 4 3 4 6 2 2" xfId="36841" xr:uid="{11FFB57E-EC3A-4AA2-A052-1DCEA82E2FF9}"/>
    <cellStyle name="Normal 2 3 4 3 4 6 2 3" xfId="51725" xr:uid="{AD207611-773B-47B0-8033-4350ACF384FC}"/>
    <cellStyle name="Normal 2 3 4 3 4 6 3" xfId="16305" xr:uid="{AC35543D-137C-416C-8098-61FEF161BFCA}"/>
    <cellStyle name="Normal 2 3 4 3 4 6 4" xfId="29995" xr:uid="{2BBB8A6E-4043-4B02-86E3-CDD2694929D3}"/>
    <cellStyle name="Normal 2 3 4 3 4 6 5" xfId="44879" xr:uid="{855A060F-33E0-4DD4-BE92-1F3EA808F58E}"/>
    <cellStyle name="Normal 2 3 4 3 4 7" xfId="19727" xr:uid="{853808B7-DBBB-4312-97F8-178C562F9F33}"/>
    <cellStyle name="Normal 2 3 4 3 4 7 2" xfId="33419" xr:uid="{22FFD9CA-0670-4A63-8A16-B99230251537}"/>
    <cellStyle name="Normal 2 3 4 3 4 7 3" xfId="48303" xr:uid="{34EF89D5-5618-4A3A-AF54-AFE8088D3E43}"/>
    <cellStyle name="Normal 2 3 4 3 4 8" xfId="12883" xr:uid="{C09D560C-B698-49D6-9A5B-C655876BF8AA}"/>
    <cellStyle name="Normal 2 3 4 3 4 9" xfId="26573" xr:uid="{552CF252-150B-4C44-BF8D-FCDA5BF4EAF8}"/>
    <cellStyle name="Normal 2 3 4 3 5" xfId="6041" xr:uid="{469095DA-81B9-42EA-80EE-B07C88074384}"/>
    <cellStyle name="Normal 2 3 4 3 5 2" xfId="6042" xr:uid="{AAF04E69-04B0-41F7-9A02-0FC51CAF5DE9}"/>
    <cellStyle name="Normal 2 3 4 3 5 2 2" xfId="7755" xr:uid="{8DBB8D75-9522-4CA4-8511-5D5C4261770E}"/>
    <cellStyle name="Normal 2 3 4 3 5 2 2 2" xfId="11177" xr:uid="{ABD68AC8-0739-4059-8273-B409B6A955ED}"/>
    <cellStyle name="Normal 2 3 4 3 5 2 2 2 2" xfId="24867" xr:uid="{3EBE0A4D-6053-43CE-9526-1C4E20311ED3}"/>
    <cellStyle name="Normal 2 3 4 3 5 2 2 2 2 2" xfId="38559" xr:uid="{D7875416-58BF-4D20-A578-0BDDE1D5DED4}"/>
    <cellStyle name="Normal 2 3 4 3 5 2 2 2 2 3" xfId="53443" xr:uid="{DE9C07DA-703C-4385-B710-0102CF1E3424}"/>
    <cellStyle name="Normal 2 3 4 3 5 2 2 2 3" xfId="18023" xr:uid="{3A6AC4D8-35C3-46BC-ACC3-07A7E9CFB842}"/>
    <cellStyle name="Normal 2 3 4 3 5 2 2 2 4" xfId="31713" xr:uid="{CC7B0617-1040-45ED-B3BF-F259E1F6D614}"/>
    <cellStyle name="Normal 2 3 4 3 5 2 2 2 5" xfId="46597" xr:uid="{2762FAB6-3FBE-48E3-A352-E977182B046D}"/>
    <cellStyle name="Normal 2 3 4 3 5 2 2 3" xfId="21445" xr:uid="{D7DFF418-8929-4061-9C80-709EB3471303}"/>
    <cellStyle name="Normal 2 3 4 3 5 2 2 3 2" xfId="35137" xr:uid="{4067107F-1265-41BA-B058-7C900096CE68}"/>
    <cellStyle name="Normal 2 3 4 3 5 2 2 3 3" xfId="50021" xr:uid="{1398F8DE-1350-4AAF-844F-D706515C5F3B}"/>
    <cellStyle name="Normal 2 3 4 3 5 2 2 4" xfId="14601" xr:uid="{27AB161D-E9C8-4B52-BB15-416E27714EB3}"/>
    <cellStyle name="Normal 2 3 4 3 5 2 2 5" xfId="28291" xr:uid="{CFAA812F-90A0-4D09-BFBD-90944070A54A}"/>
    <cellStyle name="Normal 2 3 4 3 5 2 2 6" xfId="43175" xr:uid="{8E30EC0E-4E90-4323-A958-993F27526E07}"/>
    <cellStyle name="Normal 2 3 4 3 5 2 3" xfId="9465" xr:uid="{885BD19E-B5C7-4786-92E0-326E604613F7}"/>
    <cellStyle name="Normal 2 3 4 3 5 2 3 2" xfId="23155" xr:uid="{BFC2F98C-C84B-4BD9-AA6F-59FD25D0A1A3}"/>
    <cellStyle name="Normal 2 3 4 3 5 2 3 2 2" xfId="36847" xr:uid="{81C1404E-1C91-493D-AA56-B38A2500A539}"/>
    <cellStyle name="Normal 2 3 4 3 5 2 3 2 3" xfId="51731" xr:uid="{330C3D7F-0B5F-4E02-B189-0EB272787340}"/>
    <cellStyle name="Normal 2 3 4 3 5 2 3 3" xfId="16311" xr:uid="{CD55EF9B-152A-485D-BB65-F302149B3FBB}"/>
    <cellStyle name="Normal 2 3 4 3 5 2 3 4" xfId="30001" xr:uid="{A6EDC82F-5DD3-4498-8507-B80434D3703C}"/>
    <cellStyle name="Normal 2 3 4 3 5 2 3 5" xfId="44885" xr:uid="{07C7F6B2-511E-4FDB-9179-BF1489A58147}"/>
    <cellStyle name="Normal 2 3 4 3 5 2 4" xfId="19733" xr:uid="{E941B870-390B-42E9-A2FA-7B092C668D30}"/>
    <cellStyle name="Normal 2 3 4 3 5 2 4 2" xfId="33425" xr:uid="{272AA4B2-B073-4340-B1A3-96EF83CB958D}"/>
    <cellStyle name="Normal 2 3 4 3 5 2 4 3" xfId="48309" xr:uid="{F5CCBFD4-666B-41C7-888B-4CA0470808AE}"/>
    <cellStyle name="Normal 2 3 4 3 5 2 5" xfId="12889" xr:uid="{F0C9BF54-7B1B-4741-9947-F78E5622527C}"/>
    <cellStyle name="Normal 2 3 4 3 5 2 6" xfId="26579" xr:uid="{10F0B25E-47FA-4078-8962-050B9DEB5BB3}"/>
    <cellStyle name="Normal 2 3 4 3 5 2 7" xfId="41463" xr:uid="{583ED724-4186-4938-B26D-F89B85FB6A88}"/>
    <cellStyle name="Normal 2 3 4 3 5 3" xfId="7754" xr:uid="{E7B7F722-E216-4BD0-A8D4-986B85A2A534}"/>
    <cellStyle name="Normal 2 3 4 3 5 3 2" xfId="11176" xr:uid="{D31E533C-7BC5-41EA-9D66-7CE6516E24FD}"/>
    <cellStyle name="Normal 2 3 4 3 5 3 2 2" xfId="24866" xr:uid="{EDF14F02-9684-4AD8-A44B-A48E0C6586AA}"/>
    <cellStyle name="Normal 2 3 4 3 5 3 2 2 2" xfId="38558" xr:uid="{FB9FAC41-1B6C-4F1E-A00E-1C0B4AA3B347}"/>
    <cellStyle name="Normal 2 3 4 3 5 3 2 2 3" xfId="53442" xr:uid="{785A1B9D-7DC7-4812-B593-F002AE7D66D7}"/>
    <cellStyle name="Normal 2 3 4 3 5 3 2 3" xfId="18022" xr:uid="{4FC0A320-B58D-4FBE-BAAF-66F7E078E57D}"/>
    <cellStyle name="Normal 2 3 4 3 5 3 2 4" xfId="31712" xr:uid="{D9A4DB94-4990-47DA-AB08-547E7A078C88}"/>
    <cellStyle name="Normal 2 3 4 3 5 3 2 5" xfId="46596" xr:uid="{19D8BFD4-EB9A-4565-A086-C89D17304F4E}"/>
    <cellStyle name="Normal 2 3 4 3 5 3 3" xfId="21444" xr:uid="{959DFF1B-9112-47FC-9B89-A80B2BA82E48}"/>
    <cellStyle name="Normal 2 3 4 3 5 3 3 2" xfId="35136" xr:uid="{FD4BCA10-AD2C-4CAE-809C-208696EEA05D}"/>
    <cellStyle name="Normal 2 3 4 3 5 3 3 3" xfId="50020" xr:uid="{7EF40950-821C-4025-A52B-31ADAC02F6C2}"/>
    <cellStyle name="Normal 2 3 4 3 5 3 4" xfId="14600" xr:uid="{FFBB1892-213E-40BA-8217-E5D377BB8F25}"/>
    <cellStyle name="Normal 2 3 4 3 5 3 5" xfId="28290" xr:uid="{D3920303-2C8C-4181-BBBD-7A07B89B9755}"/>
    <cellStyle name="Normal 2 3 4 3 5 3 6" xfId="43174" xr:uid="{F34B086C-B0FF-4944-99C5-D34512795979}"/>
    <cellStyle name="Normal 2 3 4 3 5 4" xfId="9464" xr:uid="{2617107B-C4A1-4A22-AB1B-CC34F947585E}"/>
    <cellStyle name="Normal 2 3 4 3 5 4 2" xfId="23154" xr:uid="{4CF8818E-BE88-4250-841F-A8D42718D9E0}"/>
    <cellStyle name="Normal 2 3 4 3 5 4 2 2" xfId="36846" xr:uid="{DA53BAC2-AFD9-4FFF-B3CC-21A9017678D7}"/>
    <cellStyle name="Normal 2 3 4 3 5 4 2 3" xfId="51730" xr:uid="{47DD4F2A-9E1A-4F06-895A-9F4054B468B8}"/>
    <cellStyle name="Normal 2 3 4 3 5 4 3" xfId="16310" xr:uid="{3F3B625C-343C-47F2-99B7-699DD2FD3629}"/>
    <cellStyle name="Normal 2 3 4 3 5 4 4" xfId="30000" xr:uid="{4F5EF2A1-6BF4-4CE6-9CC5-900D83435A66}"/>
    <cellStyle name="Normal 2 3 4 3 5 4 5" xfId="44884" xr:uid="{7FD5B7A7-CF14-483D-8023-0434DBA74D8C}"/>
    <cellStyle name="Normal 2 3 4 3 5 5" xfId="19732" xr:uid="{32853FA9-A68C-4B73-88FA-5DF5FB09000B}"/>
    <cellStyle name="Normal 2 3 4 3 5 5 2" xfId="33424" xr:uid="{328F15B0-5C04-4C1E-9575-1FB7DF8BE606}"/>
    <cellStyle name="Normal 2 3 4 3 5 5 3" xfId="48308" xr:uid="{2C1195AE-6CF9-4379-B16B-BD8DD8F41524}"/>
    <cellStyle name="Normal 2 3 4 3 5 6" xfId="12888" xr:uid="{33CA8E3D-7DCC-42B6-A869-39F863A9E773}"/>
    <cellStyle name="Normal 2 3 4 3 5 7" xfId="26578" xr:uid="{9206B670-F2B9-4A7B-916B-DE1260154A7D}"/>
    <cellStyle name="Normal 2 3 4 3 5 8" xfId="41462" xr:uid="{87AAF1E4-4A4C-4004-80AF-9D1584E117E1}"/>
    <cellStyle name="Normal 2 3 4 3 6" xfId="6043" xr:uid="{9EEC09CE-9317-4B07-B48D-77C7AF3FC33B}"/>
    <cellStyle name="Normal 2 3 4 3 6 2" xfId="7756" xr:uid="{EE16A114-EF52-454E-BA10-27DB7DA7F866}"/>
    <cellStyle name="Normal 2 3 4 3 6 2 2" xfId="11178" xr:uid="{B96ACECD-F621-4962-917F-1F65EC1A932D}"/>
    <cellStyle name="Normal 2 3 4 3 6 2 2 2" xfId="24868" xr:uid="{5EDE854F-AEF7-494F-98EE-E234F5216628}"/>
    <cellStyle name="Normal 2 3 4 3 6 2 2 2 2" xfId="38560" xr:uid="{C37ED55A-07C3-4839-B010-07352B5F0352}"/>
    <cellStyle name="Normal 2 3 4 3 6 2 2 2 3" xfId="53444" xr:uid="{37E1BCA5-A374-46EF-A16E-A8C658C3E2C5}"/>
    <cellStyle name="Normal 2 3 4 3 6 2 2 3" xfId="18024" xr:uid="{7B95B108-2421-4A46-B07A-712207E5FED5}"/>
    <cellStyle name="Normal 2 3 4 3 6 2 2 4" xfId="31714" xr:uid="{602F1E74-7ADB-490A-9652-29B03CAEF1E7}"/>
    <cellStyle name="Normal 2 3 4 3 6 2 2 5" xfId="46598" xr:uid="{6C610C28-6CDC-4923-8F90-CE799A978C13}"/>
    <cellStyle name="Normal 2 3 4 3 6 2 3" xfId="21446" xr:uid="{9B6BA60F-23AB-4F82-80A5-96DCA0E1138B}"/>
    <cellStyle name="Normal 2 3 4 3 6 2 3 2" xfId="35138" xr:uid="{A8DF67B5-216A-4A99-BA1A-903BF40D5FB9}"/>
    <cellStyle name="Normal 2 3 4 3 6 2 3 3" xfId="50022" xr:uid="{1EFACDEB-E330-4C8C-8459-FA5CAD2EF383}"/>
    <cellStyle name="Normal 2 3 4 3 6 2 4" xfId="14602" xr:uid="{14B37FBC-76F8-4CF5-85A8-ABCDB0936B44}"/>
    <cellStyle name="Normal 2 3 4 3 6 2 5" xfId="28292" xr:uid="{293F574E-98C9-4EFD-B81B-F684C4C3D388}"/>
    <cellStyle name="Normal 2 3 4 3 6 2 6" xfId="43176" xr:uid="{4037914B-D552-4D6A-B503-C915F5043673}"/>
    <cellStyle name="Normal 2 3 4 3 6 3" xfId="9466" xr:uid="{A6EF6192-8859-4FEF-B08E-B1602437C607}"/>
    <cellStyle name="Normal 2 3 4 3 6 3 2" xfId="23156" xr:uid="{FB5BE3BD-33EC-4E77-B9D6-256A6E87CBA0}"/>
    <cellStyle name="Normal 2 3 4 3 6 3 2 2" xfId="36848" xr:uid="{69A2A59A-0FB9-4D88-BA13-1D85F2C85DFE}"/>
    <cellStyle name="Normal 2 3 4 3 6 3 2 3" xfId="51732" xr:uid="{DB3C4E43-EA46-4D03-9163-0A0E73E1C493}"/>
    <cellStyle name="Normal 2 3 4 3 6 3 3" xfId="16312" xr:uid="{4F3FDBFD-583E-45CB-BFC6-AAAFF8AA66DF}"/>
    <cellStyle name="Normal 2 3 4 3 6 3 4" xfId="30002" xr:uid="{85C0D5A8-D042-4CCD-90D1-993023BF37F9}"/>
    <cellStyle name="Normal 2 3 4 3 6 3 5" xfId="44886" xr:uid="{62D75ED3-6FE4-484A-A35B-1B2CB3A576ED}"/>
    <cellStyle name="Normal 2 3 4 3 6 4" xfId="19734" xr:uid="{204E0031-1D69-496A-BA2C-6F40B69B36AA}"/>
    <cellStyle name="Normal 2 3 4 3 6 4 2" xfId="33426" xr:uid="{68F15537-A905-4A7B-AAFE-81FA933282D9}"/>
    <cellStyle name="Normal 2 3 4 3 6 4 3" xfId="48310" xr:uid="{4B25F83E-07F0-4605-A54F-463034C6093A}"/>
    <cellStyle name="Normal 2 3 4 3 6 5" xfId="12890" xr:uid="{AB2199A2-41BD-441B-8FBF-DCAD7EA7F9C6}"/>
    <cellStyle name="Normal 2 3 4 3 6 6" xfId="26580" xr:uid="{F0DA25A2-0A30-437B-BF9D-C69C3B1BA036}"/>
    <cellStyle name="Normal 2 3 4 3 6 7" xfId="41464" xr:uid="{216097B8-BA5B-4C54-A787-A0482FBBE12F}"/>
    <cellStyle name="Normal 2 3 4 3 7" xfId="6044" xr:uid="{CEC986ED-178E-4DF5-B696-52D2D4794446}"/>
    <cellStyle name="Normal 2 3 4 3 7 2" xfId="7757" xr:uid="{014259BF-760C-4DCF-AD85-71ABE5933231}"/>
    <cellStyle name="Normal 2 3 4 3 7 2 2" xfId="11179" xr:uid="{8D808018-C51E-4827-8051-B8A8FA0B36A3}"/>
    <cellStyle name="Normal 2 3 4 3 7 2 2 2" xfId="24869" xr:uid="{5882FE8D-03C4-418B-A1FF-EAB1C4A5DCD2}"/>
    <cellStyle name="Normal 2 3 4 3 7 2 2 2 2" xfId="38561" xr:uid="{AC4A4469-9169-43F9-BBFD-45DC3E73D121}"/>
    <cellStyle name="Normal 2 3 4 3 7 2 2 2 3" xfId="53445" xr:uid="{3DD5F596-5FD2-4661-8EED-6C37DDD90F42}"/>
    <cellStyle name="Normal 2 3 4 3 7 2 2 3" xfId="18025" xr:uid="{01A156D1-A747-4F70-89A8-938D5DFC8543}"/>
    <cellStyle name="Normal 2 3 4 3 7 2 2 4" xfId="31715" xr:uid="{9364B460-3DBE-4D0B-B49C-5DCBB561A577}"/>
    <cellStyle name="Normal 2 3 4 3 7 2 2 5" xfId="46599" xr:uid="{CDCA39A6-DAEE-4DCB-A428-1A7F0637069E}"/>
    <cellStyle name="Normal 2 3 4 3 7 2 3" xfId="21447" xr:uid="{740690D3-E4D7-4F5E-9F79-CA5225CB526B}"/>
    <cellStyle name="Normal 2 3 4 3 7 2 3 2" xfId="35139" xr:uid="{9CE3DAC6-F87B-46A0-97C6-99B977B0EB2B}"/>
    <cellStyle name="Normal 2 3 4 3 7 2 3 3" xfId="50023" xr:uid="{6933091A-9443-4FA5-B2F5-0DFFE639F3B3}"/>
    <cellStyle name="Normal 2 3 4 3 7 2 4" xfId="14603" xr:uid="{45C6E7F2-3CA1-476D-8348-0676364E56D7}"/>
    <cellStyle name="Normal 2 3 4 3 7 2 5" xfId="28293" xr:uid="{B57971A8-A48D-4AAB-A46E-5B3B27F0ACD0}"/>
    <cellStyle name="Normal 2 3 4 3 7 2 6" xfId="43177" xr:uid="{861985DB-DBA3-4E70-ABDA-7A2D894A2FD2}"/>
    <cellStyle name="Normal 2 3 4 3 7 3" xfId="9467" xr:uid="{C918F9DD-8CDC-4D62-88FC-F950CD31ABF9}"/>
    <cellStyle name="Normal 2 3 4 3 7 3 2" xfId="23157" xr:uid="{32505D1A-339E-4C3E-85C8-02357B21D672}"/>
    <cellStyle name="Normal 2 3 4 3 7 3 2 2" xfId="36849" xr:uid="{1889F1C7-E94E-45C2-BE6E-A60D41EA7231}"/>
    <cellStyle name="Normal 2 3 4 3 7 3 2 3" xfId="51733" xr:uid="{46A3BA74-D49A-4BB6-AEFD-DAC298D13125}"/>
    <cellStyle name="Normal 2 3 4 3 7 3 3" xfId="16313" xr:uid="{AE7242BF-6E8B-4834-B183-1C7D6ACF1B5E}"/>
    <cellStyle name="Normal 2 3 4 3 7 3 4" xfId="30003" xr:uid="{3A5156DB-CD7C-4F3A-A62C-8D4E1E20F988}"/>
    <cellStyle name="Normal 2 3 4 3 7 3 5" xfId="44887" xr:uid="{77E8B0D2-2A1A-4DD4-8E70-4FB56CBDFAAF}"/>
    <cellStyle name="Normal 2 3 4 3 7 4" xfId="19735" xr:uid="{0D4A029D-4632-46B8-A634-89EAA19E7722}"/>
    <cellStyle name="Normal 2 3 4 3 7 4 2" xfId="33427" xr:uid="{3374E244-02A3-445A-8C2C-A62B0107DD82}"/>
    <cellStyle name="Normal 2 3 4 3 7 4 3" xfId="48311" xr:uid="{CF51549F-521D-4492-84ED-2ED36882F7D8}"/>
    <cellStyle name="Normal 2 3 4 3 7 5" xfId="12891" xr:uid="{ABC3D6CC-82F3-4B9D-8B7E-445FB8DABCAB}"/>
    <cellStyle name="Normal 2 3 4 3 7 6" xfId="26581" xr:uid="{6D2B1846-B1B5-4BAC-9998-7F1EB3CB8AF6}"/>
    <cellStyle name="Normal 2 3 4 3 7 7" xfId="41465" xr:uid="{5A7F78EA-EF03-4B6C-91A1-05676F0B4DD6}"/>
    <cellStyle name="Normal 2 3 4 3 8" xfId="7728" xr:uid="{D9F8B541-722D-4B61-ADD9-A6B05479F233}"/>
    <cellStyle name="Normal 2 3 4 3 8 2" xfId="11150" xr:uid="{FE1013AE-6882-458E-AD10-9E0DCB6997F1}"/>
    <cellStyle name="Normal 2 3 4 3 8 2 2" xfId="24840" xr:uid="{FAE7FEFB-FA84-498F-805F-B5AF152DB309}"/>
    <cellStyle name="Normal 2 3 4 3 8 2 2 2" xfId="38532" xr:uid="{7F4F3330-A2D2-4711-83FA-495D41899A00}"/>
    <cellStyle name="Normal 2 3 4 3 8 2 2 3" xfId="53416" xr:uid="{79CEBAAA-A996-47FA-B2FF-7A5166333BE8}"/>
    <cellStyle name="Normal 2 3 4 3 8 2 3" xfId="17996" xr:uid="{FD6B18A9-C401-4E24-B777-EB8F0772EFBC}"/>
    <cellStyle name="Normal 2 3 4 3 8 2 4" xfId="31686" xr:uid="{460AB3EC-F6BE-4961-A706-D134F27E03D8}"/>
    <cellStyle name="Normal 2 3 4 3 8 2 5" xfId="46570" xr:uid="{16DC029A-29F1-40F6-A615-9C948410A17F}"/>
    <cellStyle name="Normal 2 3 4 3 8 3" xfId="21418" xr:uid="{1399D808-8E1B-4866-8E91-B3BA2049D12E}"/>
    <cellStyle name="Normal 2 3 4 3 8 3 2" xfId="35110" xr:uid="{B05E060A-6916-4C6C-8BC9-1D9A241BE35C}"/>
    <cellStyle name="Normal 2 3 4 3 8 3 3" xfId="49994" xr:uid="{1C76E565-8E09-438A-A3EE-CCBC148D75A2}"/>
    <cellStyle name="Normal 2 3 4 3 8 4" xfId="14574" xr:uid="{A4D1ADF8-AD12-4CF4-BA19-65B3F139D6BC}"/>
    <cellStyle name="Normal 2 3 4 3 8 5" xfId="28264" xr:uid="{BA961610-8E60-4158-8FB6-53D7330F21B7}"/>
    <cellStyle name="Normal 2 3 4 3 8 6" xfId="43148" xr:uid="{F2D81BD4-DF3D-448D-9778-7EB392FD1BE8}"/>
    <cellStyle name="Normal 2 3 4 3 9" xfId="9438" xr:uid="{68D95466-F632-4216-A078-DA5419233C1A}"/>
    <cellStyle name="Normal 2 3 4 3 9 2" xfId="23128" xr:uid="{AE56AC79-70AE-4EA1-9FF6-AE4F46FD9C2C}"/>
    <cellStyle name="Normal 2 3 4 3 9 2 2" xfId="36820" xr:uid="{EF21984A-8467-4027-80D2-0BBCC6B398D9}"/>
    <cellStyle name="Normal 2 3 4 3 9 2 3" xfId="51704" xr:uid="{D0449799-E3F5-484C-9A2F-932F5A89A0C4}"/>
    <cellStyle name="Normal 2 3 4 3 9 3" xfId="16284" xr:uid="{4E2054BC-A1B1-40B5-8C83-BF1D0D121DDA}"/>
    <cellStyle name="Normal 2 3 4 3 9 4" xfId="29974" xr:uid="{E33F0A4F-93E6-49F5-9C15-A7805AFB12BB}"/>
    <cellStyle name="Normal 2 3 4 3 9 5" xfId="44858" xr:uid="{6EE5EA8F-6A19-433D-940E-331F7C8FE115}"/>
    <cellStyle name="Normal 2 3 4 4" xfId="6045" xr:uid="{B8EBA4F8-1FD8-42B0-868F-696E53D6F84B}"/>
    <cellStyle name="Normal 2 3 4 4 10" xfId="12892" xr:uid="{3566D08B-F7F3-43C6-A911-D474E00ED90C}"/>
    <cellStyle name="Normal 2 3 4 4 11" xfId="26582" xr:uid="{7A55E107-EA88-41F2-A956-056F154C4ABA}"/>
    <cellStyle name="Normal 2 3 4 4 12" xfId="41466" xr:uid="{53490D75-2C75-44C9-B2F8-4D8D0439E398}"/>
    <cellStyle name="Normal 2 3 4 4 2" xfId="6046" xr:uid="{26EAFF16-BB26-47C4-B162-A9D05D2B7D45}"/>
    <cellStyle name="Normal 2 3 4 4 2 10" xfId="41467" xr:uid="{EAA034CE-E203-4C5F-8FE3-D040FF2404DB}"/>
    <cellStyle name="Normal 2 3 4 4 2 2" xfId="6047" xr:uid="{8A5BD8B5-A66C-47B0-B7D8-6AE3DBD2EA4D}"/>
    <cellStyle name="Normal 2 3 4 4 2 2 2" xfId="6048" xr:uid="{1BEE5A07-65CA-4F7A-910B-5C774F0D1A7D}"/>
    <cellStyle name="Normal 2 3 4 4 2 2 2 2" xfId="7761" xr:uid="{09EA10AE-C7C4-4B7C-998B-21C2187BF8DE}"/>
    <cellStyle name="Normal 2 3 4 4 2 2 2 2 2" xfId="11183" xr:uid="{091933E0-74AB-4F30-8932-F65BE33F653C}"/>
    <cellStyle name="Normal 2 3 4 4 2 2 2 2 2 2" xfId="24873" xr:uid="{0FFB9681-1260-4BE1-8FD0-F8F054ADFCB3}"/>
    <cellStyle name="Normal 2 3 4 4 2 2 2 2 2 2 2" xfId="38565" xr:uid="{954FB88D-08DE-40B0-BDCC-89E6653808DE}"/>
    <cellStyle name="Normal 2 3 4 4 2 2 2 2 2 2 3" xfId="53449" xr:uid="{6B7DF5D2-EEDA-4DE1-8F04-79959CEBA1DE}"/>
    <cellStyle name="Normal 2 3 4 4 2 2 2 2 2 3" xfId="18029" xr:uid="{9B06C4F3-592E-46EB-B1E5-E68C4F3FAFEF}"/>
    <cellStyle name="Normal 2 3 4 4 2 2 2 2 2 4" xfId="31719" xr:uid="{7517F479-4316-47B6-92D4-04BC83D80790}"/>
    <cellStyle name="Normal 2 3 4 4 2 2 2 2 2 5" xfId="46603" xr:uid="{699D0859-ADA4-4F5F-8911-651F79F9B91A}"/>
    <cellStyle name="Normal 2 3 4 4 2 2 2 2 3" xfId="21451" xr:uid="{4582E867-A8D1-43AE-94CE-E451902929EA}"/>
    <cellStyle name="Normal 2 3 4 4 2 2 2 2 3 2" xfId="35143" xr:uid="{252C9506-8D93-4888-975A-DFF171C57784}"/>
    <cellStyle name="Normal 2 3 4 4 2 2 2 2 3 3" xfId="50027" xr:uid="{693A2A70-B3F6-4092-9462-26CCD12FBE7B}"/>
    <cellStyle name="Normal 2 3 4 4 2 2 2 2 4" xfId="14607" xr:uid="{E1B34373-7CCC-447C-8FCB-BE66E450C9DF}"/>
    <cellStyle name="Normal 2 3 4 4 2 2 2 2 5" xfId="28297" xr:uid="{5E531488-5DBE-4DAB-A409-D1372BCD9FCF}"/>
    <cellStyle name="Normal 2 3 4 4 2 2 2 2 6" xfId="43181" xr:uid="{0E7801AE-FC14-43CC-B2F9-B1512D5806EB}"/>
    <cellStyle name="Normal 2 3 4 4 2 2 2 3" xfId="9471" xr:uid="{07B4B4F8-FB89-4A72-80A1-2CEAFB0652A0}"/>
    <cellStyle name="Normal 2 3 4 4 2 2 2 3 2" xfId="23161" xr:uid="{4F591F29-48FE-4471-9B00-C3B5CB8C10D7}"/>
    <cellStyle name="Normal 2 3 4 4 2 2 2 3 2 2" xfId="36853" xr:uid="{17189334-F71D-4A9B-96C7-2A2416E71B0D}"/>
    <cellStyle name="Normal 2 3 4 4 2 2 2 3 2 3" xfId="51737" xr:uid="{D6298A55-164F-4C51-98B3-4F4DC5A3C363}"/>
    <cellStyle name="Normal 2 3 4 4 2 2 2 3 3" xfId="16317" xr:uid="{1B7BBB07-1D74-492F-AFFD-DBB692ACAD44}"/>
    <cellStyle name="Normal 2 3 4 4 2 2 2 3 4" xfId="30007" xr:uid="{F34CB36E-E6F8-487A-A152-B823051F4D8E}"/>
    <cellStyle name="Normal 2 3 4 4 2 2 2 3 5" xfId="44891" xr:uid="{181BC58B-2FCD-4AD9-B7B7-83B0008CEA1D}"/>
    <cellStyle name="Normal 2 3 4 4 2 2 2 4" xfId="19739" xr:uid="{60867801-89D5-4E09-9B42-4B4DF10CFDBA}"/>
    <cellStyle name="Normal 2 3 4 4 2 2 2 4 2" xfId="33431" xr:uid="{29EAAFD7-B8A5-44A1-918B-BAE8725338F9}"/>
    <cellStyle name="Normal 2 3 4 4 2 2 2 4 3" xfId="48315" xr:uid="{82EFB1E8-395C-4749-A096-198A1A57AADF}"/>
    <cellStyle name="Normal 2 3 4 4 2 2 2 5" xfId="12895" xr:uid="{3AB4968B-5D92-4A9B-B651-F4A6D22918CA}"/>
    <cellStyle name="Normal 2 3 4 4 2 2 2 6" xfId="26585" xr:uid="{42012FB0-3D85-4E0A-A942-E9C4131A9C44}"/>
    <cellStyle name="Normal 2 3 4 4 2 2 2 7" xfId="41469" xr:uid="{B9D57A9B-68E7-4540-BA86-B0BD3B426F79}"/>
    <cellStyle name="Normal 2 3 4 4 2 2 3" xfId="7760" xr:uid="{3AF933AE-6DDA-4CB4-AFF0-72C7F60FE097}"/>
    <cellStyle name="Normal 2 3 4 4 2 2 3 2" xfId="11182" xr:uid="{42CA1025-81AE-40BE-84A6-B3B718C57698}"/>
    <cellStyle name="Normal 2 3 4 4 2 2 3 2 2" xfId="24872" xr:uid="{3AC02CCB-3D1E-4BDC-937E-6C1036330F0C}"/>
    <cellStyle name="Normal 2 3 4 4 2 2 3 2 2 2" xfId="38564" xr:uid="{3AD28F65-4066-4D43-A010-F09E7BFED774}"/>
    <cellStyle name="Normal 2 3 4 4 2 2 3 2 2 3" xfId="53448" xr:uid="{EB3BF95F-D3DD-45B2-B467-E5CCEE7D5DC1}"/>
    <cellStyle name="Normal 2 3 4 4 2 2 3 2 3" xfId="18028" xr:uid="{27EE369D-01FC-4C88-94BB-15AACBF35A7C}"/>
    <cellStyle name="Normal 2 3 4 4 2 2 3 2 4" xfId="31718" xr:uid="{1D46E0EF-34D6-4226-86DA-54E8CFD1A04C}"/>
    <cellStyle name="Normal 2 3 4 4 2 2 3 2 5" xfId="46602" xr:uid="{403E1B55-AC2C-4CF3-BC2C-5BE16C0051EB}"/>
    <cellStyle name="Normal 2 3 4 4 2 2 3 3" xfId="21450" xr:uid="{8DA219A9-EF9D-40CC-81E8-3433CDD188F8}"/>
    <cellStyle name="Normal 2 3 4 4 2 2 3 3 2" xfId="35142" xr:uid="{829EF8F0-BFE0-40DF-BE29-EC14CBA3E702}"/>
    <cellStyle name="Normal 2 3 4 4 2 2 3 3 3" xfId="50026" xr:uid="{0A07E93C-9E1E-4D9D-AD30-D9E1DE7A05B5}"/>
    <cellStyle name="Normal 2 3 4 4 2 2 3 4" xfId="14606" xr:uid="{8046C837-1D50-4935-9A22-26F3E81F438F}"/>
    <cellStyle name="Normal 2 3 4 4 2 2 3 5" xfId="28296" xr:uid="{BED240DB-B55D-44AC-9DF3-7ACE14BCA618}"/>
    <cellStyle name="Normal 2 3 4 4 2 2 3 6" xfId="43180" xr:uid="{A8321449-7397-4C58-9464-666B8FA3C67F}"/>
    <cellStyle name="Normal 2 3 4 4 2 2 4" xfId="9470" xr:uid="{500EF2FE-9965-4E0F-9ABB-784023B3E347}"/>
    <cellStyle name="Normal 2 3 4 4 2 2 4 2" xfId="23160" xr:uid="{AB572FAB-7326-4635-A97D-D27415F5EAC4}"/>
    <cellStyle name="Normal 2 3 4 4 2 2 4 2 2" xfId="36852" xr:uid="{24BE1A7D-7276-41A4-8202-B3D2FF462472}"/>
    <cellStyle name="Normal 2 3 4 4 2 2 4 2 3" xfId="51736" xr:uid="{A134B441-B4B3-4982-8DD3-68AA9CFB93AB}"/>
    <cellStyle name="Normal 2 3 4 4 2 2 4 3" xfId="16316" xr:uid="{5B58D1DF-13AE-4BE6-8594-C9FCCAD83150}"/>
    <cellStyle name="Normal 2 3 4 4 2 2 4 4" xfId="30006" xr:uid="{20B3D5A0-85EB-42F9-84EE-A9E77424F5FC}"/>
    <cellStyle name="Normal 2 3 4 4 2 2 4 5" xfId="44890" xr:uid="{ED605F78-2C4E-46D4-BB59-976A0DEA26EE}"/>
    <cellStyle name="Normal 2 3 4 4 2 2 5" xfId="19738" xr:uid="{0AC8DBCD-B9D1-46D7-918D-558917D5D92A}"/>
    <cellStyle name="Normal 2 3 4 4 2 2 5 2" xfId="33430" xr:uid="{8E78E526-BCDD-46A1-AB04-DD9F4391928F}"/>
    <cellStyle name="Normal 2 3 4 4 2 2 5 3" xfId="48314" xr:uid="{617CAD21-6932-4FC1-8A6E-B3165A5BC0DE}"/>
    <cellStyle name="Normal 2 3 4 4 2 2 6" xfId="12894" xr:uid="{CD73FD88-07D9-4A31-BE46-18D9A19C3922}"/>
    <cellStyle name="Normal 2 3 4 4 2 2 7" xfId="26584" xr:uid="{480F2993-D231-42C6-8276-260C82303CDD}"/>
    <cellStyle name="Normal 2 3 4 4 2 2 8" xfId="41468" xr:uid="{3820F01B-9796-4B63-8F99-84FD85A3DD8B}"/>
    <cellStyle name="Normal 2 3 4 4 2 3" xfId="6049" xr:uid="{EBACE6DE-B8C8-486A-9B18-8BF25F8D88A7}"/>
    <cellStyle name="Normal 2 3 4 4 2 3 2" xfId="7762" xr:uid="{F7ED1953-C13F-44D4-9A59-B57F319D7004}"/>
    <cellStyle name="Normal 2 3 4 4 2 3 2 2" xfId="11184" xr:uid="{84B09149-164E-499F-9C35-613BA14E2915}"/>
    <cellStyle name="Normal 2 3 4 4 2 3 2 2 2" xfId="24874" xr:uid="{8FE87E96-D8D1-475E-907D-AE32329614BE}"/>
    <cellStyle name="Normal 2 3 4 4 2 3 2 2 2 2" xfId="38566" xr:uid="{FF203255-D0F6-46EB-90D0-C51579E5916C}"/>
    <cellStyle name="Normal 2 3 4 4 2 3 2 2 2 3" xfId="53450" xr:uid="{53F0EEF7-ECA0-4137-B6B7-4C56E6949112}"/>
    <cellStyle name="Normal 2 3 4 4 2 3 2 2 3" xfId="18030" xr:uid="{D4E697D6-8070-4A78-BBF0-4C22B7327B9F}"/>
    <cellStyle name="Normal 2 3 4 4 2 3 2 2 4" xfId="31720" xr:uid="{F3D1DC60-4B36-4667-BE76-02DAF57468E6}"/>
    <cellStyle name="Normal 2 3 4 4 2 3 2 2 5" xfId="46604" xr:uid="{4BDBDF4A-8760-4DEC-9EF3-73E1632B7BF9}"/>
    <cellStyle name="Normal 2 3 4 4 2 3 2 3" xfId="21452" xr:uid="{96D8616A-1C72-45AF-8E10-87212E743DFE}"/>
    <cellStyle name="Normal 2 3 4 4 2 3 2 3 2" xfId="35144" xr:uid="{C41503A7-C66C-43E0-8323-7E56657D63EE}"/>
    <cellStyle name="Normal 2 3 4 4 2 3 2 3 3" xfId="50028" xr:uid="{4017EB86-7845-4E08-BDD1-0400213AF602}"/>
    <cellStyle name="Normal 2 3 4 4 2 3 2 4" xfId="14608" xr:uid="{81C999A5-90C4-455E-8C6C-62815CEE78C4}"/>
    <cellStyle name="Normal 2 3 4 4 2 3 2 5" xfId="28298" xr:uid="{BF8A91F6-9F0E-47FE-9287-8E6319D3F71E}"/>
    <cellStyle name="Normal 2 3 4 4 2 3 2 6" xfId="43182" xr:uid="{20BD798D-FC2A-45F4-9381-25FB5B1C2510}"/>
    <cellStyle name="Normal 2 3 4 4 2 3 3" xfId="9472" xr:uid="{42510ECF-1932-4DFB-8035-E85DBBE81CC1}"/>
    <cellStyle name="Normal 2 3 4 4 2 3 3 2" xfId="23162" xr:uid="{C33F0E8C-81CC-426E-BEC0-50223311E996}"/>
    <cellStyle name="Normal 2 3 4 4 2 3 3 2 2" xfId="36854" xr:uid="{CAFA7518-D3B4-494F-B36D-E5C37685AC8A}"/>
    <cellStyle name="Normal 2 3 4 4 2 3 3 2 3" xfId="51738" xr:uid="{1847E132-AE80-4C95-A5F6-B68D08059783}"/>
    <cellStyle name="Normal 2 3 4 4 2 3 3 3" xfId="16318" xr:uid="{5B0A039E-7C5B-4AD1-BB5F-C92FFE8A1D67}"/>
    <cellStyle name="Normal 2 3 4 4 2 3 3 4" xfId="30008" xr:uid="{690D9B3F-571C-4AEE-AB9C-F515747D306E}"/>
    <cellStyle name="Normal 2 3 4 4 2 3 3 5" xfId="44892" xr:uid="{04B4AA39-4377-421B-BE73-5CBE0EC92009}"/>
    <cellStyle name="Normal 2 3 4 4 2 3 4" xfId="19740" xr:uid="{C78EF753-8CFB-4FC4-821A-027D0743DF38}"/>
    <cellStyle name="Normal 2 3 4 4 2 3 4 2" xfId="33432" xr:uid="{37AAA907-BE4F-4B03-BD79-718B6F83B9D8}"/>
    <cellStyle name="Normal 2 3 4 4 2 3 4 3" xfId="48316" xr:uid="{67D43778-AAB7-431F-885F-2F7B7710F9AD}"/>
    <cellStyle name="Normal 2 3 4 4 2 3 5" xfId="12896" xr:uid="{FF488755-273D-4140-B82A-7B628D54E1C4}"/>
    <cellStyle name="Normal 2 3 4 4 2 3 6" xfId="26586" xr:uid="{63D895FB-1A44-4432-B6EE-88D3F3B59883}"/>
    <cellStyle name="Normal 2 3 4 4 2 3 7" xfId="41470" xr:uid="{A7EE1930-6F55-489A-B7B1-5E6D2C4E8AD8}"/>
    <cellStyle name="Normal 2 3 4 4 2 4" xfId="6050" xr:uid="{077D4081-0532-49B7-BD8B-76028A2BAC14}"/>
    <cellStyle name="Normal 2 3 4 4 2 4 2" xfId="7763" xr:uid="{C39B7FEC-8008-41EF-8229-D4C47408059F}"/>
    <cellStyle name="Normal 2 3 4 4 2 4 2 2" xfId="11185" xr:uid="{ED1B1480-0BCE-4DDA-A149-56A202A5B357}"/>
    <cellStyle name="Normal 2 3 4 4 2 4 2 2 2" xfId="24875" xr:uid="{780B5FD5-8F02-4F65-B871-1DACA2BE223F}"/>
    <cellStyle name="Normal 2 3 4 4 2 4 2 2 2 2" xfId="38567" xr:uid="{87ADB80E-237F-4BD5-BC20-2B6185520ACD}"/>
    <cellStyle name="Normal 2 3 4 4 2 4 2 2 2 3" xfId="53451" xr:uid="{03179E97-6EC4-4C44-9575-41EC2D63EA4F}"/>
    <cellStyle name="Normal 2 3 4 4 2 4 2 2 3" xfId="18031" xr:uid="{79B4059E-16E9-4BCA-9AA3-EB36563165EF}"/>
    <cellStyle name="Normal 2 3 4 4 2 4 2 2 4" xfId="31721" xr:uid="{8F96D545-1BBC-48CD-84D1-684E7C3A701F}"/>
    <cellStyle name="Normal 2 3 4 4 2 4 2 2 5" xfId="46605" xr:uid="{28A0395E-4B15-4742-86AC-3F55A488961B}"/>
    <cellStyle name="Normal 2 3 4 4 2 4 2 3" xfId="21453" xr:uid="{BB283FE8-6A49-4E00-9F64-33A4C6827AA3}"/>
    <cellStyle name="Normal 2 3 4 4 2 4 2 3 2" xfId="35145" xr:uid="{F2894F92-013C-4917-9719-52A13D3F1AF9}"/>
    <cellStyle name="Normal 2 3 4 4 2 4 2 3 3" xfId="50029" xr:uid="{84F8048C-04AD-4034-98BD-366CB74EFF64}"/>
    <cellStyle name="Normal 2 3 4 4 2 4 2 4" xfId="14609" xr:uid="{ADE1EF4B-0C08-48D8-8071-B497A48F83CF}"/>
    <cellStyle name="Normal 2 3 4 4 2 4 2 5" xfId="28299" xr:uid="{54429A7B-697A-4EF0-869A-561356D9F7F7}"/>
    <cellStyle name="Normal 2 3 4 4 2 4 2 6" xfId="43183" xr:uid="{90173C5C-0C61-43EB-854C-07DC102028A8}"/>
    <cellStyle name="Normal 2 3 4 4 2 4 3" xfId="9473" xr:uid="{1E14FF89-8E51-493F-869E-3FE11B6D9652}"/>
    <cellStyle name="Normal 2 3 4 4 2 4 3 2" xfId="23163" xr:uid="{5FBC1900-F13B-4947-9CCE-AFE60C989EEF}"/>
    <cellStyle name="Normal 2 3 4 4 2 4 3 2 2" xfId="36855" xr:uid="{10F8536F-D5C8-4124-A206-7B788C01CAC2}"/>
    <cellStyle name="Normal 2 3 4 4 2 4 3 2 3" xfId="51739" xr:uid="{D15909DC-23A8-41FF-AEDD-A1DF4B86E55E}"/>
    <cellStyle name="Normal 2 3 4 4 2 4 3 3" xfId="16319" xr:uid="{0ABBFD8A-3A00-4F60-9A2A-B95FA1C9F333}"/>
    <cellStyle name="Normal 2 3 4 4 2 4 3 4" xfId="30009" xr:uid="{95410CA7-0790-4FD1-87B3-F76986A1C67B}"/>
    <cellStyle name="Normal 2 3 4 4 2 4 3 5" xfId="44893" xr:uid="{E42B4E58-0E24-48F5-B1BB-938003AF95B4}"/>
    <cellStyle name="Normal 2 3 4 4 2 4 4" xfId="19741" xr:uid="{F4EBC88A-CDBB-469A-AC70-1F21C4C34717}"/>
    <cellStyle name="Normal 2 3 4 4 2 4 4 2" xfId="33433" xr:uid="{94C08EC5-589D-48AF-9C9A-A6F51A5190AB}"/>
    <cellStyle name="Normal 2 3 4 4 2 4 4 3" xfId="48317" xr:uid="{2D774825-1904-4525-9C4B-E3DA3D996044}"/>
    <cellStyle name="Normal 2 3 4 4 2 4 5" xfId="12897" xr:uid="{F067BF6E-0CBF-4157-8B40-0C7161AA6179}"/>
    <cellStyle name="Normal 2 3 4 4 2 4 6" xfId="26587" xr:uid="{8251F29F-611B-456F-B896-4D8DE6247A94}"/>
    <cellStyle name="Normal 2 3 4 4 2 4 7" xfId="41471" xr:uid="{403575F7-7DEB-4497-BFCB-E4323D59F927}"/>
    <cellStyle name="Normal 2 3 4 4 2 5" xfId="7759" xr:uid="{2C9F1652-4A50-4138-9422-088A4DEDC234}"/>
    <cellStyle name="Normal 2 3 4 4 2 5 2" xfId="11181" xr:uid="{320030C0-86D2-4F89-AA36-AD21D4E29D9D}"/>
    <cellStyle name="Normal 2 3 4 4 2 5 2 2" xfId="24871" xr:uid="{FFEFA0BF-1DBD-4F18-83BE-1FD716BEA7A2}"/>
    <cellStyle name="Normal 2 3 4 4 2 5 2 2 2" xfId="38563" xr:uid="{33AB6AF3-2BE6-46A2-92C4-A7395FC70A29}"/>
    <cellStyle name="Normal 2 3 4 4 2 5 2 2 3" xfId="53447" xr:uid="{CF2BFF6A-DE8B-4742-BC72-2629DB827610}"/>
    <cellStyle name="Normal 2 3 4 4 2 5 2 3" xfId="18027" xr:uid="{8FC48B5B-4C31-451D-9368-E1B7E9A3A0D4}"/>
    <cellStyle name="Normal 2 3 4 4 2 5 2 4" xfId="31717" xr:uid="{FC7BAB45-BD02-4E0E-AA2A-350EB33AA38A}"/>
    <cellStyle name="Normal 2 3 4 4 2 5 2 5" xfId="46601" xr:uid="{5DA035E4-58BC-41A8-97C1-2DAE69C9C1CF}"/>
    <cellStyle name="Normal 2 3 4 4 2 5 3" xfId="21449" xr:uid="{5ED6B783-BD95-4325-AFEC-DA405D756B32}"/>
    <cellStyle name="Normal 2 3 4 4 2 5 3 2" xfId="35141" xr:uid="{36A55BAF-75C5-4D6F-8C32-DD7EC5BC90BF}"/>
    <cellStyle name="Normal 2 3 4 4 2 5 3 3" xfId="50025" xr:uid="{CF98E97E-8B24-4472-AD74-FB855010C9A0}"/>
    <cellStyle name="Normal 2 3 4 4 2 5 4" xfId="14605" xr:uid="{894FE015-8416-4A6B-B8E2-97325CA8F988}"/>
    <cellStyle name="Normal 2 3 4 4 2 5 5" xfId="28295" xr:uid="{301A4F12-FF2E-436A-A15C-FFEE020661A7}"/>
    <cellStyle name="Normal 2 3 4 4 2 5 6" xfId="43179" xr:uid="{697D87F4-B626-45FA-9F80-59C3EEF7B68F}"/>
    <cellStyle name="Normal 2 3 4 4 2 6" xfId="9469" xr:uid="{3BE6520B-F47E-44D8-9FB7-8D26DC7B8AE4}"/>
    <cellStyle name="Normal 2 3 4 4 2 6 2" xfId="23159" xr:uid="{7E53334C-76E9-4F09-BD83-A42C1F5929DD}"/>
    <cellStyle name="Normal 2 3 4 4 2 6 2 2" xfId="36851" xr:uid="{A3144F86-C6D8-4145-A7E6-28D9D415ACEE}"/>
    <cellStyle name="Normal 2 3 4 4 2 6 2 3" xfId="51735" xr:uid="{F8982ECF-25BB-4A5D-97D7-C866E390428E}"/>
    <cellStyle name="Normal 2 3 4 4 2 6 3" xfId="16315" xr:uid="{CDD78FBB-A2B8-486F-82ED-ECACF152838F}"/>
    <cellStyle name="Normal 2 3 4 4 2 6 4" xfId="30005" xr:uid="{BD171F1D-5A54-4424-84A2-7CAA3007BD73}"/>
    <cellStyle name="Normal 2 3 4 4 2 6 5" xfId="44889" xr:uid="{37662095-4CC5-4604-A704-41016E1211B3}"/>
    <cellStyle name="Normal 2 3 4 4 2 7" xfId="19737" xr:uid="{59E3035F-1911-4DBE-8B14-94B4E624B79E}"/>
    <cellStyle name="Normal 2 3 4 4 2 7 2" xfId="33429" xr:uid="{9E896704-EE2B-4544-8DD7-CDDCC5684FAA}"/>
    <cellStyle name="Normal 2 3 4 4 2 7 3" xfId="48313" xr:uid="{FA32DE4D-DAE7-40E8-931D-A117339D6543}"/>
    <cellStyle name="Normal 2 3 4 4 2 8" xfId="12893" xr:uid="{DAC03C18-AAE5-4484-8DA5-03C6493B8668}"/>
    <cellStyle name="Normal 2 3 4 4 2 9" xfId="26583" xr:uid="{58DDFF1E-D0F1-4DEE-B8D2-FC3047F9A264}"/>
    <cellStyle name="Normal 2 3 4 4 3" xfId="6051" xr:uid="{EB5E295D-45E1-4AF4-8C89-CC7497351A4E}"/>
    <cellStyle name="Normal 2 3 4 4 3 10" xfId="41472" xr:uid="{92ECB52D-707D-4B52-89B5-8F34347D03FF}"/>
    <cellStyle name="Normal 2 3 4 4 3 2" xfId="6052" xr:uid="{EE0A5F37-93F2-4784-848B-132B8C6F3266}"/>
    <cellStyle name="Normal 2 3 4 4 3 2 2" xfId="6053" xr:uid="{110F54CC-C6C5-45C0-B982-0276F125B28F}"/>
    <cellStyle name="Normal 2 3 4 4 3 2 2 2" xfId="7766" xr:uid="{DC43E463-E760-4512-A057-32B581A3BF8F}"/>
    <cellStyle name="Normal 2 3 4 4 3 2 2 2 2" xfId="11188" xr:uid="{AB231575-E11C-4F7C-8819-123474419703}"/>
    <cellStyle name="Normal 2 3 4 4 3 2 2 2 2 2" xfId="24878" xr:uid="{295DBD92-FD0E-41C2-82FC-FF00BAA7AAD7}"/>
    <cellStyle name="Normal 2 3 4 4 3 2 2 2 2 2 2" xfId="38570" xr:uid="{62B26C56-0FAA-418F-902A-DFFD9D817F7F}"/>
    <cellStyle name="Normal 2 3 4 4 3 2 2 2 2 2 3" xfId="53454" xr:uid="{4651F180-D5F8-47B4-8FCB-6B5610417518}"/>
    <cellStyle name="Normal 2 3 4 4 3 2 2 2 2 3" xfId="18034" xr:uid="{4BD79054-B3CC-4A77-B320-3FF2EE84262B}"/>
    <cellStyle name="Normal 2 3 4 4 3 2 2 2 2 4" xfId="31724" xr:uid="{284DBD4F-4C54-4AE3-AF46-32CC75CEB5C2}"/>
    <cellStyle name="Normal 2 3 4 4 3 2 2 2 2 5" xfId="46608" xr:uid="{A2E70AC6-41B9-42E1-974D-03298A2316C0}"/>
    <cellStyle name="Normal 2 3 4 4 3 2 2 2 3" xfId="21456" xr:uid="{7C649D97-2316-46C8-AB30-7BF835A223FA}"/>
    <cellStyle name="Normal 2 3 4 4 3 2 2 2 3 2" xfId="35148" xr:uid="{11BCAA53-4914-42C1-8196-50CCDDBFEF80}"/>
    <cellStyle name="Normal 2 3 4 4 3 2 2 2 3 3" xfId="50032" xr:uid="{968239C2-21AE-466E-8B1B-50571A83FD4D}"/>
    <cellStyle name="Normal 2 3 4 4 3 2 2 2 4" xfId="14612" xr:uid="{ADCD3DE8-AE12-4FAD-981A-0FE590F3E964}"/>
    <cellStyle name="Normal 2 3 4 4 3 2 2 2 5" xfId="28302" xr:uid="{D40227C5-5B2D-430E-AFAF-F29CC195EC0F}"/>
    <cellStyle name="Normal 2 3 4 4 3 2 2 2 6" xfId="43186" xr:uid="{8D2F4790-6CAB-4627-B165-B915FF28D997}"/>
    <cellStyle name="Normal 2 3 4 4 3 2 2 3" xfId="9476" xr:uid="{CC719A9A-3C47-4A4B-A4C7-92E0D73842F4}"/>
    <cellStyle name="Normal 2 3 4 4 3 2 2 3 2" xfId="23166" xr:uid="{24DCF60C-278D-4D69-8F75-4851CA33A26B}"/>
    <cellStyle name="Normal 2 3 4 4 3 2 2 3 2 2" xfId="36858" xr:uid="{6E61A4DF-294A-4637-827C-6C78326FC8A0}"/>
    <cellStyle name="Normal 2 3 4 4 3 2 2 3 2 3" xfId="51742" xr:uid="{603048E6-BDA3-4CC4-98B4-58821E1B97D1}"/>
    <cellStyle name="Normal 2 3 4 4 3 2 2 3 3" xfId="16322" xr:uid="{19509E94-DFBF-467E-84E3-DEDA2C964456}"/>
    <cellStyle name="Normal 2 3 4 4 3 2 2 3 4" xfId="30012" xr:uid="{E139061C-EB7B-4A35-B135-EAA87B8EEDB2}"/>
    <cellStyle name="Normal 2 3 4 4 3 2 2 3 5" xfId="44896" xr:uid="{7EA05DBD-D162-4423-B3DA-55FF078DDE7B}"/>
    <cellStyle name="Normal 2 3 4 4 3 2 2 4" xfId="19744" xr:uid="{BBA19331-7F21-4781-8BCC-1B624C1FEACF}"/>
    <cellStyle name="Normal 2 3 4 4 3 2 2 4 2" xfId="33436" xr:uid="{AC68C528-6640-40D8-985D-E16195BC78A8}"/>
    <cellStyle name="Normal 2 3 4 4 3 2 2 4 3" xfId="48320" xr:uid="{6A9D8955-99F3-4517-BD97-F6B85C11C163}"/>
    <cellStyle name="Normal 2 3 4 4 3 2 2 5" xfId="12900" xr:uid="{8C959CE4-17C3-4614-A001-C8464C95096F}"/>
    <cellStyle name="Normal 2 3 4 4 3 2 2 6" xfId="26590" xr:uid="{A34E593F-7777-404C-9849-B5A9ED19A503}"/>
    <cellStyle name="Normal 2 3 4 4 3 2 2 7" xfId="41474" xr:uid="{2D0C03ED-D10E-4C8C-B486-C8AF751DB5BF}"/>
    <cellStyle name="Normal 2 3 4 4 3 2 3" xfId="7765" xr:uid="{7C8C21F5-EC33-4354-8B1A-957BFAD02DF1}"/>
    <cellStyle name="Normal 2 3 4 4 3 2 3 2" xfId="11187" xr:uid="{EEC7C562-2404-474E-A1C3-C01065297AAB}"/>
    <cellStyle name="Normal 2 3 4 4 3 2 3 2 2" xfId="24877" xr:uid="{F5B1FA12-4793-42EF-9AFB-D2DF8AA2961E}"/>
    <cellStyle name="Normal 2 3 4 4 3 2 3 2 2 2" xfId="38569" xr:uid="{1DD652A4-0B75-40BA-8E95-6C47F619C907}"/>
    <cellStyle name="Normal 2 3 4 4 3 2 3 2 2 3" xfId="53453" xr:uid="{CDFD0FD2-5181-4860-B5ED-65241DA54F77}"/>
    <cellStyle name="Normal 2 3 4 4 3 2 3 2 3" xfId="18033" xr:uid="{D7432916-1446-4022-B028-7881184E057B}"/>
    <cellStyle name="Normal 2 3 4 4 3 2 3 2 4" xfId="31723" xr:uid="{6A5D41C6-4D17-4816-AE76-1436DFD19D65}"/>
    <cellStyle name="Normal 2 3 4 4 3 2 3 2 5" xfId="46607" xr:uid="{7839026B-62DB-471D-8B4E-E44722C1BB1D}"/>
    <cellStyle name="Normal 2 3 4 4 3 2 3 3" xfId="21455" xr:uid="{890A19E3-0D8C-46A7-AB46-675B67E7A7FF}"/>
    <cellStyle name="Normal 2 3 4 4 3 2 3 3 2" xfId="35147" xr:uid="{AF2C6885-A3FE-4A89-83DE-DF21BFD62993}"/>
    <cellStyle name="Normal 2 3 4 4 3 2 3 3 3" xfId="50031" xr:uid="{7BAF4629-E917-4BB5-ADC0-03161360884E}"/>
    <cellStyle name="Normal 2 3 4 4 3 2 3 4" xfId="14611" xr:uid="{471C51EB-4499-4E7B-B9EC-8D6292AD68E1}"/>
    <cellStyle name="Normal 2 3 4 4 3 2 3 5" xfId="28301" xr:uid="{2BC4BB6D-066D-47E8-A295-FC053E94DC54}"/>
    <cellStyle name="Normal 2 3 4 4 3 2 3 6" xfId="43185" xr:uid="{06AA5926-E35D-4AA1-9DBC-348CCE0904BD}"/>
    <cellStyle name="Normal 2 3 4 4 3 2 4" xfId="9475" xr:uid="{9B971B6D-E379-4D5C-9D7D-F816B33DA065}"/>
    <cellStyle name="Normal 2 3 4 4 3 2 4 2" xfId="23165" xr:uid="{8BE9C7E6-6525-44B1-B0EC-6E000231AB02}"/>
    <cellStyle name="Normal 2 3 4 4 3 2 4 2 2" xfId="36857" xr:uid="{B5CF5ABC-9C0C-46DF-BCD0-AB31FEC9CD32}"/>
    <cellStyle name="Normal 2 3 4 4 3 2 4 2 3" xfId="51741" xr:uid="{53092651-AD40-4747-BC02-C26DC7BDD471}"/>
    <cellStyle name="Normal 2 3 4 4 3 2 4 3" xfId="16321" xr:uid="{261C35B2-EF46-45C5-A2D9-24C45002AD5F}"/>
    <cellStyle name="Normal 2 3 4 4 3 2 4 4" xfId="30011" xr:uid="{C3ED6DB1-4AFD-42A0-8595-035746E7BFA7}"/>
    <cellStyle name="Normal 2 3 4 4 3 2 4 5" xfId="44895" xr:uid="{6FE6C7A5-C05E-4B7A-B889-1D09195BE396}"/>
    <cellStyle name="Normal 2 3 4 4 3 2 5" xfId="19743" xr:uid="{D894E3DF-35CB-4C0D-9596-B6894FCF3BA5}"/>
    <cellStyle name="Normal 2 3 4 4 3 2 5 2" xfId="33435" xr:uid="{3A06663F-8303-4BC1-86F6-12A2431AFF02}"/>
    <cellStyle name="Normal 2 3 4 4 3 2 5 3" xfId="48319" xr:uid="{35270758-AE8B-44CE-A317-1B6DB86E00DF}"/>
    <cellStyle name="Normal 2 3 4 4 3 2 6" xfId="12899" xr:uid="{BE9D0879-5C0C-47E4-B790-ED133DB66622}"/>
    <cellStyle name="Normal 2 3 4 4 3 2 7" xfId="26589" xr:uid="{5DFDFA23-A308-4945-A4CD-024B6BD93A56}"/>
    <cellStyle name="Normal 2 3 4 4 3 2 8" xfId="41473" xr:uid="{9D3F53A3-6BA3-4D8A-B514-1F248417D317}"/>
    <cellStyle name="Normal 2 3 4 4 3 3" xfId="6054" xr:uid="{A0896296-1436-458A-A9B9-F339DF026608}"/>
    <cellStyle name="Normal 2 3 4 4 3 3 2" xfId="7767" xr:uid="{9A5775B6-5539-4068-A1BF-90EBC9502D23}"/>
    <cellStyle name="Normal 2 3 4 4 3 3 2 2" xfId="11189" xr:uid="{D7A97187-5A03-4BD9-A65B-F9BF61681FD8}"/>
    <cellStyle name="Normal 2 3 4 4 3 3 2 2 2" xfId="24879" xr:uid="{BBCA8B11-B3A2-44CB-90FC-9EB81FD6AA26}"/>
    <cellStyle name="Normal 2 3 4 4 3 3 2 2 2 2" xfId="38571" xr:uid="{9578830E-F946-4071-9D2E-E77CD292B71B}"/>
    <cellStyle name="Normal 2 3 4 4 3 3 2 2 2 3" xfId="53455" xr:uid="{B10B27A2-07BE-4A0E-B298-BD155941CE0B}"/>
    <cellStyle name="Normal 2 3 4 4 3 3 2 2 3" xfId="18035" xr:uid="{B7B30452-789D-466A-BF9C-3D39E500BCDA}"/>
    <cellStyle name="Normal 2 3 4 4 3 3 2 2 4" xfId="31725" xr:uid="{E869E1F4-D55C-4164-A38F-5DA988503EAF}"/>
    <cellStyle name="Normal 2 3 4 4 3 3 2 2 5" xfId="46609" xr:uid="{40D2CA61-8BF9-4704-86F5-44AE8E5957C0}"/>
    <cellStyle name="Normal 2 3 4 4 3 3 2 3" xfId="21457" xr:uid="{C54105B0-913E-419C-8F72-A2074FEC963F}"/>
    <cellStyle name="Normal 2 3 4 4 3 3 2 3 2" xfId="35149" xr:uid="{955845EA-A45C-44D8-B297-57C63B731C65}"/>
    <cellStyle name="Normal 2 3 4 4 3 3 2 3 3" xfId="50033" xr:uid="{D898FA0B-069B-4EB9-8735-D6DC6734DCC4}"/>
    <cellStyle name="Normal 2 3 4 4 3 3 2 4" xfId="14613" xr:uid="{BE0AE86D-CB67-4034-B29B-D3550DE0B59F}"/>
    <cellStyle name="Normal 2 3 4 4 3 3 2 5" xfId="28303" xr:uid="{7CD3A84D-023E-4EFA-941B-C8151B3C76EF}"/>
    <cellStyle name="Normal 2 3 4 4 3 3 2 6" xfId="43187" xr:uid="{2B25ABF7-8F57-4E4D-AE62-F325C250A2FF}"/>
    <cellStyle name="Normal 2 3 4 4 3 3 3" xfId="9477" xr:uid="{6308A411-BADB-434B-8386-B60672E6B262}"/>
    <cellStyle name="Normal 2 3 4 4 3 3 3 2" xfId="23167" xr:uid="{FD281CF4-A771-4217-BFBF-C399423EE861}"/>
    <cellStyle name="Normal 2 3 4 4 3 3 3 2 2" xfId="36859" xr:uid="{D0782520-145A-47E0-9828-E57C38CF43CC}"/>
    <cellStyle name="Normal 2 3 4 4 3 3 3 2 3" xfId="51743" xr:uid="{8CAE69CD-F283-43D4-A1D2-44B1234CD0BC}"/>
    <cellStyle name="Normal 2 3 4 4 3 3 3 3" xfId="16323" xr:uid="{2638F97D-C1B5-466E-B2E7-FFD3BE777EBE}"/>
    <cellStyle name="Normal 2 3 4 4 3 3 3 4" xfId="30013" xr:uid="{5D4F1532-28FC-42B1-9FF0-BDB564882BE3}"/>
    <cellStyle name="Normal 2 3 4 4 3 3 3 5" xfId="44897" xr:uid="{497BC06D-5651-49F2-BBFA-F5F9BEB23064}"/>
    <cellStyle name="Normal 2 3 4 4 3 3 4" xfId="19745" xr:uid="{7C2CE2CE-C624-472C-AFFB-F4A25B4D7125}"/>
    <cellStyle name="Normal 2 3 4 4 3 3 4 2" xfId="33437" xr:uid="{E361F805-CE36-4A9B-9243-8A87B5B16ABB}"/>
    <cellStyle name="Normal 2 3 4 4 3 3 4 3" xfId="48321" xr:uid="{0D83349E-61B5-4188-BF14-EAC8AA538A7D}"/>
    <cellStyle name="Normal 2 3 4 4 3 3 5" xfId="12901" xr:uid="{9EFF4F66-DCEF-4787-BFAF-3BB8EC18F9D1}"/>
    <cellStyle name="Normal 2 3 4 4 3 3 6" xfId="26591" xr:uid="{8234D6D4-44C3-48A1-B49D-271001F208E0}"/>
    <cellStyle name="Normal 2 3 4 4 3 3 7" xfId="41475" xr:uid="{DE5FF2CA-07BD-4BC2-9369-EB8124C5AB5D}"/>
    <cellStyle name="Normal 2 3 4 4 3 4" xfId="6055" xr:uid="{D46A13C6-D16B-4EE0-9C06-1E56300685FF}"/>
    <cellStyle name="Normal 2 3 4 4 3 4 2" xfId="7768" xr:uid="{07A4716D-47B1-40FA-9B91-26D217FDBFC6}"/>
    <cellStyle name="Normal 2 3 4 4 3 4 2 2" xfId="11190" xr:uid="{23325953-15D9-4755-9142-4195275C5AF5}"/>
    <cellStyle name="Normal 2 3 4 4 3 4 2 2 2" xfId="24880" xr:uid="{0ACD810D-57BE-45EC-9326-1CFC13C7BA5A}"/>
    <cellStyle name="Normal 2 3 4 4 3 4 2 2 2 2" xfId="38572" xr:uid="{32254618-CC28-4A0C-96CE-5478C636694B}"/>
    <cellStyle name="Normal 2 3 4 4 3 4 2 2 2 3" xfId="53456" xr:uid="{9F1F0CF0-CBF3-440B-83CB-728E7BA90D79}"/>
    <cellStyle name="Normal 2 3 4 4 3 4 2 2 3" xfId="18036" xr:uid="{3C858A30-1A11-4C35-B288-99CB6D21D3AE}"/>
    <cellStyle name="Normal 2 3 4 4 3 4 2 2 4" xfId="31726" xr:uid="{CE5D7B0B-12BC-4468-8F54-1D5D0D6BCC73}"/>
    <cellStyle name="Normal 2 3 4 4 3 4 2 2 5" xfId="46610" xr:uid="{C746570F-7536-408C-9C15-F87495962FFB}"/>
    <cellStyle name="Normal 2 3 4 4 3 4 2 3" xfId="21458" xr:uid="{3DF82ED8-1289-4B98-B9FD-A66B4C7D70C9}"/>
    <cellStyle name="Normal 2 3 4 4 3 4 2 3 2" xfId="35150" xr:uid="{A7030523-0BC3-428C-B900-A2E680B3B4C2}"/>
    <cellStyle name="Normal 2 3 4 4 3 4 2 3 3" xfId="50034" xr:uid="{BBBFB697-0CE3-4011-99A2-F95931A16A12}"/>
    <cellStyle name="Normal 2 3 4 4 3 4 2 4" xfId="14614" xr:uid="{2427B16F-2E24-4709-8EFC-686FA568B2D8}"/>
    <cellStyle name="Normal 2 3 4 4 3 4 2 5" xfId="28304" xr:uid="{8C860F7F-613F-4285-BABB-E352BCF33D0F}"/>
    <cellStyle name="Normal 2 3 4 4 3 4 2 6" xfId="43188" xr:uid="{5430024C-5A22-46DE-8AE3-791F5833F29C}"/>
    <cellStyle name="Normal 2 3 4 4 3 4 3" xfId="9478" xr:uid="{FB5BF6F9-8768-4386-9816-0DE013EF4C1B}"/>
    <cellStyle name="Normal 2 3 4 4 3 4 3 2" xfId="23168" xr:uid="{ED210E15-4541-442E-8365-69E2935F48C7}"/>
    <cellStyle name="Normal 2 3 4 4 3 4 3 2 2" xfId="36860" xr:uid="{82A3FEED-82DF-4ABE-B4F2-F028DB817A5D}"/>
    <cellStyle name="Normal 2 3 4 4 3 4 3 2 3" xfId="51744" xr:uid="{0EE7E16C-EDFF-41B8-89A9-5AB731B6D6FD}"/>
    <cellStyle name="Normal 2 3 4 4 3 4 3 3" xfId="16324" xr:uid="{D62F05BE-A024-4F20-BE71-DB9D492367E3}"/>
    <cellStyle name="Normal 2 3 4 4 3 4 3 4" xfId="30014" xr:uid="{FB113CF5-18C3-4D12-B056-E1A34B53AF85}"/>
    <cellStyle name="Normal 2 3 4 4 3 4 3 5" xfId="44898" xr:uid="{0C2C40DB-1F36-4F96-B1B8-5F64EB6E72A9}"/>
    <cellStyle name="Normal 2 3 4 4 3 4 4" xfId="19746" xr:uid="{F638D490-9CD7-46D7-9603-DD8785A3F91A}"/>
    <cellStyle name="Normal 2 3 4 4 3 4 4 2" xfId="33438" xr:uid="{3E14B6FE-ED06-4CEF-89EF-972ED2E36678}"/>
    <cellStyle name="Normal 2 3 4 4 3 4 4 3" xfId="48322" xr:uid="{905B783A-B8AE-4530-BAEB-329310CCC5E9}"/>
    <cellStyle name="Normal 2 3 4 4 3 4 5" xfId="12902" xr:uid="{4BAB8465-CDD6-4671-B9CE-588A283E697B}"/>
    <cellStyle name="Normal 2 3 4 4 3 4 6" xfId="26592" xr:uid="{93C91B5A-368A-4DC8-A5E9-6539732C9556}"/>
    <cellStyle name="Normal 2 3 4 4 3 4 7" xfId="41476" xr:uid="{47FB61F7-7F05-4071-A567-6E500FF49FEB}"/>
    <cellStyle name="Normal 2 3 4 4 3 5" xfId="7764" xr:uid="{54E58E38-2DF1-443D-AEEE-273498FB4A50}"/>
    <cellStyle name="Normal 2 3 4 4 3 5 2" xfId="11186" xr:uid="{DD05B2AF-039B-461F-853D-C188F045211B}"/>
    <cellStyle name="Normal 2 3 4 4 3 5 2 2" xfId="24876" xr:uid="{83D537D3-35AD-446E-9083-33F2975BE343}"/>
    <cellStyle name="Normal 2 3 4 4 3 5 2 2 2" xfId="38568" xr:uid="{2918E11B-5B62-4044-9B90-2AD1B212D13D}"/>
    <cellStyle name="Normal 2 3 4 4 3 5 2 2 3" xfId="53452" xr:uid="{3AFD4CE0-0E6C-4BA6-B047-45E886E7A406}"/>
    <cellStyle name="Normal 2 3 4 4 3 5 2 3" xfId="18032" xr:uid="{6278B9A8-A7C7-4D69-989F-F243B738E1E5}"/>
    <cellStyle name="Normal 2 3 4 4 3 5 2 4" xfId="31722" xr:uid="{BF65D3E5-FF6D-41C6-B077-DD7039F80175}"/>
    <cellStyle name="Normal 2 3 4 4 3 5 2 5" xfId="46606" xr:uid="{E1D6398A-17F8-4451-A4F1-FFBD5A4D2618}"/>
    <cellStyle name="Normal 2 3 4 4 3 5 3" xfId="21454" xr:uid="{E7CAD746-279D-474E-8404-43879ADDC8B6}"/>
    <cellStyle name="Normal 2 3 4 4 3 5 3 2" xfId="35146" xr:uid="{1F60AA6E-DE52-42D7-91A9-7DC67846B8E0}"/>
    <cellStyle name="Normal 2 3 4 4 3 5 3 3" xfId="50030" xr:uid="{7ABE0C05-09D5-4DFE-A4AC-F5BB54DDF4D1}"/>
    <cellStyle name="Normal 2 3 4 4 3 5 4" xfId="14610" xr:uid="{33B0C62A-F52A-4EFD-A689-4E7D018DFD27}"/>
    <cellStyle name="Normal 2 3 4 4 3 5 5" xfId="28300" xr:uid="{479D2676-7275-41D5-A62C-533AE73CEA51}"/>
    <cellStyle name="Normal 2 3 4 4 3 5 6" xfId="43184" xr:uid="{FDC8B19E-86EB-44AC-AA49-59D88D7DB56E}"/>
    <cellStyle name="Normal 2 3 4 4 3 6" xfId="9474" xr:uid="{E6F04BCB-2684-43B5-AE17-A46C72DA0F0E}"/>
    <cellStyle name="Normal 2 3 4 4 3 6 2" xfId="23164" xr:uid="{0D825A1D-4D15-4322-B194-547F0112315F}"/>
    <cellStyle name="Normal 2 3 4 4 3 6 2 2" xfId="36856" xr:uid="{405D5C3F-4E2E-4455-8133-47B9EF1CD605}"/>
    <cellStyle name="Normal 2 3 4 4 3 6 2 3" xfId="51740" xr:uid="{15735B70-8052-4C51-B666-1CAA929639E3}"/>
    <cellStyle name="Normal 2 3 4 4 3 6 3" xfId="16320" xr:uid="{1AD06139-FA06-4AC0-8F2F-271674772ADE}"/>
    <cellStyle name="Normal 2 3 4 4 3 6 4" xfId="30010" xr:uid="{6C90EE6D-A212-4290-A64E-B29519E2C72C}"/>
    <cellStyle name="Normal 2 3 4 4 3 6 5" xfId="44894" xr:uid="{9EF5E7E9-610F-4FCA-99C1-67A3A12528C1}"/>
    <cellStyle name="Normal 2 3 4 4 3 7" xfId="19742" xr:uid="{CC59786F-AD16-4D0A-9E53-DF5C87E6A8CF}"/>
    <cellStyle name="Normal 2 3 4 4 3 7 2" xfId="33434" xr:uid="{78EC2F1D-546F-4D7D-9B0E-62CF5102B57B}"/>
    <cellStyle name="Normal 2 3 4 4 3 7 3" xfId="48318" xr:uid="{2081F443-CFFC-40DC-BE8D-9370FB9820F4}"/>
    <cellStyle name="Normal 2 3 4 4 3 8" xfId="12898" xr:uid="{8E9B7AA3-A6AD-47D2-A03E-BAF38035C409}"/>
    <cellStyle name="Normal 2 3 4 4 3 9" xfId="26588" xr:uid="{5FA1D7F1-398A-4EE9-8150-64E24206FF8B}"/>
    <cellStyle name="Normal 2 3 4 4 4" xfId="6056" xr:uid="{30721634-C22C-4A70-9531-4E513787829A}"/>
    <cellStyle name="Normal 2 3 4 4 4 2" xfId="6057" xr:uid="{99BE59F9-F4C8-45C1-8949-5715CE1BDD23}"/>
    <cellStyle name="Normal 2 3 4 4 4 2 2" xfId="7770" xr:uid="{00C3636A-124B-4094-A08D-D65C196964F7}"/>
    <cellStyle name="Normal 2 3 4 4 4 2 2 2" xfId="11192" xr:uid="{FA009B79-5A84-4BEB-8D35-14F0C7B73BF6}"/>
    <cellStyle name="Normal 2 3 4 4 4 2 2 2 2" xfId="24882" xr:uid="{77B8C09A-BC9A-490C-80F9-278E8131C7BC}"/>
    <cellStyle name="Normal 2 3 4 4 4 2 2 2 2 2" xfId="38574" xr:uid="{AA4B98BA-D7CD-417C-B18D-20151D23F7F4}"/>
    <cellStyle name="Normal 2 3 4 4 4 2 2 2 2 3" xfId="53458" xr:uid="{4B293306-B810-4CD5-ADE1-1B0D4BCE7F64}"/>
    <cellStyle name="Normal 2 3 4 4 4 2 2 2 3" xfId="18038" xr:uid="{00AF8AAD-A8D1-4215-8772-81003DA81708}"/>
    <cellStyle name="Normal 2 3 4 4 4 2 2 2 4" xfId="31728" xr:uid="{396F82FC-DA78-4373-B1A5-CDF44727BC77}"/>
    <cellStyle name="Normal 2 3 4 4 4 2 2 2 5" xfId="46612" xr:uid="{80A4E868-96CB-4007-885B-7646257AB0E5}"/>
    <cellStyle name="Normal 2 3 4 4 4 2 2 3" xfId="21460" xr:uid="{01F282DA-8269-4832-B402-9B968DBA89B1}"/>
    <cellStyle name="Normal 2 3 4 4 4 2 2 3 2" xfId="35152" xr:uid="{CA4C64B3-E38C-4DB0-9CBF-015546DA6967}"/>
    <cellStyle name="Normal 2 3 4 4 4 2 2 3 3" xfId="50036" xr:uid="{78E3C79C-47C1-4A03-BA2D-2C681C69FD17}"/>
    <cellStyle name="Normal 2 3 4 4 4 2 2 4" xfId="14616" xr:uid="{3F250730-1314-46B2-A1E1-90BEFE03B0E6}"/>
    <cellStyle name="Normal 2 3 4 4 4 2 2 5" xfId="28306" xr:uid="{4C3C8E15-D463-465E-9974-20B12BDB0D03}"/>
    <cellStyle name="Normal 2 3 4 4 4 2 2 6" xfId="43190" xr:uid="{57AF23D0-4FA5-4B45-B1B9-343A79CEA405}"/>
    <cellStyle name="Normal 2 3 4 4 4 2 3" xfId="9480" xr:uid="{E4429B10-2108-4467-8689-BF213D8A62F9}"/>
    <cellStyle name="Normal 2 3 4 4 4 2 3 2" xfId="23170" xr:uid="{1FD4A9E8-90D8-4565-9A8E-690E136EDBDA}"/>
    <cellStyle name="Normal 2 3 4 4 4 2 3 2 2" xfId="36862" xr:uid="{413EB0B4-95C2-4F00-9D8A-1847D34797D6}"/>
    <cellStyle name="Normal 2 3 4 4 4 2 3 2 3" xfId="51746" xr:uid="{116B11E1-3834-4618-BE5B-E7FF7B72A68D}"/>
    <cellStyle name="Normal 2 3 4 4 4 2 3 3" xfId="16326" xr:uid="{9866C895-B8B2-4D09-BD9F-012A30150CB7}"/>
    <cellStyle name="Normal 2 3 4 4 4 2 3 4" xfId="30016" xr:uid="{8D82B94A-1EB8-4B50-87B4-A4FC490AC008}"/>
    <cellStyle name="Normal 2 3 4 4 4 2 3 5" xfId="44900" xr:uid="{D9B24678-E062-4463-AA07-D25B998A9101}"/>
    <cellStyle name="Normal 2 3 4 4 4 2 4" xfId="19748" xr:uid="{888CDCCF-8316-4D8D-8C11-2AE583B1ACBB}"/>
    <cellStyle name="Normal 2 3 4 4 4 2 4 2" xfId="33440" xr:uid="{71A63660-28A5-4331-B078-333ABB6133FD}"/>
    <cellStyle name="Normal 2 3 4 4 4 2 4 3" xfId="48324" xr:uid="{3721A880-8412-4A0B-A212-F4E18F8E00F6}"/>
    <cellStyle name="Normal 2 3 4 4 4 2 5" xfId="12904" xr:uid="{AE0C21E7-DB4E-44C6-AF6F-AF506E0D25F8}"/>
    <cellStyle name="Normal 2 3 4 4 4 2 6" xfId="26594" xr:uid="{A480E821-74BD-4A3F-B765-D47D4BCCF4B8}"/>
    <cellStyle name="Normal 2 3 4 4 4 2 7" xfId="41478" xr:uid="{EF3A645C-F3B6-4623-BA71-49F4E0D6336F}"/>
    <cellStyle name="Normal 2 3 4 4 4 3" xfId="7769" xr:uid="{35FD03DE-6B43-46E7-9ABE-638250D13BFA}"/>
    <cellStyle name="Normal 2 3 4 4 4 3 2" xfId="11191" xr:uid="{7C02C9C2-33F4-4A90-B6D7-91BB8F1EE534}"/>
    <cellStyle name="Normal 2 3 4 4 4 3 2 2" xfId="24881" xr:uid="{8E13F7A7-E6E0-4267-9B80-E9872FB7F7F5}"/>
    <cellStyle name="Normal 2 3 4 4 4 3 2 2 2" xfId="38573" xr:uid="{DB5B67B7-01D6-458D-8D53-E92E1FD4CF77}"/>
    <cellStyle name="Normal 2 3 4 4 4 3 2 2 3" xfId="53457" xr:uid="{C36C777E-F8AC-4663-BFD1-83EBAF785179}"/>
    <cellStyle name="Normal 2 3 4 4 4 3 2 3" xfId="18037" xr:uid="{C57967E3-3438-4635-9200-DC6F40232887}"/>
    <cellStyle name="Normal 2 3 4 4 4 3 2 4" xfId="31727" xr:uid="{2B7B3AA0-9EDB-4FAC-88FB-1FA3029173DB}"/>
    <cellStyle name="Normal 2 3 4 4 4 3 2 5" xfId="46611" xr:uid="{EB7829F2-1771-4180-8913-54349FBE1A86}"/>
    <cellStyle name="Normal 2 3 4 4 4 3 3" xfId="21459" xr:uid="{FB73D315-9A8D-4708-A7C0-382DE54F2E08}"/>
    <cellStyle name="Normal 2 3 4 4 4 3 3 2" xfId="35151" xr:uid="{2D0820F8-B1EA-434A-B184-DEEF606501C7}"/>
    <cellStyle name="Normal 2 3 4 4 4 3 3 3" xfId="50035" xr:uid="{9E93F774-E758-4309-930F-9E5360A54CE6}"/>
    <cellStyle name="Normal 2 3 4 4 4 3 4" xfId="14615" xr:uid="{E7E4DF45-7423-4E80-8BE0-B45B135B501A}"/>
    <cellStyle name="Normal 2 3 4 4 4 3 5" xfId="28305" xr:uid="{096BB76D-5F59-47AF-8F2D-52571383C9F2}"/>
    <cellStyle name="Normal 2 3 4 4 4 3 6" xfId="43189" xr:uid="{28DD23B9-2562-4E3B-BBD6-88B67DC2EC60}"/>
    <cellStyle name="Normal 2 3 4 4 4 4" xfId="9479" xr:uid="{95F56BA9-82D3-4321-878E-E85CFF2CC69F}"/>
    <cellStyle name="Normal 2 3 4 4 4 4 2" xfId="23169" xr:uid="{5F401396-9F75-4E71-8AB9-4211074B45A6}"/>
    <cellStyle name="Normal 2 3 4 4 4 4 2 2" xfId="36861" xr:uid="{BB7BC3E9-8EDF-447F-81C2-1735F549118F}"/>
    <cellStyle name="Normal 2 3 4 4 4 4 2 3" xfId="51745" xr:uid="{CCBA459D-6787-45D0-B27A-1161F3F4F161}"/>
    <cellStyle name="Normal 2 3 4 4 4 4 3" xfId="16325" xr:uid="{1111380B-A77B-4A40-9F7D-5C6E6AF442D5}"/>
    <cellStyle name="Normal 2 3 4 4 4 4 4" xfId="30015" xr:uid="{84B425B3-63D5-4FBC-BF64-DF50ED6EC066}"/>
    <cellStyle name="Normal 2 3 4 4 4 4 5" xfId="44899" xr:uid="{BCF2E90E-FD62-4352-8DE8-31A9EE8BDBB7}"/>
    <cellStyle name="Normal 2 3 4 4 4 5" xfId="19747" xr:uid="{C8D65FAB-E6C6-426D-AFF5-A09B3D6DCB9A}"/>
    <cellStyle name="Normal 2 3 4 4 4 5 2" xfId="33439" xr:uid="{C5618DE7-3C61-4693-A699-2549F2CD9175}"/>
    <cellStyle name="Normal 2 3 4 4 4 5 3" xfId="48323" xr:uid="{EC73327F-7943-4724-B034-63C4A15A5432}"/>
    <cellStyle name="Normal 2 3 4 4 4 6" xfId="12903" xr:uid="{258653E0-98D1-4EF3-B695-FE722397AA75}"/>
    <cellStyle name="Normal 2 3 4 4 4 7" xfId="26593" xr:uid="{E682778D-781D-4399-9E06-8EA66408C431}"/>
    <cellStyle name="Normal 2 3 4 4 4 8" xfId="41477" xr:uid="{BB5D230B-B413-4019-8223-B08EE6A63EB2}"/>
    <cellStyle name="Normal 2 3 4 4 5" xfId="6058" xr:uid="{28A344D8-1EE2-4E17-92D0-1779CABCDFF5}"/>
    <cellStyle name="Normal 2 3 4 4 5 2" xfId="7771" xr:uid="{C3ABF8AC-574F-40E1-AE79-A7B174B34D65}"/>
    <cellStyle name="Normal 2 3 4 4 5 2 2" xfId="11193" xr:uid="{D3BA8BE6-61E2-4B0B-9808-0D910B0B2F1C}"/>
    <cellStyle name="Normal 2 3 4 4 5 2 2 2" xfId="24883" xr:uid="{CF7DB266-BEC3-40C4-BB8B-BCAE0FEE332B}"/>
    <cellStyle name="Normal 2 3 4 4 5 2 2 2 2" xfId="38575" xr:uid="{96324A94-C017-4E17-A2DC-9D8C1BF998D5}"/>
    <cellStyle name="Normal 2 3 4 4 5 2 2 2 3" xfId="53459" xr:uid="{15FCF2E3-0BD3-466C-81C9-D3B592F171B3}"/>
    <cellStyle name="Normal 2 3 4 4 5 2 2 3" xfId="18039" xr:uid="{E4CE5816-43AA-41D0-83A1-F79606348D4F}"/>
    <cellStyle name="Normal 2 3 4 4 5 2 2 4" xfId="31729" xr:uid="{022E550F-9C6D-4A0A-A6D3-9703A21940AC}"/>
    <cellStyle name="Normal 2 3 4 4 5 2 2 5" xfId="46613" xr:uid="{8F0D492F-5AF0-4AD1-9BFD-95847D13C76E}"/>
    <cellStyle name="Normal 2 3 4 4 5 2 3" xfId="21461" xr:uid="{695EA029-E23F-43F3-8920-23448F75EDB6}"/>
    <cellStyle name="Normal 2 3 4 4 5 2 3 2" xfId="35153" xr:uid="{BC3E59BE-F0EF-4FE9-80FB-8B7298D5AD9B}"/>
    <cellStyle name="Normal 2 3 4 4 5 2 3 3" xfId="50037" xr:uid="{A33CBAE6-47AF-40E2-B872-05CC82799F6D}"/>
    <cellStyle name="Normal 2 3 4 4 5 2 4" xfId="14617" xr:uid="{5C4D462A-431C-462C-BCA6-8018F6DDFC9F}"/>
    <cellStyle name="Normal 2 3 4 4 5 2 5" xfId="28307" xr:uid="{1B02D928-3C47-42DE-BDFE-9EBF68588822}"/>
    <cellStyle name="Normal 2 3 4 4 5 2 6" xfId="43191" xr:uid="{3E1E8C4D-73BE-4232-AAEE-648EB4AA3575}"/>
    <cellStyle name="Normal 2 3 4 4 5 3" xfId="9481" xr:uid="{68506DB6-79B3-4646-A047-77701438C4AC}"/>
    <cellStyle name="Normal 2 3 4 4 5 3 2" xfId="23171" xr:uid="{FB354740-8A92-43D8-90C4-58A601C43F01}"/>
    <cellStyle name="Normal 2 3 4 4 5 3 2 2" xfId="36863" xr:uid="{A869909E-3EB5-44DE-9E00-AA3E459C43A2}"/>
    <cellStyle name="Normal 2 3 4 4 5 3 2 3" xfId="51747" xr:uid="{E27FF466-AF1C-4E08-B365-62F198836A72}"/>
    <cellStyle name="Normal 2 3 4 4 5 3 3" xfId="16327" xr:uid="{A928D2DC-9EF2-42C8-89BF-F6D8B3C1688C}"/>
    <cellStyle name="Normal 2 3 4 4 5 3 4" xfId="30017" xr:uid="{66BA8693-780D-4BBA-8A50-7B4E3A3CD27A}"/>
    <cellStyle name="Normal 2 3 4 4 5 3 5" xfId="44901" xr:uid="{9F2D5330-93B7-4B83-87B4-99E06C24B1B9}"/>
    <cellStyle name="Normal 2 3 4 4 5 4" xfId="19749" xr:uid="{F7BAF197-F879-4B9A-829D-4331CD28537C}"/>
    <cellStyle name="Normal 2 3 4 4 5 4 2" xfId="33441" xr:uid="{F46F9580-1AA6-4D87-8CCF-23E110A5D4E0}"/>
    <cellStyle name="Normal 2 3 4 4 5 4 3" xfId="48325" xr:uid="{E1CACCA9-A5CD-42BC-B870-0C00C94F1600}"/>
    <cellStyle name="Normal 2 3 4 4 5 5" xfId="12905" xr:uid="{2BD9ACF5-12F2-464F-92F9-EB49A5AD79D9}"/>
    <cellStyle name="Normal 2 3 4 4 5 6" xfId="26595" xr:uid="{D81A1BC6-D685-41F1-B2FE-B2BBC3598070}"/>
    <cellStyle name="Normal 2 3 4 4 5 7" xfId="41479" xr:uid="{33E6B73F-3590-4B9C-A77E-4721C22EB3A0}"/>
    <cellStyle name="Normal 2 3 4 4 6" xfId="6059" xr:uid="{757F9ABB-89CD-4C4A-8DA9-0977F8FBB872}"/>
    <cellStyle name="Normal 2 3 4 4 6 2" xfId="7772" xr:uid="{068BACD4-3633-43C4-9403-56A6806AC128}"/>
    <cellStyle name="Normal 2 3 4 4 6 2 2" xfId="11194" xr:uid="{B0E72B67-98EC-4F0E-8A3C-73A6A508EACB}"/>
    <cellStyle name="Normal 2 3 4 4 6 2 2 2" xfId="24884" xr:uid="{92A8FBDB-D29A-4CD9-8A5F-CE8DB672C5AC}"/>
    <cellStyle name="Normal 2 3 4 4 6 2 2 2 2" xfId="38576" xr:uid="{353021F6-5570-442E-B072-9ADA78CEBAC8}"/>
    <cellStyle name="Normal 2 3 4 4 6 2 2 2 3" xfId="53460" xr:uid="{282055DA-70B1-4D3C-B6DA-703779C671A2}"/>
    <cellStyle name="Normal 2 3 4 4 6 2 2 3" xfId="18040" xr:uid="{7FA82B20-1C35-40B3-8F7E-256D4B14BC6C}"/>
    <cellStyle name="Normal 2 3 4 4 6 2 2 4" xfId="31730" xr:uid="{63452B93-A19C-4598-9C2C-697EB79DC128}"/>
    <cellStyle name="Normal 2 3 4 4 6 2 2 5" xfId="46614" xr:uid="{648CB51B-C11D-4AA5-A887-0537D8C8CCA1}"/>
    <cellStyle name="Normal 2 3 4 4 6 2 3" xfId="21462" xr:uid="{0C9E035C-88F0-4366-83B7-FDAA6BE7E605}"/>
    <cellStyle name="Normal 2 3 4 4 6 2 3 2" xfId="35154" xr:uid="{5C497186-3D94-4F43-9763-DDC0A462381B}"/>
    <cellStyle name="Normal 2 3 4 4 6 2 3 3" xfId="50038" xr:uid="{91973974-FD11-4B2C-B3C1-7BEB9F9F9EC5}"/>
    <cellStyle name="Normal 2 3 4 4 6 2 4" xfId="14618" xr:uid="{E435341C-AE37-4F28-8F8B-2B8CF7F60DA1}"/>
    <cellStyle name="Normal 2 3 4 4 6 2 5" xfId="28308" xr:uid="{FAADB9E4-4D69-4531-8252-C483091B3C86}"/>
    <cellStyle name="Normal 2 3 4 4 6 2 6" xfId="43192" xr:uid="{384D510E-9C55-4BEE-BB5A-4A385F940370}"/>
    <cellStyle name="Normal 2 3 4 4 6 3" xfId="9482" xr:uid="{E431E59F-561E-4CE9-95B1-9EE3C2CC0F8E}"/>
    <cellStyle name="Normal 2 3 4 4 6 3 2" xfId="23172" xr:uid="{ACECC3F5-7561-4A8C-B366-18991EE81377}"/>
    <cellStyle name="Normal 2 3 4 4 6 3 2 2" xfId="36864" xr:uid="{68477534-FDFB-451F-BBB0-751BBE4CFF28}"/>
    <cellStyle name="Normal 2 3 4 4 6 3 2 3" xfId="51748" xr:uid="{EFD23740-B961-4CDE-8472-C0B158FCF1CE}"/>
    <cellStyle name="Normal 2 3 4 4 6 3 3" xfId="16328" xr:uid="{37028A93-86C9-48ED-BDE7-40A0EFA6072B}"/>
    <cellStyle name="Normal 2 3 4 4 6 3 4" xfId="30018" xr:uid="{335E1950-E622-4102-817E-F02814E6CCBB}"/>
    <cellStyle name="Normal 2 3 4 4 6 3 5" xfId="44902" xr:uid="{8153672B-DC14-4957-B15B-6F74FC130995}"/>
    <cellStyle name="Normal 2 3 4 4 6 4" xfId="19750" xr:uid="{8EABB6BB-7828-4AC9-9089-5156A9F3AEF4}"/>
    <cellStyle name="Normal 2 3 4 4 6 4 2" xfId="33442" xr:uid="{9FC9AC51-7F1D-4085-A313-5E4C6826F0B6}"/>
    <cellStyle name="Normal 2 3 4 4 6 4 3" xfId="48326" xr:uid="{279705BE-93A8-4D03-A914-5BCB47ABF9E0}"/>
    <cellStyle name="Normal 2 3 4 4 6 5" xfId="12906" xr:uid="{C60E2FD9-D325-463F-A64D-21B2C76332A4}"/>
    <cellStyle name="Normal 2 3 4 4 6 6" xfId="26596" xr:uid="{B11FD10E-C786-43A4-871E-BD233A5A1BD3}"/>
    <cellStyle name="Normal 2 3 4 4 6 7" xfId="41480" xr:uid="{1B88A215-EB23-46D7-BAAC-93A5B6498ED2}"/>
    <cellStyle name="Normal 2 3 4 4 7" xfId="7758" xr:uid="{383749C7-E1BE-4E9F-B2E1-75FF40AF2F8F}"/>
    <cellStyle name="Normal 2 3 4 4 7 2" xfId="11180" xr:uid="{F3679D8E-4F5C-4843-830F-AAC72D561CDD}"/>
    <cellStyle name="Normal 2 3 4 4 7 2 2" xfId="24870" xr:uid="{67FDDB6A-E3FD-4006-A0C9-4B0D53C6209B}"/>
    <cellStyle name="Normal 2 3 4 4 7 2 2 2" xfId="38562" xr:uid="{AAEC918C-E0FA-4830-92A1-5FB0482064A0}"/>
    <cellStyle name="Normal 2 3 4 4 7 2 2 3" xfId="53446" xr:uid="{B08D5127-793A-447A-B14F-A77CB2C11F75}"/>
    <cellStyle name="Normal 2 3 4 4 7 2 3" xfId="18026" xr:uid="{C3B67FFA-5909-4833-8A48-30108E3DA01F}"/>
    <cellStyle name="Normal 2 3 4 4 7 2 4" xfId="31716" xr:uid="{C6AC50A3-C25F-4330-A4D2-69C76E6547C0}"/>
    <cellStyle name="Normal 2 3 4 4 7 2 5" xfId="46600" xr:uid="{FE666D5F-3483-4653-9058-A45C3675E953}"/>
    <cellStyle name="Normal 2 3 4 4 7 3" xfId="21448" xr:uid="{48061C73-754C-4AE9-A471-F131D4BFBAFD}"/>
    <cellStyle name="Normal 2 3 4 4 7 3 2" xfId="35140" xr:uid="{71E2EFFD-1AD5-43B3-AB2B-8EE1AC4B36D1}"/>
    <cellStyle name="Normal 2 3 4 4 7 3 3" xfId="50024" xr:uid="{72055190-C8F1-4B00-BFBA-8DD6E250EA1F}"/>
    <cellStyle name="Normal 2 3 4 4 7 4" xfId="14604" xr:uid="{A6C5CDDF-6D7C-4787-86AA-22EA5C93EDC8}"/>
    <cellStyle name="Normal 2 3 4 4 7 5" xfId="28294" xr:uid="{A7ED2B7C-FA43-4A40-8398-5AAC270C9E9C}"/>
    <cellStyle name="Normal 2 3 4 4 7 6" xfId="43178" xr:uid="{987F7DBA-0631-4951-B97D-9133350568AF}"/>
    <cellStyle name="Normal 2 3 4 4 8" xfId="9468" xr:uid="{26B326EC-2E71-4AC4-B155-215AA64E2801}"/>
    <cellStyle name="Normal 2 3 4 4 8 2" xfId="23158" xr:uid="{94542AE8-F95E-47D9-A369-DBE6D53E3C24}"/>
    <cellStyle name="Normal 2 3 4 4 8 2 2" xfId="36850" xr:uid="{550C9C9D-E15D-4A11-9CE8-848E79CB188C}"/>
    <cellStyle name="Normal 2 3 4 4 8 2 3" xfId="51734" xr:uid="{AF069AEB-C66F-4600-B942-95562A9E8B64}"/>
    <cellStyle name="Normal 2 3 4 4 8 3" xfId="16314" xr:uid="{ED7764EE-37B9-4A38-A655-FAFEC4B71F53}"/>
    <cellStyle name="Normal 2 3 4 4 8 4" xfId="30004" xr:uid="{85DAAA0A-2CAB-4807-B256-2A76FAAE601E}"/>
    <cellStyle name="Normal 2 3 4 4 8 5" xfId="44888" xr:uid="{FC2DA27F-24D4-4E10-ACE4-3D31E1D24B0F}"/>
    <cellStyle name="Normal 2 3 4 4 9" xfId="19736" xr:uid="{4A6E4DE2-673D-4BA0-B9EB-AF01F7B52E90}"/>
    <cellStyle name="Normal 2 3 4 4 9 2" xfId="33428" xr:uid="{1F5B4BD4-715D-4736-A900-18765723BB8E}"/>
    <cellStyle name="Normal 2 3 4 4 9 3" xfId="48312" xr:uid="{70020D04-620E-465F-994B-01353CA5BD08}"/>
    <cellStyle name="Normal 2 3 4 5" xfId="6060" xr:uid="{738959CF-ADA7-433E-822E-4DEB8F78316D}"/>
    <cellStyle name="Normal 2 3 4 5 10" xfId="12907" xr:uid="{7AB22F78-649D-442D-A8DA-2F0E4873A0A9}"/>
    <cellStyle name="Normal 2 3 4 5 11" xfId="26597" xr:uid="{1A98B50B-BD65-40A4-838C-368CFFD5A1C6}"/>
    <cellStyle name="Normal 2 3 4 5 12" xfId="41481" xr:uid="{1930CABA-F660-41BB-9E79-4660DB67A0F6}"/>
    <cellStyle name="Normal 2 3 4 5 2" xfId="6061" xr:uid="{42F47AFF-E6B7-40A6-A731-017D61891B86}"/>
    <cellStyle name="Normal 2 3 4 5 2 10" xfId="41482" xr:uid="{7FBCAFB0-F600-4451-A1A2-F59BFD304173}"/>
    <cellStyle name="Normal 2 3 4 5 2 2" xfId="6062" xr:uid="{FB658BE3-C04E-4FEB-86AA-2348EAEDA2FC}"/>
    <cellStyle name="Normal 2 3 4 5 2 2 2" xfId="6063" xr:uid="{4C699189-EE39-48E1-BF78-1098CA3F3176}"/>
    <cellStyle name="Normal 2 3 4 5 2 2 2 2" xfId="7776" xr:uid="{313CF7F7-0F53-4082-B1E7-F1C6E884CF8A}"/>
    <cellStyle name="Normal 2 3 4 5 2 2 2 2 2" xfId="11198" xr:uid="{171A2187-0647-489C-9017-30811D5D9AD4}"/>
    <cellStyle name="Normal 2 3 4 5 2 2 2 2 2 2" xfId="24888" xr:uid="{4B42CCDD-2C46-4356-B1D8-DA1C2285DF93}"/>
    <cellStyle name="Normal 2 3 4 5 2 2 2 2 2 2 2" xfId="38580" xr:uid="{FF344F00-F318-4F71-BB7C-5FF7F3CF5104}"/>
    <cellStyle name="Normal 2 3 4 5 2 2 2 2 2 2 3" xfId="53464" xr:uid="{133C239A-04D2-4C37-9C0A-E5F84B1F4606}"/>
    <cellStyle name="Normal 2 3 4 5 2 2 2 2 2 3" xfId="18044" xr:uid="{9BEA7345-93D6-40F4-8DA2-ED2D9259C127}"/>
    <cellStyle name="Normal 2 3 4 5 2 2 2 2 2 4" xfId="31734" xr:uid="{E4F3B7F5-A151-4EF9-A75F-CFC13E6EB337}"/>
    <cellStyle name="Normal 2 3 4 5 2 2 2 2 2 5" xfId="46618" xr:uid="{4A0B8EC0-9DAA-4F62-9DCD-CA76B1DF7C20}"/>
    <cellStyle name="Normal 2 3 4 5 2 2 2 2 3" xfId="21466" xr:uid="{E8F3AFCC-632E-4C0A-BE71-DD70CF7934AB}"/>
    <cellStyle name="Normal 2 3 4 5 2 2 2 2 3 2" xfId="35158" xr:uid="{E795CA4F-7D7B-4B3B-8B58-A04471D67740}"/>
    <cellStyle name="Normal 2 3 4 5 2 2 2 2 3 3" xfId="50042" xr:uid="{35908DDD-CAD0-49AE-969D-E2F96A8912A5}"/>
    <cellStyle name="Normal 2 3 4 5 2 2 2 2 4" xfId="14622" xr:uid="{14CFCFC8-C855-4259-82D3-7C8448B03F9A}"/>
    <cellStyle name="Normal 2 3 4 5 2 2 2 2 5" xfId="28312" xr:uid="{38F6CC27-00CD-4C65-9860-A164E834963E}"/>
    <cellStyle name="Normal 2 3 4 5 2 2 2 2 6" xfId="43196" xr:uid="{7B061ABB-37A7-4B2F-8EC4-AC7A423CB66C}"/>
    <cellStyle name="Normal 2 3 4 5 2 2 2 3" xfId="9486" xr:uid="{821342A5-EA48-4DA1-A8AE-FA756D67E747}"/>
    <cellStyle name="Normal 2 3 4 5 2 2 2 3 2" xfId="23176" xr:uid="{06F68EDF-21E8-4BF8-A419-AE5E91B6E961}"/>
    <cellStyle name="Normal 2 3 4 5 2 2 2 3 2 2" xfId="36868" xr:uid="{84F5F201-350F-4F36-9F27-87D5FAD4D5AB}"/>
    <cellStyle name="Normal 2 3 4 5 2 2 2 3 2 3" xfId="51752" xr:uid="{AD563D05-2537-4725-81CF-7B1B06E91843}"/>
    <cellStyle name="Normal 2 3 4 5 2 2 2 3 3" xfId="16332" xr:uid="{92CF6388-3BA1-45E2-83F2-AD6556843DAB}"/>
    <cellStyle name="Normal 2 3 4 5 2 2 2 3 4" xfId="30022" xr:uid="{BEC42487-F175-4518-A408-EC94EF3D35BC}"/>
    <cellStyle name="Normal 2 3 4 5 2 2 2 3 5" xfId="44906" xr:uid="{ED3BF45D-4999-4E3C-B68E-7523612EC6EE}"/>
    <cellStyle name="Normal 2 3 4 5 2 2 2 4" xfId="19754" xr:uid="{00673AF0-EB03-4822-BC32-C7C81D6FE4CB}"/>
    <cellStyle name="Normal 2 3 4 5 2 2 2 4 2" xfId="33446" xr:uid="{7EBAE0B4-F496-495A-8EE2-9F9E1B077173}"/>
    <cellStyle name="Normal 2 3 4 5 2 2 2 4 3" xfId="48330" xr:uid="{784640CB-6EDC-42BF-979F-4E454F846350}"/>
    <cellStyle name="Normal 2 3 4 5 2 2 2 5" xfId="12910" xr:uid="{609BA03F-582C-448E-BCF0-48ABFB3036B5}"/>
    <cellStyle name="Normal 2 3 4 5 2 2 2 6" xfId="26600" xr:uid="{FB2259F2-92F7-40AD-A79C-0501E1D42A42}"/>
    <cellStyle name="Normal 2 3 4 5 2 2 2 7" xfId="41484" xr:uid="{DA37ABFC-0FBC-47BF-AC3F-530CA534636A}"/>
    <cellStyle name="Normal 2 3 4 5 2 2 3" xfId="7775" xr:uid="{E3C98474-936A-4049-9476-AB7B7DE73445}"/>
    <cellStyle name="Normal 2 3 4 5 2 2 3 2" xfId="11197" xr:uid="{2CAB7485-48AF-4AC0-BE4E-640CB841B483}"/>
    <cellStyle name="Normal 2 3 4 5 2 2 3 2 2" xfId="24887" xr:uid="{E55B7580-666E-47D3-BEE0-84EE613AF709}"/>
    <cellStyle name="Normal 2 3 4 5 2 2 3 2 2 2" xfId="38579" xr:uid="{8A9B741D-7CF1-4161-9C61-C73D2DDD76BD}"/>
    <cellStyle name="Normal 2 3 4 5 2 2 3 2 2 3" xfId="53463" xr:uid="{212BE92C-D169-4806-8FE5-BD7CD2A04D88}"/>
    <cellStyle name="Normal 2 3 4 5 2 2 3 2 3" xfId="18043" xr:uid="{578B52FE-A9AB-4320-B81F-7180E67FDF9E}"/>
    <cellStyle name="Normal 2 3 4 5 2 2 3 2 4" xfId="31733" xr:uid="{C5624435-08AE-4C0B-B0B7-BAB06ADC0403}"/>
    <cellStyle name="Normal 2 3 4 5 2 2 3 2 5" xfId="46617" xr:uid="{03A721F8-D107-4328-83FB-299B632C27E0}"/>
    <cellStyle name="Normal 2 3 4 5 2 2 3 3" xfId="21465" xr:uid="{3A2A2B77-094D-4FC8-8B55-099500825DBF}"/>
    <cellStyle name="Normal 2 3 4 5 2 2 3 3 2" xfId="35157" xr:uid="{44021CE9-4403-467C-9F38-3E3728BD99F7}"/>
    <cellStyle name="Normal 2 3 4 5 2 2 3 3 3" xfId="50041" xr:uid="{878A9656-CBA5-4548-A8C4-A2C6CA8A34E2}"/>
    <cellStyle name="Normal 2 3 4 5 2 2 3 4" xfId="14621" xr:uid="{49D49306-AA86-47CD-90A8-4257EA840F9B}"/>
    <cellStyle name="Normal 2 3 4 5 2 2 3 5" xfId="28311" xr:uid="{864CCEB1-8586-43FF-9D2F-9F92B800907B}"/>
    <cellStyle name="Normal 2 3 4 5 2 2 3 6" xfId="43195" xr:uid="{0134D99C-B951-44B5-AB3E-ABC59D8EB18B}"/>
    <cellStyle name="Normal 2 3 4 5 2 2 4" xfId="9485" xr:uid="{B98474D1-AEF8-43E4-B904-012F461BBF85}"/>
    <cellStyle name="Normal 2 3 4 5 2 2 4 2" xfId="23175" xr:uid="{7D2EE323-B8D6-4445-BD9E-22F91C49344C}"/>
    <cellStyle name="Normal 2 3 4 5 2 2 4 2 2" xfId="36867" xr:uid="{66028087-6286-4CF9-82AE-2524F778D6AB}"/>
    <cellStyle name="Normal 2 3 4 5 2 2 4 2 3" xfId="51751" xr:uid="{39E810CC-5F9F-4AD7-BF78-3E9B7BF2B787}"/>
    <cellStyle name="Normal 2 3 4 5 2 2 4 3" xfId="16331" xr:uid="{68227898-D243-4DD4-9B2D-E5944A879BD9}"/>
    <cellStyle name="Normal 2 3 4 5 2 2 4 4" xfId="30021" xr:uid="{6E7F7285-409C-43DB-91E4-80E63BA67726}"/>
    <cellStyle name="Normal 2 3 4 5 2 2 4 5" xfId="44905" xr:uid="{7A9C5958-D3E0-4C10-A5AF-BB5A0E08D123}"/>
    <cellStyle name="Normal 2 3 4 5 2 2 5" xfId="19753" xr:uid="{22D4BBCE-B9C1-447B-B780-E9FE8610AC1D}"/>
    <cellStyle name="Normal 2 3 4 5 2 2 5 2" xfId="33445" xr:uid="{0BD8037F-B713-456A-82BA-387836F8A063}"/>
    <cellStyle name="Normal 2 3 4 5 2 2 5 3" xfId="48329" xr:uid="{E6D8988F-584C-4889-B05F-4CC6DEF9E357}"/>
    <cellStyle name="Normal 2 3 4 5 2 2 6" xfId="12909" xr:uid="{54CA88FE-532A-47C5-B48D-4775A3E6DF4D}"/>
    <cellStyle name="Normal 2 3 4 5 2 2 7" xfId="26599" xr:uid="{BE91DAA7-65CF-49A2-A771-D43A630EC6CA}"/>
    <cellStyle name="Normal 2 3 4 5 2 2 8" xfId="41483" xr:uid="{F1715862-E5E1-4A4B-BABB-7628F9D369A1}"/>
    <cellStyle name="Normal 2 3 4 5 2 3" xfId="6064" xr:uid="{A8DC2FBA-B9EB-46DD-BECF-F26EFBF5AE97}"/>
    <cellStyle name="Normal 2 3 4 5 2 3 2" xfId="7777" xr:uid="{C8A64FDE-E427-44EC-83C6-B1AE78777524}"/>
    <cellStyle name="Normal 2 3 4 5 2 3 2 2" xfId="11199" xr:uid="{99A721EE-EDBF-4C61-8C70-A0439FB76229}"/>
    <cellStyle name="Normal 2 3 4 5 2 3 2 2 2" xfId="24889" xr:uid="{5CB9A943-5316-437F-8E09-930027D8EFD5}"/>
    <cellStyle name="Normal 2 3 4 5 2 3 2 2 2 2" xfId="38581" xr:uid="{A26C1D7A-5A08-4E28-818D-23FC352E8968}"/>
    <cellStyle name="Normal 2 3 4 5 2 3 2 2 2 3" xfId="53465" xr:uid="{F078D33B-6EB0-4DC9-B5AC-3173AD089E20}"/>
    <cellStyle name="Normal 2 3 4 5 2 3 2 2 3" xfId="18045" xr:uid="{B5AEF7B7-C2B2-44B4-A343-2F2D9769BD5C}"/>
    <cellStyle name="Normal 2 3 4 5 2 3 2 2 4" xfId="31735" xr:uid="{CB1D9119-7888-4559-98DB-A1FB024E507C}"/>
    <cellStyle name="Normal 2 3 4 5 2 3 2 2 5" xfId="46619" xr:uid="{D6D35135-BEB4-4A6D-8295-9B8BF10A1D36}"/>
    <cellStyle name="Normal 2 3 4 5 2 3 2 3" xfId="21467" xr:uid="{77E40992-B83F-46EC-AE79-5CE924D52166}"/>
    <cellStyle name="Normal 2 3 4 5 2 3 2 3 2" xfId="35159" xr:uid="{2BAC231E-DA53-4A7C-B128-D96D4303ABFD}"/>
    <cellStyle name="Normal 2 3 4 5 2 3 2 3 3" xfId="50043" xr:uid="{CBB5A002-5657-4215-AA5B-D9F5E1766126}"/>
    <cellStyle name="Normal 2 3 4 5 2 3 2 4" xfId="14623" xr:uid="{66259AC1-A78D-4944-999C-90829A1F3E0C}"/>
    <cellStyle name="Normal 2 3 4 5 2 3 2 5" xfId="28313" xr:uid="{20F580A3-27BF-4343-9FD4-8CB2625F5756}"/>
    <cellStyle name="Normal 2 3 4 5 2 3 2 6" xfId="43197" xr:uid="{CD37EF59-E4D0-41F6-89FE-F79BF023D7A7}"/>
    <cellStyle name="Normal 2 3 4 5 2 3 3" xfId="9487" xr:uid="{DD4E7C37-83A1-4E3E-87DD-EDA889F9B603}"/>
    <cellStyle name="Normal 2 3 4 5 2 3 3 2" xfId="23177" xr:uid="{8734E219-1990-4802-9B96-F1A664C3CB54}"/>
    <cellStyle name="Normal 2 3 4 5 2 3 3 2 2" xfId="36869" xr:uid="{5C4FA419-6043-4E18-9BF1-DE5AE4F790F5}"/>
    <cellStyle name="Normal 2 3 4 5 2 3 3 2 3" xfId="51753" xr:uid="{18CFB311-0B2F-4C78-B8EE-C015632368CD}"/>
    <cellStyle name="Normal 2 3 4 5 2 3 3 3" xfId="16333" xr:uid="{AFF48595-24D2-43D8-A41C-FA5435C93098}"/>
    <cellStyle name="Normal 2 3 4 5 2 3 3 4" xfId="30023" xr:uid="{ADF08888-FCE1-4BAD-8EEA-65C247B05C28}"/>
    <cellStyle name="Normal 2 3 4 5 2 3 3 5" xfId="44907" xr:uid="{00369A2A-8463-41E8-83F1-1A94B44061E9}"/>
    <cellStyle name="Normal 2 3 4 5 2 3 4" xfId="19755" xr:uid="{3A0515FB-D156-43FB-9B2A-08014CF42B5F}"/>
    <cellStyle name="Normal 2 3 4 5 2 3 4 2" xfId="33447" xr:uid="{26AF7531-2D7D-490E-9982-82E97B09AC1D}"/>
    <cellStyle name="Normal 2 3 4 5 2 3 4 3" xfId="48331" xr:uid="{22D4D64A-C24E-41F1-8EDF-3AA144807D89}"/>
    <cellStyle name="Normal 2 3 4 5 2 3 5" xfId="12911" xr:uid="{614A6C7C-3467-4C57-92E6-1BF1CBD96923}"/>
    <cellStyle name="Normal 2 3 4 5 2 3 6" xfId="26601" xr:uid="{EB75F678-2818-4D8B-8C5A-A3D399E363FB}"/>
    <cellStyle name="Normal 2 3 4 5 2 3 7" xfId="41485" xr:uid="{A0D63743-CDAA-4320-BD42-B3E3A9397CF7}"/>
    <cellStyle name="Normal 2 3 4 5 2 4" xfId="6065" xr:uid="{31A80701-0C0D-41A5-8656-D1DCA1D3813B}"/>
    <cellStyle name="Normal 2 3 4 5 2 4 2" xfId="7778" xr:uid="{610B0687-0F91-4960-8D74-E8B003746A0E}"/>
    <cellStyle name="Normal 2 3 4 5 2 4 2 2" xfId="11200" xr:uid="{BF35ADAC-F1A5-4C25-8DD4-467FE304A76B}"/>
    <cellStyle name="Normal 2 3 4 5 2 4 2 2 2" xfId="24890" xr:uid="{8BF89DBF-7653-4F9F-B651-B11A3DCAD4A9}"/>
    <cellStyle name="Normal 2 3 4 5 2 4 2 2 2 2" xfId="38582" xr:uid="{C6DC04FD-D1C1-4988-AC7B-A3CFC960D3D0}"/>
    <cellStyle name="Normal 2 3 4 5 2 4 2 2 2 3" xfId="53466" xr:uid="{F74CA2E4-70D2-41EB-BE3E-37338BB45B8C}"/>
    <cellStyle name="Normal 2 3 4 5 2 4 2 2 3" xfId="18046" xr:uid="{C2FBF2FD-DDFD-47FA-A520-FF572E67C98A}"/>
    <cellStyle name="Normal 2 3 4 5 2 4 2 2 4" xfId="31736" xr:uid="{12B571EC-7578-47A7-BAEC-5B8F0D71C52A}"/>
    <cellStyle name="Normal 2 3 4 5 2 4 2 2 5" xfId="46620" xr:uid="{7BE57D20-075C-44D6-B731-06C71D6E182D}"/>
    <cellStyle name="Normal 2 3 4 5 2 4 2 3" xfId="21468" xr:uid="{11C8DECD-5E53-414B-8B70-26C4B052BC00}"/>
    <cellStyle name="Normal 2 3 4 5 2 4 2 3 2" xfId="35160" xr:uid="{95EA57A0-4545-45C5-B86A-8AD584AC63A7}"/>
    <cellStyle name="Normal 2 3 4 5 2 4 2 3 3" xfId="50044" xr:uid="{F3CBCD81-F438-472A-8041-E7F18DDF4B0A}"/>
    <cellStyle name="Normal 2 3 4 5 2 4 2 4" xfId="14624" xr:uid="{B5860C82-2D3F-4B2A-B628-72974BF378F9}"/>
    <cellStyle name="Normal 2 3 4 5 2 4 2 5" xfId="28314" xr:uid="{E90274E5-1826-4550-99A7-6E6B3542EE52}"/>
    <cellStyle name="Normal 2 3 4 5 2 4 2 6" xfId="43198" xr:uid="{564D3D41-9249-43BF-9286-201A2C5B3694}"/>
    <cellStyle name="Normal 2 3 4 5 2 4 3" xfId="9488" xr:uid="{721D766E-FE42-4692-AEC9-E77B7B74C4BF}"/>
    <cellStyle name="Normal 2 3 4 5 2 4 3 2" xfId="23178" xr:uid="{EBCD5F58-9888-4CE1-B398-F67CD2BAE9F0}"/>
    <cellStyle name="Normal 2 3 4 5 2 4 3 2 2" xfId="36870" xr:uid="{0492C514-9D28-4043-9953-A6137A982FB5}"/>
    <cellStyle name="Normal 2 3 4 5 2 4 3 2 3" xfId="51754" xr:uid="{43C90114-6967-4D74-A342-D169649A3943}"/>
    <cellStyle name="Normal 2 3 4 5 2 4 3 3" xfId="16334" xr:uid="{5F0A3C0A-99B8-44C7-819C-72681F7FC077}"/>
    <cellStyle name="Normal 2 3 4 5 2 4 3 4" xfId="30024" xr:uid="{3FB91E10-C7B7-46D0-84D8-ABB050C11739}"/>
    <cellStyle name="Normal 2 3 4 5 2 4 3 5" xfId="44908" xr:uid="{8F3B39AB-BEC3-492E-8D38-B835E0F5C4BA}"/>
    <cellStyle name="Normal 2 3 4 5 2 4 4" xfId="19756" xr:uid="{74BED5AD-9AF2-4C80-AF73-4B3B4A4AFE02}"/>
    <cellStyle name="Normal 2 3 4 5 2 4 4 2" xfId="33448" xr:uid="{D74FD338-A084-4FA3-B97B-41E8DA59D8FD}"/>
    <cellStyle name="Normal 2 3 4 5 2 4 4 3" xfId="48332" xr:uid="{8431D25C-21F9-4C18-A3E3-59DFDD89DD8C}"/>
    <cellStyle name="Normal 2 3 4 5 2 4 5" xfId="12912" xr:uid="{1620F8CE-DFF3-4FE8-B44D-FF5A06DBED26}"/>
    <cellStyle name="Normal 2 3 4 5 2 4 6" xfId="26602" xr:uid="{9FB1FB01-4466-4F14-B78D-5E0FF8561064}"/>
    <cellStyle name="Normal 2 3 4 5 2 4 7" xfId="41486" xr:uid="{58800978-C70E-428F-B8EB-5C50E5B37219}"/>
    <cellStyle name="Normal 2 3 4 5 2 5" xfId="7774" xr:uid="{4F4365DC-49DB-431E-9985-4C4AF67ACCEA}"/>
    <cellStyle name="Normal 2 3 4 5 2 5 2" xfId="11196" xr:uid="{6F209351-B183-409D-8D1F-F0788E4DBFF6}"/>
    <cellStyle name="Normal 2 3 4 5 2 5 2 2" xfId="24886" xr:uid="{C70429F2-F085-447A-A2B5-0428EFC223F3}"/>
    <cellStyle name="Normal 2 3 4 5 2 5 2 2 2" xfId="38578" xr:uid="{1B015395-7140-4F31-83BB-738FA81AE165}"/>
    <cellStyle name="Normal 2 3 4 5 2 5 2 2 3" xfId="53462" xr:uid="{949C78B1-36F1-4D89-8E06-E17A2152EE31}"/>
    <cellStyle name="Normal 2 3 4 5 2 5 2 3" xfId="18042" xr:uid="{1D5FEAF8-7FDF-4CFC-9533-A1D6790DC466}"/>
    <cellStyle name="Normal 2 3 4 5 2 5 2 4" xfId="31732" xr:uid="{50BBF450-7CB7-4916-B84A-95A98F46C192}"/>
    <cellStyle name="Normal 2 3 4 5 2 5 2 5" xfId="46616" xr:uid="{06EF4936-099C-48B4-854B-11E5DBBF6BBB}"/>
    <cellStyle name="Normal 2 3 4 5 2 5 3" xfId="21464" xr:uid="{C62BA9A1-60C4-4F38-88E5-272620ED59FF}"/>
    <cellStyle name="Normal 2 3 4 5 2 5 3 2" xfId="35156" xr:uid="{3FE2EB2B-0D46-4F06-AF52-F2480A1A4DA7}"/>
    <cellStyle name="Normal 2 3 4 5 2 5 3 3" xfId="50040" xr:uid="{23F61FFD-EB9D-4B65-A94E-13A52B0D48EC}"/>
    <cellStyle name="Normal 2 3 4 5 2 5 4" xfId="14620" xr:uid="{28BACDE1-09F7-4607-B453-6665F6F1D42F}"/>
    <cellStyle name="Normal 2 3 4 5 2 5 5" xfId="28310" xr:uid="{BDDC0845-029C-427C-BB5F-94E3E13046CC}"/>
    <cellStyle name="Normal 2 3 4 5 2 5 6" xfId="43194" xr:uid="{76ABD52F-5A2B-4977-93CE-5C81739C58F1}"/>
    <cellStyle name="Normal 2 3 4 5 2 6" xfId="9484" xr:uid="{B8CBE6A4-4DB6-4961-B45E-DF4D60A6F4D1}"/>
    <cellStyle name="Normal 2 3 4 5 2 6 2" xfId="23174" xr:uid="{8BC9F829-2437-47F8-A01C-4475299EF5CC}"/>
    <cellStyle name="Normal 2 3 4 5 2 6 2 2" xfId="36866" xr:uid="{14E1E9A4-213B-4D99-9515-C12EE8855AE3}"/>
    <cellStyle name="Normal 2 3 4 5 2 6 2 3" xfId="51750" xr:uid="{7BE91FD7-CD85-4171-A504-BE200381C191}"/>
    <cellStyle name="Normal 2 3 4 5 2 6 3" xfId="16330" xr:uid="{524074F2-7867-4952-98A7-D6376A12DAE5}"/>
    <cellStyle name="Normal 2 3 4 5 2 6 4" xfId="30020" xr:uid="{A034E565-E1E4-47C8-A21C-D2505FAD5999}"/>
    <cellStyle name="Normal 2 3 4 5 2 6 5" xfId="44904" xr:uid="{919A94D2-18BC-4E1B-8A13-677261D2FCE3}"/>
    <cellStyle name="Normal 2 3 4 5 2 7" xfId="19752" xr:uid="{9BA6D84D-C63D-4FD8-AE32-4FF3D1B352BE}"/>
    <cellStyle name="Normal 2 3 4 5 2 7 2" xfId="33444" xr:uid="{FD913B5A-197F-48FA-AD4E-3C5AE6E51BCD}"/>
    <cellStyle name="Normal 2 3 4 5 2 7 3" xfId="48328" xr:uid="{3D2B0EBF-3771-4436-A027-C32A3833545F}"/>
    <cellStyle name="Normal 2 3 4 5 2 8" xfId="12908" xr:uid="{6294AA57-94D8-49BE-9589-1393D76D0B50}"/>
    <cellStyle name="Normal 2 3 4 5 2 9" xfId="26598" xr:uid="{75F8ABDD-4C5B-4939-8346-C59E9906CFE5}"/>
    <cellStyle name="Normal 2 3 4 5 3" xfId="6066" xr:uid="{FE8B8B7E-C38C-4387-8902-18BF8DA0552A}"/>
    <cellStyle name="Normal 2 3 4 5 3 10" xfId="41487" xr:uid="{12311011-2934-430C-A588-329F6A9E3BD2}"/>
    <cellStyle name="Normal 2 3 4 5 3 2" xfId="6067" xr:uid="{A92B324B-FD85-46B7-8A7D-7942D11818C8}"/>
    <cellStyle name="Normal 2 3 4 5 3 2 2" xfId="6068" xr:uid="{1FA4BA3B-8A44-4459-982C-4A0A11ABE504}"/>
    <cellStyle name="Normal 2 3 4 5 3 2 2 2" xfId="7781" xr:uid="{78D34651-4F9C-4FBA-A906-5122CE047649}"/>
    <cellStyle name="Normal 2 3 4 5 3 2 2 2 2" xfId="11203" xr:uid="{CB236A9E-140B-4134-ADBC-5F3BCB8B2D27}"/>
    <cellStyle name="Normal 2 3 4 5 3 2 2 2 2 2" xfId="24893" xr:uid="{F4A7E912-C345-43C7-81E1-6D40876CF1A8}"/>
    <cellStyle name="Normal 2 3 4 5 3 2 2 2 2 2 2" xfId="38585" xr:uid="{91D21B12-C308-40CD-8274-A580B47ED66D}"/>
    <cellStyle name="Normal 2 3 4 5 3 2 2 2 2 2 3" xfId="53469" xr:uid="{1E5C5024-11B5-4D72-B3C2-141ACC19B6A3}"/>
    <cellStyle name="Normal 2 3 4 5 3 2 2 2 2 3" xfId="18049" xr:uid="{EC9F6583-9355-4BC4-BC95-A1B6A2846592}"/>
    <cellStyle name="Normal 2 3 4 5 3 2 2 2 2 4" xfId="31739" xr:uid="{EF1026F3-C95E-46C9-B90F-E3650770FE35}"/>
    <cellStyle name="Normal 2 3 4 5 3 2 2 2 2 5" xfId="46623" xr:uid="{8DF3A8BB-C3E7-4747-A326-BBBD818C974C}"/>
    <cellStyle name="Normal 2 3 4 5 3 2 2 2 3" xfId="21471" xr:uid="{486F2D5D-F2C7-4DAC-AA9E-28E4D3A6E513}"/>
    <cellStyle name="Normal 2 3 4 5 3 2 2 2 3 2" xfId="35163" xr:uid="{39B76F34-60CC-4006-93FA-5C77B614675F}"/>
    <cellStyle name="Normal 2 3 4 5 3 2 2 2 3 3" xfId="50047" xr:uid="{AA1FAB86-B5EB-4FD5-BB85-53638C9A0047}"/>
    <cellStyle name="Normal 2 3 4 5 3 2 2 2 4" xfId="14627" xr:uid="{47EB9F90-63B7-4917-AB2A-B362179C8C1F}"/>
    <cellStyle name="Normal 2 3 4 5 3 2 2 2 5" xfId="28317" xr:uid="{827D36B3-89A2-4421-BE4B-904A62956688}"/>
    <cellStyle name="Normal 2 3 4 5 3 2 2 2 6" xfId="43201" xr:uid="{E5CE2C35-77FA-41A4-9008-C269B49D9E33}"/>
    <cellStyle name="Normal 2 3 4 5 3 2 2 3" xfId="9491" xr:uid="{B046F79D-E78A-434C-92E0-AA411AB93BDE}"/>
    <cellStyle name="Normal 2 3 4 5 3 2 2 3 2" xfId="23181" xr:uid="{4DA51500-9D53-4945-A4D3-210BFF831AE4}"/>
    <cellStyle name="Normal 2 3 4 5 3 2 2 3 2 2" xfId="36873" xr:uid="{C282869F-3249-458B-B99C-0F439663DE59}"/>
    <cellStyle name="Normal 2 3 4 5 3 2 2 3 2 3" xfId="51757" xr:uid="{D130FD19-6BBF-41D7-B112-53DD54FDE733}"/>
    <cellStyle name="Normal 2 3 4 5 3 2 2 3 3" xfId="16337" xr:uid="{E78080C6-5F36-414F-9CED-ADF5B84083B1}"/>
    <cellStyle name="Normal 2 3 4 5 3 2 2 3 4" xfId="30027" xr:uid="{E605D7E2-0419-4D32-9F9C-696869481852}"/>
    <cellStyle name="Normal 2 3 4 5 3 2 2 3 5" xfId="44911" xr:uid="{1B679D15-5B7F-4E7C-941B-AB55AA69B361}"/>
    <cellStyle name="Normal 2 3 4 5 3 2 2 4" xfId="19759" xr:uid="{70A6B693-FAEC-43BB-8092-3D56AE768FDC}"/>
    <cellStyle name="Normal 2 3 4 5 3 2 2 4 2" xfId="33451" xr:uid="{C280B6E4-5851-4A6C-B7C8-EA4C2FCB1E90}"/>
    <cellStyle name="Normal 2 3 4 5 3 2 2 4 3" xfId="48335" xr:uid="{5D393E24-E14F-44DC-998A-1AE9F603B294}"/>
    <cellStyle name="Normal 2 3 4 5 3 2 2 5" xfId="12915" xr:uid="{0E971186-82B6-4DAC-BA0F-CC4FF11D0F24}"/>
    <cellStyle name="Normal 2 3 4 5 3 2 2 6" xfId="26605" xr:uid="{9A7F9475-05E4-449C-950B-DB1893428005}"/>
    <cellStyle name="Normal 2 3 4 5 3 2 2 7" xfId="41489" xr:uid="{01025C82-E203-48D5-9A47-6F8508929EDA}"/>
    <cellStyle name="Normal 2 3 4 5 3 2 3" xfId="7780" xr:uid="{3AC89925-7C6E-40E7-8471-6A754DEB7C0E}"/>
    <cellStyle name="Normal 2 3 4 5 3 2 3 2" xfId="11202" xr:uid="{661F156B-2250-477D-8FE3-2A061DA6926C}"/>
    <cellStyle name="Normal 2 3 4 5 3 2 3 2 2" xfId="24892" xr:uid="{D8B7CDEA-78F5-422D-AE6C-DBBB1BA89B18}"/>
    <cellStyle name="Normal 2 3 4 5 3 2 3 2 2 2" xfId="38584" xr:uid="{33A80021-5298-45E6-B20B-C27EB2F4BAA8}"/>
    <cellStyle name="Normal 2 3 4 5 3 2 3 2 2 3" xfId="53468" xr:uid="{E5DA4023-E58E-4E37-B741-68749B326B8C}"/>
    <cellStyle name="Normal 2 3 4 5 3 2 3 2 3" xfId="18048" xr:uid="{79654BD2-066E-4BF0-B544-59BBBA894E21}"/>
    <cellStyle name="Normal 2 3 4 5 3 2 3 2 4" xfId="31738" xr:uid="{EB74E1E4-363A-41E6-9B37-F8C9FBF5F2F5}"/>
    <cellStyle name="Normal 2 3 4 5 3 2 3 2 5" xfId="46622" xr:uid="{82724F12-DED4-4043-A8B1-5E0FD420080C}"/>
    <cellStyle name="Normal 2 3 4 5 3 2 3 3" xfId="21470" xr:uid="{E2A85567-5B06-43BA-A1A8-E36130C3E18D}"/>
    <cellStyle name="Normal 2 3 4 5 3 2 3 3 2" xfId="35162" xr:uid="{88C17805-179D-4A6B-9DB3-0B05068E2277}"/>
    <cellStyle name="Normal 2 3 4 5 3 2 3 3 3" xfId="50046" xr:uid="{671C07B1-C2BF-4253-B97D-7FF7C13B57F6}"/>
    <cellStyle name="Normal 2 3 4 5 3 2 3 4" xfId="14626" xr:uid="{8EA37DD8-7CDC-447B-BB7D-3F22DBBDD5AD}"/>
    <cellStyle name="Normal 2 3 4 5 3 2 3 5" xfId="28316" xr:uid="{A09C5097-09DC-4F18-926A-DFDB800AB445}"/>
    <cellStyle name="Normal 2 3 4 5 3 2 3 6" xfId="43200" xr:uid="{0F016F41-0085-4DDD-AEE0-4B6396476F70}"/>
    <cellStyle name="Normal 2 3 4 5 3 2 4" xfId="9490" xr:uid="{598967AD-AEB5-4F81-A823-1915E40F5AC2}"/>
    <cellStyle name="Normal 2 3 4 5 3 2 4 2" xfId="23180" xr:uid="{907C7507-B88D-4621-8EAD-B7E4A0D75258}"/>
    <cellStyle name="Normal 2 3 4 5 3 2 4 2 2" xfId="36872" xr:uid="{F8F20323-E76D-48D2-BFBF-6630A42CF2CC}"/>
    <cellStyle name="Normal 2 3 4 5 3 2 4 2 3" xfId="51756" xr:uid="{247A06A3-0BE4-42C0-AF6A-93C207E4BA1D}"/>
    <cellStyle name="Normal 2 3 4 5 3 2 4 3" xfId="16336" xr:uid="{F1A3722A-40DD-4376-AA40-7179C9C73AF0}"/>
    <cellStyle name="Normal 2 3 4 5 3 2 4 4" xfId="30026" xr:uid="{EDAC5158-18EA-4D25-9353-ADD6253B10AA}"/>
    <cellStyle name="Normal 2 3 4 5 3 2 4 5" xfId="44910" xr:uid="{729B3BB8-9AD3-45C7-B09B-D49D2A109FF9}"/>
    <cellStyle name="Normal 2 3 4 5 3 2 5" xfId="19758" xr:uid="{DD34E8F0-E11B-4562-9461-CDDB1B0836E0}"/>
    <cellStyle name="Normal 2 3 4 5 3 2 5 2" xfId="33450" xr:uid="{B76F6A3E-8FDD-4923-9FA7-634652AA823E}"/>
    <cellStyle name="Normal 2 3 4 5 3 2 5 3" xfId="48334" xr:uid="{BBAD334F-78E4-4B4A-AA51-080D1ECB6933}"/>
    <cellStyle name="Normal 2 3 4 5 3 2 6" xfId="12914" xr:uid="{497332D9-3586-4D6F-A714-80C8BC7E62AE}"/>
    <cellStyle name="Normal 2 3 4 5 3 2 7" xfId="26604" xr:uid="{AC44806E-3D48-4398-AF54-B8A9FA54D23E}"/>
    <cellStyle name="Normal 2 3 4 5 3 2 8" xfId="41488" xr:uid="{29D33B57-2EAB-46AC-AA13-33E9DDDA1CE7}"/>
    <cellStyle name="Normal 2 3 4 5 3 3" xfId="6069" xr:uid="{02B6F438-93F3-4AAB-A824-3AD064D957D6}"/>
    <cellStyle name="Normal 2 3 4 5 3 3 2" xfId="7782" xr:uid="{2BEDDBCE-9D54-4B16-9998-8681300A1258}"/>
    <cellStyle name="Normal 2 3 4 5 3 3 2 2" xfId="11204" xr:uid="{39769388-AC9C-4C05-BC46-0FF44897F84D}"/>
    <cellStyle name="Normal 2 3 4 5 3 3 2 2 2" xfId="24894" xr:uid="{F3727B0A-3C6E-4ACB-947D-24A30E246A5F}"/>
    <cellStyle name="Normal 2 3 4 5 3 3 2 2 2 2" xfId="38586" xr:uid="{F4CE04C8-ABB9-48F5-8071-F89D93AA603E}"/>
    <cellStyle name="Normal 2 3 4 5 3 3 2 2 2 3" xfId="53470" xr:uid="{88E811DF-AC79-4355-9DA9-4163D6C00FDE}"/>
    <cellStyle name="Normal 2 3 4 5 3 3 2 2 3" xfId="18050" xr:uid="{2DD10F6D-20AE-4EBC-939B-76AD80FA265D}"/>
    <cellStyle name="Normal 2 3 4 5 3 3 2 2 4" xfId="31740" xr:uid="{DBB0589C-D0C9-454D-ADE9-D48D5267424C}"/>
    <cellStyle name="Normal 2 3 4 5 3 3 2 2 5" xfId="46624" xr:uid="{19DBCBD5-DD42-430E-A695-4262D6958813}"/>
    <cellStyle name="Normal 2 3 4 5 3 3 2 3" xfId="21472" xr:uid="{1C82B389-D5EA-4CBB-BA49-860C63AC806E}"/>
    <cellStyle name="Normal 2 3 4 5 3 3 2 3 2" xfId="35164" xr:uid="{5ED14261-A51F-4704-A93D-EDE3F5E7DEE6}"/>
    <cellStyle name="Normal 2 3 4 5 3 3 2 3 3" xfId="50048" xr:uid="{3D00CABD-FECC-46EE-8E5E-6D8652FFC101}"/>
    <cellStyle name="Normal 2 3 4 5 3 3 2 4" xfId="14628" xr:uid="{46A4EE7B-B74F-48CD-8DA9-C50EFFB84A0A}"/>
    <cellStyle name="Normal 2 3 4 5 3 3 2 5" xfId="28318" xr:uid="{23E37F88-F6E2-44FE-AECD-C3B47734A893}"/>
    <cellStyle name="Normal 2 3 4 5 3 3 2 6" xfId="43202" xr:uid="{3942A8F4-E4A0-4443-BAA8-38CD4CAD39EA}"/>
    <cellStyle name="Normal 2 3 4 5 3 3 3" xfId="9492" xr:uid="{117946FF-5AC7-4F95-86D3-2BA0681EA1B2}"/>
    <cellStyle name="Normal 2 3 4 5 3 3 3 2" xfId="23182" xr:uid="{D3ABDB49-92EF-4136-930E-48BA9C52EA7B}"/>
    <cellStyle name="Normal 2 3 4 5 3 3 3 2 2" xfId="36874" xr:uid="{0873908F-F63A-4C20-B7B7-D9B5AEED1FB3}"/>
    <cellStyle name="Normal 2 3 4 5 3 3 3 2 3" xfId="51758" xr:uid="{BC63F65E-FFC3-4987-BEC9-47AEE8F79D64}"/>
    <cellStyle name="Normal 2 3 4 5 3 3 3 3" xfId="16338" xr:uid="{DF5688A0-6DEE-439E-A96F-F13542E806A5}"/>
    <cellStyle name="Normal 2 3 4 5 3 3 3 4" xfId="30028" xr:uid="{F1935EA8-7AC8-4F66-910D-59E83F0BC2BC}"/>
    <cellStyle name="Normal 2 3 4 5 3 3 3 5" xfId="44912" xr:uid="{6692AA09-8B56-4600-8BA7-77AFB39F5352}"/>
    <cellStyle name="Normal 2 3 4 5 3 3 4" xfId="19760" xr:uid="{7249423E-8360-423F-94A4-B4C3E04CC25E}"/>
    <cellStyle name="Normal 2 3 4 5 3 3 4 2" xfId="33452" xr:uid="{D0250FF0-174C-4177-B8A8-887636916075}"/>
    <cellStyle name="Normal 2 3 4 5 3 3 4 3" xfId="48336" xr:uid="{E2046E8F-3583-4165-8F63-A82934B281B2}"/>
    <cellStyle name="Normal 2 3 4 5 3 3 5" xfId="12916" xr:uid="{9DA7F634-DC50-4848-87FB-F3C47FBB667E}"/>
    <cellStyle name="Normal 2 3 4 5 3 3 6" xfId="26606" xr:uid="{46B1AEED-BA39-4936-BC39-93712DE8B8A0}"/>
    <cellStyle name="Normal 2 3 4 5 3 3 7" xfId="41490" xr:uid="{9B1EA17D-0AE0-4CEB-A1E7-A12E08EB59F0}"/>
    <cellStyle name="Normal 2 3 4 5 3 4" xfId="6070" xr:uid="{C92E3DA8-167E-458B-B232-42ED2F9A8870}"/>
    <cellStyle name="Normal 2 3 4 5 3 4 2" xfId="7783" xr:uid="{8C5F6142-4956-4151-8730-F51965B1D4B4}"/>
    <cellStyle name="Normal 2 3 4 5 3 4 2 2" xfId="11205" xr:uid="{4D44E734-0D72-4F0D-96A5-6A564806C6EB}"/>
    <cellStyle name="Normal 2 3 4 5 3 4 2 2 2" xfId="24895" xr:uid="{BC284CD2-EC06-434B-B970-7AF56C9EB2B5}"/>
    <cellStyle name="Normal 2 3 4 5 3 4 2 2 2 2" xfId="38587" xr:uid="{20B339CA-1F85-42E9-BB68-2BA2412EF6C7}"/>
    <cellStyle name="Normal 2 3 4 5 3 4 2 2 2 3" xfId="53471" xr:uid="{E725D6B1-977D-49C5-B47D-3F88433B5200}"/>
    <cellStyle name="Normal 2 3 4 5 3 4 2 2 3" xfId="18051" xr:uid="{0FB1885B-EC51-4013-996C-2ABAB2725474}"/>
    <cellStyle name="Normal 2 3 4 5 3 4 2 2 4" xfId="31741" xr:uid="{AC58C568-6D50-4C1E-A1C3-2BEEA3359608}"/>
    <cellStyle name="Normal 2 3 4 5 3 4 2 2 5" xfId="46625" xr:uid="{17070B9B-478F-4FB6-8B4C-69552594A270}"/>
    <cellStyle name="Normal 2 3 4 5 3 4 2 3" xfId="21473" xr:uid="{F20C660D-688A-4A79-83E2-6ED20068157B}"/>
    <cellStyle name="Normal 2 3 4 5 3 4 2 3 2" xfId="35165" xr:uid="{A1776407-4942-4B93-BF64-CB14D6CB7F5E}"/>
    <cellStyle name="Normal 2 3 4 5 3 4 2 3 3" xfId="50049" xr:uid="{70C2E7B9-FD8C-4AC7-BCB1-5D0C245CB3B2}"/>
    <cellStyle name="Normal 2 3 4 5 3 4 2 4" xfId="14629" xr:uid="{3DB3AE2D-6C16-4C39-A634-A4BB228B9175}"/>
    <cellStyle name="Normal 2 3 4 5 3 4 2 5" xfId="28319" xr:uid="{3C3206EC-3E04-4C54-806D-D3338D0A2819}"/>
    <cellStyle name="Normal 2 3 4 5 3 4 2 6" xfId="43203" xr:uid="{DADF716D-5E3A-47F4-A302-4800B3B6D199}"/>
    <cellStyle name="Normal 2 3 4 5 3 4 3" xfId="9493" xr:uid="{F3A71A03-6D8A-44A3-A537-47A594532287}"/>
    <cellStyle name="Normal 2 3 4 5 3 4 3 2" xfId="23183" xr:uid="{178E10E8-BA5C-4966-8E7F-331438EB09BF}"/>
    <cellStyle name="Normal 2 3 4 5 3 4 3 2 2" xfId="36875" xr:uid="{33D4FEDF-CD90-4CE4-9B68-4754D7C4229E}"/>
    <cellStyle name="Normal 2 3 4 5 3 4 3 2 3" xfId="51759" xr:uid="{79BE27AE-C62B-4B12-8E30-A2FEA53EF95D}"/>
    <cellStyle name="Normal 2 3 4 5 3 4 3 3" xfId="16339" xr:uid="{4816826D-BBFB-426F-9FDF-3469DC34DBC2}"/>
    <cellStyle name="Normal 2 3 4 5 3 4 3 4" xfId="30029" xr:uid="{12B00CD4-7915-4438-932E-D47906A0BED4}"/>
    <cellStyle name="Normal 2 3 4 5 3 4 3 5" xfId="44913" xr:uid="{81696BAE-65DC-48C3-8AA3-99673176C04B}"/>
    <cellStyle name="Normal 2 3 4 5 3 4 4" xfId="19761" xr:uid="{56CBCEDE-20A0-4C98-B709-D113484981C0}"/>
    <cellStyle name="Normal 2 3 4 5 3 4 4 2" xfId="33453" xr:uid="{BD50B608-E118-4966-8026-0E9172847936}"/>
    <cellStyle name="Normal 2 3 4 5 3 4 4 3" xfId="48337" xr:uid="{FEF8EE17-AE72-49AF-8E5B-907DFE8A6E0F}"/>
    <cellStyle name="Normal 2 3 4 5 3 4 5" xfId="12917" xr:uid="{7C258785-6947-4ABB-BDE5-EB5591206BE6}"/>
    <cellStyle name="Normal 2 3 4 5 3 4 6" xfId="26607" xr:uid="{AD660B92-9724-4025-92A0-D25BC3D30185}"/>
    <cellStyle name="Normal 2 3 4 5 3 4 7" xfId="41491" xr:uid="{48E553E0-529E-4669-950D-CA0F38EC86C8}"/>
    <cellStyle name="Normal 2 3 4 5 3 5" xfId="7779" xr:uid="{70B0D43A-9872-4E11-9CFA-4B42D41B99EC}"/>
    <cellStyle name="Normal 2 3 4 5 3 5 2" xfId="11201" xr:uid="{49E444C3-42C0-49ED-AC74-DA99B397101C}"/>
    <cellStyle name="Normal 2 3 4 5 3 5 2 2" xfId="24891" xr:uid="{DED09F64-C187-4842-80BD-424EE29AF632}"/>
    <cellStyle name="Normal 2 3 4 5 3 5 2 2 2" xfId="38583" xr:uid="{1EF6D06D-57DB-4FF2-B2ED-8FF6E9F1F632}"/>
    <cellStyle name="Normal 2 3 4 5 3 5 2 2 3" xfId="53467" xr:uid="{FCD7C948-E544-445B-830F-A762DCE8959A}"/>
    <cellStyle name="Normal 2 3 4 5 3 5 2 3" xfId="18047" xr:uid="{34212950-BA94-4C60-9292-A95A1BB2C1B6}"/>
    <cellStyle name="Normal 2 3 4 5 3 5 2 4" xfId="31737" xr:uid="{97CFB578-FAF8-44CF-8B65-CDAB48CF1F64}"/>
    <cellStyle name="Normal 2 3 4 5 3 5 2 5" xfId="46621" xr:uid="{A7180C59-242D-4BA1-A661-6B7822EBE84E}"/>
    <cellStyle name="Normal 2 3 4 5 3 5 3" xfId="21469" xr:uid="{008CB051-8223-461D-9E7F-30BF5196C325}"/>
    <cellStyle name="Normal 2 3 4 5 3 5 3 2" xfId="35161" xr:uid="{85565B72-8195-4000-8FA2-E90B3DFCF22A}"/>
    <cellStyle name="Normal 2 3 4 5 3 5 3 3" xfId="50045" xr:uid="{A208BA95-1AEA-40C3-9745-51D1A43E3C52}"/>
    <cellStyle name="Normal 2 3 4 5 3 5 4" xfId="14625" xr:uid="{82EEEB9F-84E8-41E8-965D-C13545F887E0}"/>
    <cellStyle name="Normal 2 3 4 5 3 5 5" xfId="28315" xr:uid="{561A22A4-3124-49B6-AC77-5657589AB3B6}"/>
    <cellStyle name="Normal 2 3 4 5 3 5 6" xfId="43199" xr:uid="{4282C2D6-8B96-4848-B1F9-19896B5A386A}"/>
    <cellStyle name="Normal 2 3 4 5 3 6" xfId="9489" xr:uid="{2CEFC57D-D031-42F5-886A-143D42FF9248}"/>
    <cellStyle name="Normal 2 3 4 5 3 6 2" xfId="23179" xr:uid="{1B208C0C-207C-4F0B-B356-E639B68E9E19}"/>
    <cellStyle name="Normal 2 3 4 5 3 6 2 2" xfId="36871" xr:uid="{568329C5-388D-4C38-9F25-9F4765159A4C}"/>
    <cellStyle name="Normal 2 3 4 5 3 6 2 3" xfId="51755" xr:uid="{16B5D732-3FA8-40E5-A67C-F2D88865A1D5}"/>
    <cellStyle name="Normal 2 3 4 5 3 6 3" xfId="16335" xr:uid="{ED9F9A61-CE9C-41BF-929F-1D88AD320DDF}"/>
    <cellStyle name="Normal 2 3 4 5 3 6 4" xfId="30025" xr:uid="{E67D0048-17A1-441F-8A7C-E3DE118A456F}"/>
    <cellStyle name="Normal 2 3 4 5 3 6 5" xfId="44909" xr:uid="{68085BCD-A114-4665-9E7D-C491DFC629B1}"/>
    <cellStyle name="Normal 2 3 4 5 3 7" xfId="19757" xr:uid="{A3DC8C94-D654-47F1-B268-853805A76B88}"/>
    <cellStyle name="Normal 2 3 4 5 3 7 2" xfId="33449" xr:uid="{1EDC1CB1-F1C3-4852-BFFD-71495E20EEC7}"/>
    <cellStyle name="Normal 2 3 4 5 3 7 3" xfId="48333" xr:uid="{F9C1B700-B926-4245-BA14-E2F971D577E0}"/>
    <cellStyle name="Normal 2 3 4 5 3 8" xfId="12913" xr:uid="{76E7475C-48DA-4E2C-B52F-F3D1B7B496C1}"/>
    <cellStyle name="Normal 2 3 4 5 3 9" xfId="26603" xr:uid="{0E3F951E-58EC-46F1-80A9-08F63B128648}"/>
    <cellStyle name="Normal 2 3 4 5 4" xfId="6071" xr:uid="{78665860-FE41-419D-865A-4F0ABC149DA6}"/>
    <cellStyle name="Normal 2 3 4 5 4 2" xfId="6072" xr:uid="{5CFFE4AF-D6AA-4943-BCCE-8C5B7C10FCCC}"/>
    <cellStyle name="Normal 2 3 4 5 4 2 2" xfId="7785" xr:uid="{28806DCB-9B1B-4DD1-851F-B8F536F82663}"/>
    <cellStyle name="Normal 2 3 4 5 4 2 2 2" xfId="11207" xr:uid="{1A3C34F8-91E4-4D91-AE57-5380F8A87733}"/>
    <cellStyle name="Normal 2 3 4 5 4 2 2 2 2" xfId="24897" xr:uid="{26CCD64E-93C5-4D91-B497-10198C335AC3}"/>
    <cellStyle name="Normal 2 3 4 5 4 2 2 2 2 2" xfId="38589" xr:uid="{DC2C372B-7649-434E-88B5-56896A537752}"/>
    <cellStyle name="Normal 2 3 4 5 4 2 2 2 2 3" xfId="53473" xr:uid="{D7020130-064C-4278-AB70-29FFC04B68EB}"/>
    <cellStyle name="Normal 2 3 4 5 4 2 2 2 3" xfId="18053" xr:uid="{6BFAEF9B-034E-4079-BFAC-D3DE71CCF56E}"/>
    <cellStyle name="Normal 2 3 4 5 4 2 2 2 4" xfId="31743" xr:uid="{144313B9-1FE3-4016-BE73-8F00780208CE}"/>
    <cellStyle name="Normal 2 3 4 5 4 2 2 2 5" xfId="46627" xr:uid="{47F2C243-F764-4D3C-97B0-261415A88970}"/>
    <cellStyle name="Normal 2 3 4 5 4 2 2 3" xfId="21475" xr:uid="{1C8C5959-CB52-41F6-A385-B2C039B1EC45}"/>
    <cellStyle name="Normal 2 3 4 5 4 2 2 3 2" xfId="35167" xr:uid="{13A29324-C4C3-41D2-BD5D-39A59C4FF7D3}"/>
    <cellStyle name="Normal 2 3 4 5 4 2 2 3 3" xfId="50051" xr:uid="{37EB617D-A48E-46F8-9105-7B0C91598019}"/>
    <cellStyle name="Normal 2 3 4 5 4 2 2 4" xfId="14631" xr:uid="{4A0E3B2B-482A-4601-920C-6608A31D3566}"/>
    <cellStyle name="Normal 2 3 4 5 4 2 2 5" xfId="28321" xr:uid="{A0292829-BAEC-4ADD-89B7-7FA56D7CBAD5}"/>
    <cellStyle name="Normal 2 3 4 5 4 2 2 6" xfId="43205" xr:uid="{2ABEBEA6-850F-4FFF-A599-8103280E6EC7}"/>
    <cellStyle name="Normal 2 3 4 5 4 2 3" xfId="9495" xr:uid="{167E1D90-4243-4DBB-81D1-268A73D6F448}"/>
    <cellStyle name="Normal 2 3 4 5 4 2 3 2" xfId="23185" xr:uid="{C29F74AD-9961-40CD-87F9-C39DE19ABBF1}"/>
    <cellStyle name="Normal 2 3 4 5 4 2 3 2 2" xfId="36877" xr:uid="{DAE7249A-EF6C-492D-9C09-5110BBF8638E}"/>
    <cellStyle name="Normal 2 3 4 5 4 2 3 2 3" xfId="51761" xr:uid="{EC7F8497-48C7-4592-907D-09FD534AF839}"/>
    <cellStyle name="Normal 2 3 4 5 4 2 3 3" xfId="16341" xr:uid="{D5D7A8C7-7553-44E7-9B26-F6F9CF15F332}"/>
    <cellStyle name="Normal 2 3 4 5 4 2 3 4" xfId="30031" xr:uid="{61ED676A-76A2-4F7E-90A9-861D6CA30D01}"/>
    <cellStyle name="Normal 2 3 4 5 4 2 3 5" xfId="44915" xr:uid="{7F55ED11-523D-48E7-80DC-29F23EF1B55B}"/>
    <cellStyle name="Normal 2 3 4 5 4 2 4" xfId="19763" xr:uid="{9E1EC6F7-844C-4A75-A885-4AE0444EF009}"/>
    <cellStyle name="Normal 2 3 4 5 4 2 4 2" xfId="33455" xr:uid="{8841E525-6CA9-41AF-B5B5-0B26C632D6C6}"/>
    <cellStyle name="Normal 2 3 4 5 4 2 4 3" xfId="48339" xr:uid="{44985363-5D47-4C03-88EE-9E828F8AF99E}"/>
    <cellStyle name="Normal 2 3 4 5 4 2 5" xfId="12919" xr:uid="{68DCEA9B-9665-4F91-9A25-C6B4F73C969C}"/>
    <cellStyle name="Normal 2 3 4 5 4 2 6" xfId="26609" xr:uid="{8AB62C15-4A0B-4BAE-85EA-2D6D2F24F985}"/>
    <cellStyle name="Normal 2 3 4 5 4 2 7" xfId="41493" xr:uid="{CD764167-4D47-441D-8816-FCEB628689FF}"/>
    <cellStyle name="Normal 2 3 4 5 4 3" xfId="7784" xr:uid="{AEEFB0CA-0407-4211-807B-76A30B3C89E8}"/>
    <cellStyle name="Normal 2 3 4 5 4 3 2" xfId="11206" xr:uid="{FFCA909E-EE6B-47A2-A9CD-FFABC86F9EBE}"/>
    <cellStyle name="Normal 2 3 4 5 4 3 2 2" xfId="24896" xr:uid="{C3D1E7A4-D7AD-4FC5-9F4C-B0809C467A05}"/>
    <cellStyle name="Normal 2 3 4 5 4 3 2 2 2" xfId="38588" xr:uid="{FED393B5-E2B0-49A2-AB02-B0D336B3B002}"/>
    <cellStyle name="Normal 2 3 4 5 4 3 2 2 3" xfId="53472" xr:uid="{2008FF47-F817-4A11-8898-46AA8DE52712}"/>
    <cellStyle name="Normal 2 3 4 5 4 3 2 3" xfId="18052" xr:uid="{E8966891-5773-4C20-A891-A89D7AD0809B}"/>
    <cellStyle name="Normal 2 3 4 5 4 3 2 4" xfId="31742" xr:uid="{CB752443-552A-4F66-BB5B-59DD3E8042AF}"/>
    <cellStyle name="Normal 2 3 4 5 4 3 2 5" xfId="46626" xr:uid="{B2755CA9-FA16-4407-AAD8-5E5E57F5AA1A}"/>
    <cellStyle name="Normal 2 3 4 5 4 3 3" xfId="21474" xr:uid="{1D25B2FF-0001-4D3C-A8AC-23C3EC2B88B8}"/>
    <cellStyle name="Normal 2 3 4 5 4 3 3 2" xfId="35166" xr:uid="{8DF74857-4DDC-46C6-9496-21C1FE2D5460}"/>
    <cellStyle name="Normal 2 3 4 5 4 3 3 3" xfId="50050" xr:uid="{8ECE3F6E-B935-4349-84FB-6027BF00CF8F}"/>
    <cellStyle name="Normal 2 3 4 5 4 3 4" xfId="14630" xr:uid="{2CBABEA2-A8D7-4531-B2DB-A88115F47D70}"/>
    <cellStyle name="Normal 2 3 4 5 4 3 5" xfId="28320" xr:uid="{1E30783D-8AC7-4871-8230-A5D1392E06F8}"/>
    <cellStyle name="Normal 2 3 4 5 4 3 6" xfId="43204" xr:uid="{67256D0C-0097-4FAD-B58C-5850A987058F}"/>
    <cellStyle name="Normal 2 3 4 5 4 4" xfId="9494" xr:uid="{623B297F-0B44-4CEF-8E07-F8D3DBC543F9}"/>
    <cellStyle name="Normal 2 3 4 5 4 4 2" xfId="23184" xr:uid="{DFB7CC11-B44C-4A74-9E86-2E2FEA973495}"/>
    <cellStyle name="Normal 2 3 4 5 4 4 2 2" xfId="36876" xr:uid="{1D403E3F-BAF5-42EF-B54A-FEEDA324EDEC}"/>
    <cellStyle name="Normal 2 3 4 5 4 4 2 3" xfId="51760" xr:uid="{D2DB4C0D-71AA-4D5B-8B11-9422634FB562}"/>
    <cellStyle name="Normal 2 3 4 5 4 4 3" xfId="16340" xr:uid="{986CF3CC-836D-47E1-82D1-17E23F08D875}"/>
    <cellStyle name="Normal 2 3 4 5 4 4 4" xfId="30030" xr:uid="{A70B04D3-9A0F-4451-8880-29D3AAF07E22}"/>
    <cellStyle name="Normal 2 3 4 5 4 4 5" xfId="44914" xr:uid="{B7A2FBC5-1B7C-42A3-95E4-F545F35CF492}"/>
    <cellStyle name="Normal 2 3 4 5 4 5" xfId="19762" xr:uid="{C5616128-75F7-4278-8249-C82F1C052FFE}"/>
    <cellStyle name="Normal 2 3 4 5 4 5 2" xfId="33454" xr:uid="{3A8B09F6-7CD0-435F-BC32-E6CAF8D75038}"/>
    <cellStyle name="Normal 2 3 4 5 4 5 3" xfId="48338" xr:uid="{2A892639-0506-424E-8BCD-9E5AD5205881}"/>
    <cellStyle name="Normal 2 3 4 5 4 6" xfId="12918" xr:uid="{81138B78-2F4B-487E-B6F1-AED6364E6EB7}"/>
    <cellStyle name="Normal 2 3 4 5 4 7" xfId="26608" xr:uid="{A0AE21C0-AE08-499D-9D28-FA300AA648E1}"/>
    <cellStyle name="Normal 2 3 4 5 4 8" xfId="41492" xr:uid="{340585F6-C9DE-4A0E-98B9-0190EC70DEC0}"/>
    <cellStyle name="Normal 2 3 4 5 5" xfId="6073" xr:uid="{242B5B03-AA3D-4BD1-B8D9-145AD75EAC37}"/>
    <cellStyle name="Normal 2 3 4 5 5 2" xfId="7786" xr:uid="{B282E494-33B8-4889-A7C0-A92397145207}"/>
    <cellStyle name="Normal 2 3 4 5 5 2 2" xfId="11208" xr:uid="{57DDCEEA-F690-43D2-9B4E-9EE2E69960D9}"/>
    <cellStyle name="Normal 2 3 4 5 5 2 2 2" xfId="24898" xr:uid="{56B7B93C-EA2D-4892-8845-3D569FA1227F}"/>
    <cellStyle name="Normal 2 3 4 5 5 2 2 2 2" xfId="38590" xr:uid="{D623CE63-64FB-4DDA-9FB2-DE296999677B}"/>
    <cellStyle name="Normal 2 3 4 5 5 2 2 2 3" xfId="53474" xr:uid="{DC7963B2-7AA9-4230-AFA4-325A8E2E6D29}"/>
    <cellStyle name="Normal 2 3 4 5 5 2 2 3" xfId="18054" xr:uid="{C8961DB1-5969-4510-AF65-D546A8C09F32}"/>
    <cellStyle name="Normal 2 3 4 5 5 2 2 4" xfId="31744" xr:uid="{29DC58D0-4BD1-4657-A3FF-C35AAC9A2F96}"/>
    <cellStyle name="Normal 2 3 4 5 5 2 2 5" xfId="46628" xr:uid="{219DF528-D682-4797-BB41-CE46A5889D77}"/>
    <cellStyle name="Normal 2 3 4 5 5 2 3" xfId="21476" xr:uid="{C35B75AE-432D-4261-9FDE-5C4EBACC78AE}"/>
    <cellStyle name="Normal 2 3 4 5 5 2 3 2" xfId="35168" xr:uid="{A25DD99E-EF9A-4F27-BF6F-758D2C9543AA}"/>
    <cellStyle name="Normal 2 3 4 5 5 2 3 3" xfId="50052" xr:uid="{BD69024C-8148-41F0-B77C-18112E127BEE}"/>
    <cellStyle name="Normal 2 3 4 5 5 2 4" xfId="14632" xr:uid="{40DC7F15-BFD5-4A5C-8862-5B510F96FC5F}"/>
    <cellStyle name="Normal 2 3 4 5 5 2 5" xfId="28322" xr:uid="{CDA0D81E-BB2F-436E-B1C1-029CC3162E4C}"/>
    <cellStyle name="Normal 2 3 4 5 5 2 6" xfId="43206" xr:uid="{3069178D-AAC6-4BB5-A531-86515EAA760D}"/>
    <cellStyle name="Normal 2 3 4 5 5 3" xfId="9496" xr:uid="{F23F43BA-5E7C-44C1-AC6D-BCBAD95C0B0F}"/>
    <cellStyle name="Normal 2 3 4 5 5 3 2" xfId="23186" xr:uid="{8BB0C50B-1BA5-45AD-9C26-4527AA13E92A}"/>
    <cellStyle name="Normal 2 3 4 5 5 3 2 2" xfId="36878" xr:uid="{FB443153-F1D9-4D1C-8CA2-597D7533AE96}"/>
    <cellStyle name="Normal 2 3 4 5 5 3 2 3" xfId="51762" xr:uid="{6C533128-448D-40B1-AE42-DF221E049670}"/>
    <cellStyle name="Normal 2 3 4 5 5 3 3" xfId="16342" xr:uid="{8F5F568D-890A-4AB7-AC6E-8EBABB9A8419}"/>
    <cellStyle name="Normal 2 3 4 5 5 3 4" xfId="30032" xr:uid="{D0DF1452-44B9-4FA5-B846-3AE6432217CE}"/>
    <cellStyle name="Normal 2 3 4 5 5 3 5" xfId="44916" xr:uid="{2BAA217A-0505-4C69-BB0A-CB407CA467D3}"/>
    <cellStyle name="Normal 2 3 4 5 5 4" xfId="19764" xr:uid="{3DDCE108-C822-4719-9E37-4986F062551C}"/>
    <cellStyle name="Normal 2 3 4 5 5 4 2" xfId="33456" xr:uid="{19C35D89-D014-4B8E-A2ED-8E481D5208B2}"/>
    <cellStyle name="Normal 2 3 4 5 5 4 3" xfId="48340" xr:uid="{2D924316-87E2-4075-8BD7-0A1C5293B3B5}"/>
    <cellStyle name="Normal 2 3 4 5 5 5" xfId="12920" xr:uid="{A486BD5C-C16A-486B-A054-10E0576AB0D1}"/>
    <cellStyle name="Normal 2 3 4 5 5 6" xfId="26610" xr:uid="{5505FE27-B69E-4EE0-8A9D-F25265EFA0F9}"/>
    <cellStyle name="Normal 2 3 4 5 5 7" xfId="41494" xr:uid="{652D305D-E5B0-4630-B865-5167BA20B0A5}"/>
    <cellStyle name="Normal 2 3 4 5 6" xfId="6074" xr:uid="{DA88D6B5-9DEC-48EA-9094-5D71C9CD995D}"/>
    <cellStyle name="Normal 2 3 4 5 6 2" xfId="7787" xr:uid="{82EBB7C6-82B8-43AE-8976-D79456316F67}"/>
    <cellStyle name="Normal 2 3 4 5 6 2 2" xfId="11209" xr:uid="{2A2B085D-00B7-4D09-B8CF-85A14E34E5A8}"/>
    <cellStyle name="Normal 2 3 4 5 6 2 2 2" xfId="24899" xr:uid="{F4C6F5E4-F513-4026-89CC-352DBFC07516}"/>
    <cellStyle name="Normal 2 3 4 5 6 2 2 2 2" xfId="38591" xr:uid="{048686E6-C4A7-4D92-8A8A-1E6964C13E12}"/>
    <cellStyle name="Normal 2 3 4 5 6 2 2 2 3" xfId="53475" xr:uid="{B62960C4-432E-450D-9B08-64E6AABB8A26}"/>
    <cellStyle name="Normal 2 3 4 5 6 2 2 3" xfId="18055" xr:uid="{5CE6EA5D-0FA7-4C2B-B4B6-FF12AC242E38}"/>
    <cellStyle name="Normal 2 3 4 5 6 2 2 4" xfId="31745" xr:uid="{3855C71A-25C8-4ED7-BFC5-3655502C9D45}"/>
    <cellStyle name="Normal 2 3 4 5 6 2 2 5" xfId="46629" xr:uid="{F4AB3AB9-8982-463C-AB71-6B68F865977E}"/>
    <cellStyle name="Normal 2 3 4 5 6 2 3" xfId="21477" xr:uid="{ECF37DF3-7559-4BCC-AED3-B1B5A569A4BA}"/>
    <cellStyle name="Normal 2 3 4 5 6 2 3 2" xfId="35169" xr:uid="{6C5F8C85-9205-4B5D-972F-D66DF6C96538}"/>
    <cellStyle name="Normal 2 3 4 5 6 2 3 3" xfId="50053" xr:uid="{7392C786-DDB1-4AA5-9E1D-E9D69EE7F141}"/>
    <cellStyle name="Normal 2 3 4 5 6 2 4" xfId="14633" xr:uid="{0339028F-FED3-4B9C-BC28-6D59537DB73E}"/>
    <cellStyle name="Normal 2 3 4 5 6 2 5" xfId="28323" xr:uid="{227B4089-3EE6-4553-8059-DD065F9DDFAB}"/>
    <cellStyle name="Normal 2 3 4 5 6 2 6" xfId="43207" xr:uid="{F4CF64E9-6D1A-4B88-9EC8-17485B335777}"/>
    <cellStyle name="Normal 2 3 4 5 6 3" xfId="9497" xr:uid="{9FDC92B7-06A7-4EF4-AD81-8C00782A8CE4}"/>
    <cellStyle name="Normal 2 3 4 5 6 3 2" xfId="23187" xr:uid="{5F1BC0A6-7CC5-4FE5-A4C5-CF8E08B3A48B}"/>
    <cellStyle name="Normal 2 3 4 5 6 3 2 2" xfId="36879" xr:uid="{6205543F-32BD-43B8-BB9D-73A3EEF685D1}"/>
    <cellStyle name="Normal 2 3 4 5 6 3 2 3" xfId="51763" xr:uid="{3A17B290-543A-4C50-A441-478ABC01F837}"/>
    <cellStyle name="Normal 2 3 4 5 6 3 3" xfId="16343" xr:uid="{0B72A7D7-9999-4D74-9182-24D663F62533}"/>
    <cellStyle name="Normal 2 3 4 5 6 3 4" xfId="30033" xr:uid="{F92CCE1C-17BD-4E71-89FD-A2B12D9CE983}"/>
    <cellStyle name="Normal 2 3 4 5 6 3 5" xfId="44917" xr:uid="{33E55BB3-3487-4699-A729-EF3B1FADDEC9}"/>
    <cellStyle name="Normal 2 3 4 5 6 4" xfId="19765" xr:uid="{787CA213-39EF-422F-AA2D-1D18159B8982}"/>
    <cellStyle name="Normal 2 3 4 5 6 4 2" xfId="33457" xr:uid="{AC5352EA-CBF7-481C-B2BF-F2B5F81132BA}"/>
    <cellStyle name="Normal 2 3 4 5 6 4 3" xfId="48341" xr:uid="{E1960A46-A2C2-42C8-A69A-A0221C6176F7}"/>
    <cellStyle name="Normal 2 3 4 5 6 5" xfId="12921" xr:uid="{4C518579-43C5-4A60-B5A8-EC68D8BAD4DD}"/>
    <cellStyle name="Normal 2 3 4 5 6 6" xfId="26611" xr:uid="{9BAB466D-C02F-48D7-8FA5-4D2971824385}"/>
    <cellStyle name="Normal 2 3 4 5 6 7" xfId="41495" xr:uid="{DA56E012-5967-4B5F-9E85-D6AA61536987}"/>
    <cellStyle name="Normal 2 3 4 5 7" xfId="7773" xr:uid="{20695DE3-B2A7-4CC4-9B7D-7DA0E0A776F5}"/>
    <cellStyle name="Normal 2 3 4 5 7 2" xfId="11195" xr:uid="{7E180B8B-13F3-4AAE-A17B-DE0B49DF5C86}"/>
    <cellStyle name="Normal 2 3 4 5 7 2 2" xfId="24885" xr:uid="{BA3B6889-BF32-49D2-81C3-FA16FFBB03D3}"/>
    <cellStyle name="Normal 2 3 4 5 7 2 2 2" xfId="38577" xr:uid="{0742A876-7E65-4C0A-B498-934A933445D6}"/>
    <cellStyle name="Normal 2 3 4 5 7 2 2 3" xfId="53461" xr:uid="{DEF81E63-1707-437C-930B-58F02352717E}"/>
    <cellStyle name="Normal 2 3 4 5 7 2 3" xfId="18041" xr:uid="{16B002C9-4B96-4B4C-BDC0-3FBEEA3E02FF}"/>
    <cellStyle name="Normal 2 3 4 5 7 2 4" xfId="31731" xr:uid="{B9FA4008-595A-4D15-9F82-ED6952363357}"/>
    <cellStyle name="Normal 2 3 4 5 7 2 5" xfId="46615" xr:uid="{4F66AB7B-5720-449E-959D-E1F496BD64A4}"/>
    <cellStyle name="Normal 2 3 4 5 7 3" xfId="21463" xr:uid="{7681E96E-49F1-4115-899D-FE6ED02B8D49}"/>
    <cellStyle name="Normal 2 3 4 5 7 3 2" xfId="35155" xr:uid="{FA62868C-604E-4B8E-9052-74CF557224E6}"/>
    <cellStyle name="Normal 2 3 4 5 7 3 3" xfId="50039" xr:uid="{B25D7CCB-2F6D-4FAD-8C87-FE77CB0F0515}"/>
    <cellStyle name="Normal 2 3 4 5 7 4" xfId="14619" xr:uid="{E6C1D0F4-1760-42BD-9C19-019C754C9CCB}"/>
    <cellStyle name="Normal 2 3 4 5 7 5" xfId="28309" xr:uid="{C7E65EA7-D28F-4E29-BCEB-69887C08816E}"/>
    <cellStyle name="Normal 2 3 4 5 7 6" xfId="43193" xr:uid="{3AEE1718-FE24-4FF3-85E2-F7274F1BCE6F}"/>
    <cellStyle name="Normal 2 3 4 5 8" xfId="9483" xr:uid="{0F25D939-B5B4-4162-A722-7868CDB2A289}"/>
    <cellStyle name="Normal 2 3 4 5 8 2" xfId="23173" xr:uid="{EE9D418F-A2DC-40B8-8B32-7AF39A4B88D2}"/>
    <cellStyle name="Normal 2 3 4 5 8 2 2" xfId="36865" xr:uid="{92B81089-57F8-4104-B41E-5AD1772C6920}"/>
    <cellStyle name="Normal 2 3 4 5 8 2 3" xfId="51749" xr:uid="{80C4B2F7-C6E3-4773-9E03-F34F22F2320C}"/>
    <cellStyle name="Normal 2 3 4 5 8 3" xfId="16329" xr:uid="{5C4E98C0-4413-418C-BABE-E04D855D5A80}"/>
    <cellStyle name="Normal 2 3 4 5 8 4" xfId="30019" xr:uid="{8DF89E67-F938-48FF-838C-87880A7E8CF9}"/>
    <cellStyle name="Normal 2 3 4 5 8 5" xfId="44903" xr:uid="{010B9BFD-1D92-4BE1-B979-C0C9154F7131}"/>
    <cellStyle name="Normal 2 3 4 5 9" xfId="19751" xr:uid="{91FF9491-4389-4B62-8E41-4FEF6F343C5F}"/>
    <cellStyle name="Normal 2 3 4 5 9 2" xfId="33443" xr:uid="{F00F44A8-92E2-48C5-8C0A-C10287EF0568}"/>
    <cellStyle name="Normal 2 3 4 5 9 3" xfId="48327" xr:uid="{E4623320-3AC8-47FD-83CC-C8AD7AA7561C}"/>
    <cellStyle name="Normal 2 3 4 6" xfId="6075" xr:uid="{A9946F92-50AF-4138-B6BF-4A596A39582D}"/>
    <cellStyle name="Normal 2 3 4 6 10" xfId="41496" xr:uid="{938722DE-3512-41C1-A889-F939F4AD2EB4}"/>
    <cellStyle name="Normal 2 3 4 6 2" xfId="6076" xr:uid="{803BFA66-71F2-4DFD-A96C-86BB5F402496}"/>
    <cellStyle name="Normal 2 3 4 6 2 2" xfId="6077" xr:uid="{0442DB1F-2EDB-4689-8997-EB0941B5AC08}"/>
    <cellStyle name="Normal 2 3 4 6 2 2 2" xfId="7790" xr:uid="{BCFDD952-5B85-4462-9B7D-D6C3A288CDA6}"/>
    <cellStyle name="Normal 2 3 4 6 2 2 2 2" xfId="11212" xr:uid="{FF835BFE-0AA5-4B27-B2DE-B39E995FBF29}"/>
    <cellStyle name="Normal 2 3 4 6 2 2 2 2 2" xfId="24902" xr:uid="{3EC6B8E1-95C5-4731-B8D9-80BE00F4973A}"/>
    <cellStyle name="Normal 2 3 4 6 2 2 2 2 2 2" xfId="38594" xr:uid="{56E14D5A-1DE0-4A5C-A144-01368FF5BFA0}"/>
    <cellStyle name="Normal 2 3 4 6 2 2 2 2 2 3" xfId="53478" xr:uid="{62BA189A-20A2-4628-B488-68E5B18594B2}"/>
    <cellStyle name="Normal 2 3 4 6 2 2 2 2 3" xfId="18058" xr:uid="{1562AE9E-FFF7-48B8-9A3E-308E74ED5246}"/>
    <cellStyle name="Normal 2 3 4 6 2 2 2 2 4" xfId="31748" xr:uid="{899C511D-814D-497B-B38C-18E55BFD43E0}"/>
    <cellStyle name="Normal 2 3 4 6 2 2 2 2 5" xfId="46632" xr:uid="{02691C81-AA12-41DC-A6C1-6F609D560BA0}"/>
    <cellStyle name="Normal 2 3 4 6 2 2 2 3" xfId="21480" xr:uid="{EE773989-24C0-40D0-9061-9B470A56D596}"/>
    <cellStyle name="Normal 2 3 4 6 2 2 2 3 2" xfId="35172" xr:uid="{66241641-4CD0-43B9-8C84-B444EBEBA7E3}"/>
    <cellStyle name="Normal 2 3 4 6 2 2 2 3 3" xfId="50056" xr:uid="{0444F47C-B95F-4409-8176-D148D705DF76}"/>
    <cellStyle name="Normal 2 3 4 6 2 2 2 4" xfId="14636" xr:uid="{4DA46597-038E-40CB-B45D-90EB400C32AE}"/>
    <cellStyle name="Normal 2 3 4 6 2 2 2 5" xfId="28326" xr:uid="{3A39E637-AA70-49A7-8F55-8E0FA7CB6618}"/>
    <cellStyle name="Normal 2 3 4 6 2 2 2 6" xfId="43210" xr:uid="{9573B7B5-A496-497C-97C1-C39FB61023A6}"/>
    <cellStyle name="Normal 2 3 4 6 2 2 3" xfId="9500" xr:uid="{7276BE79-8284-4A40-86D2-13D60A33E376}"/>
    <cellStyle name="Normal 2 3 4 6 2 2 3 2" xfId="23190" xr:uid="{33298C99-D544-4E8B-8D12-E9B9AB8D5D5A}"/>
    <cellStyle name="Normal 2 3 4 6 2 2 3 2 2" xfId="36882" xr:uid="{EC759D32-63CF-48AA-B41F-DE10B83750A1}"/>
    <cellStyle name="Normal 2 3 4 6 2 2 3 2 3" xfId="51766" xr:uid="{13548B90-8AFF-4248-B0B0-D7DE20FB4EE2}"/>
    <cellStyle name="Normal 2 3 4 6 2 2 3 3" xfId="16346" xr:uid="{B365ED54-FD81-40DA-8E1E-8CB2C1BF0B61}"/>
    <cellStyle name="Normal 2 3 4 6 2 2 3 4" xfId="30036" xr:uid="{67A4E10B-FEB3-45B7-A169-8144E99F0DD5}"/>
    <cellStyle name="Normal 2 3 4 6 2 2 3 5" xfId="44920" xr:uid="{FE5A5AF4-4957-4C68-A731-F178F3C29CB2}"/>
    <cellStyle name="Normal 2 3 4 6 2 2 4" xfId="19768" xr:uid="{6E50038A-22A9-4710-8A0F-F0EACBABF5B7}"/>
    <cellStyle name="Normal 2 3 4 6 2 2 4 2" xfId="33460" xr:uid="{4078DC6E-7F56-40DF-93AE-FC927D06CF01}"/>
    <cellStyle name="Normal 2 3 4 6 2 2 4 3" xfId="48344" xr:uid="{FC92CB72-5DE1-4050-8564-77D7E4A63967}"/>
    <cellStyle name="Normal 2 3 4 6 2 2 5" xfId="12924" xr:uid="{D1E04B3E-B630-4D0E-A417-09889445968A}"/>
    <cellStyle name="Normal 2 3 4 6 2 2 6" xfId="26614" xr:uid="{93387466-2F02-486C-A4AA-095F172A6DDC}"/>
    <cellStyle name="Normal 2 3 4 6 2 2 7" xfId="41498" xr:uid="{75CDBFF2-C9B4-466D-9E6F-26BE655C08D6}"/>
    <cellStyle name="Normal 2 3 4 6 2 3" xfId="7789" xr:uid="{36427F0F-9D3C-4192-BD41-CB3E42A70D31}"/>
    <cellStyle name="Normal 2 3 4 6 2 3 2" xfId="11211" xr:uid="{DE4C03AA-5860-4920-BD0F-CF7801A11E5C}"/>
    <cellStyle name="Normal 2 3 4 6 2 3 2 2" xfId="24901" xr:uid="{0394C5F0-C7A5-4F68-8C7A-9E155AEA6E60}"/>
    <cellStyle name="Normal 2 3 4 6 2 3 2 2 2" xfId="38593" xr:uid="{1652EBC1-A0AD-4FA9-B3AA-573E24515E8B}"/>
    <cellStyle name="Normal 2 3 4 6 2 3 2 2 3" xfId="53477" xr:uid="{B5B9E4CE-72F4-44B6-AAE6-88FE9142399C}"/>
    <cellStyle name="Normal 2 3 4 6 2 3 2 3" xfId="18057" xr:uid="{0EF59B4E-91FF-4FA8-92F2-CE62CC4A8468}"/>
    <cellStyle name="Normal 2 3 4 6 2 3 2 4" xfId="31747" xr:uid="{14ADC48D-11F7-456C-8129-0A35BE3C9805}"/>
    <cellStyle name="Normal 2 3 4 6 2 3 2 5" xfId="46631" xr:uid="{BFED46E0-0FAF-403D-AF3E-B5EECF6D753A}"/>
    <cellStyle name="Normal 2 3 4 6 2 3 3" xfId="21479" xr:uid="{F7065522-03DF-4333-8E96-B23340CA5828}"/>
    <cellStyle name="Normal 2 3 4 6 2 3 3 2" xfId="35171" xr:uid="{4715B08A-8856-45C2-A40B-1BE7D762F9F7}"/>
    <cellStyle name="Normal 2 3 4 6 2 3 3 3" xfId="50055" xr:uid="{F16689E3-0F11-4442-AF7B-ED565A63A24B}"/>
    <cellStyle name="Normal 2 3 4 6 2 3 4" xfId="14635" xr:uid="{A389627B-CD61-46DC-BB40-8BC4B6D39840}"/>
    <cellStyle name="Normal 2 3 4 6 2 3 5" xfId="28325" xr:uid="{944D6268-764E-4D84-9A9A-EBDD678ECAAB}"/>
    <cellStyle name="Normal 2 3 4 6 2 3 6" xfId="43209" xr:uid="{CBA9509C-D271-436F-AF4A-F49A417C97F4}"/>
    <cellStyle name="Normal 2 3 4 6 2 4" xfId="9499" xr:uid="{26B7C9D3-DD98-4A24-957B-93980029FE98}"/>
    <cellStyle name="Normal 2 3 4 6 2 4 2" xfId="23189" xr:uid="{A21B3FE3-1502-4581-A11A-D6206867E505}"/>
    <cellStyle name="Normal 2 3 4 6 2 4 2 2" xfId="36881" xr:uid="{417D7721-928A-471F-BEFE-07724E490F59}"/>
    <cellStyle name="Normal 2 3 4 6 2 4 2 3" xfId="51765" xr:uid="{718371B8-7796-4AE0-BC02-FAE2C6887CEA}"/>
    <cellStyle name="Normal 2 3 4 6 2 4 3" xfId="16345" xr:uid="{B2D6201C-652C-48A9-8514-A5BAAB0DA67C}"/>
    <cellStyle name="Normal 2 3 4 6 2 4 4" xfId="30035" xr:uid="{1F775FF3-7693-4749-B4A1-EB8922167D0E}"/>
    <cellStyle name="Normal 2 3 4 6 2 4 5" xfId="44919" xr:uid="{B37E091E-BD78-4D1E-B689-EF5C827292C9}"/>
    <cellStyle name="Normal 2 3 4 6 2 5" xfId="19767" xr:uid="{0F803510-0C3E-4775-B007-3A4F3487B350}"/>
    <cellStyle name="Normal 2 3 4 6 2 5 2" xfId="33459" xr:uid="{CB74087D-76AD-4740-951A-87F52EFE6992}"/>
    <cellStyle name="Normal 2 3 4 6 2 5 3" xfId="48343" xr:uid="{19FFCC40-F723-4A8F-9D2E-C7E551F57A7C}"/>
    <cellStyle name="Normal 2 3 4 6 2 6" xfId="12923" xr:uid="{C3EAB0E2-6473-4A5D-9441-B6BD13B896C4}"/>
    <cellStyle name="Normal 2 3 4 6 2 7" xfId="26613" xr:uid="{BBD05217-68EB-4AFA-8B62-D4A5A4D9977C}"/>
    <cellStyle name="Normal 2 3 4 6 2 8" xfId="41497" xr:uid="{F41F010A-A83B-40D7-87AE-EE9F70F00B0E}"/>
    <cellStyle name="Normal 2 3 4 6 3" xfId="6078" xr:uid="{06589682-C2EA-492F-9864-CE19DEC635A6}"/>
    <cellStyle name="Normal 2 3 4 6 3 2" xfId="7791" xr:uid="{FE71192C-5475-4E76-BD7B-96D626414D4B}"/>
    <cellStyle name="Normal 2 3 4 6 3 2 2" xfId="11213" xr:uid="{47A7FB35-61F1-40F4-BDE8-6855D795B587}"/>
    <cellStyle name="Normal 2 3 4 6 3 2 2 2" xfId="24903" xr:uid="{62756825-8B68-42A2-B290-C336CC1299D8}"/>
    <cellStyle name="Normal 2 3 4 6 3 2 2 2 2" xfId="38595" xr:uid="{5F77A70C-37F7-43DF-9B46-90E9364D0553}"/>
    <cellStyle name="Normal 2 3 4 6 3 2 2 2 3" xfId="53479" xr:uid="{CB0EAD98-654C-4D00-8BCD-6FEAB60A33DD}"/>
    <cellStyle name="Normal 2 3 4 6 3 2 2 3" xfId="18059" xr:uid="{72F4AA71-0F00-4DCE-A2E4-C17F72128FAB}"/>
    <cellStyle name="Normal 2 3 4 6 3 2 2 4" xfId="31749" xr:uid="{63B2793E-46EC-47DF-B526-654F07807AC8}"/>
    <cellStyle name="Normal 2 3 4 6 3 2 2 5" xfId="46633" xr:uid="{11CC64BA-0742-48B8-9693-88FDDCD171B0}"/>
    <cellStyle name="Normal 2 3 4 6 3 2 3" xfId="21481" xr:uid="{D24EA763-C5F4-43AB-BC3A-9AB9546123E1}"/>
    <cellStyle name="Normal 2 3 4 6 3 2 3 2" xfId="35173" xr:uid="{A218B673-0396-4DE5-86BD-799D0E80C690}"/>
    <cellStyle name="Normal 2 3 4 6 3 2 3 3" xfId="50057" xr:uid="{749A49A8-FF32-4D33-A754-7A040741C011}"/>
    <cellStyle name="Normal 2 3 4 6 3 2 4" xfId="14637" xr:uid="{9EA240B8-B4B6-49B7-AE29-A60209396EDE}"/>
    <cellStyle name="Normal 2 3 4 6 3 2 5" xfId="28327" xr:uid="{312B3BC3-87D4-4C5C-8296-BA3BDBBA9046}"/>
    <cellStyle name="Normal 2 3 4 6 3 2 6" xfId="43211" xr:uid="{0EA56253-34A4-46D3-8409-7A69721B4491}"/>
    <cellStyle name="Normal 2 3 4 6 3 3" xfId="9501" xr:uid="{D30B7C19-D16D-4D7B-8C34-550CB8624B2C}"/>
    <cellStyle name="Normal 2 3 4 6 3 3 2" xfId="23191" xr:uid="{E763EC7D-40D3-4906-8ACC-C85AA94ACB38}"/>
    <cellStyle name="Normal 2 3 4 6 3 3 2 2" xfId="36883" xr:uid="{7329321B-C1E3-4BCF-87EF-083533CD50FD}"/>
    <cellStyle name="Normal 2 3 4 6 3 3 2 3" xfId="51767" xr:uid="{8BF9EE75-85BD-4CA1-BE62-E3EFC3B6F5CD}"/>
    <cellStyle name="Normal 2 3 4 6 3 3 3" xfId="16347" xr:uid="{F9CB194A-E3B8-487A-81D2-EC7D94FB4AC6}"/>
    <cellStyle name="Normal 2 3 4 6 3 3 4" xfId="30037" xr:uid="{FA49DFC4-535A-4B44-9443-E203D9B26777}"/>
    <cellStyle name="Normal 2 3 4 6 3 3 5" xfId="44921" xr:uid="{002A7B9D-E512-4B93-9E4A-A48ECCDFD74B}"/>
    <cellStyle name="Normal 2 3 4 6 3 4" xfId="19769" xr:uid="{83906AAC-30E6-4B77-931F-D8E2908E134D}"/>
    <cellStyle name="Normal 2 3 4 6 3 4 2" xfId="33461" xr:uid="{07FE1F94-A45C-4BE0-909E-9742A4D9AE3A}"/>
    <cellStyle name="Normal 2 3 4 6 3 4 3" xfId="48345" xr:uid="{8B955534-DFE4-4E09-B879-285B936850ED}"/>
    <cellStyle name="Normal 2 3 4 6 3 5" xfId="12925" xr:uid="{2DF356DC-B522-4B24-9AC3-7B2F34EDE952}"/>
    <cellStyle name="Normal 2 3 4 6 3 6" xfId="26615" xr:uid="{1CFA8DE3-A7A4-46B8-B772-C945D3C04B9B}"/>
    <cellStyle name="Normal 2 3 4 6 3 7" xfId="41499" xr:uid="{9C6B9F2C-8DB8-489C-B283-7CEDD794053C}"/>
    <cellStyle name="Normal 2 3 4 6 4" xfId="6079" xr:uid="{5BACF4EA-F525-44B5-AD6B-00357EB5A301}"/>
    <cellStyle name="Normal 2 3 4 6 4 2" xfId="7792" xr:uid="{81B13697-2F57-416D-8815-A9511B9A8E9C}"/>
    <cellStyle name="Normal 2 3 4 6 4 2 2" xfId="11214" xr:uid="{1746727B-712A-45DD-BD33-F8AD44590BFE}"/>
    <cellStyle name="Normal 2 3 4 6 4 2 2 2" xfId="24904" xr:uid="{E15CC5EE-4A99-49A4-8C1A-3AC5431482DB}"/>
    <cellStyle name="Normal 2 3 4 6 4 2 2 2 2" xfId="38596" xr:uid="{6F94BDB2-AF9B-4E97-82A1-04286FCAB8A8}"/>
    <cellStyle name="Normal 2 3 4 6 4 2 2 2 3" xfId="53480" xr:uid="{3EEF419C-469F-4591-B594-B03DC34CBD34}"/>
    <cellStyle name="Normal 2 3 4 6 4 2 2 3" xfId="18060" xr:uid="{815EB7C7-6E23-478A-B7A2-3A70DE58FECE}"/>
    <cellStyle name="Normal 2 3 4 6 4 2 2 4" xfId="31750" xr:uid="{36B6A05A-C0CC-4649-A880-D92FE628F6C7}"/>
    <cellStyle name="Normal 2 3 4 6 4 2 2 5" xfId="46634" xr:uid="{5BDF3217-E67B-4DF2-A52A-3B4000D9376E}"/>
    <cellStyle name="Normal 2 3 4 6 4 2 3" xfId="21482" xr:uid="{56C421F7-574A-4065-9805-4B2447EF35DB}"/>
    <cellStyle name="Normal 2 3 4 6 4 2 3 2" xfId="35174" xr:uid="{6488E349-2D72-4695-AF3A-771CEC135CFC}"/>
    <cellStyle name="Normal 2 3 4 6 4 2 3 3" xfId="50058" xr:uid="{096BBEB3-8C99-4AE9-A6ED-9F2EC84ED85F}"/>
    <cellStyle name="Normal 2 3 4 6 4 2 4" xfId="14638" xr:uid="{940D65C7-E223-4AF6-854E-2617CB48E147}"/>
    <cellStyle name="Normal 2 3 4 6 4 2 5" xfId="28328" xr:uid="{56FDABE0-D36C-4C07-86D1-767AA959C4BD}"/>
    <cellStyle name="Normal 2 3 4 6 4 2 6" xfId="43212" xr:uid="{EA26D172-9C81-4240-9F61-A63CD1AD895B}"/>
    <cellStyle name="Normal 2 3 4 6 4 3" xfId="9502" xr:uid="{DB1428BA-F869-431B-826F-17DBB580A86B}"/>
    <cellStyle name="Normal 2 3 4 6 4 3 2" xfId="23192" xr:uid="{214753BC-A20B-4F2D-98EC-32A3E449CA94}"/>
    <cellStyle name="Normal 2 3 4 6 4 3 2 2" xfId="36884" xr:uid="{CDF38742-915B-4314-86A0-4C572AF85D20}"/>
    <cellStyle name="Normal 2 3 4 6 4 3 2 3" xfId="51768" xr:uid="{D855B538-A089-42F9-B2AA-22E44C055FDC}"/>
    <cellStyle name="Normal 2 3 4 6 4 3 3" xfId="16348" xr:uid="{E5D21B77-BFFB-4994-8402-82D52C41C903}"/>
    <cellStyle name="Normal 2 3 4 6 4 3 4" xfId="30038" xr:uid="{F538B49F-20BD-4F31-8C3F-486120311E03}"/>
    <cellStyle name="Normal 2 3 4 6 4 3 5" xfId="44922" xr:uid="{C902E5F1-370D-44D5-A12A-A39714FD1BBF}"/>
    <cellStyle name="Normal 2 3 4 6 4 4" xfId="19770" xr:uid="{C8EE1D49-AF2A-4158-AAFE-A046351EA5FF}"/>
    <cellStyle name="Normal 2 3 4 6 4 4 2" xfId="33462" xr:uid="{BEC35BF0-0F29-4A04-BE4E-1506E38C9E8F}"/>
    <cellStyle name="Normal 2 3 4 6 4 4 3" xfId="48346" xr:uid="{6213BFC0-25AA-42AB-BB6D-38B1AFE46C5F}"/>
    <cellStyle name="Normal 2 3 4 6 4 5" xfId="12926" xr:uid="{6CA6B1D2-0183-42E2-AAC3-78D4D1A13310}"/>
    <cellStyle name="Normal 2 3 4 6 4 6" xfId="26616" xr:uid="{442E9E86-9A44-44BC-A04F-491E15F7ED32}"/>
    <cellStyle name="Normal 2 3 4 6 4 7" xfId="41500" xr:uid="{C5CBC081-132A-45F8-94E3-B220B2F6D4F5}"/>
    <cellStyle name="Normal 2 3 4 6 5" xfId="7788" xr:uid="{819E9890-C13C-42E6-B359-5CBA6E5B6284}"/>
    <cellStyle name="Normal 2 3 4 6 5 2" xfId="11210" xr:uid="{B63F2803-0583-4A3A-B9AB-456E35686B2A}"/>
    <cellStyle name="Normal 2 3 4 6 5 2 2" xfId="24900" xr:uid="{15EAC9E3-FA1C-40BE-B7C8-152D4D80653E}"/>
    <cellStyle name="Normal 2 3 4 6 5 2 2 2" xfId="38592" xr:uid="{150F9EE3-11CE-419E-B469-F6F9857105FD}"/>
    <cellStyle name="Normal 2 3 4 6 5 2 2 3" xfId="53476" xr:uid="{6A403D0F-4D29-4306-A4F1-259F013539C9}"/>
    <cellStyle name="Normal 2 3 4 6 5 2 3" xfId="18056" xr:uid="{E3B56646-B00B-4550-A304-A0F98AE134AB}"/>
    <cellStyle name="Normal 2 3 4 6 5 2 4" xfId="31746" xr:uid="{24FBA852-1B6B-4075-8285-0FDB38064A59}"/>
    <cellStyle name="Normal 2 3 4 6 5 2 5" xfId="46630" xr:uid="{1D37E50B-98D5-4B85-AB03-7E2DAF3A17CE}"/>
    <cellStyle name="Normal 2 3 4 6 5 3" xfId="21478" xr:uid="{E3FED2EB-2FFA-4B58-B03A-FA524F9B6F60}"/>
    <cellStyle name="Normal 2 3 4 6 5 3 2" xfId="35170" xr:uid="{FF4F8BF0-1C4F-4DC3-A05C-C18FD3879370}"/>
    <cellStyle name="Normal 2 3 4 6 5 3 3" xfId="50054" xr:uid="{775FD65D-1587-4557-8A59-4DAA3C73D513}"/>
    <cellStyle name="Normal 2 3 4 6 5 4" xfId="14634" xr:uid="{99DFF9BD-80F9-4631-AD91-25871456572F}"/>
    <cellStyle name="Normal 2 3 4 6 5 5" xfId="28324" xr:uid="{70908A63-9D56-4D8C-B06D-D27CB2BA9D37}"/>
    <cellStyle name="Normal 2 3 4 6 5 6" xfId="43208" xr:uid="{959A3066-40AE-48F9-A483-24C29D43635C}"/>
    <cellStyle name="Normal 2 3 4 6 6" xfId="9498" xr:uid="{1D900CBE-737D-44B2-868A-3042EA29B317}"/>
    <cellStyle name="Normal 2 3 4 6 6 2" xfId="23188" xr:uid="{81E28CA0-AF78-4BAF-BF27-6664060AB853}"/>
    <cellStyle name="Normal 2 3 4 6 6 2 2" xfId="36880" xr:uid="{C925D500-8A16-4BCE-8FC8-7A829B3EF8AD}"/>
    <cellStyle name="Normal 2 3 4 6 6 2 3" xfId="51764" xr:uid="{8F91A48D-5C0D-48C3-9E32-E283A8C7F7D1}"/>
    <cellStyle name="Normal 2 3 4 6 6 3" xfId="16344" xr:uid="{796968B1-B9FF-4893-82B1-36EC0A6818A4}"/>
    <cellStyle name="Normal 2 3 4 6 6 4" xfId="30034" xr:uid="{0CD30D46-6686-4626-9370-B8C911FA1255}"/>
    <cellStyle name="Normal 2 3 4 6 6 5" xfId="44918" xr:uid="{2B3F6779-15A3-4C77-9DD9-03695A1793E3}"/>
    <cellStyle name="Normal 2 3 4 6 7" xfId="19766" xr:uid="{29F40084-5FFF-4A44-BF7C-BD9F1D09BA90}"/>
    <cellStyle name="Normal 2 3 4 6 7 2" xfId="33458" xr:uid="{126EC2CF-CF05-4047-B702-07A52FEEE757}"/>
    <cellStyle name="Normal 2 3 4 6 7 3" xfId="48342" xr:uid="{03C5D5B0-64D7-42FF-9AD9-B0C487BFB65D}"/>
    <cellStyle name="Normal 2 3 4 6 8" xfId="12922" xr:uid="{6C478595-839B-4CE6-B82A-2308E36AA5F7}"/>
    <cellStyle name="Normal 2 3 4 6 9" xfId="26612" xr:uid="{2A780667-C731-4F41-970D-C8DC94664D80}"/>
    <cellStyle name="Normal 2 3 4 7" xfId="6080" xr:uid="{943F9DA7-594C-4FCF-92AD-195CCE1628B8}"/>
    <cellStyle name="Normal 2 3 4 7 10" xfId="41501" xr:uid="{52A17AA9-26EF-47E7-B4DD-CEBCC255AD3F}"/>
    <cellStyle name="Normal 2 3 4 7 2" xfId="6081" xr:uid="{51D52A35-20B0-4C66-A653-8C654E2C3397}"/>
    <cellStyle name="Normal 2 3 4 7 2 2" xfId="6082" xr:uid="{0715B099-BF95-4B10-BF33-AB6E76085A14}"/>
    <cellStyle name="Normal 2 3 4 7 2 2 2" xfId="7795" xr:uid="{A6B87F59-60EA-4C6F-B6BD-009684AA5046}"/>
    <cellStyle name="Normal 2 3 4 7 2 2 2 2" xfId="11217" xr:uid="{F56BDFF3-BF17-4860-91E7-652DCD265F9E}"/>
    <cellStyle name="Normal 2 3 4 7 2 2 2 2 2" xfId="24907" xr:uid="{4FA09C4F-34D7-4C40-A819-A74060F5B22D}"/>
    <cellStyle name="Normal 2 3 4 7 2 2 2 2 2 2" xfId="38599" xr:uid="{CB7E0174-9A99-48BA-B472-80B3A4570345}"/>
    <cellStyle name="Normal 2 3 4 7 2 2 2 2 2 3" xfId="53483" xr:uid="{431AC82B-0FBA-46B0-BCC4-262196487B99}"/>
    <cellStyle name="Normal 2 3 4 7 2 2 2 2 3" xfId="18063" xr:uid="{D4397908-26F9-4435-BF1D-EF19B29C1E1D}"/>
    <cellStyle name="Normal 2 3 4 7 2 2 2 2 4" xfId="31753" xr:uid="{08828127-D6D5-4A3F-8C47-9CADF674166E}"/>
    <cellStyle name="Normal 2 3 4 7 2 2 2 2 5" xfId="46637" xr:uid="{8BFC2CBF-195D-40F5-8149-371468EF11FA}"/>
    <cellStyle name="Normal 2 3 4 7 2 2 2 3" xfId="21485" xr:uid="{218CBE86-D54A-4428-AFAA-A28508D92971}"/>
    <cellStyle name="Normal 2 3 4 7 2 2 2 3 2" xfId="35177" xr:uid="{66E9B248-5E51-4275-A188-FF53A26A7B0F}"/>
    <cellStyle name="Normal 2 3 4 7 2 2 2 3 3" xfId="50061" xr:uid="{D666774E-7D1E-4749-B226-F82A9D2C592F}"/>
    <cellStyle name="Normal 2 3 4 7 2 2 2 4" xfId="14641" xr:uid="{E0D95F7B-4F8A-44BD-A31C-705B9363AFA9}"/>
    <cellStyle name="Normal 2 3 4 7 2 2 2 5" xfId="28331" xr:uid="{6427D75B-FD53-4BE1-A98A-BB55CBA0E59E}"/>
    <cellStyle name="Normal 2 3 4 7 2 2 2 6" xfId="43215" xr:uid="{24A1C493-7C65-46B3-9AF1-00236FC853D5}"/>
    <cellStyle name="Normal 2 3 4 7 2 2 3" xfId="9505" xr:uid="{015C7713-1C09-43F4-9A62-5A1C4665D505}"/>
    <cellStyle name="Normal 2 3 4 7 2 2 3 2" xfId="23195" xr:uid="{52901999-0CBC-435F-B818-E46CB2A45A66}"/>
    <cellStyle name="Normal 2 3 4 7 2 2 3 2 2" xfId="36887" xr:uid="{0E89B9DC-1A82-4705-A0EB-A8003CBA48CD}"/>
    <cellStyle name="Normal 2 3 4 7 2 2 3 2 3" xfId="51771" xr:uid="{074395C3-1F71-4198-9595-234F551F05EE}"/>
    <cellStyle name="Normal 2 3 4 7 2 2 3 3" xfId="16351" xr:uid="{44FEDA08-D3E0-49A1-9AB0-C7BF9A331B44}"/>
    <cellStyle name="Normal 2 3 4 7 2 2 3 4" xfId="30041" xr:uid="{6E417EFE-24CE-4225-B0F6-1B8A206CD333}"/>
    <cellStyle name="Normal 2 3 4 7 2 2 3 5" xfId="44925" xr:uid="{A75C5118-70A2-4E1D-9EBF-E97BA62C9B83}"/>
    <cellStyle name="Normal 2 3 4 7 2 2 4" xfId="19773" xr:uid="{587D31FE-C40B-4048-8500-1E6A1FE9FB48}"/>
    <cellStyle name="Normal 2 3 4 7 2 2 4 2" xfId="33465" xr:uid="{621D7E9E-7BA6-4AE5-963E-7AC312E8F3D6}"/>
    <cellStyle name="Normal 2 3 4 7 2 2 4 3" xfId="48349" xr:uid="{A3AB4C89-9CE0-4FF6-BA5B-16BB90B93A2B}"/>
    <cellStyle name="Normal 2 3 4 7 2 2 5" xfId="12929" xr:uid="{FDACB66F-F2D1-4D6C-8AA8-4E95FBEDCDF4}"/>
    <cellStyle name="Normal 2 3 4 7 2 2 6" xfId="26619" xr:uid="{2756EE37-E74B-43CB-8971-E5160DEEAE28}"/>
    <cellStyle name="Normal 2 3 4 7 2 2 7" xfId="41503" xr:uid="{C5790A5C-FA5B-4C6E-8C41-7C8D36518241}"/>
    <cellStyle name="Normal 2 3 4 7 2 3" xfId="7794" xr:uid="{115DF031-C2A4-4789-93F6-CBB94F096453}"/>
    <cellStyle name="Normal 2 3 4 7 2 3 2" xfId="11216" xr:uid="{2CFF5925-8CA2-4CF1-958F-EE9D42414960}"/>
    <cellStyle name="Normal 2 3 4 7 2 3 2 2" xfId="24906" xr:uid="{C2261B71-8992-4E5A-AED2-A09C28BBF12F}"/>
    <cellStyle name="Normal 2 3 4 7 2 3 2 2 2" xfId="38598" xr:uid="{F0031D30-C15B-4B8D-8BD9-C9017756E1E8}"/>
    <cellStyle name="Normal 2 3 4 7 2 3 2 2 3" xfId="53482" xr:uid="{2D53155D-C6C2-44F9-81F9-287E72EFC2CA}"/>
    <cellStyle name="Normal 2 3 4 7 2 3 2 3" xfId="18062" xr:uid="{ACD70057-78D3-40ED-8ACC-C4F4FFC1C4F5}"/>
    <cellStyle name="Normal 2 3 4 7 2 3 2 4" xfId="31752" xr:uid="{9B0BB06A-95E5-4F3F-9F1A-6083BA0C9904}"/>
    <cellStyle name="Normal 2 3 4 7 2 3 2 5" xfId="46636" xr:uid="{D16B2B51-A29D-4BF2-B7D3-11FD266F1B2E}"/>
    <cellStyle name="Normal 2 3 4 7 2 3 3" xfId="21484" xr:uid="{5B850A08-BB60-4C0F-B490-C80DAFFD1650}"/>
    <cellStyle name="Normal 2 3 4 7 2 3 3 2" xfId="35176" xr:uid="{C189725E-156A-4E22-ADD8-F09DCF67C963}"/>
    <cellStyle name="Normal 2 3 4 7 2 3 3 3" xfId="50060" xr:uid="{E19179F8-2957-441C-943C-88906E1497D9}"/>
    <cellStyle name="Normal 2 3 4 7 2 3 4" xfId="14640" xr:uid="{BDD8FE03-59EA-4DDC-B962-65E58119F241}"/>
    <cellStyle name="Normal 2 3 4 7 2 3 5" xfId="28330" xr:uid="{F9E22805-1138-4A7D-BD07-58F690815FF9}"/>
    <cellStyle name="Normal 2 3 4 7 2 3 6" xfId="43214" xr:uid="{50E1E3BA-11DF-437F-AAC2-A516885C2CB3}"/>
    <cellStyle name="Normal 2 3 4 7 2 4" xfId="9504" xr:uid="{850F26C5-DA14-41C1-B323-34A3553F3C98}"/>
    <cellStyle name="Normal 2 3 4 7 2 4 2" xfId="23194" xr:uid="{EADFCAEE-544B-47A4-914B-C5ABFF9AFE7A}"/>
    <cellStyle name="Normal 2 3 4 7 2 4 2 2" xfId="36886" xr:uid="{9F363C95-68DE-424C-869F-D221D6DC3FCE}"/>
    <cellStyle name="Normal 2 3 4 7 2 4 2 3" xfId="51770" xr:uid="{43747A78-1671-4174-8488-91C054B1DA8E}"/>
    <cellStyle name="Normal 2 3 4 7 2 4 3" xfId="16350" xr:uid="{8F75E011-B71E-40D0-98A4-11F18F00FCD8}"/>
    <cellStyle name="Normal 2 3 4 7 2 4 4" xfId="30040" xr:uid="{404DB2AB-FFE9-4957-8CAD-9DEE8103AF4F}"/>
    <cellStyle name="Normal 2 3 4 7 2 4 5" xfId="44924" xr:uid="{603819DF-6FD5-41F3-B17F-D0133B65C1CF}"/>
    <cellStyle name="Normal 2 3 4 7 2 5" xfId="19772" xr:uid="{4BFDEF6D-F0DE-44E4-8AEA-DBDC7B5AF3A6}"/>
    <cellStyle name="Normal 2 3 4 7 2 5 2" xfId="33464" xr:uid="{FF51E542-EA5F-4F8B-B15A-27D16FEA9BA9}"/>
    <cellStyle name="Normal 2 3 4 7 2 5 3" xfId="48348" xr:uid="{BACC0A97-79A0-4374-8B5B-CFFA830F99EC}"/>
    <cellStyle name="Normal 2 3 4 7 2 6" xfId="12928" xr:uid="{0269505F-B0D2-467F-A06F-B680862F616A}"/>
    <cellStyle name="Normal 2 3 4 7 2 7" xfId="26618" xr:uid="{29431AA4-568D-4376-99DC-19FD24100716}"/>
    <cellStyle name="Normal 2 3 4 7 2 8" xfId="41502" xr:uid="{0600C6F6-5A33-494F-A918-DDE346E1B7A2}"/>
    <cellStyle name="Normal 2 3 4 7 3" xfId="6083" xr:uid="{E8FC7EE8-6624-4525-AB58-378D0C052D66}"/>
    <cellStyle name="Normal 2 3 4 7 3 2" xfId="7796" xr:uid="{C234073E-3B09-49C2-9C25-0C814BB805C0}"/>
    <cellStyle name="Normal 2 3 4 7 3 2 2" xfId="11218" xr:uid="{0381236E-054E-4297-8620-2144C85D1808}"/>
    <cellStyle name="Normal 2 3 4 7 3 2 2 2" xfId="24908" xr:uid="{1FB8142B-5CC5-430D-A532-3526DCD7588F}"/>
    <cellStyle name="Normal 2 3 4 7 3 2 2 2 2" xfId="38600" xr:uid="{823B5BD3-4698-4775-B232-879475E30F48}"/>
    <cellStyle name="Normal 2 3 4 7 3 2 2 2 3" xfId="53484" xr:uid="{964D68C3-1556-46FD-9383-F6849C024C3F}"/>
    <cellStyle name="Normal 2 3 4 7 3 2 2 3" xfId="18064" xr:uid="{A63BCA97-824F-4B8B-B1CC-9CB138F52662}"/>
    <cellStyle name="Normal 2 3 4 7 3 2 2 4" xfId="31754" xr:uid="{1C2F586C-B067-467D-8F58-471AEDB1F8B5}"/>
    <cellStyle name="Normal 2 3 4 7 3 2 2 5" xfId="46638" xr:uid="{B6B724CD-E7C7-4AF5-97C0-D72AF07DEBF2}"/>
    <cellStyle name="Normal 2 3 4 7 3 2 3" xfId="21486" xr:uid="{5958FF01-5A2F-4A5E-A40B-9D440A641B69}"/>
    <cellStyle name="Normal 2 3 4 7 3 2 3 2" xfId="35178" xr:uid="{78E58D42-2161-4175-ABED-166F75A62D19}"/>
    <cellStyle name="Normal 2 3 4 7 3 2 3 3" xfId="50062" xr:uid="{F67B1B67-4689-460E-9582-2D1ADD7D6852}"/>
    <cellStyle name="Normal 2 3 4 7 3 2 4" xfId="14642" xr:uid="{06025C56-C105-46AD-9B47-E4DF5C8C0955}"/>
    <cellStyle name="Normal 2 3 4 7 3 2 5" xfId="28332" xr:uid="{531538B8-5A60-4F71-B169-E55EA0AF463B}"/>
    <cellStyle name="Normal 2 3 4 7 3 2 6" xfId="43216" xr:uid="{A7B92CC1-F05E-4CBC-884B-ED025D2B65D2}"/>
    <cellStyle name="Normal 2 3 4 7 3 3" xfId="9506" xr:uid="{C4E972D0-9A74-44BC-90C2-5992B5609F11}"/>
    <cellStyle name="Normal 2 3 4 7 3 3 2" xfId="23196" xr:uid="{066D30C7-ED6C-42D1-86CC-7F89B719B15A}"/>
    <cellStyle name="Normal 2 3 4 7 3 3 2 2" xfId="36888" xr:uid="{908EC1CB-77ED-4E93-B6EB-C9993F211DA6}"/>
    <cellStyle name="Normal 2 3 4 7 3 3 2 3" xfId="51772" xr:uid="{32D052D1-17E6-4BA4-8AAE-9A394F01E16E}"/>
    <cellStyle name="Normal 2 3 4 7 3 3 3" xfId="16352" xr:uid="{06D9F65D-4666-44CA-A775-3749222F9EE8}"/>
    <cellStyle name="Normal 2 3 4 7 3 3 4" xfId="30042" xr:uid="{B61F8FE8-FCF0-444C-AB34-14E4A8DE0EAD}"/>
    <cellStyle name="Normal 2 3 4 7 3 3 5" xfId="44926" xr:uid="{F275B6BF-BDCE-4C69-BAB8-A29430C9A034}"/>
    <cellStyle name="Normal 2 3 4 7 3 4" xfId="19774" xr:uid="{4E659560-C91D-4502-8627-B027CDFD181C}"/>
    <cellStyle name="Normal 2 3 4 7 3 4 2" xfId="33466" xr:uid="{B0E1DDF5-FCA7-4860-93E2-9B1F26CF4E72}"/>
    <cellStyle name="Normal 2 3 4 7 3 4 3" xfId="48350" xr:uid="{2CCFF29A-8D98-4B9D-814A-C88C39D68E2A}"/>
    <cellStyle name="Normal 2 3 4 7 3 5" xfId="12930" xr:uid="{D32B63B2-B77B-4286-8DD2-39C2E2DB54E0}"/>
    <cellStyle name="Normal 2 3 4 7 3 6" xfId="26620" xr:uid="{2B8AFA8B-B2BE-4364-9984-69C7C1D7EC05}"/>
    <cellStyle name="Normal 2 3 4 7 3 7" xfId="41504" xr:uid="{91F97F8C-D052-457F-82DB-A6A3329C1A85}"/>
    <cellStyle name="Normal 2 3 4 7 4" xfId="6084" xr:uid="{A3DA9A37-349C-4002-912D-D9DA945184DD}"/>
    <cellStyle name="Normal 2 3 4 7 4 2" xfId="7797" xr:uid="{6683E505-ACC6-4E73-B7F1-DF61044734BF}"/>
    <cellStyle name="Normal 2 3 4 7 4 2 2" xfId="11219" xr:uid="{E8A1254A-C433-439E-9119-0B9E8C9CA5C7}"/>
    <cellStyle name="Normal 2 3 4 7 4 2 2 2" xfId="24909" xr:uid="{DA0A3CAA-EA9C-4AF8-9093-88496EBB261A}"/>
    <cellStyle name="Normal 2 3 4 7 4 2 2 2 2" xfId="38601" xr:uid="{9DF43400-7168-422E-BFEF-513C8BAE0A54}"/>
    <cellStyle name="Normal 2 3 4 7 4 2 2 2 3" xfId="53485" xr:uid="{00B9EFB3-FB47-4EAB-8F0D-FEE03203A78E}"/>
    <cellStyle name="Normal 2 3 4 7 4 2 2 3" xfId="18065" xr:uid="{8CC9EDE1-2CE5-4B71-AC4B-43F6B7E636AB}"/>
    <cellStyle name="Normal 2 3 4 7 4 2 2 4" xfId="31755" xr:uid="{C45D5347-27F0-46C1-BC2C-6CD2D92C7880}"/>
    <cellStyle name="Normal 2 3 4 7 4 2 2 5" xfId="46639" xr:uid="{8B8F46BD-9E98-4845-8C87-6F8006DAD2FD}"/>
    <cellStyle name="Normal 2 3 4 7 4 2 3" xfId="21487" xr:uid="{7AC12399-AF46-472A-926F-26B8BA817F0B}"/>
    <cellStyle name="Normal 2 3 4 7 4 2 3 2" xfId="35179" xr:uid="{C1FDD2F6-26CE-4B6C-98D6-4D540C9F302B}"/>
    <cellStyle name="Normal 2 3 4 7 4 2 3 3" xfId="50063" xr:uid="{4E1A6195-4F89-4414-B6E2-9580A1B4102E}"/>
    <cellStyle name="Normal 2 3 4 7 4 2 4" xfId="14643" xr:uid="{9F12B83F-97E9-478E-B0C9-C95E9A048EEB}"/>
    <cellStyle name="Normal 2 3 4 7 4 2 5" xfId="28333" xr:uid="{DE1CFE71-B2AE-4AFE-BCA9-6101B3314BD4}"/>
    <cellStyle name="Normal 2 3 4 7 4 2 6" xfId="43217" xr:uid="{50A53623-3DB0-4BBF-8069-147099FE1801}"/>
    <cellStyle name="Normal 2 3 4 7 4 3" xfId="9507" xr:uid="{D63FAF68-92DB-4EEC-930E-E4E570F6766E}"/>
    <cellStyle name="Normal 2 3 4 7 4 3 2" xfId="23197" xr:uid="{A75EA388-BA7B-492C-B023-5E8347B3530B}"/>
    <cellStyle name="Normal 2 3 4 7 4 3 2 2" xfId="36889" xr:uid="{FB51E51F-648F-4E4B-9151-3C6A7B9F7253}"/>
    <cellStyle name="Normal 2 3 4 7 4 3 2 3" xfId="51773" xr:uid="{FFE6D381-BDBA-4B74-8E59-B2B6FE002317}"/>
    <cellStyle name="Normal 2 3 4 7 4 3 3" xfId="16353" xr:uid="{CB5F7BC3-4FCB-4344-8680-5F3E302398F4}"/>
    <cellStyle name="Normal 2 3 4 7 4 3 4" xfId="30043" xr:uid="{0A812601-EB2F-48D5-96A7-7578A1613CA7}"/>
    <cellStyle name="Normal 2 3 4 7 4 3 5" xfId="44927" xr:uid="{29D9615D-B590-49EC-925B-0282A0BCE8D0}"/>
    <cellStyle name="Normal 2 3 4 7 4 4" xfId="19775" xr:uid="{D6F6AF6D-3551-4CA6-8C9C-8D277D8A730D}"/>
    <cellStyle name="Normal 2 3 4 7 4 4 2" xfId="33467" xr:uid="{4D4B35B3-1B1F-4374-A3F1-119D778CBA1C}"/>
    <cellStyle name="Normal 2 3 4 7 4 4 3" xfId="48351" xr:uid="{4895761B-1D55-4EB0-A418-5C053D37B476}"/>
    <cellStyle name="Normal 2 3 4 7 4 5" xfId="12931" xr:uid="{570A4736-D1C1-46F2-A53D-FD96A7244601}"/>
    <cellStyle name="Normal 2 3 4 7 4 6" xfId="26621" xr:uid="{FE1CDF0D-D45F-45A7-BB94-E61E745445B6}"/>
    <cellStyle name="Normal 2 3 4 7 4 7" xfId="41505" xr:uid="{ECBAEF7E-BC6A-4F05-B23A-FF97EFB6278B}"/>
    <cellStyle name="Normal 2 3 4 7 5" xfId="7793" xr:uid="{11C76B7A-EB7D-4DCD-B497-4847F977D38D}"/>
    <cellStyle name="Normal 2 3 4 7 5 2" xfId="11215" xr:uid="{E1850C43-5A56-443F-9E21-F8FEA574430C}"/>
    <cellStyle name="Normal 2 3 4 7 5 2 2" xfId="24905" xr:uid="{53EA1D6A-ED85-4EBA-9794-F7FE910C2D29}"/>
    <cellStyle name="Normal 2 3 4 7 5 2 2 2" xfId="38597" xr:uid="{1B851AC2-0B04-4E5F-83FA-581A58FCE345}"/>
    <cellStyle name="Normal 2 3 4 7 5 2 2 3" xfId="53481" xr:uid="{193071C8-C786-473F-A12D-E4D1ED13DA06}"/>
    <cellStyle name="Normal 2 3 4 7 5 2 3" xfId="18061" xr:uid="{0D36C113-6358-4085-B840-240383083072}"/>
    <cellStyle name="Normal 2 3 4 7 5 2 4" xfId="31751" xr:uid="{DEA20C75-8371-4011-8024-77B91491F89E}"/>
    <cellStyle name="Normal 2 3 4 7 5 2 5" xfId="46635" xr:uid="{8618E6BD-B97D-425B-81BE-C12A343CBF9B}"/>
    <cellStyle name="Normal 2 3 4 7 5 3" xfId="21483" xr:uid="{05DBCD46-B8D5-4AFC-8BAA-10830E123E4D}"/>
    <cellStyle name="Normal 2 3 4 7 5 3 2" xfId="35175" xr:uid="{BB643B39-CC29-4B42-9E8D-70E6C03CA35F}"/>
    <cellStyle name="Normal 2 3 4 7 5 3 3" xfId="50059" xr:uid="{B651D9B9-2DA4-44D6-ACA8-4FFA3813D171}"/>
    <cellStyle name="Normal 2 3 4 7 5 4" xfId="14639" xr:uid="{6264C1A6-551F-4E85-8C49-E963C81C9A1A}"/>
    <cellStyle name="Normal 2 3 4 7 5 5" xfId="28329" xr:uid="{A35DBDB5-2149-4E89-A37F-5515279EC2B1}"/>
    <cellStyle name="Normal 2 3 4 7 5 6" xfId="43213" xr:uid="{6E7106BC-70C3-404F-8E44-945777E61435}"/>
    <cellStyle name="Normal 2 3 4 7 6" xfId="9503" xr:uid="{D223AC34-1860-4C96-99A9-7D15303CC79B}"/>
    <cellStyle name="Normal 2 3 4 7 6 2" xfId="23193" xr:uid="{5155BB21-F4EF-4508-9E31-B5DB85F168F6}"/>
    <cellStyle name="Normal 2 3 4 7 6 2 2" xfId="36885" xr:uid="{26C5FE17-1C12-4A5D-8826-FA150FAB0B1D}"/>
    <cellStyle name="Normal 2 3 4 7 6 2 3" xfId="51769" xr:uid="{8C2C2CD5-FAF1-407E-8C17-7E21D2545A99}"/>
    <cellStyle name="Normal 2 3 4 7 6 3" xfId="16349" xr:uid="{8B04D3A2-3383-452C-B233-DC39A345491B}"/>
    <cellStyle name="Normal 2 3 4 7 6 4" xfId="30039" xr:uid="{16C064E8-3E6B-4810-8607-8A2643924153}"/>
    <cellStyle name="Normal 2 3 4 7 6 5" xfId="44923" xr:uid="{F215B795-3595-4455-A54B-01041A5345E2}"/>
    <cellStyle name="Normal 2 3 4 7 7" xfId="19771" xr:uid="{279D26CA-BC3B-46D4-A846-04C53AFBDB0B}"/>
    <cellStyle name="Normal 2 3 4 7 7 2" xfId="33463" xr:uid="{FE957F55-0397-4EC5-8013-32DA0C0765B4}"/>
    <cellStyle name="Normal 2 3 4 7 7 3" xfId="48347" xr:uid="{E89CF882-D98E-4DD0-B457-765187E47064}"/>
    <cellStyle name="Normal 2 3 4 7 8" xfId="12927" xr:uid="{ED1DCB8E-537D-445F-BDFD-4F2002A9B1A0}"/>
    <cellStyle name="Normal 2 3 4 7 9" xfId="26617" xr:uid="{6214003A-D013-4182-8360-CC262EBF4E99}"/>
    <cellStyle name="Normal 2 3 4 8" xfId="6085" xr:uid="{E400C1AD-07EC-4595-8D8C-B0083A9947EF}"/>
    <cellStyle name="Normal 2 3 4 8 2" xfId="6086" xr:uid="{93505DD2-EE6A-4263-98EC-4D7CD0F52C27}"/>
    <cellStyle name="Normal 2 3 4 8 2 2" xfId="7799" xr:uid="{9446EFB0-DD22-4009-9E7B-F47CB956EFDF}"/>
    <cellStyle name="Normal 2 3 4 8 2 2 2" xfId="11221" xr:uid="{CCA4B5B2-DEA4-4CC5-8036-D6850A95499B}"/>
    <cellStyle name="Normal 2 3 4 8 2 2 2 2" xfId="24911" xr:uid="{4B8726E9-EC89-4D13-B6AC-BCA872433809}"/>
    <cellStyle name="Normal 2 3 4 8 2 2 2 2 2" xfId="38603" xr:uid="{59C3720F-4C2E-4C17-A7DC-43D75DF655F6}"/>
    <cellStyle name="Normal 2 3 4 8 2 2 2 2 3" xfId="53487" xr:uid="{D13D9284-31FC-4D7E-A4E1-71BA5A87AD3B}"/>
    <cellStyle name="Normal 2 3 4 8 2 2 2 3" xfId="18067" xr:uid="{4EFFCEE7-289E-49E5-BCAE-A779CAFA6543}"/>
    <cellStyle name="Normal 2 3 4 8 2 2 2 4" xfId="31757" xr:uid="{2184F7A3-A9CB-46EA-9E85-65208B850F56}"/>
    <cellStyle name="Normal 2 3 4 8 2 2 2 5" xfId="46641" xr:uid="{9072E2B2-A7D6-4C02-B0BB-A36C8AED5038}"/>
    <cellStyle name="Normal 2 3 4 8 2 2 3" xfId="21489" xr:uid="{48983820-938F-43B5-BC20-7E95AB429F27}"/>
    <cellStyle name="Normal 2 3 4 8 2 2 3 2" xfId="35181" xr:uid="{127555A3-F410-4108-A5D8-CE30B96B31F8}"/>
    <cellStyle name="Normal 2 3 4 8 2 2 3 3" xfId="50065" xr:uid="{A05C08C0-1304-4B6F-BAB4-A158530D3300}"/>
    <cellStyle name="Normal 2 3 4 8 2 2 4" xfId="14645" xr:uid="{6B306CD0-9134-4873-A584-3AB7FA964CA4}"/>
    <cellStyle name="Normal 2 3 4 8 2 2 5" xfId="28335" xr:uid="{E2AA8683-E47C-4061-A00B-E2CD382C6760}"/>
    <cellStyle name="Normal 2 3 4 8 2 2 6" xfId="43219" xr:uid="{DC7F0604-4925-421B-893E-48D56A36B5C3}"/>
    <cellStyle name="Normal 2 3 4 8 2 3" xfId="9509" xr:uid="{9121E386-60EA-4C47-B0D2-E27BD4CC121F}"/>
    <cellStyle name="Normal 2 3 4 8 2 3 2" xfId="23199" xr:uid="{ABA57313-D480-462C-9F3B-341DF54E5E33}"/>
    <cellStyle name="Normal 2 3 4 8 2 3 2 2" xfId="36891" xr:uid="{83E35CAD-18A6-4EF4-A479-47FF55A9C9E5}"/>
    <cellStyle name="Normal 2 3 4 8 2 3 2 3" xfId="51775" xr:uid="{055A3B73-00F2-44B8-A7D2-AAF7B18D5184}"/>
    <cellStyle name="Normal 2 3 4 8 2 3 3" xfId="16355" xr:uid="{56467A56-38EE-41F3-992F-BCDBFAEFB9B9}"/>
    <cellStyle name="Normal 2 3 4 8 2 3 4" xfId="30045" xr:uid="{8112685A-959A-4239-A96A-24E4145350C9}"/>
    <cellStyle name="Normal 2 3 4 8 2 3 5" xfId="44929" xr:uid="{5BA4DA6E-DDF3-4AC3-A8F7-E02B97700E36}"/>
    <cellStyle name="Normal 2 3 4 8 2 4" xfId="19777" xr:uid="{141A06B7-EC04-472C-B243-01EBB0D90F0F}"/>
    <cellStyle name="Normal 2 3 4 8 2 4 2" xfId="33469" xr:uid="{83A95609-0672-48B8-A517-EC8D543BA64A}"/>
    <cellStyle name="Normal 2 3 4 8 2 4 3" xfId="48353" xr:uid="{7A414DFF-B47F-4A7C-A366-9255E958C6B6}"/>
    <cellStyle name="Normal 2 3 4 8 2 5" xfId="12933" xr:uid="{5E69D411-7E46-4963-AE03-A93AB1921A9C}"/>
    <cellStyle name="Normal 2 3 4 8 2 6" xfId="26623" xr:uid="{260E5847-7DE2-4DF8-99E8-BA7EA2A37BB1}"/>
    <cellStyle name="Normal 2 3 4 8 2 7" xfId="41507" xr:uid="{0DF1E455-E6D2-4CCA-9996-ACF31702B9E5}"/>
    <cellStyle name="Normal 2 3 4 8 3" xfId="7798" xr:uid="{A8F965CB-05CF-499D-9C37-B66190B954EF}"/>
    <cellStyle name="Normal 2 3 4 8 3 2" xfId="11220" xr:uid="{BA18DCBA-7C58-43DC-8668-60EFF04E0650}"/>
    <cellStyle name="Normal 2 3 4 8 3 2 2" xfId="24910" xr:uid="{AA2B8617-0370-4FD0-9D05-81BDFC6D241E}"/>
    <cellStyle name="Normal 2 3 4 8 3 2 2 2" xfId="38602" xr:uid="{6402B32F-05D1-4BA1-8906-027568754BAE}"/>
    <cellStyle name="Normal 2 3 4 8 3 2 2 3" xfId="53486" xr:uid="{2455F0B1-2E2A-4EC0-A934-D2D7D969C412}"/>
    <cellStyle name="Normal 2 3 4 8 3 2 3" xfId="18066" xr:uid="{FE6FC515-8D56-4A7C-94B5-D0193FCBEC33}"/>
    <cellStyle name="Normal 2 3 4 8 3 2 4" xfId="31756" xr:uid="{87531F4B-3E35-489E-BDCC-EB3DAE2E1D07}"/>
    <cellStyle name="Normal 2 3 4 8 3 2 5" xfId="46640" xr:uid="{BDAFE6C8-BB8E-48D8-B386-47F3568E5859}"/>
    <cellStyle name="Normal 2 3 4 8 3 3" xfId="21488" xr:uid="{94E17292-DFF5-42CE-ABD7-215803697DEF}"/>
    <cellStyle name="Normal 2 3 4 8 3 3 2" xfId="35180" xr:uid="{B92BDBB1-4C60-4877-9BB7-4C771A8BE705}"/>
    <cellStyle name="Normal 2 3 4 8 3 3 3" xfId="50064" xr:uid="{C2290687-6B59-4DCD-9C5F-F85EF1801C80}"/>
    <cellStyle name="Normal 2 3 4 8 3 4" xfId="14644" xr:uid="{F7EDA2B1-FCC9-4DEA-AF4B-6C4549834E3E}"/>
    <cellStyle name="Normal 2 3 4 8 3 5" xfId="28334" xr:uid="{263FD219-9D2A-4541-AF40-F16B636FCD81}"/>
    <cellStyle name="Normal 2 3 4 8 3 6" xfId="43218" xr:uid="{7D8DA05F-1D04-4AEE-AFCA-2281E64C2FCC}"/>
    <cellStyle name="Normal 2 3 4 8 4" xfId="9508" xr:uid="{95E6C3BC-E45F-4BE1-AD6C-6681FA6C87AB}"/>
    <cellStyle name="Normal 2 3 4 8 4 2" xfId="23198" xr:uid="{EB729062-B889-4832-B20C-F6B1C227AF56}"/>
    <cellStyle name="Normal 2 3 4 8 4 2 2" xfId="36890" xr:uid="{A8C4B9B5-3B1B-49F9-B3F3-8C11B9E5A7E1}"/>
    <cellStyle name="Normal 2 3 4 8 4 2 3" xfId="51774" xr:uid="{B82103D9-BF46-4A39-B6D1-43AA2885C64E}"/>
    <cellStyle name="Normal 2 3 4 8 4 3" xfId="16354" xr:uid="{87E4F475-F517-4A34-9FC8-DDB3CB222031}"/>
    <cellStyle name="Normal 2 3 4 8 4 4" xfId="30044" xr:uid="{811AEB83-93D0-4777-A23E-33F68C928A81}"/>
    <cellStyle name="Normal 2 3 4 8 4 5" xfId="44928" xr:uid="{95D8529A-9A9D-4777-8E32-607E3527E316}"/>
    <cellStyle name="Normal 2 3 4 8 5" xfId="19776" xr:uid="{D0082A5D-67F5-4DC8-8C4F-6ED7C7CF3FB6}"/>
    <cellStyle name="Normal 2 3 4 8 5 2" xfId="33468" xr:uid="{81A4CDF6-F0C9-4008-9DFB-B49E8530D50D}"/>
    <cellStyle name="Normal 2 3 4 8 5 3" xfId="48352" xr:uid="{B7DB07F3-A9F1-4C6B-8B31-64BA276291B1}"/>
    <cellStyle name="Normal 2 3 4 8 6" xfId="12932" xr:uid="{D2F6F876-C76B-4C92-93EA-DDFD9875C5F9}"/>
    <cellStyle name="Normal 2 3 4 8 7" xfId="26622" xr:uid="{63F8BE31-19FE-48A1-86B5-C81C31A50932}"/>
    <cellStyle name="Normal 2 3 4 8 8" xfId="41506" xr:uid="{B23FDBEA-2154-49C3-B4FA-CF314C770EB2}"/>
    <cellStyle name="Normal 2 3 4 9" xfId="6087" xr:uid="{C7100A2F-9011-4C69-8DA5-91A6CD8E8414}"/>
    <cellStyle name="Normal 2 3 4 9 2" xfId="7800" xr:uid="{FAF904A4-8B5C-4C12-906F-811C11A44CC8}"/>
    <cellStyle name="Normal 2 3 4 9 2 2" xfId="11222" xr:uid="{C24310FA-9AF9-4992-AE33-EC2EE5770307}"/>
    <cellStyle name="Normal 2 3 4 9 2 2 2" xfId="24912" xr:uid="{EDD2DCE2-F950-427B-951B-2B56FA275280}"/>
    <cellStyle name="Normal 2 3 4 9 2 2 2 2" xfId="38604" xr:uid="{BFC40422-1FDE-4826-B7D7-4398026AE893}"/>
    <cellStyle name="Normal 2 3 4 9 2 2 2 3" xfId="53488" xr:uid="{3217CA52-04F7-4979-B1B0-91CC33351D5C}"/>
    <cellStyle name="Normal 2 3 4 9 2 2 3" xfId="18068" xr:uid="{94E567DE-495B-4B25-A648-BC7F4C3601FE}"/>
    <cellStyle name="Normal 2 3 4 9 2 2 4" xfId="31758" xr:uid="{F23B5165-901F-45E7-997F-D49B581C6B1F}"/>
    <cellStyle name="Normal 2 3 4 9 2 2 5" xfId="46642" xr:uid="{2E0850F0-0788-4BAF-9B97-0168E91E26EE}"/>
    <cellStyle name="Normal 2 3 4 9 2 3" xfId="21490" xr:uid="{92188CF5-CE87-4B8F-9E6D-A28CB69CA687}"/>
    <cellStyle name="Normal 2 3 4 9 2 3 2" xfId="35182" xr:uid="{922A008A-D668-413A-9681-2FBB3CBEEFB7}"/>
    <cellStyle name="Normal 2 3 4 9 2 3 3" xfId="50066" xr:uid="{2921F2B2-DCEB-43C1-AD01-AAB73D92E9A5}"/>
    <cellStyle name="Normal 2 3 4 9 2 4" xfId="14646" xr:uid="{CB9C40D4-FDA4-47B0-8C86-8DF80A780FCA}"/>
    <cellStyle name="Normal 2 3 4 9 2 5" xfId="28336" xr:uid="{0F0F1963-AF8B-4E1B-B1B7-3BF2933D4657}"/>
    <cellStyle name="Normal 2 3 4 9 2 6" xfId="43220" xr:uid="{30B7803A-E65D-44B9-BF89-245AD6DC704D}"/>
    <cellStyle name="Normal 2 3 4 9 3" xfId="9510" xr:uid="{05B6B421-F40A-4DB6-AD44-91F8211C354F}"/>
    <cellStyle name="Normal 2 3 4 9 3 2" xfId="23200" xr:uid="{C9E82564-87BF-40D5-9795-5A5C6FEA6C1E}"/>
    <cellStyle name="Normal 2 3 4 9 3 2 2" xfId="36892" xr:uid="{3FDBC029-C11F-4282-8F0A-3003AE31EBEF}"/>
    <cellStyle name="Normal 2 3 4 9 3 2 3" xfId="51776" xr:uid="{35BD1444-B09A-42A3-8F46-887F4A9E2C86}"/>
    <cellStyle name="Normal 2 3 4 9 3 3" xfId="16356" xr:uid="{33A13AA7-85EA-4753-89C2-C629DAFCE778}"/>
    <cellStyle name="Normal 2 3 4 9 3 4" xfId="30046" xr:uid="{5717851E-D48D-473F-AC2E-BB657DEC8771}"/>
    <cellStyle name="Normal 2 3 4 9 3 5" xfId="44930" xr:uid="{03C03160-0408-4961-81FC-B566D4447345}"/>
    <cellStyle name="Normal 2 3 4 9 4" xfId="19778" xr:uid="{72B730FC-DC7D-4B90-98D6-00AB12268AC5}"/>
    <cellStyle name="Normal 2 3 4 9 4 2" xfId="33470" xr:uid="{D56619BA-AC2E-4FDC-88E0-2344EB212627}"/>
    <cellStyle name="Normal 2 3 4 9 4 3" xfId="48354" xr:uid="{97A4B208-61FD-47A3-98C8-B6413CCBBF26}"/>
    <cellStyle name="Normal 2 3 4 9 5" xfId="12934" xr:uid="{3F68C9DB-F949-4F66-A396-3F0FF531DA8F}"/>
    <cellStyle name="Normal 2 3 4 9 6" xfId="26624" xr:uid="{C33CD170-F25B-4474-A9A2-E0B3244483E8}"/>
    <cellStyle name="Normal 2 3 4 9 7" xfId="41508" xr:uid="{C5E3BB6D-1754-4A4A-B352-7C58ECB0A65C}"/>
    <cellStyle name="Normal 2 3 5" xfId="188" xr:uid="{D842B354-4F5E-4F5A-8E4A-3AA22D34B129}"/>
    <cellStyle name="Normal 2 3 5 2" xfId="4661" xr:uid="{F8DD40F3-C372-473E-8437-CF94ADADA9AD}"/>
    <cellStyle name="Normal 2 3 6" xfId="4353" xr:uid="{87B4E545-E32A-48AD-8D4D-DD458ABD2648}"/>
    <cellStyle name="Normal 2 3 6 2" xfId="4555" xr:uid="{6064ABDC-259C-4242-9CBD-304192651563}"/>
    <cellStyle name="Normal 2 3 6 3" xfId="4737" xr:uid="{650D328A-B5F9-4741-AD7B-AC5B400CDDBF}"/>
    <cellStyle name="Normal 2 3 6 4" xfId="4712" xr:uid="{1CBBEAFB-8E53-46AE-9788-D1B86ADDF4C2}"/>
    <cellStyle name="Normal 2 3 7" xfId="5321" xr:uid="{BCD5548B-8605-4AF1-B0B4-E2F6872F2EB6}"/>
    <cellStyle name="Normal 2 4" xfId="82" xr:uid="{1344B0CB-C1BA-465A-B33F-2306369829F3}"/>
    <cellStyle name="Normal 2 4 2" xfId="83" xr:uid="{6FCDF1C9-6699-4905-8DDB-693D5E970A1F}"/>
    <cellStyle name="Normal 2 4 3" xfId="285" xr:uid="{EA273B54-88DC-4D03-BA02-2226B07B277C}"/>
    <cellStyle name="Normal 2 4 3 2" xfId="4662" xr:uid="{A0E82980-2DDD-4A1F-B528-5369BBCC1658}"/>
    <cellStyle name="Normal 2 4 3 3" xfId="4676" xr:uid="{F0E3CE2C-EDEB-4C45-9BDD-78441A64FBB3}"/>
    <cellStyle name="Normal 2 4 4" xfId="4557" xr:uid="{67BA409E-7AA0-44AC-8D70-1A851822578E}"/>
    <cellStyle name="Normal 2 4 5" xfId="4757" xr:uid="{89AAE97A-5420-47F9-90A4-2154E088D7FF}"/>
    <cellStyle name="Normal 2 4 6" xfId="4755" xr:uid="{BEEF874C-7FC1-4594-B23D-74921013C13F}"/>
    <cellStyle name="Normal 2 5" xfId="187" xr:uid="{9177D576-ACD4-4C2D-A1E7-18DF3600F77B}"/>
    <cellStyle name="Normal 2 5 2" xfId="287" xr:uid="{2B104B61-1AD8-45C9-BA73-24465B62ED07}"/>
    <cellStyle name="Normal 2 5 2 2" xfId="2508" xr:uid="{F104A5EF-E6BF-463D-B6A2-E1D193B878BF}"/>
    <cellStyle name="Normal 2 5 3" xfId="286" xr:uid="{856A2C24-40DB-415D-A932-8EF10F675149}"/>
    <cellStyle name="Normal 2 5 3 2" xfId="4589" xr:uid="{F2835919-3F31-4D37-B6CC-8DBAAA716ADA}"/>
    <cellStyle name="Normal 2 5 3 3" xfId="4749" xr:uid="{734205AE-CEA0-41B4-8CDE-550C0716A1FD}"/>
    <cellStyle name="Normal 2 5 3 4" xfId="5305" xr:uid="{05A90625-C490-45D2-B4CB-7BB4D1598298}"/>
    <cellStyle name="Normal 2 5 4" xfId="4663" xr:uid="{911DCA4A-82A4-483A-BBA2-10D203635F77}"/>
    <cellStyle name="Normal 2 5 5" xfId="4618" xr:uid="{4877D067-37EB-4DDF-928C-1746C8C72C3A}"/>
    <cellStyle name="Normal 2 5 6" xfId="4617" xr:uid="{DECF78C8-4DE0-4906-A24A-FDCD0D140E7F}"/>
    <cellStyle name="Normal 2 5 7" xfId="4752" xr:uid="{15A9F271-4D6D-450C-8DFD-3F5C6C6B3C85}"/>
    <cellStyle name="Normal 2 5 8" xfId="4722" xr:uid="{1211DDEA-CB0E-4C1B-99F2-99F96ABDCDF6}"/>
    <cellStyle name="Normal 2 6" xfId="288" xr:uid="{4FC55757-DD42-498B-A0D4-9530BDC691A9}"/>
    <cellStyle name="Normal 2 6 2" xfId="289" xr:uid="{CAB4E48F-A590-4A31-AFFF-178699198774}"/>
    <cellStyle name="Normal 2 6 3" xfId="455" xr:uid="{5904A79E-5892-4BEF-A66B-6C103950154A}"/>
    <cellStyle name="Normal 2 6 3 2" xfId="40755" xr:uid="{0ABD7C7D-0EB5-447F-B011-1AB26B1B642C}"/>
    <cellStyle name="Normal 2 6 4" xfId="4664" xr:uid="{A6E457A5-9ED1-438C-9615-2E5D38F3C7F9}"/>
    <cellStyle name="Normal 2 6 5" xfId="4615" xr:uid="{D1FDEA24-A518-4994-9DEB-1BE158CBA5B3}"/>
    <cellStyle name="Normal 2 6 5 2" xfId="4713" xr:uid="{E4ABB2B9-B22F-41FC-8A48-4709D12F1365}"/>
    <cellStyle name="Normal 2 6 6" xfId="4601" xr:uid="{1242E030-FB6F-49FA-B20C-7EB11E2BF26E}"/>
    <cellStyle name="Normal 2 6 7" xfId="5325" xr:uid="{4D5457C2-81B6-40F6-AFE5-7ACBA7D0A5FC}"/>
    <cellStyle name="Normal 2 6 8" xfId="5334" xr:uid="{56B6FC80-A18D-4BF1-8156-87560F0F59D6}"/>
    <cellStyle name="Normal 2 7" xfId="290" xr:uid="{710669F4-51DE-4315-98E5-A1B6110168A6}"/>
    <cellStyle name="Normal 2 7 2" xfId="4459" xr:uid="{45F6CAAE-55FE-4687-8D2E-722C6CE7AE95}"/>
    <cellStyle name="Normal 2 7 3" xfId="4665" xr:uid="{E00D9445-160B-44A0-A5E1-46AFF0F90250}"/>
    <cellStyle name="Normal 2 7 4" xfId="5306" xr:uid="{850945DE-3C90-4FF5-991C-55E8C37D1372}"/>
    <cellStyle name="Normal 2 8" xfId="4511" xr:uid="{CE94F108-7307-4871-9BFA-8DFF4F61DBAD}"/>
    <cellStyle name="Normal 2 9" xfId="4656" xr:uid="{B4B36F7C-57D4-497E-AABC-91BB5ED9FBEE}"/>
    <cellStyle name="Normal 2 9 2" xfId="40188" xr:uid="{D1A58F42-E112-4FEB-814A-3C2670CC48D6}"/>
    <cellStyle name="Normal 2 9 3" xfId="54490" xr:uid="{1A0C080D-8F8C-40F8-AE6D-478B57092A16}"/>
    <cellStyle name="Normal 20" xfId="437" xr:uid="{8D8D6F5A-6B39-4A8A-BA2F-01BE74B10D7E}"/>
    <cellStyle name="Normal 20 2" xfId="438" xr:uid="{696E0DF3-1FF2-4E17-8F49-C543EBF74D15}"/>
    <cellStyle name="Normal 20 2 2" xfId="439" xr:uid="{DE8A5937-6EBB-455A-8E16-EA5792AAC64E}"/>
    <cellStyle name="Normal 20 2 2 2" xfId="4428" xr:uid="{F113DD95-B03D-48FB-B53E-A71C87356A91}"/>
    <cellStyle name="Normal 20 2 2 3" xfId="4420" xr:uid="{E7D6AF79-5F08-4B1B-A221-E9EBDF8C8F17}"/>
    <cellStyle name="Normal 20 2 2 4" xfId="4585" xr:uid="{E46364A8-01FA-4B4E-84FA-3598FA3D339A}"/>
    <cellStyle name="Normal 20 2 2 5" xfId="4747" xr:uid="{111D4CB5-E0B1-43AD-B97A-388D5FC6B1FB}"/>
    <cellStyle name="Normal 20 2 3" xfId="4423" xr:uid="{EE721A52-ED10-457B-93B2-B0B4CF911269}"/>
    <cellStyle name="Normal 20 2 4" xfId="4419" xr:uid="{6EEF80B9-CA78-454D-9E8C-EA1CF9AC52C1}"/>
    <cellStyle name="Normal 20 2 5" xfId="4584" xr:uid="{374E38D1-1EE7-4AD1-9D52-BEAF36FF33F8}"/>
    <cellStyle name="Normal 20 2 6" xfId="4746" xr:uid="{20C26B54-3837-461C-BBD7-2BF384DF9913}"/>
    <cellStyle name="Normal 20 3" xfId="1170" xr:uid="{69EC3AB4-B133-4CF3-9CB7-1F7984BCBEEE}"/>
    <cellStyle name="Normal 20 3 2" xfId="4460" xr:uid="{E092D005-25C5-46E6-85A6-78054EA82A89}"/>
    <cellStyle name="Normal 20 4" xfId="4355" xr:uid="{292CCF86-28C0-42C7-8509-8F5B54BE3974}"/>
    <cellStyle name="Normal 20 4 2" xfId="4558" xr:uid="{908C6EAA-C974-4FB9-BCEA-7035CED74A35}"/>
    <cellStyle name="Normal 20 4 3" xfId="4739" xr:uid="{7D0D26D1-BE04-4D97-B271-9C812ADB9F7D}"/>
    <cellStyle name="Normal 20 4 4" xfId="4714" xr:uid="{617883EF-FA1B-472C-94BB-A9EAB9445A07}"/>
    <cellStyle name="Normal 20 5" xfId="4436" xr:uid="{F6EA50AF-BD26-40A6-BABB-4C948D318F3E}"/>
    <cellStyle name="Normal 20 5 2" xfId="5331" xr:uid="{0A11BABC-48A7-4049-95FC-CCD92642EBB2}"/>
    <cellStyle name="Normal 20 6" xfId="4590" xr:uid="{97031233-EA0F-40A1-BCE9-DFCC0D5779DA}"/>
    <cellStyle name="Normal 20 7" xfId="4699" xr:uid="{B5D677A2-FFBC-445B-A23D-77FFA2EE83D2}"/>
    <cellStyle name="Normal 20 8" xfId="4720" xr:uid="{BF993EDB-619B-40AB-85AF-488BF5C4E9E4}"/>
    <cellStyle name="Normal 20 9" xfId="4719" xr:uid="{BC82E1D7-6BF7-4B67-83D6-DFA9C24DD819}"/>
    <cellStyle name="Normal 21" xfId="440" xr:uid="{AE14FC87-4048-4265-92CA-8A7E35C4C752}"/>
    <cellStyle name="Normal 21 2" xfId="441" xr:uid="{333981F1-22E2-4073-9BC9-2A645439DA63}"/>
    <cellStyle name="Normal 21 2 2" xfId="442" xr:uid="{3B32A708-FD0F-4A9C-ADC1-0FA1329C4D5A}"/>
    <cellStyle name="Normal 21 3" xfId="4356" xr:uid="{8143E677-A790-4958-B205-A3D746EE4B5C}"/>
    <cellStyle name="Normal 21 3 2" xfId="4462" xr:uid="{5F26DE9F-379E-4B0D-BBFE-D6D54D5A068A}"/>
    <cellStyle name="Normal 21 3 3" xfId="4461" xr:uid="{330BE206-C744-45C6-9EDA-410EE4B8920C}"/>
    <cellStyle name="Normal 21 3 4" xfId="40148" xr:uid="{AC79752B-7AF6-4F33-90BE-D84753B3BBDF}"/>
    <cellStyle name="Normal 21 3 5" xfId="54476" xr:uid="{57E2E6B4-64EF-4AA5-989F-B407B7E64CC2}"/>
    <cellStyle name="Normal 21 4" xfId="4573" xr:uid="{360E3E01-FCE7-4B10-9C0F-BE59F3F407F0}"/>
    <cellStyle name="Normal 21 4 2" xfId="40173" xr:uid="{513B7BA7-5821-4BFD-AD49-8A4BA15BC626}"/>
    <cellStyle name="Normal 21 4 3" xfId="54484" xr:uid="{9442FB02-313E-470D-9019-17DEF8BFFBB8}"/>
    <cellStyle name="Normal 21 5" xfId="4740" xr:uid="{5021FC73-8453-49B0-AC80-3ECA355B4926}"/>
    <cellStyle name="Normal 21 5 2" xfId="40201" xr:uid="{4FF68CC0-F82A-4F9C-B593-F4B0C245D1E6}"/>
    <cellStyle name="Normal 21 5 3" xfId="54498" xr:uid="{CF95B86B-CCB1-4E81-AF47-23F6423D1E3D}"/>
    <cellStyle name="Normal 22" xfId="443" xr:uid="{AB224F14-D709-417B-A5B4-EF75EAFC41D4}"/>
    <cellStyle name="Normal 22 10" xfId="6089" xr:uid="{D825A63C-471F-4606-9F09-1B5CA41F887A}"/>
    <cellStyle name="Normal 22 10 2" xfId="7802" xr:uid="{559C3983-1788-49F5-9CCD-86D4DFE474D9}"/>
    <cellStyle name="Normal 22 10 2 2" xfId="11224" xr:uid="{59DBBBD9-7B7E-4B04-8C7D-B6FC51B0D2E6}"/>
    <cellStyle name="Normal 22 10 2 2 2" xfId="24914" xr:uid="{59C9C6D2-72E3-4610-BD78-540C090C7CE6}"/>
    <cellStyle name="Normal 22 10 2 2 2 2" xfId="38606" xr:uid="{16B5DC52-DAE2-4F31-9ED9-73DD043BD100}"/>
    <cellStyle name="Normal 22 10 2 2 2 3" xfId="53490" xr:uid="{B010063C-1A96-42D8-96E6-6A7D0C2FEC24}"/>
    <cellStyle name="Normal 22 10 2 2 3" xfId="18070" xr:uid="{5A2535CA-DE56-4349-8090-F9B7F4C1E475}"/>
    <cellStyle name="Normal 22 10 2 2 4" xfId="31760" xr:uid="{D5F99F14-5688-49D2-96B8-A9BF2CE49A0E}"/>
    <cellStyle name="Normal 22 10 2 2 5" xfId="46644" xr:uid="{E17DA278-3072-4A3F-BD2B-EC18061E0F81}"/>
    <cellStyle name="Normal 22 10 2 3" xfId="21492" xr:uid="{91FE3CD4-A8B5-4FD9-B782-8FB45DDDAD04}"/>
    <cellStyle name="Normal 22 10 2 3 2" xfId="35184" xr:uid="{5E038D27-20D0-4BCA-968F-9E7A4287123B}"/>
    <cellStyle name="Normal 22 10 2 3 3" xfId="50068" xr:uid="{8C359FDC-3941-42FB-ABDD-63A02D78322B}"/>
    <cellStyle name="Normal 22 10 2 4" xfId="14648" xr:uid="{2FD96395-F0F7-41FD-9746-4F76DB833B93}"/>
    <cellStyle name="Normal 22 10 2 5" xfId="28338" xr:uid="{5971C813-9DBE-4ECB-992E-88D5A4B3F599}"/>
    <cellStyle name="Normal 22 10 2 6" xfId="43222" xr:uid="{1ED12DC9-917F-4AA7-8CCD-D7E4362EB705}"/>
    <cellStyle name="Normal 22 10 3" xfId="9512" xr:uid="{D39ACB9A-1427-4BA7-AB2B-DCDEFE5C98A2}"/>
    <cellStyle name="Normal 22 10 3 2" xfId="23202" xr:uid="{851C4A3D-F8D8-4868-B3A9-D46C9630AB96}"/>
    <cellStyle name="Normal 22 10 3 2 2" xfId="36894" xr:uid="{575B4770-911D-4D92-AF8B-B497E17CF73E}"/>
    <cellStyle name="Normal 22 10 3 2 3" xfId="51778" xr:uid="{BD4732A9-0606-42DE-8521-6C24A67CFC32}"/>
    <cellStyle name="Normal 22 10 3 3" xfId="16358" xr:uid="{BB06E210-DF73-4225-9FCC-E11F0D2B23DA}"/>
    <cellStyle name="Normal 22 10 3 4" xfId="30048" xr:uid="{BC8C9F94-178C-4B95-9594-A71B8C75AD56}"/>
    <cellStyle name="Normal 22 10 3 5" xfId="44932" xr:uid="{F71D86F1-7200-4AE2-8B18-0F97F8D1A5A6}"/>
    <cellStyle name="Normal 22 10 4" xfId="19780" xr:uid="{2293E1AA-07C7-4037-A02B-EC4E95BF37BD}"/>
    <cellStyle name="Normal 22 10 4 2" xfId="33472" xr:uid="{2A95058B-F069-4624-BD96-9AACA75C3FFA}"/>
    <cellStyle name="Normal 22 10 4 3" xfId="48356" xr:uid="{E25D772C-40ED-41E6-97B9-8145ECBBD04D}"/>
    <cellStyle name="Normal 22 10 5" xfId="12936" xr:uid="{C58EA795-74E9-4405-A729-BACFC990EC95}"/>
    <cellStyle name="Normal 22 10 6" xfId="26626" xr:uid="{BA77E353-54D5-44EB-BC01-3EA4EFA4673F}"/>
    <cellStyle name="Normal 22 10 7" xfId="41510" xr:uid="{D3ECAE3F-6A5A-4BEF-A10B-E8ADAC1BE264}"/>
    <cellStyle name="Normal 22 11" xfId="7801" xr:uid="{C6222A40-8397-42C5-A8D8-D785C1D1A688}"/>
    <cellStyle name="Normal 22 11 2" xfId="11223" xr:uid="{75AA8A5E-349D-4D1D-9ACB-96212A736D13}"/>
    <cellStyle name="Normal 22 11 2 2" xfId="24913" xr:uid="{F3FBCECA-AA32-4AFE-85F4-B1D8EEF0EE40}"/>
    <cellStyle name="Normal 22 11 2 2 2" xfId="38605" xr:uid="{B570567F-F638-4655-80F1-5C8D9AFCEB0B}"/>
    <cellStyle name="Normal 22 11 2 2 3" xfId="53489" xr:uid="{0613E42A-E595-4DB4-A568-CEA8B2D3116E}"/>
    <cellStyle name="Normal 22 11 2 3" xfId="18069" xr:uid="{951B2915-EB9D-4395-A1CD-A0FBE85FE33C}"/>
    <cellStyle name="Normal 22 11 2 4" xfId="31759" xr:uid="{E7911541-4601-4717-928D-022D1FC6025D}"/>
    <cellStyle name="Normal 22 11 2 5" xfId="46643" xr:uid="{38418D55-2F48-44EF-8BAF-C1977B50A028}"/>
    <cellStyle name="Normal 22 11 3" xfId="21491" xr:uid="{2988CA59-350B-4A48-B315-02192948F8E2}"/>
    <cellStyle name="Normal 22 11 3 2" xfId="35183" xr:uid="{6EA9CFC2-082F-4C17-A2D7-E5D7DF0781A7}"/>
    <cellStyle name="Normal 22 11 3 3" xfId="50067" xr:uid="{3A0D70F2-9A63-47FD-BB4C-7C425E76229B}"/>
    <cellStyle name="Normal 22 11 4" xfId="14647" xr:uid="{E2ADF36C-06E2-4871-8191-285986E29B7B}"/>
    <cellStyle name="Normal 22 11 5" xfId="28337" xr:uid="{F02F112D-7B1C-4B09-A741-0FE1E5CE3D00}"/>
    <cellStyle name="Normal 22 11 6" xfId="43221" xr:uid="{98C1FD66-B7FB-4C2B-B5B6-8F82F03BCC35}"/>
    <cellStyle name="Normal 22 12" xfId="9511" xr:uid="{0B7E888A-B164-41B9-B02C-C69F848C7685}"/>
    <cellStyle name="Normal 22 12 2" xfId="23201" xr:uid="{96F4A866-0994-4D80-85C9-C0AF6CA5DAD5}"/>
    <cellStyle name="Normal 22 12 2 2" xfId="36893" xr:uid="{7760C160-887B-4664-ADFD-0AF9E39F94D0}"/>
    <cellStyle name="Normal 22 12 2 3" xfId="51777" xr:uid="{A695AC10-D47D-432B-9D10-89DC92A78CE1}"/>
    <cellStyle name="Normal 22 12 3" xfId="16357" xr:uid="{687028FC-11C4-4E99-A00C-38B90A2F1C0F}"/>
    <cellStyle name="Normal 22 12 4" xfId="30047" xr:uid="{7F0DC0CF-AE88-41CB-AA69-D6DFA44D4C8E}"/>
    <cellStyle name="Normal 22 12 5" xfId="44931" xr:uid="{BE3DA762-331D-4CC8-883A-4A4922693CC9}"/>
    <cellStyle name="Normal 22 13" xfId="19779" xr:uid="{F101A9BF-98AE-4A75-82CC-CB55F1CE2524}"/>
    <cellStyle name="Normal 22 13 2" xfId="33471" xr:uid="{84294380-ED87-4900-83B9-A466A0B564C4}"/>
    <cellStyle name="Normal 22 13 3" xfId="48355" xr:uid="{E02334DC-D121-4132-B0A0-C23221377F21}"/>
    <cellStyle name="Normal 22 14" xfId="12935" xr:uid="{1F42F408-C834-4C53-B0E3-CA5F42B9E780}"/>
    <cellStyle name="Normal 22 14 2" xfId="39618" xr:uid="{023A99A2-F36B-4C66-B256-4E3914E1A9C5}"/>
    <cellStyle name="Normal 22 15" xfId="26625" xr:uid="{23D11C8B-57CF-4873-B1A9-084A5C8C0BCF}"/>
    <cellStyle name="Normal 22 16" xfId="41509" xr:uid="{763F6B3F-E4DB-4500-A3AD-3E79C39C5313}"/>
    <cellStyle name="Normal 22 17" xfId="6088" xr:uid="{02DB65B7-FD39-4364-982E-3A18695F39FC}"/>
    <cellStyle name="Normal 22 2" xfId="444" xr:uid="{FAD060CF-9613-4331-A29B-BFACC9EF58D0}"/>
    <cellStyle name="Normal 22 2 10" xfId="7803" xr:uid="{BAD421AF-CD00-4DA8-9A6D-96717B2F122A}"/>
    <cellStyle name="Normal 22 2 10 2" xfId="11225" xr:uid="{145701DA-7844-413B-86DD-A4C483F1DB0F}"/>
    <cellStyle name="Normal 22 2 10 2 2" xfId="24915" xr:uid="{2E57A4B9-1BA9-43AE-9E50-BDA5E1FFEBA2}"/>
    <cellStyle name="Normal 22 2 10 2 2 2" xfId="38607" xr:uid="{989CC2B3-9DA3-4EEF-9959-872585C322E8}"/>
    <cellStyle name="Normal 22 2 10 2 2 3" xfId="53491" xr:uid="{E632BAE8-4C82-44AC-B74E-0C31B307027B}"/>
    <cellStyle name="Normal 22 2 10 2 3" xfId="18071" xr:uid="{CEC2E1B9-C8AB-489B-B1AE-EA6F38A86476}"/>
    <cellStyle name="Normal 22 2 10 2 4" xfId="31761" xr:uid="{379C760A-6A30-47AC-BDEE-AA298C471E4A}"/>
    <cellStyle name="Normal 22 2 10 2 5" xfId="46645" xr:uid="{7A3AF466-664B-4DB1-B621-4F4282CE8CB3}"/>
    <cellStyle name="Normal 22 2 10 3" xfId="21493" xr:uid="{7FDFBD3E-0715-49FE-805D-02284B907EF7}"/>
    <cellStyle name="Normal 22 2 10 3 2" xfId="35185" xr:uid="{FD43DDE6-C83E-47DA-8170-108DED771A67}"/>
    <cellStyle name="Normal 22 2 10 3 3" xfId="50069" xr:uid="{C54E67FF-C702-4AD2-AD4F-CAB2B4B214FB}"/>
    <cellStyle name="Normal 22 2 10 4" xfId="14649" xr:uid="{7B875C30-0BF7-433D-A114-99706596CD6B}"/>
    <cellStyle name="Normal 22 2 10 5" xfId="28339" xr:uid="{460B3632-6D53-4B34-B2BE-E1EE69F2FFA9}"/>
    <cellStyle name="Normal 22 2 10 6" xfId="43223" xr:uid="{EBC9289A-46F0-40A9-AEE1-2B2A6EB5C9A2}"/>
    <cellStyle name="Normal 22 2 11" xfId="9513" xr:uid="{BB210777-9D3B-4D6B-B670-8C529459AAE2}"/>
    <cellStyle name="Normal 22 2 11 2" xfId="23203" xr:uid="{5F853B08-2E9C-47F5-BB03-8D02B259F9C2}"/>
    <cellStyle name="Normal 22 2 11 2 2" xfId="36895" xr:uid="{36649257-A69E-4E8B-9319-652C92A73B6C}"/>
    <cellStyle name="Normal 22 2 11 2 3" xfId="51779" xr:uid="{2AFBCF40-C913-4F4F-BC0C-84C90FFE9DDF}"/>
    <cellStyle name="Normal 22 2 11 3" xfId="16359" xr:uid="{75ED8E32-BA62-498F-BB36-0CF37537DE28}"/>
    <cellStyle name="Normal 22 2 11 4" xfId="30049" xr:uid="{6430E57F-653B-4AF0-BA87-753F85C43000}"/>
    <cellStyle name="Normal 22 2 11 5" xfId="44933" xr:uid="{A41DB725-8B39-4345-A575-CF2658933923}"/>
    <cellStyle name="Normal 22 2 12" xfId="19781" xr:uid="{87AF1862-04EC-400F-826F-7715CFCAB2FF}"/>
    <cellStyle name="Normal 22 2 12 2" xfId="33473" xr:uid="{8032B368-E9E5-4240-8BA9-D8CFF85428E4}"/>
    <cellStyle name="Normal 22 2 12 3" xfId="48357" xr:uid="{0C4A9AC8-C686-46E9-A6E0-42812A60222C}"/>
    <cellStyle name="Normal 22 2 13" xfId="12937" xr:uid="{95ED46F6-8064-45A6-8ECA-2705C7F73160}"/>
    <cellStyle name="Normal 22 2 13 2" xfId="39619" xr:uid="{CA6AC29D-67AD-402F-8EB0-1927AB01B9E8}"/>
    <cellStyle name="Normal 22 2 14" xfId="26627" xr:uid="{E0AEFACD-90FE-4A2D-AB09-79C644ABE356}"/>
    <cellStyle name="Normal 22 2 15" xfId="41511" xr:uid="{2009A66B-46E6-4088-9151-1534CAD3BBE6}"/>
    <cellStyle name="Normal 22 2 16" xfId="6090" xr:uid="{3F2F7B2F-0DC8-4A6B-ADAE-9F9687EC2CA7}"/>
    <cellStyle name="Normal 22 2 2" xfId="6091" xr:uid="{D07FD292-123E-4B1F-8978-53A7DE3A02B5}"/>
    <cellStyle name="Normal 22 2 2 10" xfId="19782" xr:uid="{814CDECD-22FA-4069-AEFE-1C15ED3684CF}"/>
    <cellStyle name="Normal 22 2 2 10 2" xfId="33474" xr:uid="{4918B3A9-7FFD-4B7F-B3F6-79810296286F}"/>
    <cellStyle name="Normal 22 2 2 10 3" xfId="48358" xr:uid="{E3E51DF0-5444-402B-BE31-77D83D92AE1C}"/>
    <cellStyle name="Normal 22 2 2 11" xfId="12938" xr:uid="{E76E6A7F-2C95-4177-8259-FE616788E350}"/>
    <cellStyle name="Normal 22 2 2 12" xfId="26628" xr:uid="{537418ED-A8D7-490E-9994-C09BB541DB99}"/>
    <cellStyle name="Normal 22 2 2 13" xfId="41512" xr:uid="{F09569B5-DF74-4946-A591-F5F4AA90E866}"/>
    <cellStyle name="Normal 22 2 2 2" xfId="6092" xr:uid="{177BF695-0A95-4330-B376-AADBFBDF69AD}"/>
    <cellStyle name="Normal 22 2 2 2 10" xfId="12939" xr:uid="{B09A3A74-26A0-4572-94D6-FD5C7C5EB0CD}"/>
    <cellStyle name="Normal 22 2 2 2 11" xfId="26629" xr:uid="{2B5C51E8-6235-4F83-92A4-1E0088F7EF41}"/>
    <cellStyle name="Normal 22 2 2 2 12" xfId="41513" xr:uid="{041167EA-7C64-4832-AAC8-C32D0C7B93D7}"/>
    <cellStyle name="Normal 22 2 2 2 2" xfId="6093" xr:uid="{4D885DE0-5C8E-419F-A75D-DD96DEF9B359}"/>
    <cellStyle name="Normal 22 2 2 2 2 10" xfId="41514" xr:uid="{5272EC8C-6CF4-4C3C-B062-0640F9F93460}"/>
    <cellStyle name="Normal 22 2 2 2 2 2" xfId="6094" xr:uid="{12D827D0-4190-484B-B825-CE277840FAE2}"/>
    <cellStyle name="Normal 22 2 2 2 2 2 2" xfId="6095" xr:uid="{2307DD57-9975-46E9-9BE8-C22AC0C60A99}"/>
    <cellStyle name="Normal 22 2 2 2 2 2 2 2" xfId="7808" xr:uid="{0BDD9E5D-E199-440E-8072-39BAD1C14A46}"/>
    <cellStyle name="Normal 22 2 2 2 2 2 2 2 2" xfId="11230" xr:uid="{8CD38DCD-DFC2-493C-873B-8224A91C9DA5}"/>
    <cellStyle name="Normal 22 2 2 2 2 2 2 2 2 2" xfId="24920" xr:uid="{DE3D05F5-40C9-48CC-A8DA-47F362717743}"/>
    <cellStyle name="Normal 22 2 2 2 2 2 2 2 2 2 2" xfId="38612" xr:uid="{2BCC95AD-03BD-45CE-9EAC-2C5F4976B6CE}"/>
    <cellStyle name="Normal 22 2 2 2 2 2 2 2 2 2 3" xfId="53496" xr:uid="{F7078866-7666-4F09-B017-DE8579009DB5}"/>
    <cellStyle name="Normal 22 2 2 2 2 2 2 2 2 3" xfId="18076" xr:uid="{AC943E65-6CB2-48DC-A0E2-1639650FFA56}"/>
    <cellStyle name="Normal 22 2 2 2 2 2 2 2 2 4" xfId="31766" xr:uid="{E0A641BC-1418-48C4-9737-7602E95477D2}"/>
    <cellStyle name="Normal 22 2 2 2 2 2 2 2 2 5" xfId="46650" xr:uid="{9E630A14-8B48-4610-A25C-7C8FDEBFB69F}"/>
    <cellStyle name="Normal 22 2 2 2 2 2 2 2 3" xfId="21498" xr:uid="{12CCB976-E266-41C0-85E9-5F31D3753FD0}"/>
    <cellStyle name="Normal 22 2 2 2 2 2 2 2 3 2" xfId="35190" xr:uid="{3F430FD9-20D0-44D7-90FB-04C961C64356}"/>
    <cellStyle name="Normal 22 2 2 2 2 2 2 2 3 3" xfId="50074" xr:uid="{BFABC3A5-5B29-4950-88F8-75E6455A46F0}"/>
    <cellStyle name="Normal 22 2 2 2 2 2 2 2 4" xfId="14654" xr:uid="{8A5546C0-A689-4D37-B311-AE51423CCF61}"/>
    <cellStyle name="Normal 22 2 2 2 2 2 2 2 5" xfId="28344" xr:uid="{EA04989A-2F04-4197-9711-5FB380EABD88}"/>
    <cellStyle name="Normal 22 2 2 2 2 2 2 2 6" xfId="43228" xr:uid="{0C56448F-A9CE-4312-A774-AF8895FED695}"/>
    <cellStyle name="Normal 22 2 2 2 2 2 2 3" xfId="9518" xr:uid="{E5801D2C-2D67-40E0-9F3A-EEB969BEEE6A}"/>
    <cellStyle name="Normal 22 2 2 2 2 2 2 3 2" xfId="23208" xr:uid="{55698A1D-77A8-4812-9AA1-0A57ECA5087D}"/>
    <cellStyle name="Normal 22 2 2 2 2 2 2 3 2 2" xfId="36900" xr:uid="{4906B916-1051-4351-8761-2B19C0A178B0}"/>
    <cellStyle name="Normal 22 2 2 2 2 2 2 3 2 3" xfId="51784" xr:uid="{3CA5269C-A206-45EE-9920-95A8F64B290B}"/>
    <cellStyle name="Normal 22 2 2 2 2 2 2 3 3" xfId="16364" xr:uid="{0DCD4B41-18CA-4DF2-B2B2-72F45EAB99F3}"/>
    <cellStyle name="Normal 22 2 2 2 2 2 2 3 4" xfId="30054" xr:uid="{E0B04BF5-7263-43FE-882C-40C6CF7793F0}"/>
    <cellStyle name="Normal 22 2 2 2 2 2 2 3 5" xfId="44938" xr:uid="{6283D9DF-69A5-4CB9-A387-375AC57F585B}"/>
    <cellStyle name="Normal 22 2 2 2 2 2 2 4" xfId="19786" xr:uid="{EBA34F53-8F16-42D6-831A-38BE4B1884DC}"/>
    <cellStyle name="Normal 22 2 2 2 2 2 2 4 2" xfId="33478" xr:uid="{8A11AE4D-B281-4EA2-A395-C3CA5B3C529F}"/>
    <cellStyle name="Normal 22 2 2 2 2 2 2 4 3" xfId="48362" xr:uid="{13B53F9B-ED75-4285-ABAA-257EEC4FEA4C}"/>
    <cellStyle name="Normal 22 2 2 2 2 2 2 5" xfId="12942" xr:uid="{DEC55F8C-960B-4ABB-9A50-408715D4BAA7}"/>
    <cellStyle name="Normal 22 2 2 2 2 2 2 6" xfId="26632" xr:uid="{C6F02C3F-96FD-4882-B960-EC2B0D452707}"/>
    <cellStyle name="Normal 22 2 2 2 2 2 2 7" xfId="41516" xr:uid="{EE35870D-847C-4182-87DF-2D76010BF63B}"/>
    <cellStyle name="Normal 22 2 2 2 2 2 3" xfId="7807" xr:uid="{1B4A11F6-196D-466E-9B97-EBF46741B96B}"/>
    <cellStyle name="Normal 22 2 2 2 2 2 3 2" xfId="11229" xr:uid="{27E38EFE-E4CD-4B60-A915-D656EC616AE7}"/>
    <cellStyle name="Normal 22 2 2 2 2 2 3 2 2" xfId="24919" xr:uid="{975DC27F-190A-47F8-B9A4-49C04A97651F}"/>
    <cellStyle name="Normal 22 2 2 2 2 2 3 2 2 2" xfId="38611" xr:uid="{60A8A663-A953-4183-9280-6957F8E01AA6}"/>
    <cellStyle name="Normal 22 2 2 2 2 2 3 2 2 3" xfId="53495" xr:uid="{B178702B-B0D9-42C0-96CB-ADBE40AE4682}"/>
    <cellStyle name="Normal 22 2 2 2 2 2 3 2 3" xfId="18075" xr:uid="{E766E6EB-66F1-4C0C-8EC5-FF7DB6CF77BA}"/>
    <cellStyle name="Normal 22 2 2 2 2 2 3 2 4" xfId="31765" xr:uid="{D38EA26B-4176-4159-83E7-E8F66C3CF752}"/>
    <cellStyle name="Normal 22 2 2 2 2 2 3 2 5" xfId="46649" xr:uid="{9BECA5AB-AC0A-42A9-8339-B5CF86769906}"/>
    <cellStyle name="Normal 22 2 2 2 2 2 3 3" xfId="21497" xr:uid="{52CB6C4D-50EB-4956-93DC-498A8B661AFE}"/>
    <cellStyle name="Normal 22 2 2 2 2 2 3 3 2" xfId="35189" xr:uid="{0F4EE7F7-A537-40AF-890B-EC4318BD966C}"/>
    <cellStyle name="Normal 22 2 2 2 2 2 3 3 3" xfId="50073" xr:uid="{146114E8-24C8-4A47-A65A-4931DE21E4A3}"/>
    <cellStyle name="Normal 22 2 2 2 2 2 3 4" xfId="14653" xr:uid="{F5C49236-C54C-493F-876C-D1279598A140}"/>
    <cellStyle name="Normal 22 2 2 2 2 2 3 5" xfId="28343" xr:uid="{C4CD625D-3AC9-47AB-8EA1-0DD53D62A07E}"/>
    <cellStyle name="Normal 22 2 2 2 2 2 3 6" xfId="43227" xr:uid="{11466E9E-4303-4119-B97A-B7CEF921CA65}"/>
    <cellStyle name="Normal 22 2 2 2 2 2 4" xfId="9517" xr:uid="{A908643D-CD36-44FD-888C-801FD989F218}"/>
    <cellStyle name="Normal 22 2 2 2 2 2 4 2" xfId="23207" xr:uid="{CA506867-F82D-45B0-84FB-E36814B069E9}"/>
    <cellStyle name="Normal 22 2 2 2 2 2 4 2 2" xfId="36899" xr:uid="{4BB85CD8-E7D9-44A0-8F96-806841BBC3BC}"/>
    <cellStyle name="Normal 22 2 2 2 2 2 4 2 3" xfId="51783" xr:uid="{7C1D8193-D322-4572-A1F2-0EEF15DA4740}"/>
    <cellStyle name="Normal 22 2 2 2 2 2 4 3" xfId="16363" xr:uid="{5165902B-215B-4B18-99C4-BA12169A8CCF}"/>
    <cellStyle name="Normal 22 2 2 2 2 2 4 4" xfId="30053" xr:uid="{1F4F1E60-26C2-4A81-8142-F3B119873F59}"/>
    <cellStyle name="Normal 22 2 2 2 2 2 4 5" xfId="44937" xr:uid="{90D31DD2-C6F9-4B00-A924-3A8635C1204B}"/>
    <cellStyle name="Normal 22 2 2 2 2 2 5" xfId="19785" xr:uid="{62C35107-B277-4C49-965A-68C2818512CB}"/>
    <cellStyle name="Normal 22 2 2 2 2 2 5 2" xfId="33477" xr:uid="{F295B345-2B87-48A2-A54C-63D4D53453BD}"/>
    <cellStyle name="Normal 22 2 2 2 2 2 5 3" xfId="48361" xr:uid="{D1E86640-0A3F-4EDF-86E3-6489646E23E9}"/>
    <cellStyle name="Normal 22 2 2 2 2 2 6" xfId="12941" xr:uid="{2799A0EC-F5D9-48DD-AFA5-2A924D1313C3}"/>
    <cellStyle name="Normal 22 2 2 2 2 2 7" xfId="26631" xr:uid="{F4396192-3246-45AF-A2CE-60FBF7728404}"/>
    <cellStyle name="Normal 22 2 2 2 2 2 8" xfId="41515" xr:uid="{B6091DD9-DE30-407E-BDF4-50DE3752C348}"/>
    <cellStyle name="Normal 22 2 2 2 2 3" xfId="6096" xr:uid="{6F82FF45-B938-4B16-8BAB-EBA878D537AA}"/>
    <cellStyle name="Normal 22 2 2 2 2 3 2" xfId="7809" xr:uid="{13796760-F0AC-4A79-82B2-72B46D1472BF}"/>
    <cellStyle name="Normal 22 2 2 2 2 3 2 2" xfId="11231" xr:uid="{50894C62-81E1-46C7-B8BE-314432414D9D}"/>
    <cellStyle name="Normal 22 2 2 2 2 3 2 2 2" xfId="24921" xr:uid="{0632F3FD-EFEB-4688-A878-0C62070CB33F}"/>
    <cellStyle name="Normal 22 2 2 2 2 3 2 2 2 2" xfId="38613" xr:uid="{81260BFB-E978-407B-8A8E-C8E0558B9284}"/>
    <cellStyle name="Normal 22 2 2 2 2 3 2 2 2 3" xfId="53497" xr:uid="{E1419C59-160A-4065-B74B-2B10BB13BA4C}"/>
    <cellStyle name="Normal 22 2 2 2 2 3 2 2 3" xfId="18077" xr:uid="{F4F3D7C9-0C17-4BBD-9B63-253E9D51B164}"/>
    <cellStyle name="Normal 22 2 2 2 2 3 2 2 4" xfId="31767" xr:uid="{42083785-9299-481E-9953-720E8D35BD0D}"/>
    <cellStyle name="Normal 22 2 2 2 2 3 2 2 5" xfId="46651" xr:uid="{A610F371-57D3-4D2E-946B-47ACD916F7C8}"/>
    <cellStyle name="Normal 22 2 2 2 2 3 2 3" xfId="21499" xr:uid="{304B3FC5-6809-4D20-A769-BA21D0A7F921}"/>
    <cellStyle name="Normal 22 2 2 2 2 3 2 3 2" xfId="35191" xr:uid="{47698924-4EB3-45AD-BEDF-1ACFF6A4BECD}"/>
    <cellStyle name="Normal 22 2 2 2 2 3 2 3 3" xfId="50075" xr:uid="{FE8D13A9-44C4-457D-BD51-79EB8B486FFE}"/>
    <cellStyle name="Normal 22 2 2 2 2 3 2 4" xfId="14655" xr:uid="{1DAF88A5-EC2E-450C-A27A-0C096585AAB8}"/>
    <cellStyle name="Normal 22 2 2 2 2 3 2 5" xfId="28345" xr:uid="{FBF8F473-D488-4482-9AEA-DC99990EE732}"/>
    <cellStyle name="Normal 22 2 2 2 2 3 2 6" xfId="43229" xr:uid="{2A2F2C5A-696B-4AF3-BB2A-DD8424B2E0B4}"/>
    <cellStyle name="Normal 22 2 2 2 2 3 3" xfId="9519" xr:uid="{94FEF410-C033-4C45-B439-E71BA12B94D5}"/>
    <cellStyle name="Normal 22 2 2 2 2 3 3 2" xfId="23209" xr:uid="{CA12646D-A19E-4E8C-8543-11459CA9421C}"/>
    <cellStyle name="Normal 22 2 2 2 2 3 3 2 2" xfId="36901" xr:uid="{0FA0A13D-8883-4A21-AD86-ACC824516791}"/>
    <cellStyle name="Normal 22 2 2 2 2 3 3 2 3" xfId="51785" xr:uid="{670D16E7-2448-42B2-B90F-FD7BC27CD578}"/>
    <cellStyle name="Normal 22 2 2 2 2 3 3 3" xfId="16365" xr:uid="{A684128A-7E6C-401E-A531-6C7CAE2EC910}"/>
    <cellStyle name="Normal 22 2 2 2 2 3 3 4" xfId="30055" xr:uid="{E508E84B-B682-4A73-AC7B-B67B2D7A235F}"/>
    <cellStyle name="Normal 22 2 2 2 2 3 3 5" xfId="44939" xr:uid="{3B032A57-9663-4000-916E-0658476BF33E}"/>
    <cellStyle name="Normal 22 2 2 2 2 3 4" xfId="19787" xr:uid="{BC45BBD0-0EF9-43DA-B741-FA9CA7785910}"/>
    <cellStyle name="Normal 22 2 2 2 2 3 4 2" xfId="33479" xr:uid="{0575F76A-9F3A-493F-951D-388FCCE0DB84}"/>
    <cellStyle name="Normal 22 2 2 2 2 3 4 3" xfId="48363" xr:uid="{1A8DAAB3-B26D-450D-ACF0-545EC1D72F8E}"/>
    <cellStyle name="Normal 22 2 2 2 2 3 5" xfId="12943" xr:uid="{75516CFD-9DE3-4AD4-A200-86A5F6CE3302}"/>
    <cellStyle name="Normal 22 2 2 2 2 3 6" xfId="26633" xr:uid="{E2906C33-B896-45E7-B662-105DBAB3FF87}"/>
    <cellStyle name="Normal 22 2 2 2 2 3 7" xfId="41517" xr:uid="{8D4EABAC-279C-43AF-8114-10862A6C0DF1}"/>
    <cellStyle name="Normal 22 2 2 2 2 4" xfId="6097" xr:uid="{03D5AD63-B152-49CD-845E-C0635826B836}"/>
    <cellStyle name="Normal 22 2 2 2 2 4 2" xfId="7810" xr:uid="{D2F80BBA-EBC6-4719-A3D5-307F451615D7}"/>
    <cellStyle name="Normal 22 2 2 2 2 4 2 2" xfId="11232" xr:uid="{6D59DC8C-27CF-4C64-8576-C7AEF78C7527}"/>
    <cellStyle name="Normal 22 2 2 2 2 4 2 2 2" xfId="24922" xr:uid="{9234060B-834D-4E7D-8D92-F9D68CE5E7B3}"/>
    <cellStyle name="Normal 22 2 2 2 2 4 2 2 2 2" xfId="38614" xr:uid="{23A0788E-8F7B-427A-9956-D5AC4235AFB6}"/>
    <cellStyle name="Normal 22 2 2 2 2 4 2 2 2 3" xfId="53498" xr:uid="{2136FA05-D97A-4A9B-A3B3-35B032957C5A}"/>
    <cellStyle name="Normal 22 2 2 2 2 4 2 2 3" xfId="18078" xr:uid="{F11F5D11-EBD1-44D0-A3F3-FFFACA67A77E}"/>
    <cellStyle name="Normal 22 2 2 2 2 4 2 2 4" xfId="31768" xr:uid="{6A4AABCB-5787-47B4-B1E9-E30367F542FC}"/>
    <cellStyle name="Normal 22 2 2 2 2 4 2 2 5" xfId="46652" xr:uid="{85761DAA-F96C-464B-879E-2D7E8D9415B8}"/>
    <cellStyle name="Normal 22 2 2 2 2 4 2 3" xfId="21500" xr:uid="{E7B9C07A-DC6C-4628-B188-CE2B1159B9B0}"/>
    <cellStyle name="Normal 22 2 2 2 2 4 2 3 2" xfId="35192" xr:uid="{B7D625B3-603D-4784-A1D1-3B18A8E28FEC}"/>
    <cellStyle name="Normal 22 2 2 2 2 4 2 3 3" xfId="50076" xr:uid="{7FF572BC-1A4D-4148-BC5C-1E51ADE4F090}"/>
    <cellStyle name="Normal 22 2 2 2 2 4 2 4" xfId="14656" xr:uid="{CA11BF94-D1C1-4DEA-9838-7337F8FE38B7}"/>
    <cellStyle name="Normal 22 2 2 2 2 4 2 5" xfId="28346" xr:uid="{85E4BF42-AD7E-4FFF-968A-56C0AB15C667}"/>
    <cellStyle name="Normal 22 2 2 2 2 4 2 6" xfId="43230" xr:uid="{8C35606F-2948-483C-AC89-273609D1F517}"/>
    <cellStyle name="Normal 22 2 2 2 2 4 3" xfId="9520" xr:uid="{A51C6699-4587-4547-84EC-ECE680BE95C0}"/>
    <cellStyle name="Normal 22 2 2 2 2 4 3 2" xfId="23210" xr:uid="{9BF54C52-DCDA-4FD5-9771-949E86D60563}"/>
    <cellStyle name="Normal 22 2 2 2 2 4 3 2 2" xfId="36902" xr:uid="{18515E43-A6C8-48CE-BB35-F6B3BA755EBE}"/>
    <cellStyle name="Normal 22 2 2 2 2 4 3 2 3" xfId="51786" xr:uid="{C557896A-799E-4ABE-99C1-87702DC09320}"/>
    <cellStyle name="Normal 22 2 2 2 2 4 3 3" xfId="16366" xr:uid="{C188C4DC-E724-4C26-99CD-FC58463EEAEF}"/>
    <cellStyle name="Normal 22 2 2 2 2 4 3 4" xfId="30056" xr:uid="{F7861F46-875E-43CC-B2C7-B39557F7A2AD}"/>
    <cellStyle name="Normal 22 2 2 2 2 4 3 5" xfId="44940" xr:uid="{9122FCD8-0980-48C8-B372-C6FF34BF2152}"/>
    <cellStyle name="Normal 22 2 2 2 2 4 4" xfId="19788" xr:uid="{6333EE48-36D2-4617-9F63-C4D00A40D23E}"/>
    <cellStyle name="Normal 22 2 2 2 2 4 4 2" xfId="33480" xr:uid="{E3B55193-1EEA-4674-9BEA-DC2E8005CBA3}"/>
    <cellStyle name="Normal 22 2 2 2 2 4 4 3" xfId="48364" xr:uid="{B513E1B8-6B35-4380-9150-95CC7CF59431}"/>
    <cellStyle name="Normal 22 2 2 2 2 4 5" xfId="12944" xr:uid="{9A490667-BC27-4E57-A9F5-900293794B1F}"/>
    <cellStyle name="Normal 22 2 2 2 2 4 6" xfId="26634" xr:uid="{4EACE901-6B59-4360-97EA-2F29871639AC}"/>
    <cellStyle name="Normal 22 2 2 2 2 4 7" xfId="41518" xr:uid="{CED07D18-2C9A-4C66-8D90-09DFBB5DDF3D}"/>
    <cellStyle name="Normal 22 2 2 2 2 5" xfId="7806" xr:uid="{3A6B9EEF-5AEE-4B24-8AD9-8465EA625CF6}"/>
    <cellStyle name="Normal 22 2 2 2 2 5 2" xfId="11228" xr:uid="{BF4107AE-F6BF-4764-8D4D-5996E01AFAA0}"/>
    <cellStyle name="Normal 22 2 2 2 2 5 2 2" xfId="24918" xr:uid="{DFE7B3A7-F202-40F5-BCF6-91B10B162E5F}"/>
    <cellStyle name="Normal 22 2 2 2 2 5 2 2 2" xfId="38610" xr:uid="{4EEF9828-612C-402B-A955-03B7D12768C0}"/>
    <cellStyle name="Normal 22 2 2 2 2 5 2 2 3" xfId="53494" xr:uid="{1CC0658B-912A-4BAE-B6EA-2BEA13ECFBD5}"/>
    <cellStyle name="Normal 22 2 2 2 2 5 2 3" xfId="18074" xr:uid="{4B45D177-2BB6-4604-BE1F-0A3A4ECBD007}"/>
    <cellStyle name="Normal 22 2 2 2 2 5 2 4" xfId="31764" xr:uid="{E1ABA59D-B463-466B-A820-05A11AD7133D}"/>
    <cellStyle name="Normal 22 2 2 2 2 5 2 5" xfId="46648" xr:uid="{4E013467-F353-40CE-89A2-086C0C3522CB}"/>
    <cellStyle name="Normal 22 2 2 2 2 5 3" xfId="21496" xr:uid="{B420F3CF-C60D-488B-87AD-626ADBF2899E}"/>
    <cellStyle name="Normal 22 2 2 2 2 5 3 2" xfId="35188" xr:uid="{2D6FE79D-5635-4211-B2FD-D7B2B60CF15B}"/>
    <cellStyle name="Normal 22 2 2 2 2 5 3 3" xfId="50072" xr:uid="{830CDC70-3AED-4E7D-A176-351730EA3E61}"/>
    <cellStyle name="Normal 22 2 2 2 2 5 4" xfId="14652" xr:uid="{62969ACB-28F2-4CD3-9E8C-16CBDB6B1D43}"/>
    <cellStyle name="Normal 22 2 2 2 2 5 5" xfId="28342" xr:uid="{03146369-EC0E-42FA-B733-B9A69BCED92A}"/>
    <cellStyle name="Normal 22 2 2 2 2 5 6" xfId="43226" xr:uid="{CF0F2D6E-EFC8-4768-B59E-2A84C7C2AD05}"/>
    <cellStyle name="Normal 22 2 2 2 2 6" xfId="9516" xr:uid="{22C8A0EA-1467-4A1D-ACA0-7D670E9BC533}"/>
    <cellStyle name="Normal 22 2 2 2 2 6 2" xfId="23206" xr:uid="{842AAAD3-4A6B-4CD7-B40C-E2440ADBB86B}"/>
    <cellStyle name="Normal 22 2 2 2 2 6 2 2" xfId="36898" xr:uid="{6DBB50EE-94BA-4073-B38E-B26C0673FCA9}"/>
    <cellStyle name="Normal 22 2 2 2 2 6 2 3" xfId="51782" xr:uid="{A0431E46-00E0-4790-8241-6F09203DE02E}"/>
    <cellStyle name="Normal 22 2 2 2 2 6 3" xfId="16362" xr:uid="{05B85412-B923-41A3-BFC7-7CCD829BEAC4}"/>
    <cellStyle name="Normal 22 2 2 2 2 6 4" xfId="30052" xr:uid="{2AE50401-BD47-48FC-B83B-C282E5C8DB65}"/>
    <cellStyle name="Normal 22 2 2 2 2 6 5" xfId="44936" xr:uid="{CA4B1442-F0DB-467D-9CDD-EFEAD373CC33}"/>
    <cellStyle name="Normal 22 2 2 2 2 7" xfId="19784" xr:uid="{19CA1549-ACCF-47EA-8BF5-0439F11A9BCE}"/>
    <cellStyle name="Normal 22 2 2 2 2 7 2" xfId="33476" xr:uid="{D1395955-20AB-449B-A37E-A589AD6ABBCE}"/>
    <cellStyle name="Normal 22 2 2 2 2 7 3" xfId="48360" xr:uid="{24DCF1FC-B012-46C2-BEE2-7ECD59BB5201}"/>
    <cellStyle name="Normal 22 2 2 2 2 8" xfId="12940" xr:uid="{C43E7088-A93E-4D5B-A4BA-AB6E42431DCA}"/>
    <cellStyle name="Normal 22 2 2 2 2 9" xfId="26630" xr:uid="{D413936B-08FD-452A-9DCA-668799AB94D7}"/>
    <cellStyle name="Normal 22 2 2 2 3" xfId="6098" xr:uid="{D4DBEE7A-8A8D-481F-8248-3316CAE0420D}"/>
    <cellStyle name="Normal 22 2 2 2 3 10" xfId="41519" xr:uid="{73EC42CD-D073-4EE1-A2BB-9C6B656882A3}"/>
    <cellStyle name="Normal 22 2 2 2 3 2" xfId="6099" xr:uid="{A6993C3A-4C52-4B62-A66A-4EAEA257FDA6}"/>
    <cellStyle name="Normal 22 2 2 2 3 2 2" xfId="6100" xr:uid="{BD160504-76D3-4FB1-81CF-C0A6885DCCC5}"/>
    <cellStyle name="Normal 22 2 2 2 3 2 2 2" xfId="7813" xr:uid="{0204543D-91EA-4152-9418-3AC746D17170}"/>
    <cellStyle name="Normal 22 2 2 2 3 2 2 2 2" xfId="11235" xr:uid="{63DC1D09-B485-48E2-A82F-A5D4FA75A883}"/>
    <cellStyle name="Normal 22 2 2 2 3 2 2 2 2 2" xfId="24925" xr:uid="{BB8A6311-755D-42DC-863D-BF2351DE18FB}"/>
    <cellStyle name="Normal 22 2 2 2 3 2 2 2 2 2 2" xfId="38617" xr:uid="{AF4C0711-CBDC-49BE-A92A-A75D1C3F4F16}"/>
    <cellStyle name="Normal 22 2 2 2 3 2 2 2 2 2 3" xfId="53501" xr:uid="{7E89314F-F8DB-4218-934C-0DB906996B1A}"/>
    <cellStyle name="Normal 22 2 2 2 3 2 2 2 2 3" xfId="18081" xr:uid="{55F7A56A-D563-4A82-9244-D31BF607629B}"/>
    <cellStyle name="Normal 22 2 2 2 3 2 2 2 2 4" xfId="31771" xr:uid="{AADF50E7-BA08-4727-8D9A-43C4D3FCDA30}"/>
    <cellStyle name="Normal 22 2 2 2 3 2 2 2 2 5" xfId="46655" xr:uid="{7F6093E4-24A5-4912-9F0A-05AE02790568}"/>
    <cellStyle name="Normal 22 2 2 2 3 2 2 2 3" xfId="21503" xr:uid="{ECA58144-7B3B-4050-A688-EC112BA6CBA5}"/>
    <cellStyle name="Normal 22 2 2 2 3 2 2 2 3 2" xfId="35195" xr:uid="{BFB4BEB5-E0A5-43CB-9D05-65A4C7178EFD}"/>
    <cellStyle name="Normal 22 2 2 2 3 2 2 2 3 3" xfId="50079" xr:uid="{F8E5456D-CEA2-4338-880D-5C427FABF776}"/>
    <cellStyle name="Normal 22 2 2 2 3 2 2 2 4" xfId="14659" xr:uid="{E9914E9C-9FA2-48EC-B23C-7AD2ED8C7CF8}"/>
    <cellStyle name="Normal 22 2 2 2 3 2 2 2 5" xfId="28349" xr:uid="{66D1E83C-E7B3-4F93-8738-FAA49878BEE9}"/>
    <cellStyle name="Normal 22 2 2 2 3 2 2 2 6" xfId="43233" xr:uid="{D8541F44-E35C-4C90-865E-530FFD49CD7C}"/>
    <cellStyle name="Normal 22 2 2 2 3 2 2 3" xfId="9523" xr:uid="{5FF1449C-A160-445A-9226-B4EC23ACF53E}"/>
    <cellStyle name="Normal 22 2 2 2 3 2 2 3 2" xfId="23213" xr:uid="{3E164F73-2D14-43AE-81BE-6FDB79AC9407}"/>
    <cellStyle name="Normal 22 2 2 2 3 2 2 3 2 2" xfId="36905" xr:uid="{012F1BF1-2835-4E44-9EBB-343DB5584ABC}"/>
    <cellStyle name="Normal 22 2 2 2 3 2 2 3 2 3" xfId="51789" xr:uid="{A66AC247-B60B-498C-B0A9-5B1C91B54DCF}"/>
    <cellStyle name="Normal 22 2 2 2 3 2 2 3 3" xfId="16369" xr:uid="{43133C1A-3E5D-4C9D-ADB5-A7FC87B57E69}"/>
    <cellStyle name="Normal 22 2 2 2 3 2 2 3 4" xfId="30059" xr:uid="{2E6985E9-4E49-41E2-84DA-71C6513BE10F}"/>
    <cellStyle name="Normal 22 2 2 2 3 2 2 3 5" xfId="44943" xr:uid="{C6E60011-B0BF-45E6-8A88-69C1657004BF}"/>
    <cellStyle name="Normal 22 2 2 2 3 2 2 4" xfId="19791" xr:uid="{27F70BC1-BF46-42AB-8AFF-23409756A6C9}"/>
    <cellStyle name="Normal 22 2 2 2 3 2 2 4 2" xfId="33483" xr:uid="{F6576B95-378E-4BA3-9CB7-7DAB829D4C65}"/>
    <cellStyle name="Normal 22 2 2 2 3 2 2 4 3" xfId="48367" xr:uid="{F3F65A04-E621-4725-AC17-2C150F981A6E}"/>
    <cellStyle name="Normal 22 2 2 2 3 2 2 5" xfId="12947" xr:uid="{05E1B43F-AE19-4131-B8E6-ABBF1CC2B04E}"/>
    <cellStyle name="Normal 22 2 2 2 3 2 2 6" xfId="26637" xr:uid="{7787F177-287B-404F-A53C-7D2FB2A431A6}"/>
    <cellStyle name="Normal 22 2 2 2 3 2 2 7" xfId="41521" xr:uid="{01EDB826-ADB3-43F6-911B-A325815AFB38}"/>
    <cellStyle name="Normal 22 2 2 2 3 2 3" xfId="7812" xr:uid="{70FE1465-34F6-4D8E-A160-4E71B93581DC}"/>
    <cellStyle name="Normal 22 2 2 2 3 2 3 2" xfId="11234" xr:uid="{9E1E9EFA-5E26-4E96-BA1A-96833ADEE5DD}"/>
    <cellStyle name="Normal 22 2 2 2 3 2 3 2 2" xfId="24924" xr:uid="{71972CA9-5A7D-4711-8DD3-07FAC5915D60}"/>
    <cellStyle name="Normal 22 2 2 2 3 2 3 2 2 2" xfId="38616" xr:uid="{4CD57F23-1637-4F3A-A3B1-9175A02D77F6}"/>
    <cellStyle name="Normal 22 2 2 2 3 2 3 2 2 3" xfId="53500" xr:uid="{015A52CA-F6CA-4209-9CB2-8FB13EB501A5}"/>
    <cellStyle name="Normal 22 2 2 2 3 2 3 2 3" xfId="18080" xr:uid="{9F75B0ED-93CA-4EFD-B07E-79D905011468}"/>
    <cellStyle name="Normal 22 2 2 2 3 2 3 2 4" xfId="31770" xr:uid="{3E1B8A29-7CA3-4AD0-A3E7-1E707EEE4AFF}"/>
    <cellStyle name="Normal 22 2 2 2 3 2 3 2 5" xfId="46654" xr:uid="{97A729CB-4D3B-4325-919C-84A21807346C}"/>
    <cellStyle name="Normal 22 2 2 2 3 2 3 3" xfId="21502" xr:uid="{F71F8A9D-D969-42A4-9D4D-03F1F5E486D5}"/>
    <cellStyle name="Normal 22 2 2 2 3 2 3 3 2" xfId="35194" xr:uid="{53A25049-5C60-42A6-B4D8-933FDF35BCE2}"/>
    <cellStyle name="Normal 22 2 2 2 3 2 3 3 3" xfId="50078" xr:uid="{EE546106-696C-4063-ADAB-D4A63EB8F892}"/>
    <cellStyle name="Normal 22 2 2 2 3 2 3 4" xfId="14658" xr:uid="{1F84493F-8CB1-41A4-80FD-5EB2AF5D225D}"/>
    <cellStyle name="Normal 22 2 2 2 3 2 3 5" xfId="28348" xr:uid="{5CCF19DD-88E5-4C01-87F9-17FB61180C76}"/>
    <cellStyle name="Normal 22 2 2 2 3 2 3 6" xfId="43232" xr:uid="{2A235E6F-45DC-4794-B2A8-EFE46807B22A}"/>
    <cellStyle name="Normal 22 2 2 2 3 2 4" xfId="9522" xr:uid="{AABC03CC-52ED-48CD-AFF8-4A8B25760C7F}"/>
    <cellStyle name="Normal 22 2 2 2 3 2 4 2" xfId="23212" xr:uid="{1FC363C2-4659-4748-9ED7-D2D22169DC2E}"/>
    <cellStyle name="Normal 22 2 2 2 3 2 4 2 2" xfId="36904" xr:uid="{E7B9EAFF-180F-4615-8365-111E330F0CCE}"/>
    <cellStyle name="Normal 22 2 2 2 3 2 4 2 3" xfId="51788" xr:uid="{AD89C7FC-38CB-447D-88D8-64461CF91D1D}"/>
    <cellStyle name="Normal 22 2 2 2 3 2 4 3" xfId="16368" xr:uid="{D922F44A-8723-4F7E-B937-E6B6D54CE000}"/>
    <cellStyle name="Normal 22 2 2 2 3 2 4 4" xfId="30058" xr:uid="{EF2375CC-ADD8-4508-BAE9-CAC5B5E04754}"/>
    <cellStyle name="Normal 22 2 2 2 3 2 4 5" xfId="44942" xr:uid="{F95D30A9-8B6A-42C1-A980-D876E721CDDD}"/>
    <cellStyle name="Normal 22 2 2 2 3 2 5" xfId="19790" xr:uid="{49A26EDB-7FB7-4913-A5FB-4E2777504851}"/>
    <cellStyle name="Normal 22 2 2 2 3 2 5 2" xfId="33482" xr:uid="{3058E3CD-F210-44BE-B87B-4164E9CB3C2A}"/>
    <cellStyle name="Normal 22 2 2 2 3 2 5 3" xfId="48366" xr:uid="{2AA22D78-FEC6-4B08-A6F2-E20B5D0F0585}"/>
    <cellStyle name="Normal 22 2 2 2 3 2 6" xfId="12946" xr:uid="{14FABC10-B32D-4084-B390-7532CAA7DFEC}"/>
    <cellStyle name="Normal 22 2 2 2 3 2 7" xfId="26636" xr:uid="{E6A6BDB1-48AC-472E-A70F-BA3C3D3F6CD6}"/>
    <cellStyle name="Normal 22 2 2 2 3 2 8" xfId="41520" xr:uid="{E847A34D-E4F3-4714-B578-CDA54D8A8512}"/>
    <cellStyle name="Normal 22 2 2 2 3 3" xfId="6101" xr:uid="{AC333673-2ED7-46BB-AE84-08B8655A41C5}"/>
    <cellStyle name="Normal 22 2 2 2 3 3 2" xfId="7814" xr:uid="{9DE72BC6-63C6-4A9B-999D-1A65544274E4}"/>
    <cellStyle name="Normal 22 2 2 2 3 3 2 2" xfId="11236" xr:uid="{A896CDED-E394-4F9C-A7EC-2EE2012BDBCA}"/>
    <cellStyle name="Normal 22 2 2 2 3 3 2 2 2" xfId="24926" xr:uid="{89AACE62-EC46-4B20-A870-431D77B3F436}"/>
    <cellStyle name="Normal 22 2 2 2 3 3 2 2 2 2" xfId="38618" xr:uid="{39F05678-DF05-439B-9A83-35807F4BA79E}"/>
    <cellStyle name="Normal 22 2 2 2 3 3 2 2 2 3" xfId="53502" xr:uid="{6B0046E2-AB7B-4B90-94A5-2E363BA0952C}"/>
    <cellStyle name="Normal 22 2 2 2 3 3 2 2 3" xfId="18082" xr:uid="{80050FA3-F50D-493F-82BB-210608F75D36}"/>
    <cellStyle name="Normal 22 2 2 2 3 3 2 2 4" xfId="31772" xr:uid="{DF45A927-1113-4CB1-95D1-1D2D1A180D07}"/>
    <cellStyle name="Normal 22 2 2 2 3 3 2 2 5" xfId="46656" xr:uid="{1DE87CFE-BDA3-49B8-A2D1-3DC0FB7C0461}"/>
    <cellStyle name="Normal 22 2 2 2 3 3 2 3" xfId="21504" xr:uid="{7C10C91F-EC97-41ED-A930-337AA4D53E85}"/>
    <cellStyle name="Normal 22 2 2 2 3 3 2 3 2" xfId="35196" xr:uid="{2125C067-9C73-4A69-B70C-2DA7D432C7D3}"/>
    <cellStyle name="Normal 22 2 2 2 3 3 2 3 3" xfId="50080" xr:uid="{B5DD20E8-FC49-4D6A-94F6-85288A1583E3}"/>
    <cellStyle name="Normal 22 2 2 2 3 3 2 4" xfId="14660" xr:uid="{B764949B-3D71-480B-A7A0-979BE7BF0733}"/>
    <cellStyle name="Normal 22 2 2 2 3 3 2 5" xfId="28350" xr:uid="{7E9A3AF8-8F94-4F8A-B5F5-CE066C927B15}"/>
    <cellStyle name="Normal 22 2 2 2 3 3 2 6" xfId="43234" xr:uid="{81B9E916-347D-4D01-A170-BED24A4DD140}"/>
    <cellStyle name="Normal 22 2 2 2 3 3 3" xfId="9524" xr:uid="{AE165E99-9654-4248-A189-8CFA73476D47}"/>
    <cellStyle name="Normal 22 2 2 2 3 3 3 2" xfId="23214" xr:uid="{673ECD0C-7E6E-45D8-99E6-7A8558ABAC4F}"/>
    <cellStyle name="Normal 22 2 2 2 3 3 3 2 2" xfId="36906" xr:uid="{F1777325-BDBA-45EC-9775-1E476E680574}"/>
    <cellStyle name="Normal 22 2 2 2 3 3 3 2 3" xfId="51790" xr:uid="{66F4FB0E-795F-4D63-8994-45288CD9E662}"/>
    <cellStyle name="Normal 22 2 2 2 3 3 3 3" xfId="16370" xr:uid="{AD291E5B-08D0-492C-B839-1F6C1DB94C21}"/>
    <cellStyle name="Normal 22 2 2 2 3 3 3 4" xfId="30060" xr:uid="{C1F8F3FB-0C43-481B-A77F-1F9F409E195D}"/>
    <cellStyle name="Normal 22 2 2 2 3 3 3 5" xfId="44944" xr:uid="{F71C8C17-D19F-40D1-A55C-9B26B057C0BE}"/>
    <cellStyle name="Normal 22 2 2 2 3 3 4" xfId="19792" xr:uid="{4139912E-C7E5-4DE1-875E-17785EFC4B5B}"/>
    <cellStyle name="Normal 22 2 2 2 3 3 4 2" xfId="33484" xr:uid="{636A8757-ACA5-4C9B-8BA3-E17827B8DFDD}"/>
    <cellStyle name="Normal 22 2 2 2 3 3 4 3" xfId="48368" xr:uid="{09019ECA-8FA5-4358-838D-BDBE0C2D0BAA}"/>
    <cellStyle name="Normal 22 2 2 2 3 3 5" xfId="12948" xr:uid="{0FBF06D0-A499-45BA-AECC-85C578B5DE29}"/>
    <cellStyle name="Normal 22 2 2 2 3 3 6" xfId="26638" xr:uid="{51959DAC-0C87-48C5-9503-8CA326D6C2E4}"/>
    <cellStyle name="Normal 22 2 2 2 3 3 7" xfId="41522" xr:uid="{9DAD4D6A-93EC-4CF0-AECA-B6E35ADE513A}"/>
    <cellStyle name="Normal 22 2 2 2 3 4" xfId="6102" xr:uid="{C0CE19C5-5535-45F8-BA41-852DEF53FD05}"/>
    <cellStyle name="Normal 22 2 2 2 3 4 2" xfId="7815" xr:uid="{77B526B8-B36C-4D93-AB17-EF05D326828B}"/>
    <cellStyle name="Normal 22 2 2 2 3 4 2 2" xfId="11237" xr:uid="{2C883406-0BEE-4720-A9A5-8B06686BAA04}"/>
    <cellStyle name="Normal 22 2 2 2 3 4 2 2 2" xfId="24927" xr:uid="{19C29BF8-4EBD-44CD-B492-D3F18B8A9B2A}"/>
    <cellStyle name="Normal 22 2 2 2 3 4 2 2 2 2" xfId="38619" xr:uid="{52D8EC64-D6C9-40C8-8295-BADBD0B5AE42}"/>
    <cellStyle name="Normal 22 2 2 2 3 4 2 2 2 3" xfId="53503" xr:uid="{C9F9EFAE-1F0B-4ACE-9D9F-03C862D09524}"/>
    <cellStyle name="Normal 22 2 2 2 3 4 2 2 3" xfId="18083" xr:uid="{09B3374F-9ED3-4AEA-8422-35697AEFEA23}"/>
    <cellStyle name="Normal 22 2 2 2 3 4 2 2 4" xfId="31773" xr:uid="{2611008C-7143-4CED-9121-34C1F6F23A34}"/>
    <cellStyle name="Normal 22 2 2 2 3 4 2 2 5" xfId="46657" xr:uid="{A877C7AB-EC3C-4261-863A-F600A425CC1F}"/>
    <cellStyle name="Normal 22 2 2 2 3 4 2 3" xfId="21505" xr:uid="{63F80EA8-DF32-4040-A3CF-0BCA79BCAC2C}"/>
    <cellStyle name="Normal 22 2 2 2 3 4 2 3 2" xfId="35197" xr:uid="{A961EE7E-508E-49EE-B875-E863DF1FE223}"/>
    <cellStyle name="Normal 22 2 2 2 3 4 2 3 3" xfId="50081" xr:uid="{50E40949-B51F-4028-855A-5B315151A2B0}"/>
    <cellStyle name="Normal 22 2 2 2 3 4 2 4" xfId="14661" xr:uid="{AB56AC7E-7AF3-462E-ACD7-C7801FE70BC5}"/>
    <cellStyle name="Normal 22 2 2 2 3 4 2 5" xfId="28351" xr:uid="{00096990-0648-4288-B86A-51E86C4040C1}"/>
    <cellStyle name="Normal 22 2 2 2 3 4 2 6" xfId="43235" xr:uid="{EBFC41D2-4DC4-4B4C-8C8F-32BC06F72572}"/>
    <cellStyle name="Normal 22 2 2 2 3 4 3" xfId="9525" xr:uid="{322AB7F5-77FE-4DD8-A312-5110D44244FA}"/>
    <cellStyle name="Normal 22 2 2 2 3 4 3 2" xfId="23215" xr:uid="{C51CEA89-72BE-44CA-ACA8-C15779EAE55C}"/>
    <cellStyle name="Normal 22 2 2 2 3 4 3 2 2" xfId="36907" xr:uid="{08CA9973-B585-437F-B574-A6E5295B0FF7}"/>
    <cellStyle name="Normal 22 2 2 2 3 4 3 2 3" xfId="51791" xr:uid="{B54FD671-ADFD-4187-B9EA-7337B280D51C}"/>
    <cellStyle name="Normal 22 2 2 2 3 4 3 3" xfId="16371" xr:uid="{7AA20A0D-0EF0-4660-AB03-BAA728C4DED6}"/>
    <cellStyle name="Normal 22 2 2 2 3 4 3 4" xfId="30061" xr:uid="{1FB5D2D2-51C8-415B-B6A6-C7D17923BAD7}"/>
    <cellStyle name="Normal 22 2 2 2 3 4 3 5" xfId="44945" xr:uid="{68A61DCC-3E6E-4B6A-9A44-2EC2A6F4CC68}"/>
    <cellStyle name="Normal 22 2 2 2 3 4 4" xfId="19793" xr:uid="{3A868F39-5583-41E4-891D-EAAB2FD8324D}"/>
    <cellStyle name="Normal 22 2 2 2 3 4 4 2" xfId="33485" xr:uid="{0A8B5FB8-AAE6-4DFE-BF66-E5ADC174E888}"/>
    <cellStyle name="Normal 22 2 2 2 3 4 4 3" xfId="48369" xr:uid="{43F00CBB-9C9D-4B52-96CD-96B15A6FC6FB}"/>
    <cellStyle name="Normal 22 2 2 2 3 4 5" xfId="12949" xr:uid="{CF5D1976-79AA-489F-AC39-A1D330447081}"/>
    <cellStyle name="Normal 22 2 2 2 3 4 6" xfId="26639" xr:uid="{B75879B3-C4C5-4FEB-9653-6DA9A8E3603F}"/>
    <cellStyle name="Normal 22 2 2 2 3 4 7" xfId="41523" xr:uid="{CCD97AA4-7873-4A4B-9C06-CC456A2FB145}"/>
    <cellStyle name="Normal 22 2 2 2 3 5" xfId="7811" xr:uid="{204E1387-F1D6-4453-8CAC-3D48491FD0E7}"/>
    <cellStyle name="Normal 22 2 2 2 3 5 2" xfId="11233" xr:uid="{3167A3DD-C6EA-4227-AFA1-35C6FB7A331B}"/>
    <cellStyle name="Normal 22 2 2 2 3 5 2 2" xfId="24923" xr:uid="{F07DF96F-651B-468B-AC26-1E04D839EB8B}"/>
    <cellStyle name="Normal 22 2 2 2 3 5 2 2 2" xfId="38615" xr:uid="{3E2C27C9-BC3A-47F7-9CF3-CC19276B0C63}"/>
    <cellStyle name="Normal 22 2 2 2 3 5 2 2 3" xfId="53499" xr:uid="{A1BAF364-2BE6-4C6A-9BC0-B7A787351EEF}"/>
    <cellStyle name="Normal 22 2 2 2 3 5 2 3" xfId="18079" xr:uid="{73214F9D-D983-4647-9EC0-C0C936855F1C}"/>
    <cellStyle name="Normal 22 2 2 2 3 5 2 4" xfId="31769" xr:uid="{CA2ADC6B-DB5A-4C43-B9E3-9E45F75CBBD9}"/>
    <cellStyle name="Normal 22 2 2 2 3 5 2 5" xfId="46653" xr:uid="{64D618D8-1054-4C86-BA08-107AE7F1DA9B}"/>
    <cellStyle name="Normal 22 2 2 2 3 5 3" xfId="21501" xr:uid="{18827596-8311-433E-B0F8-7DC22F676051}"/>
    <cellStyle name="Normal 22 2 2 2 3 5 3 2" xfId="35193" xr:uid="{6BC73BE9-22E4-4F55-A3AB-18C5EA33689D}"/>
    <cellStyle name="Normal 22 2 2 2 3 5 3 3" xfId="50077" xr:uid="{6AC62543-03C0-4B4F-AC9A-04460139D6F7}"/>
    <cellStyle name="Normal 22 2 2 2 3 5 4" xfId="14657" xr:uid="{9CF1E6DF-0FE2-4B61-BA0C-6FC93D18D3FA}"/>
    <cellStyle name="Normal 22 2 2 2 3 5 5" xfId="28347" xr:uid="{2AA5CC7F-5FCD-4611-9613-9409017FCBDD}"/>
    <cellStyle name="Normal 22 2 2 2 3 5 6" xfId="43231" xr:uid="{3F00D63E-E8D4-4E0F-8269-68FDD5BFEFEA}"/>
    <cellStyle name="Normal 22 2 2 2 3 6" xfId="9521" xr:uid="{3B78B0A3-BDEB-4A31-AE86-7DEF6503B944}"/>
    <cellStyle name="Normal 22 2 2 2 3 6 2" xfId="23211" xr:uid="{30AA08E1-511E-4039-AAED-469ABECCA310}"/>
    <cellStyle name="Normal 22 2 2 2 3 6 2 2" xfId="36903" xr:uid="{3DA56D1E-AABE-4CC1-84A3-CE1C5B1795BC}"/>
    <cellStyle name="Normal 22 2 2 2 3 6 2 3" xfId="51787" xr:uid="{D676663C-4455-4CC1-B558-BE4676DDB178}"/>
    <cellStyle name="Normal 22 2 2 2 3 6 3" xfId="16367" xr:uid="{614E907A-568F-4B20-BCA1-D888D692EFA2}"/>
    <cellStyle name="Normal 22 2 2 2 3 6 4" xfId="30057" xr:uid="{5D7B2C4F-3C82-460A-94B6-50A126FEB387}"/>
    <cellStyle name="Normal 22 2 2 2 3 6 5" xfId="44941" xr:uid="{98437E1E-A760-4004-A288-8E3126B11D9A}"/>
    <cellStyle name="Normal 22 2 2 2 3 7" xfId="19789" xr:uid="{B0EDDB37-85C1-4F33-8491-451BBBEC8E72}"/>
    <cellStyle name="Normal 22 2 2 2 3 7 2" xfId="33481" xr:uid="{559F60A7-D615-4C63-AC8E-676A6246E91A}"/>
    <cellStyle name="Normal 22 2 2 2 3 7 3" xfId="48365" xr:uid="{9C9180EB-DAD4-463C-BD94-2355AE97F45B}"/>
    <cellStyle name="Normal 22 2 2 2 3 8" xfId="12945" xr:uid="{2325C658-95F7-41B1-BCD5-510A770C1963}"/>
    <cellStyle name="Normal 22 2 2 2 3 9" xfId="26635" xr:uid="{A5259D5A-4A7E-4F39-BC6C-59F3CDB07CE3}"/>
    <cellStyle name="Normal 22 2 2 2 4" xfId="6103" xr:uid="{A0EAC2E1-3EE8-4641-B25A-440910DD3CE6}"/>
    <cellStyle name="Normal 22 2 2 2 4 2" xfId="6104" xr:uid="{2B19CF2E-8B1E-4AB7-8608-E3897591312F}"/>
    <cellStyle name="Normal 22 2 2 2 4 2 2" xfId="7817" xr:uid="{70E15899-B848-4187-9C60-317D8BFBD299}"/>
    <cellStyle name="Normal 22 2 2 2 4 2 2 2" xfId="11239" xr:uid="{730E87D2-54A8-4542-BDAB-DCF269C4ADAE}"/>
    <cellStyle name="Normal 22 2 2 2 4 2 2 2 2" xfId="24929" xr:uid="{9B14706F-18BC-4D88-9F1B-2B349C1BECCF}"/>
    <cellStyle name="Normal 22 2 2 2 4 2 2 2 2 2" xfId="38621" xr:uid="{17A0FD24-AB0C-4707-A972-990FE78AD270}"/>
    <cellStyle name="Normal 22 2 2 2 4 2 2 2 2 3" xfId="53505" xr:uid="{4714CDC4-D3DA-451F-9474-0352F490E535}"/>
    <cellStyle name="Normal 22 2 2 2 4 2 2 2 3" xfId="18085" xr:uid="{2CCD2285-A16A-439F-9544-DEE2596F3414}"/>
    <cellStyle name="Normal 22 2 2 2 4 2 2 2 4" xfId="31775" xr:uid="{CB244E6A-B9D0-41A5-B31D-7C5503A8DA6B}"/>
    <cellStyle name="Normal 22 2 2 2 4 2 2 2 5" xfId="46659" xr:uid="{50F83780-DE9F-444F-A985-AD9B82C38D74}"/>
    <cellStyle name="Normal 22 2 2 2 4 2 2 3" xfId="21507" xr:uid="{B483DF30-03EA-492E-B97C-E4C96B1C50C9}"/>
    <cellStyle name="Normal 22 2 2 2 4 2 2 3 2" xfId="35199" xr:uid="{511DE301-955B-43CA-8CFE-D333EE66A235}"/>
    <cellStyle name="Normal 22 2 2 2 4 2 2 3 3" xfId="50083" xr:uid="{48323D5C-9626-4208-94D0-1502DD48D46E}"/>
    <cellStyle name="Normal 22 2 2 2 4 2 2 4" xfId="14663" xr:uid="{B4CC3A5C-CCBD-41D9-BB11-9E592523EBCC}"/>
    <cellStyle name="Normal 22 2 2 2 4 2 2 5" xfId="28353" xr:uid="{CD071C12-0013-43BF-87FA-16B977A95356}"/>
    <cellStyle name="Normal 22 2 2 2 4 2 2 6" xfId="43237" xr:uid="{8A48044B-D968-4F55-9697-B1949F53BE98}"/>
    <cellStyle name="Normal 22 2 2 2 4 2 3" xfId="9527" xr:uid="{F76D9C40-6041-4297-964E-42046DA11971}"/>
    <cellStyle name="Normal 22 2 2 2 4 2 3 2" xfId="23217" xr:uid="{0957AC60-17FF-4019-8F64-3E9833FC6538}"/>
    <cellStyle name="Normal 22 2 2 2 4 2 3 2 2" xfId="36909" xr:uid="{F7F4EFFE-E355-4F5D-8BB9-8AC78670990B}"/>
    <cellStyle name="Normal 22 2 2 2 4 2 3 2 3" xfId="51793" xr:uid="{9D76EED1-8409-473C-BCF2-20E5E9B8CD37}"/>
    <cellStyle name="Normal 22 2 2 2 4 2 3 3" xfId="16373" xr:uid="{67C0DDB8-0CB7-48F9-BB61-1D95B85BAA7C}"/>
    <cellStyle name="Normal 22 2 2 2 4 2 3 4" xfId="30063" xr:uid="{2BD75E5D-C2AC-4D5E-94F7-AC183B315016}"/>
    <cellStyle name="Normal 22 2 2 2 4 2 3 5" xfId="44947" xr:uid="{3BDBFF7F-A37B-41CF-B651-E9C5EE0E50D9}"/>
    <cellStyle name="Normal 22 2 2 2 4 2 4" xfId="19795" xr:uid="{2559A79B-5D6A-479F-9360-C85DCE335B89}"/>
    <cellStyle name="Normal 22 2 2 2 4 2 4 2" xfId="33487" xr:uid="{DEA61DA1-0542-49D3-BFCC-E331F732FC25}"/>
    <cellStyle name="Normal 22 2 2 2 4 2 4 3" xfId="48371" xr:uid="{50787E75-F90B-4E2F-A124-D982D7663FD9}"/>
    <cellStyle name="Normal 22 2 2 2 4 2 5" xfId="12951" xr:uid="{4D2318A5-BFEF-455D-8010-FC5B2B5297E3}"/>
    <cellStyle name="Normal 22 2 2 2 4 2 6" xfId="26641" xr:uid="{F4A06F84-BD4B-4795-90F4-174F282E3F99}"/>
    <cellStyle name="Normal 22 2 2 2 4 2 7" xfId="41525" xr:uid="{42B7B4CB-0F03-4483-B44C-B649D01B5D08}"/>
    <cellStyle name="Normal 22 2 2 2 4 3" xfId="7816" xr:uid="{DAC0699D-0FEC-4A58-9F87-5314E6CEB685}"/>
    <cellStyle name="Normal 22 2 2 2 4 3 2" xfId="11238" xr:uid="{33A61B83-F688-454F-BE47-8686262134EE}"/>
    <cellStyle name="Normal 22 2 2 2 4 3 2 2" xfId="24928" xr:uid="{DA0FC1B6-7D43-4F13-BBBC-0F483DCFD217}"/>
    <cellStyle name="Normal 22 2 2 2 4 3 2 2 2" xfId="38620" xr:uid="{CDEDCAF0-D7A6-44F4-954E-81BDA2F6C0F1}"/>
    <cellStyle name="Normal 22 2 2 2 4 3 2 2 3" xfId="53504" xr:uid="{EAF4A717-03CD-40FD-9B04-AB732AF3069A}"/>
    <cellStyle name="Normal 22 2 2 2 4 3 2 3" xfId="18084" xr:uid="{5B5C02CE-6282-4061-991D-E2B43408765D}"/>
    <cellStyle name="Normal 22 2 2 2 4 3 2 4" xfId="31774" xr:uid="{C81D9A5E-0721-41C6-9227-64679F069B49}"/>
    <cellStyle name="Normal 22 2 2 2 4 3 2 5" xfId="46658" xr:uid="{144A8AAD-0125-4FE5-9C6F-7CD0A479E09D}"/>
    <cellStyle name="Normal 22 2 2 2 4 3 3" xfId="21506" xr:uid="{2BCF587A-C5E9-4B70-AC24-15D0FD1122E8}"/>
    <cellStyle name="Normal 22 2 2 2 4 3 3 2" xfId="35198" xr:uid="{CC1FB68A-7D43-491C-A52E-92AFCE635D4D}"/>
    <cellStyle name="Normal 22 2 2 2 4 3 3 3" xfId="50082" xr:uid="{5B891B10-B4B2-4BBA-B612-95E52C0DADD3}"/>
    <cellStyle name="Normal 22 2 2 2 4 3 4" xfId="14662" xr:uid="{C72DBFDA-9BCA-4BEE-B959-0FF288C0D86C}"/>
    <cellStyle name="Normal 22 2 2 2 4 3 5" xfId="28352" xr:uid="{B2FBA6A5-9141-4CD0-84AD-41B4C0A0221A}"/>
    <cellStyle name="Normal 22 2 2 2 4 3 6" xfId="43236" xr:uid="{B5DCAA55-EB93-4FFE-ACE0-817400AB12E9}"/>
    <cellStyle name="Normal 22 2 2 2 4 4" xfId="9526" xr:uid="{166174EF-0351-46E8-89CA-D25F43DE137B}"/>
    <cellStyle name="Normal 22 2 2 2 4 4 2" xfId="23216" xr:uid="{35AC191A-7851-40E9-9D5A-253A24A34111}"/>
    <cellStyle name="Normal 22 2 2 2 4 4 2 2" xfId="36908" xr:uid="{C7DD20FF-BD19-4851-9151-7CDD64C2EFD2}"/>
    <cellStyle name="Normal 22 2 2 2 4 4 2 3" xfId="51792" xr:uid="{14271C42-0074-4FB4-B320-F0A58D6219FB}"/>
    <cellStyle name="Normal 22 2 2 2 4 4 3" xfId="16372" xr:uid="{54555416-348F-4657-95C2-0F539BD51CB2}"/>
    <cellStyle name="Normal 22 2 2 2 4 4 4" xfId="30062" xr:uid="{5291819E-515C-46A4-842E-4C0791E14D85}"/>
    <cellStyle name="Normal 22 2 2 2 4 4 5" xfId="44946" xr:uid="{10A71220-FAED-479A-A66E-B4327EEE1A7D}"/>
    <cellStyle name="Normal 22 2 2 2 4 5" xfId="19794" xr:uid="{5CEF1256-6055-4467-B747-32B431FE1DC6}"/>
    <cellStyle name="Normal 22 2 2 2 4 5 2" xfId="33486" xr:uid="{22439E4A-2C73-495C-9B6B-AF3409EFD92E}"/>
    <cellStyle name="Normal 22 2 2 2 4 5 3" xfId="48370" xr:uid="{73E3E3CF-E232-40FD-BB9E-8B12A7D44FCB}"/>
    <cellStyle name="Normal 22 2 2 2 4 6" xfId="12950" xr:uid="{7DC29471-901F-4D73-BA1D-76074694A74E}"/>
    <cellStyle name="Normal 22 2 2 2 4 7" xfId="26640" xr:uid="{57E89A57-6D47-4684-806F-1F02858AAD29}"/>
    <cellStyle name="Normal 22 2 2 2 4 8" xfId="41524" xr:uid="{8E435C52-3407-44B6-8AEF-554503B7715D}"/>
    <cellStyle name="Normal 22 2 2 2 5" xfId="6105" xr:uid="{66393F0E-71C5-4772-8529-F418D90FB0FB}"/>
    <cellStyle name="Normal 22 2 2 2 5 2" xfId="7818" xr:uid="{D4006383-1604-4DD1-B548-2A93B5115797}"/>
    <cellStyle name="Normal 22 2 2 2 5 2 2" xfId="11240" xr:uid="{BFF25962-0EF6-484F-A861-6473CA14ED64}"/>
    <cellStyle name="Normal 22 2 2 2 5 2 2 2" xfId="24930" xr:uid="{BA7CDD23-86FF-4869-8FAD-F4CBB2AE73D6}"/>
    <cellStyle name="Normal 22 2 2 2 5 2 2 2 2" xfId="38622" xr:uid="{C78C02FF-3294-4E18-B288-A5137FC8FC84}"/>
    <cellStyle name="Normal 22 2 2 2 5 2 2 2 3" xfId="53506" xr:uid="{F8CE3071-1CB1-4E67-959B-CC83774608AF}"/>
    <cellStyle name="Normal 22 2 2 2 5 2 2 3" xfId="18086" xr:uid="{792278A1-EF25-4662-9FAA-F47DCB2D66B6}"/>
    <cellStyle name="Normal 22 2 2 2 5 2 2 4" xfId="31776" xr:uid="{34D0B1D1-AE9A-4AA8-92EE-2156FC86DEE7}"/>
    <cellStyle name="Normal 22 2 2 2 5 2 2 5" xfId="46660" xr:uid="{CBEB4B31-ED45-472A-A46B-BFC77D3FAA90}"/>
    <cellStyle name="Normal 22 2 2 2 5 2 3" xfId="21508" xr:uid="{7B7A5AD7-679D-479A-9737-22A15B3E1B19}"/>
    <cellStyle name="Normal 22 2 2 2 5 2 3 2" xfId="35200" xr:uid="{84480F67-052B-44E4-8715-19F6D42E7C1A}"/>
    <cellStyle name="Normal 22 2 2 2 5 2 3 3" xfId="50084" xr:uid="{BF21B998-292B-4876-965D-1116DBC15D4F}"/>
    <cellStyle name="Normal 22 2 2 2 5 2 4" xfId="14664" xr:uid="{1DE1E3F2-9C79-4E03-800F-E174FA227657}"/>
    <cellStyle name="Normal 22 2 2 2 5 2 5" xfId="28354" xr:uid="{AE1218B8-58B6-49EB-BD4F-6C35CE466FD2}"/>
    <cellStyle name="Normal 22 2 2 2 5 2 6" xfId="43238" xr:uid="{BF64BCED-F9F1-4E58-BCDA-02487C126093}"/>
    <cellStyle name="Normal 22 2 2 2 5 3" xfId="9528" xr:uid="{F266135B-5EF1-49CD-8249-B1DB54DD560B}"/>
    <cellStyle name="Normal 22 2 2 2 5 3 2" xfId="23218" xr:uid="{9F8C959A-5BDA-42D9-A3B4-6E406225072C}"/>
    <cellStyle name="Normal 22 2 2 2 5 3 2 2" xfId="36910" xr:uid="{1045CC38-4285-4F82-8C4B-7825FB3C54F7}"/>
    <cellStyle name="Normal 22 2 2 2 5 3 2 3" xfId="51794" xr:uid="{F1073959-40F8-492A-BBD5-0F05D6D4BC72}"/>
    <cellStyle name="Normal 22 2 2 2 5 3 3" xfId="16374" xr:uid="{9530E2EE-4DA5-4289-8D0E-6FC4219A13D4}"/>
    <cellStyle name="Normal 22 2 2 2 5 3 4" xfId="30064" xr:uid="{55872802-41E6-4338-8BA3-FE1E8CEA5B8B}"/>
    <cellStyle name="Normal 22 2 2 2 5 3 5" xfId="44948" xr:uid="{61CCA9B0-B57C-4CD5-A502-81F714B15658}"/>
    <cellStyle name="Normal 22 2 2 2 5 4" xfId="19796" xr:uid="{D3AC5E8C-0487-4E21-B593-54B39BF5EF7E}"/>
    <cellStyle name="Normal 22 2 2 2 5 4 2" xfId="33488" xr:uid="{6F40BACA-5480-4A02-9816-EEA7E2D90899}"/>
    <cellStyle name="Normal 22 2 2 2 5 4 3" xfId="48372" xr:uid="{DD3B7E35-433D-40BA-9A7B-8F5EE4269786}"/>
    <cellStyle name="Normal 22 2 2 2 5 5" xfId="12952" xr:uid="{B3C22772-E7B2-4CF2-9F00-F3C9DBE03E2F}"/>
    <cellStyle name="Normal 22 2 2 2 5 6" xfId="26642" xr:uid="{17E52C7A-BC28-4AC2-8F56-4745BD6DB4CF}"/>
    <cellStyle name="Normal 22 2 2 2 5 7" xfId="41526" xr:uid="{72587E87-15D3-48D9-897A-CAE0E476FDFA}"/>
    <cellStyle name="Normal 22 2 2 2 6" xfId="6106" xr:uid="{3711FE3D-4E96-43C5-93BB-1DB8A390CD2E}"/>
    <cellStyle name="Normal 22 2 2 2 6 2" xfId="7819" xr:uid="{79D82387-1A3E-469C-BD55-581834BEEAC0}"/>
    <cellStyle name="Normal 22 2 2 2 6 2 2" xfId="11241" xr:uid="{0797B696-6D5B-4FA1-A409-D45E9559B900}"/>
    <cellStyle name="Normal 22 2 2 2 6 2 2 2" xfId="24931" xr:uid="{8769626F-0496-4B32-BA93-8E6E5990FE46}"/>
    <cellStyle name="Normal 22 2 2 2 6 2 2 2 2" xfId="38623" xr:uid="{F258FCD4-A56C-4FB5-8F4F-B3DD61333596}"/>
    <cellStyle name="Normal 22 2 2 2 6 2 2 2 3" xfId="53507" xr:uid="{88D50FF4-812B-4F64-ACC2-E61462F1CF80}"/>
    <cellStyle name="Normal 22 2 2 2 6 2 2 3" xfId="18087" xr:uid="{53644B8E-17B0-44D1-9557-29F8FE3AA3BD}"/>
    <cellStyle name="Normal 22 2 2 2 6 2 2 4" xfId="31777" xr:uid="{362CD0D4-86DB-47A5-B7D0-C8703271BB67}"/>
    <cellStyle name="Normal 22 2 2 2 6 2 2 5" xfId="46661" xr:uid="{1FE02F41-01EE-4180-A216-EDBAB8A5357B}"/>
    <cellStyle name="Normal 22 2 2 2 6 2 3" xfId="21509" xr:uid="{3D2B07DF-72F4-4259-B221-CF31A409BD2D}"/>
    <cellStyle name="Normal 22 2 2 2 6 2 3 2" xfId="35201" xr:uid="{FC09365F-08BB-456A-8AD3-8DB2C7E9DF17}"/>
    <cellStyle name="Normal 22 2 2 2 6 2 3 3" xfId="50085" xr:uid="{0ECCA97A-D146-457E-B7CD-49A37658BF8C}"/>
    <cellStyle name="Normal 22 2 2 2 6 2 4" xfId="14665" xr:uid="{4565C7AA-56B9-48B7-8BC1-324CDFDD463F}"/>
    <cellStyle name="Normal 22 2 2 2 6 2 5" xfId="28355" xr:uid="{450D8707-5E55-4CF6-BB58-16486CB7ADAA}"/>
    <cellStyle name="Normal 22 2 2 2 6 2 6" xfId="43239" xr:uid="{8AF190FB-7D9E-44D2-BF94-05E5196AB8CE}"/>
    <cellStyle name="Normal 22 2 2 2 6 3" xfId="9529" xr:uid="{8C5DF2C8-7098-47E3-8526-CD2237D96118}"/>
    <cellStyle name="Normal 22 2 2 2 6 3 2" xfId="23219" xr:uid="{A0A5B9F3-6A29-4F16-BAD0-37DB42AABA44}"/>
    <cellStyle name="Normal 22 2 2 2 6 3 2 2" xfId="36911" xr:uid="{C96E54A9-6DCC-49A5-9805-C2F9370854E7}"/>
    <cellStyle name="Normal 22 2 2 2 6 3 2 3" xfId="51795" xr:uid="{3221FF9A-C734-47C7-8C82-7EA1067E40B3}"/>
    <cellStyle name="Normal 22 2 2 2 6 3 3" xfId="16375" xr:uid="{C531D4FD-C673-4867-9B51-02A95ABC1CB6}"/>
    <cellStyle name="Normal 22 2 2 2 6 3 4" xfId="30065" xr:uid="{834F87C0-6CD2-4F64-9EDD-C4BDF4D68169}"/>
    <cellStyle name="Normal 22 2 2 2 6 3 5" xfId="44949" xr:uid="{B6C8662F-24FE-42BF-839B-712B8F1835AA}"/>
    <cellStyle name="Normal 22 2 2 2 6 4" xfId="19797" xr:uid="{BFF8B381-7A77-4691-8D35-FF952F6D4CBF}"/>
    <cellStyle name="Normal 22 2 2 2 6 4 2" xfId="33489" xr:uid="{D39931D2-C46C-4AC7-B00F-D8E215AE7F97}"/>
    <cellStyle name="Normal 22 2 2 2 6 4 3" xfId="48373" xr:uid="{9AAF9D00-767A-4D30-960E-E0095FEC0A28}"/>
    <cellStyle name="Normal 22 2 2 2 6 5" xfId="12953" xr:uid="{B9FBAB33-7DA7-4764-B2AA-C20D81C9FF46}"/>
    <cellStyle name="Normal 22 2 2 2 6 6" xfId="26643" xr:uid="{5D6266A5-8B2E-43D4-BDBF-2AD20512CBD4}"/>
    <cellStyle name="Normal 22 2 2 2 6 7" xfId="41527" xr:uid="{B8ED3851-42AA-450F-AF3B-C08A0328E370}"/>
    <cellStyle name="Normal 22 2 2 2 7" xfId="7805" xr:uid="{260BE331-A9D5-4950-9B2B-DF8550243B42}"/>
    <cellStyle name="Normal 22 2 2 2 7 2" xfId="11227" xr:uid="{B63747CF-8207-40DB-B82A-E35E0F37D87A}"/>
    <cellStyle name="Normal 22 2 2 2 7 2 2" xfId="24917" xr:uid="{6F65900F-4E04-4671-B640-F7BA7800F990}"/>
    <cellStyle name="Normal 22 2 2 2 7 2 2 2" xfId="38609" xr:uid="{1411B528-4E63-4251-8ADB-0BDFC5DED23C}"/>
    <cellStyle name="Normal 22 2 2 2 7 2 2 3" xfId="53493" xr:uid="{86144B5E-C856-447A-9187-5747289A0D9A}"/>
    <cellStyle name="Normal 22 2 2 2 7 2 3" xfId="18073" xr:uid="{DEA0B9FA-4D63-4A0F-B49B-0248963894DF}"/>
    <cellStyle name="Normal 22 2 2 2 7 2 4" xfId="31763" xr:uid="{581EF728-97A4-45D2-8934-2A2E1AE37424}"/>
    <cellStyle name="Normal 22 2 2 2 7 2 5" xfId="46647" xr:uid="{4CE95EBD-75E7-46FD-B2A3-0EA10C157613}"/>
    <cellStyle name="Normal 22 2 2 2 7 3" xfId="21495" xr:uid="{770698F4-8E0C-4A02-A49A-847890619B43}"/>
    <cellStyle name="Normal 22 2 2 2 7 3 2" xfId="35187" xr:uid="{3F79272C-3326-4873-8869-3BBE946AD43C}"/>
    <cellStyle name="Normal 22 2 2 2 7 3 3" xfId="50071" xr:uid="{244D64DF-6B44-416D-9A03-A38ECE88FCDF}"/>
    <cellStyle name="Normal 22 2 2 2 7 4" xfId="14651" xr:uid="{3EC28A44-99DC-441B-880C-AFA0502C7C13}"/>
    <cellStyle name="Normal 22 2 2 2 7 5" xfId="28341" xr:uid="{43B9FD8A-42AF-46E1-8E40-D42D680253AC}"/>
    <cellStyle name="Normal 22 2 2 2 7 6" xfId="43225" xr:uid="{AEE656B5-3E0D-4D1F-A402-8721923F9F29}"/>
    <cellStyle name="Normal 22 2 2 2 8" xfId="9515" xr:uid="{8F412EB5-9F56-48A1-83EE-74A40455C367}"/>
    <cellStyle name="Normal 22 2 2 2 8 2" xfId="23205" xr:uid="{273B52E7-6490-4465-8D4F-303AB7CA7579}"/>
    <cellStyle name="Normal 22 2 2 2 8 2 2" xfId="36897" xr:uid="{C6371CE9-AEF0-498C-9D1F-58AB066C0BF8}"/>
    <cellStyle name="Normal 22 2 2 2 8 2 3" xfId="51781" xr:uid="{093F5821-27C4-4402-BF41-20FB01A9C77C}"/>
    <cellStyle name="Normal 22 2 2 2 8 3" xfId="16361" xr:uid="{7F9E1259-EA81-43DE-8169-85D0BE08428A}"/>
    <cellStyle name="Normal 22 2 2 2 8 4" xfId="30051" xr:uid="{5B57BACB-6A6C-4362-9E73-EFAEA03F0DEA}"/>
    <cellStyle name="Normal 22 2 2 2 8 5" xfId="44935" xr:uid="{5AB10DF5-6591-48D4-8736-52A42DEAB004}"/>
    <cellStyle name="Normal 22 2 2 2 9" xfId="19783" xr:uid="{BE83A9AC-EB40-4961-AA3E-BB72E9A15D3B}"/>
    <cellStyle name="Normal 22 2 2 2 9 2" xfId="33475" xr:uid="{3A0148A7-230D-4A41-8692-EBECB7CA1D68}"/>
    <cellStyle name="Normal 22 2 2 2 9 3" xfId="48359" xr:uid="{12275665-6EA0-4683-84FB-DDCDB51EAA36}"/>
    <cellStyle name="Normal 22 2 2 3" xfId="6107" xr:uid="{BB30D7F6-8052-47FC-B988-545B2133FF11}"/>
    <cellStyle name="Normal 22 2 2 3 10" xfId="41528" xr:uid="{6FFA0024-71DB-43B3-B3FE-DECE8E013C56}"/>
    <cellStyle name="Normal 22 2 2 3 2" xfId="6108" xr:uid="{40562441-F900-47FC-BA28-DB78B482B512}"/>
    <cellStyle name="Normal 22 2 2 3 2 2" xfId="6109" xr:uid="{4575E877-FE78-48D2-BDBA-A9548E1FF3EA}"/>
    <cellStyle name="Normal 22 2 2 3 2 2 2" xfId="7822" xr:uid="{75AD447F-7B45-4796-A774-A11F65AC9E39}"/>
    <cellStyle name="Normal 22 2 2 3 2 2 2 2" xfId="11244" xr:uid="{FC5AC601-DC6F-462E-AFE7-590224C28167}"/>
    <cellStyle name="Normal 22 2 2 3 2 2 2 2 2" xfId="24934" xr:uid="{7D64ABC6-2B6B-4784-B1AE-9A3881D74BA6}"/>
    <cellStyle name="Normal 22 2 2 3 2 2 2 2 2 2" xfId="38626" xr:uid="{1451D7BA-292E-4D93-8C85-4D538F701845}"/>
    <cellStyle name="Normal 22 2 2 3 2 2 2 2 2 3" xfId="53510" xr:uid="{878CE8FF-1099-4831-B23C-C92E65850BB4}"/>
    <cellStyle name="Normal 22 2 2 3 2 2 2 2 3" xfId="18090" xr:uid="{0DE4236C-402C-4160-A05F-CDAB5ADE4247}"/>
    <cellStyle name="Normal 22 2 2 3 2 2 2 2 4" xfId="31780" xr:uid="{320D2D84-696A-4397-94D9-DCB483CD766B}"/>
    <cellStyle name="Normal 22 2 2 3 2 2 2 2 5" xfId="46664" xr:uid="{9FF9C796-C646-44D7-BD6E-F7A691289B47}"/>
    <cellStyle name="Normal 22 2 2 3 2 2 2 3" xfId="21512" xr:uid="{C3FB1C89-B3E0-4397-B384-E6B180BA38C4}"/>
    <cellStyle name="Normal 22 2 2 3 2 2 2 3 2" xfId="35204" xr:uid="{1C6BD228-C0E9-44C3-A096-2E58BEDE283A}"/>
    <cellStyle name="Normal 22 2 2 3 2 2 2 3 3" xfId="50088" xr:uid="{436B0EC5-CF1E-4DDA-90BA-A11B2B65412B}"/>
    <cellStyle name="Normal 22 2 2 3 2 2 2 4" xfId="14668" xr:uid="{F7CD667E-DDED-46A7-B7E6-0A5D579B13BF}"/>
    <cellStyle name="Normal 22 2 2 3 2 2 2 5" xfId="28358" xr:uid="{085F3A95-7516-4614-9BC3-4BECB48BAE77}"/>
    <cellStyle name="Normal 22 2 2 3 2 2 2 6" xfId="43242" xr:uid="{624B77F5-687F-40FD-A380-DEFFE9A046D5}"/>
    <cellStyle name="Normal 22 2 2 3 2 2 3" xfId="9532" xr:uid="{36DB86DA-B3E9-4B88-A134-3CE8699681D0}"/>
    <cellStyle name="Normal 22 2 2 3 2 2 3 2" xfId="23222" xr:uid="{AC2FC844-4CC8-4527-941E-01F2222A732A}"/>
    <cellStyle name="Normal 22 2 2 3 2 2 3 2 2" xfId="36914" xr:uid="{7A44755A-13A6-4606-8133-939ECFF98E33}"/>
    <cellStyle name="Normal 22 2 2 3 2 2 3 2 3" xfId="51798" xr:uid="{24069DC6-80CE-40FE-A59D-B174155F1CCD}"/>
    <cellStyle name="Normal 22 2 2 3 2 2 3 3" xfId="16378" xr:uid="{17A13EC7-E978-4654-BA5C-7354AAA78CDD}"/>
    <cellStyle name="Normal 22 2 2 3 2 2 3 4" xfId="30068" xr:uid="{666F8372-6E5E-4A8B-A8D1-D0CE4978915A}"/>
    <cellStyle name="Normal 22 2 2 3 2 2 3 5" xfId="44952" xr:uid="{9F95859A-4ECC-41AB-9F36-9450F770A831}"/>
    <cellStyle name="Normal 22 2 2 3 2 2 4" xfId="19800" xr:uid="{787FD025-8963-4CB3-9B24-58FF097FA481}"/>
    <cellStyle name="Normal 22 2 2 3 2 2 4 2" xfId="33492" xr:uid="{7514ED7F-A53D-44B1-BF4E-1643E65C817B}"/>
    <cellStyle name="Normal 22 2 2 3 2 2 4 3" xfId="48376" xr:uid="{A61F0DB8-C319-48CE-BA8A-983569BD4D3E}"/>
    <cellStyle name="Normal 22 2 2 3 2 2 5" xfId="12956" xr:uid="{DB26E6CD-8F89-46AE-BE14-564F0EB517DB}"/>
    <cellStyle name="Normal 22 2 2 3 2 2 6" xfId="26646" xr:uid="{A08F01BC-A7C1-40D9-9BF9-5F74E59AD1B2}"/>
    <cellStyle name="Normal 22 2 2 3 2 2 7" xfId="41530" xr:uid="{94E4F8DA-DC46-4BA6-B69E-FC0B890A50C8}"/>
    <cellStyle name="Normal 22 2 2 3 2 3" xfId="7821" xr:uid="{BD746407-4FFF-4083-A3C8-1AD46C6D17E7}"/>
    <cellStyle name="Normal 22 2 2 3 2 3 2" xfId="11243" xr:uid="{8E6D719F-AA50-4F68-9425-374114320914}"/>
    <cellStyle name="Normal 22 2 2 3 2 3 2 2" xfId="24933" xr:uid="{1EA82329-E0C7-44E1-9221-BC27BB288F25}"/>
    <cellStyle name="Normal 22 2 2 3 2 3 2 2 2" xfId="38625" xr:uid="{FCF423EB-ECB2-4265-97B9-B0806729A856}"/>
    <cellStyle name="Normal 22 2 2 3 2 3 2 2 3" xfId="53509" xr:uid="{0089E3D0-8854-45F8-8C20-BB19828B24AB}"/>
    <cellStyle name="Normal 22 2 2 3 2 3 2 3" xfId="18089" xr:uid="{0C2DF7B5-C28D-44C0-A8D7-4ECD947EA5A5}"/>
    <cellStyle name="Normal 22 2 2 3 2 3 2 4" xfId="31779" xr:uid="{C998A107-AAED-4E70-9C86-34D5DE96BA91}"/>
    <cellStyle name="Normal 22 2 2 3 2 3 2 5" xfId="46663" xr:uid="{AEEDCF8B-6D1A-4A1C-98D3-8D35BCC9CF00}"/>
    <cellStyle name="Normal 22 2 2 3 2 3 3" xfId="21511" xr:uid="{9C4CC31F-637C-4A27-8A1B-ABF2E4ABB3BB}"/>
    <cellStyle name="Normal 22 2 2 3 2 3 3 2" xfId="35203" xr:uid="{CC6B6996-AF6B-4B52-8D83-1858DF4857DA}"/>
    <cellStyle name="Normal 22 2 2 3 2 3 3 3" xfId="50087" xr:uid="{7052AE65-280D-48A2-8FE1-51D0B78E8EF3}"/>
    <cellStyle name="Normal 22 2 2 3 2 3 4" xfId="14667" xr:uid="{8EEE17D9-370E-4ECB-B304-1CE7A405C01F}"/>
    <cellStyle name="Normal 22 2 2 3 2 3 5" xfId="28357" xr:uid="{55C9F1B1-18DE-4C85-86B1-39C28179DD30}"/>
    <cellStyle name="Normal 22 2 2 3 2 3 6" xfId="43241" xr:uid="{89BFE126-93B1-4A57-9A8E-D2556CA873AC}"/>
    <cellStyle name="Normal 22 2 2 3 2 4" xfId="9531" xr:uid="{0C2A0265-90C0-4C90-9F01-74789EFE851A}"/>
    <cellStyle name="Normal 22 2 2 3 2 4 2" xfId="23221" xr:uid="{136A452F-C00F-4378-85AD-109D9D48DD8D}"/>
    <cellStyle name="Normal 22 2 2 3 2 4 2 2" xfId="36913" xr:uid="{66D0D579-911A-4242-A5A3-DA78F7F3C5FE}"/>
    <cellStyle name="Normal 22 2 2 3 2 4 2 3" xfId="51797" xr:uid="{4248B94F-63AE-4F99-B7BB-7047DC0C56FF}"/>
    <cellStyle name="Normal 22 2 2 3 2 4 3" xfId="16377" xr:uid="{A5AE96D7-9255-4F21-AC4A-2C191A9DA389}"/>
    <cellStyle name="Normal 22 2 2 3 2 4 4" xfId="30067" xr:uid="{0495E734-DBE6-4CF5-96BE-840B2F6D966E}"/>
    <cellStyle name="Normal 22 2 2 3 2 4 5" xfId="44951" xr:uid="{AF18AD3E-EADD-435E-9ABA-0CD51D560653}"/>
    <cellStyle name="Normal 22 2 2 3 2 5" xfId="19799" xr:uid="{C3DBFBDA-4B2D-4432-AABE-7A49541FD532}"/>
    <cellStyle name="Normal 22 2 2 3 2 5 2" xfId="33491" xr:uid="{917F4A8C-73F0-4EEC-A545-4EA2C89D9007}"/>
    <cellStyle name="Normal 22 2 2 3 2 5 3" xfId="48375" xr:uid="{81B2691F-BD92-48D4-8D90-3F3A9C47340C}"/>
    <cellStyle name="Normal 22 2 2 3 2 6" xfId="12955" xr:uid="{8A77C963-2A0E-43CD-AFA0-52D1096044E9}"/>
    <cellStyle name="Normal 22 2 2 3 2 7" xfId="26645" xr:uid="{F8235177-E404-44F1-A281-AE298F192616}"/>
    <cellStyle name="Normal 22 2 2 3 2 8" xfId="41529" xr:uid="{F2EA527E-E480-4CD9-BC77-24CB2B04D9A9}"/>
    <cellStyle name="Normal 22 2 2 3 3" xfId="6110" xr:uid="{AF96043B-CB27-4FEF-BA7E-0658FEC46DBD}"/>
    <cellStyle name="Normal 22 2 2 3 3 2" xfId="7823" xr:uid="{A248AE7F-357E-4937-B7E4-7D5D3153059C}"/>
    <cellStyle name="Normal 22 2 2 3 3 2 2" xfId="11245" xr:uid="{A2552D7B-C242-4523-885A-502916D10735}"/>
    <cellStyle name="Normal 22 2 2 3 3 2 2 2" xfId="24935" xr:uid="{CEC36561-4258-4514-AB21-CE736C62F6CE}"/>
    <cellStyle name="Normal 22 2 2 3 3 2 2 2 2" xfId="38627" xr:uid="{DD18EC86-175F-48B1-AB78-A72B4B99F88E}"/>
    <cellStyle name="Normal 22 2 2 3 3 2 2 2 3" xfId="53511" xr:uid="{1D4DD50F-6976-4C6B-A10E-1DAB5BBB1E7F}"/>
    <cellStyle name="Normal 22 2 2 3 3 2 2 3" xfId="18091" xr:uid="{31EB5F0A-2C49-4434-AA7D-B867BBC63FBA}"/>
    <cellStyle name="Normal 22 2 2 3 3 2 2 4" xfId="31781" xr:uid="{BC9AB82E-DFE7-439E-A3D4-DB3BCFF3D68B}"/>
    <cellStyle name="Normal 22 2 2 3 3 2 2 5" xfId="46665" xr:uid="{A983CF14-BBC6-4046-89EF-E5CA9C4EA59A}"/>
    <cellStyle name="Normal 22 2 2 3 3 2 3" xfId="21513" xr:uid="{EDCF9E6F-2FFC-44F4-BADF-56E069A4C7DD}"/>
    <cellStyle name="Normal 22 2 2 3 3 2 3 2" xfId="35205" xr:uid="{09E708A9-4511-481C-B1F3-10A16145D000}"/>
    <cellStyle name="Normal 22 2 2 3 3 2 3 3" xfId="50089" xr:uid="{02EC8AE0-E937-4C07-B3AE-84AE91FF6F23}"/>
    <cellStyle name="Normal 22 2 2 3 3 2 4" xfId="14669" xr:uid="{EA36998C-ACBA-45B5-B11A-1CE78734D3EE}"/>
    <cellStyle name="Normal 22 2 2 3 3 2 5" xfId="28359" xr:uid="{61912828-A852-4175-8BAA-D7050F63A151}"/>
    <cellStyle name="Normal 22 2 2 3 3 2 6" xfId="43243" xr:uid="{768BBF4A-1A85-4E77-9983-50D4608E2005}"/>
    <cellStyle name="Normal 22 2 2 3 3 3" xfId="9533" xr:uid="{D15F900A-0428-4F51-BBE1-90BD00235591}"/>
    <cellStyle name="Normal 22 2 2 3 3 3 2" xfId="23223" xr:uid="{07EF9E80-A3F4-4C77-9B8B-23C6B9EBA071}"/>
    <cellStyle name="Normal 22 2 2 3 3 3 2 2" xfId="36915" xr:uid="{B06E3FE5-4140-46B5-9338-147DBEC455F8}"/>
    <cellStyle name="Normal 22 2 2 3 3 3 2 3" xfId="51799" xr:uid="{9224BDC4-4150-43E4-99DD-8155691778DE}"/>
    <cellStyle name="Normal 22 2 2 3 3 3 3" xfId="16379" xr:uid="{61BABD2F-9076-4BB9-962C-4D89C4CA8E68}"/>
    <cellStyle name="Normal 22 2 2 3 3 3 4" xfId="30069" xr:uid="{97131940-2F44-48C2-A961-402A4B246B45}"/>
    <cellStyle name="Normal 22 2 2 3 3 3 5" xfId="44953" xr:uid="{6673A53F-84A4-4467-B282-FC4D81603249}"/>
    <cellStyle name="Normal 22 2 2 3 3 4" xfId="19801" xr:uid="{7F14DFE1-ADC8-4F60-B780-5E540E79F060}"/>
    <cellStyle name="Normal 22 2 2 3 3 4 2" xfId="33493" xr:uid="{7B099134-0F34-4573-BBEA-99E19FB5B9AC}"/>
    <cellStyle name="Normal 22 2 2 3 3 4 3" xfId="48377" xr:uid="{A4BBF628-C835-4E5B-AF20-B77D1061887C}"/>
    <cellStyle name="Normal 22 2 2 3 3 5" xfId="12957" xr:uid="{CE177717-CEAB-4259-BB14-8148100B3A61}"/>
    <cellStyle name="Normal 22 2 2 3 3 6" xfId="26647" xr:uid="{6932BBAA-A271-4A19-9356-54ED86EC5274}"/>
    <cellStyle name="Normal 22 2 2 3 3 7" xfId="41531" xr:uid="{8502C3E5-E9CD-4707-9E35-48DFED5D3AD2}"/>
    <cellStyle name="Normal 22 2 2 3 4" xfId="6111" xr:uid="{D36E1771-0BF2-4B35-B140-A0527881FA64}"/>
    <cellStyle name="Normal 22 2 2 3 4 2" xfId="7824" xr:uid="{54FF82F6-D337-4990-9ABD-C9B748234BE2}"/>
    <cellStyle name="Normal 22 2 2 3 4 2 2" xfId="11246" xr:uid="{F40AD72E-F826-4660-A37D-03065E756B2A}"/>
    <cellStyle name="Normal 22 2 2 3 4 2 2 2" xfId="24936" xr:uid="{3171718E-60EF-4A9E-A048-AB4FC4DB8B8E}"/>
    <cellStyle name="Normal 22 2 2 3 4 2 2 2 2" xfId="38628" xr:uid="{B78A80B7-8020-49BA-BD00-B00943258635}"/>
    <cellStyle name="Normal 22 2 2 3 4 2 2 2 3" xfId="53512" xr:uid="{C89456C8-5AD6-43E0-A3C2-4EDF630FD28D}"/>
    <cellStyle name="Normal 22 2 2 3 4 2 2 3" xfId="18092" xr:uid="{9240067B-85A2-4BE8-93EA-8B64CE874A92}"/>
    <cellStyle name="Normal 22 2 2 3 4 2 2 4" xfId="31782" xr:uid="{F1AAD2DF-42C6-4282-91C7-75BF66685326}"/>
    <cellStyle name="Normal 22 2 2 3 4 2 2 5" xfId="46666" xr:uid="{15530BC9-536D-46C3-8D06-EAC50B12FF6C}"/>
    <cellStyle name="Normal 22 2 2 3 4 2 3" xfId="21514" xr:uid="{5C538920-F861-4EF3-8C40-096ADACDD762}"/>
    <cellStyle name="Normal 22 2 2 3 4 2 3 2" xfId="35206" xr:uid="{E4EE43BF-883D-4697-82CC-81843D7FBDAA}"/>
    <cellStyle name="Normal 22 2 2 3 4 2 3 3" xfId="50090" xr:uid="{DB92E1B7-53FA-4D1F-99A5-9C803D78B3A0}"/>
    <cellStyle name="Normal 22 2 2 3 4 2 4" xfId="14670" xr:uid="{F9004F4E-ACFD-4B0D-B534-7501ADC32005}"/>
    <cellStyle name="Normal 22 2 2 3 4 2 5" xfId="28360" xr:uid="{5C85045B-1759-472C-9CE6-144101E60A1C}"/>
    <cellStyle name="Normal 22 2 2 3 4 2 6" xfId="43244" xr:uid="{531EB4F5-D804-48AF-91B3-086DE80CB793}"/>
    <cellStyle name="Normal 22 2 2 3 4 3" xfId="9534" xr:uid="{664C2B34-7BF1-4A7C-BB15-72DFE2640154}"/>
    <cellStyle name="Normal 22 2 2 3 4 3 2" xfId="23224" xr:uid="{2722740E-F314-4DC2-9F7F-18C5069E16F5}"/>
    <cellStyle name="Normal 22 2 2 3 4 3 2 2" xfId="36916" xr:uid="{DD82AD20-D6C8-44EA-9187-801B0B02E44D}"/>
    <cellStyle name="Normal 22 2 2 3 4 3 2 3" xfId="51800" xr:uid="{4BA7288E-A621-4F8D-B9DE-218DD4F23FC5}"/>
    <cellStyle name="Normal 22 2 2 3 4 3 3" xfId="16380" xr:uid="{FCD0EF37-6692-467A-87F4-41BF24656A88}"/>
    <cellStyle name="Normal 22 2 2 3 4 3 4" xfId="30070" xr:uid="{26CFF31B-10B3-43AD-99AD-F01907B63701}"/>
    <cellStyle name="Normal 22 2 2 3 4 3 5" xfId="44954" xr:uid="{0C1547B8-B93D-47A5-849B-8B87443D8CC2}"/>
    <cellStyle name="Normal 22 2 2 3 4 4" xfId="19802" xr:uid="{5D0DFDDD-3FCB-4DA2-A6D3-E231097D92C0}"/>
    <cellStyle name="Normal 22 2 2 3 4 4 2" xfId="33494" xr:uid="{8AC8DDAF-A15E-4A19-9F07-936793533103}"/>
    <cellStyle name="Normal 22 2 2 3 4 4 3" xfId="48378" xr:uid="{D752FC19-C320-4E74-AE90-3FD7E711C79D}"/>
    <cellStyle name="Normal 22 2 2 3 4 5" xfId="12958" xr:uid="{DD1E75DB-591A-4880-AF05-3546C6408DD1}"/>
    <cellStyle name="Normal 22 2 2 3 4 6" xfId="26648" xr:uid="{72C71A37-28F0-4BD2-AB20-316F98CC9241}"/>
    <cellStyle name="Normal 22 2 2 3 4 7" xfId="41532" xr:uid="{EFAC8036-6DCC-4CAC-ABAB-BB6C58EF65D2}"/>
    <cellStyle name="Normal 22 2 2 3 5" xfId="7820" xr:uid="{B87BE03E-0C73-4A6A-A5E1-598D91559DCA}"/>
    <cellStyle name="Normal 22 2 2 3 5 2" xfId="11242" xr:uid="{C84FC767-32E1-44A4-8A79-F8BFED4FF9BD}"/>
    <cellStyle name="Normal 22 2 2 3 5 2 2" xfId="24932" xr:uid="{B566E148-094F-455C-B677-1EE0AD34A54E}"/>
    <cellStyle name="Normal 22 2 2 3 5 2 2 2" xfId="38624" xr:uid="{7B31768D-537B-4B4B-B493-B38D4270E103}"/>
    <cellStyle name="Normal 22 2 2 3 5 2 2 3" xfId="53508" xr:uid="{EBA2636D-E8D4-4486-B09A-17469CC15B19}"/>
    <cellStyle name="Normal 22 2 2 3 5 2 3" xfId="18088" xr:uid="{C54754E0-9D12-4BC6-A31F-9E5F9A01F32C}"/>
    <cellStyle name="Normal 22 2 2 3 5 2 4" xfId="31778" xr:uid="{2ECCD8AD-3AE9-43C7-88A0-9DFDC46EB6F1}"/>
    <cellStyle name="Normal 22 2 2 3 5 2 5" xfId="46662" xr:uid="{6B3C7004-D03F-4688-A97A-CBCCAF25E9C3}"/>
    <cellStyle name="Normal 22 2 2 3 5 3" xfId="21510" xr:uid="{7B067A51-5924-4265-B2BA-678D5B0F1370}"/>
    <cellStyle name="Normal 22 2 2 3 5 3 2" xfId="35202" xr:uid="{5E932A2B-DF1D-4C98-8971-3BD2BFF9F1B8}"/>
    <cellStyle name="Normal 22 2 2 3 5 3 3" xfId="50086" xr:uid="{B906F89A-CE8E-427C-A3F3-3F894CFADD9A}"/>
    <cellStyle name="Normal 22 2 2 3 5 4" xfId="14666" xr:uid="{0F03492B-DD98-4B1E-ADD6-BED2904348A8}"/>
    <cellStyle name="Normal 22 2 2 3 5 5" xfId="28356" xr:uid="{BFC67384-2B48-4134-954C-98891522D201}"/>
    <cellStyle name="Normal 22 2 2 3 5 6" xfId="43240" xr:uid="{31331170-B182-426F-B709-7D85DCFCA2AD}"/>
    <cellStyle name="Normal 22 2 2 3 6" xfId="9530" xr:uid="{7AA0C58A-5431-40F1-9231-B46B9BFF48DB}"/>
    <cellStyle name="Normal 22 2 2 3 6 2" xfId="23220" xr:uid="{D0970054-3368-4E59-8991-B79CC8C6335A}"/>
    <cellStyle name="Normal 22 2 2 3 6 2 2" xfId="36912" xr:uid="{CA22E7F1-076B-459D-AAE2-072D9573C0F9}"/>
    <cellStyle name="Normal 22 2 2 3 6 2 3" xfId="51796" xr:uid="{C8A7A9CD-F35D-4011-9769-A5CF3D6876E7}"/>
    <cellStyle name="Normal 22 2 2 3 6 3" xfId="16376" xr:uid="{61CC86DD-F7CA-46DA-A2E5-F9B2E8D86285}"/>
    <cellStyle name="Normal 22 2 2 3 6 4" xfId="30066" xr:uid="{93392918-10DB-4886-8E43-8900391E6B68}"/>
    <cellStyle name="Normal 22 2 2 3 6 5" xfId="44950" xr:uid="{8937B496-0132-4E32-98CE-6F14B53357D6}"/>
    <cellStyle name="Normal 22 2 2 3 7" xfId="19798" xr:uid="{F84DF9CF-D53A-4B3D-9561-4B30A7B11FB1}"/>
    <cellStyle name="Normal 22 2 2 3 7 2" xfId="33490" xr:uid="{762FAB81-B8B5-4E0B-885A-168B0B188BD6}"/>
    <cellStyle name="Normal 22 2 2 3 7 3" xfId="48374" xr:uid="{11299F54-2AE4-4DDC-8252-015C53F844D7}"/>
    <cellStyle name="Normal 22 2 2 3 8" xfId="12954" xr:uid="{3C0C3937-8D1C-4C20-AC7B-2A4A7FB46D18}"/>
    <cellStyle name="Normal 22 2 2 3 9" xfId="26644" xr:uid="{C77FD14C-5DD6-40F7-9C42-11C18796B10A}"/>
    <cellStyle name="Normal 22 2 2 4" xfId="6112" xr:uid="{2623C5D1-B7A7-4BF3-A441-F9DFF648B5A5}"/>
    <cellStyle name="Normal 22 2 2 4 10" xfId="41533" xr:uid="{1CF1F99E-F334-4385-AA0F-6E01E826D5F3}"/>
    <cellStyle name="Normal 22 2 2 4 2" xfId="6113" xr:uid="{DE6889E0-7D88-42AB-B184-AF390E79CA7E}"/>
    <cellStyle name="Normal 22 2 2 4 2 2" xfId="6114" xr:uid="{2448A374-9306-4B14-8FA1-EC955ECBE704}"/>
    <cellStyle name="Normal 22 2 2 4 2 2 2" xfId="7827" xr:uid="{24D2BF1D-13DB-4131-AD35-8019B631FB22}"/>
    <cellStyle name="Normal 22 2 2 4 2 2 2 2" xfId="11249" xr:uid="{58A3EA20-C730-4F61-A19D-52F3566A7496}"/>
    <cellStyle name="Normal 22 2 2 4 2 2 2 2 2" xfId="24939" xr:uid="{07CD7705-CB14-448E-ADF3-E008EAD189CF}"/>
    <cellStyle name="Normal 22 2 2 4 2 2 2 2 2 2" xfId="38631" xr:uid="{C3D0F98F-FD24-4226-BDFD-EF24F09C0E54}"/>
    <cellStyle name="Normal 22 2 2 4 2 2 2 2 2 3" xfId="53515" xr:uid="{D2CB6059-A91F-4E03-B183-815BA89F825A}"/>
    <cellStyle name="Normal 22 2 2 4 2 2 2 2 3" xfId="18095" xr:uid="{0265D309-4D19-4744-AFF1-1767484DD4B9}"/>
    <cellStyle name="Normal 22 2 2 4 2 2 2 2 4" xfId="31785" xr:uid="{397180F9-E718-4C0A-A748-8FE9AA3C816C}"/>
    <cellStyle name="Normal 22 2 2 4 2 2 2 2 5" xfId="46669" xr:uid="{184330A2-291E-4D4F-ACF2-A674DB62C979}"/>
    <cellStyle name="Normal 22 2 2 4 2 2 2 3" xfId="21517" xr:uid="{529747E5-03D3-4C19-80A1-F5F6E07A4BFA}"/>
    <cellStyle name="Normal 22 2 2 4 2 2 2 3 2" xfId="35209" xr:uid="{0310271A-83F2-43B6-BC17-AB1C83D2E958}"/>
    <cellStyle name="Normal 22 2 2 4 2 2 2 3 3" xfId="50093" xr:uid="{39869CB0-25FE-40A2-9F06-D467813A1238}"/>
    <cellStyle name="Normal 22 2 2 4 2 2 2 4" xfId="14673" xr:uid="{9A0608C8-ADC4-4F1E-B68D-A5D820BD645E}"/>
    <cellStyle name="Normal 22 2 2 4 2 2 2 5" xfId="28363" xr:uid="{5B2F5597-F344-4597-929B-61CDEB32F742}"/>
    <cellStyle name="Normal 22 2 2 4 2 2 2 6" xfId="43247" xr:uid="{E26434C5-43D3-466B-A7E4-944976C49BA2}"/>
    <cellStyle name="Normal 22 2 2 4 2 2 3" xfId="9537" xr:uid="{132E80FB-F68D-4D42-B285-F9F05975764D}"/>
    <cellStyle name="Normal 22 2 2 4 2 2 3 2" xfId="23227" xr:uid="{DDD39893-90C7-4CB2-803E-E8807D4E778E}"/>
    <cellStyle name="Normal 22 2 2 4 2 2 3 2 2" xfId="36919" xr:uid="{3FBA0776-B577-466F-B8BB-82C4716BA6C7}"/>
    <cellStyle name="Normal 22 2 2 4 2 2 3 2 3" xfId="51803" xr:uid="{CE8702B9-1E67-4F97-886F-2B8E2F4B4DAC}"/>
    <cellStyle name="Normal 22 2 2 4 2 2 3 3" xfId="16383" xr:uid="{D1D7287D-16A0-4FFE-9C09-D33094034DEE}"/>
    <cellStyle name="Normal 22 2 2 4 2 2 3 4" xfId="30073" xr:uid="{9FDC497B-C8FB-44B4-8B08-F6BEF529F30F}"/>
    <cellStyle name="Normal 22 2 2 4 2 2 3 5" xfId="44957" xr:uid="{9BC1CF3A-07DC-4B73-A0AE-D20403FF35B4}"/>
    <cellStyle name="Normal 22 2 2 4 2 2 4" xfId="19805" xr:uid="{67A18EB3-EA96-49B0-95ED-C3AE16826089}"/>
    <cellStyle name="Normal 22 2 2 4 2 2 4 2" xfId="33497" xr:uid="{7FAEC032-E46B-4629-94BA-23B6880064FE}"/>
    <cellStyle name="Normal 22 2 2 4 2 2 4 3" xfId="48381" xr:uid="{AF4A0DEA-6285-40CA-9B3F-D56DEE732BF6}"/>
    <cellStyle name="Normal 22 2 2 4 2 2 5" xfId="12961" xr:uid="{91AF9999-6EAF-45B4-9C59-64824C280F84}"/>
    <cellStyle name="Normal 22 2 2 4 2 2 6" xfId="26651" xr:uid="{C1A27AA2-6D05-451B-985A-130B407C272B}"/>
    <cellStyle name="Normal 22 2 2 4 2 2 7" xfId="41535" xr:uid="{1E8A50F6-800A-49A5-8089-A83445BAEFB4}"/>
    <cellStyle name="Normal 22 2 2 4 2 3" xfId="7826" xr:uid="{88AD9D01-8A6B-4AE1-B396-67A3C3D0F462}"/>
    <cellStyle name="Normal 22 2 2 4 2 3 2" xfId="11248" xr:uid="{B4E566B2-4DD6-4D75-8195-C816B2D94A2C}"/>
    <cellStyle name="Normal 22 2 2 4 2 3 2 2" xfId="24938" xr:uid="{3E74FA38-87E0-4BE8-AFAD-9035207F6166}"/>
    <cellStyle name="Normal 22 2 2 4 2 3 2 2 2" xfId="38630" xr:uid="{B3C2ED67-4FBD-4672-A96A-2C9AEFEA5473}"/>
    <cellStyle name="Normal 22 2 2 4 2 3 2 2 3" xfId="53514" xr:uid="{FF1754B1-9279-4001-840F-065D53BF9CA8}"/>
    <cellStyle name="Normal 22 2 2 4 2 3 2 3" xfId="18094" xr:uid="{969A0DD0-1024-4B3B-A48E-E9D891BB0F0F}"/>
    <cellStyle name="Normal 22 2 2 4 2 3 2 4" xfId="31784" xr:uid="{5DC93036-7CC9-4575-8F4A-E6D90B0CB610}"/>
    <cellStyle name="Normal 22 2 2 4 2 3 2 5" xfId="46668" xr:uid="{181FEBED-1082-4F4B-A162-2E8899270894}"/>
    <cellStyle name="Normal 22 2 2 4 2 3 3" xfId="21516" xr:uid="{D5B0BD30-7CF1-4839-9B93-C00EC9E184AB}"/>
    <cellStyle name="Normal 22 2 2 4 2 3 3 2" xfId="35208" xr:uid="{04C64511-414B-4F67-B2AD-1FBE63C8081C}"/>
    <cellStyle name="Normal 22 2 2 4 2 3 3 3" xfId="50092" xr:uid="{7240F54F-1CF4-4E66-B0F1-2F4C42D9BED2}"/>
    <cellStyle name="Normal 22 2 2 4 2 3 4" xfId="14672" xr:uid="{044B8389-203F-423C-8B23-42080BFCBC7B}"/>
    <cellStyle name="Normal 22 2 2 4 2 3 5" xfId="28362" xr:uid="{1DB9FC5A-4ADA-4E47-83A4-D2163A4BFC97}"/>
    <cellStyle name="Normal 22 2 2 4 2 3 6" xfId="43246" xr:uid="{44D2FAC8-D821-47AE-BC3D-B6EC1B01E8F1}"/>
    <cellStyle name="Normal 22 2 2 4 2 4" xfId="9536" xr:uid="{97B82C5A-1496-4968-B27F-1561636CDCD9}"/>
    <cellStyle name="Normal 22 2 2 4 2 4 2" xfId="23226" xr:uid="{46845D87-0846-421F-98E0-F5388DAD23DF}"/>
    <cellStyle name="Normal 22 2 2 4 2 4 2 2" xfId="36918" xr:uid="{BEF7187A-8CA6-48D1-8949-F16E9C1CFA24}"/>
    <cellStyle name="Normal 22 2 2 4 2 4 2 3" xfId="51802" xr:uid="{E5DDB6CB-97A2-468B-8B0C-9C9ED3A61748}"/>
    <cellStyle name="Normal 22 2 2 4 2 4 3" xfId="16382" xr:uid="{F5194979-6CCD-4167-BE51-428E99CD10D5}"/>
    <cellStyle name="Normal 22 2 2 4 2 4 4" xfId="30072" xr:uid="{9D80B5A3-35A5-481E-9A56-E8A9A1A2A620}"/>
    <cellStyle name="Normal 22 2 2 4 2 4 5" xfId="44956" xr:uid="{9EFA10E4-5E6C-4E4C-9BD2-C05CFD658D21}"/>
    <cellStyle name="Normal 22 2 2 4 2 5" xfId="19804" xr:uid="{7D3F4259-0108-42E5-83F7-4AFE2BF5C778}"/>
    <cellStyle name="Normal 22 2 2 4 2 5 2" xfId="33496" xr:uid="{BEF6D7D2-847F-4D98-AFEC-033B05270A4A}"/>
    <cellStyle name="Normal 22 2 2 4 2 5 3" xfId="48380" xr:uid="{FDB6FB3B-DF0E-4C6E-8BCD-56D894ADB35F}"/>
    <cellStyle name="Normal 22 2 2 4 2 6" xfId="12960" xr:uid="{0F9278D8-47C8-40AE-B263-A51282AA766A}"/>
    <cellStyle name="Normal 22 2 2 4 2 7" xfId="26650" xr:uid="{C5C6C958-8006-4C62-A82A-248385D959BA}"/>
    <cellStyle name="Normal 22 2 2 4 2 8" xfId="41534" xr:uid="{0D3D2CDD-0F3E-451B-84CF-08A41517FECF}"/>
    <cellStyle name="Normal 22 2 2 4 3" xfId="6115" xr:uid="{AB35A0D0-5609-4E50-B5A7-650D00CA8424}"/>
    <cellStyle name="Normal 22 2 2 4 3 2" xfId="7828" xr:uid="{77D24029-1A9A-4DEC-BDC3-D95A2C1C753E}"/>
    <cellStyle name="Normal 22 2 2 4 3 2 2" xfId="11250" xr:uid="{AF116665-1D39-4E53-8147-6C5DD7358560}"/>
    <cellStyle name="Normal 22 2 2 4 3 2 2 2" xfId="24940" xr:uid="{4F60500F-A4B6-4C6E-A8C8-D9FCC270731B}"/>
    <cellStyle name="Normal 22 2 2 4 3 2 2 2 2" xfId="38632" xr:uid="{1631FBED-7BA5-44D6-8003-7C75706B0A9A}"/>
    <cellStyle name="Normal 22 2 2 4 3 2 2 2 3" xfId="53516" xr:uid="{3D36861A-3E23-49B0-B88A-7AD44A05D214}"/>
    <cellStyle name="Normal 22 2 2 4 3 2 2 3" xfId="18096" xr:uid="{21E95B54-E863-4A59-8DC6-DF315CBE8C42}"/>
    <cellStyle name="Normal 22 2 2 4 3 2 2 4" xfId="31786" xr:uid="{2E904A0F-0B02-4A6D-BC30-56C582383435}"/>
    <cellStyle name="Normal 22 2 2 4 3 2 2 5" xfId="46670" xr:uid="{CEBE3979-67B1-4D3C-8B37-3DB838147261}"/>
    <cellStyle name="Normal 22 2 2 4 3 2 3" xfId="21518" xr:uid="{07FBBE70-6AF8-4802-99BB-237B24D09D70}"/>
    <cellStyle name="Normal 22 2 2 4 3 2 3 2" xfId="35210" xr:uid="{C726671C-DBB5-4B76-9B78-52D9784EDA33}"/>
    <cellStyle name="Normal 22 2 2 4 3 2 3 3" xfId="50094" xr:uid="{C8E75A40-8211-4233-8C65-415AA0866E87}"/>
    <cellStyle name="Normal 22 2 2 4 3 2 4" xfId="14674" xr:uid="{B0048442-4740-4569-8EC8-B2EA639F95F3}"/>
    <cellStyle name="Normal 22 2 2 4 3 2 5" xfId="28364" xr:uid="{459C6DFE-AD39-4128-B3C2-AFF6BEDB2301}"/>
    <cellStyle name="Normal 22 2 2 4 3 2 6" xfId="43248" xr:uid="{E174E7AA-780F-496A-9605-43210455A071}"/>
    <cellStyle name="Normal 22 2 2 4 3 3" xfId="9538" xr:uid="{973B973E-9EAC-4BF1-BB0F-34C17E9CADC5}"/>
    <cellStyle name="Normal 22 2 2 4 3 3 2" xfId="23228" xr:uid="{4C4FC654-9B4D-4566-9FAC-D8A0892693FD}"/>
    <cellStyle name="Normal 22 2 2 4 3 3 2 2" xfId="36920" xr:uid="{651C17A3-1561-4C5D-A4C3-26215D59E6D4}"/>
    <cellStyle name="Normal 22 2 2 4 3 3 2 3" xfId="51804" xr:uid="{BE5AC2EC-EF39-4F21-AFFD-68575390A41E}"/>
    <cellStyle name="Normal 22 2 2 4 3 3 3" xfId="16384" xr:uid="{1AC93790-1FAA-40DE-962A-A718714E38F0}"/>
    <cellStyle name="Normal 22 2 2 4 3 3 4" xfId="30074" xr:uid="{FCEB9F4D-90B0-4C0A-8CB6-2F64C52980B5}"/>
    <cellStyle name="Normal 22 2 2 4 3 3 5" xfId="44958" xr:uid="{CD2B580F-D03A-4721-A8DA-650994E8373D}"/>
    <cellStyle name="Normal 22 2 2 4 3 4" xfId="19806" xr:uid="{393C30DE-4983-497C-9435-32587A16394C}"/>
    <cellStyle name="Normal 22 2 2 4 3 4 2" xfId="33498" xr:uid="{7026BB2A-0362-4213-89AD-477F7D3C4D7D}"/>
    <cellStyle name="Normal 22 2 2 4 3 4 3" xfId="48382" xr:uid="{D305B821-0807-445A-9ED2-FEBBAF64DEBB}"/>
    <cellStyle name="Normal 22 2 2 4 3 5" xfId="12962" xr:uid="{75DB546D-C1C0-4DDD-A989-B72EAEDFA70E}"/>
    <cellStyle name="Normal 22 2 2 4 3 6" xfId="26652" xr:uid="{39A1F6EE-471D-4A48-A405-F4000B510654}"/>
    <cellStyle name="Normal 22 2 2 4 3 7" xfId="41536" xr:uid="{9A1E1203-91C9-4BE7-9A01-9E64EFEB5C54}"/>
    <cellStyle name="Normal 22 2 2 4 4" xfId="6116" xr:uid="{79AA4FA1-7ABA-4C0A-9FF8-E836A048B00D}"/>
    <cellStyle name="Normal 22 2 2 4 4 2" xfId="7829" xr:uid="{A72475FC-1CA5-46A3-A912-11AF1AFB3B76}"/>
    <cellStyle name="Normal 22 2 2 4 4 2 2" xfId="11251" xr:uid="{013A2037-7B30-490A-AFFE-B868DCD278A3}"/>
    <cellStyle name="Normal 22 2 2 4 4 2 2 2" xfId="24941" xr:uid="{9151B030-3116-4E69-8E9D-D43594C1CA87}"/>
    <cellStyle name="Normal 22 2 2 4 4 2 2 2 2" xfId="38633" xr:uid="{39725AAB-FA1D-43D3-91A1-72EBDDE0C282}"/>
    <cellStyle name="Normal 22 2 2 4 4 2 2 2 3" xfId="53517" xr:uid="{8B752B37-221B-431E-BEC3-1838A2639B40}"/>
    <cellStyle name="Normal 22 2 2 4 4 2 2 3" xfId="18097" xr:uid="{D342C2FD-6019-407C-97FB-9FAF17FC99CC}"/>
    <cellStyle name="Normal 22 2 2 4 4 2 2 4" xfId="31787" xr:uid="{B9AEC734-4320-48BC-8A10-CF03C06E720C}"/>
    <cellStyle name="Normal 22 2 2 4 4 2 2 5" xfId="46671" xr:uid="{E655D512-FA0D-4165-AD1A-E6DDD2EEE4B3}"/>
    <cellStyle name="Normal 22 2 2 4 4 2 3" xfId="21519" xr:uid="{59B8EBE7-D358-47FC-B089-69339647CD0F}"/>
    <cellStyle name="Normal 22 2 2 4 4 2 3 2" xfId="35211" xr:uid="{7375D1A9-6683-49A7-BA8F-143B756B7BE0}"/>
    <cellStyle name="Normal 22 2 2 4 4 2 3 3" xfId="50095" xr:uid="{10885E84-62D1-40C0-88E7-4A152BB54FB1}"/>
    <cellStyle name="Normal 22 2 2 4 4 2 4" xfId="14675" xr:uid="{76C48CF5-12AD-4434-8C0A-8C3D0A48EE3A}"/>
    <cellStyle name="Normal 22 2 2 4 4 2 5" xfId="28365" xr:uid="{6C30B09D-F4D1-4BB6-BBF8-72CD1220F16A}"/>
    <cellStyle name="Normal 22 2 2 4 4 2 6" xfId="43249" xr:uid="{7B1BD951-0C4D-46C2-8C15-18EDE912D628}"/>
    <cellStyle name="Normal 22 2 2 4 4 3" xfId="9539" xr:uid="{8749231C-5973-4B3C-999A-668447C9F873}"/>
    <cellStyle name="Normal 22 2 2 4 4 3 2" xfId="23229" xr:uid="{A293AED9-16E5-4A79-8C93-3CBB18AAF0A4}"/>
    <cellStyle name="Normal 22 2 2 4 4 3 2 2" xfId="36921" xr:uid="{EF287509-6C2C-4288-8C33-F8561EB9E3B2}"/>
    <cellStyle name="Normal 22 2 2 4 4 3 2 3" xfId="51805" xr:uid="{A2D09015-86E0-40CF-B934-7CDEF3C9FB93}"/>
    <cellStyle name="Normal 22 2 2 4 4 3 3" xfId="16385" xr:uid="{DEAEFE90-1966-4AD1-94EC-F7A493195645}"/>
    <cellStyle name="Normal 22 2 2 4 4 3 4" xfId="30075" xr:uid="{914E603B-C58F-4553-B9F9-D47F5BA43B7A}"/>
    <cellStyle name="Normal 22 2 2 4 4 3 5" xfId="44959" xr:uid="{50CAF156-D89A-4EBE-B216-864497B34F3C}"/>
    <cellStyle name="Normal 22 2 2 4 4 4" xfId="19807" xr:uid="{2C834AD7-9432-414B-A433-D2E5AAFB5AFB}"/>
    <cellStyle name="Normal 22 2 2 4 4 4 2" xfId="33499" xr:uid="{D784C9DF-05BD-4672-95F8-9C202947A12B}"/>
    <cellStyle name="Normal 22 2 2 4 4 4 3" xfId="48383" xr:uid="{DD5362D5-6EEB-47DA-AB8E-BF190D5C5935}"/>
    <cellStyle name="Normal 22 2 2 4 4 5" xfId="12963" xr:uid="{6C20039C-BADE-46EE-A5DC-27E7607344C0}"/>
    <cellStyle name="Normal 22 2 2 4 4 6" xfId="26653" xr:uid="{C38E81E2-2461-4F94-99BF-A6C12B65DF49}"/>
    <cellStyle name="Normal 22 2 2 4 4 7" xfId="41537" xr:uid="{10BC606B-59BF-4A72-B0BD-895A98664435}"/>
    <cellStyle name="Normal 22 2 2 4 5" xfId="7825" xr:uid="{2337A8E8-9C1F-4BB0-AD6D-9FDF1FEA6A89}"/>
    <cellStyle name="Normal 22 2 2 4 5 2" xfId="11247" xr:uid="{A4342777-8ECF-48DA-BE6A-680B0FEABAC1}"/>
    <cellStyle name="Normal 22 2 2 4 5 2 2" xfId="24937" xr:uid="{331F7B2F-767C-446C-9BA3-9E746E0FD370}"/>
    <cellStyle name="Normal 22 2 2 4 5 2 2 2" xfId="38629" xr:uid="{F6BA9111-465F-4C12-9FEA-E94C16B6FCAC}"/>
    <cellStyle name="Normal 22 2 2 4 5 2 2 3" xfId="53513" xr:uid="{EB46E13D-C0E8-495B-A431-A66EBC8326F9}"/>
    <cellStyle name="Normal 22 2 2 4 5 2 3" xfId="18093" xr:uid="{48B3BDE8-CC15-43C1-83EC-42774C26E378}"/>
    <cellStyle name="Normal 22 2 2 4 5 2 4" xfId="31783" xr:uid="{59012638-11DB-48E8-8F00-90FEC5DB3460}"/>
    <cellStyle name="Normal 22 2 2 4 5 2 5" xfId="46667" xr:uid="{AE31EC74-B46F-4C64-90EA-B275230E8656}"/>
    <cellStyle name="Normal 22 2 2 4 5 3" xfId="21515" xr:uid="{C1CB39D4-9E72-47A3-80A4-06785CFC8E23}"/>
    <cellStyle name="Normal 22 2 2 4 5 3 2" xfId="35207" xr:uid="{610B9ECF-2A31-4B07-9EC9-6F79DBF24FD1}"/>
    <cellStyle name="Normal 22 2 2 4 5 3 3" xfId="50091" xr:uid="{6320BFD8-E12F-44FF-B62E-FB65762A491A}"/>
    <cellStyle name="Normal 22 2 2 4 5 4" xfId="14671" xr:uid="{C92D7ED4-A108-4B81-8905-0ECFD5581037}"/>
    <cellStyle name="Normal 22 2 2 4 5 5" xfId="28361" xr:uid="{58B05179-F101-4881-A0CC-B9FBD8E7BDA8}"/>
    <cellStyle name="Normal 22 2 2 4 5 6" xfId="43245" xr:uid="{C21AA7BF-22E2-45CA-9B18-FBE6845D2701}"/>
    <cellStyle name="Normal 22 2 2 4 6" xfId="9535" xr:uid="{AD1E851B-F857-46DC-8E56-9214351BE9D4}"/>
    <cellStyle name="Normal 22 2 2 4 6 2" xfId="23225" xr:uid="{444C0825-8238-4861-A6A4-CC9BC013E66F}"/>
    <cellStyle name="Normal 22 2 2 4 6 2 2" xfId="36917" xr:uid="{3C68C0E3-BF7A-4C6D-847E-F4C0D2A03EBA}"/>
    <cellStyle name="Normal 22 2 2 4 6 2 3" xfId="51801" xr:uid="{12E47D1A-4847-4B35-946C-2F7ECF52D8D4}"/>
    <cellStyle name="Normal 22 2 2 4 6 3" xfId="16381" xr:uid="{50B526AE-1725-40FF-B5F1-C48AD141449E}"/>
    <cellStyle name="Normal 22 2 2 4 6 4" xfId="30071" xr:uid="{2F374F09-0EA1-4795-8B44-8FD8BDA1609C}"/>
    <cellStyle name="Normal 22 2 2 4 6 5" xfId="44955" xr:uid="{E29B94CE-C3BD-4E1E-B626-8789A2DEBEE9}"/>
    <cellStyle name="Normal 22 2 2 4 7" xfId="19803" xr:uid="{20E5A687-3E50-461B-94DA-A515BD8B22CD}"/>
    <cellStyle name="Normal 22 2 2 4 7 2" xfId="33495" xr:uid="{D2D4F2A9-45F7-4F51-92A4-B445E2AA2D38}"/>
    <cellStyle name="Normal 22 2 2 4 7 3" xfId="48379" xr:uid="{96A79525-3033-4CE7-A0E8-212854805FE3}"/>
    <cellStyle name="Normal 22 2 2 4 8" xfId="12959" xr:uid="{F830C962-97A3-48E9-9C0F-FBBEA31E7769}"/>
    <cellStyle name="Normal 22 2 2 4 9" xfId="26649" xr:uid="{8F7693C1-8B5A-48A9-A91B-0F63B222365B}"/>
    <cellStyle name="Normal 22 2 2 5" xfId="6117" xr:uid="{04438CBF-FDAA-41F8-94AF-33F158D32624}"/>
    <cellStyle name="Normal 22 2 2 5 2" xfId="6118" xr:uid="{B90F9D96-F595-46DA-95A2-D2CFFEEA3C4B}"/>
    <cellStyle name="Normal 22 2 2 5 2 2" xfId="7831" xr:uid="{8551E194-34AF-40AB-9061-4E6ADAA32E4C}"/>
    <cellStyle name="Normal 22 2 2 5 2 2 2" xfId="11253" xr:uid="{02C031F2-7544-4EB6-8277-8C79B9E48D20}"/>
    <cellStyle name="Normal 22 2 2 5 2 2 2 2" xfId="24943" xr:uid="{408F72AA-BE8C-4A6E-8E4B-20FFC59AF3A4}"/>
    <cellStyle name="Normal 22 2 2 5 2 2 2 2 2" xfId="38635" xr:uid="{87B830D4-524D-4638-A648-C43C7F3FE109}"/>
    <cellStyle name="Normal 22 2 2 5 2 2 2 2 3" xfId="53519" xr:uid="{6C56E6D9-9418-480D-A8EF-8DAD0A11873A}"/>
    <cellStyle name="Normal 22 2 2 5 2 2 2 3" xfId="18099" xr:uid="{7FED70EF-5FF3-4F39-A860-C2A87D6D4DA8}"/>
    <cellStyle name="Normal 22 2 2 5 2 2 2 4" xfId="31789" xr:uid="{770AFD26-28B1-4D25-A30C-33C930A22302}"/>
    <cellStyle name="Normal 22 2 2 5 2 2 2 5" xfId="46673" xr:uid="{B145DFCC-406B-4DC3-AF72-E0BE8776AC9C}"/>
    <cellStyle name="Normal 22 2 2 5 2 2 3" xfId="21521" xr:uid="{7A1DB0CB-C2FB-40B4-B2B5-47F86517BF84}"/>
    <cellStyle name="Normal 22 2 2 5 2 2 3 2" xfId="35213" xr:uid="{998767D9-8A5F-4403-95BA-BCB5E6A54735}"/>
    <cellStyle name="Normal 22 2 2 5 2 2 3 3" xfId="50097" xr:uid="{850EC94A-F6AA-4EE0-BE42-85530266016C}"/>
    <cellStyle name="Normal 22 2 2 5 2 2 4" xfId="14677" xr:uid="{0564E51F-5B4C-4EFC-B34E-654438B5284D}"/>
    <cellStyle name="Normal 22 2 2 5 2 2 5" xfId="28367" xr:uid="{6A920025-F7E1-4697-A1BA-DC89230586EC}"/>
    <cellStyle name="Normal 22 2 2 5 2 2 6" xfId="43251" xr:uid="{3B23A379-3C2C-479A-98B6-3EABD48561AB}"/>
    <cellStyle name="Normal 22 2 2 5 2 3" xfId="9541" xr:uid="{36DC5835-C145-4B98-96CA-45C03F476DFD}"/>
    <cellStyle name="Normal 22 2 2 5 2 3 2" xfId="23231" xr:uid="{F1EEFEBD-0D60-4069-B2FC-4FED3884C9B2}"/>
    <cellStyle name="Normal 22 2 2 5 2 3 2 2" xfId="36923" xr:uid="{781311D9-7100-4038-A8AC-514882E73685}"/>
    <cellStyle name="Normal 22 2 2 5 2 3 2 3" xfId="51807" xr:uid="{E6954285-6A4A-49DF-905E-EC3F0B9CF72C}"/>
    <cellStyle name="Normal 22 2 2 5 2 3 3" xfId="16387" xr:uid="{29D10ADC-4E81-429B-98CF-A87949D95E76}"/>
    <cellStyle name="Normal 22 2 2 5 2 3 4" xfId="30077" xr:uid="{1570CE28-CE31-49F6-8DC6-F3E5E004FAA4}"/>
    <cellStyle name="Normal 22 2 2 5 2 3 5" xfId="44961" xr:uid="{41D616A0-D823-4317-AF8A-0C7C033790FC}"/>
    <cellStyle name="Normal 22 2 2 5 2 4" xfId="19809" xr:uid="{E6AA98FF-2200-4977-9F92-E2B32F02A794}"/>
    <cellStyle name="Normal 22 2 2 5 2 4 2" xfId="33501" xr:uid="{DAE978D7-A8C3-491D-836B-4BDF640B2D1A}"/>
    <cellStyle name="Normal 22 2 2 5 2 4 3" xfId="48385" xr:uid="{78F8E8D7-73A0-44AE-89D1-B047F0A6CD14}"/>
    <cellStyle name="Normal 22 2 2 5 2 5" xfId="12965" xr:uid="{78EC2787-688C-4657-A9E0-4AA0B542333B}"/>
    <cellStyle name="Normal 22 2 2 5 2 6" xfId="26655" xr:uid="{5720EE30-2309-4FA4-875E-6F9C304DA3A8}"/>
    <cellStyle name="Normal 22 2 2 5 2 7" xfId="41539" xr:uid="{A3B6BEDB-0816-48D9-AD86-4AD8DCD50FD7}"/>
    <cellStyle name="Normal 22 2 2 5 3" xfId="7830" xr:uid="{58F83B7D-60E3-41FD-AD9B-F6B54D7F768C}"/>
    <cellStyle name="Normal 22 2 2 5 3 2" xfId="11252" xr:uid="{40157AB9-6F76-46D2-8D39-3F96FDEAE640}"/>
    <cellStyle name="Normal 22 2 2 5 3 2 2" xfId="24942" xr:uid="{4643C743-48FE-4ACC-BB5A-9CE44298DDD8}"/>
    <cellStyle name="Normal 22 2 2 5 3 2 2 2" xfId="38634" xr:uid="{4D066090-491D-4EF0-A7A0-C27415E1F21B}"/>
    <cellStyle name="Normal 22 2 2 5 3 2 2 3" xfId="53518" xr:uid="{2108C23C-C264-4E8F-9189-1AFF2CE3055A}"/>
    <cellStyle name="Normal 22 2 2 5 3 2 3" xfId="18098" xr:uid="{A3179F1D-98E0-4889-B753-9C82E662DBAB}"/>
    <cellStyle name="Normal 22 2 2 5 3 2 4" xfId="31788" xr:uid="{B264322E-67E8-4989-87C9-72861716CF1A}"/>
    <cellStyle name="Normal 22 2 2 5 3 2 5" xfId="46672" xr:uid="{087AC395-23B0-450C-BC6C-75E7F5A464C5}"/>
    <cellStyle name="Normal 22 2 2 5 3 3" xfId="21520" xr:uid="{C352D4B8-E2EE-4966-B230-DCB32B0DA37F}"/>
    <cellStyle name="Normal 22 2 2 5 3 3 2" xfId="35212" xr:uid="{B3C194D1-34D7-45E3-9CA2-64D53B722A17}"/>
    <cellStyle name="Normal 22 2 2 5 3 3 3" xfId="50096" xr:uid="{ECD45D74-DFCA-42BE-822B-42E612895239}"/>
    <cellStyle name="Normal 22 2 2 5 3 4" xfId="14676" xr:uid="{116A526D-D014-4A6B-BE4C-C1502F83EE69}"/>
    <cellStyle name="Normal 22 2 2 5 3 5" xfId="28366" xr:uid="{BB409978-6589-4F21-A0AC-47D0C5DB3A2F}"/>
    <cellStyle name="Normal 22 2 2 5 3 6" xfId="43250" xr:uid="{3826771F-EEAC-45E6-B269-5162F6BA70EF}"/>
    <cellStyle name="Normal 22 2 2 5 4" xfId="9540" xr:uid="{C7361964-E7AE-4F77-AB4C-496F25F7C6C3}"/>
    <cellStyle name="Normal 22 2 2 5 4 2" xfId="23230" xr:uid="{2053D4C1-7966-4812-9632-BA8E1AEBB3A5}"/>
    <cellStyle name="Normal 22 2 2 5 4 2 2" xfId="36922" xr:uid="{90388F0F-D67D-47FC-9E52-80529A379EB4}"/>
    <cellStyle name="Normal 22 2 2 5 4 2 3" xfId="51806" xr:uid="{C8CD832B-2EC4-408D-AB28-55C51BC7EF3F}"/>
    <cellStyle name="Normal 22 2 2 5 4 3" xfId="16386" xr:uid="{4DE32111-E0B0-458A-A541-D661515624FA}"/>
    <cellStyle name="Normal 22 2 2 5 4 4" xfId="30076" xr:uid="{222949D2-BBB5-4999-9561-EB5EB38D34A2}"/>
    <cellStyle name="Normal 22 2 2 5 4 5" xfId="44960" xr:uid="{8A559745-0264-47D5-8712-8B6525210F45}"/>
    <cellStyle name="Normal 22 2 2 5 5" xfId="19808" xr:uid="{0882DA6F-F9F6-414C-AF84-2D526CE7CD7D}"/>
    <cellStyle name="Normal 22 2 2 5 5 2" xfId="33500" xr:uid="{593EC5F4-7D32-4146-AFA8-A7A75E73A507}"/>
    <cellStyle name="Normal 22 2 2 5 5 3" xfId="48384" xr:uid="{9C2FD585-86EC-421B-A846-8D5EDD79C68E}"/>
    <cellStyle name="Normal 22 2 2 5 6" xfId="12964" xr:uid="{1E28EAC1-F86B-405D-A4D7-F91AD32AD8E7}"/>
    <cellStyle name="Normal 22 2 2 5 7" xfId="26654" xr:uid="{81E2B82B-D9DF-417E-856D-98BBCECE1214}"/>
    <cellStyle name="Normal 22 2 2 5 8" xfId="41538" xr:uid="{29E717CF-710E-4D66-812E-C0606D5465A4}"/>
    <cellStyle name="Normal 22 2 2 6" xfId="6119" xr:uid="{5C9E33C6-CC46-4011-83C2-D85FC114B57D}"/>
    <cellStyle name="Normal 22 2 2 6 2" xfId="7832" xr:uid="{50B57FFB-1CE8-46FE-B04A-380A8CA95048}"/>
    <cellStyle name="Normal 22 2 2 6 2 2" xfId="11254" xr:uid="{B832A9CD-E19B-4914-ADD6-4B1DCB88FD95}"/>
    <cellStyle name="Normal 22 2 2 6 2 2 2" xfId="24944" xr:uid="{585F8914-E62F-48AA-A921-651B23788E10}"/>
    <cellStyle name="Normal 22 2 2 6 2 2 2 2" xfId="38636" xr:uid="{19F7211A-89D1-4422-A0A5-00C54DDA4588}"/>
    <cellStyle name="Normal 22 2 2 6 2 2 2 3" xfId="53520" xr:uid="{71C072D9-93F9-453D-9C5F-AAFDD8560364}"/>
    <cellStyle name="Normal 22 2 2 6 2 2 3" xfId="18100" xr:uid="{2ADA62FF-E2E4-47A4-A2CB-D6D9CC51D03E}"/>
    <cellStyle name="Normal 22 2 2 6 2 2 4" xfId="31790" xr:uid="{68D736BF-CEFC-4443-8DDE-8F35FE7541A3}"/>
    <cellStyle name="Normal 22 2 2 6 2 2 5" xfId="46674" xr:uid="{7B400A0E-5E67-4624-BBDF-ADB46185471D}"/>
    <cellStyle name="Normal 22 2 2 6 2 3" xfId="21522" xr:uid="{9A1238E6-4F9C-4BF9-9910-03820841F4D0}"/>
    <cellStyle name="Normal 22 2 2 6 2 3 2" xfId="35214" xr:uid="{CED4DFBB-3D2E-44F0-B19F-16A597A9BE34}"/>
    <cellStyle name="Normal 22 2 2 6 2 3 3" xfId="50098" xr:uid="{D67FE24E-C7C4-428E-B87E-1AFDF8F85D67}"/>
    <cellStyle name="Normal 22 2 2 6 2 4" xfId="14678" xr:uid="{D89E41AE-EA66-4F98-8AF3-9E6BEE2D7BDF}"/>
    <cellStyle name="Normal 22 2 2 6 2 5" xfId="28368" xr:uid="{3F8BAA68-E8A7-4054-BAE3-49123B1486CB}"/>
    <cellStyle name="Normal 22 2 2 6 2 6" xfId="43252" xr:uid="{76D6A509-BD08-4FC1-A4FC-6255A32646BD}"/>
    <cellStyle name="Normal 22 2 2 6 3" xfId="9542" xr:uid="{0F4375A9-FE17-4346-BDA5-C266E223EDB3}"/>
    <cellStyle name="Normal 22 2 2 6 3 2" xfId="23232" xr:uid="{3386B5C6-4974-44A9-9747-3FF5688A4E8D}"/>
    <cellStyle name="Normal 22 2 2 6 3 2 2" xfId="36924" xr:uid="{2B4D1B5C-B971-4F42-B2F2-8BF9B74C249B}"/>
    <cellStyle name="Normal 22 2 2 6 3 2 3" xfId="51808" xr:uid="{5C152137-3CA5-42BE-A581-D2B836B45FF7}"/>
    <cellStyle name="Normal 22 2 2 6 3 3" xfId="16388" xr:uid="{5986A4BF-B38A-45F7-9BB6-74476C9EC560}"/>
    <cellStyle name="Normal 22 2 2 6 3 4" xfId="30078" xr:uid="{A4A36AFB-003D-4C7B-A4A1-DD42DCE85AFB}"/>
    <cellStyle name="Normal 22 2 2 6 3 5" xfId="44962" xr:uid="{A0FA7517-AFAA-47D2-98C7-7247D7CC783B}"/>
    <cellStyle name="Normal 22 2 2 6 4" xfId="19810" xr:uid="{A0516231-A3BC-4BAD-BD05-A9DDBDBC5870}"/>
    <cellStyle name="Normal 22 2 2 6 4 2" xfId="33502" xr:uid="{65F9340B-F5B8-4624-8CCF-6E20B5C2571B}"/>
    <cellStyle name="Normal 22 2 2 6 4 3" xfId="48386" xr:uid="{9A8CCD09-9740-4704-BE60-D824803353BF}"/>
    <cellStyle name="Normal 22 2 2 6 5" xfId="12966" xr:uid="{27E5A7A0-21F8-48FC-B6B6-46CF1F8F67BB}"/>
    <cellStyle name="Normal 22 2 2 6 6" xfId="26656" xr:uid="{68B4A19A-0521-4F76-8379-E04702C104DD}"/>
    <cellStyle name="Normal 22 2 2 6 7" xfId="41540" xr:uid="{9CFD1299-424E-4CAC-B3EE-12A7D26EE6C0}"/>
    <cellStyle name="Normal 22 2 2 7" xfId="6120" xr:uid="{47FDDA05-2821-4218-9450-76F8B8842413}"/>
    <cellStyle name="Normal 22 2 2 7 2" xfId="7833" xr:uid="{438813CF-ACF8-4AA7-B874-8286ECB219C4}"/>
    <cellStyle name="Normal 22 2 2 7 2 2" xfId="11255" xr:uid="{181CE9E4-DAF4-488C-BB3D-D770748856CC}"/>
    <cellStyle name="Normal 22 2 2 7 2 2 2" xfId="24945" xr:uid="{0402BA4B-F1D3-480D-9F36-6E7B4882CD25}"/>
    <cellStyle name="Normal 22 2 2 7 2 2 2 2" xfId="38637" xr:uid="{A175F237-D56D-495D-9B90-8AA35D37B17C}"/>
    <cellStyle name="Normal 22 2 2 7 2 2 2 3" xfId="53521" xr:uid="{5C5D775F-3F53-4EEE-9E64-0A338555079B}"/>
    <cellStyle name="Normal 22 2 2 7 2 2 3" xfId="18101" xr:uid="{8D4F8699-34C2-4111-99EC-6729BED7E6C2}"/>
    <cellStyle name="Normal 22 2 2 7 2 2 4" xfId="31791" xr:uid="{E7022455-59C1-4BEF-8D24-84FDCD8870C8}"/>
    <cellStyle name="Normal 22 2 2 7 2 2 5" xfId="46675" xr:uid="{CC610D34-36E7-46DD-800C-B5BB2BE40B31}"/>
    <cellStyle name="Normal 22 2 2 7 2 3" xfId="21523" xr:uid="{B74D84C8-9B7D-49F3-8C16-E9433155B32D}"/>
    <cellStyle name="Normal 22 2 2 7 2 3 2" xfId="35215" xr:uid="{0CEAE884-8A21-4BCD-B959-746EBF2092A1}"/>
    <cellStyle name="Normal 22 2 2 7 2 3 3" xfId="50099" xr:uid="{9205D6BA-5CD9-4ED5-AE5B-D8450C16B232}"/>
    <cellStyle name="Normal 22 2 2 7 2 4" xfId="14679" xr:uid="{BCB2A684-F182-4AE6-A080-ACD818778499}"/>
    <cellStyle name="Normal 22 2 2 7 2 5" xfId="28369" xr:uid="{C69CD034-6C29-4ED6-9700-8D767593F8DA}"/>
    <cellStyle name="Normal 22 2 2 7 2 6" xfId="43253" xr:uid="{02F8BA24-1B3B-46E3-8B01-A31D23BE3857}"/>
    <cellStyle name="Normal 22 2 2 7 3" xfId="9543" xr:uid="{AE281841-A5B9-4338-815B-FFA56CBDCD7D}"/>
    <cellStyle name="Normal 22 2 2 7 3 2" xfId="23233" xr:uid="{4C930B54-E386-458B-A9A4-83F7C152A04B}"/>
    <cellStyle name="Normal 22 2 2 7 3 2 2" xfId="36925" xr:uid="{27E9C61B-AA93-45D2-A971-FD41676356BA}"/>
    <cellStyle name="Normal 22 2 2 7 3 2 3" xfId="51809" xr:uid="{7E175BDD-D5EC-44B5-A0DB-76F852B894E8}"/>
    <cellStyle name="Normal 22 2 2 7 3 3" xfId="16389" xr:uid="{1FEA3694-81F7-4CD7-943D-FBCAE4ABEABD}"/>
    <cellStyle name="Normal 22 2 2 7 3 4" xfId="30079" xr:uid="{3E559BE4-18BC-49EF-96C5-0C6CC2EF78AE}"/>
    <cellStyle name="Normal 22 2 2 7 3 5" xfId="44963" xr:uid="{1CC1074D-BEC3-45DD-86BD-F0A695CE4228}"/>
    <cellStyle name="Normal 22 2 2 7 4" xfId="19811" xr:uid="{F3EA7D6B-D99D-4126-8625-76C2418FD809}"/>
    <cellStyle name="Normal 22 2 2 7 4 2" xfId="33503" xr:uid="{58D206DD-9AEB-47D0-B972-09B613B7ACC5}"/>
    <cellStyle name="Normal 22 2 2 7 4 3" xfId="48387" xr:uid="{CF8D0676-8BF7-4265-900A-3AE5F182062E}"/>
    <cellStyle name="Normal 22 2 2 7 5" xfId="12967" xr:uid="{CD478F05-382D-4222-BF37-07F63218E1E8}"/>
    <cellStyle name="Normal 22 2 2 7 6" xfId="26657" xr:uid="{6A6F8253-63FC-4D49-88C8-588BCDD518B1}"/>
    <cellStyle name="Normal 22 2 2 7 7" xfId="41541" xr:uid="{CAE37F67-550C-49B1-9B8F-27E0B9F46121}"/>
    <cellStyle name="Normal 22 2 2 8" xfId="7804" xr:uid="{F3C33F01-9635-47EC-80E0-76CF3C7E888E}"/>
    <cellStyle name="Normal 22 2 2 8 2" xfId="11226" xr:uid="{2870B9D3-D1A8-480A-BF3F-A52799880180}"/>
    <cellStyle name="Normal 22 2 2 8 2 2" xfId="24916" xr:uid="{20E81B69-0023-4DB8-A495-A17B5F958C0B}"/>
    <cellStyle name="Normal 22 2 2 8 2 2 2" xfId="38608" xr:uid="{0DD10F6E-5552-4A3C-9C4F-17F5336CDCCB}"/>
    <cellStyle name="Normal 22 2 2 8 2 2 3" xfId="53492" xr:uid="{F6771592-1FC2-48B7-8E0C-49ABFA85BD19}"/>
    <cellStyle name="Normal 22 2 2 8 2 3" xfId="18072" xr:uid="{98C0C842-A296-47C9-8C73-F33442964A9B}"/>
    <cellStyle name="Normal 22 2 2 8 2 4" xfId="31762" xr:uid="{F47E1177-F534-4EB0-BDCD-FC88E32E1225}"/>
    <cellStyle name="Normal 22 2 2 8 2 5" xfId="46646" xr:uid="{2BD8D914-55B1-473B-BEE6-C20EA93908A7}"/>
    <cellStyle name="Normal 22 2 2 8 3" xfId="21494" xr:uid="{4F9DED88-9178-49F8-946C-7BEA5D004E50}"/>
    <cellStyle name="Normal 22 2 2 8 3 2" xfId="35186" xr:uid="{D0519173-E12F-43CB-A673-A4B494E40F24}"/>
    <cellStyle name="Normal 22 2 2 8 3 3" xfId="50070" xr:uid="{1954A4B1-2BF3-491A-A232-70904DBAE288}"/>
    <cellStyle name="Normal 22 2 2 8 4" xfId="14650" xr:uid="{309C78A0-B4B0-483E-8122-CAEEBF75CDE8}"/>
    <cellStyle name="Normal 22 2 2 8 5" xfId="28340" xr:uid="{536C5171-4D26-4574-BF50-91D721E8EA4A}"/>
    <cellStyle name="Normal 22 2 2 8 6" xfId="43224" xr:uid="{354FD371-A308-40EE-9B16-A61459514284}"/>
    <cellStyle name="Normal 22 2 2 9" xfId="9514" xr:uid="{47D9D737-49E2-4F28-876D-EF72E51C0CFB}"/>
    <cellStyle name="Normal 22 2 2 9 2" xfId="23204" xr:uid="{5BE61BC8-0DA2-4E89-9897-BD954C90EADF}"/>
    <cellStyle name="Normal 22 2 2 9 2 2" xfId="36896" xr:uid="{A2CDCA59-DCE0-4AE7-83BF-5BD1C4D381B4}"/>
    <cellStyle name="Normal 22 2 2 9 2 3" xfId="51780" xr:uid="{05FFBF1A-E6A0-4A46-9E51-D45BF535C744}"/>
    <cellStyle name="Normal 22 2 2 9 3" xfId="16360" xr:uid="{011D1EBC-5DED-416A-80D2-80A6A3774AD4}"/>
    <cellStyle name="Normal 22 2 2 9 4" xfId="30050" xr:uid="{03929F0D-F7A1-4C4E-9C69-922F5DB5584B}"/>
    <cellStyle name="Normal 22 2 2 9 5" xfId="44934" xr:uid="{FA361AA4-BEA0-4CDC-BA42-BF721055D8E5}"/>
    <cellStyle name="Normal 22 2 3" xfId="6121" xr:uid="{0E28B1DC-78E6-4CB3-8D3C-65A4E24A0F43}"/>
    <cellStyle name="Normal 22 2 3 10" xfId="12968" xr:uid="{51CB2E54-7E8A-4F68-87F7-A65B7F41092A}"/>
    <cellStyle name="Normal 22 2 3 11" xfId="26658" xr:uid="{9DB6ABF3-6B77-4159-A209-06768AC6DD77}"/>
    <cellStyle name="Normal 22 2 3 12" xfId="41542" xr:uid="{B03BA316-916B-4342-BD31-D2A9C7CA970F}"/>
    <cellStyle name="Normal 22 2 3 2" xfId="6122" xr:uid="{39AC40AF-579C-4B9E-915E-1979C0F94A9B}"/>
    <cellStyle name="Normal 22 2 3 2 10" xfId="41543" xr:uid="{BAFAFC97-9BEC-4891-B1DD-069D0F15CAD8}"/>
    <cellStyle name="Normal 22 2 3 2 2" xfId="6123" xr:uid="{04428293-4EDD-47E2-B033-84C9E92AF127}"/>
    <cellStyle name="Normal 22 2 3 2 2 2" xfId="6124" xr:uid="{C7A72458-77EC-4206-B253-E2F7BF81656F}"/>
    <cellStyle name="Normal 22 2 3 2 2 2 2" xfId="7837" xr:uid="{10DEC0C8-35B8-48BB-AB63-CB63D1103847}"/>
    <cellStyle name="Normal 22 2 3 2 2 2 2 2" xfId="11259" xr:uid="{33C10A6C-E6E6-4748-8FEC-7083C7AEA711}"/>
    <cellStyle name="Normal 22 2 3 2 2 2 2 2 2" xfId="24949" xr:uid="{BBAB8BD0-E28E-4B4D-8AED-ECE6D5599813}"/>
    <cellStyle name="Normal 22 2 3 2 2 2 2 2 2 2" xfId="38641" xr:uid="{903A2A4B-250C-43B6-87E1-DEC370532915}"/>
    <cellStyle name="Normal 22 2 3 2 2 2 2 2 2 3" xfId="53525" xr:uid="{0E0DB0F9-804E-4C01-A2C5-AD878AEA6F2A}"/>
    <cellStyle name="Normal 22 2 3 2 2 2 2 2 3" xfId="18105" xr:uid="{B2852603-2BDC-40C8-A814-500AEC6B64E5}"/>
    <cellStyle name="Normal 22 2 3 2 2 2 2 2 4" xfId="31795" xr:uid="{DA871F51-B470-4F85-A211-05F5679191FA}"/>
    <cellStyle name="Normal 22 2 3 2 2 2 2 2 5" xfId="46679" xr:uid="{7313007B-F159-4EAB-90A1-ED3BFD0A3A5B}"/>
    <cellStyle name="Normal 22 2 3 2 2 2 2 3" xfId="21527" xr:uid="{A8EA2A01-5139-4361-BE23-36F512DF07A4}"/>
    <cellStyle name="Normal 22 2 3 2 2 2 2 3 2" xfId="35219" xr:uid="{9D25CDDB-13BD-4D81-BDBB-012C410B5995}"/>
    <cellStyle name="Normal 22 2 3 2 2 2 2 3 3" xfId="50103" xr:uid="{92446C8E-894E-4EE9-AECB-F096DBCC6EE2}"/>
    <cellStyle name="Normal 22 2 3 2 2 2 2 4" xfId="14683" xr:uid="{34522FC9-D9BF-4006-B057-2B3C5B50888D}"/>
    <cellStyle name="Normal 22 2 3 2 2 2 2 5" xfId="28373" xr:uid="{2F12829E-3005-47B7-97A1-920F671D4397}"/>
    <cellStyle name="Normal 22 2 3 2 2 2 2 6" xfId="43257" xr:uid="{18F2C56F-4D66-4E88-90C5-7188EC5AC466}"/>
    <cellStyle name="Normal 22 2 3 2 2 2 3" xfId="9547" xr:uid="{58AED1D6-6492-4C00-99DD-41225E28ABAE}"/>
    <cellStyle name="Normal 22 2 3 2 2 2 3 2" xfId="23237" xr:uid="{B951B45D-D4F2-49A2-BDE5-B1649FFA6DAD}"/>
    <cellStyle name="Normal 22 2 3 2 2 2 3 2 2" xfId="36929" xr:uid="{B2BAA9FD-A6F9-4E7F-8482-A45839545640}"/>
    <cellStyle name="Normal 22 2 3 2 2 2 3 2 3" xfId="51813" xr:uid="{6898F090-04B4-4DEA-8339-663EC915616F}"/>
    <cellStyle name="Normal 22 2 3 2 2 2 3 3" xfId="16393" xr:uid="{79B444C2-8A51-4D1E-8937-A9ED20049CD0}"/>
    <cellStyle name="Normal 22 2 3 2 2 2 3 4" xfId="30083" xr:uid="{9204D432-EF45-4924-9443-53E9AA422FA9}"/>
    <cellStyle name="Normal 22 2 3 2 2 2 3 5" xfId="44967" xr:uid="{0DD0BD7B-1E7E-4AE6-BD76-B5B45730308E}"/>
    <cellStyle name="Normal 22 2 3 2 2 2 4" xfId="19815" xr:uid="{CA18AB1B-B7B1-42CC-BC69-6E9BBFB645CF}"/>
    <cellStyle name="Normal 22 2 3 2 2 2 4 2" xfId="33507" xr:uid="{C1A790DC-744C-419E-A4C4-0E76E0E28B92}"/>
    <cellStyle name="Normal 22 2 3 2 2 2 4 3" xfId="48391" xr:uid="{60A69398-721A-43EE-869A-4F9D94E491E8}"/>
    <cellStyle name="Normal 22 2 3 2 2 2 5" xfId="12971" xr:uid="{B4B150F0-43D7-40E1-B143-5B19FDF5BA69}"/>
    <cellStyle name="Normal 22 2 3 2 2 2 6" xfId="26661" xr:uid="{0938BC2A-9692-430F-8337-2A965FBC8CCC}"/>
    <cellStyle name="Normal 22 2 3 2 2 2 7" xfId="41545" xr:uid="{26FA6FF8-1C7E-4B57-A830-B34942232D70}"/>
    <cellStyle name="Normal 22 2 3 2 2 3" xfId="7836" xr:uid="{FB30D6B5-314B-466B-9DBB-75B2ADA4561F}"/>
    <cellStyle name="Normal 22 2 3 2 2 3 2" xfId="11258" xr:uid="{DBA22099-28F2-43DE-855C-F47570FACCD2}"/>
    <cellStyle name="Normal 22 2 3 2 2 3 2 2" xfId="24948" xr:uid="{93ECB0C3-BDCD-4FF7-8EDC-0A101A2C7B36}"/>
    <cellStyle name="Normal 22 2 3 2 2 3 2 2 2" xfId="38640" xr:uid="{5AAC3CE7-327C-4A23-B75E-7FD189E092D8}"/>
    <cellStyle name="Normal 22 2 3 2 2 3 2 2 3" xfId="53524" xr:uid="{88DB0FC6-4A2D-44A2-AF1E-C47905DB4248}"/>
    <cellStyle name="Normal 22 2 3 2 2 3 2 3" xfId="18104" xr:uid="{9A44B733-87E6-46E1-AFB5-F8C8DAB902BC}"/>
    <cellStyle name="Normal 22 2 3 2 2 3 2 4" xfId="31794" xr:uid="{A974D792-BD3F-4C66-ADE0-C0D91017953A}"/>
    <cellStyle name="Normal 22 2 3 2 2 3 2 5" xfId="46678" xr:uid="{CB6102FC-B151-4ACE-97DE-5ED35810A78C}"/>
    <cellStyle name="Normal 22 2 3 2 2 3 3" xfId="21526" xr:uid="{EAA42833-91E9-406B-A816-3EAC073BC7BF}"/>
    <cellStyle name="Normal 22 2 3 2 2 3 3 2" xfId="35218" xr:uid="{B03EF51C-1AC2-40EE-A0CD-D9520FAA6573}"/>
    <cellStyle name="Normal 22 2 3 2 2 3 3 3" xfId="50102" xr:uid="{12B0357B-F4F1-479F-A76B-19BE9106A9CB}"/>
    <cellStyle name="Normal 22 2 3 2 2 3 4" xfId="14682" xr:uid="{A450B26D-FFC8-43FF-9F51-FE4CF4AA6913}"/>
    <cellStyle name="Normal 22 2 3 2 2 3 5" xfId="28372" xr:uid="{3FB547C7-76A9-4ED1-83A1-A6FD57AFE857}"/>
    <cellStyle name="Normal 22 2 3 2 2 3 6" xfId="43256" xr:uid="{B8BD2B0D-05EC-4E36-9CDC-0DB317B76D0A}"/>
    <cellStyle name="Normal 22 2 3 2 2 4" xfId="9546" xr:uid="{2FD651EC-B34D-4BCA-A44B-A0373D96C2E2}"/>
    <cellStyle name="Normal 22 2 3 2 2 4 2" xfId="23236" xr:uid="{3CCBF0A9-8487-477D-A5FE-62E6D91E7D7F}"/>
    <cellStyle name="Normal 22 2 3 2 2 4 2 2" xfId="36928" xr:uid="{70FF646A-B1CA-4FF4-B379-8701A1A963AF}"/>
    <cellStyle name="Normal 22 2 3 2 2 4 2 3" xfId="51812" xr:uid="{E13BD0FA-13F5-4385-9E3E-BAC5FE9D2498}"/>
    <cellStyle name="Normal 22 2 3 2 2 4 3" xfId="16392" xr:uid="{A1E7D07D-9ABB-484F-AFDC-3F0921F8B587}"/>
    <cellStyle name="Normal 22 2 3 2 2 4 4" xfId="30082" xr:uid="{7534F1A1-4433-47C7-A36F-5A4E6D03EE29}"/>
    <cellStyle name="Normal 22 2 3 2 2 4 5" xfId="44966" xr:uid="{966CC41C-2B81-4E9E-89BE-593A445F2914}"/>
    <cellStyle name="Normal 22 2 3 2 2 5" xfId="19814" xr:uid="{866620D4-08FE-4192-A538-A61A655397F2}"/>
    <cellStyle name="Normal 22 2 3 2 2 5 2" xfId="33506" xr:uid="{5DF1189E-9C11-418F-A432-0984F9734AC2}"/>
    <cellStyle name="Normal 22 2 3 2 2 5 3" xfId="48390" xr:uid="{0EA32467-25B8-46A4-A4A4-46CBC66F084B}"/>
    <cellStyle name="Normal 22 2 3 2 2 6" xfId="12970" xr:uid="{A6CECE20-EAAC-40CA-9298-8C80E890B4BF}"/>
    <cellStyle name="Normal 22 2 3 2 2 7" xfId="26660" xr:uid="{FB52983D-F8AF-4355-99A8-91493A1533DC}"/>
    <cellStyle name="Normal 22 2 3 2 2 8" xfId="41544" xr:uid="{9CCFAE0D-2EEA-4F0C-AE0F-66027770CD56}"/>
    <cellStyle name="Normal 22 2 3 2 3" xfId="6125" xr:uid="{0AF5722E-1970-4AA0-B904-CB2407143646}"/>
    <cellStyle name="Normal 22 2 3 2 3 2" xfId="7838" xr:uid="{4A697F4B-C5B2-42C8-9F15-CBD999FD7229}"/>
    <cellStyle name="Normal 22 2 3 2 3 2 2" xfId="11260" xr:uid="{7DE2CCC8-C258-4979-BADD-99DA4B8D657A}"/>
    <cellStyle name="Normal 22 2 3 2 3 2 2 2" xfId="24950" xr:uid="{09521825-3CA3-4535-B683-CA2DA557D670}"/>
    <cellStyle name="Normal 22 2 3 2 3 2 2 2 2" xfId="38642" xr:uid="{4990D1F0-9EB3-4F26-9F75-286CA86C42FE}"/>
    <cellStyle name="Normal 22 2 3 2 3 2 2 2 3" xfId="53526" xr:uid="{48E89460-6EB1-42E4-8A93-A209F672027C}"/>
    <cellStyle name="Normal 22 2 3 2 3 2 2 3" xfId="18106" xr:uid="{17E82FB3-A1CE-4D71-ACE0-A902D88519D0}"/>
    <cellStyle name="Normal 22 2 3 2 3 2 2 4" xfId="31796" xr:uid="{366A5374-B0D2-46EB-B1CF-A609490A8A70}"/>
    <cellStyle name="Normal 22 2 3 2 3 2 2 5" xfId="46680" xr:uid="{AE6AEB09-74F3-403A-A892-59EB55729FE6}"/>
    <cellStyle name="Normal 22 2 3 2 3 2 3" xfId="21528" xr:uid="{F8C45D80-1513-47EE-AB92-89BCAFBDB20F}"/>
    <cellStyle name="Normal 22 2 3 2 3 2 3 2" xfId="35220" xr:uid="{67C9B1F8-A544-4FEE-98F8-DF115F2B85AB}"/>
    <cellStyle name="Normal 22 2 3 2 3 2 3 3" xfId="50104" xr:uid="{D5F65242-7AA4-4CD5-BA83-81FB7F65B631}"/>
    <cellStyle name="Normal 22 2 3 2 3 2 4" xfId="14684" xr:uid="{23A44078-D453-4DC0-B0E0-318D0F4CCBD3}"/>
    <cellStyle name="Normal 22 2 3 2 3 2 5" xfId="28374" xr:uid="{B9984923-E654-4DE0-8732-13CF469B346D}"/>
    <cellStyle name="Normal 22 2 3 2 3 2 6" xfId="43258" xr:uid="{7858B9D1-05C1-42AC-87E4-BBCC3B100B3E}"/>
    <cellStyle name="Normal 22 2 3 2 3 3" xfId="9548" xr:uid="{4D7E4806-35B3-477C-B097-B67474AF66E3}"/>
    <cellStyle name="Normal 22 2 3 2 3 3 2" xfId="23238" xr:uid="{AB77515E-0EFF-41DA-97F8-52A16A79FABC}"/>
    <cellStyle name="Normal 22 2 3 2 3 3 2 2" xfId="36930" xr:uid="{336670EB-9E3D-4858-9D9A-EC122066AA33}"/>
    <cellStyle name="Normal 22 2 3 2 3 3 2 3" xfId="51814" xr:uid="{03C4CEEE-35C7-464D-BD02-83758C029A49}"/>
    <cellStyle name="Normal 22 2 3 2 3 3 3" xfId="16394" xr:uid="{81CC1E03-604A-4B44-B21F-B98FAF5EB70A}"/>
    <cellStyle name="Normal 22 2 3 2 3 3 4" xfId="30084" xr:uid="{F4B69BCC-3DD7-4599-A6CD-6674CDE73F6B}"/>
    <cellStyle name="Normal 22 2 3 2 3 3 5" xfId="44968" xr:uid="{83554BE3-E95E-4781-A6FC-CDA567F7356A}"/>
    <cellStyle name="Normal 22 2 3 2 3 4" xfId="19816" xr:uid="{0EC978FB-0EF8-4A63-9E9B-09416D820BCD}"/>
    <cellStyle name="Normal 22 2 3 2 3 4 2" xfId="33508" xr:uid="{1AC1724F-0BDA-4503-A74D-AA816FEC276A}"/>
    <cellStyle name="Normal 22 2 3 2 3 4 3" xfId="48392" xr:uid="{04248D8D-8AE5-4D5F-8186-061DFC1DC5C0}"/>
    <cellStyle name="Normal 22 2 3 2 3 5" xfId="12972" xr:uid="{D4F5C3D5-ED5F-4A99-804F-DF6AE86F058F}"/>
    <cellStyle name="Normal 22 2 3 2 3 6" xfId="26662" xr:uid="{ABBFC741-BFC7-45EC-8C92-6BEC92553F12}"/>
    <cellStyle name="Normal 22 2 3 2 3 7" xfId="41546" xr:uid="{5A7D08A4-29BF-4377-B2DF-E59E47AA7B41}"/>
    <cellStyle name="Normal 22 2 3 2 4" xfId="6126" xr:uid="{3797821D-47C2-41DC-99F9-42D669B606FD}"/>
    <cellStyle name="Normal 22 2 3 2 4 2" xfId="7839" xr:uid="{E9F04FF6-0BE7-464B-A323-27640B85D213}"/>
    <cellStyle name="Normal 22 2 3 2 4 2 2" xfId="11261" xr:uid="{F1A02272-0419-4A64-8939-C5904FCD7077}"/>
    <cellStyle name="Normal 22 2 3 2 4 2 2 2" xfId="24951" xr:uid="{511DD8E9-869A-4097-A6E8-1048DAFB2065}"/>
    <cellStyle name="Normal 22 2 3 2 4 2 2 2 2" xfId="38643" xr:uid="{A1E69A41-6EE7-4436-BDF8-75AC2AD59600}"/>
    <cellStyle name="Normal 22 2 3 2 4 2 2 2 3" xfId="53527" xr:uid="{87D3B6F0-3FD4-452F-9A79-B8148EF638B5}"/>
    <cellStyle name="Normal 22 2 3 2 4 2 2 3" xfId="18107" xr:uid="{785A4854-F844-4B87-B282-33BB05D81F4A}"/>
    <cellStyle name="Normal 22 2 3 2 4 2 2 4" xfId="31797" xr:uid="{FB6CB17C-51E5-4560-AD62-74E0808342B3}"/>
    <cellStyle name="Normal 22 2 3 2 4 2 2 5" xfId="46681" xr:uid="{58242FFF-43AE-48B0-A706-7EF446AD3A33}"/>
    <cellStyle name="Normal 22 2 3 2 4 2 3" xfId="21529" xr:uid="{D73B1AD7-0183-4024-9FE4-4383D73713E4}"/>
    <cellStyle name="Normal 22 2 3 2 4 2 3 2" xfId="35221" xr:uid="{56121B5D-2593-488A-BE3C-280979A736A4}"/>
    <cellStyle name="Normal 22 2 3 2 4 2 3 3" xfId="50105" xr:uid="{6A95377B-BC41-42E8-8CED-5DDC2C81B269}"/>
    <cellStyle name="Normal 22 2 3 2 4 2 4" xfId="14685" xr:uid="{5DCE8573-8CC6-4439-B46E-6DBB221E1A03}"/>
    <cellStyle name="Normal 22 2 3 2 4 2 5" xfId="28375" xr:uid="{F8104F42-0172-4B37-B186-5713324BD5AE}"/>
    <cellStyle name="Normal 22 2 3 2 4 2 6" xfId="43259" xr:uid="{A35A8160-E873-4A82-8561-6796D53481D2}"/>
    <cellStyle name="Normal 22 2 3 2 4 3" xfId="9549" xr:uid="{F805D0A1-5E29-4345-9C2C-67E170D8A10C}"/>
    <cellStyle name="Normal 22 2 3 2 4 3 2" xfId="23239" xr:uid="{08701600-A9EB-45C2-B8EF-F49605690B8B}"/>
    <cellStyle name="Normal 22 2 3 2 4 3 2 2" xfId="36931" xr:uid="{2FE48E30-5D51-4A15-A381-AA0EE1287A0E}"/>
    <cellStyle name="Normal 22 2 3 2 4 3 2 3" xfId="51815" xr:uid="{4953BC5E-A07F-4998-AD4E-11E265E137AD}"/>
    <cellStyle name="Normal 22 2 3 2 4 3 3" xfId="16395" xr:uid="{551FD2D2-055A-4A94-B25E-5569BF0D2ED3}"/>
    <cellStyle name="Normal 22 2 3 2 4 3 4" xfId="30085" xr:uid="{854B6C4A-D7FF-44D7-A785-EECF7DC686D0}"/>
    <cellStyle name="Normal 22 2 3 2 4 3 5" xfId="44969" xr:uid="{6044E08C-5745-4B1B-936E-6E328269A40E}"/>
    <cellStyle name="Normal 22 2 3 2 4 4" xfId="19817" xr:uid="{C62E5219-CB1C-4503-A63C-3B24E2768ADA}"/>
    <cellStyle name="Normal 22 2 3 2 4 4 2" xfId="33509" xr:uid="{8D9C43F8-14DD-4A4D-B390-D2FFA86BBC3A}"/>
    <cellStyle name="Normal 22 2 3 2 4 4 3" xfId="48393" xr:uid="{64307618-457A-45C6-94DF-584EC2B2960A}"/>
    <cellStyle name="Normal 22 2 3 2 4 5" xfId="12973" xr:uid="{695516E4-CF8D-40FB-A1C0-DBAC1288C0A5}"/>
    <cellStyle name="Normal 22 2 3 2 4 6" xfId="26663" xr:uid="{CB0858C9-021C-4C89-988C-9C66521DDFFA}"/>
    <cellStyle name="Normal 22 2 3 2 4 7" xfId="41547" xr:uid="{1080C1AA-3CB6-416B-B6DE-8D120DD4E0A9}"/>
    <cellStyle name="Normal 22 2 3 2 5" xfId="7835" xr:uid="{E51DF555-F15E-4583-9372-4C86CC1068F3}"/>
    <cellStyle name="Normal 22 2 3 2 5 2" xfId="11257" xr:uid="{9EDF47B9-8DB0-4693-8E9B-9B9A520FBC91}"/>
    <cellStyle name="Normal 22 2 3 2 5 2 2" xfId="24947" xr:uid="{BD6BFDA3-59EC-4B45-8CAF-1CE96AB97DF8}"/>
    <cellStyle name="Normal 22 2 3 2 5 2 2 2" xfId="38639" xr:uid="{7D9602A1-0FA1-490C-ADB0-7BDDEB5601F3}"/>
    <cellStyle name="Normal 22 2 3 2 5 2 2 3" xfId="53523" xr:uid="{3123EB7C-6D09-440F-A6E8-409BF7E0565A}"/>
    <cellStyle name="Normal 22 2 3 2 5 2 3" xfId="18103" xr:uid="{D28299E4-39D7-4468-92B2-C76818F3E33C}"/>
    <cellStyle name="Normal 22 2 3 2 5 2 4" xfId="31793" xr:uid="{02BD06CC-CF42-4538-B518-57FDE3714057}"/>
    <cellStyle name="Normal 22 2 3 2 5 2 5" xfId="46677" xr:uid="{7EE5C48D-A22C-45CD-80C1-E11A9C44D48B}"/>
    <cellStyle name="Normal 22 2 3 2 5 3" xfId="21525" xr:uid="{900EB6DC-2FA4-497A-8F4A-D82782F396BA}"/>
    <cellStyle name="Normal 22 2 3 2 5 3 2" xfId="35217" xr:uid="{E86805AE-5A4E-4406-99DF-ECC83DC094F0}"/>
    <cellStyle name="Normal 22 2 3 2 5 3 3" xfId="50101" xr:uid="{19CCF47B-295C-4F0D-9AFB-92D494D954A4}"/>
    <cellStyle name="Normal 22 2 3 2 5 4" xfId="14681" xr:uid="{2D87BD4D-B06C-4CB2-8248-96AA271A02E5}"/>
    <cellStyle name="Normal 22 2 3 2 5 5" xfId="28371" xr:uid="{02B23088-1BC6-4F77-AD23-82BC3D2D686D}"/>
    <cellStyle name="Normal 22 2 3 2 5 6" xfId="43255" xr:uid="{B705FECB-F43B-42A6-9234-6978F1EF188D}"/>
    <cellStyle name="Normal 22 2 3 2 6" xfId="9545" xr:uid="{298569FB-E0C9-4A69-B0F4-D1D0C9AC5B62}"/>
    <cellStyle name="Normal 22 2 3 2 6 2" xfId="23235" xr:uid="{EC25BCAE-3461-4D3A-9F60-5375F4C410A7}"/>
    <cellStyle name="Normal 22 2 3 2 6 2 2" xfId="36927" xr:uid="{1AE7E1A6-A717-4A8E-9DAB-CED04A3F9D43}"/>
    <cellStyle name="Normal 22 2 3 2 6 2 3" xfId="51811" xr:uid="{927B4689-E9C9-4A5D-A7FC-A8BB3E2676E5}"/>
    <cellStyle name="Normal 22 2 3 2 6 3" xfId="16391" xr:uid="{7751414E-EF67-4EE9-9323-B9139FC2F33A}"/>
    <cellStyle name="Normal 22 2 3 2 6 4" xfId="30081" xr:uid="{CEF665EC-A60C-4A71-87D5-9FF95DCA3834}"/>
    <cellStyle name="Normal 22 2 3 2 6 5" xfId="44965" xr:uid="{590E8345-7BA0-4649-8AB9-BADB7F2EFDC5}"/>
    <cellStyle name="Normal 22 2 3 2 7" xfId="19813" xr:uid="{E6A3F0F9-F989-46B4-BD5F-9D3A476F3212}"/>
    <cellStyle name="Normal 22 2 3 2 7 2" xfId="33505" xr:uid="{E52C2E8C-2F76-4820-AEDF-719EAC9DF107}"/>
    <cellStyle name="Normal 22 2 3 2 7 3" xfId="48389" xr:uid="{00E9481C-D467-46B5-90C0-D7346C3B705F}"/>
    <cellStyle name="Normal 22 2 3 2 8" xfId="12969" xr:uid="{0EE7A091-80B6-4C52-B2EE-7AB9AF97FF8D}"/>
    <cellStyle name="Normal 22 2 3 2 9" xfId="26659" xr:uid="{69F0D0D5-DE7E-41DC-BE89-505B213A4B4D}"/>
    <cellStyle name="Normal 22 2 3 3" xfId="6127" xr:uid="{4F309118-7CF6-4826-B31C-58DF6F775286}"/>
    <cellStyle name="Normal 22 2 3 3 10" xfId="41548" xr:uid="{7570D680-6F1A-4573-9D6E-1441DB93DA2F}"/>
    <cellStyle name="Normal 22 2 3 3 2" xfId="6128" xr:uid="{7EE231D0-6CEA-4819-963A-7BC4E7BD02E2}"/>
    <cellStyle name="Normal 22 2 3 3 2 2" xfId="6129" xr:uid="{F9D223D3-DD1A-4834-98C2-FFF6F9EA0D4B}"/>
    <cellStyle name="Normal 22 2 3 3 2 2 2" xfId="7842" xr:uid="{25D32492-9BA0-4F49-BE2F-54435ED57812}"/>
    <cellStyle name="Normal 22 2 3 3 2 2 2 2" xfId="11264" xr:uid="{E7C3030A-9520-4FDA-9277-D2216A08D6E8}"/>
    <cellStyle name="Normal 22 2 3 3 2 2 2 2 2" xfId="24954" xr:uid="{E9AFBB42-2DA1-4703-8857-C1716C9CD449}"/>
    <cellStyle name="Normal 22 2 3 3 2 2 2 2 2 2" xfId="38646" xr:uid="{84EAF4DA-A667-4FCB-AF25-6F0BDF0DD4EB}"/>
    <cellStyle name="Normal 22 2 3 3 2 2 2 2 2 3" xfId="53530" xr:uid="{F82BAC84-46B2-49D2-836F-89C5AFF80C31}"/>
    <cellStyle name="Normal 22 2 3 3 2 2 2 2 3" xfId="18110" xr:uid="{CD4E0DE8-90DF-4F43-B6C5-82C51048428A}"/>
    <cellStyle name="Normal 22 2 3 3 2 2 2 2 4" xfId="31800" xr:uid="{9B4AE9A3-42C0-4FEB-B442-6205D4FE10A7}"/>
    <cellStyle name="Normal 22 2 3 3 2 2 2 2 5" xfId="46684" xr:uid="{3D65895E-5F68-4B52-AAC8-09EC1E6066EF}"/>
    <cellStyle name="Normal 22 2 3 3 2 2 2 3" xfId="21532" xr:uid="{20E75056-0E05-4CE0-B3C8-F43121279048}"/>
    <cellStyle name="Normal 22 2 3 3 2 2 2 3 2" xfId="35224" xr:uid="{8E35DFC3-F315-4BFF-A28E-E225567AC79A}"/>
    <cellStyle name="Normal 22 2 3 3 2 2 2 3 3" xfId="50108" xr:uid="{CFA569EE-6645-4202-8A86-300242E84F40}"/>
    <cellStyle name="Normal 22 2 3 3 2 2 2 4" xfId="14688" xr:uid="{8DA15E3C-EA01-4717-9632-8294DE25D6EE}"/>
    <cellStyle name="Normal 22 2 3 3 2 2 2 5" xfId="28378" xr:uid="{E661ADB4-F9EB-46F4-B463-EDC5917160ED}"/>
    <cellStyle name="Normal 22 2 3 3 2 2 2 6" xfId="43262" xr:uid="{33E7630D-8250-4FE5-9D9A-245A80B10C13}"/>
    <cellStyle name="Normal 22 2 3 3 2 2 3" xfId="9552" xr:uid="{1BF36BA6-3000-4F10-973C-B008D5B3AB92}"/>
    <cellStyle name="Normal 22 2 3 3 2 2 3 2" xfId="23242" xr:uid="{5683E3A6-5D74-49FF-9FB7-3C4BD0F8B36D}"/>
    <cellStyle name="Normal 22 2 3 3 2 2 3 2 2" xfId="36934" xr:uid="{3E943A20-85A5-420D-A897-913338EB24B5}"/>
    <cellStyle name="Normal 22 2 3 3 2 2 3 2 3" xfId="51818" xr:uid="{D15E8763-4403-4BFE-98C0-A1CBC6E2BCB6}"/>
    <cellStyle name="Normal 22 2 3 3 2 2 3 3" xfId="16398" xr:uid="{4270672E-3CF6-4AC6-BB84-2D144704A927}"/>
    <cellStyle name="Normal 22 2 3 3 2 2 3 4" xfId="30088" xr:uid="{DCAED145-EE43-421C-BBBA-468CF2F6089C}"/>
    <cellStyle name="Normal 22 2 3 3 2 2 3 5" xfId="44972" xr:uid="{71F92CC6-7B42-489F-A49A-4BD38128963E}"/>
    <cellStyle name="Normal 22 2 3 3 2 2 4" xfId="19820" xr:uid="{A790A547-430D-4D44-A21A-26B200C6E2EE}"/>
    <cellStyle name="Normal 22 2 3 3 2 2 4 2" xfId="33512" xr:uid="{9DB8D5C6-5D0D-411A-873A-D9B547DDB3ED}"/>
    <cellStyle name="Normal 22 2 3 3 2 2 4 3" xfId="48396" xr:uid="{F35F5401-1EA3-4AE2-B8B5-D061E89D509E}"/>
    <cellStyle name="Normal 22 2 3 3 2 2 5" xfId="12976" xr:uid="{46F4E416-F979-42F4-909F-3BAF566BEE1B}"/>
    <cellStyle name="Normal 22 2 3 3 2 2 6" xfId="26666" xr:uid="{F32649B3-7E38-4896-8059-71C77C6B8DD4}"/>
    <cellStyle name="Normal 22 2 3 3 2 2 7" xfId="41550" xr:uid="{6D9D0AEA-8CC5-4C60-B453-179569211EFD}"/>
    <cellStyle name="Normal 22 2 3 3 2 3" xfId="7841" xr:uid="{6FE94C8F-80F0-43D5-8BE1-BCFF26C5A9EB}"/>
    <cellStyle name="Normal 22 2 3 3 2 3 2" xfId="11263" xr:uid="{64BA080D-E277-417E-BFEE-20A7FCCD3DF2}"/>
    <cellStyle name="Normal 22 2 3 3 2 3 2 2" xfId="24953" xr:uid="{CC29EA1A-F51B-4B43-9F2C-21CA2E10EC1B}"/>
    <cellStyle name="Normal 22 2 3 3 2 3 2 2 2" xfId="38645" xr:uid="{5C2BB8DE-6DF3-4DE1-BDE5-40DF0290965E}"/>
    <cellStyle name="Normal 22 2 3 3 2 3 2 2 3" xfId="53529" xr:uid="{839A6A31-6E0F-4663-ABC2-3996549271BD}"/>
    <cellStyle name="Normal 22 2 3 3 2 3 2 3" xfId="18109" xr:uid="{123151DE-4DE2-4A55-B7F3-341A61A6DF8C}"/>
    <cellStyle name="Normal 22 2 3 3 2 3 2 4" xfId="31799" xr:uid="{D7761DD0-72CA-40B8-A701-490BE6997E91}"/>
    <cellStyle name="Normal 22 2 3 3 2 3 2 5" xfId="46683" xr:uid="{E4EB1259-DE2B-41FD-AF08-9D25747C36F3}"/>
    <cellStyle name="Normal 22 2 3 3 2 3 3" xfId="21531" xr:uid="{56674BA4-B930-4D90-8D72-9706CFBB7143}"/>
    <cellStyle name="Normal 22 2 3 3 2 3 3 2" xfId="35223" xr:uid="{AF624B3A-908D-4B82-8BCA-5655CA14E879}"/>
    <cellStyle name="Normal 22 2 3 3 2 3 3 3" xfId="50107" xr:uid="{9F01ACD7-414A-4270-AE36-FAFBA42219FB}"/>
    <cellStyle name="Normal 22 2 3 3 2 3 4" xfId="14687" xr:uid="{4DDA274B-A3E8-4BD5-BC3D-EFB41D795EED}"/>
    <cellStyle name="Normal 22 2 3 3 2 3 5" xfId="28377" xr:uid="{6EFAE906-1E06-4B22-AC91-EF45B708E1B3}"/>
    <cellStyle name="Normal 22 2 3 3 2 3 6" xfId="43261" xr:uid="{E7478F30-5BF0-4114-AB56-AB62E4B26FCC}"/>
    <cellStyle name="Normal 22 2 3 3 2 4" xfId="9551" xr:uid="{243F29EA-0F7A-4467-8516-292E8D925DD5}"/>
    <cellStyle name="Normal 22 2 3 3 2 4 2" xfId="23241" xr:uid="{0EBBC4A9-7925-42A3-A513-D0B95D8212A5}"/>
    <cellStyle name="Normal 22 2 3 3 2 4 2 2" xfId="36933" xr:uid="{399A4F17-FC3B-4160-B7FC-FDC77829C010}"/>
    <cellStyle name="Normal 22 2 3 3 2 4 2 3" xfId="51817" xr:uid="{47767496-A9AC-4C5D-9EE4-C5B24A379754}"/>
    <cellStyle name="Normal 22 2 3 3 2 4 3" xfId="16397" xr:uid="{036D92BF-EAAE-4879-9AF4-8434C7767A2D}"/>
    <cellStyle name="Normal 22 2 3 3 2 4 4" xfId="30087" xr:uid="{7CBE3B9F-8B8F-46FA-B408-89C95276FAA4}"/>
    <cellStyle name="Normal 22 2 3 3 2 4 5" xfId="44971" xr:uid="{6364C6DF-C83E-40DE-9823-5FC22F2BFDFC}"/>
    <cellStyle name="Normal 22 2 3 3 2 5" xfId="19819" xr:uid="{4FE75A13-8BE3-4303-A60B-DE3451123F8E}"/>
    <cellStyle name="Normal 22 2 3 3 2 5 2" xfId="33511" xr:uid="{80FFDACD-F650-4A64-8268-E9ADA9DE4552}"/>
    <cellStyle name="Normal 22 2 3 3 2 5 3" xfId="48395" xr:uid="{E29B19F8-6EA8-460A-8BE9-768EDB2631C8}"/>
    <cellStyle name="Normal 22 2 3 3 2 6" xfId="12975" xr:uid="{819F1771-0B2B-43AB-AA6C-90F0C531A83C}"/>
    <cellStyle name="Normal 22 2 3 3 2 7" xfId="26665" xr:uid="{952A2A0E-EF5C-48B5-9FCF-7B55880A6E07}"/>
    <cellStyle name="Normal 22 2 3 3 2 8" xfId="41549" xr:uid="{C166C46A-BBCF-4FF3-93D2-B4D425DE82FB}"/>
    <cellStyle name="Normal 22 2 3 3 3" xfId="6130" xr:uid="{AB72F9A3-85BB-48B7-92C6-D56659E3A9EE}"/>
    <cellStyle name="Normal 22 2 3 3 3 2" xfId="7843" xr:uid="{7F65182D-3004-45C3-BFC7-C5D12B59AE32}"/>
    <cellStyle name="Normal 22 2 3 3 3 2 2" xfId="11265" xr:uid="{4B3C756C-ED0F-41C8-8F50-07F8FE5A81BE}"/>
    <cellStyle name="Normal 22 2 3 3 3 2 2 2" xfId="24955" xr:uid="{B62F5813-967C-444B-90D5-51847204FF5F}"/>
    <cellStyle name="Normal 22 2 3 3 3 2 2 2 2" xfId="38647" xr:uid="{A42405EE-5CB6-41A8-AAEE-0164502F8228}"/>
    <cellStyle name="Normal 22 2 3 3 3 2 2 2 3" xfId="53531" xr:uid="{85A7683C-6F06-4E97-ADC7-78EF28B00A34}"/>
    <cellStyle name="Normal 22 2 3 3 3 2 2 3" xfId="18111" xr:uid="{F65FEA98-1B0E-4E9A-A32E-B5CB08C529E2}"/>
    <cellStyle name="Normal 22 2 3 3 3 2 2 4" xfId="31801" xr:uid="{E57C3D7C-96EA-4CB7-ABD5-6B72FB3598D0}"/>
    <cellStyle name="Normal 22 2 3 3 3 2 2 5" xfId="46685" xr:uid="{A1AD8A0F-53BA-4DF0-9207-5CF53546F386}"/>
    <cellStyle name="Normal 22 2 3 3 3 2 3" xfId="21533" xr:uid="{8771ED08-361A-4DED-9FBB-93C6974270C7}"/>
    <cellStyle name="Normal 22 2 3 3 3 2 3 2" xfId="35225" xr:uid="{D3F7C3D4-6F4C-4ABB-92AC-DA71CEEB8E63}"/>
    <cellStyle name="Normal 22 2 3 3 3 2 3 3" xfId="50109" xr:uid="{8A5B2BB4-7C8A-43F0-899A-8A9CB2A67005}"/>
    <cellStyle name="Normal 22 2 3 3 3 2 4" xfId="14689" xr:uid="{0E8046E9-1B43-49DF-86E0-F322483F85B5}"/>
    <cellStyle name="Normal 22 2 3 3 3 2 5" xfId="28379" xr:uid="{6B8FA2FE-2448-4A74-8C0E-6F29C827E9E9}"/>
    <cellStyle name="Normal 22 2 3 3 3 2 6" xfId="43263" xr:uid="{E2144D71-E046-4E72-8387-8A899F1733FB}"/>
    <cellStyle name="Normal 22 2 3 3 3 3" xfId="9553" xr:uid="{256C94CF-B57C-427F-B8B9-071C646CE442}"/>
    <cellStyle name="Normal 22 2 3 3 3 3 2" xfId="23243" xr:uid="{720EB340-E27F-4C01-B0A8-509E3956730F}"/>
    <cellStyle name="Normal 22 2 3 3 3 3 2 2" xfId="36935" xr:uid="{C86D97B8-6BE6-480E-BFA4-77036D73D706}"/>
    <cellStyle name="Normal 22 2 3 3 3 3 2 3" xfId="51819" xr:uid="{E040B7A4-5E1E-4104-AE55-4BFB1A1F7AB8}"/>
    <cellStyle name="Normal 22 2 3 3 3 3 3" xfId="16399" xr:uid="{3B42568F-FA61-4619-A71F-F1EB60B7EDE2}"/>
    <cellStyle name="Normal 22 2 3 3 3 3 4" xfId="30089" xr:uid="{AFE6D509-D497-496D-A24B-46FE946D6B55}"/>
    <cellStyle name="Normal 22 2 3 3 3 3 5" xfId="44973" xr:uid="{724753E4-D9B4-4CF1-B68F-5ED985359237}"/>
    <cellStyle name="Normal 22 2 3 3 3 4" xfId="19821" xr:uid="{528399B8-F3CC-4407-89D2-013E8A7CF0B6}"/>
    <cellStyle name="Normal 22 2 3 3 3 4 2" xfId="33513" xr:uid="{3714BE9A-6252-4067-A9D7-25435C5B8579}"/>
    <cellStyle name="Normal 22 2 3 3 3 4 3" xfId="48397" xr:uid="{87CAD9A9-1BC2-41DE-831C-B2DAFFDDEEEA}"/>
    <cellStyle name="Normal 22 2 3 3 3 5" xfId="12977" xr:uid="{04BAFF62-F104-45C1-BB0F-79E5B600504A}"/>
    <cellStyle name="Normal 22 2 3 3 3 6" xfId="26667" xr:uid="{676F741E-20A5-43DF-86D1-4247B73C3CF7}"/>
    <cellStyle name="Normal 22 2 3 3 3 7" xfId="41551" xr:uid="{71986025-C788-49A9-BFCA-628A725D2C3F}"/>
    <cellStyle name="Normal 22 2 3 3 4" xfId="6131" xr:uid="{42D4153D-5D08-4F28-8E95-4B794A909907}"/>
    <cellStyle name="Normal 22 2 3 3 4 2" xfId="7844" xr:uid="{34006353-45CA-40CF-A019-2ACB014F84E3}"/>
    <cellStyle name="Normal 22 2 3 3 4 2 2" xfId="11266" xr:uid="{43EE6981-8B89-48FA-A6A1-B2756884A157}"/>
    <cellStyle name="Normal 22 2 3 3 4 2 2 2" xfId="24956" xr:uid="{C7AA524B-8193-434A-9624-70F6F95AC8E2}"/>
    <cellStyle name="Normal 22 2 3 3 4 2 2 2 2" xfId="38648" xr:uid="{46C7FE28-5384-4C27-BEB6-43EAE61498EF}"/>
    <cellStyle name="Normal 22 2 3 3 4 2 2 2 3" xfId="53532" xr:uid="{0D015F68-F80B-421F-9F59-9FC3E6C4F44E}"/>
    <cellStyle name="Normal 22 2 3 3 4 2 2 3" xfId="18112" xr:uid="{D096D7F1-705D-4707-9E83-35ACBE407709}"/>
    <cellStyle name="Normal 22 2 3 3 4 2 2 4" xfId="31802" xr:uid="{16FAEB82-A55E-47E0-977D-E6846D3CAFFF}"/>
    <cellStyle name="Normal 22 2 3 3 4 2 2 5" xfId="46686" xr:uid="{BEA96D98-1175-4752-84F0-D4F75CB349E8}"/>
    <cellStyle name="Normal 22 2 3 3 4 2 3" xfId="21534" xr:uid="{8C96BF09-2F41-4F7F-B549-6C8731277BFA}"/>
    <cellStyle name="Normal 22 2 3 3 4 2 3 2" xfId="35226" xr:uid="{1CD85442-142C-4F73-8116-4791CECDB02A}"/>
    <cellStyle name="Normal 22 2 3 3 4 2 3 3" xfId="50110" xr:uid="{E10D5650-7CEE-48DF-81C4-36E7B1D2BCB8}"/>
    <cellStyle name="Normal 22 2 3 3 4 2 4" xfId="14690" xr:uid="{8A02AD72-BA79-457F-A5C4-F5A6E6D6A9A9}"/>
    <cellStyle name="Normal 22 2 3 3 4 2 5" xfId="28380" xr:uid="{D59730EF-F3E9-4CD3-B7B5-21CA7EB502C2}"/>
    <cellStyle name="Normal 22 2 3 3 4 2 6" xfId="43264" xr:uid="{573B9CF1-FBB7-4D75-88DC-D7D10233DCAF}"/>
    <cellStyle name="Normal 22 2 3 3 4 3" xfId="9554" xr:uid="{88BED696-7B3E-4ED5-8533-9F74880661A2}"/>
    <cellStyle name="Normal 22 2 3 3 4 3 2" xfId="23244" xr:uid="{2EFD3E6E-FE7F-4A64-B036-1915B5FCEB77}"/>
    <cellStyle name="Normal 22 2 3 3 4 3 2 2" xfId="36936" xr:uid="{68052E82-A4F1-4A14-A0E9-3F0A1F4133EA}"/>
    <cellStyle name="Normal 22 2 3 3 4 3 2 3" xfId="51820" xr:uid="{8CEB6B41-9916-49DE-A9B7-28D9DC29CA2B}"/>
    <cellStyle name="Normal 22 2 3 3 4 3 3" xfId="16400" xr:uid="{53B30EFB-3FEC-4198-8E3B-CFF22AC35D0D}"/>
    <cellStyle name="Normal 22 2 3 3 4 3 4" xfId="30090" xr:uid="{8A0EA0A7-213D-489A-8FB9-912231C02BE9}"/>
    <cellStyle name="Normal 22 2 3 3 4 3 5" xfId="44974" xr:uid="{FEC33DB0-90F7-4389-B91C-BECBDDD9AC6B}"/>
    <cellStyle name="Normal 22 2 3 3 4 4" xfId="19822" xr:uid="{D237ECBA-D57A-4484-8F40-862240617285}"/>
    <cellStyle name="Normal 22 2 3 3 4 4 2" xfId="33514" xr:uid="{265A7124-CACC-4062-8E9F-D3E90837478D}"/>
    <cellStyle name="Normal 22 2 3 3 4 4 3" xfId="48398" xr:uid="{4A7DCB8C-6553-4C89-9EE6-AFAAB90BBE98}"/>
    <cellStyle name="Normal 22 2 3 3 4 5" xfId="12978" xr:uid="{7C5348B9-BDFF-4D61-B18E-1C225C3FFAB8}"/>
    <cellStyle name="Normal 22 2 3 3 4 6" xfId="26668" xr:uid="{2FDA8E1B-2E92-4484-A29F-75D016E2B06E}"/>
    <cellStyle name="Normal 22 2 3 3 4 7" xfId="41552" xr:uid="{D78EEABD-040D-4569-8517-C1EB81828AA3}"/>
    <cellStyle name="Normal 22 2 3 3 5" xfId="7840" xr:uid="{1B03B5D7-044D-4EE2-AAFA-0ADED422B33E}"/>
    <cellStyle name="Normal 22 2 3 3 5 2" xfId="11262" xr:uid="{5D867ED2-883C-4E74-AD9D-F064081EF9FD}"/>
    <cellStyle name="Normal 22 2 3 3 5 2 2" xfId="24952" xr:uid="{4EE8A0B7-3F68-4EC9-B9BC-6541FE7E21BF}"/>
    <cellStyle name="Normal 22 2 3 3 5 2 2 2" xfId="38644" xr:uid="{F0273A9E-D272-402F-AA6A-43F888D6B137}"/>
    <cellStyle name="Normal 22 2 3 3 5 2 2 3" xfId="53528" xr:uid="{61E16979-9002-432F-9583-11DD70742ECB}"/>
    <cellStyle name="Normal 22 2 3 3 5 2 3" xfId="18108" xr:uid="{502CBB59-E4B0-43C3-9A8E-A075E341E1E9}"/>
    <cellStyle name="Normal 22 2 3 3 5 2 4" xfId="31798" xr:uid="{9F04F026-2926-4718-8235-DCA5214E2155}"/>
    <cellStyle name="Normal 22 2 3 3 5 2 5" xfId="46682" xr:uid="{ADCA8554-2554-4938-8F4C-5ED6C8C421BF}"/>
    <cellStyle name="Normal 22 2 3 3 5 3" xfId="21530" xr:uid="{3B328E2D-F96D-4CBA-AC3D-DF59E70772F2}"/>
    <cellStyle name="Normal 22 2 3 3 5 3 2" xfId="35222" xr:uid="{8B17C91D-D65C-42A9-84C9-367AB20152F9}"/>
    <cellStyle name="Normal 22 2 3 3 5 3 3" xfId="50106" xr:uid="{11611778-179E-404F-9C4C-A3EBBD981A3B}"/>
    <cellStyle name="Normal 22 2 3 3 5 4" xfId="14686" xr:uid="{F11C009E-233F-4892-8B24-5D11CA7BA528}"/>
    <cellStyle name="Normal 22 2 3 3 5 5" xfId="28376" xr:uid="{AB95C745-E6DF-4515-85CA-D46F3B550F8B}"/>
    <cellStyle name="Normal 22 2 3 3 5 6" xfId="43260" xr:uid="{A4C60055-F198-45B3-9777-600530E5168D}"/>
    <cellStyle name="Normal 22 2 3 3 6" xfId="9550" xr:uid="{90FB983C-352E-4BAC-B5D6-6217C5D2642A}"/>
    <cellStyle name="Normal 22 2 3 3 6 2" xfId="23240" xr:uid="{BDA4AAB3-FE26-44B7-9787-E4C77AEF1BA7}"/>
    <cellStyle name="Normal 22 2 3 3 6 2 2" xfId="36932" xr:uid="{24932969-4727-48A4-B9C9-D55FC40C30CA}"/>
    <cellStyle name="Normal 22 2 3 3 6 2 3" xfId="51816" xr:uid="{D2057D1C-9D77-4D76-AFDA-F8502CD67059}"/>
    <cellStyle name="Normal 22 2 3 3 6 3" xfId="16396" xr:uid="{5729F6EF-FB65-42A3-A4B0-3D4D303733A9}"/>
    <cellStyle name="Normal 22 2 3 3 6 4" xfId="30086" xr:uid="{678F229E-EB30-4ACB-B8F9-38ABCCA5F011}"/>
    <cellStyle name="Normal 22 2 3 3 6 5" xfId="44970" xr:uid="{FD03FDB7-2F21-43CF-AE22-7431DD6437E9}"/>
    <cellStyle name="Normal 22 2 3 3 7" xfId="19818" xr:uid="{B46B80E1-783E-4A53-887D-DCED77E0523C}"/>
    <cellStyle name="Normal 22 2 3 3 7 2" xfId="33510" xr:uid="{0758D00C-49C1-4334-9923-2E8B3A17D088}"/>
    <cellStyle name="Normal 22 2 3 3 7 3" xfId="48394" xr:uid="{326CC002-002A-41B9-BE62-10A3EB622AA2}"/>
    <cellStyle name="Normal 22 2 3 3 8" xfId="12974" xr:uid="{7F072B6C-7C9F-498F-9020-8BBFD133E14B}"/>
    <cellStyle name="Normal 22 2 3 3 9" xfId="26664" xr:uid="{93BB5F16-97D3-4BFB-855D-EDF4C620CDC8}"/>
    <cellStyle name="Normal 22 2 3 4" xfId="6132" xr:uid="{5421F112-7A23-410F-B7F7-43DE2B46E749}"/>
    <cellStyle name="Normal 22 2 3 4 2" xfId="6133" xr:uid="{E9020C11-A541-4516-BF1D-64DC090E78AE}"/>
    <cellStyle name="Normal 22 2 3 4 2 2" xfId="7846" xr:uid="{6C571B33-996E-435B-892E-96E6368E2504}"/>
    <cellStyle name="Normal 22 2 3 4 2 2 2" xfId="11268" xr:uid="{773681FF-61B6-4CEF-956E-E0159E0150C5}"/>
    <cellStyle name="Normal 22 2 3 4 2 2 2 2" xfId="24958" xr:uid="{26A368B2-721A-410A-9219-3D719359BACD}"/>
    <cellStyle name="Normal 22 2 3 4 2 2 2 2 2" xfId="38650" xr:uid="{463FECAA-2DA3-4933-AA0B-195B870B5480}"/>
    <cellStyle name="Normal 22 2 3 4 2 2 2 2 3" xfId="53534" xr:uid="{710C3E48-A0CC-435D-8445-C9B336E975EF}"/>
    <cellStyle name="Normal 22 2 3 4 2 2 2 3" xfId="18114" xr:uid="{FD47D778-68E2-49CB-9416-112342A891E4}"/>
    <cellStyle name="Normal 22 2 3 4 2 2 2 4" xfId="31804" xr:uid="{6DC7278F-F60A-4561-9D64-9B5FEF096540}"/>
    <cellStyle name="Normal 22 2 3 4 2 2 2 5" xfId="46688" xr:uid="{CF6C17C6-8184-4799-8AA1-A0128C1912AA}"/>
    <cellStyle name="Normal 22 2 3 4 2 2 3" xfId="21536" xr:uid="{621B3A53-B8A2-4739-ACF9-7763CD2643BE}"/>
    <cellStyle name="Normal 22 2 3 4 2 2 3 2" xfId="35228" xr:uid="{A5921EED-2AA8-4DA5-810B-DB24024155D9}"/>
    <cellStyle name="Normal 22 2 3 4 2 2 3 3" xfId="50112" xr:uid="{C5713023-EB83-4838-96B3-1A6B5A13D7F1}"/>
    <cellStyle name="Normal 22 2 3 4 2 2 4" xfId="14692" xr:uid="{9FDDDAE9-BAC2-4CA9-90D4-5CB307F2923E}"/>
    <cellStyle name="Normal 22 2 3 4 2 2 5" xfId="28382" xr:uid="{6EE334B7-5D31-4F66-9285-5B94DECD6BC6}"/>
    <cellStyle name="Normal 22 2 3 4 2 2 6" xfId="43266" xr:uid="{CDE31A84-4018-4886-A784-735DC4142936}"/>
    <cellStyle name="Normal 22 2 3 4 2 3" xfId="9556" xr:uid="{E0DBB704-166D-4415-ADA6-2DA1E597BF87}"/>
    <cellStyle name="Normal 22 2 3 4 2 3 2" xfId="23246" xr:uid="{573D6CDB-2F42-4D72-9133-7CA71DC4D270}"/>
    <cellStyle name="Normal 22 2 3 4 2 3 2 2" xfId="36938" xr:uid="{4627B080-8D43-45FE-9447-1B39A3821F19}"/>
    <cellStyle name="Normal 22 2 3 4 2 3 2 3" xfId="51822" xr:uid="{359CA127-0EDB-48D0-9B71-89F0F34F7DDE}"/>
    <cellStyle name="Normal 22 2 3 4 2 3 3" xfId="16402" xr:uid="{EBCD69C8-5994-4541-B714-B7716C41F7ED}"/>
    <cellStyle name="Normal 22 2 3 4 2 3 4" xfId="30092" xr:uid="{17C544F1-E623-47CC-A211-8FFFD1D5D567}"/>
    <cellStyle name="Normal 22 2 3 4 2 3 5" xfId="44976" xr:uid="{197E70F8-0E6F-4555-9E42-C78F0A18486F}"/>
    <cellStyle name="Normal 22 2 3 4 2 4" xfId="19824" xr:uid="{AD6A3B00-8CA1-4669-9887-596019F072ED}"/>
    <cellStyle name="Normal 22 2 3 4 2 4 2" xfId="33516" xr:uid="{6220E4E3-9D4D-410D-B51F-BDE645B95DA1}"/>
    <cellStyle name="Normal 22 2 3 4 2 4 3" xfId="48400" xr:uid="{C7C9482E-0C74-4F8D-86A0-E50394E7396F}"/>
    <cellStyle name="Normal 22 2 3 4 2 5" xfId="12980" xr:uid="{5715ABCC-25C7-46E8-AD34-28C95DEE1ADE}"/>
    <cellStyle name="Normal 22 2 3 4 2 6" xfId="26670" xr:uid="{9555FAE4-E24E-445A-AEE8-7D365F3E2C92}"/>
    <cellStyle name="Normal 22 2 3 4 2 7" xfId="41554" xr:uid="{1CBD5DA4-CC34-481B-8729-8F434C5607CB}"/>
    <cellStyle name="Normal 22 2 3 4 3" xfId="7845" xr:uid="{8CA2E945-F5D1-4DCB-944D-C073A1F81690}"/>
    <cellStyle name="Normal 22 2 3 4 3 2" xfId="11267" xr:uid="{E5D4F356-9884-4D82-86FE-20B975BB84B1}"/>
    <cellStyle name="Normal 22 2 3 4 3 2 2" xfId="24957" xr:uid="{DFF90A14-03C9-4522-A0FB-61081F4C7BAB}"/>
    <cellStyle name="Normal 22 2 3 4 3 2 2 2" xfId="38649" xr:uid="{17070737-F742-40CC-9D91-3E60043D55A2}"/>
    <cellStyle name="Normal 22 2 3 4 3 2 2 3" xfId="53533" xr:uid="{149FE18A-62DF-450C-A02B-A27B5A62F633}"/>
    <cellStyle name="Normal 22 2 3 4 3 2 3" xfId="18113" xr:uid="{F7FF1785-79B4-4010-AD63-619830D784F7}"/>
    <cellStyle name="Normal 22 2 3 4 3 2 4" xfId="31803" xr:uid="{E4F6D130-2671-49E8-B45A-4600CF0A752B}"/>
    <cellStyle name="Normal 22 2 3 4 3 2 5" xfId="46687" xr:uid="{66EAE884-312E-48A1-8D46-5EDD5806F00C}"/>
    <cellStyle name="Normal 22 2 3 4 3 3" xfId="21535" xr:uid="{EDC7D297-4BAD-4B0C-BF48-8856A231006E}"/>
    <cellStyle name="Normal 22 2 3 4 3 3 2" xfId="35227" xr:uid="{C7EED866-9755-4050-B18F-016D8DDFE332}"/>
    <cellStyle name="Normal 22 2 3 4 3 3 3" xfId="50111" xr:uid="{A0FC7DB1-CB48-4B07-AF5B-B511DADD6733}"/>
    <cellStyle name="Normal 22 2 3 4 3 4" xfId="14691" xr:uid="{06CEF991-0675-41EB-BA8E-7D7E4127838E}"/>
    <cellStyle name="Normal 22 2 3 4 3 5" xfId="28381" xr:uid="{45ACC67E-E5BC-4BEA-8C59-E46092C6002E}"/>
    <cellStyle name="Normal 22 2 3 4 3 6" xfId="43265" xr:uid="{4DB99B8A-331C-4998-99C1-E429326ACD73}"/>
    <cellStyle name="Normal 22 2 3 4 4" xfId="9555" xr:uid="{A6468DF1-727F-4F3C-9AEB-ABF03401A592}"/>
    <cellStyle name="Normal 22 2 3 4 4 2" xfId="23245" xr:uid="{8D42B47E-9D2E-4F9F-B33C-BF26902505E1}"/>
    <cellStyle name="Normal 22 2 3 4 4 2 2" xfId="36937" xr:uid="{ED915909-CCB3-4486-A962-0DA76A151FC7}"/>
    <cellStyle name="Normal 22 2 3 4 4 2 3" xfId="51821" xr:uid="{83A3F267-484B-402B-A0BB-D8B3ED72D3F8}"/>
    <cellStyle name="Normal 22 2 3 4 4 3" xfId="16401" xr:uid="{D41E31A3-A27B-454C-9546-6F126B48FA32}"/>
    <cellStyle name="Normal 22 2 3 4 4 4" xfId="30091" xr:uid="{41C1278E-D1FD-4EC5-97D2-D363B148D5C5}"/>
    <cellStyle name="Normal 22 2 3 4 4 5" xfId="44975" xr:uid="{881FD4E5-449E-4380-8FBB-73C9D0F26494}"/>
    <cellStyle name="Normal 22 2 3 4 5" xfId="19823" xr:uid="{2633977E-2A12-4B2D-9B84-962444441550}"/>
    <cellStyle name="Normal 22 2 3 4 5 2" xfId="33515" xr:uid="{30C1F090-6F8A-480B-BF07-5BD599EF624E}"/>
    <cellStyle name="Normal 22 2 3 4 5 3" xfId="48399" xr:uid="{B79AA4E8-9B86-4224-A778-94BD80CFCB19}"/>
    <cellStyle name="Normal 22 2 3 4 6" xfId="12979" xr:uid="{2963C580-57F8-4426-ADB1-F09E9344EB78}"/>
    <cellStyle name="Normal 22 2 3 4 7" xfId="26669" xr:uid="{7D8C21FE-D6C3-4B61-B57A-301A228B4AC5}"/>
    <cellStyle name="Normal 22 2 3 4 8" xfId="41553" xr:uid="{9A72D71F-6F65-415A-A803-3FD7367FDB98}"/>
    <cellStyle name="Normal 22 2 3 5" xfId="6134" xr:uid="{8DDCD4AA-9F9E-41DB-AE91-13C688C26908}"/>
    <cellStyle name="Normal 22 2 3 5 2" xfId="7847" xr:uid="{3F0CE78C-DD63-48D7-987E-037CEC1EEF8B}"/>
    <cellStyle name="Normal 22 2 3 5 2 2" xfId="11269" xr:uid="{E345C9E1-4901-46B8-8328-E25BDDBF6FAD}"/>
    <cellStyle name="Normal 22 2 3 5 2 2 2" xfId="24959" xr:uid="{85FC3D75-8E49-4B94-A4F5-79CC0186AF2A}"/>
    <cellStyle name="Normal 22 2 3 5 2 2 2 2" xfId="38651" xr:uid="{C91C9BB2-F6B5-4A1D-8814-405FE748AA9A}"/>
    <cellStyle name="Normal 22 2 3 5 2 2 2 3" xfId="53535" xr:uid="{22FBCD17-DAE9-41B2-8E90-0B5DE47F5486}"/>
    <cellStyle name="Normal 22 2 3 5 2 2 3" xfId="18115" xr:uid="{7841BE96-448F-4F68-BFFE-E73D322B9310}"/>
    <cellStyle name="Normal 22 2 3 5 2 2 4" xfId="31805" xr:uid="{97355D11-BFCF-498F-A8C3-9299497A505F}"/>
    <cellStyle name="Normal 22 2 3 5 2 2 5" xfId="46689" xr:uid="{AEDE18D4-AD68-4393-BBED-F6A0E3229CDD}"/>
    <cellStyle name="Normal 22 2 3 5 2 3" xfId="21537" xr:uid="{A9BEA3A1-3F78-4991-A5E8-3639F576201B}"/>
    <cellStyle name="Normal 22 2 3 5 2 3 2" xfId="35229" xr:uid="{9BD2D914-5310-4EC8-8621-4F7E07E03A7E}"/>
    <cellStyle name="Normal 22 2 3 5 2 3 3" xfId="50113" xr:uid="{1626A975-9625-4C8B-8111-4A837C963BC3}"/>
    <cellStyle name="Normal 22 2 3 5 2 4" xfId="14693" xr:uid="{EC3F5C8F-6679-402E-901E-6BD245BEEE68}"/>
    <cellStyle name="Normal 22 2 3 5 2 5" xfId="28383" xr:uid="{53762144-86E1-4FEA-9C68-209FD677AEFD}"/>
    <cellStyle name="Normal 22 2 3 5 2 6" xfId="43267" xr:uid="{F76D8683-6C16-4E0A-9C5A-4D2D88A959E9}"/>
    <cellStyle name="Normal 22 2 3 5 3" xfId="9557" xr:uid="{498F3AAA-C232-4036-BAD5-A1A61DD28755}"/>
    <cellStyle name="Normal 22 2 3 5 3 2" xfId="23247" xr:uid="{BFD386B5-955F-41D4-9748-1F6CD701C86E}"/>
    <cellStyle name="Normal 22 2 3 5 3 2 2" xfId="36939" xr:uid="{486278B5-C620-4AA0-AF1C-8FC9CEBEF2C2}"/>
    <cellStyle name="Normal 22 2 3 5 3 2 3" xfId="51823" xr:uid="{7EF64E0E-0310-4B27-A5AF-4E9EB56B04CD}"/>
    <cellStyle name="Normal 22 2 3 5 3 3" xfId="16403" xr:uid="{0791D436-1D07-491F-B97A-32BC0E819CB9}"/>
    <cellStyle name="Normal 22 2 3 5 3 4" xfId="30093" xr:uid="{1AFE8712-1BDB-40A8-AFF4-9E41FE7B441C}"/>
    <cellStyle name="Normal 22 2 3 5 3 5" xfId="44977" xr:uid="{0F8FF8B1-7175-4DB7-8958-0138225C0171}"/>
    <cellStyle name="Normal 22 2 3 5 4" xfId="19825" xr:uid="{5AC39FA0-BC97-4892-97A4-38701C4B02BB}"/>
    <cellStyle name="Normal 22 2 3 5 4 2" xfId="33517" xr:uid="{DA7C1CEA-37EF-4B33-AC1C-A9890F2E2F9C}"/>
    <cellStyle name="Normal 22 2 3 5 4 3" xfId="48401" xr:uid="{7DE43CEB-6474-43B2-9A84-F6FB1D3D69E9}"/>
    <cellStyle name="Normal 22 2 3 5 5" xfId="12981" xr:uid="{F568B78E-E069-4281-B27F-1D1E810B8AC9}"/>
    <cellStyle name="Normal 22 2 3 5 6" xfId="26671" xr:uid="{F6F0A7AA-E98C-4E9A-82BD-5A4DE2DC4C76}"/>
    <cellStyle name="Normal 22 2 3 5 7" xfId="41555" xr:uid="{85C6B0B9-EFCF-4F1F-A82B-EA7EE3A71133}"/>
    <cellStyle name="Normal 22 2 3 6" xfId="6135" xr:uid="{E8550CC7-6566-4F13-BB43-02630F5E0CC0}"/>
    <cellStyle name="Normal 22 2 3 6 2" xfId="7848" xr:uid="{9197237F-DD49-4CAC-B0D1-D44101F88DA8}"/>
    <cellStyle name="Normal 22 2 3 6 2 2" xfId="11270" xr:uid="{D8974D45-D17A-4EA6-959E-AE9324C0D711}"/>
    <cellStyle name="Normal 22 2 3 6 2 2 2" xfId="24960" xr:uid="{0C158E9B-9AB3-4A21-A42B-E6202D2E09E5}"/>
    <cellStyle name="Normal 22 2 3 6 2 2 2 2" xfId="38652" xr:uid="{DB1B0381-D7EC-4B15-AEC6-E5FCC3B05F40}"/>
    <cellStyle name="Normal 22 2 3 6 2 2 2 3" xfId="53536" xr:uid="{9BC69308-5D32-4D30-ADA7-DD742F74EA02}"/>
    <cellStyle name="Normal 22 2 3 6 2 2 3" xfId="18116" xr:uid="{9AF1C664-9459-4713-990C-88AE0248DBA6}"/>
    <cellStyle name="Normal 22 2 3 6 2 2 4" xfId="31806" xr:uid="{6C9CC685-B71C-4CE7-BFFB-0B4ACE1D50FD}"/>
    <cellStyle name="Normal 22 2 3 6 2 2 5" xfId="46690" xr:uid="{8BBCDA4E-8C90-41C2-98A4-8994E6B567EC}"/>
    <cellStyle name="Normal 22 2 3 6 2 3" xfId="21538" xr:uid="{9668B03C-287C-4AA7-BBC2-9E2D3AC66FE9}"/>
    <cellStyle name="Normal 22 2 3 6 2 3 2" xfId="35230" xr:uid="{1B53EC6B-2E54-4CAD-90F1-0DD1233AD140}"/>
    <cellStyle name="Normal 22 2 3 6 2 3 3" xfId="50114" xr:uid="{67828F40-578B-493C-9399-C60908102211}"/>
    <cellStyle name="Normal 22 2 3 6 2 4" xfId="14694" xr:uid="{5548CC8F-028C-48B4-9070-504C5AF41F4B}"/>
    <cellStyle name="Normal 22 2 3 6 2 5" xfId="28384" xr:uid="{0632D490-9A67-4A23-8E06-C6868FEAA0B2}"/>
    <cellStyle name="Normal 22 2 3 6 2 6" xfId="43268" xr:uid="{8887CD62-2DB6-43BF-AA30-C640D3A0E362}"/>
    <cellStyle name="Normal 22 2 3 6 3" xfId="9558" xr:uid="{3D36A6B0-A39A-4974-999B-9ADB6D7F2786}"/>
    <cellStyle name="Normal 22 2 3 6 3 2" xfId="23248" xr:uid="{083A7C4E-DB06-44E8-AD4F-DBB2C0CAF210}"/>
    <cellStyle name="Normal 22 2 3 6 3 2 2" xfId="36940" xr:uid="{33229797-FE31-42C1-B3F7-7E447167CFA0}"/>
    <cellStyle name="Normal 22 2 3 6 3 2 3" xfId="51824" xr:uid="{994FD17F-B898-47BC-A41E-3C8A458DD506}"/>
    <cellStyle name="Normal 22 2 3 6 3 3" xfId="16404" xr:uid="{3572BFA5-0384-4665-BAB1-1FE54587E827}"/>
    <cellStyle name="Normal 22 2 3 6 3 4" xfId="30094" xr:uid="{67C1A03D-B79D-4F36-BFE0-CCF9309B9EB7}"/>
    <cellStyle name="Normal 22 2 3 6 3 5" xfId="44978" xr:uid="{897B9D73-B765-4EC6-B7B2-5FBD869ECA46}"/>
    <cellStyle name="Normal 22 2 3 6 4" xfId="19826" xr:uid="{3DC35A69-9013-4D5D-A95C-EF99469ED348}"/>
    <cellStyle name="Normal 22 2 3 6 4 2" xfId="33518" xr:uid="{C933A474-E97E-4856-B0A0-B504F0DB5442}"/>
    <cellStyle name="Normal 22 2 3 6 4 3" xfId="48402" xr:uid="{64334421-A223-45D2-A9E9-E159B2CFF7CD}"/>
    <cellStyle name="Normal 22 2 3 6 5" xfId="12982" xr:uid="{2537BCFD-199B-493B-B317-719B03467E9E}"/>
    <cellStyle name="Normal 22 2 3 6 6" xfId="26672" xr:uid="{290B9085-DF1D-40AF-9CEC-C5CFB8ADF5C8}"/>
    <cellStyle name="Normal 22 2 3 6 7" xfId="41556" xr:uid="{C8B3D6DC-5F24-4CC7-B25C-57BB87C45D43}"/>
    <cellStyle name="Normal 22 2 3 7" xfId="7834" xr:uid="{ABF3A9D4-BC4D-4352-A130-F28AB29E59EB}"/>
    <cellStyle name="Normal 22 2 3 7 2" xfId="11256" xr:uid="{62000AE8-A3A2-465B-B145-45C0EE3C02EC}"/>
    <cellStyle name="Normal 22 2 3 7 2 2" xfId="24946" xr:uid="{FABAC30E-CA8D-44C6-8294-6926A7A50A49}"/>
    <cellStyle name="Normal 22 2 3 7 2 2 2" xfId="38638" xr:uid="{A22D32B9-6CE8-4512-ADB0-07312F6E60C1}"/>
    <cellStyle name="Normal 22 2 3 7 2 2 3" xfId="53522" xr:uid="{E701E1A9-95E1-4B23-B9BC-F1AABEB05D61}"/>
    <cellStyle name="Normal 22 2 3 7 2 3" xfId="18102" xr:uid="{7F1E28BC-D498-4B3A-8BC6-42C2C15706F7}"/>
    <cellStyle name="Normal 22 2 3 7 2 4" xfId="31792" xr:uid="{008A8DA4-7BC4-4257-97A3-30C026A2EC1E}"/>
    <cellStyle name="Normal 22 2 3 7 2 5" xfId="46676" xr:uid="{CD564B48-EF11-498D-BCFD-8E9458FBE9B3}"/>
    <cellStyle name="Normal 22 2 3 7 3" xfId="21524" xr:uid="{9CD47840-67F4-465E-BDEF-46569FCEEF54}"/>
    <cellStyle name="Normal 22 2 3 7 3 2" xfId="35216" xr:uid="{D9FD8E00-56D4-45F0-BEAB-98BC0E6687E1}"/>
    <cellStyle name="Normal 22 2 3 7 3 3" xfId="50100" xr:uid="{519E6450-20D3-4FE7-B77F-968711EE1D7E}"/>
    <cellStyle name="Normal 22 2 3 7 4" xfId="14680" xr:uid="{F6DCDDEC-81EC-4D8E-83BF-8C6DE733F469}"/>
    <cellStyle name="Normal 22 2 3 7 5" xfId="28370" xr:uid="{923E8A37-5028-4224-997E-D2BCEE457E59}"/>
    <cellStyle name="Normal 22 2 3 7 6" xfId="43254" xr:uid="{186DCFD8-68B0-4BEF-A281-F550CB988FE1}"/>
    <cellStyle name="Normal 22 2 3 8" xfId="9544" xr:uid="{972389AA-19FD-42E9-9100-AF77F1CC5F30}"/>
    <cellStyle name="Normal 22 2 3 8 2" xfId="23234" xr:uid="{DB9700B2-A4D9-4715-84E2-8E9D0C57C285}"/>
    <cellStyle name="Normal 22 2 3 8 2 2" xfId="36926" xr:uid="{DFBA9F91-8C81-4117-89AA-BBAD5269315B}"/>
    <cellStyle name="Normal 22 2 3 8 2 3" xfId="51810" xr:uid="{F77D9EA8-1CE1-4B98-BD25-B07799E644E1}"/>
    <cellStyle name="Normal 22 2 3 8 3" xfId="16390" xr:uid="{FAF4183D-8DDB-42E4-8E7B-6CC68CFB23F0}"/>
    <cellStyle name="Normal 22 2 3 8 4" xfId="30080" xr:uid="{4C518942-5BC1-43BA-AA5D-F3AA9914ADE9}"/>
    <cellStyle name="Normal 22 2 3 8 5" xfId="44964" xr:uid="{18001AF3-C373-4363-A4C5-EB482B8DB482}"/>
    <cellStyle name="Normal 22 2 3 9" xfId="19812" xr:uid="{254724B5-A5BB-48D2-A6F9-08A8AB9BB27A}"/>
    <cellStyle name="Normal 22 2 3 9 2" xfId="33504" xr:uid="{5FFDB68D-282D-45F5-AC18-39F869B4D4EA}"/>
    <cellStyle name="Normal 22 2 3 9 3" xfId="48388" xr:uid="{D2CFF25C-3F3D-4641-8B8A-F2AECAB152EE}"/>
    <cellStyle name="Normal 22 2 4" xfId="6136" xr:uid="{02A6F0B3-2E21-4067-8585-37C74387462E}"/>
    <cellStyle name="Normal 22 2 4 10" xfId="12983" xr:uid="{B0092199-AD85-4762-A1F8-02CA17A35E46}"/>
    <cellStyle name="Normal 22 2 4 11" xfId="26673" xr:uid="{E6A10D0B-B47B-4B11-A136-CD3E30745645}"/>
    <cellStyle name="Normal 22 2 4 12" xfId="41557" xr:uid="{CCAE7181-04DD-4322-A841-42E6AF4DE8A2}"/>
    <cellStyle name="Normal 22 2 4 2" xfId="6137" xr:uid="{76E9AC04-C2F5-45BF-9C2A-54029196702F}"/>
    <cellStyle name="Normal 22 2 4 2 10" xfId="41558" xr:uid="{04D2FFD1-1499-414B-A68A-7154637F9D34}"/>
    <cellStyle name="Normal 22 2 4 2 2" xfId="6138" xr:uid="{4779B95C-77A6-4D6C-B368-4C9707D39D11}"/>
    <cellStyle name="Normal 22 2 4 2 2 2" xfId="6139" xr:uid="{64B69FA6-D941-4FD6-9D0E-40109B912BF8}"/>
    <cellStyle name="Normal 22 2 4 2 2 2 2" xfId="7852" xr:uid="{E14BAB2F-E206-4B09-A931-89C3D5A8EF79}"/>
    <cellStyle name="Normal 22 2 4 2 2 2 2 2" xfId="11274" xr:uid="{4931B4A7-1424-47A9-89C7-6C73AC79DD01}"/>
    <cellStyle name="Normal 22 2 4 2 2 2 2 2 2" xfId="24964" xr:uid="{5039880F-AA96-49CE-8AC5-703452834A8A}"/>
    <cellStyle name="Normal 22 2 4 2 2 2 2 2 2 2" xfId="38656" xr:uid="{83491BB5-F8BE-4E08-AC91-75CE9ABFA59B}"/>
    <cellStyle name="Normal 22 2 4 2 2 2 2 2 2 3" xfId="53540" xr:uid="{7064F928-9B1C-4BB7-B19B-8982BF9773B1}"/>
    <cellStyle name="Normal 22 2 4 2 2 2 2 2 3" xfId="18120" xr:uid="{2B932E6A-92D9-4847-A5B1-39C81C592885}"/>
    <cellStyle name="Normal 22 2 4 2 2 2 2 2 4" xfId="31810" xr:uid="{769BC91E-835E-451E-B459-458E8D75BDF3}"/>
    <cellStyle name="Normal 22 2 4 2 2 2 2 2 5" xfId="46694" xr:uid="{E745820C-6BB6-4FFA-82EF-DA3B6A17C12F}"/>
    <cellStyle name="Normal 22 2 4 2 2 2 2 3" xfId="21542" xr:uid="{D40B1E56-5649-4C7A-8A97-C570DEB63083}"/>
    <cellStyle name="Normal 22 2 4 2 2 2 2 3 2" xfId="35234" xr:uid="{71CE7085-AE52-447A-8037-A47D1EDCF19C}"/>
    <cellStyle name="Normal 22 2 4 2 2 2 2 3 3" xfId="50118" xr:uid="{C76E6ACE-5E82-4291-B34B-7C02584B9CF5}"/>
    <cellStyle name="Normal 22 2 4 2 2 2 2 4" xfId="14698" xr:uid="{A5C53D70-7330-4D64-B819-1F3562A9D6B8}"/>
    <cellStyle name="Normal 22 2 4 2 2 2 2 5" xfId="28388" xr:uid="{326AB1A5-3CDD-45D1-A56E-6C734D14EB42}"/>
    <cellStyle name="Normal 22 2 4 2 2 2 2 6" xfId="43272" xr:uid="{89077205-24B1-4FB1-9F74-E1ADB8720092}"/>
    <cellStyle name="Normal 22 2 4 2 2 2 3" xfId="9562" xr:uid="{E2F4D1A4-5091-481D-98CF-E66143668B2A}"/>
    <cellStyle name="Normal 22 2 4 2 2 2 3 2" xfId="23252" xr:uid="{AE9844A7-04F9-4B52-A758-7B4D1CDD1C28}"/>
    <cellStyle name="Normal 22 2 4 2 2 2 3 2 2" xfId="36944" xr:uid="{185A159B-E594-43F9-BEC9-16A5E0C9B1A0}"/>
    <cellStyle name="Normal 22 2 4 2 2 2 3 2 3" xfId="51828" xr:uid="{4E9A43F4-3A60-457A-88E0-941D259985E8}"/>
    <cellStyle name="Normal 22 2 4 2 2 2 3 3" xfId="16408" xr:uid="{C48A263C-F599-4AF2-B6D7-18E8F103D324}"/>
    <cellStyle name="Normal 22 2 4 2 2 2 3 4" xfId="30098" xr:uid="{48595448-B025-4B7A-95DE-96A0422DAD99}"/>
    <cellStyle name="Normal 22 2 4 2 2 2 3 5" xfId="44982" xr:uid="{FA95CCB5-F066-4888-BEE8-0087F0C3797B}"/>
    <cellStyle name="Normal 22 2 4 2 2 2 4" xfId="19830" xr:uid="{FBA6975E-4F2B-4E32-9D2E-1A84DDABE872}"/>
    <cellStyle name="Normal 22 2 4 2 2 2 4 2" xfId="33522" xr:uid="{02AED027-A209-4A61-B7F3-B1087A1F24BA}"/>
    <cellStyle name="Normal 22 2 4 2 2 2 4 3" xfId="48406" xr:uid="{D802C628-C9DB-4BE6-A919-7DD84CDD2DB2}"/>
    <cellStyle name="Normal 22 2 4 2 2 2 5" xfId="12986" xr:uid="{E26FDD4C-298F-4A24-AD3A-84C94C096FE0}"/>
    <cellStyle name="Normal 22 2 4 2 2 2 6" xfId="26676" xr:uid="{9F5C4100-7926-4B4D-AD6E-8C992C931C99}"/>
    <cellStyle name="Normal 22 2 4 2 2 2 7" xfId="41560" xr:uid="{28B919AC-E376-49E6-8EB1-CCB7174D23B4}"/>
    <cellStyle name="Normal 22 2 4 2 2 3" xfId="7851" xr:uid="{EDAA6FEE-0034-4AA7-A368-2C21D657F070}"/>
    <cellStyle name="Normal 22 2 4 2 2 3 2" xfId="11273" xr:uid="{6ACB90FD-BFB7-4241-9138-269C554ADEA1}"/>
    <cellStyle name="Normal 22 2 4 2 2 3 2 2" xfId="24963" xr:uid="{CF2509CA-3171-4AC5-8188-D744C8532528}"/>
    <cellStyle name="Normal 22 2 4 2 2 3 2 2 2" xfId="38655" xr:uid="{963801E3-D36F-4022-983B-5742727C4A01}"/>
    <cellStyle name="Normal 22 2 4 2 2 3 2 2 3" xfId="53539" xr:uid="{5A6DC972-56FD-4DDF-BAF1-A9DB6F16B430}"/>
    <cellStyle name="Normal 22 2 4 2 2 3 2 3" xfId="18119" xr:uid="{E8D01217-9953-43CE-99F1-31AA20646CE2}"/>
    <cellStyle name="Normal 22 2 4 2 2 3 2 4" xfId="31809" xr:uid="{AD0AFC59-331C-47D3-AE22-1A9445873CD6}"/>
    <cellStyle name="Normal 22 2 4 2 2 3 2 5" xfId="46693" xr:uid="{02530D78-E885-4D34-8C90-31B4030AA5B2}"/>
    <cellStyle name="Normal 22 2 4 2 2 3 3" xfId="21541" xr:uid="{03ABAA4F-00C9-4F45-B2BE-451CA8562EF1}"/>
    <cellStyle name="Normal 22 2 4 2 2 3 3 2" xfId="35233" xr:uid="{E8199D75-67D1-4003-B7DD-47FC9A7DEC17}"/>
    <cellStyle name="Normal 22 2 4 2 2 3 3 3" xfId="50117" xr:uid="{D2A7F489-965E-4ACD-A4C5-5DD005B4DA4E}"/>
    <cellStyle name="Normal 22 2 4 2 2 3 4" xfId="14697" xr:uid="{70B2C50D-3A5C-4C2A-91E3-6BFD58D10AAD}"/>
    <cellStyle name="Normal 22 2 4 2 2 3 5" xfId="28387" xr:uid="{FC2B6176-BCFB-4A33-832F-C16935C874C6}"/>
    <cellStyle name="Normal 22 2 4 2 2 3 6" xfId="43271" xr:uid="{5B927A5D-1399-4082-9E81-00FD8D27C36A}"/>
    <cellStyle name="Normal 22 2 4 2 2 4" xfId="9561" xr:uid="{8F77258A-C623-432B-B9C9-9B91E3E051A2}"/>
    <cellStyle name="Normal 22 2 4 2 2 4 2" xfId="23251" xr:uid="{17FFE2CB-BCF8-4BF7-A380-D3DD646B0E3B}"/>
    <cellStyle name="Normal 22 2 4 2 2 4 2 2" xfId="36943" xr:uid="{38152CF7-BFA4-40FF-9CD3-9DA915B26313}"/>
    <cellStyle name="Normal 22 2 4 2 2 4 2 3" xfId="51827" xr:uid="{708F2695-079C-401A-91D2-CE6A22A89E93}"/>
    <cellStyle name="Normal 22 2 4 2 2 4 3" xfId="16407" xr:uid="{6768A900-699E-4DE8-9732-240E3369C94F}"/>
    <cellStyle name="Normal 22 2 4 2 2 4 4" xfId="30097" xr:uid="{11BB963D-EFB2-4708-AE6B-6D2AE6ACC84B}"/>
    <cellStyle name="Normal 22 2 4 2 2 4 5" xfId="44981" xr:uid="{A962CF95-2C26-4E07-AF38-1F0A530A434F}"/>
    <cellStyle name="Normal 22 2 4 2 2 5" xfId="19829" xr:uid="{83BB5FF0-7F78-45AB-BF9E-BCDB43CC1E3D}"/>
    <cellStyle name="Normal 22 2 4 2 2 5 2" xfId="33521" xr:uid="{283DF61F-0DCC-408C-B613-7BD293DADBF1}"/>
    <cellStyle name="Normal 22 2 4 2 2 5 3" xfId="48405" xr:uid="{00AD9303-0460-4FE6-BD6A-1D544E3D3C44}"/>
    <cellStyle name="Normal 22 2 4 2 2 6" xfId="12985" xr:uid="{48789D36-03C4-4C3D-A9E7-9066D93F322D}"/>
    <cellStyle name="Normal 22 2 4 2 2 7" xfId="26675" xr:uid="{162CCD2F-921C-47A5-AC51-783CD155EED9}"/>
    <cellStyle name="Normal 22 2 4 2 2 8" xfId="41559" xr:uid="{10750F5B-91CB-4EB2-B447-27D977872C00}"/>
    <cellStyle name="Normal 22 2 4 2 3" xfId="6140" xr:uid="{0C9961B1-0699-4551-AEF2-A79CD1FE9943}"/>
    <cellStyle name="Normal 22 2 4 2 3 2" xfId="7853" xr:uid="{7E7873C3-F0C0-41ED-9344-18CCF64D07C4}"/>
    <cellStyle name="Normal 22 2 4 2 3 2 2" xfId="11275" xr:uid="{F855DFF9-4D4E-495A-BA89-DA68F69E8C98}"/>
    <cellStyle name="Normal 22 2 4 2 3 2 2 2" xfId="24965" xr:uid="{AA6ED8D0-61C0-47DF-A60F-C14BBA1DBD9C}"/>
    <cellStyle name="Normal 22 2 4 2 3 2 2 2 2" xfId="38657" xr:uid="{6A42BCC5-E5DC-4EFF-B2B9-65E6ACAE0F1E}"/>
    <cellStyle name="Normal 22 2 4 2 3 2 2 2 3" xfId="53541" xr:uid="{D3584DEF-9BE9-4303-9F1D-618C0985FF19}"/>
    <cellStyle name="Normal 22 2 4 2 3 2 2 3" xfId="18121" xr:uid="{33C897CF-964A-490C-93F4-F2D938564B66}"/>
    <cellStyle name="Normal 22 2 4 2 3 2 2 4" xfId="31811" xr:uid="{7E750384-954F-4BB1-AED7-B93136820247}"/>
    <cellStyle name="Normal 22 2 4 2 3 2 2 5" xfId="46695" xr:uid="{D98F0552-373C-46C6-A6DE-1B3EC6394F44}"/>
    <cellStyle name="Normal 22 2 4 2 3 2 3" xfId="21543" xr:uid="{DB358F4E-7B41-4817-ADFC-C2143617EB77}"/>
    <cellStyle name="Normal 22 2 4 2 3 2 3 2" xfId="35235" xr:uid="{15EF5855-E6C7-43AD-9CC2-1C0115846AB8}"/>
    <cellStyle name="Normal 22 2 4 2 3 2 3 3" xfId="50119" xr:uid="{EF8F3610-8537-47B8-9343-026C080632DB}"/>
    <cellStyle name="Normal 22 2 4 2 3 2 4" xfId="14699" xr:uid="{03251DC7-D4FE-4DBF-AB28-4189B1C98516}"/>
    <cellStyle name="Normal 22 2 4 2 3 2 5" xfId="28389" xr:uid="{9F01B506-8895-4DB5-9921-8679B2087AF4}"/>
    <cellStyle name="Normal 22 2 4 2 3 2 6" xfId="43273" xr:uid="{325FC08F-3480-46F6-B53F-703312C9009E}"/>
    <cellStyle name="Normal 22 2 4 2 3 3" xfId="9563" xr:uid="{98940F21-F529-4F3B-8B74-BDCC91E65325}"/>
    <cellStyle name="Normal 22 2 4 2 3 3 2" xfId="23253" xr:uid="{1F64E797-4858-47BF-A00D-CE4618B1EC18}"/>
    <cellStyle name="Normal 22 2 4 2 3 3 2 2" xfId="36945" xr:uid="{5EB878D0-44FD-4B13-B9C1-E0D71095FB44}"/>
    <cellStyle name="Normal 22 2 4 2 3 3 2 3" xfId="51829" xr:uid="{56774620-C7BE-4A9A-8179-AE331744EA31}"/>
    <cellStyle name="Normal 22 2 4 2 3 3 3" xfId="16409" xr:uid="{0AA0C858-B6DF-43ED-B06D-F3993A7952A0}"/>
    <cellStyle name="Normal 22 2 4 2 3 3 4" xfId="30099" xr:uid="{87E3B43B-08B2-4A6D-B0EC-DF4D810F22D7}"/>
    <cellStyle name="Normal 22 2 4 2 3 3 5" xfId="44983" xr:uid="{52443CAE-0020-4B63-AC33-3F183DBF22B8}"/>
    <cellStyle name="Normal 22 2 4 2 3 4" xfId="19831" xr:uid="{0F66408D-3947-4935-BDC2-994D63792D60}"/>
    <cellStyle name="Normal 22 2 4 2 3 4 2" xfId="33523" xr:uid="{0E6BD0BE-4B47-49FA-83C3-F4754FD4F4E6}"/>
    <cellStyle name="Normal 22 2 4 2 3 4 3" xfId="48407" xr:uid="{D35960AB-37BE-4A62-A1D8-A32AC5B9184D}"/>
    <cellStyle name="Normal 22 2 4 2 3 5" xfId="12987" xr:uid="{B03F5D09-BEF1-461D-BA08-D955FF4B81DD}"/>
    <cellStyle name="Normal 22 2 4 2 3 6" xfId="26677" xr:uid="{D55F1A33-A0D6-47BE-84C6-0BBFE6DECF86}"/>
    <cellStyle name="Normal 22 2 4 2 3 7" xfId="41561" xr:uid="{FD92734F-051D-4259-83EE-19F0CD370DFA}"/>
    <cellStyle name="Normal 22 2 4 2 4" xfId="6141" xr:uid="{999BD1E2-4FC2-4707-82B4-FC1B281E7FAB}"/>
    <cellStyle name="Normal 22 2 4 2 4 2" xfId="7854" xr:uid="{2344A0B3-B4BC-45DE-9504-7CF90DBA8772}"/>
    <cellStyle name="Normal 22 2 4 2 4 2 2" xfId="11276" xr:uid="{D3D68176-9412-4813-B5B3-C72ED4420349}"/>
    <cellStyle name="Normal 22 2 4 2 4 2 2 2" xfId="24966" xr:uid="{BDBE038E-825F-4C84-9BD9-6D7A4E335880}"/>
    <cellStyle name="Normal 22 2 4 2 4 2 2 2 2" xfId="38658" xr:uid="{529C9EA3-2171-43F8-80F1-3B6886A0FC58}"/>
    <cellStyle name="Normal 22 2 4 2 4 2 2 2 3" xfId="53542" xr:uid="{A63DFA92-4B3D-4DAF-8690-6DA58E3C1783}"/>
    <cellStyle name="Normal 22 2 4 2 4 2 2 3" xfId="18122" xr:uid="{B3C1A731-BEF8-46F4-8F44-13D113AC90FF}"/>
    <cellStyle name="Normal 22 2 4 2 4 2 2 4" xfId="31812" xr:uid="{593AB14D-F0EC-4D3A-BB6D-DA49A28A38D8}"/>
    <cellStyle name="Normal 22 2 4 2 4 2 2 5" xfId="46696" xr:uid="{9F6BE48C-A534-44F8-9F80-91652C15D35D}"/>
    <cellStyle name="Normal 22 2 4 2 4 2 3" xfId="21544" xr:uid="{6F5FD544-81E9-4FC4-A6FB-91ACF0CAFC0D}"/>
    <cellStyle name="Normal 22 2 4 2 4 2 3 2" xfId="35236" xr:uid="{90BA6D52-8E89-44A1-80C3-DC7752054CC8}"/>
    <cellStyle name="Normal 22 2 4 2 4 2 3 3" xfId="50120" xr:uid="{89662C48-8945-433F-9EB0-3AF6C72EDD4A}"/>
    <cellStyle name="Normal 22 2 4 2 4 2 4" xfId="14700" xr:uid="{E19464B5-F924-4535-876E-7A11BFA13583}"/>
    <cellStyle name="Normal 22 2 4 2 4 2 5" xfId="28390" xr:uid="{D68F7B18-201F-4B51-9DD3-8E08A0C4E1E9}"/>
    <cellStyle name="Normal 22 2 4 2 4 2 6" xfId="43274" xr:uid="{D3CB57B8-D0F7-476F-A4F1-1B9387D34345}"/>
    <cellStyle name="Normal 22 2 4 2 4 3" xfId="9564" xr:uid="{40CEBE50-4ECA-402E-BFB8-4F0099C04362}"/>
    <cellStyle name="Normal 22 2 4 2 4 3 2" xfId="23254" xr:uid="{9A79CD39-D1D7-4247-B51A-14C24EE6BABD}"/>
    <cellStyle name="Normal 22 2 4 2 4 3 2 2" xfId="36946" xr:uid="{35E2FDCA-B7D1-445F-B23F-831E7BAC883E}"/>
    <cellStyle name="Normal 22 2 4 2 4 3 2 3" xfId="51830" xr:uid="{C16AE184-ECDE-4418-A112-922D6DF9D12F}"/>
    <cellStyle name="Normal 22 2 4 2 4 3 3" xfId="16410" xr:uid="{DBCAC108-3020-4E4F-8FE4-FA79C9D3F7C2}"/>
    <cellStyle name="Normal 22 2 4 2 4 3 4" xfId="30100" xr:uid="{3FE7116B-CEF1-4ABA-B0A5-0F33E4FB9FD0}"/>
    <cellStyle name="Normal 22 2 4 2 4 3 5" xfId="44984" xr:uid="{1B45A41B-6AA3-49B5-B0A0-D5AD9C41C4D7}"/>
    <cellStyle name="Normal 22 2 4 2 4 4" xfId="19832" xr:uid="{89F53C62-F1A7-4B2C-A471-CB20C05D8C87}"/>
    <cellStyle name="Normal 22 2 4 2 4 4 2" xfId="33524" xr:uid="{3F4BE369-302B-41A9-AC42-BDBD5FDBD62E}"/>
    <cellStyle name="Normal 22 2 4 2 4 4 3" xfId="48408" xr:uid="{A2B669C8-DA16-4ECD-8E77-401A751205E6}"/>
    <cellStyle name="Normal 22 2 4 2 4 5" xfId="12988" xr:uid="{9AFA9FD3-CB9E-41D0-B2B0-C23C2D18CC38}"/>
    <cellStyle name="Normal 22 2 4 2 4 6" xfId="26678" xr:uid="{E35F408F-E970-4322-BAEA-42050669F818}"/>
    <cellStyle name="Normal 22 2 4 2 4 7" xfId="41562" xr:uid="{D1E35382-FB91-49B8-9AED-B698AB37A663}"/>
    <cellStyle name="Normal 22 2 4 2 5" xfId="7850" xr:uid="{4E42CACF-0FEA-4B55-8E2E-95103852F60F}"/>
    <cellStyle name="Normal 22 2 4 2 5 2" xfId="11272" xr:uid="{E9425110-4AF6-43FC-8E72-94E6D9C36724}"/>
    <cellStyle name="Normal 22 2 4 2 5 2 2" xfId="24962" xr:uid="{82743189-4296-4319-A9DD-9258D0D288FA}"/>
    <cellStyle name="Normal 22 2 4 2 5 2 2 2" xfId="38654" xr:uid="{7FE5FAB9-4120-40F9-A0D9-B4C2FEF7ACA6}"/>
    <cellStyle name="Normal 22 2 4 2 5 2 2 3" xfId="53538" xr:uid="{AD8392F5-6234-4B01-ABA2-560E8770E7A1}"/>
    <cellStyle name="Normal 22 2 4 2 5 2 3" xfId="18118" xr:uid="{5FB8E49E-07A9-422B-A143-5E34077BB87F}"/>
    <cellStyle name="Normal 22 2 4 2 5 2 4" xfId="31808" xr:uid="{EE2599C2-A789-48F4-81E8-45AFAA06F285}"/>
    <cellStyle name="Normal 22 2 4 2 5 2 5" xfId="46692" xr:uid="{0F4470B3-23C6-43FE-9E5C-8401419FE0B6}"/>
    <cellStyle name="Normal 22 2 4 2 5 3" xfId="21540" xr:uid="{135909ED-0D99-4432-BD10-68866E614381}"/>
    <cellStyle name="Normal 22 2 4 2 5 3 2" xfId="35232" xr:uid="{86F8C522-740B-4557-9F43-54B2CAD8C736}"/>
    <cellStyle name="Normal 22 2 4 2 5 3 3" xfId="50116" xr:uid="{43C1FE11-EBA1-4EB9-A616-DC2EF87A66BE}"/>
    <cellStyle name="Normal 22 2 4 2 5 4" xfId="14696" xr:uid="{D38DCE68-4457-48AE-A296-152668576ACF}"/>
    <cellStyle name="Normal 22 2 4 2 5 5" xfId="28386" xr:uid="{1C53B6F7-FAE5-4A6D-B0A3-60DB622E5EA7}"/>
    <cellStyle name="Normal 22 2 4 2 5 6" xfId="43270" xr:uid="{230F8262-AED5-4F79-838A-9FF5EA00D67F}"/>
    <cellStyle name="Normal 22 2 4 2 6" xfId="9560" xr:uid="{DF3648CC-D81C-43D5-A9CA-5B01F055DA9B}"/>
    <cellStyle name="Normal 22 2 4 2 6 2" xfId="23250" xr:uid="{B6FD40EB-4AD8-4598-A25C-8327D6EA3DBD}"/>
    <cellStyle name="Normal 22 2 4 2 6 2 2" xfId="36942" xr:uid="{A7AC0501-6584-46AB-8204-FF9BB640C78C}"/>
    <cellStyle name="Normal 22 2 4 2 6 2 3" xfId="51826" xr:uid="{3FE44B4A-C378-433D-A84A-099972D9392B}"/>
    <cellStyle name="Normal 22 2 4 2 6 3" xfId="16406" xr:uid="{EE707CE9-DA31-4506-B1E5-2A83ABE8E2F7}"/>
    <cellStyle name="Normal 22 2 4 2 6 4" xfId="30096" xr:uid="{4F3C2E20-2F74-4BF8-A3A4-9C7016A3867B}"/>
    <cellStyle name="Normal 22 2 4 2 6 5" xfId="44980" xr:uid="{D0074205-407E-4245-A597-F2E8CDF654B7}"/>
    <cellStyle name="Normal 22 2 4 2 7" xfId="19828" xr:uid="{CC43A4A7-3EC7-4604-A939-E3363C2A142D}"/>
    <cellStyle name="Normal 22 2 4 2 7 2" xfId="33520" xr:uid="{351E85A9-B5B6-4D1D-A764-C655E2F0B295}"/>
    <cellStyle name="Normal 22 2 4 2 7 3" xfId="48404" xr:uid="{B736E718-6246-45A8-A0D2-1DBCD8EDEED1}"/>
    <cellStyle name="Normal 22 2 4 2 8" xfId="12984" xr:uid="{C778F2DA-D2E0-41D4-B180-11F3877DC3DF}"/>
    <cellStyle name="Normal 22 2 4 2 9" xfId="26674" xr:uid="{AC21B703-52BB-4185-BD42-D80E9F0E73EE}"/>
    <cellStyle name="Normal 22 2 4 3" xfId="6142" xr:uid="{0455E77D-F5B6-4908-886A-C6E156EAE48E}"/>
    <cellStyle name="Normal 22 2 4 3 10" xfId="41563" xr:uid="{E09A8AA8-D0EB-40E3-91AC-0532700F3AF0}"/>
    <cellStyle name="Normal 22 2 4 3 2" xfId="6143" xr:uid="{97F88BCD-0124-42A9-A408-20D660BF8ADE}"/>
    <cellStyle name="Normal 22 2 4 3 2 2" xfId="6144" xr:uid="{84E642F8-A4CD-42A6-81A5-DD32E064EA8F}"/>
    <cellStyle name="Normal 22 2 4 3 2 2 2" xfId="7857" xr:uid="{B18E77AC-36C4-4C92-A82B-1B130897F6E4}"/>
    <cellStyle name="Normal 22 2 4 3 2 2 2 2" xfId="11279" xr:uid="{8DD30781-3173-43A2-91C4-BD83393B516B}"/>
    <cellStyle name="Normal 22 2 4 3 2 2 2 2 2" xfId="24969" xr:uid="{E31E7468-87E7-4F86-A9C0-DBF05D7B7727}"/>
    <cellStyle name="Normal 22 2 4 3 2 2 2 2 2 2" xfId="38661" xr:uid="{66B675B8-8A90-40DA-92D2-8A918B952BC9}"/>
    <cellStyle name="Normal 22 2 4 3 2 2 2 2 2 3" xfId="53545" xr:uid="{44D594A5-0890-40D4-BB45-9AE9F14ABFA3}"/>
    <cellStyle name="Normal 22 2 4 3 2 2 2 2 3" xfId="18125" xr:uid="{32B626AA-1337-446C-B1FE-E9C3230D9BA4}"/>
    <cellStyle name="Normal 22 2 4 3 2 2 2 2 4" xfId="31815" xr:uid="{40E352F0-73BD-4083-A74D-C230B88534B6}"/>
    <cellStyle name="Normal 22 2 4 3 2 2 2 2 5" xfId="46699" xr:uid="{D2154402-379B-46B4-8C5F-C23B48BB6D3A}"/>
    <cellStyle name="Normal 22 2 4 3 2 2 2 3" xfId="21547" xr:uid="{2361C72D-E51F-4295-B304-6E5E847E2E10}"/>
    <cellStyle name="Normal 22 2 4 3 2 2 2 3 2" xfId="35239" xr:uid="{2E6AF15F-B83B-4BE6-9713-150CA86082A2}"/>
    <cellStyle name="Normal 22 2 4 3 2 2 2 3 3" xfId="50123" xr:uid="{E0CB6934-8DFC-4CCE-B69C-45F3754026D0}"/>
    <cellStyle name="Normal 22 2 4 3 2 2 2 4" xfId="14703" xr:uid="{8C1D66DC-A12B-498E-96CD-3DB83C75F462}"/>
    <cellStyle name="Normal 22 2 4 3 2 2 2 5" xfId="28393" xr:uid="{D4AC773A-32EA-4BAE-A9A0-34A455CAD767}"/>
    <cellStyle name="Normal 22 2 4 3 2 2 2 6" xfId="43277" xr:uid="{D819AD36-E99D-49BF-87FA-28D591E898FA}"/>
    <cellStyle name="Normal 22 2 4 3 2 2 3" xfId="9567" xr:uid="{AD6B86C0-3D23-48DE-8770-65B7CDA2BF28}"/>
    <cellStyle name="Normal 22 2 4 3 2 2 3 2" xfId="23257" xr:uid="{35AD684E-1F47-4677-BD3A-DA73C822D0DE}"/>
    <cellStyle name="Normal 22 2 4 3 2 2 3 2 2" xfId="36949" xr:uid="{CBB74D46-2E5D-4C58-BD2B-4C004A86F60B}"/>
    <cellStyle name="Normal 22 2 4 3 2 2 3 2 3" xfId="51833" xr:uid="{5D735443-454F-436D-AB20-A517D6552C05}"/>
    <cellStyle name="Normal 22 2 4 3 2 2 3 3" xfId="16413" xr:uid="{83830F3F-1C9C-48F7-94B6-A0AFF5F3A3F5}"/>
    <cellStyle name="Normal 22 2 4 3 2 2 3 4" xfId="30103" xr:uid="{4085838B-A3A7-4132-8054-C9ECC0203CFA}"/>
    <cellStyle name="Normal 22 2 4 3 2 2 3 5" xfId="44987" xr:uid="{7E544555-9888-4FFF-8A2A-976F786C0250}"/>
    <cellStyle name="Normal 22 2 4 3 2 2 4" xfId="19835" xr:uid="{E7353DAC-805B-41D8-8B6C-A7602C3294F1}"/>
    <cellStyle name="Normal 22 2 4 3 2 2 4 2" xfId="33527" xr:uid="{5D245667-E7B4-46BC-895D-7DD4AE278A31}"/>
    <cellStyle name="Normal 22 2 4 3 2 2 4 3" xfId="48411" xr:uid="{039F75B1-CEEB-4CFE-96AD-5C8E04C80078}"/>
    <cellStyle name="Normal 22 2 4 3 2 2 5" xfId="12991" xr:uid="{16F0E753-378F-436B-926E-FD4335989285}"/>
    <cellStyle name="Normal 22 2 4 3 2 2 6" xfId="26681" xr:uid="{208952AB-6189-43AA-A730-E3041FDEFA85}"/>
    <cellStyle name="Normal 22 2 4 3 2 2 7" xfId="41565" xr:uid="{76D02C5A-8EF2-4388-B262-68152417159F}"/>
    <cellStyle name="Normal 22 2 4 3 2 3" xfId="7856" xr:uid="{4444EC0E-82AB-4A2E-B063-22C1843A8B85}"/>
    <cellStyle name="Normal 22 2 4 3 2 3 2" xfId="11278" xr:uid="{44BD001C-EF84-4222-A98D-6E66F6A8ACA9}"/>
    <cellStyle name="Normal 22 2 4 3 2 3 2 2" xfId="24968" xr:uid="{4B885EE5-9BC1-410E-80E0-0D8E79B6F32C}"/>
    <cellStyle name="Normal 22 2 4 3 2 3 2 2 2" xfId="38660" xr:uid="{00FF67D9-080F-457C-9E74-C42A7E2246C9}"/>
    <cellStyle name="Normal 22 2 4 3 2 3 2 2 3" xfId="53544" xr:uid="{D3433920-9F0F-47B7-8877-FA1443D1378C}"/>
    <cellStyle name="Normal 22 2 4 3 2 3 2 3" xfId="18124" xr:uid="{8DD361D9-9325-4D68-9D40-E7656F10122F}"/>
    <cellStyle name="Normal 22 2 4 3 2 3 2 4" xfId="31814" xr:uid="{0AFEE4FC-DA1F-45D4-A15F-04E93F45B017}"/>
    <cellStyle name="Normal 22 2 4 3 2 3 2 5" xfId="46698" xr:uid="{B5F5DED4-772D-4112-B13F-EF2074E15279}"/>
    <cellStyle name="Normal 22 2 4 3 2 3 3" xfId="21546" xr:uid="{B19D6456-BA4F-47B2-9F9F-87A749C8AF01}"/>
    <cellStyle name="Normal 22 2 4 3 2 3 3 2" xfId="35238" xr:uid="{99513972-DA1E-4A97-9547-C05D07B32D23}"/>
    <cellStyle name="Normal 22 2 4 3 2 3 3 3" xfId="50122" xr:uid="{1D50744A-067B-4421-9BD4-C2D08A7078A5}"/>
    <cellStyle name="Normal 22 2 4 3 2 3 4" xfId="14702" xr:uid="{8CDBF08B-EC1A-40B4-83DE-6750D936C2F7}"/>
    <cellStyle name="Normal 22 2 4 3 2 3 5" xfId="28392" xr:uid="{9A4C315D-35B1-4D14-8D7D-CF16AA756CB3}"/>
    <cellStyle name="Normal 22 2 4 3 2 3 6" xfId="43276" xr:uid="{6523B42D-EEC1-44E7-BB53-8F044CA58610}"/>
    <cellStyle name="Normal 22 2 4 3 2 4" xfId="9566" xr:uid="{0B5E580B-92D2-4BDE-93EC-7EBE3E46BDD5}"/>
    <cellStyle name="Normal 22 2 4 3 2 4 2" xfId="23256" xr:uid="{3391F502-080E-4706-95D7-0195E24E913F}"/>
    <cellStyle name="Normal 22 2 4 3 2 4 2 2" xfId="36948" xr:uid="{8ACE6DA6-F970-4F7D-A8D2-4A186C5074E5}"/>
    <cellStyle name="Normal 22 2 4 3 2 4 2 3" xfId="51832" xr:uid="{F91A1B19-A2E0-4D74-9A4D-BA18E86BCF46}"/>
    <cellStyle name="Normal 22 2 4 3 2 4 3" xfId="16412" xr:uid="{4ED16D73-C88B-4E3C-BA10-DAF1B5A1BF7A}"/>
    <cellStyle name="Normal 22 2 4 3 2 4 4" xfId="30102" xr:uid="{9F063D4B-8ACC-4781-A146-067DF94B3631}"/>
    <cellStyle name="Normal 22 2 4 3 2 4 5" xfId="44986" xr:uid="{AC10D5DC-7A71-45CD-850F-F0BA6FE028A4}"/>
    <cellStyle name="Normal 22 2 4 3 2 5" xfId="19834" xr:uid="{4535771C-2249-4004-8D89-1EDF1887FBBA}"/>
    <cellStyle name="Normal 22 2 4 3 2 5 2" xfId="33526" xr:uid="{B0EB19D9-4D94-49B9-9C5E-799CC74A7AA3}"/>
    <cellStyle name="Normal 22 2 4 3 2 5 3" xfId="48410" xr:uid="{708A26E8-BD28-4A9D-AE85-8635C72108A2}"/>
    <cellStyle name="Normal 22 2 4 3 2 6" xfId="12990" xr:uid="{15111E1B-98E5-4D59-82D1-22C5DE1F3E37}"/>
    <cellStyle name="Normal 22 2 4 3 2 7" xfId="26680" xr:uid="{9485118C-A286-4F30-9144-34FDE48CC1DF}"/>
    <cellStyle name="Normal 22 2 4 3 2 8" xfId="41564" xr:uid="{A55911FA-DD1A-488B-9BA2-458194B89FB2}"/>
    <cellStyle name="Normal 22 2 4 3 3" xfId="6145" xr:uid="{88883A44-1F04-494E-A9A6-82B0595A83E1}"/>
    <cellStyle name="Normal 22 2 4 3 3 2" xfId="7858" xr:uid="{1958F084-F5A2-4B87-AD08-23203849460D}"/>
    <cellStyle name="Normal 22 2 4 3 3 2 2" xfId="11280" xr:uid="{D998CF80-2C90-48CF-9390-84B007A670B6}"/>
    <cellStyle name="Normal 22 2 4 3 3 2 2 2" xfId="24970" xr:uid="{9F79C524-C6E1-4643-BAD1-550DF57F4D1F}"/>
    <cellStyle name="Normal 22 2 4 3 3 2 2 2 2" xfId="38662" xr:uid="{92083685-9AF0-47C7-AB5E-2329F3DB3247}"/>
    <cellStyle name="Normal 22 2 4 3 3 2 2 2 3" xfId="53546" xr:uid="{48E3D115-655C-46F2-944E-64196087ABEC}"/>
    <cellStyle name="Normal 22 2 4 3 3 2 2 3" xfId="18126" xr:uid="{4592A794-CFF6-41E6-9F8B-9D84BFD51D93}"/>
    <cellStyle name="Normal 22 2 4 3 3 2 2 4" xfId="31816" xr:uid="{D5A13344-9425-4BAB-BE50-6408E20F206F}"/>
    <cellStyle name="Normal 22 2 4 3 3 2 2 5" xfId="46700" xr:uid="{5ED00F63-4A35-4EE1-A80A-1A312FCE765F}"/>
    <cellStyle name="Normal 22 2 4 3 3 2 3" xfId="21548" xr:uid="{528610CE-F8DD-41C0-AA61-ED5736BAA785}"/>
    <cellStyle name="Normal 22 2 4 3 3 2 3 2" xfId="35240" xr:uid="{2FAE913F-8A29-4E15-8A51-9544AFCCC156}"/>
    <cellStyle name="Normal 22 2 4 3 3 2 3 3" xfId="50124" xr:uid="{C08FBB0F-9ABA-49A3-B56E-D4D664ECE2B7}"/>
    <cellStyle name="Normal 22 2 4 3 3 2 4" xfId="14704" xr:uid="{9260641D-61D4-48BC-9660-998AC5A27EDE}"/>
    <cellStyle name="Normal 22 2 4 3 3 2 5" xfId="28394" xr:uid="{CCB10CD1-8A3F-4DCF-A654-95DF9BFA0AF2}"/>
    <cellStyle name="Normal 22 2 4 3 3 2 6" xfId="43278" xr:uid="{AEBF9DB1-420D-4091-981D-0E013C586F57}"/>
    <cellStyle name="Normal 22 2 4 3 3 3" xfId="9568" xr:uid="{FD7BDD87-19AC-48E3-9D32-BE052B402250}"/>
    <cellStyle name="Normal 22 2 4 3 3 3 2" xfId="23258" xr:uid="{6E23D193-2E7C-425F-BF5B-F6CC854F6B96}"/>
    <cellStyle name="Normal 22 2 4 3 3 3 2 2" xfId="36950" xr:uid="{EA88617C-F2C4-42A4-86B5-FD1579D9F05E}"/>
    <cellStyle name="Normal 22 2 4 3 3 3 2 3" xfId="51834" xr:uid="{FBEEB5E4-6C93-4CA2-B20F-8E08B0C39628}"/>
    <cellStyle name="Normal 22 2 4 3 3 3 3" xfId="16414" xr:uid="{7E7DEA72-DB1D-4814-822E-476FF01F8E77}"/>
    <cellStyle name="Normal 22 2 4 3 3 3 4" xfId="30104" xr:uid="{7908DFA2-F788-467C-924D-CE1E9906274C}"/>
    <cellStyle name="Normal 22 2 4 3 3 3 5" xfId="44988" xr:uid="{9912948F-A6C3-4EE4-BE68-6CF7A5A2FC7A}"/>
    <cellStyle name="Normal 22 2 4 3 3 4" xfId="19836" xr:uid="{0EDD8203-2F6C-4A27-A3BC-E827598C8FC8}"/>
    <cellStyle name="Normal 22 2 4 3 3 4 2" xfId="33528" xr:uid="{A0332D51-90FA-4240-B85E-1F4F777DDA7B}"/>
    <cellStyle name="Normal 22 2 4 3 3 4 3" xfId="48412" xr:uid="{F975F5D1-48D6-410E-9DC9-811BD0A22654}"/>
    <cellStyle name="Normal 22 2 4 3 3 5" xfId="12992" xr:uid="{2309101A-8C0C-41AA-940E-AFF522C43975}"/>
    <cellStyle name="Normal 22 2 4 3 3 6" xfId="26682" xr:uid="{3CD375AB-DF4A-4409-9B5A-44A2182ECDE3}"/>
    <cellStyle name="Normal 22 2 4 3 3 7" xfId="41566" xr:uid="{72403CD2-5CAE-4106-A54D-620AFF9B40C0}"/>
    <cellStyle name="Normal 22 2 4 3 4" xfId="6146" xr:uid="{52918543-1A38-4ADA-AACB-55603E7E59FF}"/>
    <cellStyle name="Normal 22 2 4 3 4 2" xfId="7859" xr:uid="{8C6D7AC3-5D3F-4EAA-A43F-8EAEA3F302AB}"/>
    <cellStyle name="Normal 22 2 4 3 4 2 2" xfId="11281" xr:uid="{BCAED018-FE33-4BC0-AA9F-32EB3C443C3E}"/>
    <cellStyle name="Normal 22 2 4 3 4 2 2 2" xfId="24971" xr:uid="{2BA6254A-6D4B-4A03-8238-44CB39A27D7D}"/>
    <cellStyle name="Normal 22 2 4 3 4 2 2 2 2" xfId="38663" xr:uid="{C1B98265-A220-4D11-B361-618F7CFBE6D1}"/>
    <cellStyle name="Normal 22 2 4 3 4 2 2 2 3" xfId="53547" xr:uid="{E7619BB9-2411-4EDE-82B1-AA1EA6E658F1}"/>
    <cellStyle name="Normal 22 2 4 3 4 2 2 3" xfId="18127" xr:uid="{8AC7AFAD-4C4C-4891-9DB3-C37E3EB70E31}"/>
    <cellStyle name="Normal 22 2 4 3 4 2 2 4" xfId="31817" xr:uid="{BEF70550-85F2-4A77-A47F-ACE6E7C06720}"/>
    <cellStyle name="Normal 22 2 4 3 4 2 2 5" xfId="46701" xr:uid="{E81B004F-0FE3-4736-B091-AD87A812EE54}"/>
    <cellStyle name="Normal 22 2 4 3 4 2 3" xfId="21549" xr:uid="{C8D4DD29-5E83-400F-A23A-948C36C2C56E}"/>
    <cellStyle name="Normal 22 2 4 3 4 2 3 2" xfId="35241" xr:uid="{B8BF638B-BD9C-4948-80D7-426C3A3A9974}"/>
    <cellStyle name="Normal 22 2 4 3 4 2 3 3" xfId="50125" xr:uid="{641774F2-75D5-4761-8513-D3FC7F676EA5}"/>
    <cellStyle name="Normal 22 2 4 3 4 2 4" xfId="14705" xr:uid="{83091BEC-F383-4E3E-9C49-5F8268E7DEB0}"/>
    <cellStyle name="Normal 22 2 4 3 4 2 5" xfId="28395" xr:uid="{44317CAF-8C7C-4F5E-9634-8A86B5325DE0}"/>
    <cellStyle name="Normal 22 2 4 3 4 2 6" xfId="43279" xr:uid="{C409197E-3E2A-4952-B7E8-856165C95B3C}"/>
    <cellStyle name="Normal 22 2 4 3 4 3" xfId="9569" xr:uid="{394BD74A-DF54-4EA1-B1CC-70ADDBAB1FD5}"/>
    <cellStyle name="Normal 22 2 4 3 4 3 2" xfId="23259" xr:uid="{E7382979-0979-4353-B234-A05DC9514A07}"/>
    <cellStyle name="Normal 22 2 4 3 4 3 2 2" xfId="36951" xr:uid="{8CA2A93C-867C-4B18-B559-D5FBC84CB103}"/>
    <cellStyle name="Normal 22 2 4 3 4 3 2 3" xfId="51835" xr:uid="{C339708E-F042-4AD2-B32E-3A7AF216EEA8}"/>
    <cellStyle name="Normal 22 2 4 3 4 3 3" xfId="16415" xr:uid="{5CC41CCD-34BD-4EFE-9C0F-1F95C20E5B4D}"/>
    <cellStyle name="Normal 22 2 4 3 4 3 4" xfId="30105" xr:uid="{94324435-8C98-4AE8-BB4D-1FD2CFDBF3A5}"/>
    <cellStyle name="Normal 22 2 4 3 4 3 5" xfId="44989" xr:uid="{57CFDB1C-C872-4F9C-B0C1-450DC706AC11}"/>
    <cellStyle name="Normal 22 2 4 3 4 4" xfId="19837" xr:uid="{F1B9EF91-891F-40E5-8C3A-4E9BB9020E08}"/>
    <cellStyle name="Normal 22 2 4 3 4 4 2" xfId="33529" xr:uid="{B0610929-DE9B-4120-B0BD-6BE2DC257CAE}"/>
    <cellStyle name="Normal 22 2 4 3 4 4 3" xfId="48413" xr:uid="{EA848076-F2F9-4695-BB84-C87DCC0073DA}"/>
    <cellStyle name="Normal 22 2 4 3 4 5" xfId="12993" xr:uid="{348A1A13-5ABD-44ED-83DC-4BF3805CFB42}"/>
    <cellStyle name="Normal 22 2 4 3 4 6" xfId="26683" xr:uid="{749ADA97-37FC-48D2-891F-7BAD66E1D394}"/>
    <cellStyle name="Normal 22 2 4 3 4 7" xfId="41567" xr:uid="{1A36BAD9-90A0-4FEB-9C14-07701316C62A}"/>
    <cellStyle name="Normal 22 2 4 3 5" xfId="7855" xr:uid="{F6E5CE86-A81C-4252-885D-9B14BC810E97}"/>
    <cellStyle name="Normal 22 2 4 3 5 2" xfId="11277" xr:uid="{446FB340-B2AA-449C-A4DB-7B88AD1DFCBB}"/>
    <cellStyle name="Normal 22 2 4 3 5 2 2" xfId="24967" xr:uid="{F4790E40-FC02-4083-92EF-2E31C443A80E}"/>
    <cellStyle name="Normal 22 2 4 3 5 2 2 2" xfId="38659" xr:uid="{E67FDBDA-2C3B-47D3-869B-813F98942911}"/>
    <cellStyle name="Normal 22 2 4 3 5 2 2 3" xfId="53543" xr:uid="{476CB4AC-4F60-4159-ABAC-25BFDD71A409}"/>
    <cellStyle name="Normal 22 2 4 3 5 2 3" xfId="18123" xr:uid="{7D9DB401-3B41-4D58-825C-41D91C914489}"/>
    <cellStyle name="Normal 22 2 4 3 5 2 4" xfId="31813" xr:uid="{C692DECB-E912-44FD-89E5-9461A9776A91}"/>
    <cellStyle name="Normal 22 2 4 3 5 2 5" xfId="46697" xr:uid="{03B7D4B1-0B3E-4D52-8BD1-5B84F090D51F}"/>
    <cellStyle name="Normal 22 2 4 3 5 3" xfId="21545" xr:uid="{727A8CA6-F2B4-419C-A478-CB366C9F7A28}"/>
    <cellStyle name="Normal 22 2 4 3 5 3 2" xfId="35237" xr:uid="{1A43E31E-907A-4212-B8F7-FAAFE7912B85}"/>
    <cellStyle name="Normal 22 2 4 3 5 3 3" xfId="50121" xr:uid="{15102718-1E6C-4D05-8679-B6C0CCEF1D6C}"/>
    <cellStyle name="Normal 22 2 4 3 5 4" xfId="14701" xr:uid="{82DE9ACC-F483-4451-83A0-911876A77644}"/>
    <cellStyle name="Normal 22 2 4 3 5 5" xfId="28391" xr:uid="{A3B00295-6144-4519-A7F0-39950A58E843}"/>
    <cellStyle name="Normal 22 2 4 3 5 6" xfId="43275" xr:uid="{E771FB0A-D492-4BE9-851B-98CFB7C1C22A}"/>
    <cellStyle name="Normal 22 2 4 3 6" xfId="9565" xr:uid="{C3BF4CBB-8A9B-4F80-8B87-992ED9E1F25F}"/>
    <cellStyle name="Normal 22 2 4 3 6 2" xfId="23255" xr:uid="{BE058CC7-FCE6-42F1-A487-6A0570A11340}"/>
    <cellStyle name="Normal 22 2 4 3 6 2 2" xfId="36947" xr:uid="{539EAC1F-F8CF-4B2C-B7AF-544068B4B72E}"/>
    <cellStyle name="Normal 22 2 4 3 6 2 3" xfId="51831" xr:uid="{B87D4A62-E769-4691-A90B-9A13D35277D1}"/>
    <cellStyle name="Normal 22 2 4 3 6 3" xfId="16411" xr:uid="{BCCA65F5-C6DA-4F66-A52A-DFC0372DC6B3}"/>
    <cellStyle name="Normal 22 2 4 3 6 4" xfId="30101" xr:uid="{D64DBBFC-FA7A-4AB2-A5C1-A11735EC533D}"/>
    <cellStyle name="Normal 22 2 4 3 6 5" xfId="44985" xr:uid="{8E12AB7E-613B-46FA-8B84-338CE2611DD0}"/>
    <cellStyle name="Normal 22 2 4 3 7" xfId="19833" xr:uid="{45F3BB14-8CA0-41A5-8D30-F3AE2DC8227F}"/>
    <cellStyle name="Normal 22 2 4 3 7 2" xfId="33525" xr:uid="{59D91D67-5FAF-45E5-97B0-A9D79EAD1FAB}"/>
    <cellStyle name="Normal 22 2 4 3 7 3" xfId="48409" xr:uid="{086ED9D1-4808-456E-A32B-261A520CCF83}"/>
    <cellStyle name="Normal 22 2 4 3 8" xfId="12989" xr:uid="{C9C33C71-67AF-4504-B21F-5D3E9C8B51A1}"/>
    <cellStyle name="Normal 22 2 4 3 9" xfId="26679" xr:uid="{5CB1849C-48C4-4566-8808-A3AB2076E69A}"/>
    <cellStyle name="Normal 22 2 4 4" xfId="6147" xr:uid="{60A126A1-125C-41C8-B73D-E1D6D1502251}"/>
    <cellStyle name="Normal 22 2 4 4 2" xfId="6148" xr:uid="{AD433F06-BB1C-49E3-A9EF-B364AEA43975}"/>
    <cellStyle name="Normal 22 2 4 4 2 2" xfId="7861" xr:uid="{B84A0C3F-2A66-47A1-9455-3C4A34347167}"/>
    <cellStyle name="Normal 22 2 4 4 2 2 2" xfId="11283" xr:uid="{6F44A3E5-D12E-419E-BC73-5B76EF4A8BC4}"/>
    <cellStyle name="Normal 22 2 4 4 2 2 2 2" xfId="24973" xr:uid="{87D5C08C-AD00-41E6-8241-AE1D98DABAB2}"/>
    <cellStyle name="Normal 22 2 4 4 2 2 2 2 2" xfId="38665" xr:uid="{F12C2382-86DA-4CBA-A1C9-575E8165DF53}"/>
    <cellStyle name="Normal 22 2 4 4 2 2 2 2 3" xfId="53549" xr:uid="{14DB56C4-D615-4F98-8BE8-414662019C9E}"/>
    <cellStyle name="Normal 22 2 4 4 2 2 2 3" xfId="18129" xr:uid="{9AC3DFCF-4FF0-4F11-B8D9-932078D0EC52}"/>
    <cellStyle name="Normal 22 2 4 4 2 2 2 4" xfId="31819" xr:uid="{D56C291D-24B9-45BD-AC5C-0E25417D2B0D}"/>
    <cellStyle name="Normal 22 2 4 4 2 2 2 5" xfId="46703" xr:uid="{800A0E76-5CEA-43C4-902D-07E115D95720}"/>
    <cellStyle name="Normal 22 2 4 4 2 2 3" xfId="21551" xr:uid="{E3C77484-0846-4B44-8103-5DF1797FF1C1}"/>
    <cellStyle name="Normal 22 2 4 4 2 2 3 2" xfId="35243" xr:uid="{62F576F7-5083-4338-B9E4-C24965261380}"/>
    <cellStyle name="Normal 22 2 4 4 2 2 3 3" xfId="50127" xr:uid="{D5666BD1-D6F9-4C56-AA5F-27D5E50AF308}"/>
    <cellStyle name="Normal 22 2 4 4 2 2 4" xfId="14707" xr:uid="{A5A9C5DE-D7E8-4009-BA22-EE17A552DD05}"/>
    <cellStyle name="Normal 22 2 4 4 2 2 5" xfId="28397" xr:uid="{802EDA90-5275-4517-8365-7DC66E7739F9}"/>
    <cellStyle name="Normal 22 2 4 4 2 2 6" xfId="43281" xr:uid="{36ADCABC-6FC0-4894-9BEA-2F5EBE7E2F75}"/>
    <cellStyle name="Normal 22 2 4 4 2 3" xfId="9571" xr:uid="{E9389157-6E3F-4D6D-9F7D-1AD71D40B0A4}"/>
    <cellStyle name="Normal 22 2 4 4 2 3 2" xfId="23261" xr:uid="{53D1446D-908E-4199-B351-F8C7EAECB76E}"/>
    <cellStyle name="Normal 22 2 4 4 2 3 2 2" xfId="36953" xr:uid="{24727216-E171-432A-A395-CEBEBF8242BF}"/>
    <cellStyle name="Normal 22 2 4 4 2 3 2 3" xfId="51837" xr:uid="{12C948BC-5E86-48ED-94ED-13F2496CAC22}"/>
    <cellStyle name="Normal 22 2 4 4 2 3 3" xfId="16417" xr:uid="{58E47904-37FB-4D14-8F74-F63BB927A1EF}"/>
    <cellStyle name="Normal 22 2 4 4 2 3 4" xfId="30107" xr:uid="{7451B2A1-EC25-42E6-81A1-FC5BD6AF2BA0}"/>
    <cellStyle name="Normal 22 2 4 4 2 3 5" xfId="44991" xr:uid="{63DA8CA3-7D1A-46C7-94E3-44D17D435A23}"/>
    <cellStyle name="Normal 22 2 4 4 2 4" xfId="19839" xr:uid="{42EDA2AF-47A7-4245-8F56-009232AAFEE6}"/>
    <cellStyle name="Normal 22 2 4 4 2 4 2" xfId="33531" xr:uid="{7BF13462-23C7-4ECE-9539-BBB13DD86D94}"/>
    <cellStyle name="Normal 22 2 4 4 2 4 3" xfId="48415" xr:uid="{CAD48068-65D6-472A-BC67-AB08910EB9E6}"/>
    <cellStyle name="Normal 22 2 4 4 2 5" xfId="12995" xr:uid="{26CBD455-2B4B-4421-B136-A1CFDDCEFFB3}"/>
    <cellStyle name="Normal 22 2 4 4 2 6" xfId="26685" xr:uid="{503C8D3B-11DA-4C5A-910C-07BA1BD4EBBC}"/>
    <cellStyle name="Normal 22 2 4 4 2 7" xfId="41569" xr:uid="{BA910608-1735-414A-8FE9-E1DAD6199BE5}"/>
    <cellStyle name="Normal 22 2 4 4 3" xfId="7860" xr:uid="{6EB30B1F-2261-404E-84C0-8A2892D7E3BA}"/>
    <cellStyle name="Normal 22 2 4 4 3 2" xfId="11282" xr:uid="{FFDB0B45-50EF-4402-B31A-439D0843D374}"/>
    <cellStyle name="Normal 22 2 4 4 3 2 2" xfId="24972" xr:uid="{2630B4A8-C62E-4F42-B7A1-C5A0ECB12DBF}"/>
    <cellStyle name="Normal 22 2 4 4 3 2 2 2" xfId="38664" xr:uid="{7ADAE737-B0A8-4F7B-A6AD-ED3F1AA23BE0}"/>
    <cellStyle name="Normal 22 2 4 4 3 2 2 3" xfId="53548" xr:uid="{3AC9DF0A-8292-4A58-9510-108F9DAC8CE4}"/>
    <cellStyle name="Normal 22 2 4 4 3 2 3" xfId="18128" xr:uid="{A37E6376-A303-4910-8974-EE3846F01DB2}"/>
    <cellStyle name="Normal 22 2 4 4 3 2 4" xfId="31818" xr:uid="{E92F8677-907A-4EBD-B5CF-E8D5377B7904}"/>
    <cellStyle name="Normal 22 2 4 4 3 2 5" xfId="46702" xr:uid="{FDD6A601-1789-4007-A197-FA04D1F79278}"/>
    <cellStyle name="Normal 22 2 4 4 3 3" xfId="21550" xr:uid="{CBEEF891-2FE0-436D-9E7F-8ABE32F2BA7B}"/>
    <cellStyle name="Normal 22 2 4 4 3 3 2" xfId="35242" xr:uid="{30731BED-1EC5-4AF9-832C-1CA81B736D5E}"/>
    <cellStyle name="Normal 22 2 4 4 3 3 3" xfId="50126" xr:uid="{E11348C7-08F7-4097-9AAA-3511206BBFF6}"/>
    <cellStyle name="Normal 22 2 4 4 3 4" xfId="14706" xr:uid="{EBCAB8FA-BFDF-4414-82DD-D0AF3F894730}"/>
    <cellStyle name="Normal 22 2 4 4 3 5" xfId="28396" xr:uid="{1E45D12C-BA98-4316-A812-A5FA36E8BB34}"/>
    <cellStyle name="Normal 22 2 4 4 3 6" xfId="43280" xr:uid="{CF9FC5F8-A982-4DE6-B32A-C4045121A927}"/>
    <cellStyle name="Normal 22 2 4 4 4" xfId="9570" xr:uid="{7B8CD0EF-CB8B-48B1-9E9C-0A337A5D90EC}"/>
    <cellStyle name="Normal 22 2 4 4 4 2" xfId="23260" xr:uid="{0AC7EF1F-C5AA-4A8D-B730-2DE108241EBF}"/>
    <cellStyle name="Normal 22 2 4 4 4 2 2" xfId="36952" xr:uid="{F93C105A-18C4-4330-AD7B-2F8917C1CD82}"/>
    <cellStyle name="Normal 22 2 4 4 4 2 3" xfId="51836" xr:uid="{7CD37912-AC51-4374-BB96-46D638B389B4}"/>
    <cellStyle name="Normal 22 2 4 4 4 3" xfId="16416" xr:uid="{B4B54143-45BD-44B9-8778-1DE92E668C90}"/>
    <cellStyle name="Normal 22 2 4 4 4 4" xfId="30106" xr:uid="{6D75BD9E-8BCC-4D52-B099-DF69C649760E}"/>
    <cellStyle name="Normal 22 2 4 4 4 5" xfId="44990" xr:uid="{0F6B1241-B8DE-4C42-B312-828BF750D385}"/>
    <cellStyle name="Normal 22 2 4 4 5" xfId="19838" xr:uid="{DF8135A7-B765-415B-97D9-AA5CC63965C1}"/>
    <cellStyle name="Normal 22 2 4 4 5 2" xfId="33530" xr:uid="{AE901F53-F061-42A0-8556-17139C3CCA9E}"/>
    <cellStyle name="Normal 22 2 4 4 5 3" xfId="48414" xr:uid="{ACC00890-9C11-4FF5-B317-57A2B12F42C9}"/>
    <cellStyle name="Normal 22 2 4 4 6" xfId="12994" xr:uid="{5EEACE04-BF68-4A86-BADD-D952F1365617}"/>
    <cellStyle name="Normal 22 2 4 4 7" xfId="26684" xr:uid="{98B5D08E-FDEF-4326-A690-6B4AD7FD9F3D}"/>
    <cellStyle name="Normal 22 2 4 4 8" xfId="41568" xr:uid="{11E3D22D-4537-4613-A97A-E197ACA6C8A5}"/>
    <cellStyle name="Normal 22 2 4 5" xfId="6149" xr:uid="{E176281C-DFE1-4624-9897-C4C1BB724FD3}"/>
    <cellStyle name="Normal 22 2 4 5 2" xfId="7862" xr:uid="{71A6F3E1-698B-4B6B-AA04-03322ACAE6F3}"/>
    <cellStyle name="Normal 22 2 4 5 2 2" xfId="11284" xr:uid="{AF1F5C64-506E-485E-B928-CEF57EA4D603}"/>
    <cellStyle name="Normal 22 2 4 5 2 2 2" xfId="24974" xr:uid="{B6FFFADB-CEE4-4784-8FB2-37BBEDB6D9E6}"/>
    <cellStyle name="Normal 22 2 4 5 2 2 2 2" xfId="38666" xr:uid="{3C98F78F-D1F1-4481-ACAA-D19F94FBF876}"/>
    <cellStyle name="Normal 22 2 4 5 2 2 2 3" xfId="53550" xr:uid="{AE99D166-9ADE-4103-A803-503E00B1DCF2}"/>
    <cellStyle name="Normal 22 2 4 5 2 2 3" xfId="18130" xr:uid="{707FDF15-CE1C-41B2-A03E-AC8DEDAFC040}"/>
    <cellStyle name="Normal 22 2 4 5 2 2 4" xfId="31820" xr:uid="{CBF9B53E-ADB5-40AF-90B5-EE52A55FFE4F}"/>
    <cellStyle name="Normal 22 2 4 5 2 2 5" xfId="46704" xr:uid="{02B1746F-08C4-4283-9EE3-E1B6330DFA9E}"/>
    <cellStyle name="Normal 22 2 4 5 2 3" xfId="21552" xr:uid="{49D7778C-2E29-4FB6-9A38-C152D919BB50}"/>
    <cellStyle name="Normal 22 2 4 5 2 3 2" xfId="35244" xr:uid="{63CC3C9F-D025-4FA5-B1EF-2528C9182B8C}"/>
    <cellStyle name="Normal 22 2 4 5 2 3 3" xfId="50128" xr:uid="{8B8B9D16-BEEF-41B6-8343-A54F6011A3ED}"/>
    <cellStyle name="Normal 22 2 4 5 2 4" xfId="14708" xr:uid="{2A3E7028-4821-429B-882E-ED43547C32D3}"/>
    <cellStyle name="Normal 22 2 4 5 2 5" xfId="28398" xr:uid="{731EDCF1-44F1-41D7-AB3D-C894EF0C148F}"/>
    <cellStyle name="Normal 22 2 4 5 2 6" xfId="43282" xr:uid="{51301D73-8D6A-4543-A22E-4620C970D791}"/>
    <cellStyle name="Normal 22 2 4 5 3" xfId="9572" xr:uid="{6B19645D-3E8A-49E3-AD2B-86A912B191CA}"/>
    <cellStyle name="Normal 22 2 4 5 3 2" xfId="23262" xr:uid="{9F53FCBA-BDFA-4F82-AE3D-DDE4DA9625D1}"/>
    <cellStyle name="Normal 22 2 4 5 3 2 2" xfId="36954" xr:uid="{F04524D6-E821-49CA-859B-5BD42264735C}"/>
    <cellStyle name="Normal 22 2 4 5 3 2 3" xfId="51838" xr:uid="{3E1879A3-CC01-42AE-B9A6-BD5B31F491C5}"/>
    <cellStyle name="Normal 22 2 4 5 3 3" xfId="16418" xr:uid="{2CB059DD-2DC2-4D31-BB5D-93B81A27C4F8}"/>
    <cellStyle name="Normal 22 2 4 5 3 4" xfId="30108" xr:uid="{6C7D5593-F009-4861-8DA7-EFDE3750DC53}"/>
    <cellStyle name="Normal 22 2 4 5 3 5" xfId="44992" xr:uid="{B724A54E-87D4-4271-ABBB-9FCA3401951F}"/>
    <cellStyle name="Normal 22 2 4 5 4" xfId="19840" xr:uid="{A39DD356-6F0F-4FB5-9817-695172FB7B4A}"/>
    <cellStyle name="Normal 22 2 4 5 4 2" xfId="33532" xr:uid="{9088092C-E43C-4B0A-981E-5865388D7651}"/>
    <cellStyle name="Normal 22 2 4 5 4 3" xfId="48416" xr:uid="{8F0C2567-D375-45C3-8DF8-C027A51E4AAD}"/>
    <cellStyle name="Normal 22 2 4 5 5" xfId="12996" xr:uid="{2EE9D120-EA01-4716-9A57-57A70075AC14}"/>
    <cellStyle name="Normal 22 2 4 5 6" xfId="26686" xr:uid="{C3885B74-1A1E-41A1-AAB4-943D07AC7B05}"/>
    <cellStyle name="Normal 22 2 4 5 7" xfId="41570" xr:uid="{73A5FA5E-417A-4895-BC35-209D9B5B8474}"/>
    <cellStyle name="Normal 22 2 4 6" xfId="6150" xr:uid="{D863345B-52B5-4C26-BF83-941E5D165198}"/>
    <cellStyle name="Normal 22 2 4 6 2" xfId="7863" xr:uid="{E5311ED1-7819-445B-AD85-8F36A1328BF4}"/>
    <cellStyle name="Normal 22 2 4 6 2 2" xfId="11285" xr:uid="{5BBDA902-A8C3-46A7-AFA6-140C9DBBE3E8}"/>
    <cellStyle name="Normal 22 2 4 6 2 2 2" xfId="24975" xr:uid="{53DDDD08-EB9D-4F73-A54C-A5CC6E256444}"/>
    <cellStyle name="Normal 22 2 4 6 2 2 2 2" xfId="38667" xr:uid="{E407C9C9-D7C1-4C59-BD78-8A0551EB5F18}"/>
    <cellStyle name="Normal 22 2 4 6 2 2 2 3" xfId="53551" xr:uid="{8AC0A72D-0719-4DDC-B5C7-BF7D5BAE825B}"/>
    <cellStyle name="Normal 22 2 4 6 2 2 3" xfId="18131" xr:uid="{2FE8772C-C9E9-4240-BEB4-E302A58A4996}"/>
    <cellStyle name="Normal 22 2 4 6 2 2 4" xfId="31821" xr:uid="{4FA2C5F2-3D43-4FD1-9D45-C04A17312C1E}"/>
    <cellStyle name="Normal 22 2 4 6 2 2 5" xfId="46705" xr:uid="{CDB5CAAE-6D59-43C1-AC29-9104DAA71610}"/>
    <cellStyle name="Normal 22 2 4 6 2 3" xfId="21553" xr:uid="{FD3D6A0F-B718-4B10-87AB-901CA648E933}"/>
    <cellStyle name="Normal 22 2 4 6 2 3 2" xfId="35245" xr:uid="{C05B1E02-F00B-4FAB-87D7-8BD020A8F0DC}"/>
    <cellStyle name="Normal 22 2 4 6 2 3 3" xfId="50129" xr:uid="{3480147D-20C1-4466-ADB3-A246C2F91B7F}"/>
    <cellStyle name="Normal 22 2 4 6 2 4" xfId="14709" xr:uid="{1A888E54-F112-4D67-B390-6F22A3660FD2}"/>
    <cellStyle name="Normal 22 2 4 6 2 5" xfId="28399" xr:uid="{7B2F7B41-4D7C-4C7C-9522-6B471E55333D}"/>
    <cellStyle name="Normal 22 2 4 6 2 6" xfId="43283" xr:uid="{4418E3BD-AEDA-4A63-A9D6-11E4F7F54A88}"/>
    <cellStyle name="Normal 22 2 4 6 3" xfId="9573" xr:uid="{58E5CA45-C0CE-4556-BA45-CA43F4BEB65D}"/>
    <cellStyle name="Normal 22 2 4 6 3 2" xfId="23263" xr:uid="{4754EB88-14CD-45EA-8942-A4F08D1CD7EC}"/>
    <cellStyle name="Normal 22 2 4 6 3 2 2" xfId="36955" xr:uid="{9E5294D3-BAA0-41F5-A4C0-41E2C4BE1873}"/>
    <cellStyle name="Normal 22 2 4 6 3 2 3" xfId="51839" xr:uid="{07045CA1-EF08-4B96-A568-323B0A3E721D}"/>
    <cellStyle name="Normal 22 2 4 6 3 3" xfId="16419" xr:uid="{23D7DD16-9632-4BBF-991B-7C43D49B4A1D}"/>
    <cellStyle name="Normal 22 2 4 6 3 4" xfId="30109" xr:uid="{89FBBA86-8506-4EA6-90F3-02F466AA4940}"/>
    <cellStyle name="Normal 22 2 4 6 3 5" xfId="44993" xr:uid="{F98B1EF6-96F7-42C4-BE6D-05D9E5259C7F}"/>
    <cellStyle name="Normal 22 2 4 6 4" xfId="19841" xr:uid="{79D2F109-B209-42D4-A9C8-3845A310A67B}"/>
    <cellStyle name="Normal 22 2 4 6 4 2" xfId="33533" xr:uid="{563E0676-098E-4FD3-A7F7-DD7233C72F2B}"/>
    <cellStyle name="Normal 22 2 4 6 4 3" xfId="48417" xr:uid="{DE292EF3-1AA4-4A48-B692-F8A34DE379AD}"/>
    <cellStyle name="Normal 22 2 4 6 5" xfId="12997" xr:uid="{8CB5701F-8284-440B-86D9-B1C6BE0ABB70}"/>
    <cellStyle name="Normal 22 2 4 6 6" xfId="26687" xr:uid="{3723A65C-09F1-409A-B53E-E2DBB1A247F2}"/>
    <cellStyle name="Normal 22 2 4 6 7" xfId="41571" xr:uid="{8A41D8E2-E517-408C-9FF9-43AD0175435E}"/>
    <cellStyle name="Normal 22 2 4 7" xfId="7849" xr:uid="{2514CAA0-13A5-40B0-8619-C2D24478E811}"/>
    <cellStyle name="Normal 22 2 4 7 2" xfId="11271" xr:uid="{2386EEA7-99EE-419E-A7E2-CAEA770CCDCF}"/>
    <cellStyle name="Normal 22 2 4 7 2 2" xfId="24961" xr:uid="{35BFA00A-9110-48D9-83B5-8DA695774525}"/>
    <cellStyle name="Normal 22 2 4 7 2 2 2" xfId="38653" xr:uid="{A9002F9B-CE36-474A-80AE-81E9455AE167}"/>
    <cellStyle name="Normal 22 2 4 7 2 2 3" xfId="53537" xr:uid="{688F21C9-84A1-4AAD-B58A-4B049BA5AD40}"/>
    <cellStyle name="Normal 22 2 4 7 2 3" xfId="18117" xr:uid="{6E036657-8739-4F9C-A045-2C0E1AB5FDB5}"/>
    <cellStyle name="Normal 22 2 4 7 2 4" xfId="31807" xr:uid="{1FE201C8-BF17-4749-99BC-9FCE0CA695AC}"/>
    <cellStyle name="Normal 22 2 4 7 2 5" xfId="46691" xr:uid="{FCD5EB89-5B77-4640-A061-D8ACF1907968}"/>
    <cellStyle name="Normal 22 2 4 7 3" xfId="21539" xr:uid="{1DC35B23-16FD-4B66-82D9-66261D66B341}"/>
    <cellStyle name="Normal 22 2 4 7 3 2" xfId="35231" xr:uid="{BDFA1DA7-74DC-4BF4-9CC5-1204E3DBB8AE}"/>
    <cellStyle name="Normal 22 2 4 7 3 3" xfId="50115" xr:uid="{40836966-D934-4588-AE4F-7DF41E40AF2A}"/>
    <cellStyle name="Normal 22 2 4 7 4" xfId="14695" xr:uid="{36410D0B-5BB9-4D07-8743-0D5A78893A51}"/>
    <cellStyle name="Normal 22 2 4 7 5" xfId="28385" xr:uid="{F59EA978-041F-49D0-B8D5-8BD78E8B7650}"/>
    <cellStyle name="Normal 22 2 4 7 6" xfId="43269" xr:uid="{4FA99C13-3142-4CFA-BE16-922410FBCCE0}"/>
    <cellStyle name="Normal 22 2 4 8" xfId="9559" xr:uid="{6BD62324-8F58-454F-BE64-28522505BDB8}"/>
    <cellStyle name="Normal 22 2 4 8 2" xfId="23249" xr:uid="{60B4A1AB-AC9B-4F5C-91B7-9A20EADCAF5F}"/>
    <cellStyle name="Normal 22 2 4 8 2 2" xfId="36941" xr:uid="{F9708A27-A982-453C-BF27-959498AC2F16}"/>
    <cellStyle name="Normal 22 2 4 8 2 3" xfId="51825" xr:uid="{0414A655-C703-43A7-BDFB-634DEE75EA54}"/>
    <cellStyle name="Normal 22 2 4 8 3" xfId="16405" xr:uid="{270FC387-84C4-4B9B-8906-3D2F0034EFF0}"/>
    <cellStyle name="Normal 22 2 4 8 4" xfId="30095" xr:uid="{4DC60FFA-379A-4085-BAB2-9196A1724140}"/>
    <cellStyle name="Normal 22 2 4 8 5" xfId="44979" xr:uid="{EBD885AD-1ACA-4816-8B6B-1D657C1B9498}"/>
    <cellStyle name="Normal 22 2 4 9" xfId="19827" xr:uid="{287836BD-29E3-4076-A85A-4DBB9CE404C0}"/>
    <cellStyle name="Normal 22 2 4 9 2" xfId="33519" xr:uid="{DCF1538B-B32C-4F85-9564-2C78B5168E8D}"/>
    <cellStyle name="Normal 22 2 4 9 3" xfId="48403" xr:uid="{8E7741D5-866A-4F1E-B4AB-FA5CBB21726C}"/>
    <cellStyle name="Normal 22 2 5" xfId="6151" xr:uid="{B052C4AD-67BD-4691-9E68-C2A18F7302BA}"/>
    <cellStyle name="Normal 22 2 5 10" xfId="41572" xr:uid="{9250D5B9-60D0-4B96-9B0B-4B95EE8A1B67}"/>
    <cellStyle name="Normal 22 2 5 2" xfId="6152" xr:uid="{C9023B2B-0A8F-4704-8101-00A02AA01504}"/>
    <cellStyle name="Normal 22 2 5 2 2" xfId="6153" xr:uid="{FFF8C3D7-1A86-4AA1-A6EE-928BE50F2E1E}"/>
    <cellStyle name="Normal 22 2 5 2 2 2" xfId="7866" xr:uid="{9C4B415C-52DF-4353-B4E6-2B14F98B2126}"/>
    <cellStyle name="Normal 22 2 5 2 2 2 2" xfId="11288" xr:uid="{C6859CD9-2303-42AB-B871-08F672F3EC6D}"/>
    <cellStyle name="Normal 22 2 5 2 2 2 2 2" xfId="24978" xr:uid="{B5DD12CF-213C-44CD-99FC-30117DB43981}"/>
    <cellStyle name="Normal 22 2 5 2 2 2 2 2 2" xfId="38670" xr:uid="{FC5778E3-B966-4444-9D01-0C0B5B176D90}"/>
    <cellStyle name="Normal 22 2 5 2 2 2 2 2 3" xfId="53554" xr:uid="{58C651F3-D7EA-41BB-8754-7D1ADA786BAE}"/>
    <cellStyle name="Normal 22 2 5 2 2 2 2 3" xfId="18134" xr:uid="{5D4C2CD7-6CD0-489E-B7D1-99DC74DAB180}"/>
    <cellStyle name="Normal 22 2 5 2 2 2 2 4" xfId="31824" xr:uid="{8591662A-19B2-4556-B560-83B9BACAE880}"/>
    <cellStyle name="Normal 22 2 5 2 2 2 2 5" xfId="46708" xr:uid="{CC39C586-6DB3-4ACE-8CF5-A45217558E76}"/>
    <cellStyle name="Normal 22 2 5 2 2 2 3" xfId="21556" xr:uid="{C7E96750-F065-4AFD-9D6A-5CBA1A6F841E}"/>
    <cellStyle name="Normal 22 2 5 2 2 2 3 2" xfId="35248" xr:uid="{BFD01980-157A-4E13-845B-9DC50A6597EC}"/>
    <cellStyle name="Normal 22 2 5 2 2 2 3 3" xfId="50132" xr:uid="{D5786C92-8E24-4B3A-819E-A4ACEB76AB39}"/>
    <cellStyle name="Normal 22 2 5 2 2 2 4" xfId="14712" xr:uid="{459E155C-18BB-43BB-899A-1E7E78F4573A}"/>
    <cellStyle name="Normal 22 2 5 2 2 2 5" xfId="28402" xr:uid="{B7C3B9F1-1D3A-486A-A93B-12EDA045A4DE}"/>
    <cellStyle name="Normal 22 2 5 2 2 2 6" xfId="43286" xr:uid="{0A239F91-5590-4A96-BDBF-099675410E66}"/>
    <cellStyle name="Normal 22 2 5 2 2 3" xfId="9576" xr:uid="{A0694C90-705F-4BC5-8549-F386FCF86243}"/>
    <cellStyle name="Normal 22 2 5 2 2 3 2" xfId="23266" xr:uid="{3DC84B6B-CCF1-4985-9D72-52A57356A227}"/>
    <cellStyle name="Normal 22 2 5 2 2 3 2 2" xfId="36958" xr:uid="{5A5D441D-1127-48D4-AFF7-046F241AF272}"/>
    <cellStyle name="Normal 22 2 5 2 2 3 2 3" xfId="51842" xr:uid="{E3BC504A-22B3-4737-8346-258B0B4B48A1}"/>
    <cellStyle name="Normal 22 2 5 2 2 3 3" xfId="16422" xr:uid="{36BD5E2F-68B2-4A2B-A78A-DE616DD41271}"/>
    <cellStyle name="Normal 22 2 5 2 2 3 4" xfId="30112" xr:uid="{BD86BB17-5C5B-405A-9A1B-23BDBF2977DD}"/>
    <cellStyle name="Normal 22 2 5 2 2 3 5" xfId="44996" xr:uid="{643DC048-BE33-4529-BEC5-DBBF6EF437C4}"/>
    <cellStyle name="Normal 22 2 5 2 2 4" xfId="19844" xr:uid="{1E363F96-B0DF-4B90-AA9A-49A64D5319A5}"/>
    <cellStyle name="Normal 22 2 5 2 2 4 2" xfId="33536" xr:uid="{390C5E78-372A-4EBD-BE74-96D88C117401}"/>
    <cellStyle name="Normal 22 2 5 2 2 4 3" xfId="48420" xr:uid="{E9ABE632-FBA4-4BC7-BDCA-EB1A9AF5A985}"/>
    <cellStyle name="Normal 22 2 5 2 2 5" xfId="13000" xr:uid="{C98BEF2E-1009-4CEA-B2C8-02E99B73A85D}"/>
    <cellStyle name="Normal 22 2 5 2 2 6" xfId="26690" xr:uid="{9A503617-6EFA-4AA5-80CE-EDB900F5447A}"/>
    <cellStyle name="Normal 22 2 5 2 2 7" xfId="41574" xr:uid="{9F0BCB50-F7C6-46ED-957E-2762AC0825E9}"/>
    <cellStyle name="Normal 22 2 5 2 3" xfId="7865" xr:uid="{F49616B2-EC6E-4D2D-9818-274211694521}"/>
    <cellStyle name="Normal 22 2 5 2 3 2" xfId="11287" xr:uid="{F9C1F06A-A29D-4182-BEDB-E0BC980BDE93}"/>
    <cellStyle name="Normal 22 2 5 2 3 2 2" xfId="24977" xr:uid="{68AE4A70-8731-41B6-B514-55F98C7B2EDE}"/>
    <cellStyle name="Normal 22 2 5 2 3 2 2 2" xfId="38669" xr:uid="{82AA074B-3254-4DFF-92B2-901C3E8D4E5C}"/>
    <cellStyle name="Normal 22 2 5 2 3 2 2 3" xfId="53553" xr:uid="{1614D8CE-9D9D-4395-805E-11E5A5ADF098}"/>
    <cellStyle name="Normal 22 2 5 2 3 2 3" xfId="18133" xr:uid="{6BE939EA-62A1-49E8-8BA7-EAF0FFF261D0}"/>
    <cellStyle name="Normal 22 2 5 2 3 2 4" xfId="31823" xr:uid="{5B3CADF5-BE8D-413E-949F-FF3A5E6553EC}"/>
    <cellStyle name="Normal 22 2 5 2 3 2 5" xfId="46707" xr:uid="{5611CB33-D700-401B-BDFA-DF3D29765570}"/>
    <cellStyle name="Normal 22 2 5 2 3 3" xfId="21555" xr:uid="{CC81601C-15D5-4DEB-9B86-CDD0F70B4AE9}"/>
    <cellStyle name="Normal 22 2 5 2 3 3 2" xfId="35247" xr:uid="{45D6AA31-525C-4A9C-B8BE-CBA26EED5D95}"/>
    <cellStyle name="Normal 22 2 5 2 3 3 3" xfId="50131" xr:uid="{EA6D7F96-66D5-4F82-B423-569BE1C6ECA3}"/>
    <cellStyle name="Normal 22 2 5 2 3 4" xfId="14711" xr:uid="{09536D04-BFA6-43A1-AAD9-3814A02FBC21}"/>
    <cellStyle name="Normal 22 2 5 2 3 5" xfId="28401" xr:uid="{E04D5010-771B-4F18-91DF-5592DEC0B9CE}"/>
    <cellStyle name="Normal 22 2 5 2 3 6" xfId="43285" xr:uid="{B7BA1224-9E87-431E-A36E-854EA4AACB64}"/>
    <cellStyle name="Normal 22 2 5 2 4" xfId="9575" xr:uid="{A2BCC8F8-42AA-4079-BC44-0A6156865721}"/>
    <cellStyle name="Normal 22 2 5 2 4 2" xfId="23265" xr:uid="{874A395A-2EDF-4899-AFFB-911301E04593}"/>
    <cellStyle name="Normal 22 2 5 2 4 2 2" xfId="36957" xr:uid="{978E8B54-3B2A-4393-A26D-2C71988E8CDB}"/>
    <cellStyle name="Normal 22 2 5 2 4 2 3" xfId="51841" xr:uid="{12C3DBF1-B2E8-4538-8C4C-A8E404ACBF03}"/>
    <cellStyle name="Normal 22 2 5 2 4 3" xfId="16421" xr:uid="{6392D44D-88BB-4F88-B833-9CF5F5146096}"/>
    <cellStyle name="Normal 22 2 5 2 4 4" xfId="30111" xr:uid="{68346224-6E28-4E2C-A6D4-3C730586066C}"/>
    <cellStyle name="Normal 22 2 5 2 4 5" xfId="44995" xr:uid="{C548A12C-C597-4AE3-8957-392123DD0185}"/>
    <cellStyle name="Normal 22 2 5 2 5" xfId="19843" xr:uid="{BEBBE0AB-445A-40B2-BA67-A354BBD33122}"/>
    <cellStyle name="Normal 22 2 5 2 5 2" xfId="33535" xr:uid="{7B426187-B70E-4340-BA28-CEECF8C163C7}"/>
    <cellStyle name="Normal 22 2 5 2 5 3" xfId="48419" xr:uid="{9F431CBF-FF05-4E77-AB9D-05FD7EDCA689}"/>
    <cellStyle name="Normal 22 2 5 2 6" xfId="12999" xr:uid="{CD9F2ACA-A3B9-401C-9164-D8C47C4D6A3E}"/>
    <cellStyle name="Normal 22 2 5 2 7" xfId="26689" xr:uid="{50124611-1B70-49FF-82CA-82DB2D4A53D5}"/>
    <cellStyle name="Normal 22 2 5 2 8" xfId="41573" xr:uid="{A4DC5C24-7E44-4D36-BB0F-6ED820A45198}"/>
    <cellStyle name="Normal 22 2 5 3" xfId="6154" xr:uid="{7CED291A-3BC3-45EC-AC29-C2EBA1CEE607}"/>
    <cellStyle name="Normal 22 2 5 3 2" xfId="7867" xr:uid="{B14B1D9C-0AD1-41DD-8454-1A76A19ADB44}"/>
    <cellStyle name="Normal 22 2 5 3 2 2" xfId="11289" xr:uid="{786AAFE2-3646-46C1-B6A4-589CD4C90E49}"/>
    <cellStyle name="Normal 22 2 5 3 2 2 2" xfId="24979" xr:uid="{D70E6F9C-F26A-4C2C-AAA1-A8E3D5348BE5}"/>
    <cellStyle name="Normal 22 2 5 3 2 2 2 2" xfId="38671" xr:uid="{AB769279-13F8-47B1-9A37-4E018C627B7D}"/>
    <cellStyle name="Normal 22 2 5 3 2 2 2 3" xfId="53555" xr:uid="{AEBB9F8B-2375-4F4E-B06C-02B38FE55556}"/>
    <cellStyle name="Normal 22 2 5 3 2 2 3" xfId="18135" xr:uid="{6C4E44C8-88A9-4F08-98EF-F4FB25EC92D2}"/>
    <cellStyle name="Normal 22 2 5 3 2 2 4" xfId="31825" xr:uid="{04407C8E-CB43-4A11-A775-C5D223BFF47E}"/>
    <cellStyle name="Normal 22 2 5 3 2 2 5" xfId="46709" xr:uid="{D6CB7765-5E3F-444C-9A0E-2A992552D744}"/>
    <cellStyle name="Normal 22 2 5 3 2 3" xfId="21557" xr:uid="{D48F53B5-5102-4C89-959B-F29F346C1F59}"/>
    <cellStyle name="Normal 22 2 5 3 2 3 2" xfId="35249" xr:uid="{06453384-CDBF-451C-995B-ECE7BF067F3A}"/>
    <cellStyle name="Normal 22 2 5 3 2 3 3" xfId="50133" xr:uid="{D5428B90-DB08-4C15-93AF-1F33DA3705CF}"/>
    <cellStyle name="Normal 22 2 5 3 2 4" xfId="14713" xr:uid="{CD677EB3-E8B9-4935-913A-08E470F74E16}"/>
    <cellStyle name="Normal 22 2 5 3 2 5" xfId="28403" xr:uid="{60D7D20B-5376-451F-8553-5B70F59F653B}"/>
    <cellStyle name="Normal 22 2 5 3 2 6" xfId="43287" xr:uid="{05C249EB-250B-45FF-BFD1-76228E83A577}"/>
    <cellStyle name="Normal 22 2 5 3 3" xfId="9577" xr:uid="{49C5FD8B-22EF-4688-8713-78639ABFF1B9}"/>
    <cellStyle name="Normal 22 2 5 3 3 2" xfId="23267" xr:uid="{DDD2EA9B-CAB1-4EA4-B992-828745C92F45}"/>
    <cellStyle name="Normal 22 2 5 3 3 2 2" xfId="36959" xr:uid="{6B6DA083-0C96-4D43-B555-E9A362AFA1A0}"/>
    <cellStyle name="Normal 22 2 5 3 3 2 3" xfId="51843" xr:uid="{DDB8B269-2448-4828-9DAA-CD0C87C2D98C}"/>
    <cellStyle name="Normal 22 2 5 3 3 3" xfId="16423" xr:uid="{74143C28-7B1F-4D1C-9734-47E8A5464C32}"/>
    <cellStyle name="Normal 22 2 5 3 3 4" xfId="30113" xr:uid="{BCB8FF70-9808-4850-8D71-D7D34A2DE803}"/>
    <cellStyle name="Normal 22 2 5 3 3 5" xfId="44997" xr:uid="{5C3C4C2F-D70D-4E49-8411-02F2E5C94087}"/>
    <cellStyle name="Normal 22 2 5 3 4" xfId="19845" xr:uid="{D8BFA819-A9CA-4B03-B886-A5D7D661281B}"/>
    <cellStyle name="Normal 22 2 5 3 4 2" xfId="33537" xr:uid="{23B9F662-2B67-4006-9869-C049C5C5DCAF}"/>
    <cellStyle name="Normal 22 2 5 3 4 3" xfId="48421" xr:uid="{EDD08409-F277-4FA0-861E-F0C59910E469}"/>
    <cellStyle name="Normal 22 2 5 3 5" xfId="13001" xr:uid="{5FCDD707-BBBB-4E56-8301-32CCE387A321}"/>
    <cellStyle name="Normal 22 2 5 3 6" xfId="26691" xr:uid="{AECE1B4A-2CAD-4BD3-94CB-18DAEEB47B7E}"/>
    <cellStyle name="Normal 22 2 5 3 7" xfId="41575" xr:uid="{2A48ECBB-30E3-4DE4-8559-E6E719BE7AC0}"/>
    <cellStyle name="Normal 22 2 5 4" xfId="6155" xr:uid="{88469F47-7570-445B-96E2-DEBB2E9B9121}"/>
    <cellStyle name="Normal 22 2 5 4 2" xfId="7868" xr:uid="{614C8660-9A09-422E-B8BD-4A7BA989B503}"/>
    <cellStyle name="Normal 22 2 5 4 2 2" xfId="11290" xr:uid="{24F78517-3298-4859-9FA4-E5209CFEE504}"/>
    <cellStyle name="Normal 22 2 5 4 2 2 2" xfId="24980" xr:uid="{2D4621B4-76A1-43C3-81FC-04194AA7AFF8}"/>
    <cellStyle name="Normal 22 2 5 4 2 2 2 2" xfId="38672" xr:uid="{BE108E00-9637-4C80-B3E0-31BDADAFEFF3}"/>
    <cellStyle name="Normal 22 2 5 4 2 2 2 3" xfId="53556" xr:uid="{9FB0D6A5-5225-4DB9-9455-0B0B6F78BF58}"/>
    <cellStyle name="Normal 22 2 5 4 2 2 3" xfId="18136" xr:uid="{F966FE53-A2C9-4A87-A353-CF39CECD7312}"/>
    <cellStyle name="Normal 22 2 5 4 2 2 4" xfId="31826" xr:uid="{F0B1628D-1BC2-4942-B303-8B7F9447A039}"/>
    <cellStyle name="Normal 22 2 5 4 2 2 5" xfId="46710" xr:uid="{A29E7176-A15B-45AB-90F5-161D06DF4051}"/>
    <cellStyle name="Normal 22 2 5 4 2 3" xfId="21558" xr:uid="{BE5BB8F9-8DEE-479B-9E83-60CB3435A2FC}"/>
    <cellStyle name="Normal 22 2 5 4 2 3 2" xfId="35250" xr:uid="{A8049CEC-F6FC-421B-9833-AAA960857FE6}"/>
    <cellStyle name="Normal 22 2 5 4 2 3 3" xfId="50134" xr:uid="{09F0E7EB-B60C-4D27-96BF-20E929A6D5D7}"/>
    <cellStyle name="Normal 22 2 5 4 2 4" xfId="14714" xr:uid="{748CC23D-36A6-448D-964A-6743625760DB}"/>
    <cellStyle name="Normal 22 2 5 4 2 5" xfId="28404" xr:uid="{0F08B09F-D36E-4D45-AD26-D5F73DC1004C}"/>
    <cellStyle name="Normal 22 2 5 4 2 6" xfId="43288" xr:uid="{CE67350B-E3C5-480A-A5BC-766BB0CB5923}"/>
    <cellStyle name="Normal 22 2 5 4 3" xfId="9578" xr:uid="{6BA0A445-821F-40CE-8663-5E7776BDA2B1}"/>
    <cellStyle name="Normal 22 2 5 4 3 2" xfId="23268" xr:uid="{7EFE20B4-1F1E-4112-B1F0-38690EC1D6CC}"/>
    <cellStyle name="Normal 22 2 5 4 3 2 2" xfId="36960" xr:uid="{6B389924-5DA6-4FF8-8D9A-A789EA5421B0}"/>
    <cellStyle name="Normal 22 2 5 4 3 2 3" xfId="51844" xr:uid="{FE33A923-E5F6-48A0-BAC0-29C50A1B6AB0}"/>
    <cellStyle name="Normal 22 2 5 4 3 3" xfId="16424" xr:uid="{5404532F-78A7-46B4-AFA2-4AA04D72E718}"/>
    <cellStyle name="Normal 22 2 5 4 3 4" xfId="30114" xr:uid="{C6207C88-F6E4-4EF7-9987-75230E0BB6C0}"/>
    <cellStyle name="Normal 22 2 5 4 3 5" xfId="44998" xr:uid="{8F011C42-371E-4761-AA63-BD8E2C919EA4}"/>
    <cellStyle name="Normal 22 2 5 4 4" xfId="19846" xr:uid="{82E0E7D7-10D0-4FA7-AB3D-43F15B3D0311}"/>
    <cellStyle name="Normal 22 2 5 4 4 2" xfId="33538" xr:uid="{EF7D1957-A6BD-4D17-AB25-10739AC29166}"/>
    <cellStyle name="Normal 22 2 5 4 4 3" xfId="48422" xr:uid="{A795410F-A2BC-43D2-9EA3-C00B3A7E4605}"/>
    <cellStyle name="Normal 22 2 5 4 5" xfId="13002" xr:uid="{96861509-59EB-4682-B77A-0D9E2063A372}"/>
    <cellStyle name="Normal 22 2 5 4 6" xfId="26692" xr:uid="{EB990048-6EEE-4351-BC01-AEFC74B57DA6}"/>
    <cellStyle name="Normal 22 2 5 4 7" xfId="41576" xr:uid="{DC9D907B-F957-45FA-82C7-0740880438FB}"/>
    <cellStyle name="Normal 22 2 5 5" xfId="7864" xr:uid="{743EEB86-287D-47B8-8243-BDF007E2BAEC}"/>
    <cellStyle name="Normal 22 2 5 5 2" xfId="11286" xr:uid="{D8CC7182-8286-457B-A24B-DAC36BDACB5A}"/>
    <cellStyle name="Normal 22 2 5 5 2 2" xfId="24976" xr:uid="{D747BF52-2BCF-45CC-9507-E39FFD23BDA7}"/>
    <cellStyle name="Normal 22 2 5 5 2 2 2" xfId="38668" xr:uid="{F448595F-6C38-4F72-9B43-BA37B0AB44D9}"/>
    <cellStyle name="Normal 22 2 5 5 2 2 3" xfId="53552" xr:uid="{A5D61BF6-5DC9-4AC9-98F2-261CA77F90C7}"/>
    <cellStyle name="Normal 22 2 5 5 2 3" xfId="18132" xr:uid="{9812F18F-0045-4BA5-9C15-262AFF5AE059}"/>
    <cellStyle name="Normal 22 2 5 5 2 4" xfId="31822" xr:uid="{B02D3C08-6F37-43A3-8E57-6B733B80F0B2}"/>
    <cellStyle name="Normal 22 2 5 5 2 5" xfId="46706" xr:uid="{7ED64761-0ADF-4543-AC69-A6EE598EAACD}"/>
    <cellStyle name="Normal 22 2 5 5 3" xfId="21554" xr:uid="{C1E1E05A-B74C-4D9C-9E4C-03D4CE75508A}"/>
    <cellStyle name="Normal 22 2 5 5 3 2" xfId="35246" xr:uid="{D615A1BC-DC28-4797-B68B-761AAE576250}"/>
    <cellStyle name="Normal 22 2 5 5 3 3" xfId="50130" xr:uid="{1B95D08B-5FC9-43C3-8E1B-38AADE53CEE1}"/>
    <cellStyle name="Normal 22 2 5 5 4" xfId="14710" xr:uid="{F569A71C-9695-4B9D-9A4A-BD7D40A52986}"/>
    <cellStyle name="Normal 22 2 5 5 5" xfId="28400" xr:uid="{9FDBB82F-4942-401C-88A6-864054C25E22}"/>
    <cellStyle name="Normal 22 2 5 5 6" xfId="43284" xr:uid="{DDADE3AB-902B-4963-8283-D286570FBAEB}"/>
    <cellStyle name="Normal 22 2 5 6" xfId="9574" xr:uid="{889C5731-5810-43D5-9BD1-027035CDC1C4}"/>
    <cellStyle name="Normal 22 2 5 6 2" xfId="23264" xr:uid="{D84B73E8-2957-40F7-AE6C-26CCF89736CA}"/>
    <cellStyle name="Normal 22 2 5 6 2 2" xfId="36956" xr:uid="{86A22439-0270-4636-8910-E33ACE381DF8}"/>
    <cellStyle name="Normal 22 2 5 6 2 3" xfId="51840" xr:uid="{DDA24D81-AE16-47FF-842A-495692A471B1}"/>
    <cellStyle name="Normal 22 2 5 6 3" xfId="16420" xr:uid="{657666E6-4046-4D93-81FD-E7F04F1F449F}"/>
    <cellStyle name="Normal 22 2 5 6 4" xfId="30110" xr:uid="{AD3A7228-120E-42B1-A201-0BE1B42D58C0}"/>
    <cellStyle name="Normal 22 2 5 6 5" xfId="44994" xr:uid="{CF8E090F-E3C5-4EB2-9A8A-D9448C7A2919}"/>
    <cellStyle name="Normal 22 2 5 7" xfId="19842" xr:uid="{3C068F7E-66B6-4053-B06F-C4CCC146F1F6}"/>
    <cellStyle name="Normal 22 2 5 7 2" xfId="33534" xr:uid="{F3948156-A0C0-4D53-869B-88888DEEBCF2}"/>
    <cellStyle name="Normal 22 2 5 7 3" xfId="48418" xr:uid="{23DC6DE8-61DC-4232-B0D0-A3D183CAF06C}"/>
    <cellStyle name="Normal 22 2 5 8" xfId="12998" xr:uid="{79C17D7A-AB83-4861-BB43-A8EE2790F464}"/>
    <cellStyle name="Normal 22 2 5 9" xfId="26688" xr:uid="{26BF5BD1-FBBA-4AD4-9EDC-9A973F323B8E}"/>
    <cellStyle name="Normal 22 2 6" xfId="6156" xr:uid="{3B4EA040-201B-4CA2-AC21-3A70BDD61274}"/>
    <cellStyle name="Normal 22 2 6 10" xfId="41577" xr:uid="{6D937EAB-491D-4296-8A53-8C517EE11574}"/>
    <cellStyle name="Normal 22 2 6 2" xfId="6157" xr:uid="{5E815E76-22C2-4765-B994-8B47F5B5D2C0}"/>
    <cellStyle name="Normal 22 2 6 2 2" xfId="6158" xr:uid="{5330DCFF-0314-4B07-86FA-64485F8D1A74}"/>
    <cellStyle name="Normal 22 2 6 2 2 2" xfId="7871" xr:uid="{0E1C27AC-EFEE-4A8E-8261-E4E8B95EED92}"/>
    <cellStyle name="Normal 22 2 6 2 2 2 2" xfId="11293" xr:uid="{4454616B-844E-4A19-B5EA-8037CD9AE5AE}"/>
    <cellStyle name="Normal 22 2 6 2 2 2 2 2" xfId="24983" xr:uid="{28B29F1A-716B-45C6-8676-BE19234D5184}"/>
    <cellStyle name="Normal 22 2 6 2 2 2 2 2 2" xfId="38675" xr:uid="{C76583A8-695F-438A-AC91-CA075D719115}"/>
    <cellStyle name="Normal 22 2 6 2 2 2 2 2 3" xfId="53559" xr:uid="{2540F329-3C44-441D-9DD3-0F6222DE1640}"/>
    <cellStyle name="Normal 22 2 6 2 2 2 2 3" xfId="18139" xr:uid="{55B740ED-1A37-46CB-A628-35503D284F0D}"/>
    <cellStyle name="Normal 22 2 6 2 2 2 2 4" xfId="31829" xr:uid="{E537DE63-5F30-443D-A51F-4B2B6DD782C7}"/>
    <cellStyle name="Normal 22 2 6 2 2 2 2 5" xfId="46713" xr:uid="{11B7AD0D-423F-4E8C-A687-1230E145F032}"/>
    <cellStyle name="Normal 22 2 6 2 2 2 3" xfId="21561" xr:uid="{52685E4A-C3E5-4282-B0D2-584EE61AB69E}"/>
    <cellStyle name="Normal 22 2 6 2 2 2 3 2" xfId="35253" xr:uid="{BA64E65D-5371-4418-928E-E2CDEA900DC0}"/>
    <cellStyle name="Normal 22 2 6 2 2 2 3 3" xfId="50137" xr:uid="{435B1BF0-5231-4581-B2BC-AD71BB9AFAEF}"/>
    <cellStyle name="Normal 22 2 6 2 2 2 4" xfId="14717" xr:uid="{F202CD1E-D094-4960-9FE6-99232E9CA150}"/>
    <cellStyle name="Normal 22 2 6 2 2 2 5" xfId="28407" xr:uid="{DBE303BB-6CCA-4B19-8DC4-C5F5A876A9C7}"/>
    <cellStyle name="Normal 22 2 6 2 2 2 6" xfId="43291" xr:uid="{D477F6BD-0617-4B94-8312-9E843A0D46B7}"/>
    <cellStyle name="Normal 22 2 6 2 2 3" xfId="9581" xr:uid="{B2A7BF1E-6144-4C21-8480-E25533CB8FC8}"/>
    <cellStyle name="Normal 22 2 6 2 2 3 2" xfId="23271" xr:uid="{D2F19017-4E8C-4E19-BC4B-28FFA285B6A2}"/>
    <cellStyle name="Normal 22 2 6 2 2 3 2 2" xfId="36963" xr:uid="{6F274C94-EA69-4184-9CE8-A04BF0ABB043}"/>
    <cellStyle name="Normal 22 2 6 2 2 3 2 3" xfId="51847" xr:uid="{6859B5C1-FBF3-4FC5-8F56-40D2CAE5214C}"/>
    <cellStyle name="Normal 22 2 6 2 2 3 3" xfId="16427" xr:uid="{19B25E6C-C8DC-4B7E-94A9-FC09BAF3F8DD}"/>
    <cellStyle name="Normal 22 2 6 2 2 3 4" xfId="30117" xr:uid="{BDC77F3C-C81D-48EC-87B6-61B1B5CB367D}"/>
    <cellStyle name="Normal 22 2 6 2 2 3 5" xfId="45001" xr:uid="{70EC4025-711E-4041-AACF-5B8F536E6D3B}"/>
    <cellStyle name="Normal 22 2 6 2 2 4" xfId="19849" xr:uid="{1FCBB0A5-6509-46EE-B736-620166C391AC}"/>
    <cellStyle name="Normal 22 2 6 2 2 4 2" xfId="33541" xr:uid="{F6456ACF-C08A-44BF-8BBA-B111B32323F1}"/>
    <cellStyle name="Normal 22 2 6 2 2 4 3" xfId="48425" xr:uid="{3AAC25F5-4701-41CD-9A39-02F4B8951D6F}"/>
    <cellStyle name="Normal 22 2 6 2 2 5" xfId="13005" xr:uid="{504CC16D-0C27-49AF-B983-BEBFC7177A0C}"/>
    <cellStyle name="Normal 22 2 6 2 2 6" xfId="26695" xr:uid="{B3E70FB2-E875-4B3A-8F3F-6BD24C161343}"/>
    <cellStyle name="Normal 22 2 6 2 2 7" xfId="41579" xr:uid="{16176C3E-DCB9-464E-9A4F-2BD886B4E47A}"/>
    <cellStyle name="Normal 22 2 6 2 3" xfId="7870" xr:uid="{13F4E7CB-0548-4F5F-9CB9-76D180002603}"/>
    <cellStyle name="Normal 22 2 6 2 3 2" xfId="11292" xr:uid="{C3ABBF77-CBE9-44AF-9EAC-C7E422BC5509}"/>
    <cellStyle name="Normal 22 2 6 2 3 2 2" xfId="24982" xr:uid="{7AAAE866-44BA-4BA1-AD09-820D3464C404}"/>
    <cellStyle name="Normal 22 2 6 2 3 2 2 2" xfId="38674" xr:uid="{A84E7C2E-52AB-47D8-8E07-D10FEAC8301C}"/>
    <cellStyle name="Normal 22 2 6 2 3 2 2 3" xfId="53558" xr:uid="{3FF837F3-B5B8-4CD9-B8AC-265D68F5A7D5}"/>
    <cellStyle name="Normal 22 2 6 2 3 2 3" xfId="18138" xr:uid="{0C799A14-464B-4CC2-B473-775FBE35A357}"/>
    <cellStyle name="Normal 22 2 6 2 3 2 4" xfId="31828" xr:uid="{D2E9743D-DE76-4774-8360-8DE2A90319D9}"/>
    <cellStyle name="Normal 22 2 6 2 3 2 5" xfId="46712" xr:uid="{2AB616DC-271E-4078-8CA6-5FB8E5D6C31A}"/>
    <cellStyle name="Normal 22 2 6 2 3 3" xfId="21560" xr:uid="{BF0FBAEC-C38A-44D0-98E6-309E29D6744A}"/>
    <cellStyle name="Normal 22 2 6 2 3 3 2" xfId="35252" xr:uid="{27E22186-B117-440C-B2F7-D915BC15F020}"/>
    <cellStyle name="Normal 22 2 6 2 3 3 3" xfId="50136" xr:uid="{0AAA9687-33BA-4A40-8CAB-76B55FDDE2D1}"/>
    <cellStyle name="Normal 22 2 6 2 3 4" xfId="14716" xr:uid="{2A6CA185-01C9-4D0D-B302-381093308DB1}"/>
    <cellStyle name="Normal 22 2 6 2 3 5" xfId="28406" xr:uid="{21C25DBE-64DD-4AEA-8B12-55C28C849282}"/>
    <cellStyle name="Normal 22 2 6 2 3 6" xfId="43290" xr:uid="{0B209D79-C28F-44E0-887D-C7699DD0C1AE}"/>
    <cellStyle name="Normal 22 2 6 2 4" xfId="9580" xr:uid="{196EE455-2AEB-453C-A2FB-04C2519921EF}"/>
    <cellStyle name="Normal 22 2 6 2 4 2" xfId="23270" xr:uid="{59413717-CE69-485C-9950-B6F77627D187}"/>
    <cellStyle name="Normal 22 2 6 2 4 2 2" xfId="36962" xr:uid="{E4D1E80C-ED22-413E-8FC8-A569531858BF}"/>
    <cellStyle name="Normal 22 2 6 2 4 2 3" xfId="51846" xr:uid="{83597839-962C-4BCC-91F9-8373437CD4A0}"/>
    <cellStyle name="Normal 22 2 6 2 4 3" xfId="16426" xr:uid="{5360CE9F-6C71-44D5-9E2B-CC875A6F1305}"/>
    <cellStyle name="Normal 22 2 6 2 4 4" xfId="30116" xr:uid="{BA243784-FAE5-4895-AA52-EBF9E9AD1FF6}"/>
    <cellStyle name="Normal 22 2 6 2 4 5" xfId="45000" xr:uid="{650405E8-EFC9-4C56-A3BB-FCBA4B25C757}"/>
    <cellStyle name="Normal 22 2 6 2 5" xfId="19848" xr:uid="{0A96F947-2FF2-4A34-9E9A-94499209307D}"/>
    <cellStyle name="Normal 22 2 6 2 5 2" xfId="33540" xr:uid="{B2484A48-26D4-43DE-8145-23AF1742A2FC}"/>
    <cellStyle name="Normal 22 2 6 2 5 3" xfId="48424" xr:uid="{F9E32DAE-9B10-480C-A4E7-AF2F69D75B58}"/>
    <cellStyle name="Normal 22 2 6 2 6" xfId="13004" xr:uid="{4BCB03D3-550D-4217-BB2B-0D0DA0E82DBD}"/>
    <cellStyle name="Normal 22 2 6 2 7" xfId="26694" xr:uid="{4B1E53A9-6895-4236-A6D8-0220F90C70B9}"/>
    <cellStyle name="Normal 22 2 6 2 8" xfId="41578" xr:uid="{1C51BA16-8A6B-413B-9EA6-37494716DF51}"/>
    <cellStyle name="Normal 22 2 6 3" xfId="6159" xr:uid="{8DF5F59B-56AE-47A3-B6F3-B6C4A4A40247}"/>
    <cellStyle name="Normal 22 2 6 3 2" xfId="7872" xr:uid="{DB0CA3B6-D3C3-4106-97D6-60CA7EF5A164}"/>
    <cellStyle name="Normal 22 2 6 3 2 2" xfId="11294" xr:uid="{502A7479-9EAF-4650-8C28-A4BB587679F0}"/>
    <cellStyle name="Normal 22 2 6 3 2 2 2" xfId="24984" xr:uid="{EB68D842-218E-4EB5-B095-B4066A346B06}"/>
    <cellStyle name="Normal 22 2 6 3 2 2 2 2" xfId="38676" xr:uid="{E9CA16D9-DE3E-4C4A-87BF-35CA4AD43137}"/>
    <cellStyle name="Normal 22 2 6 3 2 2 2 3" xfId="53560" xr:uid="{C0389F81-D2C3-4E64-8D4C-DBEAC05C8F9A}"/>
    <cellStyle name="Normal 22 2 6 3 2 2 3" xfId="18140" xr:uid="{0CCB8623-F143-4178-8B3B-227B65AC9323}"/>
    <cellStyle name="Normal 22 2 6 3 2 2 4" xfId="31830" xr:uid="{A98C2F1A-1AB2-44C3-9B49-C0DDD4FB77C3}"/>
    <cellStyle name="Normal 22 2 6 3 2 2 5" xfId="46714" xr:uid="{646006EB-EBE4-4D42-A49B-90B366F516B0}"/>
    <cellStyle name="Normal 22 2 6 3 2 3" xfId="21562" xr:uid="{D74F9E72-7B74-4AA8-A416-7DC83C674F86}"/>
    <cellStyle name="Normal 22 2 6 3 2 3 2" xfId="35254" xr:uid="{8C316CC5-B6DA-4BB9-8F2E-2969D44049DD}"/>
    <cellStyle name="Normal 22 2 6 3 2 3 3" xfId="50138" xr:uid="{B663B8A2-CFBA-4BF8-805C-E5B4B458AB66}"/>
    <cellStyle name="Normal 22 2 6 3 2 4" xfId="14718" xr:uid="{8834F76C-0C48-4403-97A5-0986A6A4F2A4}"/>
    <cellStyle name="Normal 22 2 6 3 2 5" xfId="28408" xr:uid="{CB8F25A4-BC92-4A3E-B9B7-5C20C8540C21}"/>
    <cellStyle name="Normal 22 2 6 3 2 6" xfId="43292" xr:uid="{CA79623F-554A-4779-87CB-FB6977F288CE}"/>
    <cellStyle name="Normal 22 2 6 3 3" xfId="9582" xr:uid="{10B6EB86-501A-474A-9039-667EB19D1110}"/>
    <cellStyle name="Normal 22 2 6 3 3 2" xfId="23272" xr:uid="{63FA6B3A-2BFE-40F5-8CB0-08EF5DE12C16}"/>
    <cellStyle name="Normal 22 2 6 3 3 2 2" xfId="36964" xr:uid="{FBCBBF89-2D9D-4145-B7E3-0AE6D35A3DA2}"/>
    <cellStyle name="Normal 22 2 6 3 3 2 3" xfId="51848" xr:uid="{E8F4481A-FF59-4143-895D-C49516683FD5}"/>
    <cellStyle name="Normal 22 2 6 3 3 3" xfId="16428" xr:uid="{FB549081-2FC9-4720-8448-6B9AF137CCD3}"/>
    <cellStyle name="Normal 22 2 6 3 3 4" xfId="30118" xr:uid="{0FE7DC7F-9958-4A9C-9496-157049C73A18}"/>
    <cellStyle name="Normal 22 2 6 3 3 5" xfId="45002" xr:uid="{8AB85F63-605A-4F77-AEDF-8DA7DC520A72}"/>
    <cellStyle name="Normal 22 2 6 3 4" xfId="19850" xr:uid="{8C03A2A6-ECE3-4AFE-98F0-977FB5BD124E}"/>
    <cellStyle name="Normal 22 2 6 3 4 2" xfId="33542" xr:uid="{4CB0C7BA-B3F1-4DD1-9DA3-2BE6405196F8}"/>
    <cellStyle name="Normal 22 2 6 3 4 3" xfId="48426" xr:uid="{D3D3799B-E009-4680-B920-DAE4851A7E36}"/>
    <cellStyle name="Normal 22 2 6 3 5" xfId="13006" xr:uid="{AC6CC82F-B5CE-4048-85F6-2B6471CC1267}"/>
    <cellStyle name="Normal 22 2 6 3 6" xfId="26696" xr:uid="{07A667EB-4078-406D-938E-B4D8CFAF6BEC}"/>
    <cellStyle name="Normal 22 2 6 3 7" xfId="41580" xr:uid="{0C8FA79E-E1AC-4145-ADD1-704DFBA7912F}"/>
    <cellStyle name="Normal 22 2 6 4" xfId="6160" xr:uid="{67A3F037-5748-43D4-87DA-EE32BC375E7B}"/>
    <cellStyle name="Normal 22 2 6 4 2" xfId="7873" xr:uid="{F4FFC066-08E5-4F95-80BC-607DCD9D8FC5}"/>
    <cellStyle name="Normal 22 2 6 4 2 2" xfId="11295" xr:uid="{E567A908-884F-47BF-9602-646824F232F0}"/>
    <cellStyle name="Normal 22 2 6 4 2 2 2" xfId="24985" xr:uid="{F1DC7265-3146-43C6-9EB9-962212E9BCDB}"/>
    <cellStyle name="Normal 22 2 6 4 2 2 2 2" xfId="38677" xr:uid="{93B87981-2F82-4E23-AAE0-9E2574186AE7}"/>
    <cellStyle name="Normal 22 2 6 4 2 2 2 3" xfId="53561" xr:uid="{4B88C736-9F6B-4D60-BB7A-2C3CAC10FC13}"/>
    <cellStyle name="Normal 22 2 6 4 2 2 3" xfId="18141" xr:uid="{F7133477-C4D2-4C11-B1E1-0CB0EBBBFA39}"/>
    <cellStyle name="Normal 22 2 6 4 2 2 4" xfId="31831" xr:uid="{84C2FAD7-366D-4094-BB9F-20BBEDD44CB2}"/>
    <cellStyle name="Normal 22 2 6 4 2 2 5" xfId="46715" xr:uid="{86F64740-2496-4CA5-AE02-AD8E81CF4CF0}"/>
    <cellStyle name="Normal 22 2 6 4 2 3" xfId="21563" xr:uid="{A8E37B07-51B0-4216-8FD8-AF271CFD3AB0}"/>
    <cellStyle name="Normal 22 2 6 4 2 3 2" xfId="35255" xr:uid="{AB015464-99D1-4B79-B8FB-04DD0D342268}"/>
    <cellStyle name="Normal 22 2 6 4 2 3 3" xfId="50139" xr:uid="{BF5C18F8-FCDF-42D1-BC37-6886E8A1EB9C}"/>
    <cellStyle name="Normal 22 2 6 4 2 4" xfId="14719" xr:uid="{19B1E071-482E-4D38-842C-251E141A0192}"/>
    <cellStyle name="Normal 22 2 6 4 2 5" xfId="28409" xr:uid="{AF51B838-C051-4097-A3AF-B153174C4C53}"/>
    <cellStyle name="Normal 22 2 6 4 2 6" xfId="43293" xr:uid="{C4A5344D-F59F-4CDF-90FD-2ADB411B9B29}"/>
    <cellStyle name="Normal 22 2 6 4 3" xfId="9583" xr:uid="{D1EA0565-EEC9-42C9-A328-8E35B14EC6A6}"/>
    <cellStyle name="Normal 22 2 6 4 3 2" xfId="23273" xr:uid="{995F24A9-04B9-4264-96C5-EB0B1A687305}"/>
    <cellStyle name="Normal 22 2 6 4 3 2 2" xfId="36965" xr:uid="{AD01A857-4D98-4DEF-9066-739E328E0605}"/>
    <cellStyle name="Normal 22 2 6 4 3 2 3" xfId="51849" xr:uid="{E940BF02-546F-4E7C-A4B4-D49E704D2697}"/>
    <cellStyle name="Normal 22 2 6 4 3 3" xfId="16429" xr:uid="{B9D52633-2610-4151-ACA9-B3CC6CF7CB63}"/>
    <cellStyle name="Normal 22 2 6 4 3 4" xfId="30119" xr:uid="{2B893351-25B9-4707-8E3B-E130FEFE6588}"/>
    <cellStyle name="Normal 22 2 6 4 3 5" xfId="45003" xr:uid="{CEEC44C3-7B00-4754-91F4-B7D6A52E9AEB}"/>
    <cellStyle name="Normal 22 2 6 4 4" xfId="19851" xr:uid="{F00620EA-26F0-448E-AD04-B2297E7B854E}"/>
    <cellStyle name="Normal 22 2 6 4 4 2" xfId="33543" xr:uid="{0C030ED7-F7C6-4ED1-A1AB-D9C14FD618C9}"/>
    <cellStyle name="Normal 22 2 6 4 4 3" xfId="48427" xr:uid="{2E38EBD1-D255-4D7E-A92E-C5AD9589A324}"/>
    <cellStyle name="Normal 22 2 6 4 5" xfId="13007" xr:uid="{1F775D2E-4BA8-4A17-8C50-4A0D27EA0CAD}"/>
    <cellStyle name="Normal 22 2 6 4 6" xfId="26697" xr:uid="{4D91D634-04D4-4C12-A3B9-ADDEEFA4C77C}"/>
    <cellStyle name="Normal 22 2 6 4 7" xfId="41581" xr:uid="{DB6AD165-77D5-4CFA-9742-096B06E9726A}"/>
    <cellStyle name="Normal 22 2 6 5" xfId="7869" xr:uid="{1440EFE5-400C-4296-8EEC-718E02F63EB3}"/>
    <cellStyle name="Normal 22 2 6 5 2" xfId="11291" xr:uid="{4FFEDA03-DF63-4447-922B-A84504A383DC}"/>
    <cellStyle name="Normal 22 2 6 5 2 2" xfId="24981" xr:uid="{5AFE52AB-F479-41E8-9478-1CBC07445BF5}"/>
    <cellStyle name="Normal 22 2 6 5 2 2 2" xfId="38673" xr:uid="{D47C38D7-7C15-402C-B0D6-326F8092C682}"/>
    <cellStyle name="Normal 22 2 6 5 2 2 3" xfId="53557" xr:uid="{E8E81FF9-BC65-4B0B-8A78-E36D550EEF3C}"/>
    <cellStyle name="Normal 22 2 6 5 2 3" xfId="18137" xr:uid="{E3FB08B3-9BB4-4089-888D-9C8D5B3497EC}"/>
    <cellStyle name="Normal 22 2 6 5 2 4" xfId="31827" xr:uid="{63EB9B03-6B64-4E78-B7F2-590BF5466365}"/>
    <cellStyle name="Normal 22 2 6 5 2 5" xfId="46711" xr:uid="{A2464FA2-CEE6-4160-8FCD-C447F1FE255A}"/>
    <cellStyle name="Normal 22 2 6 5 3" xfId="21559" xr:uid="{1F6E8F75-3047-45B6-87AE-E30B2AEDD67D}"/>
    <cellStyle name="Normal 22 2 6 5 3 2" xfId="35251" xr:uid="{687C52AF-4119-4F83-B701-1977ED670811}"/>
    <cellStyle name="Normal 22 2 6 5 3 3" xfId="50135" xr:uid="{094E59DB-D3E0-4FEC-96AC-C37CF5E80BED}"/>
    <cellStyle name="Normal 22 2 6 5 4" xfId="14715" xr:uid="{22F8742E-3C86-4502-BC01-5D0D04B506AE}"/>
    <cellStyle name="Normal 22 2 6 5 5" xfId="28405" xr:uid="{BCC77E4F-E4B5-4159-8089-EAB9C1B572D7}"/>
    <cellStyle name="Normal 22 2 6 5 6" xfId="43289" xr:uid="{F3C49434-9D8D-42EA-B659-B683500C73DC}"/>
    <cellStyle name="Normal 22 2 6 6" xfId="9579" xr:uid="{58C60590-E18C-4091-BC25-C4FDC857CD46}"/>
    <cellStyle name="Normal 22 2 6 6 2" xfId="23269" xr:uid="{D80DEC7E-40B9-4401-B804-B6173C5880CC}"/>
    <cellStyle name="Normal 22 2 6 6 2 2" xfId="36961" xr:uid="{4C6A5990-C7A8-4998-8C74-237F291C0DD5}"/>
    <cellStyle name="Normal 22 2 6 6 2 3" xfId="51845" xr:uid="{C6D39F40-1387-4B70-9EAD-5B57B2F16584}"/>
    <cellStyle name="Normal 22 2 6 6 3" xfId="16425" xr:uid="{7D4D5B48-538D-4E7F-BEE2-CFDBA8AA04F7}"/>
    <cellStyle name="Normal 22 2 6 6 4" xfId="30115" xr:uid="{4B283E30-18AC-4EEF-8CAC-5EE7A3D3A912}"/>
    <cellStyle name="Normal 22 2 6 6 5" xfId="44999" xr:uid="{3D6C74C2-2A2A-4365-B43A-21D5F27C3F49}"/>
    <cellStyle name="Normal 22 2 6 7" xfId="19847" xr:uid="{364364D2-796E-46E7-AA73-7F462679A5AE}"/>
    <cellStyle name="Normal 22 2 6 7 2" xfId="33539" xr:uid="{540624BC-E3D2-4ECA-A337-B8C3C3BE0F06}"/>
    <cellStyle name="Normal 22 2 6 7 3" xfId="48423" xr:uid="{3B31744F-5FA3-49C6-82B0-A96111990D97}"/>
    <cellStyle name="Normal 22 2 6 8" xfId="13003" xr:uid="{31BB3DDE-DF65-4701-A469-EC34C58060E0}"/>
    <cellStyle name="Normal 22 2 6 9" xfId="26693" xr:uid="{5C05C038-5C1E-48F9-9648-E173532454B9}"/>
    <cellStyle name="Normal 22 2 7" xfId="6161" xr:uid="{202004B2-BC37-42F2-8E1C-0E61C02339FE}"/>
    <cellStyle name="Normal 22 2 7 2" xfId="6162" xr:uid="{29DFDECE-803C-4E99-BCD4-BF754A004419}"/>
    <cellStyle name="Normal 22 2 7 2 2" xfId="7875" xr:uid="{D1A47AD8-0367-470E-B225-BB901BCF49F4}"/>
    <cellStyle name="Normal 22 2 7 2 2 2" xfId="11297" xr:uid="{E20D8C75-B29B-4E73-87D6-C76E337A595B}"/>
    <cellStyle name="Normal 22 2 7 2 2 2 2" xfId="24987" xr:uid="{C89B5CA3-044A-4E94-A1F8-F0C2C0D58100}"/>
    <cellStyle name="Normal 22 2 7 2 2 2 2 2" xfId="38679" xr:uid="{1779029B-289F-426A-A3DC-82BE547782DE}"/>
    <cellStyle name="Normal 22 2 7 2 2 2 2 3" xfId="53563" xr:uid="{4CA76D1B-5532-44AE-B51A-E27A8623E3E3}"/>
    <cellStyle name="Normal 22 2 7 2 2 2 3" xfId="18143" xr:uid="{2F057FAF-D121-4EF1-A7BA-5B4739BB8679}"/>
    <cellStyle name="Normal 22 2 7 2 2 2 4" xfId="31833" xr:uid="{E78A8418-EB4C-4F4C-AA54-EB43AE1921E7}"/>
    <cellStyle name="Normal 22 2 7 2 2 2 5" xfId="46717" xr:uid="{71ACA807-5DC4-4640-91C2-99252B252B41}"/>
    <cellStyle name="Normal 22 2 7 2 2 3" xfId="21565" xr:uid="{CD8D5347-FFB8-4C54-BD46-71E47E30592B}"/>
    <cellStyle name="Normal 22 2 7 2 2 3 2" xfId="35257" xr:uid="{EB47CE11-0F88-405B-B1D9-BBAA98A57FE2}"/>
    <cellStyle name="Normal 22 2 7 2 2 3 3" xfId="50141" xr:uid="{1629ECE0-68CF-4F85-8FE4-565A3C76F727}"/>
    <cellStyle name="Normal 22 2 7 2 2 4" xfId="14721" xr:uid="{4D4FD2C4-AE2D-424A-9F8D-5A2267934B55}"/>
    <cellStyle name="Normal 22 2 7 2 2 5" xfId="28411" xr:uid="{0BA7689A-4AFC-42A7-B30F-877A0C65A26F}"/>
    <cellStyle name="Normal 22 2 7 2 2 6" xfId="43295" xr:uid="{6A28D2A6-1A8E-425D-9BA3-1545D2B3F011}"/>
    <cellStyle name="Normal 22 2 7 2 3" xfId="9585" xr:uid="{01CFD468-4596-4354-AF24-57AB15915844}"/>
    <cellStyle name="Normal 22 2 7 2 3 2" xfId="23275" xr:uid="{B50F4157-3AD5-49F9-8D43-A7DFC3FFA55F}"/>
    <cellStyle name="Normal 22 2 7 2 3 2 2" xfId="36967" xr:uid="{18709C8D-9584-4A64-B40E-A1C86D810C2C}"/>
    <cellStyle name="Normal 22 2 7 2 3 2 3" xfId="51851" xr:uid="{00E0585F-DFCA-4824-A3FE-D748181BD36A}"/>
    <cellStyle name="Normal 22 2 7 2 3 3" xfId="16431" xr:uid="{99441AEB-3599-457E-9B16-EA4346A02C18}"/>
    <cellStyle name="Normal 22 2 7 2 3 4" xfId="30121" xr:uid="{A23BFBE8-94AD-4445-A836-AB121B050449}"/>
    <cellStyle name="Normal 22 2 7 2 3 5" xfId="45005" xr:uid="{C669FDD3-E858-4F58-9DFB-A96163851A6C}"/>
    <cellStyle name="Normal 22 2 7 2 4" xfId="19853" xr:uid="{9B1A54DE-2F3D-4AAB-958E-82D555ADDB28}"/>
    <cellStyle name="Normal 22 2 7 2 4 2" xfId="33545" xr:uid="{3D20F516-E544-4891-A342-672B5D4EA7C1}"/>
    <cellStyle name="Normal 22 2 7 2 4 3" xfId="48429" xr:uid="{3524A0FA-EF4A-4874-B957-8061EFA0AC8E}"/>
    <cellStyle name="Normal 22 2 7 2 5" xfId="13009" xr:uid="{42D8B43E-397E-4987-B42E-76A38269ACB2}"/>
    <cellStyle name="Normal 22 2 7 2 6" xfId="26699" xr:uid="{72C33D11-D1EA-4ECA-874E-69BB90000BC8}"/>
    <cellStyle name="Normal 22 2 7 2 7" xfId="41583" xr:uid="{E809599F-8FB8-47F0-8277-BBDBCCF40992}"/>
    <cellStyle name="Normal 22 2 7 3" xfId="7874" xr:uid="{892CF482-E83E-4BFD-9A13-E2056AD82DB5}"/>
    <cellStyle name="Normal 22 2 7 3 2" xfId="11296" xr:uid="{400D24EF-A21A-4A9E-AF61-BFEA7C369537}"/>
    <cellStyle name="Normal 22 2 7 3 2 2" xfId="24986" xr:uid="{4426A52B-F43B-4484-9D7C-E6799DBBBD40}"/>
    <cellStyle name="Normal 22 2 7 3 2 2 2" xfId="38678" xr:uid="{44C1C19D-AD84-44B4-9425-88F1194A65E6}"/>
    <cellStyle name="Normal 22 2 7 3 2 2 3" xfId="53562" xr:uid="{2FE81321-5DDC-4743-BD0D-9A792D604FA2}"/>
    <cellStyle name="Normal 22 2 7 3 2 3" xfId="18142" xr:uid="{3D40B577-7A51-4AE0-9671-1FCF989DA3CF}"/>
    <cellStyle name="Normal 22 2 7 3 2 4" xfId="31832" xr:uid="{3AF02677-A56B-4E3B-B1A8-41B083D29D54}"/>
    <cellStyle name="Normal 22 2 7 3 2 5" xfId="46716" xr:uid="{6194CB4D-C1A4-44A5-89A5-490B41B75024}"/>
    <cellStyle name="Normal 22 2 7 3 3" xfId="21564" xr:uid="{BD52E991-5646-4986-8D17-890971C96DBA}"/>
    <cellStyle name="Normal 22 2 7 3 3 2" xfId="35256" xr:uid="{58FDC32D-18FC-49F8-BB25-5F6C2E07C60A}"/>
    <cellStyle name="Normal 22 2 7 3 3 3" xfId="50140" xr:uid="{1BBA2B83-1257-4225-9B62-D62E10DE032C}"/>
    <cellStyle name="Normal 22 2 7 3 4" xfId="14720" xr:uid="{6D972EAD-9326-47EB-A3F2-8479169981FE}"/>
    <cellStyle name="Normal 22 2 7 3 5" xfId="28410" xr:uid="{71F451E2-8B77-4346-A163-35C67965DEC5}"/>
    <cellStyle name="Normal 22 2 7 3 6" xfId="43294" xr:uid="{22EC9E0E-B6B5-46AE-ABA7-61514C8A85D1}"/>
    <cellStyle name="Normal 22 2 7 4" xfId="9584" xr:uid="{D4689C87-4FF6-4A60-B3AF-EB3BC2FB47DC}"/>
    <cellStyle name="Normal 22 2 7 4 2" xfId="23274" xr:uid="{20E0FAC7-0540-46F3-8E17-ADA1F25D026D}"/>
    <cellStyle name="Normal 22 2 7 4 2 2" xfId="36966" xr:uid="{BB6B8DAF-CA93-42BC-AF77-548B416F370C}"/>
    <cellStyle name="Normal 22 2 7 4 2 3" xfId="51850" xr:uid="{CFC449A3-1754-4361-960C-C5BF2D6BDFE3}"/>
    <cellStyle name="Normal 22 2 7 4 3" xfId="16430" xr:uid="{38111C0A-7BCA-41B8-8A70-EB6AE76C785E}"/>
    <cellStyle name="Normal 22 2 7 4 4" xfId="30120" xr:uid="{2782F1B2-190D-4C3A-B4D7-DECE4C69DD91}"/>
    <cellStyle name="Normal 22 2 7 4 5" xfId="45004" xr:uid="{7DE9BB41-316F-442C-AD41-1C84B9505AE0}"/>
    <cellStyle name="Normal 22 2 7 5" xfId="19852" xr:uid="{47180474-9FA2-4EAC-B32C-10F2521AA6DC}"/>
    <cellStyle name="Normal 22 2 7 5 2" xfId="33544" xr:uid="{790966E1-4BCF-4CB2-BCEC-BEA0FE5CBAC4}"/>
    <cellStyle name="Normal 22 2 7 5 3" xfId="48428" xr:uid="{9EEF3F4A-66E0-4489-9815-227A07F51785}"/>
    <cellStyle name="Normal 22 2 7 6" xfId="13008" xr:uid="{15C825CD-0959-409E-8C80-9C85A9B44D66}"/>
    <cellStyle name="Normal 22 2 7 7" xfId="26698" xr:uid="{1FF45E2F-6E18-4DEE-BB37-4A59E0FDEBD8}"/>
    <cellStyle name="Normal 22 2 7 8" xfId="41582" xr:uid="{61AED6E2-112F-4157-A185-428A7FFBE359}"/>
    <cellStyle name="Normal 22 2 8" xfId="6163" xr:uid="{588F13BD-D645-4B06-9BF0-FBDB5BFFC4C2}"/>
    <cellStyle name="Normal 22 2 8 2" xfId="7876" xr:uid="{48286CB6-DCC1-4542-BA8F-C2DFB2BF7BA1}"/>
    <cellStyle name="Normal 22 2 8 2 2" xfId="11298" xr:uid="{4DA08390-A96E-4AE6-AC6E-06EDDE62ADA0}"/>
    <cellStyle name="Normal 22 2 8 2 2 2" xfId="24988" xr:uid="{8242FE13-D19C-41F3-B9FE-0089E62E0B1E}"/>
    <cellStyle name="Normal 22 2 8 2 2 2 2" xfId="38680" xr:uid="{A7D118DA-CC97-4519-9A76-4FB79C9BBB94}"/>
    <cellStyle name="Normal 22 2 8 2 2 2 3" xfId="53564" xr:uid="{E45801FB-1CA4-444B-B13A-BD832C84E027}"/>
    <cellStyle name="Normal 22 2 8 2 2 3" xfId="18144" xr:uid="{904DBFF3-B3C0-431F-87D4-9A9B3FAADA8C}"/>
    <cellStyle name="Normal 22 2 8 2 2 4" xfId="31834" xr:uid="{B3B8BE39-C9F1-4CFE-95B5-55A0686D1BC5}"/>
    <cellStyle name="Normal 22 2 8 2 2 5" xfId="46718" xr:uid="{AF79E7A2-D0D7-42F4-B366-A63CFBBFC111}"/>
    <cellStyle name="Normal 22 2 8 2 3" xfId="21566" xr:uid="{1BDA9352-A40D-405F-9273-2E63FCFDEEF7}"/>
    <cellStyle name="Normal 22 2 8 2 3 2" xfId="35258" xr:uid="{3B6CB6B1-568B-486B-9BA0-7855A74AD353}"/>
    <cellStyle name="Normal 22 2 8 2 3 3" xfId="50142" xr:uid="{846A2D07-9405-43E8-A37C-891ED21DF022}"/>
    <cellStyle name="Normal 22 2 8 2 4" xfId="14722" xr:uid="{AE4BC6BF-E5B6-4C00-805F-80DD8915C4C9}"/>
    <cellStyle name="Normal 22 2 8 2 5" xfId="28412" xr:uid="{E6F0C053-C73E-408A-B867-E66F80CCAA6B}"/>
    <cellStyle name="Normal 22 2 8 2 6" xfId="43296" xr:uid="{CE4C11BD-BB13-4B43-89E5-AE550A138B30}"/>
    <cellStyle name="Normal 22 2 8 3" xfId="9586" xr:uid="{44B4B375-C266-4DCD-A700-F4B110E09FDD}"/>
    <cellStyle name="Normal 22 2 8 3 2" xfId="23276" xr:uid="{5DED8AC5-A26F-4388-B5DC-1D636A7FE1D5}"/>
    <cellStyle name="Normal 22 2 8 3 2 2" xfId="36968" xr:uid="{565A9902-8725-4586-B2E3-3FE6ED40186E}"/>
    <cellStyle name="Normal 22 2 8 3 2 3" xfId="51852" xr:uid="{366DB8AF-FCC0-4291-8A7B-7B3AC724F79F}"/>
    <cellStyle name="Normal 22 2 8 3 3" xfId="16432" xr:uid="{433DA1FC-4A1C-490F-8D51-E7F7F0E90311}"/>
    <cellStyle name="Normal 22 2 8 3 4" xfId="30122" xr:uid="{DD533108-F0BB-4ADC-A235-97B0F281DC4F}"/>
    <cellStyle name="Normal 22 2 8 3 5" xfId="45006" xr:uid="{F2CA18FF-1D0C-484C-A492-18F4033CE28E}"/>
    <cellStyle name="Normal 22 2 8 4" xfId="19854" xr:uid="{843BC032-7B56-429A-9C46-9B27BCBBECBD}"/>
    <cellStyle name="Normal 22 2 8 4 2" xfId="33546" xr:uid="{1774D8F8-A3B2-46B4-9B66-B2EBC0384BE0}"/>
    <cellStyle name="Normal 22 2 8 4 3" xfId="48430" xr:uid="{DC774CA9-A131-4767-A196-DF87BEDC31C6}"/>
    <cellStyle name="Normal 22 2 8 5" xfId="13010" xr:uid="{155BC2F2-2B3A-4AE4-A08C-D7D20C1DC4A9}"/>
    <cellStyle name="Normal 22 2 8 6" xfId="26700" xr:uid="{6947BE2F-FE17-4693-B9F9-5013074592D8}"/>
    <cellStyle name="Normal 22 2 8 7" xfId="41584" xr:uid="{0EF97F84-D2CA-4FC1-8674-2ECD8A687238}"/>
    <cellStyle name="Normal 22 2 9" xfId="6164" xr:uid="{91B308DB-AA8B-450D-AE43-999D726A3F2C}"/>
    <cellStyle name="Normal 22 2 9 2" xfId="7877" xr:uid="{5A111FD4-0EBD-418D-B9B2-5C47062C908B}"/>
    <cellStyle name="Normal 22 2 9 2 2" xfId="11299" xr:uid="{21C06683-9663-498A-A98F-FDB5E6DD012F}"/>
    <cellStyle name="Normal 22 2 9 2 2 2" xfId="24989" xr:uid="{DA7A8096-D3D3-4889-A355-D89DD90F6622}"/>
    <cellStyle name="Normal 22 2 9 2 2 2 2" xfId="38681" xr:uid="{21734470-393C-476A-BF4E-3B2B1DD98BFA}"/>
    <cellStyle name="Normal 22 2 9 2 2 2 3" xfId="53565" xr:uid="{52B709DF-9A24-48B7-870A-4ED3D60E364C}"/>
    <cellStyle name="Normal 22 2 9 2 2 3" xfId="18145" xr:uid="{90B7BDA1-95CE-4A26-9813-D62B1FC92829}"/>
    <cellStyle name="Normal 22 2 9 2 2 4" xfId="31835" xr:uid="{E252532B-A15A-4169-BBE1-C438D776A44C}"/>
    <cellStyle name="Normal 22 2 9 2 2 5" xfId="46719" xr:uid="{80CDCE5C-DB5B-41D3-B8D4-4E0155478BA4}"/>
    <cellStyle name="Normal 22 2 9 2 3" xfId="21567" xr:uid="{ADF66BC4-E4F6-41E0-81B0-DF79CD0588DF}"/>
    <cellStyle name="Normal 22 2 9 2 3 2" xfId="35259" xr:uid="{60870A30-7532-4709-946B-9C8335CF99EC}"/>
    <cellStyle name="Normal 22 2 9 2 3 3" xfId="50143" xr:uid="{00F287A5-B258-417C-8AB1-38E4F5A111B2}"/>
    <cellStyle name="Normal 22 2 9 2 4" xfId="14723" xr:uid="{A110F50E-43ED-4ACA-8286-7FAE9A69A416}"/>
    <cellStyle name="Normal 22 2 9 2 5" xfId="28413" xr:uid="{510D579A-600E-4617-928C-26E978D52ECC}"/>
    <cellStyle name="Normal 22 2 9 2 6" xfId="43297" xr:uid="{6592D63C-9522-460B-BC0C-AC9E5BC7D2DB}"/>
    <cellStyle name="Normal 22 2 9 3" xfId="9587" xr:uid="{091996D1-B76C-462E-9E8C-530F0E2C78D9}"/>
    <cellStyle name="Normal 22 2 9 3 2" xfId="23277" xr:uid="{9096764D-D859-4B35-9C7D-DB5C9F84AF4E}"/>
    <cellStyle name="Normal 22 2 9 3 2 2" xfId="36969" xr:uid="{5C85CFC3-3FE5-4F30-AFCF-95CB8856A6D5}"/>
    <cellStyle name="Normal 22 2 9 3 2 3" xfId="51853" xr:uid="{DC276183-3DF7-404C-A653-BA977D68D064}"/>
    <cellStyle name="Normal 22 2 9 3 3" xfId="16433" xr:uid="{64B51084-5C19-441F-AF3D-F984754F05B2}"/>
    <cellStyle name="Normal 22 2 9 3 4" xfId="30123" xr:uid="{AC7620BF-5496-46F8-9955-D5FBDFE17D96}"/>
    <cellStyle name="Normal 22 2 9 3 5" xfId="45007" xr:uid="{B10EC0CE-F28A-43C3-A6A4-66C5D411B309}"/>
    <cellStyle name="Normal 22 2 9 4" xfId="19855" xr:uid="{1EF8A664-B2C1-4238-A541-02F7279B059B}"/>
    <cellStyle name="Normal 22 2 9 4 2" xfId="33547" xr:uid="{C3DF2B3B-95B9-4ACE-A4B0-2E1762ABDA4C}"/>
    <cellStyle name="Normal 22 2 9 4 3" xfId="48431" xr:uid="{09622DF7-656C-4F2A-BC38-AF4B8FCC0474}"/>
    <cellStyle name="Normal 22 2 9 5" xfId="13011" xr:uid="{092DE8DC-C896-41F4-B212-E660DBC41EC7}"/>
    <cellStyle name="Normal 22 2 9 6" xfId="26701" xr:uid="{251F0C77-72C3-4196-9E19-525169E36074}"/>
    <cellStyle name="Normal 22 2 9 7" xfId="41585" xr:uid="{BB515690-0F49-4C31-9B1D-7D16B20BF1EB}"/>
    <cellStyle name="Normal 22 3" xfId="4313" xr:uid="{4F2C2839-9AFD-4F3D-B0CF-70DA07D3F009}"/>
    <cellStyle name="Normal 22 3 10" xfId="19856" xr:uid="{3601789B-FA8F-4EA9-897B-93D77630A7DC}"/>
    <cellStyle name="Normal 22 3 10 2" xfId="33548" xr:uid="{18501068-1157-4EF6-8461-182B9F9C5F5C}"/>
    <cellStyle name="Normal 22 3 10 3" xfId="48432" xr:uid="{05B4908A-2232-46B7-99FB-A7AF515A4CC6}"/>
    <cellStyle name="Normal 22 3 11" xfId="13012" xr:uid="{9FECE17A-6E2C-4A94-B4E0-E821BA147F8C}"/>
    <cellStyle name="Normal 22 3 11 2" xfId="40133" xr:uid="{E575C634-BBB5-4D12-8D92-FAE3C7452C93}"/>
    <cellStyle name="Normal 22 3 12" xfId="26702" xr:uid="{A694A8B7-5800-4325-8267-2E7A911F40F4}"/>
    <cellStyle name="Normal 22 3 13" xfId="41586" xr:uid="{97E82863-B74D-4A7F-863F-B118596A9900}"/>
    <cellStyle name="Normal 22 3 14" xfId="6165" xr:uid="{B98C5264-014F-472F-B145-E6E81F5A1BB1}"/>
    <cellStyle name="Normal 22 3 2" xfId="4357" xr:uid="{E552FCD0-B3A2-4C02-9A9F-0EED29DCED27}"/>
    <cellStyle name="Normal 22 3 2 10" xfId="13013" xr:uid="{2DB7B943-23A0-49E0-9B4A-992825037269}"/>
    <cellStyle name="Normal 22 3 2 10 2" xfId="40149" xr:uid="{CA155C0D-E0FE-45B0-8D6F-285C48B29985}"/>
    <cellStyle name="Normal 22 3 2 11" xfId="26703" xr:uid="{53C1D242-EA37-44C8-9A7E-ED86FE25773D}"/>
    <cellStyle name="Normal 22 3 2 12" xfId="41587" xr:uid="{261D568F-05AE-4B60-86EF-73486D3882CB}"/>
    <cellStyle name="Normal 22 3 2 13" xfId="6166" xr:uid="{55B0037A-D1ED-4137-9839-9E2D57887192}"/>
    <cellStyle name="Normal 22 3 2 14" xfId="54477" xr:uid="{0E460D0E-E722-4366-AAC4-D79EC8192AB5}"/>
    <cellStyle name="Normal 22 3 2 2" xfId="4464" xr:uid="{22B7679B-6183-4769-862A-E5265E4DF5B5}"/>
    <cellStyle name="Normal 22 3 2 2 10" xfId="41588" xr:uid="{0E6181DD-DD65-478C-9185-16F109CDC9B1}"/>
    <cellStyle name="Normal 22 3 2 2 11" xfId="6167" xr:uid="{38F2DA74-6439-4D73-AEF0-F2B7A6D299DD}"/>
    <cellStyle name="Normal 22 3 2 2 2" xfId="6168" xr:uid="{72038C37-96BF-4347-83C1-2579443088EA}"/>
    <cellStyle name="Normal 22 3 2 2 2 2" xfId="6169" xr:uid="{92B89F87-9016-41E0-8EEF-B2DF61CCA3B6}"/>
    <cellStyle name="Normal 22 3 2 2 2 2 2" xfId="7882" xr:uid="{AFD6E284-2E19-45E5-8059-5F1F64255961}"/>
    <cellStyle name="Normal 22 3 2 2 2 2 2 2" xfId="11304" xr:uid="{4FF3A75E-A19F-4E2F-9E84-3937334E3510}"/>
    <cellStyle name="Normal 22 3 2 2 2 2 2 2 2" xfId="24994" xr:uid="{CEE9E6C9-9685-4B13-9C33-38CB65EA2273}"/>
    <cellStyle name="Normal 22 3 2 2 2 2 2 2 2 2" xfId="38686" xr:uid="{4C8E3966-7AC7-4FE2-B5F4-BCF5B717E457}"/>
    <cellStyle name="Normal 22 3 2 2 2 2 2 2 2 3" xfId="53570" xr:uid="{32592C3D-9168-487B-BE32-2C9147D69FE1}"/>
    <cellStyle name="Normal 22 3 2 2 2 2 2 2 3" xfId="18150" xr:uid="{97A7FD7A-CF23-4A5F-AF0C-0E2B39A78BFB}"/>
    <cellStyle name="Normal 22 3 2 2 2 2 2 2 4" xfId="31840" xr:uid="{C3021D1F-7EAB-4762-B242-5107A3537EEC}"/>
    <cellStyle name="Normal 22 3 2 2 2 2 2 2 5" xfId="46724" xr:uid="{776BCA91-6AEE-47A3-A01B-3F45705C020B}"/>
    <cellStyle name="Normal 22 3 2 2 2 2 2 3" xfId="21572" xr:uid="{B62758D4-45CE-4DA7-86FE-4BA4A288744B}"/>
    <cellStyle name="Normal 22 3 2 2 2 2 2 3 2" xfId="35264" xr:uid="{CCE8A91D-C6C4-4ABC-87CD-39623B223890}"/>
    <cellStyle name="Normal 22 3 2 2 2 2 2 3 3" xfId="50148" xr:uid="{BB9BB9A6-0F04-48FB-90A2-A3D533F65CEE}"/>
    <cellStyle name="Normal 22 3 2 2 2 2 2 4" xfId="14728" xr:uid="{70F83D14-F5BA-472B-85FB-003D51AC4DF7}"/>
    <cellStyle name="Normal 22 3 2 2 2 2 2 5" xfId="28418" xr:uid="{CEF1635F-A2DE-4338-9ADF-FB09439DC241}"/>
    <cellStyle name="Normal 22 3 2 2 2 2 2 6" xfId="43302" xr:uid="{B144DBAE-B9C8-483D-94C4-81005653ED3F}"/>
    <cellStyle name="Normal 22 3 2 2 2 2 3" xfId="9592" xr:uid="{F8D886D0-AF2C-45E3-9524-FD3886AC294A}"/>
    <cellStyle name="Normal 22 3 2 2 2 2 3 2" xfId="23282" xr:uid="{C0E3C2DB-2DBC-4F9D-9788-73435231ABBA}"/>
    <cellStyle name="Normal 22 3 2 2 2 2 3 2 2" xfId="36974" xr:uid="{A3C7A5B1-9F58-4CED-8E82-2F4947C2CFD6}"/>
    <cellStyle name="Normal 22 3 2 2 2 2 3 2 3" xfId="51858" xr:uid="{6462CE22-99AB-4964-AEDB-DE5F1405240C}"/>
    <cellStyle name="Normal 22 3 2 2 2 2 3 3" xfId="16438" xr:uid="{6486B653-64BB-4BCF-9523-4EC85D1DA97E}"/>
    <cellStyle name="Normal 22 3 2 2 2 2 3 4" xfId="30128" xr:uid="{9F6F5C29-C796-4B89-9817-52D31A822107}"/>
    <cellStyle name="Normal 22 3 2 2 2 2 3 5" xfId="45012" xr:uid="{ED28DBD1-A86C-47CE-90A7-5146DEA236EF}"/>
    <cellStyle name="Normal 22 3 2 2 2 2 4" xfId="19860" xr:uid="{8C2C7024-1304-45A0-8B6E-6BCF8A2264EB}"/>
    <cellStyle name="Normal 22 3 2 2 2 2 4 2" xfId="33552" xr:uid="{5501E4D5-CDFF-4056-8854-6C046B59B1B2}"/>
    <cellStyle name="Normal 22 3 2 2 2 2 4 3" xfId="48436" xr:uid="{AD6E4A55-D4E4-4F26-B165-F41002BCEC12}"/>
    <cellStyle name="Normal 22 3 2 2 2 2 5" xfId="13016" xr:uid="{986929D2-3E0D-4700-B1F0-2714A02FCACB}"/>
    <cellStyle name="Normal 22 3 2 2 2 2 6" xfId="26706" xr:uid="{EDA78606-0940-4620-A9C8-0CFA36A8FA88}"/>
    <cellStyle name="Normal 22 3 2 2 2 2 7" xfId="41590" xr:uid="{6CFAEB28-4C62-4194-8701-B1BEEDDD096C}"/>
    <cellStyle name="Normal 22 3 2 2 2 3" xfId="7881" xr:uid="{F06FF529-D231-47EB-A5C8-8AEA8053C9A6}"/>
    <cellStyle name="Normal 22 3 2 2 2 3 2" xfId="11303" xr:uid="{C8258C37-DB05-4B70-B926-E54F5A28DCD4}"/>
    <cellStyle name="Normal 22 3 2 2 2 3 2 2" xfId="24993" xr:uid="{7AFD1AE2-2ECA-4095-91ED-E76D0AD3221F}"/>
    <cellStyle name="Normal 22 3 2 2 2 3 2 2 2" xfId="38685" xr:uid="{3C3E8DAF-B213-4834-8BD8-F6E944F79ED3}"/>
    <cellStyle name="Normal 22 3 2 2 2 3 2 2 3" xfId="53569" xr:uid="{B97C1F35-C09C-42D9-B3D7-64AEBB6BB470}"/>
    <cellStyle name="Normal 22 3 2 2 2 3 2 3" xfId="18149" xr:uid="{87A83D98-DF47-43A4-A282-EF8C53C093D6}"/>
    <cellStyle name="Normal 22 3 2 2 2 3 2 4" xfId="31839" xr:uid="{0D0E7C4A-1209-4B78-9D36-9E309C375C58}"/>
    <cellStyle name="Normal 22 3 2 2 2 3 2 5" xfId="46723" xr:uid="{B755F47C-9C04-41E9-9D39-AF3C0CA690A3}"/>
    <cellStyle name="Normal 22 3 2 2 2 3 3" xfId="21571" xr:uid="{6C00F574-F13D-4B13-9A41-C6A0C3FD85AE}"/>
    <cellStyle name="Normal 22 3 2 2 2 3 3 2" xfId="35263" xr:uid="{5831C2C6-ACF4-4384-8BBD-2D0339AC443A}"/>
    <cellStyle name="Normal 22 3 2 2 2 3 3 3" xfId="50147" xr:uid="{5D306814-D699-48CC-99D5-64531D0D4AFE}"/>
    <cellStyle name="Normal 22 3 2 2 2 3 4" xfId="14727" xr:uid="{F7E67450-155F-4349-98A8-04C4B8873A92}"/>
    <cellStyle name="Normal 22 3 2 2 2 3 5" xfId="28417" xr:uid="{0AEEB09F-761B-4AF3-B699-60D811369B2C}"/>
    <cellStyle name="Normal 22 3 2 2 2 3 6" xfId="43301" xr:uid="{D8A97D4D-0EFC-4862-9448-D4CB731A6FEB}"/>
    <cellStyle name="Normal 22 3 2 2 2 4" xfId="9591" xr:uid="{93DD44C3-5DDA-4069-8B00-BBC618F4B7CB}"/>
    <cellStyle name="Normal 22 3 2 2 2 4 2" xfId="23281" xr:uid="{B0572135-4FC3-452B-8174-463A3C952EC0}"/>
    <cellStyle name="Normal 22 3 2 2 2 4 2 2" xfId="36973" xr:uid="{B708FA78-DD5D-4028-AB28-C566CA05F960}"/>
    <cellStyle name="Normal 22 3 2 2 2 4 2 3" xfId="51857" xr:uid="{8C268061-FFB1-485F-888E-8AE98842AC4B}"/>
    <cellStyle name="Normal 22 3 2 2 2 4 3" xfId="16437" xr:uid="{67B41D78-1BE4-40F8-AEF2-6687DBF2E3D9}"/>
    <cellStyle name="Normal 22 3 2 2 2 4 4" xfId="30127" xr:uid="{59C34789-28CC-4EAD-962A-4B854CE329E8}"/>
    <cellStyle name="Normal 22 3 2 2 2 4 5" xfId="45011" xr:uid="{681884CA-5D13-4B1A-8302-05F74AAE2838}"/>
    <cellStyle name="Normal 22 3 2 2 2 5" xfId="19859" xr:uid="{B5A71DDF-A189-49FF-B659-D9FF79922E27}"/>
    <cellStyle name="Normal 22 3 2 2 2 5 2" xfId="33551" xr:uid="{4580BA13-06C6-4EEB-921C-A58E60928CEB}"/>
    <cellStyle name="Normal 22 3 2 2 2 5 3" xfId="48435" xr:uid="{F9D628B6-0162-471B-83E3-9A6FAAED176A}"/>
    <cellStyle name="Normal 22 3 2 2 2 6" xfId="13015" xr:uid="{EABDD64B-056D-46F6-B763-35C7C325B1D3}"/>
    <cellStyle name="Normal 22 3 2 2 2 7" xfId="26705" xr:uid="{D5EA6020-0CBD-4A57-8E42-106EC7BEA3E8}"/>
    <cellStyle name="Normal 22 3 2 2 2 8" xfId="41589" xr:uid="{5098FF85-C77C-47C4-819E-AAEAC19252DA}"/>
    <cellStyle name="Normal 22 3 2 2 3" xfId="6170" xr:uid="{B3590969-FEA9-4F58-9D1A-5F578B468B99}"/>
    <cellStyle name="Normal 22 3 2 2 3 2" xfId="7883" xr:uid="{B3E31249-A656-4A35-BB88-D7560569A366}"/>
    <cellStyle name="Normal 22 3 2 2 3 2 2" xfId="11305" xr:uid="{B2B3E539-0A0C-4533-8FCF-CBB247AB9777}"/>
    <cellStyle name="Normal 22 3 2 2 3 2 2 2" xfId="24995" xr:uid="{05E07A79-E29F-4D6E-8141-8C408AE7D9D3}"/>
    <cellStyle name="Normal 22 3 2 2 3 2 2 2 2" xfId="38687" xr:uid="{0DD4DFD3-5FCE-40D7-A8EC-2A30E958729B}"/>
    <cellStyle name="Normal 22 3 2 2 3 2 2 2 3" xfId="53571" xr:uid="{CEBAA5D9-AE43-49C3-AC72-37DE5AECA118}"/>
    <cellStyle name="Normal 22 3 2 2 3 2 2 3" xfId="18151" xr:uid="{E39EAD21-9649-43F2-96EE-D605CF227945}"/>
    <cellStyle name="Normal 22 3 2 2 3 2 2 4" xfId="31841" xr:uid="{D1E6F2C1-B471-4273-999A-3E95D7EE5412}"/>
    <cellStyle name="Normal 22 3 2 2 3 2 2 5" xfId="46725" xr:uid="{7C91E70E-9A2E-4966-943F-A41C4F34B49A}"/>
    <cellStyle name="Normal 22 3 2 2 3 2 3" xfId="21573" xr:uid="{EAE09B18-4D6B-4A27-9DA3-5CFF2526EB4C}"/>
    <cellStyle name="Normal 22 3 2 2 3 2 3 2" xfId="35265" xr:uid="{FDC5FE69-37E0-4DA6-9643-DCA3F5788BBA}"/>
    <cellStyle name="Normal 22 3 2 2 3 2 3 3" xfId="50149" xr:uid="{BA0A1A2B-F711-4855-B8FB-D73B9AAF8405}"/>
    <cellStyle name="Normal 22 3 2 2 3 2 4" xfId="14729" xr:uid="{FB222BCE-6E85-4EC7-BB4C-05023AC2A0C5}"/>
    <cellStyle name="Normal 22 3 2 2 3 2 5" xfId="28419" xr:uid="{00969D07-1042-42EC-8BB5-D315DED8B71F}"/>
    <cellStyle name="Normal 22 3 2 2 3 2 6" xfId="43303" xr:uid="{0DC4F33A-2D41-4F40-A7C0-8E0D16061147}"/>
    <cellStyle name="Normal 22 3 2 2 3 3" xfId="9593" xr:uid="{79304BA4-0AF6-4D93-8CC7-7AB315A5EF83}"/>
    <cellStyle name="Normal 22 3 2 2 3 3 2" xfId="23283" xr:uid="{7AD383D5-945B-4420-89B4-2E2E77BAC9E6}"/>
    <cellStyle name="Normal 22 3 2 2 3 3 2 2" xfId="36975" xr:uid="{FDEA2A27-C605-4D5E-8BBC-2E9D92E216A0}"/>
    <cellStyle name="Normal 22 3 2 2 3 3 2 3" xfId="51859" xr:uid="{DDE22981-B273-48E3-AB78-7DB10AF1CAA2}"/>
    <cellStyle name="Normal 22 3 2 2 3 3 3" xfId="16439" xr:uid="{6FB74CE0-74EB-40F7-8198-FD82BD24276C}"/>
    <cellStyle name="Normal 22 3 2 2 3 3 4" xfId="30129" xr:uid="{E337FCEF-BA2E-45F1-ADD5-08EA0C647BE1}"/>
    <cellStyle name="Normal 22 3 2 2 3 3 5" xfId="45013" xr:uid="{36C94146-31C4-47A3-8BCA-6F0B0BD33D7D}"/>
    <cellStyle name="Normal 22 3 2 2 3 4" xfId="19861" xr:uid="{D90B07C2-87AA-4D57-9F8F-6C71F3DDAC48}"/>
    <cellStyle name="Normal 22 3 2 2 3 4 2" xfId="33553" xr:uid="{469FD38D-CC70-48BF-88EF-B70AAFA6FF59}"/>
    <cellStyle name="Normal 22 3 2 2 3 4 3" xfId="48437" xr:uid="{3EC79789-DC7C-4EF5-BB16-FA7458A01A8D}"/>
    <cellStyle name="Normal 22 3 2 2 3 5" xfId="13017" xr:uid="{95E841A3-721F-4FEC-A2BE-EB46B70AB80E}"/>
    <cellStyle name="Normal 22 3 2 2 3 6" xfId="26707" xr:uid="{A110B2EC-A16B-46D0-B31D-2B033529FDE5}"/>
    <cellStyle name="Normal 22 3 2 2 3 7" xfId="41591" xr:uid="{3F4FF737-6437-4B41-867A-8F3488B7B5BE}"/>
    <cellStyle name="Normal 22 3 2 2 4" xfId="6171" xr:uid="{5E1255A0-B417-4A97-B7BC-00975568B625}"/>
    <cellStyle name="Normal 22 3 2 2 4 2" xfId="7884" xr:uid="{094C6A9F-D394-4E74-AB71-324E58BE05EC}"/>
    <cellStyle name="Normal 22 3 2 2 4 2 2" xfId="11306" xr:uid="{6A309090-CA6B-4435-9E0D-AF7B5708D953}"/>
    <cellStyle name="Normal 22 3 2 2 4 2 2 2" xfId="24996" xr:uid="{7E589BD7-DD51-4B32-9FD3-842818D9EE53}"/>
    <cellStyle name="Normal 22 3 2 2 4 2 2 2 2" xfId="38688" xr:uid="{DC4038D6-D1BA-4717-866C-C8F86206873C}"/>
    <cellStyle name="Normal 22 3 2 2 4 2 2 2 3" xfId="53572" xr:uid="{FA39151E-A081-467B-93EC-8196DBB32FA8}"/>
    <cellStyle name="Normal 22 3 2 2 4 2 2 3" xfId="18152" xr:uid="{A9FD58BF-8085-4BD4-B56D-9973D19F1192}"/>
    <cellStyle name="Normal 22 3 2 2 4 2 2 4" xfId="31842" xr:uid="{27265572-3914-4015-8296-C53B1246C5A8}"/>
    <cellStyle name="Normal 22 3 2 2 4 2 2 5" xfId="46726" xr:uid="{C0D9EFC3-C013-4328-87FB-866269CAA189}"/>
    <cellStyle name="Normal 22 3 2 2 4 2 3" xfId="21574" xr:uid="{48BC6414-D4C0-4E6E-95F9-6B6BF164A85F}"/>
    <cellStyle name="Normal 22 3 2 2 4 2 3 2" xfId="35266" xr:uid="{8B725A1F-17BC-42E2-B3FF-8B7BBD982C70}"/>
    <cellStyle name="Normal 22 3 2 2 4 2 3 3" xfId="50150" xr:uid="{4CF367A4-E62E-4D8B-A660-1B29BBA80840}"/>
    <cellStyle name="Normal 22 3 2 2 4 2 4" xfId="14730" xr:uid="{863D6E03-C243-4095-BA11-153BFB6F8F3F}"/>
    <cellStyle name="Normal 22 3 2 2 4 2 5" xfId="28420" xr:uid="{3E1DEFA2-CE4D-44C6-A4F5-2105E665FCA4}"/>
    <cellStyle name="Normal 22 3 2 2 4 2 6" xfId="43304" xr:uid="{35274564-FC9B-45F9-B8A6-4A716E087087}"/>
    <cellStyle name="Normal 22 3 2 2 4 3" xfId="9594" xr:uid="{9AEF788A-1F05-4FAB-9567-67C061D79B6C}"/>
    <cellStyle name="Normal 22 3 2 2 4 3 2" xfId="23284" xr:uid="{74A4E163-4918-4C58-BF9C-960F0FB77138}"/>
    <cellStyle name="Normal 22 3 2 2 4 3 2 2" xfId="36976" xr:uid="{707C9318-A300-45E4-8E1E-2EBF3262A7AE}"/>
    <cellStyle name="Normal 22 3 2 2 4 3 2 3" xfId="51860" xr:uid="{70AC7F51-D5C4-4BA1-B4DB-4ABDC7EADC38}"/>
    <cellStyle name="Normal 22 3 2 2 4 3 3" xfId="16440" xr:uid="{DD3AC5C3-A9A8-40CD-B82B-1CF04307B0AC}"/>
    <cellStyle name="Normal 22 3 2 2 4 3 4" xfId="30130" xr:uid="{446BA0B2-2E97-49C1-81E0-47033158BA26}"/>
    <cellStyle name="Normal 22 3 2 2 4 3 5" xfId="45014" xr:uid="{38A5D5C7-91EC-49FC-90F6-D1E1FFF4261C}"/>
    <cellStyle name="Normal 22 3 2 2 4 4" xfId="19862" xr:uid="{A5D10B68-6303-4967-9D70-8708F38A4460}"/>
    <cellStyle name="Normal 22 3 2 2 4 4 2" xfId="33554" xr:uid="{6082EB9A-F481-40DD-81D5-3B55AF29E374}"/>
    <cellStyle name="Normal 22 3 2 2 4 4 3" xfId="48438" xr:uid="{3D209C7A-2E1C-4F88-B0EF-70AE332A261A}"/>
    <cellStyle name="Normal 22 3 2 2 4 5" xfId="13018" xr:uid="{B669DB11-03D7-41C3-9E92-7896BCA3C255}"/>
    <cellStyle name="Normal 22 3 2 2 4 6" xfId="26708" xr:uid="{F3E8BE65-7674-4D8D-95ED-A918798CAE22}"/>
    <cellStyle name="Normal 22 3 2 2 4 7" xfId="41592" xr:uid="{E8598751-B63B-49D7-853A-8C89A6D06DBB}"/>
    <cellStyle name="Normal 22 3 2 2 5" xfId="7880" xr:uid="{7288F839-4516-4755-B286-16B2C5F0578B}"/>
    <cellStyle name="Normal 22 3 2 2 5 2" xfId="11302" xr:uid="{37BFC1CC-36A5-442B-87F0-4A471D029E06}"/>
    <cellStyle name="Normal 22 3 2 2 5 2 2" xfId="24992" xr:uid="{0A236880-C484-4AB4-A5A6-84E635806BF3}"/>
    <cellStyle name="Normal 22 3 2 2 5 2 2 2" xfId="38684" xr:uid="{30C365A6-9A01-4A3D-B821-58A5192C3EA2}"/>
    <cellStyle name="Normal 22 3 2 2 5 2 2 3" xfId="53568" xr:uid="{AAE2CA80-3FAF-4E6D-AD71-F88BE24EDA2B}"/>
    <cellStyle name="Normal 22 3 2 2 5 2 3" xfId="18148" xr:uid="{DD0316F1-1B4E-45EA-9278-6750FBBF2736}"/>
    <cellStyle name="Normal 22 3 2 2 5 2 4" xfId="31838" xr:uid="{5CD8C697-BEEE-456C-B6D3-DEDA16003476}"/>
    <cellStyle name="Normal 22 3 2 2 5 2 5" xfId="46722" xr:uid="{0F49F163-A869-4743-A3B4-6C5A97DC9E78}"/>
    <cellStyle name="Normal 22 3 2 2 5 3" xfId="21570" xr:uid="{C984B8CF-4BE4-4BF4-BB8D-693FC8A9A48F}"/>
    <cellStyle name="Normal 22 3 2 2 5 3 2" xfId="35262" xr:uid="{F9E2AFA9-08A4-49A1-A87A-F180A4D56B5D}"/>
    <cellStyle name="Normal 22 3 2 2 5 3 3" xfId="50146" xr:uid="{F3C9F81B-104E-48E6-B689-DF1468D974AB}"/>
    <cellStyle name="Normal 22 3 2 2 5 4" xfId="14726" xr:uid="{D2CBD232-96AF-44E2-83B9-97987F2B3490}"/>
    <cellStyle name="Normal 22 3 2 2 5 5" xfId="28416" xr:uid="{271344EE-888E-46C7-9EEE-BE876D45DEEB}"/>
    <cellStyle name="Normal 22 3 2 2 5 6" xfId="43300" xr:uid="{B3BE3ACB-D2E6-45A2-9373-FFE9C0C1746E}"/>
    <cellStyle name="Normal 22 3 2 2 6" xfId="9590" xr:uid="{E54F27F2-E394-45D6-8626-CCA521D1D098}"/>
    <cellStyle name="Normal 22 3 2 2 6 2" xfId="23280" xr:uid="{F361A31C-AD18-46D2-944D-FF8E83E677B0}"/>
    <cellStyle name="Normal 22 3 2 2 6 2 2" xfId="36972" xr:uid="{884F01FC-5C42-4EEF-88E4-1B44DD6D7C5A}"/>
    <cellStyle name="Normal 22 3 2 2 6 2 3" xfId="51856" xr:uid="{3D14BD9A-2C10-4194-99C6-30F19FCB7D2B}"/>
    <cellStyle name="Normal 22 3 2 2 6 3" xfId="16436" xr:uid="{14F3A974-6620-4D80-AC13-BD929C72C485}"/>
    <cellStyle name="Normal 22 3 2 2 6 4" xfId="30126" xr:uid="{1060333B-418C-444B-B553-10331B6F48DB}"/>
    <cellStyle name="Normal 22 3 2 2 6 5" xfId="45010" xr:uid="{1D588591-1B1E-443D-BF6E-074EFF7326EC}"/>
    <cellStyle name="Normal 22 3 2 2 7" xfId="19858" xr:uid="{772D06AD-53EF-4451-B0BB-E4EDC42B5C7E}"/>
    <cellStyle name="Normal 22 3 2 2 7 2" xfId="33550" xr:uid="{DF72EAF7-E9CF-495E-9CAC-D5EF39DC0653}"/>
    <cellStyle name="Normal 22 3 2 2 7 3" xfId="48434" xr:uid="{CC8899B5-7E8B-4F39-AA81-C6B9FEAAED38}"/>
    <cellStyle name="Normal 22 3 2 2 8" xfId="13014" xr:uid="{C31F5C4A-7203-437D-ADB1-5124DFF90B1A}"/>
    <cellStyle name="Normal 22 3 2 2 8 2" xfId="40163" xr:uid="{FDE97E5D-DE5E-4FCE-9A0C-F25E708D0E0B}"/>
    <cellStyle name="Normal 22 3 2 2 9" xfId="26704" xr:uid="{251D8797-A775-4DAB-ADE1-0910ACA624C9}"/>
    <cellStyle name="Normal 22 3 2 3" xfId="6172" xr:uid="{EFEF2E7B-8D9B-4A0C-90EB-597413D8B0DB}"/>
    <cellStyle name="Normal 22 3 2 3 10" xfId="41593" xr:uid="{4E88660C-968D-4A06-84CB-D1AD7990AB8C}"/>
    <cellStyle name="Normal 22 3 2 3 2" xfId="6173" xr:uid="{F144628E-8B4B-4F7A-A63D-78BDBB28D05A}"/>
    <cellStyle name="Normal 22 3 2 3 2 2" xfId="6174" xr:uid="{88B78F6A-9AD6-46FB-8A1D-2D77E08C85B6}"/>
    <cellStyle name="Normal 22 3 2 3 2 2 2" xfId="7887" xr:uid="{4B99DE9C-222A-435B-ADF8-FD6E3FB9FEC7}"/>
    <cellStyle name="Normal 22 3 2 3 2 2 2 2" xfId="11309" xr:uid="{4C64B3B6-02A3-4B22-934E-5F4C15D47394}"/>
    <cellStyle name="Normal 22 3 2 3 2 2 2 2 2" xfId="24999" xr:uid="{1545E5BF-2A92-4099-B2C7-750052DEBD54}"/>
    <cellStyle name="Normal 22 3 2 3 2 2 2 2 2 2" xfId="38691" xr:uid="{3BFA3086-42AA-4631-AFC3-B03EBD5829C2}"/>
    <cellStyle name="Normal 22 3 2 3 2 2 2 2 2 3" xfId="53575" xr:uid="{0CD31C28-0932-4306-8FF8-747B95A1EA1F}"/>
    <cellStyle name="Normal 22 3 2 3 2 2 2 2 3" xfId="18155" xr:uid="{E5611EEE-F0B0-4691-93C0-0FBAF6C7DAA2}"/>
    <cellStyle name="Normal 22 3 2 3 2 2 2 2 4" xfId="31845" xr:uid="{0DBEDA4D-3E3E-416F-9557-6B2F78A92730}"/>
    <cellStyle name="Normal 22 3 2 3 2 2 2 2 5" xfId="46729" xr:uid="{9779DCC5-45EA-4862-9F3A-2C9BF50723E6}"/>
    <cellStyle name="Normal 22 3 2 3 2 2 2 3" xfId="21577" xr:uid="{E03B74FB-9A60-4FBF-B599-4002837FC16C}"/>
    <cellStyle name="Normal 22 3 2 3 2 2 2 3 2" xfId="35269" xr:uid="{E15B1B17-D259-4A28-8339-08615B92A145}"/>
    <cellStyle name="Normal 22 3 2 3 2 2 2 3 3" xfId="50153" xr:uid="{39BF4E55-C07E-4F43-9821-67E852183C2B}"/>
    <cellStyle name="Normal 22 3 2 3 2 2 2 4" xfId="14733" xr:uid="{1522302F-FC38-4DAB-8107-12CB838FF586}"/>
    <cellStyle name="Normal 22 3 2 3 2 2 2 5" xfId="28423" xr:uid="{41364163-17E1-45C9-89B2-D9F37AAA1968}"/>
    <cellStyle name="Normal 22 3 2 3 2 2 2 6" xfId="43307" xr:uid="{506CF089-391F-4D48-915D-6487CB2B46BB}"/>
    <cellStyle name="Normal 22 3 2 3 2 2 3" xfId="9597" xr:uid="{CD1D8F9D-741D-40DA-B3EA-200A31A4A607}"/>
    <cellStyle name="Normal 22 3 2 3 2 2 3 2" xfId="23287" xr:uid="{6EF32BE0-31D9-409C-A950-0E5E189F90E8}"/>
    <cellStyle name="Normal 22 3 2 3 2 2 3 2 2" xfId="36979" xr:uid="{1358BA5E-30E0-4C5D-83B5-31AD2A0292A3}"/>
    <cellStyle name="Normal 22 3 2 3 2 2 3 2 3" xfId="51863" xr:uid="{E3720B58-80A7-4BFB-87F7-DB2381899F82}"/>
    <cellStyle name="Normal 22 3 2 3 2 2 3 3" xfId="16443" xr:uid="{58CC23A7-50AC-4E2D-A338-092179E6FD3E}"/>
    <cellStyle name="Normal 22 3 2 3 2 2 3 4" xfId="30133" xr:uid="{826973C8-CB7B-43DE-9EC0-0CDC0CFEE5E0}"/>
    <cellStyle name="Normal 22 3 2 3 2 2 3 5" xfId="45017" xr:uid="{9B2E3EF1-7C1A-4B1E-A984-DBE97846308D}"/>
    <cellStyle name="Normal 22 3 2 3 2 2 4" xfId="19865" xr:uid="{CDF90818-FE81-4185-8A82-D5EBCB2EDC40}"/>
    <cellStyle name="Normal 22 3 2 3 2 2 4 2" xfId="33557" xr:uid="{7C3CE15B-5791-403C-A427-0A518A0A19F6}"/>
    <cellStyle name="Normal 22 3 2 3 2 2 4 3" xfId="48441" xr:uid="{86271368-3FEE-4C08-BE85-7C1380DCD063}"/>
    <cellStyle name="Normal 22 3 2 3 2 2 5" xfId="13021" xr:uid="{924C7FF4-7FD7-4E36-90D2-F8CFB73F12AA}"/>
    <cellStyle name="Normal 22 3 2 3 2 2 6" xfId="26711" xr:uid="{D80A972B-1683-4158-8E33-57D14A60C67C}"/>
    <cellStyle name="Normal 22 3 2 3 2 2 7" xfId="41595" xr:uid="{48220B78-38CB-4501-B067-AFC1AF17BE09}"/>
    <cellStyle name="Normal 22 3 2 3 2 3" xfId="7886" xr:uid="{5A15309C-E165-4B23-A47F-6BAA96598D5C}"/>
    <cellStyle name="Normal 22 3 2 3 2 3 2" xfId="11308" xr:uid="{F7E3AF73-2139-4ECC-8F65-0CEC46586B6F}"/>
    <cellStyle name="Normal 22 3 2 3 2 3 2 2" xfId="24998" xr:uid="{D3F9ED4D-8FCC-4BD3-8221-E3C73238D7CF}"/>
    <cellStyle name="Normal 22 3 2 3 2 3 2 2 2" xfId="38690" xr:uid="{3CB7E844-1AEC-47B4-A238-04D3E6C8490C}"/>
    <cellStyle name="Normal 22 3 2 3 2 3 2 2 3" xfId="53574" xr:uid="{F26C3EAF-C8E6-4782-A40A-66F39F3B00A5}"/>
    <cellStyle name="Normal 22 3 2 3 2 3 2 3" xfId="18154" xr:uid="{99EABF74-CC0C-4599-9305-4EAC4C84A967}"/>
    <cellStyle name="Normal 22 3 2 3 2 3 2 4" xfId="31844" xr:uid="{6D0E146A-3572-468A-9C3C-24C8DA986275}"/>
    <cellStyle name="Normal 22 3 2 3 2 3 2 5" xfId="46728" xr:uid="{45A1D246-6A96-4A38-8255-E6FBF213CB9C}"/>
    <cellStyle name="Normal 22 3 2 3 2 3 3" xfId="21576" xr:uid="{34732E0E-1011-4675-82D1-5783A93D311C}"/>
    <cellStyle name="Normal 22 3 2 3 2 3 3 2" xfId="35268" xr:uid="{13B505A4-5D98-4AE4-A1E1-DF7CDB041953}"/>
    <cellStyle name="Normal 22 3 2 3 2 3 3 3" xfId="50152" xr:uid="{EAEA0E89-D04E-4D4C-BA8D-8C1B29A89CFE}"/>
    <cellStyle name="Normal 22 3 2 3 2 3 4" xfId="14732" xr:uid="{BE990248-DF14-4D01-AC05-01D26D3CE5D3}"/>
    <cellStyle name="Normal 22 3 2 3 2 3 5" xfId="28422" xr:uid="{27080A01-44A7-4547-9792-B99232069DEA}"/>
    <cellStyle name="Normal 22 3 2 3 2 3 6" xfId="43306" xr:uid="{9FE251BD-E1E4-45F2-AA8B-02099DFBED6C}"/>
    <cellStyle name="Normal 22 3 2 3 2 4" xfId="9596" xr:uid="{EE2F649E-B14A-47CD-8E15-4E1346BFD17A}"/>
    <cellStyle name="Normal 22 3 2 3 2 4 2" xfId="23286" xr:uid="{E4B76C3E-B987-452F-9886-83573B9B0A09}"/>
    <cellStyle name="Normal 22 3 2 3 2 4 2 2" xfId="36978" xr:uid="{F4B6C6DF-C6A4-4F93-8027-8BED07F8F0A5}"/>
    <cellStyle name="Normal 22 3 2 3 2 4 2 3" xfId="51862" xr:uid="{06A28AAC-7DA2-472F-86AF-24AD3E452F0C}"/>
    <cellStyle name="Normal 22 3 2 3 2 4 3" xfId="16442" xr:uid="{890BC538-9A4B-4485-A034-383E17E9F562}"/>
    <cellStyle name="Normal 22 3 2 3 2 4 4" xfId="30132" xr:uid="{E404A20B-9F83-4F51-972C-D3791C1F9FE2}"/>
    <cellStyle name="Normal 22 3 2 3 2 4 5" xfId="45016" xr:uid="{37CB377D-CBEC-478C-9ABB-BF8107F17149}"/>
    <cellStyle name="Normal 22 3 2 3 2 5" xfId="19864" xr:uid="{D5C4D190-F8E3-421B-BC47-8C55E308C132}"/>
    <cellStyle name="Normal 22 3 2 3 2 5 2" xfId="33556" xr:uid="{2286A5A6-802E-4F5B-BB76-529F2E2A1A42}"/>
    <cellStyle name="Normal 22 3 2 3 2 5 3" xfId="48440" xr:uid="{AAD60898-46E8-40A0-9233-E0E4AB49F82B}"/>
    <cellStyle name="Normal 22 3 2 3 2 6" xfId="13020" xr:uid="{39DB597C-38AC-4801-9FE7-4BFC424E3605}"/>
    <cellStyle name="Normal 22 3 2 3 2 7" xfId="26710" xr:uid="{323C3DF8-E04F-493E-A65C-3E699B9B3C06}"/>
    <cellStyle name="Normal 22 3 2 3 2 8" xfId="41594" xr:uid="{F19BD17A-E072-4ED6-8B75-7ED69AC6A58B}"/>
    <cellStyle name="Normal 22 3 2 3 3" xfId="6175" xr:uid="{088C36FF-3DC0-4543-AB70-0C20D034A80D}"/>
    <cellStyle name="Normal 22 3 2 3 3 2" xfId="7888" xr:uid="{A3C5780B-6AE7-4DB5-ABF0-5C88C8A6393D}"/>
    <cellStyle name="Normal 22 3 2 3 3 2 2" xfId="11310" xr:uid="{2A0A2C08-C9E9-426D-AAB0-50201805F061}"/>
    <cellStyle name="Normal 22 3 2 3 3 2 2 2" xfId="25000" xr:uid="{5F980012-5738-4607-990B-EF6FD0570E26}"/>
    <cellStyle name="Normal 22 3 2 3 3 2 2 2 2" xfId="38692" xr:uid="{B75B4094-19C3-47D7-95C2-BC65178EE939}"/>
    <cellStyle name="Normal 22 3 2 3 3 2 2 2 3" xfId="53576" xr:uid="{4989B579-6A23-4574-A657-CB1BEC15D4AC}"/>
    <cellStyle name="Normal 22 3 2 3 3 2 2 3" xfId="18156" xr:uid="{E8388784-D4CE-452F-A54D-C9FB1F5C05B2}"/>
    <cellStyle name="Normal 22 3 2 3 3 2 2 4" xfId="31846" xr:uid="{D3D69FEC-0B42-481F-8688-31615EAF28C5}"/>
    <cellStyle name="Normal 22 3 2 3 3 2 2 5" xfId="46730" xr:uid="{540DB2EB-CDC9-4E8C-B73B-8E5CE6D35103}"/>
    <cellStyle name="Normal 22 3 2 3 3 2 3" xfId="21578" xr:uid="{16B8A91E-4517-49EA-BAD9-BC0B7B183B48}"/>
    <cellStyle name="Normal 22 3 2 3 3 2 3 2" xfId="35270" xr:uid="{C4747400-B59B-40E6-96D1-B590A81C38BE}"/>
    <cellStyle name="Normal 22 3 2 3 3 2 3 3" xfId="50154" xr:uid="{AA64CD43-B071-4564-B045-15F745AFCC90}"/>
    <cellStyle name="Normal 22 3 2 3 3 2 4" xfId="14734" xr:uid="{85DDF3E4-7F3F-4547-A6CF-E087103C0F51}"/>
    <cellStyle name="Normal 22 3 2 3 3 2 5" xfId="28424" xr:uid="{738317E7-4E74-4316-B58C-7748209A4864}"/>
    <cellStyle name="Normal 22 3 2 3 3 2 6" xfId="43308" xr:uid="{CE44BA30-8425-457D-A8D1-F6658EA4EF2B}"/>
    <cellStyle name="Normal 22 3 2 3 3 3" xfId="9598" xr:uid="{C717A5B1-B485-4ED0-863B-81E67809AD47}"/>
    <cellStyle name="Normal 22 3 2 3 3 3 2" xfId="23288" xr:uid="{5717751F-0AD0-47B9-BF27-FA62304D7A19}"/>
    <cellStyle name="Normal 22 3 2 3 3 3 2 2" xfId="36980" xr:uid="{AA70CD32-89C3-4D95-8C49-FDF9585FE084}"/>
    <cellStyle name="Normal 22 3 2 3 3 3 2 3" xfId="51864" xr:uid="{B6A4145F-6261-4778-93F2-CAEEC8E864F3}"/>
    <cellStyle name="Normal 22 3 2 3 3 3 3" xfId="16444" xr:uid="{A839BCFF-85E1-4813-B98C-74B7DB21B468}"/>
    <cellStyle name="Normal 22 3 2 3 3 3 4" xfId="30134" xr:uid="{2855BBA3-EF28-4B93-927A-E0BE36596E25}"/>
    <cellStyle name="Normal 22 3 2 3 3 3 5" xfId="45018" xr:uid="{1F32FE4C-3E94-4125-98C3-E91B770B1AB4}"/>
    <cellStyle name="Normal 22 3 2 3 3 4" xfId="19866" xr:uid="{1A4B362C-290D-457F-BA07-D6FD2D4C7E99}"/>
    <cellStyle name="Normal 22 3 2 3 3 4 2" xfId="33558" xr:uid="{499DE761-F39F-40E4-9BF4-BF7B7E6D5609}"/>
    <cellStyle name="Normal 22 3 2 3 3 4 3" xfId="48442" xr:uid="{DC6D80BF-FF64-444B-B863-A285F526B701}"/>
    <cellStyle name="Normal 22 3 2 3 3 5" xfId="13022" xr:uid="{3C75CDB8-C0B9-437B-AAB3-10FAC5F252DF}"/>
    <cellStyle name="Normal 22 3 2 3 3 6" xfId="26712" xr:uid="{7C31D7AE-FB05-44C7-976C-6713D8C0AC87}"/>
    <cellStyle name="Normal 22 3 2 3 3 7" xfId="41596" xr:uid="{1AC2AB1C-875C-431D-AFE5-7FD1CDE4794C}"/>
    <cellStyle name="Normal 22 3 2 3 4" xfId="6176" xr:uid="{78A6A35C-3F32-44A0-8353-4E0FE88320A6}"/>
    <cellStyle name="Normal 22 3 2 3 4 2" xfId="7889" xr:uid="{9C0BD51D-DE56-41EE-BC7E-04C343E900BD}"/>
    <cellStyle name="Normal 22 3 2 3 4 2 2" xfId="11311" xr:uid="{DCE33E12-FC8F-4D58-9DCC-7D79C1C946BD}"/>
    <cellStyle name="Normal 22 3 2 3 4 2 2 2" xfId="25001" xr:uid="{B8AA34B9-A408-4740-BBE7-AFE5EEB00F6B}"/>
    <cellStyle name="Normal 22 3 2 3 4 2 2 2 2" xfId="38693" xr:uid="{6CEF1D01-15F7-4180-BD9C-F1FA61B85E93}"/>
    <cellStyle name="Normal 22 3 2 3 4 2 2 2 3" xfId="53577" xr:uid="{9B9D530D-F487-4726-BC82-063505031DE8}"/>
    <cellStyle name="Normal 22 3 2 3 4 2 2 3" xfId="18157" xr:uid="{E6A898CC-C39D-4183-B165-86A4BB24DDD4}"/>
    <cellStyle name="Normal 22 3 2 3 4 2 2 4" xfId="31847" xr:uid="{CB3AE3A7-7034-451B-9A6E-365932DD8BBE}"/>
    <cellStyle name="Normal 22 3 2 3 4 2 2 5" xfId="46731" xr:uid="{89AE2AEC-C1F0-4612-AE3E-43F37FC7C4BA}"/>
    <cellStyle name="Normal 22 3 2 3 4 2 3" xfId="21579" xr:uid="{C0EC5256-4E44-4F3D-8A25-4C5C84AD6193}"/>
    <cellStyle name="Normal 22 3 2 3 4 2 3 2" xfId="35271" xr:uid="{5F27D8B4-423A-4A53-A0DF-5F5C63BE74F9}"/>
    <cellStyle name="Normal 22 3 2 3 4 2 3 3" xfId="50155" xr:uid="{C77A476A-A370-4160-80B0-63DFEB4F04F4}"/>
    <cellStyle name="Normal 22 3 2 3 4 2 4" xfId="14735" xr:uid="{ABCF6126-6304-41A3-BB1E-3B65DF5CAE02}"/>
    <cellStyle name="Normal 22 3 2 3 4 2 5" xfId="28425" xr:uid="{45014654-1112-498E-8D9B-9B856C0D4CF8}"/>
    <cellStyle name="Normal 22 3 2 3 4 2 6" xfId="43309" xr:uid="{297F1B9B-849E-46A1-8E6C-8632917060EF}"/>
    <cellStyle name="Normal 22 3 2 3 4 3" xfId="9599" xr:uid="{5B62E89E-BE51-435A-B2B9-348FE7A987D0}"/>
    <cellStyle name="Normal 22 3 2 3 4 3 2" xfId="23289" xr:uid="{3EBD1116-E98F-431D-BEED-26D6ADF42452}"/>
    <cellStyle name="Normal 22 3 2 3 4 3 2 2" xfId="36981" xr:uid="{C4B20426-4FC0-4212-B8AC-152DC543031E}"/>
    <cellStyle name="Normal 22 3 2 3 4 3 2 3" xfId="51865" xr:uid="{5F3284BF-BB4B-4DB3-B649-CA14D5F187F9}"/>
    <cellStyle name="Normal 22 3 2 3 4 3 3" xfId="16445" xr:uid="{C691B321-C86D-4E79-9CAC-ADB2420ED4AC}"/>
    <cellStyle name="Normal 22 3 2 3 4 3 4" xfId="30135" xr:uid="{2943F868-FC6B-49C2-B649-90C3561A3991}"/>
    <cellStyle name="Normal 22 3 2 3 4 3 5" xfId="45019" xr:uid="{4667FCDA-4999-4EE9-93CD-DF610DB6CAAD}"/>
    <cellStyle name="Normal 22 3 2 3 4 4" xfId="19867" xr:uid="{969D5E19-F503-4C48-9D4B-D4438E740031}"/>
    <cellStyle name="Normal 22 3 2 3 4 4 2" xfId="33559" xr:uid="{821EDDE5-607B-4FC1-A578-69837991451F}"/>
    <cellStyle name="Normal 22 3 2 3 4 4 3" xfId="48443" xr:uid="{B1FAB32C-32BA-4A00-BF30-80EA296A9B3B}"/>
    <cellStyle name="Normal 22 3 2 3 4 5" xfId="13023" xr:uid="{F79F3BD0-7C45-4462-A3D7-DDF7F8D0B330}"/>
    <cellStyle name="Normal 22 3 2 3 4 6" xfId="26713" xr:uid="{7F10A359-1A34-4551-81A5-E8010E3E7655}"/>
    <cellStyle name="Normal 22 3 2 3 4 7" xfId="41597" xr:uid="{F675DB33-C505-4326-BCCC-DAF4106CD8F0}"/>
    <cellStyle name="Normal 22 3 2 3 5" xfId="7885" xr:uid="{CEE2F627-2CE8-4165-84E6-DE2FA53E9405}"/>
    <cellStyle name="Normal 22 3 2 3 5 2" xfId="11307" xr:uid="{F65B666A-A193-43B4-9DA7-8DFAE9A73C08}"/>
    <cellStyle name="Normal 22 3 2 3 5 2 2" xfId="24997" xr:uid="{849A91FF-5F0B-4A31-A799-DCC42D0CB304}"/>
    <cellStyle name="Normal 22 3 2 3 5 2 2 2" xfId="38689" xr:uid="{7D9A3AE4-4415-4B0F-B37F-D400A2074A88}"/>
    <cellStyle name="Normal 22 3 2 3 5 2 2 3" xfId="53573" xr:uid="{7A402B41-A698-4D39-BFB2-DC4138219C38}"/>
    <cellStyle name="Normal 22 3 2 3 5 2 3" xfId="18153" xr:uid="{ECEB724E-C98D-47A8-BFE9-AD77AC5AB95A}"/>
    <cellStyle name="Normal 22 3 2 3 5 2 4" xfId="31843" xr:uid="{5F009BFA-90A3-4372-878E-A2507FAC61DB}"/>
    <cellStyle name="Normal 22 3 2 3 5 2 5" xfId="46727" xr:uid="{915D7208-AA04-4E54-A202-DD83CBBF994A}"/>
    <cellStyle name="Normal 22 3 2 3 5 3" xfId="21575" xr:uid="{08E152C2-E0F7-45CE-851F-E80DE31A622C}"/>
    <cellStyle name="Normal 22 3 2 3 5 3 2" xfId="35267" xr:uid="{3DC491BE-1A37-4CE2-AF4E-64723044F29B}"/>
    <cellStyle name="Normal 22 3 2 3 5 3 3" xfId="50151" xr:uid="{6DE3BEDA-EB3F-4C6A-911A-24AF8C6647A1}"/>
    <cellStyle name="Normal 22 3 2 3 5 4" xfId="14731" xr:uid="{3E01EF76-A578-44BD-A539-E7AD67435C16}"/>
    <cellStyle name="Normal 22 3 2 3 5 5" xfId="28421" xr:uid="{9FAF5F0F-FD57-4233-87B5-61967CD04CA5}"/>
    <cellStyle name="Normal 22 3 2 3 5 6" xfId="43305" xr:uid="{D91E9263-3326-48FB-A8E0-176C7BDF927D}"/>
    <cellStyle name="Normal 22 3 2 3 6" xfId="9595" xr:uid="{B0C05543-0234-4460-9015-B686A28B03B7}"/>
    <cellStyle name="Normal 22 3 2 3 6 2" xfId="23285" xr:uid="{F6DF6B02-A03B-4B80-821A-7D0D4973833E}"/>
    <cellStyle name="Normal 22 3 2 3 6 2 2" xfId="36977" xr:uid="{E5E2B3A7-9991-4C6D-9E24-584DFFB79747}"/>
    <cellStyle name="Normal 22 3 2 3 6 2 3" xfId="51861" xr:uid="{810DDDE1-40BE-476A-A7F9-D07FDDE3AE5C}"/>
    <cellStyle name="Normal 22 3 2 3 6 3" xfId="16441" xr:uid="{3A08E683-1870-432D-8F6E-91B72D56C084}"/>
    <cellStyle name="Normal 22 3 2 3 6 4" xfId="30131" xr:uid="{8FD0857A-0CC9-4DE3-89BD-084EE2157322}"/>
    <cellStyle name="Normal 22 3 2 3 6 5" xfId="45015" xr:uid="{98A4ACB9-529C-4A71-9757-F940F1382C29}"/>
    <cellStyle name="Normal 22 3 2 3 7" xfId="19863" xr:uid="{44313F87-9AAA-49A6-A9E5-1E9842C2FF9E}"/>
    <cellStyle name="Normal 22 3 2 3 7 2" xfId="33555" xr:uid="{383FEC36-7791-4B59-9FFE-E335F58390F9}"/>
    <cellStyle name="Normal 22 3 2 3 7 3" xfId="48439" xr:uid="{82C50C62-4B1C-4AA4-88FD-A81950F274DC}"/>
    <cellStyle name="Normal 22 3 2 3 8" xfId="13019" xr:uid="{353F0F87-C0A7-4A4A-B207-19E7EDF8462D}"/>
    <cellStyle name="Normal 22 3 2 3 9" xfId="26709" xr:uid="{3D2BE5ED-F91A-4C1E-809A-5B0C68E7A8AC}"/>
    <cellStyle name="Normal 22 3 2 4" xfId="6177" xr:uid="{003E4B30-0541-41CC-929F-25CDB1408606}"/>
    <cellStyle name="Normal 22 3 2 4 2" xfId="6178" xr:uid="{240D2F85-4431-4438-B94D-F20EBCEE7692}"/>
    <cellStyle name="Normal 22 3 2 4 2 2" xfId="7891" xr:uid="{215470A5-8018-4C65-AA0A-C9E5A5990E84}"/>
    <cellStyle name="Normal 22 3 2 4 2 2 2" xfId="11313" xr:uid="{949DAB91-B016-4593-8DD1-EC1A814C3496}"/>
    <cellStyle name="Normal 22 3 2 4 2 2 2 2" xfId="25003" xr:uid="{1919604D-72A4-47C1-BAF3-BD3684934783}"/>
    <cellStyle name="Normal 22 3 2 4 2 2 2 2 2" xfId="38695" xr:uid="{C3A78493-57A0-457A-BFC3-3978E1982EB6}"/>
    <cellStyle name="Normal 22 3 2 4 2 2 2 2 3" xfId="53579" xr:uid="{28EE6578-3E0D-4D1E-9400-6B738C0D4383}"/>
    <cellStyle name="Normal 22 3 2 4 2 2 2 3" xfId="18159" xr:uid="{6563E60F-1519-4783-B78B-D30A930C6AE6}"/>
    <cellStyle name="Normal 22 3 2 4 2 2 2 4" xfId="31849" xr:uid="{F4643168-5E25-477A-8E6C-011C128AF3F0}"/>
    <cellStyle name="Normal 22 3 2 4 2 2 2 5" xfId="46733" xr:uid="{3380A896-D828-4C70-8BF0-A64B465366E9}"/>
    <cellStyle name="Normal 22 3 2 4 2 2 3" xfId="21581" xr:uid="{EFD7F6B0-3A15-43F5-995C-90A31AA5C891}"/>
    <cellStyle name="Normal 22 3 2 4 2 2 3 2" xfId="35273" xr:uid="{FAC95590-DD8B-40B6-95E8-D2536EA35E3B}"/>
    <cellStyle name="Normal 22 3 2 4 2 2 3 3" xfId="50157" xr:uid="{8683C56F-0E23-4D61-97C2-0EA0EF9A68AA}"/>
    <cellStyle name="Normal 22 3 2 4 2 2 4" xfId="14737" xr:uid="{85CC42E9-5809-4768-93ED-32FCD1ADC328}"/>
    <cellStyle name="Normal 22 3 2 4 2 2 5" xfId="28427" xr:uid="{B027EC09-6277-4526-824E-0B1DB662BD68}"/>
    <cellStyle name="Normal 22 3 2 4 2 2 6" xfId="43311" xr:uid="{D51E588A-8EB1-4F36-A1ED-D86BCEC23362}"/>
    <cellStyle name="Normal 22 3 2 4 2 3" xfId="9601" xr:uid="{0BA3B034-8157-4F77-ACC7-C13163E55A26}"/>
    <cellStyle name="Normal 22 3 2 4 2 3 2" xfId="23291" xr:uid="{0DA39243-BC93-41F5-9246-782631185C60}"/>
    <cellStyle name="Normal 22 3 2 4 2 3 2 2" xfId="36983" xr:uid="{612D1FF1-179A-4813-810B-D521F33288FF}"/>
    <cellStyle name="Normal 22 3 2 4 2 3 2 3" xfId="51867" xr:uid="{B925BD0A-746F-440A-8B81-1507E16C6DC8}"/>
    <cellStyle name="Normal 22 3 2 4 2 3 3" xfId="16447" xr:uid="{7768D666-2D37-4714-84B8-5FD1E7F3251E}"/>
    <cellStyle name="Normal 22 3 2 4 2 3 4" xfId="30137" xr:uid="{9B536B3C-D263-4695-ABBC-2C55E80861DE}"/>
    <cellStyle name="Normal 22 3 2 4 2 3 5" xfId="45021" xr:uid="{6D2C4D62-C557-415E-BBAF-F0BE65F7873F}"/>
    <cellStyle name="Normal 22 3 2 4 2 4" xfId="19869" xr:uid="{C797592B-8F64-4B46-82A6-9280EA2D97B9}"/>
    <cellStyle name="Normal 22 3 2 4 2 4 2" xfId="33561" xr:uid="{10B91492-C802-40BE-86CE-6B5793AC842A}"/>
    <cellStyle name="Normal 22 3 2 4 2 4 3" xfId="48445" xr:uid="{7987FDA8-7E86-4C0A-BEA7-E6015D7624D0}"/>
    <cellStyle name="Normal 22 3 2 4 2 5" xfId="13025" xr:uid="{84E0D89C-FF08-405D-B5EF-50A46106F2BB}"/>
    <cellStyle name="Normal 22 3 2 4 2 6" xfId="26715" xr:uid="{BBFDAF0D-A2ED-4D09-9716-8116E2E95265}"/>
    <cellStyle name="Normal 22 3 2 4 2 7" xfId="41599" xr:uid="{55E1231A-F5E0-4ED2-B2A4-00CEDD100D5F}"/>
    <cellStyle name="Normal 22 3 2 4 3" xfId="7890" xr:uid="{7FEB0960-5045-44B2-9054-3889F943932C}"/>
    <cellStyle name="Normal 22 3 2 4 3 2" xfId="11312" xr:uid="{B32DA09D-3503-4946-96FB-AB70D5021747}"/>
    <cellStyle name="Normal 22 3 2 4 3 2 2" xfId="25002" xr:uid="{F87762F7-8E52-43D4-8188-6A348D3C3B69}"/>
    <cellStyle name="Normal 22 3 2 4 3 2 2 2" xfId="38694" xr:uid="{86163821-5B8C-4B20-BF7D-DE8EDB514E97}"/>
    <cellStyle name="Normal 22 3 2 4 3 2 2 3" xfId="53578" xr:uid="{386C536F-4084-4AA9-BE62-658EDBF31EB6}"/>
    <cellStyle name="Normal 22 3 2 4 3 2 3" xfId="18158" xr:uid="{89FF276C-17E6-4D1E-9A9E-197B93A6E9D5}"/>
    <cellStyle name="Normal 22 3 2 4 3 2 4" xfId="31848" xr:uid="{68F56DD1-0DC7-49DA-9630-E61BA00F6787}"/>
    <cellStyle name="Normal 22 3 2 4 3 2 5" xfId="46732" xr:uid="{5338CAF9-B2CE-4443-9EA9-289A21B6F5FD}"/>
    <cellStyle name="Normal 22 3 2 4 3 3" xfId="21580" xr:uid="{C8ED1CBC-1673-4211-9D85-BBE42C3D032F}"/>
    <cellStyle name="Normal 22 3 2 4 3 3 2" xfId="35272" xr:uid="{AB6ED471-5019-4AA0-97DA-924C8F0F654A}"/>
    <cellStyle name="Normal 22 3 2 4 3 3 3" xfId="50156" xr:uid="{FCBBB103-F43A-41E6-9DF6-6473E2B41557}"/>
    <cellStyle name="Normal 22 3 2 4 3 4" xfId="14736" xr:uid="{48EF0EB1-BE30-447A-9AC1-74492A668FCD}"/>
    <cellStyle name="Normal 22 3 2 4 3 5" xfId="28426" xr:uid="{AFD5F2B4-7323-44DD-941D-2E22C0291C4D}"/>
    <cellStyle name="Normal 22 3 2 4 3 6" xfId="43310" xr:uid="{08459F3E-5FBA-4924-8357-0EEB87198442}"/>
    <cellStyle name="Normal 22 3 2 4 4" xfId="9600" xr:uid="{2AE5B3F0-4B54-43C3-8216-71FB196EE406}"/>
    <cellStyle name="Normal 22 3 2 4 4 2" xfId="23290" xr:uid="{B51A6C57-C653-47B5-BD5E-D6EC5524CAE0}"/>
    <cellStyle name="Normal 22 3 2 4 4 2 2" xfId="36982" xr:uid="{67577E7D-9170-4138-A0CE-82A1CFE8CE24}"/>
    <cellStyle name="Normal 22 3 2 4 4 2 3" xfId="51866" xr:uid="{9BBFB510-6B09-45DC-ABE6-EAFA413F2DDA}"/>
    <cellStyle name="Normal 22 3 2 4 4 3" xfId="16446" xr:uid="{D0F38317-59B9-4425-B5A0-BB2597781F0C}"/>
    <cellStyle name="Normal 22 3 2 4 4 4" xfId="30136" xr:uid="{484B61CC-0C94-40F9-8EE5-31DBC561841F}"/>
    <cellStyle name="Normal 22 3 2 4 4 5" xfId="45020" xr:uid="{C542A136-41B0-4391-9927-A7D2A5FAE871}"/>
    <cellStyle name="Normal 22 3 2 4 5" xfId="19868" xr:uid="{1E6BF241-A995-44E3-BCF9-E629B4FC69CA}"/>
    <cellStyle name="Normal 22 3 2 4 5 2" xfId="33560" xr:uid="{8AEFDF44-29EC-4ED6-B70B-C4FFD9A4C2DF}"/>
    <cellStyle name="Normal 22 3 2 4 5 3" xfId="48444" xr:uid="{69830F40-F2DD-4706-8E84-7B0250176AC5}"/>
    <cellStyle name="Normal 22 3 2 4 6" xfId="13024" xr:uid="{0272C10D-07BB-4452-A634-B67BE049CA83}"/>
    <cellStyle name="Normal 22 3 2 4 7" xfId="26714" xr:uid="{9F854D5B-6652-4F4C-8277-24F185187CB4}"/>
    <cellStyle name="Normal 22 3 2 4 8" xfId="41598" xr:uid="{9EE3AC99-6606-4F62-A90E-61C64FB141FD}"/>
    <cellStyle name="Normal 22 3 2 5" xfId="6179" xr:uid="{5B15B7E4-C69D-4FB8-864D-2B49F0FDB1FD}"/>
    <cellStyle name="Normal 22 3 2 5 2" xfId="7892" xr:uid="{FE8002C5-ACD9-422A-B332-DBDC7D0BE0F9}"/>
    <cellStyle name="Normal 22 3 2 5 2 2" xfId="11314" xr:uid="{8715E36D-7096-4DD7-BEDF-47DCF1E5B6B9}"/>
    <cellStyle name="Normal 22 3 2 5 2 2 2" xfId="25004" xr:uid="{47F17C3C-04D7-47B6-94D9-697336C469BE}"/>
    <cellStyle name="Normal 22 3 2 5 2 2 2 2" xfId="38696" xr:uid="{B0C3D28E-5F45-4B15-909F-C670ED91EBE0}"/>
    <cellStyle name="Normal 22 3 2 5 2 2 2 3" xfId="53580" xr:uid="{D6D09C4B-855E-4DF6-83B2-06301CDEF9E7}"/>
    <cellStyle name="Normal 22 3 2 5 2 2 3" xfId="18160" xr:uid="{6D32EF49-7A4D-4C73-95B9-FEF9F7947A61}"/>
    <cellStyle name="Normal 22 3 2 5 2 2 4" xfId="31850" xr:uid="{EEB2FB09-646E-47E0-8813-8A368494D3C8}"/>
    <cellStyle name="Normal 22 3 2 5 2 2 5" xfId="46734" xr:uid="{5F1597BF-DA7F-4742-8D45-3A4124104604}"/>
    <cellStyle name="Normal 22 3 2 5 2 3" xfId="21582" xr:uid="{C2E09FFE-4649-4160-ABA9-AFCC55ACD52D}"/>
    <cellStyle name="Normal 22 3 2 5 2 3 2" xfId="35274" xr:uid="{5580DDD8-1CFA-4E2F-8E1B-ECEDA9FFEE04}"/>
    <cellStyle name="Normal 22 3 2 5 2 3 3" xfId="50158" xr:uid="{0DAD24A2-F0C1-4641-AA43-0B1AC40D1177}"/>
    <cellStyle name="Normal 22 3 2 5 2 4" xfId="14738" xr:uid="{C3A0E432-BF09-42E6-9DC1-B13FF1F25EEE}"/>
    <cellStyle name="Normal 22 3 2 5 2 5" xfId="28428" xr:uid="{6B4B1957-DC31-4D07-AE0A-10C15768A86A}"/>
    <cellStyle name="Normal 22 3 2 5 2 6" xfId="43312" xr:uid="{D26168D5-AD78-47CB-9B01-FB5B33C9CD4C}"/>
    <cellStyle name="Normal 22 3 2 5 3" xfId="9602" xr:uid="{90A9794A-4FB5-4D20-870A-FAB93DED5951}"/>
    <cellStyle name="Normal 22 3 2 5 3 2" xfId="23292" xr:uid="{C311C05C-7529-424A-8542-55ADC3615C44}"/>
    <cellStyle name="Normal 22 3 2 5 3 2 2" xfId="36984" xr:uid="{A3AE076B-DA57-4E8C-99E0-50156FCBFAE8}"/>
    <cellStyle name="Normal 22 3 2 5 3 2 3" xfId="51868" xr:uid="{83F509B9-A508-44F7-B6C4-23D3F6E372E8}"/>
    <cellStyle name="Normal 22 3 2 5 3 3" xfId="16448" xr:uid="{8C70FE78-96B3-4D6B-A564-07E323E16C97}"/>
    <cellStyle name="Normal 22 3 2 5 3 4" xfId="30138" xr:uid="{33D73C44-5109-400A-A89A-D569E2794ABF}"/>
    <cellStyle name="Normal 22 3 2 5 3 5" xfId="45022" xr:uid="{204DD3DB-C157-409E-884E-50D81DA97DD2}"/>
    <cellStyle name="Normal 22 3 2 5 4" xfId="19870" xr:uid="{78EC12A0-FBC2-4E8E-9607-DDD9A5544AEF}"/>
    <cellStyle name="Normal 22 3 2 5 4 2" xfId="33562" xr:uid="{7FDC8610-D8FA-4802-81D8-EDD18C5E8C6C}"/>
    <cellStyle name="Normal 22 3 2 5 4 3" xfId="48446" xr:uid="{BC9A7013-08CF-4039-8DE5-6DB92CF02576}"/>
    <cellStyle name="Normal 22 3 2 5 5" xfId="13026" xr:uid="{80B56869-0410-4FEA-945D-870F042F08F8}"/>
    <cellStyle name="Normal 22 3 2 5 6" xfId="26716" xr:uid="{AB69CF20-1672-484A-ACED-E44B29965FB6}"/>
    <cellStyle name="Normal 22 3 2 5 7" xfId="41600" xr:uid="{DE83A752-C5C8-411C-AF2E-16F6ED1F7BC7}"/>
    <cellStyle name="Normal 22 3 2 6" xfId="6180" xr:uid="{F4FF487D-99A3-4B55-BC23-EEC1ED9FA6F4}"/>
    <cellStyle name="Normal 22 3 2 6 2" xfId="7893" xr:uid="{C0F333BC-52AF-4A16-82AD-55C074F849B5}"/>
    <cellStyle name="Normal 22 3 2 6 2 2" xfId="11315" xr:uid="{9A4A1B59-C47E-499E-98DE-7AE5057F13A8}"/>
    <cellStyle name="Normal 22 3 2 6 2 2 2" xfId="25005" xr:uid="{D2980660-099E-4409-B972-A5E09A5FBCA9}"/>
    <cellStyle name="Normal 22 3 2 6 2 2 2 2" xfId="38697" xr:uid="{71A03935-3921-44E7-9D3C-149BF1A513AA}"/>
    <cellStyle name="Normal 22 3 2 6 2 2 2 3" xfId="53581" xr:uid="{575FAFE7-A952-46C3-8050-F67D1AAD2226}"/>
    <cellStyle name="Normal 22 3 2 6 2 2 3" xfId="18161" xr:uid="{F65BE605-60F0-4708-A713-2622A7E96EC1}"/>
    <cellStyle name="Normal 22 3 2 6 2 2 4" xfId="31851" xr:uid="{F0C5B4B3-EAD4-411A-BA99-36B3D1A11353}"/>
    <cellStyle name="Normal 22 3 2 6 2 2 5" xfId="46735" xr:uid="{9F29AD2F-DA73-476B-8FFE-72E3E722F77C}"/>
    <cellStyle name="Normal 22 3 2 6 2 3" xfId="21583" xr:uid="{9BB2FA32-9058-4A0E-8A65-8976B21311F4}"/>
    <cellStyle name="Normal 22 3 2 6 2 3 2" xfId="35275" xr:uid="{8FA30C35-476E-4D93-8842-4A5EAFAC0C25}"/>
    <cellStyle name="Normal 22 3 2 6 2 3 3" xfId="50159" xr:uid="{9F09C119-A788-44A0-B8CC-AA9620716523}"/>
    <cellStyle name="Normal 22 3 2 6 2 4" xfId="14739" xr:uid="{C29DEA3C-3C2A-47FF-BE57-A4BCD4836643}"/>
    <cellStyle name="Normal 22 3 2 6 2 5" xfId="28429" xr:uid="{9EE5A19F-D296-466B-AFD6-946F40FF88C1}"/>
    <cellStyle name="Normal 22 3 2 6 2 6" xfId="43313" xr:uid="{B354B5A5-B9AD-43D6-AB77-4B56600BC2AD}"/>
    <cellStyle name="Normal 22 3 2 6 3" xfId="9603" xr:uid="{D902E5B4-4865-4C12-8890-2DB0B075EAD2}"/>
    <cellStyle name="Normal 22 3 2 6 3 2" xfId="23293" xr:uid="{F49BAB0A-0591-43AB-88AA-7B1CDCA647EE}"/>
    <cellStyle name="Normal 22 3 2 6 3 2 2" xfId="36985" xr:uid="{AC311166-7398-4A5F-9D96-D5EABBFAF95F}"/>
    <cellStyle name="Normal 22 3 2 6 3 2 3" xfId="51869" xr:uid="{0A76E6A9-3046-49B4-8E7B-F96A07869FC1}"/>
    <cellStyle name="Normal 22 3 2 6 3 3" xfId="16449" xr:uid="{3B9B374D-D426-4DC4-971C-97F186346BB1}"/>
    <cellStyle name="Normal 22 3 2 6 3 4" xfId="30139" xr:uid="{F40BB502-066F-4FEB-8032-356965E5AA36}"/>
    <cellStyle name="Normal 22 3 2 6 3 5" xfId="45023" xr:uid="{66EFC87C-3B89-4A26-9990-B05E872EC342}"/>
    <cellStyle name="Normal 22 3 2 6 4" xfId="19871" xr:uid="{988C9A15-36FB-4443-A4D6-F89AD4311BF3}"/>
    <cellStyle name="Normal 22 3 2 6 4 2" xfId="33563" xr:uid="{9D171029-584B-4FA0-92A1-0398B0A6922E}"/>
    <cellStyle name="Normal 22 3 2 6 4 3" xfId="48447" xr:uid="{0EC364A3-5A22-48AE-9A3F-F67C42C5EAA4}"/>
    <cellStyle name="Normal 22 3 2 6 5" xfId="13027" xr:uid="{71E503B7-B765-4830-8CA3-3B49EF1A93C0}"/>
    <cellStyle name="Normal 22 3 2 6 6" xfId="26717" xr:uid="{75425388-E9E5-46F7-AB25-C17A227E9BEB}"/>
    <cellStyle name="Normal 22 3 2 6 7" xfId="41601" xr:uid="{657D505A-4AE1-4745-83E7-95CA2138ABE9}"/>
    <cellStyle name="Normal 22 3 2 7" xfId="7879" xr:uid="{BC221C6F-5255-4D08-AE2E-378A919FCF63}"/>
    <cellStyle name="Normal 22 3 2 7 2" xfId="11301" xr:uid="{D2922689-B15C-48DF-AA2A-7BA247385276}"/>
    <cellStyle name="Normal 22 3 2 7 2 2" xfId="24991" xr:uid="{ECE67B5A-36C8-4BD0-9F9B-60C7CA0BA6DD}"/>
    <cellStyle name="Normal 22 3 2 7 2 2 2" xfId="38683" xr:uid="{C45E89C1-FC5A-44F0-A738-0AD937DC1E95}"/>
    <cellStyle name="Normal 22 3 2 7 2 2 3" xfId="53567" xr:uid="{5FF24B1B-E465-40E9-A771-3F351B8452C9}"/>
    <cellStyle name="Normal 22 3 2 7 2 3" xfId="18147" xr:uid="{96E1E3D8-3C4E-4BD2-B8E3-D9AEFC777BE1}"/>
    <cellStyle name="Normal 22 3 2 7 2 4" xfId="31837" xr:uid="{51573C7E-B410-4429-BA8E-4012AB28576B}"/>
    <cellStyle name="Normal 22 3 2 7 2 5" xfId="46721" xr:uid="{A44091C9-0DC2-4586-A3BE-E58C4DDF15BA}"/>
    <cellStyle name="Normal 22 3 2 7 3" xfId="21569" xr:uid="{D73207AD-77BF-412B-AEBD-02D9D4A8E7F4}"/>
    <cellStyle name="Normal 22 3 2 7 3 2" xfId="35261" xr:uid="{D003AEE7-0AEC-4DB5-832D-7BE66D4DCF16}"/>
    <cellStyle name="Normal 22 3 2 7 3 3" xfId="50145" xr:uid="{D619BD8E-3B46-42F4-A38F-68FC0BF7F975}"/>
    <cellStyle name="Normal 22 3 2 7 4" xfId="14725" xr:uid="{9F14485F-A252-4836-922D-247DEB0E83C2}"/>
    <cellStyle name="Normal 22 3 2 7 5" xfId="28415" xr:uid="{6917C9F1-B004-4C9C-9463-FA19F7E861A1}"/>
    <cellStyle name="Normal 22 3 2 7 6" xfId="43299" xr:uid="{C4ACB5C8-47E1-46C6-A350-AAE95E611764}"/>
    <cellStyle name="Normal 22 3 2 8" xfId="9589" xr:uid="{BBC920F1-B7B8-4E16-8CF3-8FCCC2FA8D06}"/>
    <cellStyle name="Normal 22 3 2 8 2" xfId="23279" xr:uid="{56983E7B-6E3B-4002-83C9-A68712462F11}"/>
    <cellStyle name="Normal 22 3 2 8 2 2" xfId="36971" xr:uid="{9A5547CD-5B5E-45C7-BB5D-1EB2EFC105AF}"/>
    <cellStyle name="Normal 22 3 2 8 2 3" xfId="51855" xr:uid="{84FC19A5-5EE2-4FD4-81A9-76C2CCC0C75D}"/>
    <cellStyle name="Normal 22 3 2 8 3" xfId="16435" xr:uid="{55423AEE-720C-4D8F-818F-2C5FCA382D8F}"/>
    <cellStyle name="Normal 22 3 2 8 4" xfId="30125" xr:uid="{28218E28-A558-4022-A525-BF3AE13A8A5E}"/>
    <cellStyle name="Normal 22 3 2 8 5" xfId="45009" xr:uid="{65910940-01F2-479E-88C9-1E311CBECDCB}"/>
    <cellStyle name="Normal 22 3 2 9" xfId="19857" xr:uid="{E79986CD-C8BC-4F0F-ABE9-6985880F1DC6}"/>
    <cellStyle name="Normal 22 3 2 9 2" xfId="33549" xr:uid="{C4F5B47C-342E-4CE5-9CCB-87780999DA18}"/>
    <cellStyle name="Normal 22 3 2 9 3" xfId="48433" xr:uid="{88713DD3-FC86-4430-A5B3-62848F4B63A6}"/>
    <cellStyle name="Normal 22 3 3" xfId="4463" xr:uid="{1E7CBA9C-687D-40F2-9D9E-72F2C3C44BC7}"/>
    <cellStyle name="Normal 22 3 3 10" xfId="41602" xr:uid="{8B30C6A7-B3A4-4256-B0C7-F25A3DC8B13E}"/>
    <cellStyle name="Normal 22 3 3 11" xfId="6181" xr:uid="{51A2803D-3F4D-4497-85C4-C9485BFFEA58}"/>
    <cellStyle name="Normal 22 3 3 2" xfId="6182" xr:uid="{D2373187-0E87-40B9-8FDE-E3F2B43511BF}"/>
    <cellStyle name="Normal 22 3 3 2 2" xfId="6183" xr:uid="{E7867EBE-7803-4D7F-A107-F1541D4F057F}"/>
    <cellStyle name="Normal 22 3 3 2 2 2" xfId="7896" xr:uid="{A8E3E888-15F6-4800-80B4-E3906A7F2C24}"/>
    <cellStyle name="Normal 22 3 3 2 2 2 2" xfId="11318" xr:uid="{25BDA7B4-F599-4F09-8D52-C2588E2AECDD}"/>
    <cellStyle name="Normal 22 3 3 2 2 2 2 2" xfId="25008" xr:uid="{4EEA5663-D12A-4C8C-97BD-5AB4DE695F4F}"/>
    <cellStyle name="Normal 22 3 3 2 2 2 2 2 2" xfId="38700" xr:uid="{FEFDC169-4CA4-41DF-AFA6-EDFCED492D92}"/>
    <cellStyle name="Normal 22 3 3 2 2 2 2 2 3" xfId="53584" xr:uid="{2FE0A397-21B9-457C-A64C-8703322B54E4}"/>
    <cellStyle name="Normal 22 3 3 2 2 2 2 3" xfId="18164" xr:uid="{187AE8EF-0272-4EA3-819C-40AAFCA268B3}"/>
    <cellStyle name="Normal 22 3 3 2 2 2 2 4" xfId="31854" xr:uid="{899278C8-65D7-4670-AC0D-E19FDC0D7C60}"/>
    <cellStyle name="Normal 22 3 3 2 2 2 2 5" xfId="46738" xr:uid="{B0CBFDD6-0191-4E2B-8ED2-7FD590339E06}"/>
    <cellStyle name="Normal 22 3 3 2 2 2 3" xfId="21586" xr:uid="{54BA1740-1374-4FBF-96EE-A98ED7A264D9}"/>
    <cellStyle name="Normal 22 3 3 2 2 2 3 2" xfId="35278" xr:uid="{60C0A2A8-2082-4BAE-822F-0D8388558B5D}"/>
    <cellStyle name="Normal 22 3 3 2 2 2 3 3" xfId="50162" xr:uid="{3C05B3FC-F4C9-48AB-9E81-26719C7EFAA3}"/>
    <cellStyle name="Normal 22 3 3 2 2 2 4" xfId="14742" xr:uid="{58D76ECA-FF89-410F-8605-089220783A39}"/>
    <cellStyle name="Normal 22 3 3 2 2 2 5" xfId="28432" xr:uid="{7A7A5FF3-D12A-4571-B785-1556ADD8850E}"/>
    <cellStyle name="Normal 22 3 3 2 2 2 6" xfId="43316" xr:uid="{05878049-6BF4-488B-8628-CC9CF7B2235C}"/>
    <cellStyle name="Normal 22 3 3 2 2 3" xfId="9606" xr:uid="{2B9D0404-02A6-4949-8C3E-573ECDF13F9B}"/>
    <cellStyle name="Normal 22 3 3 2 2 3 2" xfId="23296" xr:uid="{DEB7D325-EB1E-40BE-9091-9E223140A9D9}"/>
    <cellStyle name="Normal 22 3 3 2 2 3 2 2" xfId="36988" xr:uid="{8BE0986B-E6AA-40FB-B05D-3ACBBFD9205B}"/>
    <cellStyle name="Normal 22 3 3 2 2 3 2 3" xfId="51872" xr:uid="{97262D6E-87F6-40C1-B492-4F04E513B290}"/>
    <cellStyle name="Normal 22 3 3 2 2 3 3" xfId="16452" xr:uid="{8B2991E6-2838-4219-BFD7-95DA74A2EA56}"/>
    <cellStyle name="Normal 22 3 3 2 2 3 4" xfId="30142" xr:uid="{B2D967CA-276D-4B9F-84CB-2039FB6EF95D}"/>
    <cellStyle name="Normal 22 3 3 2 2 3 5" xfId="45026" xr:uid="{D53CD8EC-FEC2-42A6-B947-A2E194EDE62C}"/>
    <cellStyle name="Normal 22 3 3 2 2 4" xfId="19874" xr:uid="{228B8D34-7FD4-4C6A-A20F-885AA0B67DD3}"/>
    <cellStyle name="Normal 22 3 3 2 2 4 2" xfId="33566" xr:uid="{C6BFA531-914D-48F8-9FA2-084C11ECCF08}"/>
    <cellStyle name="Normal 22 3 3 2 2 4 3" xfId="48450" xr:uid="{AA37F438-1C1E-491E-A41F-8A0A2EC08E00}"/>
    <cellStyle name="Normal 22 3 3 2 2 5" xfId="13030" xr:uid="{BEC5EAAA-F898-424E-9605-89B72F0DEE34}"/>
    <cellStyle name="Normal 22 3 3 2 2 6" xfId="26720" xr:uid="{C91A21A7-5E6C-48D5-9A9A-135BDE51F211}"/>
    <cellStyle name="Normal 22 3 3 2 2 7" xfId="41604" xr:uid="{076ACA40-CC4E-48B2-B847-CAD983A661D5}"/>
    <cellStyle name="Normal 22 3 3 2 3" xfId="7895" xr:uid="{738D3928-F5C9-448D-B25B-BFF75FFCF3B4}"/>
    <cellStyle name="Normal 22 3 3 2 3 2" xfId="11317" xr:uid="{63C31AC3-4898-474A-90F0-DF1A1B7325C6}"/>
    <cellStyle name="Normal 22 3 3 2 3 2 2" xfId="25007" xr:uid="{BD67117B-9D94-4BF0-8E28-15F2EB8AC005}"/>
    <cellStyle name="Normal 22 3 3 2 3 2 2 2" xfId="38699" xr:uid="{F9213E2E-3A9D-4564-8A95-5B7A13278F2A}"/>
    <cellStyle name="Normal 22 3 3 2 3 2 2 3" xfId="53583" xr:uid="{C728BB49-C7B8-4DA3-9484-B1CBEC695B83}"/>
    <cellStyle name="Normal 22 3 3 2 3 2 3" xfId="18163" xr:uid="{64020630-69BA-4AD9-9BB6-5FE948C82B93}"/>
    <cellStyle name="Normal 22 3 3 2 3 2 4" xfId="31853" xr:uid="{22124C18-5C92-43F9-AFA3-B88F1CFFDA5D}"/>
    <cellStyle name="Normal 22 3 3 2 3 2 5" xfId="46737" xr:uid="{5E499AFD-83C5-450F-878B-1FCD81D1C779}"/>
    <cellStyle name="Normal 22 3 3 2 3 3" xfId="21585" xr:uid="{6B21F12C-DA32-4EBB-A275-8ADEDF180AEC}"/>
    <cellStyle name="Normal 22 3 3 2 3 3 2" xfId="35277" xr:uid="{C260DEBD-1671-4AEC-8E03-27D27FCC4006}"/>
    <cellStyle name="Normal 22 3 3 2 3 3 3" xfId="50161" xr:uid="{89A83CBB-7BEA-4B85-9FB8-D2D73FE02D90}"/>
    <cellStyle name="Normal 22 3 3 2 3 4" xfId="14741" xr:uid="{E063E0E2-9BE7-40BF-8D46-A1E3F06E7E19}"/>
    <cellStyle name="Normal 22 3 3 2 3 5" xfId="28431" xr:uid="{AB38B2B8-974F-43D6-B2D1-CF89D3B9F620}"/>
    <cellStyle name="Normal 22 3 3 2 3 6" xfId="43315" xr:uid="{12ACACEC-69D1-4D96-8744-F1F2E85A064A}"/>
    <cellStyle name="Normal 22 3 3 2 4" xfId="9605" xr:uid="{EF2F32DC-892B-4A90-873C-A34B8A3C5D49}"/>
    <cellStyle name="Normal 22 3 3 2 4 2" xfId="23295" xr:uid="{78300F2B-F9B0-4479-A8E8-264ECD295798}"/>
    <cellStyle name="Normal 22 3 3 2 4 2 2" xfId="36987" xr:uid="{FF0CD5FB-F6D6-4277-98BC-9F1E191097FB}"/>
    <cellStyle name="Normal 22 3 3 2 4 2 3" xfId="51871" xr:uid="{500122D5-929A-4521-8CE8-ABE6A991741E}"/>
    <cellStyle name="Normal 22 3 3 2 4 3" xfId="16451" xr:uid="{44EBD8C9-18EB-4DF1-9F03-53665290EF15}"/>
    <cellStyle name="Normal 22 3 3 2 4 4" xfId="30141" xr:uid="{061DB6BB-412B-474C-A1C5-E704AD77C3CB}"/>
    <cellStyle name="Normal 22 3 3 2 4 5" xfId="45025" xr:uid="{3D00450A-3A0C-4AD0-87AB-1CF0CB432D92}"/>
    <cellStyle name="Normal 22 3 3 2 5" xfId="19873" xr:uid="{5C6659AD-78AA-42F6-ACA2-2787F8CDDF5F}"/>
    <cellStyle name="Normal 22 3 3 2 5 2" xfId="33565" xr:uid="{1D06CAE1-1353-4AFC-8FF2-020E4D13591A}"/>
    <cellStyle name="Normal 22 3 3 2 5 3" xfId="48449" xr:uid="{B5542B01-38FD-45B2-AFA6-D7DBAFC22A7C}"/>
    <cellStyle name="Normal 22 3 3 2 6" xfId="13029" xr:uid="{0A4CA442-F118-4310-8043-32B12409057D}"/>
    <cellStyle name="Normal 22 3 3 2 7" xfId="26719" xr:uid="{67882190-EA24-4251-82C3-F427564F0A1A}"/>
    <cellStyle name="Normal 22 3 3 2 8" xfId="41603" xr:uid="{827E23B0-5B18-4582-842C-0A8D555CBC90}"/>
    <cellStyle name="Normal 22 3 3 3" xfId="6184" xr:uid="{E06E6A61-47D1-4BC1-874B-916F122BF6FC}"/>
    <cellStyle name="Normal 22 3 3 3 2" xfId="7897" xr:uid="{2AB9D743-83A9-49C8-8256-7275AFD2218A}"/>
    <cellStyle name="Normal 22 3 3 3 2 2" xfId="11319" xr:uid="{F4970E8F-E48F-40BB-955D-8AAEA2C9011D}"/>
    <cellStyle name="Normal 22 3 3 3 2 2 2" xfId="25009" xr:uid="{782E4DB7-7285-49EC-809D-0DEB2D8D621A}"/>
    <cellStyle name="Normal 22 3 3 3 2 2 2 2" xfId="38701" xr:uid="{E110D889-D554-4221-8621-0EC8F4A6748D}"/>
    <cellStyle name="Normal 22 3 3 3 2 2 2 3" xfId="53585" xr:uid="{A9E8F6B2-651A-40B8-926E-DB8DB1362B13}"/>
    <cellStyle name="Normal 22 3 3 3 2 2 3" xfId="18165" xr:uid="{BA4FB5DD-0501-4186-9C19-AB8A225DB3E2}"/>
    <cellStyle name="Normal 22 3 3 3 2 2 4" xfId="31855" xr:uid="{657B38A8-6154-4612-923B-786F8FF93AFA}"/>
    <cellStyle name="Normal 22 3 3 3 2 2 5" xfId="46739" xr:uid="{8F2CC547-ABA1-4C93-997E-1B816B1F0CA7}"/>
    <cellStyle name="Normal 22 3 3 3 2 3" xfId="21587" xr:uid="{32654FB8-8EDA-472F-ADA7-8FE8B3DA37D2}"/>
    <cellStyle name="Normal 22 3 3 3 2 3 2" xfId="35279" xr:uid="{C60E1CEE-D7B9-430E-83ED-62B16D9878E3}"/>
    <cellStyle name="Normal 22 3 3 3 2 3 3" xfId="50163" xr:uid="{4D5F75BB-4B1A-4EEC-A081-B75709449C11}"/>
    <cellStyle name="Normal 22 3 3 3 2 4" xfId="14743" xr:uid="{7618E157-E447-4DF5-973F-62955387C6BD}"/>
    <cellStyle name="Normal 22 3 3 3 2 5" xfId="28433" xr:uid="{D90C526C-5BA0-40A9-B82F-CE19F376DFC6}"/>
    <cellStyle name="Normal 22 3 3 3 2 6" xfId="43317" xr:uid="{F3B6B305-F8DF-427A-8639-2975DB872993}"/>
    <cellStyle name="Normal 22 3 3 3 3" xfId="9607" xr:uid="{1A058D57-E0C7-4C2E-A3C8-0613C90926F9}"/>
    <cellStyle name="Normal 22 3 3 3 3 2" xfId="23297" xr:uid="{B2834818-2E20-4D0D-92D9-AB58D64E88AE}"/>
    <cellStyle name="Normal 22 3 3 3 3 2 2" xfId="36989" xr:uid="{74610203-C47E-47FC-A380-EEDB9A5A4CE3}"/>
    <cellStyle name="Normal 22 3 3 3 3 2 3" xfId="51873" xr:uid="{50BA32F1-F337-4483-BE63-FD3DA8C3E668}"/>
    <cellStyle name="Normal 22 3 3 3 3 3" xfId="16453" xr:uid="{AA32BE7E-92C5-4154-9D67-A1F145B50D08}"/>
    <cellStyle name="Normal 22 3 3 3 3 4" xfId="30143" xr:uid="{358FD15E-221B-4FB7-915D-165C993AE515}"/>
    <cellStyle name="Normal 22 3 3 3 3 5" xfId="45027" xr:uid="{86EB6DCC-639D-4AC6-B5E5-F0409F4FE3CB}"/>
    <cellStyle name="Normal 22 3 3 3 4" xfId="19875" xr:uid="{ACF99B11-F262-40F2-A509-15322C1FAE15}"/>
    <cellStyle name="Normal 22 3 3 3 4 2" xfId="33567" xr:uid="{0D1E5EDD-6492-4528-B548-4C1E2063FDC1}"/>
    <cellStyle name="Normal 22 3 3 3 4 3" xfId="48451" xr:uid="{F5B6F878-7DFA-4A14-BF8A-896BD8A8D539}"/>
    <cellStyle name="Normal 22 3 3 3 5" xfId="13031" xr:uid="{3920DEFE-ACD9-4C2B-BDCF-1DD02A497A57}"/>
    <cellStyle name="Normal 22 3 3 3 6" xfId="26721" xr:uid="{DA7B1CCE-2984-4DFA-B6AF-764D52F402E3}"/>
    <cellStyle name="Normal 22 3 3 3 7" xfId="41605" xr:uid="{7EED8A83-DC66-4E07-A35E-AFD1682D4AC4}"/>
    <cellStyle name="Normal 22 3 3 4" xfId="6185" xr:uid="{E11B18B7-A9E5-4B37-BCDC-3777D2EB38BC}"/>
    <cellStyle name="Normal 22 3 3 4 2" xfId="7898" xr:uid="{E2A98BB4-7DE1-4296-8110-ABC6702D154A}"/>
    <cellStyle name="Normal 22 3 3 4 2 2" xfId="11320" xr:uid="{EEE8FDF0-73E8-4755-BC79-D9CFD9993ABE}"/>
    <cellStyle name="Normal 22 3 3 4 2 2 2" xfId="25010" xr:uid="{EF66A049-B254-4E44-ABAA-681E918C268E}"/>
    <cellStyle name="Normal 22 3 3 4 2 2 2 2" xfId="38702" xr:uid="{41CD724B-B5F2-4CCE-8084-597F036908E9}"/>
    <cellStyle name="Normal 22 3 3 4 2 2 2 3" xfId="53586" xr:uid="{AEB8CFFC-E0D7-4FC4-AB20-09EC33631CD4}"/>
    <cellStyle name="Normal 22 3 3 4 2 2 3" xfId="18166" xr:uid="{9FB1A177-0D7D-4D79-8F70-D6D2A859C1B0}"/>
    <cellStyle name="Normal 22 3 3 4 2 2 4" xfId="31856" xr:uid="{4D3B1B5C-B7E5-43A5-80AD-96896506C43E}"/>
    <cellStyle name="Normal 22 3 3 4 2 2 5" xfId="46740" xr:uid="{3A80DA8D-198D-4D55-A742-D83B6084D6A8}"/>
    <cellStyle name="Normal 22 3 3 4 2 3" xfId="21588" xr:uid="{B8FF4231-3419-43B2-972B-9CE4D93181B4}"/>
    <cellStyle name="Normal 22 3 3 4 2 3 2" xfId="35280" xr:uid="{B3F8F501-4BC8-400D-9D6F-53C93B14BADD}"/>
    <cellStyle name="Normal 22 3 3 4 2 3 3" xfId="50164" xr:uid="{FA5F48BF-387C-4FFA-A2AA-5468B96552B4}"/>
    <cellStyle name="Normal 22 3 3 4 2 4" xfId="14744" xr:uid="{1AB316ED-7C31-4640-A0E6-50BB5A8A5E2C}"/>
    <cellStyle name="Normal 22 3 3 4 2 5" xfId="28434" xr:uid="{4BCBE9ED-8490-47BB-BD72-336D4220AF49}"/>
    <cellStyle name="Normal 22 3 3 4 2 6" xfId="43318" xr:uid="{B01ADAB4-F8CE-4F3F-99E1-3E01E8390A86}"/>
    <cellStyle name="Normal 22 3 3 4 3" xfId="9608" xr:uid="{DF248055-4076-4B9C-AB92-EF67B91EF431}"/>
    <cellStyle name="Normal 22 3 3 4 3 2" xfId="23298" xr:uid="{C01B06DC-6F4D-4C6E-957B-62F493E23D82}"/>
    <cellStyle name="Normal 22 3 3 4 3 2 2" xfId="36990" xr:uid="{C7A3FEC8-0A1D-40DC-98AB-E44BAA01B533}"/>
    <cellStyle name="Normal 22 3 3 4 3 2 3" xfId="51874" xr:uid="{4B912808-A318-4A88-B1DC-1E9260934CFA}"/>
    <cellStyle name="Normal 22 3 3 4 3 3" xfId="16454" xr:uid="{5F7BAB43-4523-443F-9399-0BBBB56D1F65}"/>
    <cellStyle name="Normal 22 3 3 4 3 4" xfId="30144" xr:uid="{3A150310-6C83-45DF-8499-592FDD2CCB45}"/>
    <cellStyle name="Normal 22 3 3 4 3 5" xfId="45028" xr:uid="{33F1BDB2-4073-4320-B4ED-2A9DADAE90EA}"/>
    <cellStyle name="Normal 22 3 3 4 4" xfId="19876" xr:uid="{195AB929-3735-4BF5-8012-B2304B87B918}"/>
    <cellStyle name="Normal 22 3 3 4 4 2" xfId="33568" xr:uid="{B7328BF7-2C0C-42E7-909D-7A02B0CEF62D}"/>
    <cellStyle name="Normal 22 3 3 4 4 3" xfId="48452" xr:uid="{B58A0F20-7CA0-45DB-9B8C-7FDF56CC90F2}"/>
    <cellStyle name="Normal 22 3 3 4 5" xfId="13032" xr:uid="{4275399F-77F0-4E67-8959-81964BE913E5}"/>
    <cellStyle name="Normal 22 3 3 4 6" xfId="26722" xr:uid="{7EB203B5-011D-4761-94EE-622FB03B9EE9}"/>
    <cellStyle name="Normal 22 3 3 4 7" xfId="41606" xr:uid="{65C0D64E-412C-448D-B5B8-BD37619E81CA}"/>
    <cellStyle name="Normal 22 3 3 5" xfId="7894" xr:uid="{36749BA2-6ABE-45A7-9DE1-ACC671CFD343}"/>
    <cellStyle name="Normal 22 3 3 5 2" xfId="11316" xr:uid="{C86CB1A7-1B90-43A7-8965-43347B0CEAE8}"/>
    <cellStyle name="Normal 22 3 3 5 2 2" xfId="25006" xr:uid="{33EF7C8A-B668-44A6-B0BF-77BF05AABC4B}"/>
    <cellStyle name="Normal 22 3 3 5 2 2 2" xfId="38698" xr:uid="{4CD71CAA-075C-4F5E-80FC-4F08C287E2C7}"/>
    <cellStyle name="Normal 22 3 3 5 2 2 3" xfId="53582" xr:uid="{5FB700E5-568C-4DF7-92B7-591EAE140B2D}"/>
    <cellStyle name="Normal 22 3 3 5 2 3" xfId="18162" xr:uid="{3A74F6AC-317B-4DCC-803F-7533C94B9ED5}"/>
    <cellStyle name="Normal 22 3 3 5 2 4" xfId="31852" xr:uid="{437DE450-DC2D-481D-8A45-EC19392642FB}"/>
    <cellStyle name="Normal 22 3 3 5 2 5" xfId="46736" xr:uid="{116AE3F0-D083-49FB-BFF7-CFC5F8B08140}"/>
    <cellStyle name="Normal 22 3 3 5 3" xfId="21584" xr:uid="{DA41C063-F019-48FB-9806-D4A0832133D8}"/>
    <cellStyle name="Normal 22 3 3 5 3 2" xfId="35276" xr:uid="{1D9888A8-B340-40CC-AABC-029CD8259940}"/>
    <cellStyle name="Normal 22 3 3 5 3 3" xfId="50160" xr:uid="{25EDF31F-3D07-4BAB-97D0-8FE8104EAF57}"/>
    <cellStyle name="Normal 22 3 3 5 4" xfId="14740" xr:uid="{83BA40D3-A522-4E42-BFBE-58EFC97EEC3C}"/>
    <cellStyle name="Normal 22 3 3 5 5" xfId="28430" xr:uid="{3DA5F751-00FD-4C1F-AF14-8D934335C1D7}"/>
    <cellStyle name="Normal 22 3 3 5 6" xfId="43314" xr:uid="{B966AF2E-271E-4450-90BB-6DDF1C16B38D}"/>
    <cellStyle name="Normal 22 3 3 6" xfId="9604" xr:uid="{3702E26C-DB32-4ACB-A7EB-7B2B9C288484}"/>
    <cellStyle name="Normal 22 3 3 6 2" xfId="23294" xr:uid="{54776609-758E-40AE-BA22-A6177C91C277}"/>
    <cellStyle name="Normal 22 3 3 6 2 2" xfId="36986" xr:uid="{A59DD16C-96A6-4AD9-BDDB-04C3CB630DF1}"/>
    <cellStyle name="Normal 22 3 3 6 2 3" xfId="51870" xr:uid="{D8527493-6A22-4119-8A61-41B60BD3423B}"/>
    <cellStyle name="Normal 22 3 3 6 3" xfId="16450" xr:uid="{8D92FE3E-4CBB-44D5-BDC7-5EE20819B852}"/>
    <cellStyle name="Normal 22 3 3 6 4" xfId="30140" xr:uid="{80C06721-356C-4DBC-8F1A-402631AAD28B}"/>
    <cellStyle name="Normal 22 3 3 6 5" xfId="45024" xr:uid="{E0DCD450-82B5-456B-82CF-10BF8589CB21}"/>
    <cellStyle name="Normal 22 3 3 7" xfId="19872" xr:uid="{9E89EA21-1D1B-4AFB-A12D-AB35853575E9}"/>
    <cellStyle name="Normal 22 3 3 7 2" xfId="33564" xr:uid="{EC9F219E-6A67-4784-9DB7-9BCAA734B307}"/>
    <cellStyle name="Normal 22 3 3 7 3" xfId="48448" xr:uid="{70E2030C-628C-4FCD-90DF-ECF2061355DB}"/>
    <cellStyle name="Normal 22 3 3 8" xfId="13028" xr:uid="{857006FB-9310-4785-8EF4-0E515D311F44}"/>
    <cellStyle name="Normal 22 3 3 8 2" xfId="40162" xr:uid="{CADECF82-398C-490F-9D77-EC9FE81D441D}"/>
    <cellStyle name="Normal 22 3 3 9" xfId="26718" xr:uid="{D56D4163-2AA1-489A-B875-11DADE17A1C4}"/>
    <cellStyle name="Normal 22 3 4" xfId="4694" xr:uid="{AD3804EB-9C0D-4197-AD37-6B0E5552B32B}"/>
    <cellStyle name="Normal 22 3 4 10" xfId="41607" xr:uid="{C21C9DD6-E4AC-4063-946D-208A52CFDD6D}"/>
    <cellStyle name="Normal 22 3 4 11" xfId="6186" xr:uid="{71FA201F-8AB2-45CF-AA2E-E3F6E6FF50EE}"/>
    <cellStyle name="Normal 22 3 4 2" xfId="6187" xr:uid="{00253087-0527-498B-BCE5-B2C13A705F82}"/>
    <cellStyle name="Normal 22 3 4 2 2" xfId="6188" xr:uid="{683BAFB1-0140-4403-AAD0-44A49BC6820B}"/>
    <cellStyle name="Normal 22 3 4 2 2 2" xfId="7901" xr:uid="{2F1EAACF-6935-45ED-B022-E7084FF4E394}"/>
    <cellStyle name="Normal 22 3 4 2 2 2 2" xfId="11323" xr:uid="{602B2DCF-7A51-438E-8E7B-2CD1B3853759}"/>
    <cellStyle name="Normal 22 3 4 2 2 2 2 2" xfId="25013" xr:uid="{0EA31542-FA81-4AAD-9762-D69185DDBC24}"/>
    <cellStyle name="Normal 22 3 4 2 2 2 2 2 2" xfId="38705" xr:uid="{045C27EE-9C3F-4805-B4BD-E43FD03C3F5A}"/>
    <cellStyle name="Normal 22 3 4 2 2 2 2 2 3" xfId="53589" xr:uid="{97FBBA7C-D11D-47A0-8EA0-FCEEBF515927}"/>
    <cellStyle name="Normal 22 3 4 2 2 2 2 3" xfId="18169" xr:uid="{32EEA741-79A8-4543-908A-FD6B7384AA57}"/>
    <cellStyle name="Normal 22 3 4 2 2 2 2 4" xfId="31859" xr:uid="{127AA375-055E-41ED-B155-D9C7F07BBF53}"/>
    <cellStyle name="Normal 22 3 4 2 2 2 2 5" xfId="46743" xr:uid="{867BE0F1-714A-4CC6-B206-E77E870A6EC0}"/>
    <cellStyle name="Normal 22 3 4 2 2 2 3" xfId="21591" xr:uid="{9ACE34DC-0945-42E6-9553-C34010B1CB47}"/>
    <cellStyle name="Normal 22 3 4 2 2 2 3 2" xfId="35283" xr:uid="{FF02B452-D0CB-4D86-9E45-ED9FCA5041AB}"/>
    <cellStyle name="Normal 22 3 4 2 2 2 3 3" xfId="50167" xr:uid="{36C91A37-C87A-4470-A789-A2FB2ABF1265}"/>
    <cellStyle name="Normal 22 3 4 2 2 2 4" xfId="14747" xr:uid="{B5E4C646-400C-416B-8256-A403044D533F}"/>
    <cellStyle name="Normal 22 3 4 2 2 2 5" xfId="28437" xr:uid="{44D7A731-A9E4-405B-B3A6-872AEBB35BAD}"/>
    <cellStyle name="Normal 22 3 4 2 2 2 6" xfId="43321" xr:uid="{B2E96D6F-E472-4DE7-996D-B17FEA0301D8}"/>
    <cellStyle name="Normal 22 3 4 2 2 3" xfId="9611" xr:uid="{5E555E40-D747-4CAD-BF0E-322AF7CA1C0A}"/>
    <cellStyle name="Normal 22 3 4 2 2 3 2" xfId="23301" xr:uid="{1546BC36-6798-443A-807D-012307217D18}"/>
    <cellStyle name="Normal 22 3 4 2 2 3 2 2" xfId="36993" xr:uid="{C81D8276-ED91-468F-B304-EEC012B8AA9B}"/>
    <cellStyle name="Normal 22 3 4 2 2 3 2 3" xfId="51877" xr:uid="{76B590E3-079A-4CB2-8C81-7FAFB7F6F5FF}"/>
    <cellStyle name="Normal 22 3 4 2 2 3 3" xfId="16457" xr:uid="{EA97E183-1A6D-464C-965D-E8E1512DD5AE}"/>
    <cellStyle name="Normal 22 3 4 2 2 3 4" xfId="30147" xr:uid="{3ED488F3-2561-4551-96A5-FB6FE32784B6}"/>
    <cellStyle name="Normal 22 3 4 2 2 3 5" xfId="45031" xr:uid="{F5F0A21C-643B-4129-B777-D8E386FD27B4}"/>
    <cellStyle name="Normal 22 3 4 2 2 4" xfId="19879" xr:uid="{AC456882-FD5C-4A1F-809C-4A4998896519}"/>
    <cellStyle name="Normal 22 3 4 2 2 4 2" xfId="33571" xr:uid="{5442EA12-6748-4371-84DC-A36503D3D8C3}"/>
    <cellStyle name="Normal 22 3 4 2 2 4 3" xfId="48455" xr:uid="{2C9C5A61-F91E-4863-AA34-8CC4B280E487}"/>
    <cellStyle name="Normal 22 3 4 2 2 5" xfId="13035" xr:uid="{1D223BE3-199C-4C7B-A0EC-300BD32B17F5}"/>
    <cellStyle name="Normal 22 3 4 2 2 6" xfId="26725" xr:uid="{CD98A752-F596-4D6A-B281-D37BAE607D67}"/>
    <cellStyle name="Normal 22 3 4 2 2 7" xfId="41609" xr:uid="{EA3F16EA-5970-4EB5-BE3F-4E56A8E9D16A}"/>
    <cellStyle name="Normal 22 3 4 2 3" xfId="7900" xr:uid="{F2FD2301-9859-4100-9087-28739D5E227A}"/>
    <cellStyle name="Normal 22 3 4 2 3 2" xfId="11322" xr:uid="{1D0E7207-910F-4B8F-B319-D287B4C789CB}"/>
    <cellStyle name="Normal 22 3 4 2 3 2 2" xfId="25012" xr:uid="{1C72FB0B-85C9-4786-A89A-4878FEBD4F26}"/>
    <cellStyle name="Normal 22 3 4 2 3 2 2 2" xfId="38704" xr:uid="{97DB0DE5-33CF-4CB8-8675-148F176371F3}"/>
    <cellStyle name="Normal 22 3 4 2 3 2 2 3" xfId="53588" xr:uid="{B2175DE4-2EF0-4025-88CA-D58E4FC6A4B5}"/>
    <cellStyle name="Normal 22 3 4 2 3 2 3" xfId="18168" xr:uid="{26A6DDF5-36F8-4358-8D9A-9D5187A7583B}"/>
    <cellStyle name="Normal 22 3 4 2 3 2 4" xfId="31858" xr:uid="{51D76449-7E8A-4ED5-89CA-DBC81F8C53E4}"/>
    <cellStyle name="Normal 22 3 4 2 3 2 5" xfId="46742" xr:uid="{7D7F6A83-FB8F-444E-9678-19A7C0FE936A}"/>
    <cellStyle name="Normal 22 3 4 2 3 3" xfId="21590" xr:uid="{49ADDF1F-D343-41A8-9F0E-8F705518C506}"/>
    <cellStyle name="Normal 22 3 4 2 3 3 2" xfId="35282" xr:uid="{16A500F5-3382-4C8F-BF01-98BB5D8FACF1}"/>
    <cellStyle name="Normal 22 3 4 2 3 3 3" xfId="50166" xr:uid="{B81F21AD-1887-46D5-8604-964B0B0456C2}"/>
    <cellStyle name="Normal 22 3 4 2 3 4" xfId="14746" xr:uid="{671FB648-9440-4D1A-9816-53659D9E6EBE}"/>
    <cellStyle name="Normal 22 3 4 2 3 5" xfId="28436" xr:uid="{336DD3CF-593E-4FD2-899F-B85A24148E30}"/>
    <cellStyle name="Normal 22 3 4 2 3 6" xfId="43320" xr:uid="{92D99590-1045-4011-BBAF-40F707F4DA9D}"/>
    <cellStyle name="Normal 22 3 4 2 4" xfId="9610" xr:uid="{AB64CB69-A579-4E97-9F12-74D1B1BEFD40}"/>
    <cellStyle name="Normal 22 3 4 2 4 2" xfId="23300" xr:uid="{2C56CF42-8E7D-43AF-BE66-6AC0301B1ECA}"/>
    <cellStyle name="Normal 22 3 4 2 4 2 2" xfId="36992" xr:uid="{7F82AC8B-6AA1-4F6B-9388-9A6A09463533}"/>
    <cellStyle name="Normal 22 3 4 2 4 2 3" xfId="51876" xr:uid="{2124627B-D1A7-4CD1-B6D2-569ACA941650}"/>
    <cellStyle name="Normal 22 3 4 2 4 3" xfId="16456" xr:uid="{1311C2FF-B124-490D-8BD4-D0B37ACFCBB7}"/>
    <cellStyle name="Normal 22 3 4 2 4 4" xfId="30146" xr:uid="{FC645D20-1461-4E5C-A443-BC0115543AE8}"/>
    <cellStyle name="Normal 22 3 4 2 4 5" xfId="45030" xr:uid="{F8687453-9D1E-445C-AC0F-B5B80BBB51A1}"/>
    <cellStyle name="Normal 22 3 4 2 5" xfId="19878" xr:uid="{17E9841C-48F6-4C87-BFC3-0F3E7F0D8B51}"/>
    <cellStyle name="Normal 22 3 4 2 5 2" xfId="33570" xr:uid="{02E6B8D4-CE03-4967-8741-CA2CFE61E480}"/>
    <cellStyle name="Normal 22 3 4 2 5 3" xfId="48454" xr:uid="{081272D6-5A7A-4CF5-9106-782F6F95B035}"/>
    <cellStyle name="Normal 22 3 4 2 6" xfId="13034" xr:uid="{75DC91AB-9D4A-4EDB-9D97-E3C1C4C8883F}"/>
    <cellStyle name="Normal 22 3 4 2 7" xfId="26724" xr:uid="{EC795D07-2FEA-4601-827A-37E49BE584EF}"/>
    <cellStyle name="Normal 22 3 4 2 8" xfId="41608" xr:uid="{47800467-17E0-4978-BEB7-788E89521CBF}"/>
    <cellStyle name="Normal 22 3 4 3" xfId="6189" xr:uid="{D3D2E19C-2AF9-431D-B7C4-8529EA58D4C3}"/>
    <cellStyle name="Normal 22 3 4 3 2" xfId="7902" xr:uid="{26174B87-A947-408E-B9DB-5820F9593F85}"/>
    <cellStyle name="Normal 22 3 4 3 2 2" xfId="11324" xr:uid="{C6748F41-18F0-47E7-99C7-CB14C76159BD}"/>
    <cellStyle name="Normal 22 3 4 3 2 2 2" xfId="25014" xr:uid="{6CD54A50-6CC0-481B-998A-A2BBA7A267FB}"/>
    <cellStyle name="Normal 22 3 4 3 2 2 2 2" xfId="38706" xr:uid="{FCBA064A-226A-40A2-AC87-8D08ECEF965D}"/>
    <cellStyle name="Normal 22 3 4 3 2 2 2 3" xfId="53590" xr:uid="{0B0D79C9-F38B-4FC8-96C2-AFC7B8FB39DD}"/>
    <cellStyle name="Normal 22 3 4 3 2 2 3" xfId="18170" xr:uid="{B473A596-31BA-42F9-AB54-67B49BC28E84}"/>
    <cellStyle name="Normal 22 3 4 3 2 2 4" xfId="31860" xr:uid="{AB61F37B-73E7-4BA4-80A2-6B6354206BA2}"/>
    <cellStyle name="Normal 22 3 4 3 2 2 5" xfId="46744" xr:uid="{BE24EFF6-34A4-4099-B948-AF7F7601568C}"/>
    <cellStyle name="Normal 22 3 4 3 2 3" xfId="21592" xr:uid="{7C99053F-47CA-4E2D-AC1A-79019162DB9B}"/>
    <cellStyle name="Normal 22 3 4 3 2 3 2" xfId="35284" xr:uid="{86D38A2F-C1AB-481E-A51A-986E0058C5CE}"/>
    <cellStyle name="Normal 22 3 4 3 2 3 3" xfId="50168" xr:uid="{8E4AA073-1EEA-44EA-9498-DDAD279034B3}"/>
    <cellStyle name="Normal 22 3 4 3 2 4" xfId="14748" xr:uid="{87FE3EC0-6037-4847-B5C6-2AB55B8A0EA6}"/>
    <cellStyle name="Normal 22 3 4 3 2 5" xfId="28438" xr:uid="{1D3CF9F9-15E3-4B0F-AB85-AE351365D652}"/>
    <cellStyle name="Normal 22 3 4 3 2 6" xfId="43322" xr:uid="{83214E9A-012E-4592-B876-8EC5F99E8A8C}"/>
    <cellStyle name="Normal 22 3 4 3 3" xfId="9612" xr:uid="{25C840BD-7E36-46B8-BC91-6977D93FF7CF}"/>
    <cellStyle name="Normal 22 3 4 3 3 2" xfId="23302" xr:uid="{148C38B5-D7BB-4B30-A44B-A75EF793D381}"/>
    <cellStyle name="Normal 22 3 4 3 3 2 2" xfId="36994" xr:uid="{56F34680-258C-4241-8F84-CDF098DBE98F}"/>
    <cellStyle name="Normal 22 3 4 3 3 2 3" xfId="51878" xr:uid="{C8682070-F05C-4070-9EE1-1F8041449E4E}"/>
    <cellStyle name="Normal 22 3 4 3 3 3" xfId="16458" xr:uid="{B00272F7-5994-4C20-BA91-7D04862F90D8}"/>
    <cellStyle name="Normal 22 3 4 3 3 4" xfId="30148" xr:uid="{ED499F71-4638-45CF-9E78-7C337031CB4A}"/>
    <cellStyle name="Normal 22 3 4 3 3 5" xfId="45032" xr:uid="{1DB9204A-8EF7-475E-845A-3DFFE91A5B09}"/>
    <cellStyle name="Normal 22 3 4 3 4" xfId="19880" xr:uid="{B2F37F64-037D-447F-A252-05AFCCAD965C}"/>
    <cellStyle name="Normal 22 3 4 3 4 2" xfId="33572" xr:uid="{36B6F3F8-CD36-4ACC-B446-47515EBCB4EC}"/>
    <cellStyle name="Normal 22 3 4 3 4 3" xfId="48456" xr:uid="{B9BFC231-0F10-4900-86A1-890D650A0718}"/>
    <cellStyle name="Normal 22 3 4 3 5" xfId="13036" xr:uid="{F17E88D0-58EB-4529-9EB8-3D15F7F66455}"/>
    <cellStyle name="Normal 22 3 4 3 6" xfId="26726" xr:uid="{B088FCD7-1CC7-4C14-BC7F-A624AB54FDAC}"/>
    <cellStyle name="Normal 22 3 4 3 7" xfId="41610" xr:uid="{B713F0D4-5CD9-4E8F-AF97-858DD16B8DE4}"/>
    <cellStyle name="Normal 22 3 4 4" xfId="6190" xr:uid="{C9E84083-DF56-4E11-8A55-85503DA6C3A5}"/>
    <cellStyle name="Normal 22 3 4 4 2" xfId="7903" xr:uid="{40729B63-10EE-4278-BA56-022CBFE0C453}"/>
    <cellStyle name="Normal 22 3 4 4 2 2" xfId="11325" xr:uid="{041A731C-C2E1-4F66-B2EE-54CBFA81B88C}"/>
    <cellStyle name="Normal 22 3 4 4 2 2 2" xfId="25015" xr:uid="{AC639257-F8D9-4139-9B70-F0BB58096055}"/>
    <cellStyle name="Normal 22 3 4 4 2 2 2 2" xfId="38707" xr:uid="{333BD1D8-2322-4346-8562-BBCC723AC39E}"/>
    <cellStyle name="Normal 22 3 4 4 2 2 2 3" xfId="53591" xr:uid="{2B9F8848-F727-46F9-9BBB-88F3673C6211}"/>
    <cellStyle name="Normal 22 3 4 4 2 2 3" xfId="18171" xr:uid="{9435797F-86C0-4A73-97B4-0B8D916F244C}"/>
    <cellStyle name="Normal 22 3 4 4 2 2 4" xfId="31861" xr:uid="{ADB5C85E-5136-48FA-8839-5E65229BFAE1}"/>
    <cellStyle name="Normal 22 3 4 4 2 2 5" xfId="46745" xr:uid="{D668D120-E1DA-4A60-8E80-9AB26DB87DD6}"/>
    <cellStyle name="Normal 22 3 4 4 2 3" xfId="21593" xr:uid="{7689737C-764D-4D7E-916B-A998FC04B3ED}"/>
    <cellStyle name="Normal 22 3 4 4 2 3 2" xfId="35285" xr:uid="{B6CDC03F-1E1E-4C6D-8735-FFFEAD02BE42}"/>
    <cellStyle name="Normal 22 3 4 4 2 3 3" xfId="50169" xr:uid="{50C062AD-9ABB-45A9-965A-C4021785A4E4}"/>
    <cellStyle name="Normal 22 3 4 4 2 4" xfId="14749" xr:uid="{7289C3AA-139D-4791-9451-2F168AC67243}"/>
    <cellStyle name="Normal 22 3 4 4 2 5" xfId="28439" xr:uid="{98075C5A-F343-4C03-80BC-85D2892B8B4E}"/>
    <cellStyle name="Normal 22 3 4 4 2 6" xfId="43323" xr:uid="{FC793B9C-F4FB-4283-A192-178DD8F02A67}"/>
    <cellStyle name="Normal 22 3 4 4 3" xfId="9613" xr:uid="{77118865-5601-4B68-B08E-BB4DC90CF621}"/>
    <cellStyle name="Normal 22 3 4 4 3 2" xfId="23303" xr:uid="{EA8DBFDE-778A-4EF9-B537-587E2AAB6A9D}"/>
    <cellStyle name="Normal 22 3 4 4 3 2 2" xfId="36995" xr:uid="{639EEF95-4552-475A-9E37-B10F2C44D33D}"/>
    <cellStyle name="Normal 22 3 4 4 3 2 3" xfId="51879" xr:uid="{66722420-DA95-4D3C-BA10-7471DF93071A}"/>
    <cellStyle name="Normal 22 3 4 4 3 3" xfId="16459" xr:uid="{2FF37434-7F35-4131-97A5-0341696B0D58}"/>
    <cellStyle name="Normal 22 3 4 4 3 4" xfId="30149" xr:uid="{4B53DF19-743D-4295-AAC6-ABF9EA999DF8}"/>
    <cellStyle name="Normal 22 3 4 4 3 5" xfId="45033" xr:uid="{FDED6247-2EBC-42EE-BCEB-45F417429EE5}"/>
    <cellStyle name="Normal 22 3 4 4 4" xfId="19881" xr:uid="{CF73F729-FE45-4C00-8013-14B98DFF77E6}"/>
    <cellStyle name="Normal 22 3 4 4 4 2" xfId="33573" xr:uid="{BCBD949C-4071-407C-B662-CE7FFEB5EAA4}"/>
    <cellStyle name="Normal 22 3 4 4 4 3" xfId="48457" xr:uid="{6EA5249C-95E0-4468-8AA3-E7BDB3F160BF}"/>
    <cellStyle name="Normal 22 3 4 4 5" xfId="13037" xr:uid="{C9E92201-2FB9-43F9-8705-3B87E8D8C2C8}"/>
    <cellStyle name="Normal 22 3 4 4 6" xfId="26727" xr:uid="{6D92BFF6-075A-444E-A457-0F406230A584}"/>
    <cellStyle name="Normal 22 3 4 4 7" xfId="41611" xr:uid="{9B4C2FA5-5A1A-49CC-9F04-316BE04F1D59}"/>
    <cellStyle name="Normal 22 3 4 5" xfId="7899" xr:uid="{C4073183-CFAE-417C-9FBE-CBE1412C0945}"/>
    <cellStyle name="Normal 22 3 4 5 2" xfId="11321" xr:uid="{06E6D6BE-B8D0-444A-9438-0078A7B6A9E8}"/>
    <cellStyle name="Normal 22 3 4 5 2 2" xfId="25011" xr:uid="{DEC81DDC-7E09-4EE0-B2C4-9C702AFB3C3E}"/>
    <cellStyle name="Normal 22 3 4 5 2 2 2" xfId="38703" xr:uid="{592C01F9-4C8E-4A46-BFD8-6F3BBA3BCA7B}"/>
    <cellStyle name="Normal 22 3 4 5 2 2 3" xfId="53587" xr:uid="{CAF279D1-7A67-41CF-BC0C-C59F25F6A0EA}"/>
    <cellStyle name="Normal 22 3 4 5 2 3" xfId="18167" xr:uid="{892D5EE7-0EB9-46AC-8AE1-C84364845939}"/>
    <cellStyle name="Normal 22 3 4 5 2 4" xfId="31857" xr:uid="{EC844B56-341B-4EDB-B6C4-B40047A021C2}"/>
    <cellStyle name="Normal 22 3 4 5 2 5" xfId="46741" xr:uid="{1FB15F31-3EC1-4FBF-9DE5-DF7420893B75}"/>
    <cellStyle name="Normal 22 3 4 5 3" xfId="21589" xr:uid="{455E7C6B-3E58-4EC0-ABEA-2D69C669EA76}"/>
    <cellStyle name="Normal 22 3 4 5 3 2" xfId="35281" xr:uid="{18C0C50C-51B9-4DD1-AEF8-32D021382849}"/>
    <cellStyle name="Normal 22 3 4 5 3 3" xfId="50165" xr:uid="{1E679CB0-BA3A-4646-81EB-F1C1DF4419B3}"/>
    <cellStyle name="Normal 22 3 4 5 4" xfId="14745" xr:uid="{B6E07F41-A023-4CFC-9A66-D02CD1DF471A}"/>
    <cellStyle name="Normal 22 3 4 5 5" xfId="28435" xr:uid="{8A5984BB-A0F8-4F71-925D-FCA09D0AD58F}"/>
    <cellStyle name="Normal 22 3 4 5 6" xfId="43319" xr:uid="{1C195B09-3347-4AE7-9B13-94ABA06B66A7}"/>
    <cellStyle name="Normal 22 3 4 6" xfId="9609" xr:uid="{2AAD868C-222A-42DE-94AB-625492CFC253}"/>
    <cellStyle name="Normal 22 3 4 6 2" xfId="23299" xr:uid="{4BD4125A-72D7-402A-8C0A-B82A811F8B1B}"/>
    <cellStyle name="Normal 22 3 4 6 2 2" xfId="36991" xr:uid="{FC2D2455-DB86-4F3D-834C-C36BC422217E}"/>
    <cellStyle name="Normal 22 3 4 6 2 3" xfId="51875" xr:uid="{5A18E76D-6898-4DA0-91F3-8598C292C923}"/>
    <cellStyle name="Normal 22 3 4 6 3" xfId="16455" xr:uid="{E0F07903-DE27-44AA-BC00-840EE040CD5C}"/>
    <cellStyle name="Normal 22 3 4 6 4" xfId="30145" xr:uid="{2B346F22-49CE-44F6-93CA-6F30F6C0F4FD}"/>
    <cellStyle name="Normal 22 3 4 6 5" xfId="45029" xr:uid="{380B670D-B53A-4FFF-BAC5-B026A63BAD69}"/>
    <cellStyle name="Normal 22 3 4 7" xfId="19877" xr:uid="{B04CDB5E-FCF3-4159-9D44-708DD11F5ED7}"/>
    <cellStyle name="Normal 22 3 4 7 2" xfId="33569" xr:uid="{7D4366FF-F8DD-4B93-BEFE-F326DD83E9B8}"/>
    <cellStyle name="Normal 22 3 4 7 3" xfId="48453" xr:uid="{6AEB4795-2E63-4AF9-9755-F64B43E32C9A}"/>
    <cellStyle name="Normal 22 3 4 8" xfId="13033" xr:uid="{FD8BC9AC-9D8A-4E5B-BA73-8B41275F850C}"/>
    <cellStyle name="Normal 22 3 4 8 2" xfId="40193" xr:uid="{8E584B87-AC66-40D5-B1EA-838CD906E919}"/>
    <cellStyle name="Normal 22 3 4 9" xfId="26723" xr:uid="{09B261E4-83ED-4748-B521-5D0E9F9E73E9}"/>
    <cellStyle name="Normal 22 3 5" xfId="6191" xr:uid="{434C2BFD-3671-40AB-BC28-C31D961E8191}"/>
    <cellStyle name="Normal 22 3 5 2" xfId="6192" xr:uid="{DF9B494E-9EF6-4D7E-A798-382CE4014341}"/>
    <cellStyle name="Normal 22 3 5 2 2" xfId="7905" xr:uid="{811AF393-3125-49AD-B3DF-8A01DB692A3E}"/>
    <cellStyle name="Normal 22 3 5 2 2 2" xfId="11327" xr:uid="{C3BE8CDD-F569-4EEE-A258-58FD9E1CC443}"/>
    <cellStyle name="Normal 22 3 5 2 2 2 2" xfId="25017" xr:uid="{FFFA8DB0-BC76-4FF1-8FE0-A356D847240C}"/>
    <cellStyle name="Normal 22 3 5 2 2 2 2 2" xfId="38709" xr:uid="{3F89C242-9DFE-4A2C-8522-813AFAB22189}"/>
    <cellStyle name="Normal 22 3 5 2 2 2 2 3" xfId="53593" xr:uid="{21110D60-4F2F-47F0-81FB-6ADF55AF00AE}"/>
    <cellStyle name="Normal 22 3 5 2 2 2 3" xfId="18173" xr:uid="{FC69D8B6-613E-4160-B4FE-D0C4C6C62F05}"/>
    <cellStyle name="Normal 22 3 5 2 2 2 4" xfId="31863" xr:uid="{FC5A7944-26C3-441B-A7A9-6E7CAE2989F9}"/>
    <cellStyle name="Normal 22 3 5 2 2 2 5" xfId="46747" xr:uid="{77691393-32C1-4AD8-A73C-D02A09BE09EB}"/>
    <cellStyle name="Normal 22 3 5 2 2 3" xfId="21595" xr:uid="{ADE76CE7-F661-48F8-A717-A0492C0BBC75}"/>
    <cellStyle name="Normal 22 3 5 2 2 3 2" xfId="35287" xr:uid="{A672A4B7-BD8E-44AA-89BA-A053C92D856B}"/>
    <cellStyle name="Normal 22 3 5 2 2 3 3" xfId="50171" xr:uid="{5FB29CCF-7C29-4C9B-A41E-B6E538280107}"/>
    <cellStyle name="Normal 22 3 5 2 2 4" xfId="14751" xr:uid="{FF3959EB-1B76-40A9-81D9-0974E2EBADD8}"/>
    <cellStyle name="Normal 22 3 5 2 2 5" xfId="28441" xr:uid="{2CDEBF95-AD42-46AD-9431-71842FFF1174}"/>
    <cellStyle name="Normal 22 3 5 2 2 6" xfId="43325" xr:uid="{5BCAE908-8C7E-48AE-B518-AFFEDCC022C7}"/>
    <cellStyle name="Normal 22 3 5 2 3" xfId="9615" xr:uid="{4C0D5A74-86EA-4D06-AA49-C14476D70D30}"/>
    <cellStyle name="Normal 22 3 5 2 3 2" xfId="23305" xr:uid="{C7DD59D1-481D-4C1D-B14E-95FF11EE22ED}"/>
    <cellStyle name="Normal 22 3 5 2 3 2 2" xfId="36997" xr:uid="{2BC12E00-84AD-4302-A1A9-9F0E624DF82B}"/>
    <cellStyle name="Normal 22 3 5 2 3 2 3" xfId="51881" xr:uid="{280451E9-50A7-46D4-B7E6-1E5346741B1F}"/>
    <cellStyle name="Normal 22 3 5 2 3 3" xfId="16461" xr:uid="{5A3E0530-9211-4A6D-A6E0-D9A014157BFF}"/>
    <cellStyle name="Normal 22 3 5 2 3 4" xfId="30151" xr:uid="{B866FDC2-5B1B-4BD3-89FC-BE2BE31BF8D3}"/>
    <cellStyle name="Normal 22 3 5 2 3 5" xfId="45035" xr:uid="{2FC6D088-1C53-4F8C-A173-56F0743410BC}"/>
    <cellStyle name="Normal 22 3 5 2 4" xfId="19883" xr:uid="{064B8EB7-788B-44C8-8236-91E09D14FE26}"/>
    <cellStyle name="Normal 22 3 5 2 4 2" xfId="33575" xr:uid="{BF7EEBB7-BD4E-4183-AB7C-395EAB263444}"/>
    <cellStyle name="Normal 22 3 5 2 4 3" xfId="48459" xr:uid="{C9E9566A-228F-4DD2-B675-096CCFB9CDDC}"/>
    <cellStyle name="Normal 22 3 5 2 5" xfId="13039" xr:uid="{CAA9CD81-25EA-43B3-8B4E-CC3F160CACA0}"/>
    <cellStyle name="Normal 22 3 5 2 6" xfId="26729" xr:uid="{E7025783-D2DD-4CAA-BDD4-9A7A81898248}"/>
    <cellStyle name="Normal 22 3 5 2 7" xfId="41613" xr:uid="{0F54B9AC-3B26-465C-BB4F-4ECA1AC44778}"/>
    <cellStyle name="Normal 22 3 5 3" xfId="7904" xr:uid="{55F8F3BD-1101-4444-AA76-B370EE2D3E8A}"/>
    <cellStyle name="Normal 22 3 5 3 2" xfId="11326" xr:uid="{5A6306A0-D167-4D1C-B1FE-5C2745552695}"/>
    <cellStyle name="Normal 22 3 5 3 2 2" xfId="25016" xr:uid="{6A8C00FF-9685-4850-9611-5B0E0B7BCD1E}"/>
    <cellStyle name="Normal 22 3 5 3 2 2 2" xfId="38708" xr:uid="{8D8BCE3F-6399-4373-9E23-0A6D8787973A}"/>
    <cellStyle name="Normal 22 3 5 3 2 2 3" xfId="53592" xr:uid="{F1AEDD61-E420-4E77-93BB-5CC165B2C420}"/>
    <cellStyle name="Normal 22 3 5 3 2 3" xfId="18172" xr:uid="{F710536F-3199-4356-87D6-2A25EAF12A47}"/>
    <cellStyle name="Normal 22 3 5 3 2 4" xfId="31862" xr:uid="{E3BCD408-61F8-49A7-8C59-9E9050DC36FA}"/>
    <cellStyle name="Normal 22 3 5 3 2 5" xfId="46746" xr:uid="{793EC776-9BDA-4B79-B76D-6F8134FA27F6}"/>
    <cellStyle name="Normal 22 3 5 3 3" xfId="21594" xr:uid="{2A1DDE8B-C33D-4B36-A833-DE9BA49CA622}"/>
    <cellStyle name="Normal 22 3 5 3 3 2" xfId="35286" xr:uid="{7E179817-3D07-4334-9B0C-009BB0EB2D97}"/>
    <cellStyle name="Normal 22 3 5 3 3 3" xfId="50170" xr:uid="{D498DC0F-267A-4650-83BC-89C79AAE3836}"/>
    <cellStyle name="Normal 22 3 5 3 4" xfId="14750" xr:uid="{E3C816EE-EB2D-4C59-B00C-BFE260DB2852}"/>
    <cellStyle name="Normal 22 3 5 3 5" xfId="28440" xr:uid="{FFAA4DCD-6CE9-4493-8A2A-59FFE10AB0F1}"/>
    <cellStyle name="Normal 22 3 5 3 6" xfId="43324" xr:uid="{53028AFF-ADDF-4519-A235-D5091F7F0A0B}"/>
    <cellStyle name="Normal 22 3 5 4" xfId="9614" xr:uid="{BD22C213-44B1-4C5B-862B-E61EE8E5E671}"/>
    <cellStyle name="Normal 22 3 5 4 2" xfId="23304" xr:uid="{327D9BE1-C510-404C-BEC1-FFF6B9606C87}"/>
    <cellStyle name="Normal 22 3 5 4 2 2" xfId="36996" xr:uid="{5EDAD29B-219A-48EC-8650-3297E283C277}"/>
    <cellStyle name="Normal 22 3 5 4 2 3" xfId="51880" xr:uid="{7D93038E-B75A-4049-97E8-ABCA15C9898E}"/>
    <cellStyle name="Normal 22 3 5 4 3" xfId="16460" xr:uid="{80A671FE-894B-4AD8-A53F-7C5A64CB58C8}"/>
    <cellStyle name="Normal 22 3 5 4 4" xfId="30150" xr:uid="{EBDECEE9-4BB6-42B0-87C1-32B9E3FB14BA}"/>
    <cellStyle name="Normal 22 3 5 4 5" xfId="45034" xr:uid="{3CDE0A5B-5232-46A4-A40C-2D9A208D93BA}"/>
    <cellStyle name="Normal 22 3 5 5" xfId="19882" xr:uid="{E46600A4-BA21-4A0A-81D0-36ED1175D4CF}"/>
    <cellStyle name="Normal 22 3 5 5 2" xfId="33574" xr:uid="{4DAF1592-D748-4D1A-B164-7922164FF56D}"/>
    <cellStyle name="Normal 22 3 5 5 3" xfId="48458" xr:uid="{7875B483-4DE3-434A-BAF1-1A342766721F}"/>
    <cellStyle name="Normal 22 3 5 6" xfId="13038" xr:uid="{B8430F1E-3CCF-46BB-B6AC-F906BA810F38}"/>
    <cellStyle name="Normal 22 3 5 7" xfId="26728" xr:uid="{A47B60E2-30C6-489B-AA7C-46CAEC7921A9}"/>
    <cellStyle name="Normal 22 3 5 8" xfId="41612" xr:uid="{2DD79511-FFB9-4DB1-A4AE-220ACFFDA51D}"/>
    <cellStyle name="Normal 22 3 6" xfId="6193" xr:uid="{FFD1009D-1308-46A9-970F-DF4EDB640796}"/>
    <cellStyle name="Normal 22 3 6 2" xfId="7906" xr:uid="{DA20A073-CAB3-4022-A42C-3FE0837DB613}"/>
    <cellStyle name="Normal 22 3 6 2 2" xfId="11328" xr:uid="{55D32430-4C54-4829-91CD-36E1290B1252}"/>
    <cellStyle name="Normal 22 3 6 2 2 2" xfId="25018" xr:uid="{43A2924C-76CA-4637-A9AA-35E4B8D48617}"/>
    <cellStyle name="Normal 22 3 6 2 2 2 2" xfId="38710" xr:uid="{653C22F6-195D-4DF1-B597-2E4394862840}"/>
    <cellStyle name="Normal 22 3 6 2 2 2 3" xfId="53594" xr:uid="{CD20569F-E552-423A-8742-69F690463BBF}"/>
    <cellStyle name="Normal 22 3 6 2 2 3" xfId="18174" xr:uid="{C3C42CD7-B62F-4A59-BC8D-71EF96700DEB}"/>
    <cellStyle name="Normal 22 3 6 2 2 4" xfId="31864" xr:uid="{1F4B0F33-3925-4DDE-B8B2-D6DC94175CBF}"/>
    <cellStyle name="Normal 22 3 6 2 2 5" xfId="46748" xr:uid="{10B2A414-7862-467F-9A50-0C74C93B5BF2}"/>
    <cellStyle name="Normal 22 3 6 2 3" xfId="21596" xr:uid="{8780783E-CD27-477D-B2BB-377F94905E75}"/>
    <cellStyle name="Normal 22 3 6 2 3 2" xfId="35288" xr:uid="{908875B0-2114-4B20-A22B-B2C8DBBCE9F8}"/>
    <cellStyle name="Normal 22 3 6 2 3 3" xfId="50172" xr:uid="{4DAB9A82-F21E-4DED-8DA4-73FF6FDC9ADB}"/>
    <cellStyle name="Normal 22 3 6 2 4" xfId="14752" xr:uid="{58FB8C22-4126-456C-A0AD-28AF5FBA23D7}"/>
    <cellStyle name="Normal 22 3 6 2 5" xfId="28442" xr:uid="{1CBED7CC-9B5C-4D74-90AF-B29BF292D997}"/>
    <cellStyle name="Normal 22 3 6 2 6" xfId="43326" xr:uid="{A813E868-89BA-43A5-9457-F4C84C7BB32D}"/>
    <cellStyle name="Normal 22 3 6 3" xfId="9616" xr:uid="{97DED938-A262-4828-B6DA-B09B187F15BF}"/>
    <cellStyle name="Normal 22 3 6 3 2" xfId="23306" xr:uid="{244EA19D-F19D-4796-82A0-113200DD5151}"/>
    <cellStyle name="Normal 22 3 6 3 2 2" xfId="36998" xr:uid="{83E59E08-4F05-4AB1-8218-8439DD92E94E}"/>
    <cellStyle name="Normal 22 3 6 3 2 3" xfId="51882" xr:uid="{F8AE9E3B-294E-487A-A7E0-E009DDEEEE0E}"/>
    <cellStyle name="Normal 22 3 6 3 3" xfId="16462" xr:uid="{CBFEBD63-7791-4B3C-BC24-3562F65B71B7}"/>
    <cellStyle name="Normal 22 3 6 3 4" xfId="30152" xr:uid="{51323B64-5DC1-41CA-99E3-36DE8FEAD3C4}"/>
    <cellStyle name="Normal 22 3 6 3 5" xfId="45036" xr:uid="{04EE9FAD-7997-4D80-A33E-76C15E50772B}"/>
    <cellStyle name="Normal 22 3 6 4" xfId="19884" xr:uid="{33B94E20-797F-4AE9-967C-AE73689FA53E}"/>
    <cellStyle name="Normal 22 3 6 4 2" xfId="33576" xr:uid="{232CB698-393C-4127-8825-FDFD517912F3}"/>
    <cellStyle name="Normal 22 3 6 4 3" xfId="48460" xr:uid="{40D3D06D-EB4C-47BB-A66D-F7513B20154A}"/>
    <cellStyle name="Normal 22 3 6 5" xfId="13040" xr:uid="{3E30EFE6-ADDE-4023-B111-8AF78790770F}"/>
    <cellStyle name="Normal 22 3 6 6" xfId="26730" xr:uid="{37579DA7-B1E7-40D5-8DBE-2BA41EA65D47}"/>
    <cellStyle name="Normal 22 3 6 7" xfId="41614" xr:uid="{A1B15546-819B-4059-9090-0B45145DDDFE}"/>
    <cellStyle name="Normal 22 3 7" xfId="6194" xr:uid="{23670A95-4916-4CD1-B778-42295CCBCBD2}"/>
    <cellStyle name="Normal 22 3 7 2" xfId="7907" xr:uid="{E5796BF8-A566-4EF5-9E46-79B6BFFB14FC}"/>
    <cellStyle name="Normal 22 3 7 2 2" xfId="11329" xr:uid="{7A65FF96-CC39-4393-904D-45366CF971A6}"/>
    <cellStyle name="Normal 22 3 7 2 2 2" xfId="25019" xr:uid="{F66245C4-11D2-4CCE-8230-399423650473}"/>
    <cellStyle name="Normal 22 3 7 2 2 2 2" xfId="38711" xr:uid="{2A86B536-F055-4306-A0CE-45E1C4DE6AB9}"/>
    <cellStyle name="Normal 22 3 7 2 2 2 3" xfId="53595" xr:uid="{B4CD5251-3F80-4B72-B677-EC75A205107F}"/>
    <cellStyle name="Normal 22 3 7 2 2 3" xfId="18175" xr:uid="{6CD662D0-85EB-40D6-9897-DEB95A55BB29}"/>
    <cellStyle name="Normal 22 3 7 2 2 4" xfId="31865" xr:uid="{00AC74B3-5E38-4781-B081-18627917EE6F}"/>
    <cellStyle name="Normal 22 3 7 2 2 5" xfId="46749" xr:uid="{7733CA5C-EC7C-4696-A5AB-8F1F26CEF06D}"/>
    <cellStyle name="Normal 22 3 7 2 3" xfId="21597" xr:uid="{13D7587B-0366-4DB3-8CBD-3FD493461DA7}"/>
    <cellStyle name="Normal 22 3 7 2 3 2" xfId="35289" xr:uid="{FF1EC556-885D-4F0A-8F45-C952CEAD89DC}"/>
    <cellStyle name="Normal 22 3 7 2 3 3" xfId="50173" xr:uid="{2DD004FF-E689-4514-851E-6693736C762C}"/>
    <cellStyle name="Normal 22 3 7 2 4" xfId="14753" xr:uid="{1C978134-56BE-40CA-B840-208D6B0D5845}"/>
    <cellStyle name="Normal 22 3 7 2 5" xfId="28443" xr:uid="{A327F311-B288-4910-BCF2-7A640DD6A059}"/>
    <cellStyle name="Normal 22 3 7 2 6" xfId="43327" xr:uid="{5740323A-91C0-4539-AD77-BA626B0494DA}"/>
    <cellStyle name="Normal 22 3 7 3" xfId="9617" xr:uid="{DAD59168-CDE3-42CE-9691-7981598DC908}"/>
    <cellStyle name="Normal 22 3 7 3 2" xfId="23307" xr:uid="{2D398C06-AFA3-4B92-AFCF-9D9617B1F724}"/>
    <cellStyle name="Normal 22 3 7 3 2 2" xfId="36999" xr:uid="{E60C7B22-B0BF-43F5-9C18-3353A5AC4199}"/>
    <cellStyle name="Normal 22 3 7 3 2 3" xfId="51883" xr:uid="{1B99281E-808B-4EF9-AFD5-8D4C66B4200A}"/>
    <cellStyle name="Normal 22 3 7 3 3" xfId="16463" xr:uid="{D65D687C-86D9-4186-944E-47D696E3E39B}"/>
    <cellStyle name="Normal 22 3 7 3 4" xfId="30153" xr:uid="{3928B1AF-4C27-4964-9407-C020EC24C004}"/>
    <cellStyle name="Normal 22 3 7 3 5" xfId="45037" xr:uid="{C2974E21-8261-4ABF-A2E1-28ECD3D9C441}"/>
    <cellStyle name="Normal 22 3 7 4" xfId="19885" xr:uid="{F68CCCB5-B2A0-4F80-9A6A-9BC73700E865}"/>
    <cellStyle name="Normal 22 3 7 4 2" xfId="33577" xr:uid="{0C8DE3FD-4610-42DA-8693-CA0BB004D473}"/>
    <cellStyle name="Normal 22 3 7 4 3" xfId="48461" xr:uid="{E56C5A3C-5E44-40C1-AFE2-5BB89F89B535}"/>
    <cellStyle name="Normal 22 3 7 5" xfId="13041" xr:uid="{F667B376-E2E4-48D3-819F-CCB7C5484036}"/>
    <cellStyle name="Normal 22 3 7 6" xfId="26731" xr:uid="{80FBE1BC-9270-4B50-B81F-42AEC527DF93}"/>
    <cellStyle name="Normal 22 3 7 7" xfId="41615" xr:uid="{9B66323D-B1DA-4089-B23B-26F0DE5FA05F}"/>
    <cellStyle name="Normal 22 3 8" xfId="7878" xr:uid="{42336943-776E-408B-9A76-B738B7832354}"/>
    <cellStyle name="Normal 22 3 8 2" xfId="11300" xr:uid="{36A0D55D-AC29-44A4-834E-EADB3B1A6D45}"/>
    <cellStyle name="Normal 22 3 8 2 2" xfId="24990" xr:uid="{CE3CA7F5-F61E-4BCC-B9C4-B1C3CE3ECEF6}"/>
    <cellStyle name="Normal 22 3 8 2 2 2" xfId="38682" xr:uid="{30D9378C-FABD-428E-A61B-22161799CAF1}"/>
    <cellStyle name="Normal 22 3 8 2 2 3" xfId="53566" xr:uid="{E32B26C7-5474-4E89-BA7A-1A4BEF4D82DD}"/>
    <cellStyle name="Normal 22 3 8 2 3" xfId="18146" xr:uid="{019BAF31-4E62-48B3-BDEC-29C42BF1A105}"/>
    <cellStyle name="Normal 22 3 8 2 4" xfId="31836" xr:uid="{86785DE4-7340-4500-AE80-A0B443AB2206}"/>
    <cellStyle name="Normal 22 3 8 2 5" xfId="46720" xr:uid="{8C6CE0DE-0DCA-4E4F-B6AB-D01445AF5394}"/>
    <cellStyle name="Normal 22 3 8 3" xfId="21568" xr:uid="{D6D0B9F6-7FC9-472F-BEE4-B112A6383AD8}"/>
    <cellStyle name="Normal 22 3 8 3 2" xfId="35260" xr:uid="{12CF2239-3B5C-4D39-B69D-86120A2F8AA7}"/>
    <cellStyle name="Normal 22 3 8 3 3" xfId="50144" xr:uid="{D827AB6F-F24C-461E-B8E8-8C120F093620}"/>
    <cellStyle name="Normal 22 3 8 4" xfId="14724" xr:uid="{720A76B7-A30A-4964-935D-E284EEBCC118}"/>
    <cellStyle name="Normal 22 3 8 5" xfId="28414" xr:uid="{ACB5F475-3F7E-41DE-AB97-AAA3C51F0CD2}"/>
    <cellStyle name="Normal 22 3 8 6" xfId="43298" xr:uid="{5AD5A3D8-14BE-4E52-9326-4AF85DF71D83}"/>
    <cellStyle name="Normal 22 3 9" xfId="9588" xr:uid="{F93308C3-A2D8-44ED-AA36-9DF4F02CEC20}"/>
    <cellStyle name="Normal 22 3 9 2" xfId="23278" xr:uid="{A9A28A18-D227-48C6-99EB-9DDD44CE720F}"/>
    <cellStyle name="Normal 22 3 9 2 2" xfId="36970" xr:uid="{E1A90392-1DE3-45D5-9273-A5756BD894D4}"/>
    <cellStyle name="Normal 22 3 9 2 3" xfId="51854" xr:uid="{7F65C336-27B3-4BFC-AB23-CDD6FEDEF5F7}"/>
    <cellStyle name="Normal 22 3 9 3" xfId="16434" xr:uid="{33A5D40E-41BD-4CAA-9B95-E0CFAC067B91}"/>
    <cellStyle name="Normal 22 3 9 4" xfId="30124" xr:uid="{0BEA8D9A-38BC-480D-A98C-86501F581093}"/>
    <cellStyle name="Normal 22 3 9 5" xfId="45008" xr:uid="{4711E27D-926A-4D87-B5B6-A07B87BDDC80}"/>
    <cellStyle name="Normal 22 4" xfId="4316" xr:uid="{B7A630FE-E7ED-4995-A380-4576D747BE7D}"/>
    <cellStyle name="Normal 22 4 10" xfId="13042" xr:uid="{EB418D8A-9B89-402F-A6D9-9410F6BD5BD1}"/>
    <cellStyle name="Normal 22 4 10 2" xfId="40134" xr:uid="{BC60C34F-4A9B-4D41-AF23-8489482E3691}"/>
    <cellStyle name="Normal 22 4 11" xfId="26732" xr:uid="{D5AC4041-8FFF-40B9-BA5D-9EE321072F9C}"/>
    <cellStyle name="Normal 22 4 12" xfId="41616" xr:uid="{E2CC1C1C-F31C-493E-ADEB-BDC921DD2161}"/>
    <cellStyle name="Normal 22 4 13" xfId="6195" xr:uid="{E8E2F9C5-2CFA-4129-B293-AC78F69FD627}"/>
    <cellStyle name="Normal 22 4 2" xfId="4434" xr:uid="{956E838E-54D2-40E6-83FD-C5CC884AB192}"/>
    <cellStyle name="Normal 22 4 2 10" xfId="41617" xr:uid="{44DE43F2-E016-4E34-ACE5-BB7EFDFBF32D}"/>
    <cellStyle name="Normal 22 4 2 11" xfId="6196" xr:uid="{53E1BED6-25BD-4AD9-9B35-2F4927ECF56B}"/>
    <cellStyle name="Normal 22 4 2 2" xfId="6197" xr:uid="{8A69C930-965A-4653-A258-657425A27577}"/>
    <cellStyle name="Normal 22 4 2 2 2" xfId="6198" xr:uid="{6B79A2A1-3D8B-4F38-A27B-07751D311858}"/>
    <cellStyle name="Normal 22 4 2 2 2 2" xfId="7911" xr:uid="{6A3C4280-ECCC-41F8-910C-A347F62CD44F}"/>
    <cellStyle name="Normal 22 4 2 2 2 2 2" xfId="11333" xr:uid="{A6541217-C7B5-438A-AFEC-210EECF8C83C}"/>
    <cellStyle name="Normal 22 4 2 2 2 2 2 2" xfId="25023" xr:uid="{4E47937D-1214-4415-AF90-03719D15E095}"/>
    <cellStyle name="Normal 22 4 2 2 2 2 2 2 2" xfId="38715" xr:uid="{933DBCEE-D821-4145-A5E5-87EDDEE8A825}"/>
    <cellStyle name="Normal 22 4 2 2 2 2 2 2 3" xfId="53599" xr:uid="{255EBEC1-1987-4759-8E86-9F89F08C6D4F}"/>
    <cellStyle name="Normal 22 4 2 2 2 2 2 3" xfId="18179" xr:uid="{8DD1D7A1-8C87-4A87-A245-2EC52B254AE7}"/>
    <cellStyle name="Normal 22 4 2 2 2 2 2 4" xfId="31869" xr:uid="{9D10AD45-FAE1-41BF-945A-463649934B4C}"/>
    <cellStyle name="Normal 22 4 2 2 2 2 2 5" xfId="46753" xr:uid="{AB78A4A9-8D05-4B63-A6E2-7E3147ED380E}"/>
    <cellStyle name="Normal 22 4 2 2 2 2 3" xfId="21601" xr:uid="{79B0E3E3-7C0E-4043-849A-0AD04772E799}"/>
    <cellStyle name="Normal 22 4 2 2 2 2 3 2" xfId="35293" xr:uid="{CED17E75-63DA-458E-AF0A-4C79A75DD33A}"/>
    <cellStyle name="Normal 22 4 2 2 2 2 3 3" xfId="50177" xr:uid="{02CB4550-AB68-47EB-8A8B-AAADB6EB9632}"/>
    <cellStyle name="Normal 22 4 2 2 2 2 4" xfId="14757" xr:uid="{DE129C33-BB2D-450C-A0A4-220BBC9D829F}"/>
    <cellStyle name="Normal 22 4 2 2 2 2 5" xfId="28447" xr:uid="{8EC82A43-C582-467C-BD3A-386D6270D742}"/>
    <cellStyle name="Normal 22 4 2 2 2 2 6" xfId="43331" xr:uid="{DB8098E4-18D5-4811-A482-A19B73ED4607}"/>
    <cellStyle name="Normal 22 4 2 2 2 3" xfId="9621" xr:uid="{C9BC6C83-79B8-4254-BB35-0E891F45A95B}"/>
    <cellStyle name="Normal 22 4 2 2 2 3 2" xfId="23311" xr:uid="{F415DE17-C770-4B6E-9AB1-AA0068178D75}"/>
    <cellStyle name="Normal 22 4 2 2 2 3 2 2" xfId="37003" xr:uid="{1A66650C-E996-4464-B6CB-6F79B49A592E}"/>
    <cellStyle name="Normal 22 4 2 2 2 3 2 3" xfId="51887" xr:uid="{8EA8C013-1C88-42F9-8546-2E227557318F}"/>
    <cellStyle name="Normal 22 4 2 2 2 3 3" xfId="16467" xr:uid="{806CE96A-766E-4471-B519-285482FE99AE}"/>
    <cellStyle name="Normal 22 4 2 2 2 3 4" xfId="30157" xr:uid="{97FA74A5-992F-43AA-B793-2527AF31464B}"/>
    <cellStyle name="Normal 22 4 2 2 2 3 5" xfId="45041" xr:uid="{C0159526-386E-40C0-A983-60BFADA8EF04}"/>
    <cellStyle name="Normal 22 4 2 2 2 4" xfId="19889" xr:uid="{7CE385AF-4D4E-4E58-B02E-9A6956F83716}"/>
    <cellStyle name="Normal 22 4 2 2 2 4 2" xfId="33581" xr:uid="{4B3F4A20-B4EB-44A0-BFAB-3E64A91372AC}"/>
    <cellStyle name="Normal 22 4 2 2 2 4 3" xfId="48465" xr:uid="{3727F4B4-9922-4550-AB2D-27294728E65F}"/>
    <cellStyle name="Normal 22 4 2 2 2 5" xfId="13045" xr:uid="{3E60C465-6B1B-434B-9DFF-2C8DD5DD201B}"/>
    <cellStyle name="Normal 22 4 2 2 2 6" xfId="26735" xr:uid="{C271CABD-BA24-4C75-8682-76782D50E123}"/>
    <cellStyle name="Normal 22 4 2 2 2 7" xfId="41619" xr:uid="{0A062CD8-94DA-4A07-893C-0C5E3A607142}"/>
    <cellStyle name="Normal 22 4 2 2 3" xfId="7910" xr:uid="{0C3AD6DF-65DC-4F45-AC7E-DC6B3ECCB10D}"/>
    <cellStyle name="Normal 22 4 2 2 3 2" xfId="11332" xr:uid="{3971B55D-A5EE-4B37-8C21-6F670282F09E}"/>
    <cellStyle name="Normal 22 4 2 2 3 2 2" xfId="25022" xr:uid="{EDCA23FB-670E-40E9-AEAA-6D89A6700696}"/>
    <cellStyle name="Normal 22 4 2 2 3 2 2 2" xfId="38714" xr:uid="{E47E1DF5-1AF5-46BD-8FC8-0CC78A4A71AF}"/>
    <cellStyle name="Normal 22 4 2 2 3 2 2 3" xfId="53598" xr:uid="{9425D11A-CDE0-49FA-8261-EE63F3674D52}"/>
    <cellStyle name="Normal 22 4 2 2 3 2 3" xfId="18178" xr:uid="{E255F780-F33C-4273-AF57-FE618C4BA4FE}"/>
    <cellStyle name="Normal 22 4 2 2 3 2 4" xfId="31868" xr:uid="{1B5C6CE6-A051-4468-9EF3-36DB3526C7C5}"/>
    <cellStyle name="Normal 22 4 2 2 3 2 5" xfId="46752" xr:uid="{E42E7DE3-F1F8-441B-8BCE-1F46AD6307D9}"/>
    <cellStyle name="Normal 22 4 2 2 3 3" xfId="21600" xr:uid="{FB275689-A92A-4573-A1BB-448F1369E502}"/>
    <cellStyle name="Normal 22 4 2 2 3 3 2" xfId="35292" xr:uid="{C5BA4CB5-F745-45A2-A440-636CE2DAA98E}"/>
    <cellStyle name="Normal 22 4 2 2 3 3 3" xfId="50176" xr:uid="{0CACD2B7-7F5A-45DC-8FB4-BCBF6862E077}"/>
    <cellStyle name="Normal 22 4 2 2 3 4" xfId="14756" xr:uid="{8CE3E44A-4DFE-4531-A68C-2B8DDCE2F271}"/>
    <cellStyle name="Normal 22 4 2 2 3 5" xfId="28446" xr:uid="{C1B69D44-0BB5-421D-ACDF-83A0ADC32C83}"/>
    <cellStyle name="Normal 22 4 2 2 3 6" xfId="43330" xr:uid="{455A9C11-542B-4B9B-B036-9B96C3F3CF66}"/>
    <cellStyle name="Normal 22 4 2 2 4" xfId="9620" xr:uid="{27ED7FDC-B523-4095-9D60-3039A31672A0}"/>
    <cellStyle name="Normal 22 4 2 2 4 2" xfId="23310" xr:uid="{6EB085C1-DA77-4EA4-9B3A-73EE76D52390}"/>
    <cellStyle name="Normal 22 4 2 2 4 2 2" xfId="37002" xr:uid="{A214495B-8DA8-4FED-B970-56DB32CDDBC9}"/>
    <cellStyle name="Normal 22 4 2 2 4 2 3" xfId="51886" xr:uid="{B607D0E1-51F9-4F90-9424-ACC5E2FE8E9F}"/>
    <cellStyle name="Normal 22 4 2 2 4 3" xfId="16466" xr:uid="{0D575E70-7F5D-49AB-800B-01F3D1BBCEC4}"/>
    <cellStyle name="Normal 22 4 2 2 4 4" xfId="30156" xr:uid="{EF5C7FE9-1CAB-4B62-8FDD-97DBE9F96613}"/>
    <cellStyle name="Normal 22 4 2 2 4 5" xfId="45040" xr:uid="{4CAF0778-492B-410E-930D-75CAB997131C}"/>
    <cellStyle name="Normal 22 4 2 2 5" xfId="19888" xr:uid="{3D3103B0-D7BD-44BD-9274-2F1431418FEE}"/>
    <cellStyle name="Normal 22 4 2 2 5 2" xfId="33580" xr:uid="{133E09EF-86B6-42A1-B361-CF0307A15C90}"/>
    <cellStyle name="Normal 22 4 2 2 5 3" xfId="48464" xr:uid="{1397C41D-368D-4849-8BE2-C8D3907393F0}"/>
    <cellStyle name="Normal 22 4 2 2 6" xfId="13044" xr:uid="{A5AE788F-C9E5-4EE7-A06F-B75E697EB85A}"/>
    <cellStyle name="Normal 22 4 2 2 7" xfId="26734" xr:uid="{29405445-C1C7-43CE-94A3-9660EBC326A2}"/>
    <cellStyle name="Normal 22 4 2 2 8" xfId="41618" xr:uid="{45CE0AB9-74E5-449A-B9AD-815148DC5C0C}"/>
    <cellStyle name="Normal 22 4 2 3" xfId="6199" xr:uid="{4672C70B-68BA-4359-B03F-206F9E7E76C6}"/>
    <cellStyle name="Normal 22 4 2 3 2" xfId="7912" xr:uid="{D6A5F550-4C1A-4A57-B330-EA5BA5D1D1EA}"/>
    <cellStyle name="Normal 22 4 2 3 2 2" xfId="11334" xr:uid="{B0872BFE-1C5C-4F89-9CE4-AD955350ACB0}"/>
    <cellStyle name="Normal 22 4 2 3 2 2 2" xfId="25024" xr:uid="{383EC0AC-1EEB-4198-9D6F-7BF5DD5CD9A6}"/>
    <cellStyle name="Normal 22 4 2 3 2 2 2 2" xfId="38716" xr:uid="{75F7D953-0601-43EA-9CD6-0ABB15ECBF91}"/>
    <cellStyle name="Normal 22 4 2 3 2 2 2 3" xfId="53600" xr:uid="{F4E23220-FC66-49FE-BBC7-63B5E29A47E0}"/>
    <cellStyle name="Normal 22 4 2 3 2 2 3" xfId="18180" xr:uid="{F06E2D3D-AD78-453B-B4AF-FB66D5D9B087}"/>
    <cellStyle name="Normal 22 4 2 3 2 2 4" xfId="31870" xr:uid="{771D3AAA-A215-4A36-A0D3-CF144A6779AD}"/>
    <cellStyle name="Normal 22 4 2 3 2 2 5" xfId="46754" xr:uid="{ABEDC93F-AA89-4800-8A17-EA55F5368BBA}"/>
    <cellStyle name="Normal 22 4 2 3 2 3" xfId="21602" xr:uid="{FCAC7138-EE20-4471-8784-4B065470C308}"/>
    <cellStyle name="Normal 22 4 2 3 2 3 2" xfId="35294" xr:uid="{84C5C69B-E1E7-4D12-BFB2-AF1BCABDE220}"/>
    <cellStyle name="Normal 22 4 2 3 2 3 3" xfId="50178" xr:uid="{4AB8E94E-B383-4B37-8E18-391E5B55B297}"/>
    <cellStyle name="Normal 22 4 2 3 2 4" xfId="14758" xr:uid="{2A24026B-F736-4483-882D-D616195551D1}"/>
    <cellStyle name="Normal 22 4 2 3 2 5" xfId="28448" xr:uid="{67B4B8B9-95AE-4972-8603-ECD602F9BD05}"/>
    <cellStyle name="Normal 22 4 2 3 2 6" xfId="43332" xr:uid="{A46AD3FB-189D-4BC2-BA8E-4EE49F64EBD8}"/>
    <cellStyle name="Normal 22 4 2 3 3" xfId="9622" xr:uid="{A4CFCD92-DD41-4615-B88C-B3AE336F6A09}"/>
    <cellStyle name="Normal 22 4 2 3 3 2" xfId="23312" xr:uid="{50316F76-AFC0-48A6-AC92-311DD6B7A86D}"/>
    <cellStyle name="Normal 22 4 2 3 3 2 2" xfId="37004" xr:uid="{EF4DF54D-D007-4C91-AB15-87F3CD1626D7}"/>
    <cellStyle name="Normal 22 4 2 3 3 2 3" xfId="51888" xr:uid="{5B42CD23-32E2-47B5-B9D6-9A8B7F16EFC5}"/>
    <cellStyle name="Normal 22 4 2 3 3 3" xfId="16468" xr:uid="{63CDC780-77E8-4FA1-BBCD-890BF8C3B3E6}"/>
    <cellStyle name="Normal 22 4 2 3 3 4" xfId="30158" xr:uid="{1C9563FE-1D3B-4BA5-A490-377DAC0E5425}"/>
    <cellStyle name="Normal 22 4 2 3 3 5" xfId="45042" xr:uid="{CD6D1A84-D207-4ADD-B092-E11D3533F441}"/>
    <cellStyle name="Normal 22 4 2 3 4" xfId="19890" xr:uid="{A548DA9C-FC16-49ED-8D34-2C261CCB9DBA}"/>
    <cellStyle name="Normal 22 4 2 3 4 2" xfId="33582" xr:uid="{1C98B762-7C23-4DCF-AD60-B216DD11D164}"/>
    <cellStyle name="Normal 22 4 2 3 4 3" xfId="48466" xr:uid="{FB375FB5-5655-470B-A36C-27FCE4B0DE20}"/>
    <cellStyle name="Normal 22 4 2 3 5" xfId="13046" xr:uid="{10A4F10B-2661-4CCB-9A62-89FDB225C94F}"/>
    <cellStyle name="Normal 22 4 2 3 6" xfId="26736" xr:uid="{248E53DF-118A-478D-BC19-468F33D00AE2}"/>
    <cellStyle name="Normal 22 4 2 3 7" xfId="41620" xr:uid="{F54EAA19-9BCB-4865-B4A3-5D4A5039E8C2}"/>
    <cellStyle name="Normal 22 4 2 4" xfId="6200" xr:uid="{D36B99D5-D3E5-45EC-89F7-5A2E095F84C3}"/>
    <cellStyle name="Normal 22 4 2 4 2" xfId="7913" xr:uid="{A5EE1F42-593B-4698-9E70-8B8A6D26F7AE}"/>
    <cellStyle name="Normal 22 4 2 4 2 2" xfId="11335" xr:uid="{080231EC-BE68-4C16-87FB-EBEF512918D0}"/>
    <cellStyle name="Normal 22 4 2 4 2 2 2" xfId="25025" xr:uid="{513C9E0A-6172-41ED-AEED-7DB5E963E082}"/>
    <cellStyle name="Normal 22 4 2 4 2 2 2 2" xfId="38717" xr:uid="{755C3002-E12E-4698-A2B3-D29CA497927B}"/>
    <cellStyle name="Normal 22 4 2 4 2 2 2 3" xfId="53601" xr:uid="{8F781A5A-38FB-4158-B84F-F2709EF65C79}"/>
    <cellStyle name="Normal 22 4 2 4 2 2 3" xfId="18181" xr:uid="{8986C95C-C438-4D4F-9A50-D117AC290303}"/>
    <cellStyle name="Normal 22 4 2 4 2 2 4" xfId="31871" xr:uid="{2EF4571E-EC2D-4E6A-996C-3B07DF55A783}"/>
    <cellStyle name="Normal 22 4 2 4 2 2 5" xfId="46755" xr:uid="{B765248F-EC3F-4E5E-8900-B205E8305AC0}"/>
    <cellStyle name="Normal 22 4 2 4 2 3" xfId="21603" xr:uid="{7CABBE19-26F6-40EC-8D26-56A1CAFB7CE5}"/>
    <cellStyle name="Normal 22 4 2 4 2 3 2" xfId="35295" xr:uid="{166DE70F-47BB-4B8B-A728-4781077262E7}"/>
    <cellStyle name="Normal 22 4 2 4 2 3 3" xfId="50179" xr:uid="{357ED4DA-5088-4BDA-814D-F858057BD760}"/>
    <cellStyle name="Normal 22 4 2 4 2 4" xfId="14759" xr:uid="{0EB10841-AA7F-494D-8F51-3E0F604357E7}"/>
    <cellStyle name="Normal 22 4 2 4 2 5" xfId="28449" xr:uid="{47AEE2B5-CBCE-4ADF-8E1F-6BA9BCC4A0D3}"/>
    <cellStyle name="Normal 22 4 2 4 2 6" xfId="43333" xr:uid="{31DBFD19-64A1-4A72-A426-9E282CD9D566}"/>
    <cellStyle name="Normal 22 4 2 4 3" xfId="9623" xr:uid="{331B22B9-0014-475A-A573-294634A09C53}"/>
    <cellStyle name="Normal 22 4 2 4 3 2" xfId="23313" xr:uid="{BA92E20F-3812-4EBA-95B7-CDB007D36771}"/>
    <cellStyle name="Normal 22 4 2 4 3 2 2" xfId="37005" xr:uid="{F2A12FC9-7C9C-43B6-9955-3FBD2299D58E}"/>
    <cellStyle name="Normal 22 4 2 4 3 2 3" xfId="51889" xr:uid="{12462CE7-A057-474D-A880-A50CB9FFF550}"/>
    <cellStyle name="Normal 22 4 2 4 3 3" xfId="16469" xr:uid="{4F313473-2580-4D00-BFF6-691A2CFCED1E}"/>
    <cellStyle name="Normal 22 4 2 4 3 4" xfId="30159" xr:uid="{03BE9D82-6F9B-44AC-96A7-D1C13E500E96}"/>
    <cellStyle name="Normal 22 4 2 4 3 5" xfId="45043" xr:uid="{18AA15BA-B4B3-4A92-B2A2-F15EF0DFF45D}"/>
    <cellStyle name="Normal 22 4 2 4 4" xfId="19891" xr:uid="{C62D6C19-8DF7-4AE1-B6B6-513044ED2111}"/>
    <cellStyle name="Normal 22 4 2 4 4 2" xfId="33583" xr:uid="{6A3E2564-6F06-4AEB-9F80-D046CE801547}"/>
    <cellStyle name="Normal 22 4 2 4 4 3" xfId="48467" xr:uid="{98B9A2DA-63E3-43D7-941C-6D90907029DC}"/>
    <cellStyle name="Normal 22 4 2 4 5" xfId="13047" xr:uid="{157747AF-4A1B-47DD-A784-DEA5F851CC08}"/>
    <cellStyle name="Normal 22 4 2 4 6" xfId="26737" xr:uid="{647E74DE-1359-4474-B9BF-A23DC6AD4907}"/>
    <cellStyle name="Normal 22 4 2 4 7" xfId="41621" xr:uid="{F2667254-6505-4E6E-A0A4-595BAB1B8C89}"/>
    <cellStyle name="Normal 22 4 2 5" xfId="7909" xr:uid="{5B8117B4-5E60-4625-87B7-83F29BC70FDC}"/>
    <cellStyle name="Normal 22 4 2 5 2" xfId="11331" xr:uid="{DB93B1BA-C811-476D-A833-36E35C1F39C7}"/>
    <cellStyle name="Normal 22 4 2 5 2 2" xfId="25021" xr:uid="{A81C7EF4-F3CD-498B-BB0C-33CE16288908}"/>
    <cellStyle name="Normal 22 4 2 5 2 2 2" xfId="38713" xr:uid="{82EE1A78-7F65-410C-A818-7F04E21AD2E1}"/>
    <cellStyle name="Normal 22 4 2 5 2 2 3" xfId="53597" xr:uid="{E07A351C-1C0E-4022-99B8-2C4C30D6CA01}"/>
    <cellStyle name="Normal 22 4 2 5 2 3" xfId="18177" xr:uid="{BDDDAC96-A032-48ED-8CDF-7CEBB2564B20}"/>
    <cellStyle name="Normal 22 4 2 5 2 4" xfId="31867" xr:uid="{8BF5EC9B-66EC-4C4F-8A1B-A7B7BB1EF685}"/>
    <cellStyle name="Normal 22 4 2 5 2 5" xfId="46751" xr:uid="{EC21712B-5922-439B-B43D-6AA8F467231A}"/>
    <cellStyle name="Normal 22 4 2 5 3" xfId="21599" xr:uid="{AB6CBB7E-49EE-422A-9A94-A6619B01292B}"/>
    <cellStyle name="Normal 22 4 2 5 3 2" xfId="35291" xr:uid="{EF306A9B-9266-4C22-B600-DC8E1D6A7DCB}"/>
    <cellStyle name="Normal 22 4 2 5 3 3" xfId="50175" xr:uid="{E5C9FCF2-A1EC-4A90-A235-E4CC1D6B30EA}"/>
    <cellStyle name="Normal 22 4 2 5 4" xfId="14755" xr:uid="{79B47DA7-94FC-40C8-81C6-99EF310F0F0F}"/>
    <cellStyle name="Normal 22 4 2 5 5" xfId="28445" xr:uid="{3EA248A1-3AB0-4AB4-9A03-53F5A20A3E5D}"/>
    <cellStyle name="Normal 22 4 2 5 6" xfId="43329" xr:uid="{ED9CF4A9-B46E-429B-A520-9D9906F76650}"/>
    <cellStyle name="Normal 22 4 2 6" xfId="9619" xr:uid="{98165C4D-D069-4E8A-A895-9BFBA75C6BB3}"/>
    <cellStyle name="Normal 22 4 2 6 2" xfId="23309" xr:uid="{B68CF518-523F-41C0-959F-CB32F18F5D50}"/>
    <cellStyle name="Normal 22 4 2 6 2 2" xfId="37001" xr:uid="{0FC648FA-00A2-4E73-88A3-4B7569D31794}"/>
    <cellStyle name="Normal 22 4 2 6 2 3" xfId="51885" xr:uid="{618D02D9-A23F-42A4-A15B-DF2FB94D20D0}"/>
    <cellStyle name="Normal 22 4 2 6 3" xfId="16465" xr:uid="{CDFDFC66-941B-428F-9A20-DA53E2563927}"/>
    <cellStyle name="Normal 22 4 2 6 4" xfId="30155" xr:uid="{DDC61C28-3A67-408D-8D15-B87317C2C96A}"/>
    <cellStyle name="Normal 22 4 2 6 5" xfId="45039" xr:uid="{E4E1D8E7-4DE3-46C7-B5D4-0AA20AD59BF4}"/>
    <cellStyle name="Normal 22 4 2 7" xfId="19887" xr:uid="{9279480A-C1DD-4F8F-AFCF-CC50FEB1DC32}"/>
    <cellStyle name="Normal 22 4 2 7 2" xfId="33579" xr:uid="{E8F31773-ED27-4779-BB5B-6F0B3F1AD6DC}"/>
    <cellStyle name="Normal 22 4 2 7 3" xfId="48463" xr:uid="{25DC2ACE-AAC6-4D44-8A86-2B220DA7E896}"/>
    <cellStyle name="Normal 22 4 2 8" xfId="13043" xr:uid="{7EEF1A15-1EF9-467D-A5D4-56E057B33264}"/>
    <cellStyle name="Normal 22 4 2 8 2" xfId="40158" xr:uid="{E76F6230-8E1D-4985-9627-63CD06B6766D}"/>
    <cellStyle name="Normal 22 4 2 9" xfId="26733" xr:uid="{E110D8D7-80ED-4780-85EB-629D9DEC3116}"/>
    <cellStyle name="Normal 22 4 3" xfId="4574" xr:uid="{0C08AADB-4275-44F6-828B-DA2892C59CD0}"/>
    <cellStyle name="Normal 22 4 3 10" xfId="41622" xr:uid="{713320E5-E5F8-4152-8037-5255F3C577E5}"/>
    <cellStyle name="Normal 22 4 3 11" xfId="6201" xr:uid="{F3FD8B24-F8D2-49F7-9001-1DAFA7594792}"/>
    <cellStyle name="Normal 22 4 3 12" xfId="54485" xr:uid="{F68D84B3-5E28-4E22-B5D4-09D377C0A758}"/>
    <cellStyle name="Normal 22 4 3 2" xfId="4593" xr:uid="{E9224AC9-DEDE-4124-92A6-14CD38E59791}"/>
    <cellStyle name="Normal 22 4 3 2 10" xfId="54487" xr:uid="{EF2B914E-8945-4C86-91F4-B925E44D77AA}"/>
    <cellStyle name="Normal 22 4 3 2 2" xfId="6203" xr:uid="{1181573E-6979-4D5B-84ED-A55E05B482B2}"/>
    <cellStyle name="Normal 22 4 3 2 2 2" xfId="7916" xr:uid="{7780D42A-86C5-4CE4-9241-D99783FC7049}"/>
    <cellStyle name="Normal 22 4 3 2 2 2 2" xfId="11338" xr:uid="{FD20F361-32E9-4153-BF50-E7D1324AA946}"/>
    <cellStyle name="Normal 22 4 3 2 2 2 2 2" xfId="25028" xr:uid="{13DA55D2-AFCB-4BDF-837F-58D7B7169E93}"/>
    <cellStyle name="Normal 22 4 3 2 2 2 2 2 2" xfId="38720" xr:uid="{BE169982-BD4F-4243-A5EA-FF8091CD06DE}"/>
    <cellStyle name="Normal 22 4 3 2 2 2 2 2 3" xfId="53604" xr:uid="{BD55B495-E9B8-46D4-A349-8F0136A63801}"/>
    <cellStyle name="Normal 22 4 3 2 2 2 2 3" xfId="18184" xr:uid="{A63DF204-B5CC-4369-BD0F-A40A63B7ABF9}"/>
    <cellStyle name="Normal 22 4 3 2 2 2 2 4" xfId="31874" xr:uid="{EA1419BF-8795-4A66-B732-67D2ACB9B9A1}"/>
    <cellStyle name="Normal 22 4 3 2 2 2 2 5" xfId="46758" xr:uid="{D9C29817-725E-464C-80F9-BB583D95C6E6}"/>
    <cellStyle name="Normal 22 4 3 2 2 2 3" xfId="21606" xr:uid="{9549598C-A246-442C-A277-736BEB07714E}"/>
    <cellStyle name="Normal 22 4 3 2 2 2 3 2" xfId="35298" xr:uid="{54CC6734-E2FF-46B5-B62C-CCFA9684853D}"/>
    <cellStyle name="Normal 22 4 3 2 2 2 3 3" xfId="50182" xr:uid="{E69F8A70-5E1E-4148-887E-051587207661}"/>
    <cellStyle name="Normal 22 4 3 2 2 2 4" xfId="14762" xr:uid="{1911BA91-EE12-4AF2-9D69-4C02EB38C804}"/>
    <cellStyle name="Normal 22 4 3 2 2 2 5" xfId="28452" xr:uid="{11A2B1E8-DDA1-4EE6-AACF-8DA46F373D25}"/>
    <cellStyle name="Normal 22 4 3 2 2 2 6" xfId="43336" xr:uid="{9D48D2CC-ADBF-4F8B-98BF-76C2A5C83E55}"/>
    <cellStyle name="Normal 22 4 3 2 2 3" xfId="9626" xr:uid="{5E6FC096-79CA-4DF9-8297-4CFD1AD2D47C}"/>
    <cellStyle name="Normal 22 4 3 2 2 3 2" xfId="23316" xr:uid="{39D20720-0258-4BBA-82A7-14990C7FD97E}"/>
    <cellStyle name="Normal 22 4 3 2 2 3 2 2" xfId="37008" xr:uid="{60BAB009-4495-4ADC-BA71-D78AD4C7C656}"/>
    <cellStyle name="Normal 22 4 3 2 2 3 2 3" xfId="51892" xr:uid="{1E611CDE-259B-4083-97C8-51A98D7FD31F}"/>
    <cellStyle name="Normal 22 4 3 2 2 3 3" xfId="16472" xr:uid="{E60843D3-D18D-4719-B860-2757F86C03CB}"/>
    <cellStyle name="Normal 22 4 3 2 2 3 4" xfId="30162" xr:uid="{42E2079B-F97D-49CE-B556-068717F9555C}"/>
    <cellStyle name="Normal 22 4 3 2 2 3 5" xfId="45046" xr:uid="{CDF00149-4FF6-41BF-B981-80DD85BBB796}"/>
    <cellStyle name="Normal 22 4 3 2 2 4" xfId="19894" xr:uid="{BCEA44E0-C596-4093-A412-6BBD384EAD27}"/>
    <cellStyle name="Normal 22 4 3 2 2 4 2" xfId="33586" xr:uid="{74BF62E5-14DA-4D6E-B693-708CCE2AB1E2}"/>
    <cellStyle name="Normal 22 4 3 2 2 4 3" xfId="48470" xr:uid="{A4AE0913-5D5E-413C-821B-2D4A98C0AE89}"/>
    <cellStyle name="Normal 22 4 3 2 2 5" xfId="13050" xr:uid="{A7DD32A0-BD03-428D-8B19-AC31B5549919}"/>
    <cellStyle name="Normal 22 4 3 2 2 6" xfId="26740" xr:uid="{63FA9D7F-2DE3-4447-9265-B6A92A29BA26}"/>
    <cellStyle name="Normal 22 4 3 2 2 7" xfId="41624" xr:uid="{DF83209E-3BED-45F7-922B-7787F01874BF}"/>
    <cellStyle name="Normal 22 4 3 2 3" xfId="7915" xr:uid="{8A4E65D3-68F7-47A0-8083-AF0A603FCA7B}"/>
    <cellStyle name="Normal 22 4 3 2 3 2" xfId="11337" xr:uid="{16FD32AB-5F15-476C-9D6B-B4CA08644AD3}"/>
    <cellStyle name="Normal 22 4 3 2 3 2 2" xfId="25027" xr:uid="{96A29BC9-7B4E-4E58-A217-539F7700FE09}"/>
    <cellStyle name="Normal 22 4 3 2 3 2 2 2" xfId="38719" xr:uid="{4173D4D9-81A9-4F8A-BFA8-DC837E68B1B0}"/>
    <cellStyle name="Normal 22 4 3 2 3 2 2 3" xfId="53603" xr:uid="{1A71B909-FD12-487E-A294-9FFCE8BB94B7}"/>
    <cellStyle name="Normal 22 4 3 2 3 2 3" xfId="18183" xr:uid="{DF357CE1-D458-46F7-8214-40DD730F2B3E}"/>
    <cellStyle name="Normal 22 4 3 2 3 2 4" xfId="31873" xr:uid="{DDFA8C13-91AF-41A4-9092-579B6538DA90}"/>
    <cellStyle name="Normal 22 4 3 2 3 2 5" xfId="46757" xr:uid="{CE0707A1-C136-411C-B434-B54B2079BA6E}"/>
    <cellStyle name="Normal 22 4 3 2 3 3" xfId="21605" xr:uid="{CAF03A91-EDE7-483F-81BF-A97DFC3C8B0B}"/>
    <cellStyle name="Normal 22 4 3 2 3 3 2" xfId="35297" xr:uid="{A6ED3A22-FA07-4D9E-A2F8-B4EA1CBBC4BC}"/>
    <cellStyle name="Normal 22 4 3 2 3 3 3" xfId="50181" xr:uid="{18C6ED92-DBF3-40A2-ABB0-255C3D7C402F}"/>
    <cellStyle name="Normal 22 4 3 2 3 4" xfId="14761" xr:uid="{5C682BC1-5AD2-4098-A66D-511A9A1A8D3A}"/>
    <cellStyle name="Normal 22 4 3 2 3 5" xfId="28451" xr:uid="{A47CF3B0-C3C4-4F85-B227-25DB9E94DFFC}"/>
    <cellStyle name="Normal 22 4 3 2 3 6" xfId="43335" xr:uid="{FA50B6E1-C288-4861-A4D2-D1977CB3C4C5}"/>
    <cellStyle name="Normal 22 4 3 2 4" xfId="9625" xr:uid="{3940ABB7-C1C8-476C-9435-20C22D3FAFAC}"/>
    <cellStyle name="Normal 22 4 3 2 4 2" xfId="23315" xr:uid="{97B4DEEB-1CCB-4275-B78A-39D1D9F1F8A5}"/>
    <cellStyle name="Normal 22 4 3 2 4 2 2" xfId="37007" xr:uid="{27E9CBCD-57D3-40CC-80BF-602A03183CF3}"/>
    <cellStyle name="Normal 22 4 3 2 4 2 3" xfId="51891" xr:uid="{6EB52A30-D47E-4F31-A5CB-C934E33A3712}"/>
    <cellStyle name="Normal 22 4 3 2 4 3" xfId="16471" xr:uid="{6ECE51E6-C8B2-4B81-AD83-AD4199AC01C9}"/>
    <cellStyle name="Normal 22 4 3 2 4 4" xfId="30161" xr:uid="{594B0E2F-AD6D-41C3-9A0C-61F02842B327}"/>
    <cellStyle name="Normal 22 4 3 2 4 5" xfId="45045" xr:uid="{13463109-D7A5-4DF0-A4B6-2EDD2256625D}"/>
    <cellStyle name="Normal 22 4 3 2 5" xfId="19893" xr:uid="{2DE7FBC7-708F-44AB-B6F4-05010013F335}"/>
    <cellStyle name="Normal 22 4 3 2 5 2" xfId="33585" xr:uid="{AA012562-D66F-4420-BB04-904B65B43F99}"/>
    <cellStyle name="Normal 22 4 3 2 5 3" xfId="48469" xr:uid="{E8934035-407A-4BF5-8302-DC5A89A656D0}"/>
    <cellStyle name="Normal 22 4 3 2 6" xfId="13049" xr:uid="{49BE749E-6A70-42DF-B3E7-FA103623A213}"/>
    <cellStyle name="Normal 22 4 3 2 6 2" xfId="40178" xr:uid="{4F8F8230-60EE-47B4-BFB1-40505C1648EC}"/>
    <cellStyle name="Normal 22 4 3 2 7" xfId="26739" xr:uid="{87110332-5DE1-4DE8-9293-3B460127C27B}"/>
    <cellStyle name="Normal 22 4 3 2 8" xfId="41623" xr:uid="{0A2A3471-6F53-4682-BD71-FB9EBED2DDD1}"/>
    <cellStyle name="Normal 22 4 3 2 9" xfId="6202" xr:uid="{8DCCD187-672E-43D7-8D14-0F3D25EF6CC3}"/>
    <cellStyle name="Normal 22 4 3 3" xfId="4751" xr:uid="{B7F6D046-F332-45A7-817F-491584074D33}"/>
    <cellStyle name="Normal 22 4 3 3 2" xfId="7917" xr:uid="{AC18E9FA-CF32-4A26-B046-D8345BD24EB2}"/>
    <cellStyle name="Normal 22 4 3 3 2 2" xfId="11339" xr:uid="{2754791D-026E-4062-9FF0-CB505E562D65}"/>
    <cellStyle name="Normal 22 4 3 3 2 2 2" xfId="25029" xr:uid="{CCFBF012-1D24-4C63-9720-E7BDA1B4C322}"/>
    <cellStyle name="Normal 22 4 3 3 2 2 2 2" xfId="38721" xr:uid="{8A516F38-7B28-4FF8-A0C5-40D98F487C49}"/>
    <cellStyle name="Normal 22 4 3 3 2 2 2 3" xfId="53605" xr:uid="{67AE41B0-9964-4C9D-AD34-EED9B321F2CC}"/>
    <cellStyle name="Normal 22 4 3 3 2 2 3" xfId="18185" xr:uid="{6101A69D-65AD-4F0C-ABCA-BBB694F92375}"/>
    <cellStyle name="Normal 22 4 3 3 2 2 4" xfId="31875" xr:uid="{74691DB0-43A2-4967-AAD9-0DDF74A3D478}"/>
    <cellStyle name="Normal 22 4 3 3 2 2 5" xfId="46759" xr:uid="{7E6040D3-F3C9-4B84-8756-B5F44FBCA81C}"/>
    <cellStyle name="Normal 22 4 3 3 2 3" xfId="21607" xr:uid="{7CAEDC82-93D4-4979-9813-10126FC810B5}"/>
    <cellStyle name="Normal 22 4 3 3 2 3 2" xfId="35299" xr:uid="{83B5A7B9-DBC6-483F-822C-AED04CAA23B3}"/>
    <cellStyle name="Normal 22 4 3 3 2 3 3" xfId="50183" xr:uid="{983D4417-6881-4719-B6E0-16A431C8A9CA}"/>
    <cellStyle name="Normal 22 4 3 3 2 4" xfId="14763" xr:uid="{0570DA71-9FCF-464F-A229-871C14DD0117}"/>
    <cellStyle name="Normal 22 4 3 3 2 5" xfId="28453" xr:uid="{6D40866C-FDE9-4509-961F-3BE6796E5837}"/>
    <cellStyle name="Normal 22 4 3 3 2 6" xfId="43337" xr:uid="{42BEAC5A-34CC-4726-B7A3-D884F1EB65AD}"/>
    <cellStyle name="Normal 22 4 3 3 3" xfId="9627" xr:uid="{C775EBDE-5122-471A-B482-4369C858BCF7}"/>
    <cellStyle name="Normal 22 4 3 3 3 2" xfId="23317" xr:uid="{C1D3483C-BA1C-4F37-8BBB-EAD980E1F933}"/>
    <cellStyle name="Normal 22 4 3 3 3 2 2" xfId="37009" xr:uid="{993CC52B-8FD9-4A8D-A233-6AD3F9F0682A}"/>
    <cellStyle name="Normal 22 4 3 3 3 2 3" xfId="51893" xr:uid="{8DAF31EC-E7D3-4AB7-808D-941F1C28D35E}"/>
    <cellStyle name="Normal 22 4 3 3 3 3" xfId="16473" xr:uid="{56CACBBC-10E6-4088-9006-647EABF4CEBD}"/>
    <cellStyle name="Normal 22 4 3 3 3 4" xfId="30163" xr:uid="{CE57BEED-A198-4457-B869-C37468E476EA}"/>
    <cellStyle name="Normal 22 4 3 3 3 5" xfId="45047" xr:uid="{FFFD3360-DDBA-4925-83E1-F7F2E382CA33}"/>
    <cellStyle name="Normal 22 4 3 3 4" xfId="19895" xr:uid="{D28AB2FF-7BA3-463F-8ADC-B9464780913A}"/>
    <cellStyle name="Normal 22 4 3 3 4 2" xfId="33587" xr:uid="{D54986E5-4DC3-46B1-A532-44D3E58C8370}"/>
    <cellStyle name="Normal 22 4 3 3 4 3" xfId="48471" xr:uid="{33DDFAF8-FFE3-4891-BBA8-490E1157780F}"/>
    <cellStyle name="Normal 22 4 3 3 5" xfId="13051" xr:uid="{FD975ABA-779B-4C0E-A817-978533680028}"/>
    <cellStyle name="Normal 22 4 3 3 5 2" xfId="40204" xr:uid="{6DC9A562-9805-476C-BC27-4677FC2333DA}"/>
    <cellStyle name="Normal 22 4 3 3 6" xfId="26741" xr:uid="{73FBFA23-7688-4A79-8703-DD9F907B7E66}"/>
    <cellStyle name="Normal 22 4 3 3 7" xfId="41625" xr:uid="{5C3EE6CF-2007-4C3C-9352-FC731349094C}"/>
    <cellStyle name="Normal 22 4 3 3 8" xfId="6204" xr:uid="{7424A18A-CBBD-4BB9-94AA-02F4B592BDBC}"/>
    <cellStyle name="Normal 22 4 3 4" xfId="6205" xr:uid="{67ADC16E-B86D-49F6-B2C5-9C487307F617}"/>
    <cellStyle name="Normal 22 4 3 4 2" xfId="7918" xr:uid="{8992581A-A046-40EF-BFC5-C61D760ECFEB}"/>
    <cellStyle name="Normal 22 4 3 4 2 2" xfId="11340" xr:uid="{EBC2ACA0-C13D-4308-AEC0-392B9DE2C1CE}"/>
    <cellStyle name="Normal 22 4 3 4 2 2 2" xfId="25030" xr:uid="{A60E5C38-3827-4A97-B3C1-FED87BC2B4DB}"/>
    <cellStyle name="Normal 22 4 3 4 2 2 2 2" xfId="38722" xr:uid="{16D98543-5779-49BB-AABF-C9BCCD516DB3}"/>
    <cellStyle name="Normal 22 4 3 4 2 2 2 3" xfId="53606" xr:uid="{C8AE034C-6CF0-4086-80F2-A6BE79115CE6}"/>
    <cellStyle name="Normal 22 4 3 4 2 2 3" xfId="18186" xr:uid="{28C1888A-0BB4-46B6-8169-911E59D2B667}"/>
    <cellStyle name="Normal 22 4 3 4 2 2 4" xfId="31876" xr:uid="{0B9708C3-64F2-45B4-A343-B00AF817EBEE}"/>
    <cellStyle name="Normal 22 4 3 4 2 2 5" xfId="46760" xr:uid="{C211BEF3-2C3E-4039-830B-A76866979554}"/>
    <cellStyle name="Normal 22 4 3 4 2 3" xfId="21608" xr:uid="{EF54F92D-1BF1-4D4A-8E8F-7C24CBC2E527}"/>
    <cellStyle name="Normal 22 4 3 4 2 3 2" xfId="35300" xr:uid="{FD1B0C42-705D-4449-8047-CC0C7DC694F5}"/>
    <cellStyle name="Normal 22 4 3 4 2 3 3" xfId="50184" xr:uid="{0B90A69C-7170-4EAC-B179-2A94D31901A2}"/>
    <cellStyle name="Normal 22 4 3 4 2 4" xfId="14764" xr:uid="{5E445542-0B38-4B3D-A8B9-D97FDD7D2EC0}"/>
    <cellStyle name="Normal 22 4 3 4 2 5" xfId="28454" xr:uid="{1CA05457-998F-4D94-AA3F-124AE3E7FB30}"/>
    <cellStyle name="Normal 22 4 3 4 2 6" xfId="43338" xr:uid="{91FC2A8D-3E9E-4820-B0AF-50B735579C85}"/>
    <cellStyle name="Normal 22 4 3 4 3" xfId="9628" xr:uid="{29385773-DE55-4AEF-B952-BA0595EAFD96}"/>
    <cellStyle name="Normal 22 4 3 4 3 2" xfId="23318" xr:uid="{8B1ADFAB-0749-43BE-A576-8925F4F10E56}"/>
    <cellStyle name="Normal 22 4 3 4 3 2 2" xfId="37010" xr:uid="{96D74756-2A60-40C8-A1DF-6B2140BC2C52}"/>
    <cellStyle name="Normal 22 4 3 4 3 2 3" xfId="51894" xr:uid="{C134E5DD-E1A7-43C2-8A39-D5A15A3A638A}"/>
    <cellStyle name="Normal 22 4 3 4 3 3" xfId="16474" xr:uid="{0395A8F5-14AC-42B9-922C-FAFE9215E1A0}"/>
    <cellStyle name="Normal 22 4 3 4 3 4" xfId="30164" xr:uid="{4050FA9A-E213-4FE7-B1AD-F28B1FEFCBC5}"/>
    <cellStyle name="Normal 22 4 3 4 3 5" xfId="45048" xr:uid="{F72953F3-CB96-49DB-84A3-9153C3CE9F4F}"/>
    <cellStyle name="Normal 22 4 3 4 4" xfId="19896" xr:uid="{A7665FBA-6EEE-4141-BAE8-9687066D3207}"/>
    <cellStyle name="Normal 22 4 3 4 4 2" xfId="33588" xr:uid="{92002A84-6E71-4D7F-8E03-A5A6A4B4BB45}"/>
    <cellStyle name="Normal 22 4 3 4 4 3" xfId="48472" xr:uid="{A0FD945E-D7B5-45A3-A774-84871F262E23}"/>
    <cellStyle name="Normal 22 4 3 4 5" xfId="13052" xr:uid="{CD7E6276-B59D-4CE9-8EAC-EC0767CE4547}"/>
    <cellStyle name="Normal 22 4 3 4 5 2" xfId="40758" xr:uid="{3C60A791-EF2F-44ED-AC87-4CD714C8201F}"/>
    <cellStyle name="Normal 22 4 3 4 6" xfId="26742" xr:uid="{702E6F48-DF85-40C2-ADC0-402DDE3A12FB}"/>
    <cellStyle name="Normal 22 4 3 4 7" xfId="41626" xr:uid="{95FCDD7F-3BD2-4540-A9B7-63A02F7AB53B}"/>
    <cellStyle name="Normal 22 4 3 4 8" xfId="55042" xr:uid="{8CC2E565-6772-41EB-95F1-60D4ED365116}"/>
    <cellStyle name="Normal 22 4 3 5" xfId="7914" xr:uid="{E8294305-7872-498E-B214-F1CC461AEA5F}"/>
    <cellStyle name="Normal 22 4 3 5 2" xfId="11336" xr:uid="{20693D74-7EF6-4F7A-A808-59F8A085A10F}"/>
    <cellStyle name="Normal 22 4 3 5 2 2" xfId="25026" xr:uid="{53854E7C-31E9-449B-B8C1-43F4D1B6F56E}"/>
    <cellStyle name="Normal 22 4 3 5 2 2 2" xfId="38718" xr:uid="{716F2C2A-7BC3-4AB9-9F5A-ED154D37E594}"/>
    <cellStyle name="Normal 22 4 3 5 2 2 3" xfId="53602" xr:uid="{73618591-707F-4953-A179-118F96D3A873}"/>
    <cellStyle name="Normal 22 4 3 5 2 3" xfId="18182" xr:uid="{F10A5577-4CF0-4612-B548-BAD34E17FF79}"/>
    <cellStyle name="Normal 22 4 3 5 2 4" xfId="31872" xr:uid="{A5343DCD-71C4-402E-8545-29E13C4D66D7}"/>
    <cellStyle name="Normal 22 4 3 5 2 5" xfId="46756" xr:uid="{6D921F98-2495-446E-834E-8BFA777C1588}"/>
    <cellStyle name="Normal 22 4 3 5 3" xfId="21604" xr:uid="{3393D946-CFFA-4CB7-982C-47849F6FFE93}"/>
    <cellStyle name="Normal 22 4 3 5 3 2" xfId="35296" xr:uid="{1DA2680F-B9C8-4162-88B3-D30B8AC25AC1}"/>
    <cellStyle name="Normal 22 4 3 5 3 3" xfId="50180" xr:uid="{EDF0A5CD-006B-41C7-A076-628BD4660580}"/>
    <cellStyle name="Normal 22 4 3 5 4" xfId="14760" xr:uid="{461585ED-DE87-4E8B-A508-473FA077CA70}"/>
    <cellStyle name="Normal 22 4 3 5 4 2" xfId="40754" xr:uid="{710D37CC-DC0F-4590-8B26-2FAEF71CD22F}"/>
    <cellStyle name="Normal 22 4 3 5 5" xfId="28450" xr:uid="{C30DC8E3-9051-47F7-BE44-53D53C2B0746}"/>
    <cellStyle name="Normal 22 4 3 5 6" xfId="43334" xr:uid="{2CE79B5F-4F53-45B4-A1ED-86C310AD873A}"/>
    <cellStyle name="Normal 22 4 3 6" xfId="9624" xr:uid="{4BA5E36B-E3C6-4297-AB3A-B98EB3ECFA89}"/>
    <cellStyle name="Normal 22 4 3 6 2" xfId="23314" xr:uid="{35B30C9E-D5AD-436F-8AE2-4D518C5D8D65}"/>
    <cellStyle name="Normal 22 4 3 6 2 2" xfId="37006" xr:uid="{5DEBF38E-6BEF-4566-811D-318876E6C3F6}"/>
    <cellStyle name="Normal 22 4 3 6 2 3" xfId="51890" xr:uid="{24BFDB0E-90EC-46A5-9DCC-BAB145D4A095}"/>
    <cellStyle name="Normal 22 4 3 6 3" xfId="16470" xr:uid="{112F7288-6DB9-413D-B238-6E314B4D0BE6}"/>
    <cellStyle name="Normal 22 4 3 6 4" xfId="30160" xr:uid="{ACA910FE-EA64-424F-A888-72593659625F}"/>
    <cellStyle name="Normal 22 4 3 6 5" xfId="45044" xr:uid="{E0A6DD13-DD4E-4AD3-8DAF-F415A4692AB0}"/>
    <cellStyle name="Normal 22 4 3 7" xfId="19892" xr:uid="{71145A11-12C3-4C8A-B608-04540CE48539}"/>
    <cellStyle name="Normal 22 4 3 7 2" xfId="33584" xr:uid="{6B628F32-D69A-4483-A96C-A6C9099E03FC}"/>
    <cellStyle name="Normal 22 4 3 7 3" xfId="48468" xr:uid="{0361981B-AF58-424B-A2DD-A8269A7DCBB8}"/>
    <cellStyle name="Normal 22 4 3 8" xfId="13048" xr:uid="{67C5EAD7-1244-462F-9FE3-30E8F0FD6A02}"/>
    <cellStyle name="Normal 22 4 3 8 2" xfId="40174" xr:uid="{039EC7E8-A563-45AE-BD61-53A8CE4A5564}"/>
    <cellStyle name="Normal 22 4 3 9" xfId="26738" xr:uid="{7536A710-41C5-4E48-BA69-4CD01D06EBC0}"/>
    <cellStyle name="Normal 22 4 4" xfId="4695" xr:uid="{BF8FA67D-2C44-4E06-BEA2-072F0C55E666}"/>
    <cellStyle name="Normal 22 4 4 2" xfId="6207" xr:uid="{C37CFD88-648D-4C7E-8026-12ED1C82E1E1}"/>
    <cellStyle name="Normal 22 4 4 2 2" xfId="7920" xr:uid="{80275268-8A82-43F1-87F1-543C885215A6}"/>
    <cellStyle name="Normal 22 4 4 2 2 2" xfId="11342" xr:uid="{42A95B71-DC66-47DB-B1EE-35F8764BF385}"/>
    <cellStyle name="Normal 22 4 4 2 2 2 2" xfId="25032" xr:uid="{31AAB335-32E2-4A76-B362-ADBF9148CC6B}"/>
    <cellStyle name="Normal 22 4 4 2 2 2 2 2" xfId="38724" xr:uid="{3584C8A4-FF0E-4C9A-B182-EE9D3A8C5D41}"/>
    <cellStyle name="Normal 22 4 4 2 2 2 2 3" xfId="53608" xr:uid="{C89C41E9-265B-417F-AE91-FD48B1C7F960}"/>
    <cellStyle name="Normal 22 4 4 2 2 2 3" xfId="18188" xr:uid="{E2F0F084-132F-44CA-B40E-92A703D98E26}"/>
    <cellStyle name="Normal 22 4 4 2 2 2 4" xfId="31878" xr:uid="{4476379E-8E0B-43F4-B285-15C3A492B1BE}"/>
    <cellStyle name="Normal 22 4 4 2 2 2 5" xfId="46762" xr:uid="{4E6E2E19-5DF2-40F0-9768-A90D9ED33DBB}"/>
    <cellStyle name="Normal 22 4 4 2 2 3" xfId="21610" xr:uid="{5FA46BFA-67A3-4FDA-B126-B6094D3B9D98}"/>
    <cellStyle name="Normal 22 4 4 2 2 3 2" xfId="35302" xr:uid="{D64DE18C-D1A1-4335-BAA3-0D6668A40C41}"/>
    <cellStyle name="Normal 22 4 4 2 2 3 3" xfId="50186" xr:uid="{08A08964-8747-4B92-BDE4-88DBC22143E7}"/>
    <cellStyle name="Normal 22 4 4 2 2 4" xfId="14766" xr:uid="{001FD8C2-627E-4FD0-833A-D17C25263B8C}"/>
    <cellStyle name="Normal 22 4 4 2 2 5" xfId="28456" xr:uid="{8774FC1B-1A3B-43E7-8093-AEBEC222D31B}"/>
    <cellStyle name="Normal 22 4 4 2 2 6" xfId="43340" xr:uid="{1BB737DC-7A57-43C3-B5FF-DFB9084CC1FA}"/>
    <cellStyle name="Normal 22 4 4 2 3" xfId="9630" xr:uid="{178D1EC2-4638-49B0-B3DC-FEA411812304}"/>
    <cellStyle name="Normal 22 4 4 2 3 2" xfId="23320" xr:uid="{413727E5-3E99-4743-8BB7-B4D19EABB50B}"/>
    <cellStyle name="Normal 22 4 4 2 3 2 2" xfId="37012" xr:uid="{DB44011F-C918-498D-B1A6-2AA0DC4E914E}"/>
    <cellStyle name="Normal 22 4 4 2 3 2 3" xfId="51896" xr:uid="{ECF5CB1C-57A3-4B65-A9AE-3C0533A52467}"/>
    <cellStyle name="Normal 22 4 4 2 3 3" xfId="16476" xr:uid="{9249C055-7C1E-4265-A866-4D249CA99C15}"/>
    <cellStyle name="Normal 22 4 4 2 3 4" xfId="30166" xr:uid="{45193CAA-2D6C-470E-BEE8-10B6C37D31E7}"/>
    <cellStyle name="Normal 22 4 4 2 3 5" xfId="45050" xr:uid="{D0A60BB6-224B-4BD3-BEB7-CC9490AC9917}"/>
    <cellStyle name="Normal 22 4 4 2 4" xfId="19898" xr:uid="{F82DF6E2-85DB-4C52-ACC3-16939E4E0CB7}"/>
    <cellStyle name="Normal 22 4 4 2 4 2" xfId="33590" xr:uid="{96B2953E-CCEE-48DD-808F-D25C509E16C7}"/>
    <cellStyle name="Normal 22 4 4 2 4 3" xfId="48474" xr:uid="{5442D9A5-9E26-4AA0-8F82-16772FE40427}"/>
    <cellStyle name="Normal 22 4 4 2 5" xfId="13054" xr:uid="{CD18CF02-9503-4A9D-A225-B9909019F359}"/>
    <cellStyle name="Normal 22 4 4 2 6" xfId="26744" xr:uid="{157B2E1C-3205-42FD-8C87-ED41F2DA2211}"/>
    <cellStyle name="Normal 22 4 4 2 7" xfId="41628" xr:uid="{D8EB344C-ACC5-4DC9-8A35-5EFE382B5666}"/>
    <cellStyle name="Normal 22 4 4 3" xfId="7919" xr:uid="{9437F51A-E4C5-48DC-BA5E-360692FF6D55}"/>
    <cellStyle name="Normal 22 4 4 3 2" xfId="11341" xr:uid="{56B50BF2-2D05-4DF4-9EE1-0CCBF5AAF331}"/>
    <cellStyle name="Normal 22 4 4 3 2 2" xfId="25031" xr:uid="{FB59A240-6008-4B95-93AA-207C4663AC9C}"/>
    <cellStyle name="Normal 22 4 4 3 2 2 2" xfId="38723" xr:uid="{4BB0FE50-0EAF-49CB-8B54-27FAB6B967B5}"/>
    <cellStyle name="Normal 22 4 4 3 2 2 3" xfId="53607" xr:uid="{8A16002C-A992-4557-A46D-AA399F98C7EB}"/>
    <cellStyle name="Normal 22 4 4 3 2 3" xfId="18187" xr:uid="{B02D820D-030B-4FF2-8E9B-1E1169230024}"/>
    <cellStyle name="Normal 22 4 4 3 2 4" xfId="31877" xr:uid="{A974A484-35AF-4700-B23F-BF1730F5E370}"/>
    <cellStyle name="Normal 22 4 4 3 2 5" xfId="46761" xr:uid="{1FF3DA19-26D5-4D5F-A03A-1480D6F38EA4}"/>
    <cellStyle name="Normal 22 4 4 3 3" xfId="21609" xr:uid="{4F242C1A-FF8D-4312-AF9E-F25038745574}"/>
    <cellStyle name="Normal 22 4 4 3 3 2" xfId="35301" xr:uid="{71BD6891-CC58-48A3-9F5B-C45834E30484}"/>
    <cellStyle name="Normal 22 4 4 3 3 3" xfId="50185" xr:uid="{7A67F3C6-129B-4058-AE84-2C896507EFF9}"/>
    <cellStyle name="Normal 22 4 4 3 4" xfId="14765" xr:uid="{7F4CB222-CFDC-4A58-A78E-8B84BEE99459}"/>
    <cellStyle name="Normal 22 4 4 3 5" xfId="28455" xr:uid="{074CDD77-97A9-48AB-90A3-593EE6544D35}"/>
    <cellStyle name="Normal 22 4 4 3 6" xfId="43339" xr:uid="{CC3242E2-949B-4275-9655-C6669714648C}"/>
    <cellStyle name="Normal 22 4 4 4" xfId="9629" xr:uid="{607CABAB-A8E8-4E92-9A86-65D615F61AC1}"/>
    <cellStyle name="Normal 22 4 4 4 2" xfId="23319" xr:uid="{DF968C26-5183-4181-A91C-56DF7F300A92}"/>
    <cellStyle name="Normal 22 4 4 4 2 2" xfId="37011" xr:uid="{AEA95E0D-EA86-4445-82E2-4AB730C8E3F9}"/>
    <cellStyle name="Normal 22 4 4 4 2 3" xfId="51895" xr:uid="{F38E193D-7360-452E-B6F1-E7B2A7BCC247}"/>
    <cellStyle name="Normal 22 4 4 4 3" xfId="16475" xr:uid="{CBCC8666-4B83-454E-8F92-4A427740D6BB}"/>
    <cellStyle name="Normal 22 4 4 4 4" xfId="30165" xr:uid="{08024326-CEC4-4300-A57C-71311D055065}"/>
    <cellStyle name="Normal 22 4 4 4 5" xfId="45049" xr:uid="{30E6106D-F9F5-462E-9F8F-F1BAD5DDA042}"/>
    <cellStyle name="Normal 22 4 4 5" xfId="19897" xr:uid="{874875A1-E999-4E5A-B80C-955E4A8AF098}"/>
    <cellStyle name="Normal 22 4 4 5 2" xfId="33589" xr:uid="{991562AD-38DA-41BF-AB37-BC87A1FC6CF6}"/>
    <cellStyle name="Normal 22 4 4 5 3" xfId="48473" xr:uid="{52713B17-257C-412F-898E-9DB4E3166598}"/>
    <cellStyle name="Normal 22 4 4 6" xfId="13053" xr:uid="{43C3F2E9-7E8D-43DC-8D4D-7CD2DD282F91}"/>
    <cellStyle name="Normal 22 4 4 6 2" xfId="40194" xr:uid="{8E3C4B61-9CFE-45DA-BC23-338E2EE23712}"/>
    <cellStyle name="Normal 22 4 4 7" xfId="26743" xr:uid="{43873FC0-763C-4767-8864-5141D31B349A}"/>
    <cellStyle name="Normal 22 4 4 8" xfId="41627" xr:uid="{B49E2D02-B29B-41EA-8348-49A8C2DB035A}"/>
    <cellStyle name="Normal 22 4 4 9" xfId="6206" xr:uid="{CF5ECFAB-C531-4F82-B9B8-C0FD9703C1D0}"/>
    <cellStyle name="Normal 22 4 5" xfId="4607" xr:uid="{5A2D1D94-CFAA-4781-A477-592F9E972D67}"/>
    <cellStyle name="Normal 22 4 5 2" xfId="7921" xr:uid="{C367A094-0931-4E8C-A1BD-85E68DE72CFC}"/>
    <cellStyle name="Normal 22 4 5 2 2" xfId="11343" xr:uid="{2A6F40B7-71CC-416B-AD06-2FFED2BA63ED}"/>
    <cellStyle name="Normal 22 4 5 2 2 2" xfId="25033" xr:uid="{8469F860-30AC-4233-81B2-E73673172C3A}"/>
    <cellStyle name="Normal 22 4 5 2 2 2 2" xfId="38725" xr:uid="{A5F07C41-3D10-42B3-8FA1-39F7470A3E1B}"/>
    <cellStyle name="Normal 22 4 5 2 2 2 3" xfId="53609" xr:uid="{2946E211-666B-451F-BE60-6FD8151E4CD5}"/>
    <cellStyle name="Normal 22 4 5 2 2 3" xfId="18189" xr:uid="{37565B2E-4767-4FA7-B333-120729CE8BE0}"/>
    <cellStyle name="Normal 22 4 5 2 2 4" xfId="31879" xr:uid="{97F5ED26-8024-4DBF-9107-FE0EE02BF801}"/>
    <cellStyle name="Normal 22 4 5 2 2 5" xfId="46763" xr:uid="{21873693-3A0A-4DA1-B68A-9B42513757FC}"/>
    <cellStyle name="Normal 22 4 5 2 3" xfId="21611" xr:uid="{B7118E95-E095-4E9D-BBED-C974E6F4E0CA}"/>
    <cellStyle name="Normal 22 4 5 2 3 2" xfId="35303" xr:uid="{4498A3A2-64BA-4E40-B2A8-CF3CDC389C54}"/>
    <cellStyle name="Normal 22 4 5 2 3 3" xfId="50187" xr:uid="{B6C31B87-A3A2-42F5-BBEF-B566E5409840}"/>
    <cellStyle name="Normal 22 4 5 2 4" xfId="14767" xr:uid="{752AAB9B-82D0-403C-A176-AA2782E5F43C}"/>
    <cellStyle name="Normal 22 4 5 2 5" xfId="28457" xr:uid="{756878DF-58B3-4D15-B0FF-EC1E60906DBA}"/>
    <cellStyle name="Normal 22 4 5 2 6" xfId="43341" xr:uid="{54CA8279-568E-4DAB-A42D-BE61E6F74828}"/>
    <cellStyle name="Normal 22 4 5 3" xfId="9631" xr:uid="{A179715F-E1B0-4144-B6C5-2FF096DCFAEA}"/>
    <cellStyle name="Normal 22 4 5 3 2" xfId="23321" xr:uid="{3F8EF22E-D35A-4E8F-979A-949829B8BD9C}"/>
    <cellStyle name="Normal 22 4 5 3 2 2" xfId="37013" xr:uid="{70EFF4F8-AA77-4B53-969D-26818EC760C6}"/>
    <cellStyle name="Normal 22 4 5 3 2 3" xfId="51897" xr:uid="{102E5ABC-E841-46E9-A2B7-EDC6BC5D2E92}"/>
    <cellStyle name="Normal 22 4 5 3 3" xfId="16477" xr:uid="{6DAD601A-EF8F-460A-BCAE-8C6264EDBB6E}"/>
    <cellStyle name="Normal 22 4 5 3 4" xfId="30167" xr:uid="{4B1ABFB9-47E0-40B6-8D01-26928E4D472E}"/>
    <cellStyle name="Normal 22 4 5 3 5" xfId="45051" xr:uid="{6A07D617-B7AB-4A10-B4C9-935A912F2A98}"/>
    <cellStyle name="Normal 22 4 5 4" xfId="19899" xr:uid="{9C45221F-84C1-4946-9C7F-7D5526D5FFFE}"/>
    <cellStyle name="Normal 22 4 5 4 2" xfId="33591" xr:uid="{08E599E0-8B24-4622-8FA1-6AFAD08EE9E1}"/>
    <cellStyle name="Normal 22 4 5 4 3" xfId="48475" xr:uid="{6B670389-8E9F-40FD-88D0-F69A2B8AC515}"/>
    <cellStyle name="Normal 22 4 5 5" xfId="13055" xr:uid="{D25863F3-B62B-41BB-9A6F-FF257C2FC45D}"/>
    <cellStyle name="Normal 22 4 5 5 2" xfId="40184" xr:uid="{2E038CD7-C6F5-4B85-BC18-3B3AAE6D3F1D}"/>
    <cellStyle name="Normal 22 4 5 6" xfId="26745" xr:uid="{4274290D-9CAE-48CA-9977-80D621C51089}"/>
    <cellStyle name="Normal 22 4 5 7" xfId="41629" xr:uid="{4011A13D-841D-4B4F-AE75-4EFE7DC4DAE4}"/>
    <cellStyle name="Normal 22 4 5 8" xfId="6208" xr:uid="{19B8304F-1F61-4165-8A87-4008E1237953}"/>
    <cellStyle name="Normal 22 4 5 9" xfId="54488" xr:uid="{46DE8975-237F-4757-B96D-9B775AE12490}"/>
    <cellStyle name="Normal 22 4 6" xfId="4598" xr:uid="{5A00BE82-EE3A-41CE-94DC-D628E9D2A1B6}"/>
    <cellStyle name="Normal 22 4 6 2" xfId="7922" xr:uid="{BB5881FF-317A-4A95-B24B-2422A5921BAB}"/>
    <cellStyle name="Normal 22 4 6 2 2" xfId="11344" xr:uid="{2B53B4B8-AB33-4AA7-A1AA-3B1C0764D8A8}"/>
    <cellStyle name="Normal 22 4 6 2 2 2" xfId="25034" xr:uid="{6A057903-B5E1-4C58-A2F3-4E523E884337}"/>
    <cellStyle name="Normal 22 4 6 2 2 2 2" xfId="38726" xr:uid="{F374D65F-B190-40D2-8A00-C46CCD7DA972}"/>
    <cellStyle name="Normal 22 4 6 2 2 2 3" xfId="53610" xr:uid="{F9E5A343-31DE-4C01-BFDD-F9F50D39796E}"/>
    <cellStyle name="Normal 22 4 6 2 2 3" xfId="18190" xr:uid="{36F5D304-0DD6-4DE3-B537-B473785B987F}"/>
    <cellStyle name="Normal 22 4 6 2 2 4" xfId="31880" xr:uid="{08D8354F-F391-445C-80CE-8AD961322D84}"/>
    <cellStyle name="Normal 22 4 6 2 2 5" xfId="46764" xr:uid="{ABB01F39-CB73-47AE-B2E8-501D7F28B567}"/>
    <cellStyle name="Normal 22 4 6 2 3" xfId="21612" xr:uid="{1B283642-18AC-4A71-A3CA-93CBF616BA6E}"/>
    <cellStyle name="Normal 22 4 6 2 3 2" xfId="35304" xr:uid="{FCEE040C-A88E-4632-9AE7-FB26B8C4BDCF}"/>
    <cellStyle name="Normal 22 4 6 2 3 3" xfId="50188" xr:uid="{3B54F156-1DC6-4574-874C-180572EEACC1}"/>
    <cellStyle name="Normal 22 4 6 2 4" xfId="14768" xr:uid="{3B9AD486-277F-4DF7-B1F6-293937850836}"/>
    <cellStyle name="Normal 22 4 6 2 5" xfId="28458" xr:uid="{4778226D-A67D-4AD8-998B-B577ED7E2DF0}"/>
    <cellStyle name="Normal 22 4 6 2 6" xfId="43342" xr:uid="{FEF97030-A01E-49CC-AA8A-3705E874091B}"/>
    <cellStyle name="Normal 22 4 6 3" xfId="9632" xr:uid="{7B6B83B4-40CB-4F20-96FD-D15917814D65}"/>
    <cellStyle name="Normal 22 4 6 3 2" xfId="23322" xr:uid="{E0C42CFA-2011-4010-A27A-8A5F2AF5A258}"/>
    <cellStyle name="Normal 22 4 6 3 2 2" xfId="37014" xr:uid="{CFCB7C91-2B44-4382-B939-757124D21275}"/>
    <cellStyle name="Normal 22 4 6 3 2 3" xfId="51898" xr:uid="{8357813E-51FF-450B-AFD6-30CF1FF30C60}"/>
    <cellStyle name="Normal 22 4 6 3 3" xfId="16478" xr:uid="{773369A7-49CB-437B-97DC-43E3353C3712}"/>
    <cellStyle name="Normal 22 4 6 3 4" xfId="30168" xr:uid="{2EB03FF3-E6B3-4DCF-9418-624D3B105664}"/>
    <cellStyle name="Normal 22 4 6 3 5" xfId="45052" xr:uid="{27C57E6F-39D9-4DBA-8896-F936490D0352}"/>
    <cellStyle name="Normal 22 4 6 4" xfId="19900" xr:uid="{AAA9599F-C0EF-444D-A36E-970BC3105527}"/>
    <cellStyle name="Normal 22 4 6 4 2" xfId="33592" xr:uid="{C31E2B2B-3651-4A1F-B4E7-04C862B9393A}"/>
    <cellStyle name="Normal 22 4 6 4 3" xfId="48476" xr:uid="{0BA624A7-D453-4128-B67E-6267B62B8824}"/>
    <cellStyle name="Normal 22 4 6 5" xfId="13056" xr:uid="{1B7030D7-E343-46F9-8435-A30CF821078D}"/>
    <cellStyle name="Normal 22 4 6 5 2" xfId="40183" xr:uid="{82D817A5-8E1C-4245-A089-927FF5886097}"/>
    <cellStyle name="Normal 22 4 6 6" xfId="26746" xr:uid="{FFD6B710-3923-41FA-87E2-71E744B6D5D8}"/>
    <cellStyle name="Normal 22 4 6 7" xfId="41630" xr:uid="{E4B85575-BFBA-4EB9-82CD-F0870E0E8A71}"/>
    <cellStyle name="Normal 22 4 6 8" xfId="6209" xr:uid="{356924BA-F80B-4027-AD1B-47FDDD10512A}"/>
    <cellStyle name="Normal 22 4 7" xfId="4597" xr:uid="{08BBAC9E-0686-44C2-92C2-6F11DAE2532D}"/>
    <cellStyle name="Normal 22 4 7 2" xfId="11330" xr:uid="{89F9F390-FC8F-41C8-B344-E8B07351C990}"/>
    <cellStyle name="Normal 22 4 7 2 2" xfId="25020" xr:uid="{AD9A700E-4721-4792-9097-9B452D7BD43A}"/>
    <cellStyle name="Normal 22 4 7 2 2 2" xfId="38712" xr:uid="{B502E6F4-D201-41E8-AEB0-D8EEFEAF6F81}"/>
    <cellStyle name="Normal 22 4 7 2 2 3" xfId="53596" xr:uid="{E91C4C02-5027-4273-96B1-97CA977E2340}"/>
    <cellStyle name="Normal 22 4 7 2 3" xfId="18176" xr:uid="{A989D301-85F8-426D-93AD-A6837B093002}"/>
    <cellStyle name="Normal 22 4 7 2 4" xfId="31866" xr:uid="{B45B1774-B6D7-40D8-B932-E5858B45E3A1}"/>
    <cellStyle name="Normal 22 4 7 2 5" xfId="46750" xr:uid="{71DE42A7-D636-4A68-B763-5D90BA08DB1D}"/>
    <cellStyle name="Normal 22 4 7 3" xfId="21598" xr:uid="{EBAEFE4E-5FD1-42D5-B8F1-ACF80D26FEDF}"/>
    <cellStyle name="Normal 22 4 7 3 2" xfId="35290" xr:uid="{7DF4D9D3-87A7-4E76-93EC-1F7D99280AA5}"/>
    <cellStyle name="Normal 22 4 7 3 3" xfId="50174" xr:uid="{D52E029F-ABAA-42D2-83D5-835AA8FFA0DB}"/>
    <cellStyle name="Normal 22 4 7 4" xfId="14754" xr:uid="{A0FCED50-05A0-44C9-8164-2118FB761D77}"/>
    <cellStyle name="Normal 22 4 7 4 2" xfId="40182" xr:uid="{96DB5AAD-24E4-4805-9C3A-7F1C039F6898}"/>
    <cellStyle name="Normal 22 4 7 5" xfId="28444" xr:uid="{74C9EFFE-2C38-4A19-967D-F947F89E2E5F}"/>
    <cellStyle name="Normal 22 4 7 6" xfId="43328" xr:uid="{2DB6B945-03BF-4B2D-BC10-65B0C0737F77}"/>
    <cellStyle name="Normal 22 4 7 7" xfId="7908" xr:uid="{731CEC5B-E624-43A7-A932-9B7EC167F45A}"/>
    <cellStyle name="Normal 22 4 8" xfId="4596" xr:uid="{3FF706DE-9DFA-4D58-ACEC-11D0C0D4DFCD}"/>
    <cellStyle name="Normal 22 4 8 2" xfId="23308" xr:uid="{EAD4EB33-DE04-4C2B-BA3C-42D26A6F6324}"/>
    <cellStyle name="Normal 22 4 8 2 2" xfId="37000" xr:uid="{7A11BC08-C6AA-4BAD-A8EB-F5C3C03D51F4}"/>
    <cellStyle name="Normal 22 4 8 2 3" xfId="51884" xr:uid="{F4528650-CC58-4E9C-8DCF-49A447C3FDF5}"/>
    <cellStyle name="Normal 22 4 8 3" xfId="16464" xr:uid="{60355EFF-6D06-4923-97A1-A1D3B925EDA2}"/>
    <cellStyle name="Normal 22 4 8 3 2" xfId="40181" xr:uid="{CAFEBA00-D0AF-4FBF-8AFE-9D2367330A59}"/>
    <cellStyle name="Normal 22 4 8 4" xfId="30154" xr:uid="{76C04465-CEF2-4E69-9BAB-D087F60BAB82}"/>
    <cellStyle name="Normal 22 4 8 5" xfId="45038" xr:uid="{02464304-378C-458F-BA22-7855DE741B59}"/>
    <cellStyle name="Normal 22 4 8 6" xfId="9618" xr:uid="{B3E11691-3736-4816-A3AE-C62DA6AE9993}"/>
    <cellStyle name="Normal 22 4 9" xfId="4595" xr:uid="{04CA9B04-7807-4BCD-89D0-506F5CA85E32}"/>
    <cellStyle name="Normal 22 4 9 2" xfId="40180" xr:uid="{15B9384A-F7DF-42F4-863B-9389EBD73CA3}"/>
    <cellStyle name="Normal 22 4 9 3" xfId="33578" xr:uid="{3C9540FB-B57B-4C09-9DCA-7CDFCA4E9975}"/>
    <cellStyle name="Normal 22 4 9 4" xfId="48462" xr:uid="{CEAC3D6B-9193-4A3D-83ED-4C49A9AD4E91}"/>
    <cellStyle name="Normal 22 4 9 5" xfId="19886" xr:uid="{F430E296-42F4-4B56-8A01-E315DF24BF7C}"/>
    <cellStyle name="Normal 22 5" xfId="4741" xr:uid="{E03C4261-CE51-44DB-B43B-43DCE9D64E5F}"/>
    <cellStyle name="Normal 22 5 10" xfId="13057" xr:uid="{0D94C99F-4D6A-4283-A4B0-C11FA648E49F}"/>
    <cellStyle name="Normal 22 5 10 2" xfId="40202" xr:uid="{EDDD5854-414F-4444-BE0F-3277EC881AD8}"/>
    <cellStyle name="Normal 22 5 11" xfId="26747" xr:uid="{5E1D19FF-1D9A-4252-9BEB-96F35A01C6EA}"/>
    <cellStyle name="Normal 22 5 12" xfId="41631" xr:uid="{8E251CE9-8083-407C-BF9E-CBC2FBE01121}"/>
    <cellStyle name="Normal 22 5 13" xfId="6210" xr:uid="{12F0A0C6-BC99-4DCA-BC77-E2F7619F918D}"/>
    <cellStyle name="Normal 22 5 14" xfId="54499" xr:uid="{7E83DF95-E2B7-44AD-9473-F619D46455EA}"/>
    <cellStyle name="Normal 22 5 2" xfId="6211" xr:uid="{8EB024DC-F77E-441F-BEEB-0F9EB6F22CF2}"/>
    <cellStyle name="Normal 22 5 2 10" xfId="41632" xr:uid="{DBB82CE3-6C31-49E5-84A2-BC71B27DF180}"/>
    <cellStyle name="Normal 22 5 2 2" xfId="6212" xr:uid="{5329945D-07EF-4569-B67C-2AAD3852C5CC}"/>
    <cellStyle name="Normal 22 5 2 2 2" xfId="6213" xr:uid="{E962CBAB-4055-44E0-A94F-F84037C9D0FC}"/>
    <cellStyle name="Normal 22 5 2 2 2 2" xfId="7926" xr:uid="{D9556E78-D173-4381-BC44-35A90F98C8A3}"/>
    <cellStyle name="Normal 22 5 2 2 2 2 2" xfId="11348" xr:uid="{801071FB-AD46-4B46-9E03-20A40E1F9962}"/>
    <cellStyle name="Normal 22 5 2 2 2 2 2 2" xfId="25038" xr:uid="{1605A916-DAEC-4781-BAC6-14B112AD69D6}"/>
    <cellStyle name="Normal 22 5 2 2 2 2 2 2 2" xfId="38730" xr:uid="{80E3EFBC-156C-4A79-A750-CC959A048D8E}"/>
    <cellStyle name="Normal 22 5 2 2 2 2 2 2 3" xfId="53614" xr:uid="{55F0B0BB-4413-4B51-A6C0-F2C6BB0DA41F}"/>
    <cellStyle name="Normal 22 5 2 2 2 2 2 3" xfId="18194" xr:uid="{4FF630E8-6F3F-4434-B5FA-B51668AEF1E4}"/>
    <cellStyle name="Normal 22 5 2 2 2 2 2 4" xfId="31884" xr:uid="{A5828B72-16DB-429B-A80A-25B85BC89BD4}"/>
    <cellStyle name="Normal 22 5 2 2 2 2 2 5" xfId="46768" xr:uid="{50F4F02A-BBE5-4E2B-A37E-CE26D3151149}"/>
    <cellStyle name="Normal 22 5 2 2 2 2 3" xfId="21616" xr:uid="{C9AA8803-B249-4208-9D7F-B0AB1AF2D0DE}"/>
    <cellStyle name="Normal 22 5 2 2 2 2 3 2" xfId="35308" xr:uid="{5B20C9BC-73FE-4F9D-88E7-27085D7C4BC6}"/>
    <cellStyle name="Normal 22 5 2 2 2 2 3 3" xfId="50192" xr:uid="{EAECDABF-3697-4AE8-B624-4399D9D3B9B9}"/>
    <cellStyle name="Normal 22 5 2 2 2 2 4" xfId="14772" xr:uid="{2ED6E2FB-F9D2-45F1-8FC5-776CFA79C043}"/>
    <cellStyle name="Normal 22 5 2 2 2 2 5" xfId="28462" xr:uid="{7EBDD388-1475-4D26-8485-511170C911BC}"/>
    <cellStyle name="Normal 22 5 2 2 2 2 6" xfId="43346" xr:uid="{119D7BB4-6E4F-465A-80B1-C9FCDF74B3E6}"/>
    <cellStyle name="Normal 22 5 2 2 2 3" xfId="9636" xr:uid="{0DFC5D64-BDDD-4F93-BF29-4BBF0427EC6D}"/>
    <cellStyle name="Normal 22 5 2 2 2 3 2" xfId="23326" xr:uid="{BD19D273-7C28-4F03-8CAE-EF7B4EC3B457}"/>
    <cellStyle name="Normal 22 5 2 2 2 3 2 2" xfId="37018" xr:uid="{652F442B-D2AF-4496-8E42-05465CDE791D}"/>
    <cellStyle name="Normal 22 5 2 2 2 3 2 3" xfId="51902" xr:uid="{B5CFE379-EF3D-4467-98F2-E77E18FC82F3}"/>
    <cellStyle name="Normal 22 5 2 2 2 3 3" xfId="16482" xr:uid="{3571A3F8-AF83-4C3A-B294-4457ADEB55B8}"/>
    <cellStyle name="Normal 22 5 2 2 2 3 4" xfId="30172" xr:uid="{EDFC217F-1052-47BD-8CC8-B603D8B6587C}"/>
    <cellStyle name="Normal 22 5 2 2 2 3 5" xfId="45056" xr:uid="{1D9DC5FC-F6A4-4DE2-A027-9B53B5813B9C}"/>
    <cellStyle name="Normal 22 5 2 2 2 4" xfId="19904" xr:uid="{23624760-1BEA-4CD2-96F2-C1BAFC9584AD}"/>
    <cellStyle name="Normal 22 5 2 2 2 4 2" xfId="33596" xr:uid="{D1621005-098F-472B-86B7-C5C420D5F660}"/>
    <cellStyle name="Normal 22 5 2 2 2 4 3" xfId="48480" xr:uid="{A540C218-032F-4353-A02C-C46DF998C82F}"/>
    <cellStyle name="Normal 22 5 2 2 2 5" xfId="13060" xr:uid="{3522BFEC-2EE9-40E2-B8B7-5F317B9A5C56}"/>
    <cellStyle name="Normal 22 5 2 2 2 6" xfId="26750" xr:uid="{8325B2F2-CE89-41F9-B187-E263EB710C9C}"/>
    <cellStyle name="Normal 22 5 2 2 2 7" xfId="41634" xr:uid="{8F1E0B75-2E30-4FA3-97DC-E590F2B4A5CD}"/>
    <cellStyle name="Normal 22 5 2 2 3" xfId="7925" xr:uid="{8242B5F1-2F5B-4A7F-B4DA-55BA7ACCA24A}"/>
    <cellStyle name="Normal 22 5 2 2 3 2" xfId="11347" xr:uid="{8882ADA2-9D00-4F16-B26B-1C581B409875}"/>
    <cellStyle name="Normal 22 5 2 2 3 2 2" xfId="25037" xr:uid="{6E78ADD8-D0CD-415E-AF06-975C6434964F}"/>
    <cellStyle name="Normal 22 5 2 2 3 2 2 2" xfId="38729" xr:uid="{782234A1-440B-44A0-ABC2-5CFAED657B2D}"/>
    <cellStyle name="Normal 22 5 2 2 3 2 2 3" xfId="53613" xr:uid="{16680135-D102-4F80-973F-D67DB4CABC26}"/>
    <cellStyle name="Normal 22 5 2 2 3 2 3" xfId="18193" xr:uid="{4B6A6ACE-31C8-4A82-9B94-433EA6296F59}"/>
    <cellStyle name="Normal 22 5 2 2 3 2 4" xfId="31883" xr:uid="{84DA505B-A71E-45D7-82FC-68C4FA01E421}"/>
    <cellStyle name="Normal 22 5 2 2 3 2 5" xfId="46767" xr:uid="{16EC7973-84C9-44B9-AB56-008833721FB2}"/>
    <cellStyle name="Normal 22 5 2 2 3 3" xfId="21615" xr:uid="{4BFD3DCD-75E4-4A49-8C36-1B7E1E85B447}"/>
    <cellStyle name="Normal 22 5 2 2 3 3 2" xfId="35307" xr:uid="{2F15DA08-6EDF-4F58-B74A-BAAE6740A175}"/>
    <cellStyle name="Normal 22 5 2 2 3 3 3" xfId="50191" xr:uid="{44B92F8A-737B-4DAC-8429-6A7D87118209}"/>
    <cellStyle name="Normal 22 5 2 2 3 4" xfId="14771" xr:uid="{0792387A-3BE9-43D2-9B3F-F65C2F121863}"/>
    <cellStyle name="Normal 22 5 2 2 3 5" xfId="28461" xr:uid="{85EE77AC-59C0-40E2-88D8-5F8E684CA949}"/>
    <cellStyle name="Normal 22 5 2 2 3 6" xfId="43345" xr:uid="{E09FA8C0-8120-4AD1-BF91-73408D77ECC2}"/>
    <cellStyle name="Normal 22 5 2 2 4" xfId="9635" xr:uid="{E7237192-A2D2-49FC-AF46-2CD0D6E13624}"/>
    <cellStyle name="Normal 22 5 2 2 4 2" xfId="23325" xr:uid="{E05D973B-1BFB-4FB7-8EE8-95D06EC34EA9}"/>
    <cellStyle name="Normal 22 5 2 2 4 2 2" xfId="37017" xr:uid="{5E9CDAC4-1B4E-4C8B-B9A6-D70D1F9AEEEF}"/>
    <cellStyle name="Normal 22 5 2 2 4 2 3" xfId="51901" xr:uid="{81D30C4B-4623-41AD-9B35-12D106ED42FE}"/>
    <cellStyle name="Normal 22 5 2 2 4 3" xfId="16481" xr:uid="{2B88DEF7-A014-46A8-A438-88F844FF0DCA}"/>
    <cellStyle name="Normal 22 5 2 2 4 4" xfId="30171" xr:uid="{DDEC869F-0A50-4E5E-BB70-89E751F1C3BE}"/>
    <cellStyle name="Normal 22 5 2 2 4 5" xfId="45055" xr:uid="{BAED5933-EA08-44F4-8514-38D8BB4EF64E}"/>
    <cellStyle name="Normal 22 5 2 2 5" xfId="19903" xr:uid="{9C28A20B-13E1-4592-9740-9DC03968FAFD}"/>
    <cellStyle name="Normal 22 5 2 2 5 2" xfId="33595" xr:uid="{057CE7FC-3120-4775-B9FD-D7C888A154CB}"/>
    <cellStyle name="Normal 22 5 2 2 5 3" xfId="48479" xr:uid="{D4A24367-7964-449C-9797-4BAE2E9E541A}"/>
    <cellStyle name="Normal 22 5 2 2 6" xfId="13059" xr:uid="{76EC2BD1-DA5C-4D66-BBD3-6B3EBED3EDB8}"/>
    <cellStyle name="Normal 22 5 2 2 7" xfId="26749" xr:uid="{E8C0C67C-7687-4D8A-8668-7550D957AD9A}"/>
    <cellStyle name="Normal 22 5 2 2 8" xfId="41633" xr:uid="{552EF46E-3D7C-4B42-A784-AD810A8ACB7D}"/>
    <cellStyle name="Normal 22 5 2 3" xfId="6214" xr:uid="{71DD9B82-DE40-4E30-995F-84A7341F809B}"/>
    <cellStyle name="Normal 22 5 2 3 2" xfId="7927" xr:uid="{37B9351E-417B-4FA5-82E7-AA174315A6AD}"/>
    <cellStyle name="Normal 22 5 2 3 2 2" xfId="11349" xr:uid="{4E88C390-6A27-4CAB-B5D5-36707F5A28AC}"/>
    <cellStyle name="Normal 22 5 2 3 2 2 2" xfId="25039" xr:uid="{BC70A83D-7FEC-43AA-9300-9052D08CD24D}"/>
    <cellStyle name="Normal 22 5 2 3 2 2 2 2" xfId="38731" xr:uid="{9F7D5DB8-88E3-434E-957D-8A63D7CABB1B}"/>
    <cellStyle name="Normal 22 5 2 3 2 2 2 3" xfId="53615" xr:uid="{20A259A0-954D-4B6B-A0E2-07FB535957B5}"/>
    <cellStyle name="Normal 22 5 2 3 2 2 3" xfId="18195" xr:uid="{E6BEE624-4F02-4760-9B8E-BE51C6E83EBB}"/>
    <cellStyle name="Normal 22 5 2 3 2 2 4" xfId="31885" xr:uid="{22CFC38C-D07B-4396-9FA2-79AE73A33415}"/>
    <cellStyle name="Normal 22 5 2 3 2 2 5" xfId="46769" xr:uid="{05EF0213-C3C7-4F0C-BDFF-3B616FEE027A}"/>
    <cellStyle name="Normal 22 5 2 3 2 3" xfId="21617" xr:uid="{56F1D246-A5C4-4214-8A2E-0E9F4DAC96B3}"/>
    <cellStyle name="Normal 22 5 2 3 2 3 2" xfId="35309" xr:uid="{D5662DC6-4AE0-435C-A32D-24441E22C8C5}"/>
    <cellStyle name="Normal 22 5 2 3 2 3 3" xfId="50193" xr:uid="{02F0F91E-71C5-4E10-8E40-C174EFAF5DD6}"/>
    <cellStyle name="Normal 22 5 2 3 2 4" xfId="14773" xr:uid="{310860EC-E28B-4708-927C-BFFB80F4DF1A}"/>
    <cellStyle name="Normal 22 5 2 3 2 5" xfId="28463" xr:uid="{3A875545-B5E0-48F9-A151-37C8158CC05C}"/>
    <cellStyle name="Normal 22 5 2 3 2 6" xfId="43347" xr:uid="{9ABAB6B9-0471-4670-9DA1-7A7464B36DFE}"/>
    <cellStyle name="Normal 22 5 2 3 3" xfId="9637" xr:uid="{8D300717-FD5B-457A-9CAB-2CC5FF2AC08D}"/>
    <cellStyle name="Normal 22 5 2 3 3 2" xfId="23327" xr:uid="{F335F4BC-449D-4602-8626-0111561FD787}"/>
    <cellStyle name="Normal 22 5 2 3 3 2 2" xfId="37019" xr:uid="{8487CB2C-96C8-4EFC-A916-79E4F7F1538D}"/>
    <cellStyle name="Normal 22 5 2 3 3 2 3" xfId="51903" xr:uid="{9B41BA69-25FF-4C39-9C36-179B4D2A5399}"/>
    <cellStyle name="Normal 22 5 2 3 3 3" xfId="16483" xr:uid="{15550591-A980-4D56-9165-2AA65AB9900D}"/>
    <cellStyle name="Normal 22 5 2 3 3 4" xfId="30173" xr:uid="{69B1BD0E-D789-4C86-A436-C6FFA11477D5}"/>
    <cellStyle name="Normal 22 5 2 3 3 5" xfId="45057" xr:uid="{1D0398AD-881F-46E0-BE7E-3401A2295EC0}"/>
    <cellStyle name="Normal 22 5 2 3 4" xfId="19905" xr:uid="{1538CABD-843C-4C85-9074-773BE32461D9}"/>
    <cellStyle name="Normal 22 5 2 3 4 2" xfId="33597" xr:uid="{EC0F33C1-CC1B-40BF-A3EF-FD2A40C4A8BF}"/>
    <cellStyle name="Normal 22 5 2 3 4 3" xfId="48481" xr:uid="{DC025AD6-A79E-4797-9B0B-DA94EBF0CCA0}"/>
    <cellStyle name="Normal 22 5 2 3 5" xfId="13061" xr:uid="{DD66E047-DE72-4B07-BC99-89BA4D5CA48C}"/>
    <cellStyle name="Normal 22 5 2 3 6" xfId="26751" xr:uid="{874B9D51-B84B-4C92-8F77-2F069FE9712C}"/>
    <cellStyle name="Normal 22 5 2 3 7" xfId="41635" xr:uid="{DB931F2F-D889-45A2-B83E-2F57B4BFF7A3}"/>
    <cellStyle name="Normal 22 5 2 4" xfId="6215" xr:uid="{D572DF5A-4F35-46BC-A130-D4C042C3483A}"/>
    <cellStyle name="Normal 22 5 2 4 2" xfId="7928" xr:uid="{C26C5D61-88F1-47D0-851A-763C40982FF7}"/>
    <cellStyle name="Normal 22 5 2 4 2 2" xfId="11350" xr:uid="{E281F08B-3398-45EB-A9BB-868973249F14}"/>
    <cellStyle name="Normal 22 5 2 4 2 2 2" xfId="25040" xr:uid="{6A090BBB-C724-40BA-8556-1385C3A6D6BF}"/>
    <cellStyle name="Normal 22 5 2 4 2 2 2 2" xfId="38732" xr:uid="{6565909C-9D33-4193-BB6F-E67F5C075099}"/>
    <cellStyle name="Normal 22 5 2 4 2 2 2 3" xfId="53616" xr:uid="{21C82291-6C4E-47B3-A561-C4E327F0D6B2}"/>
    <cellStyle name="Normal 22 5 2 4 2 2 3" xfId="18196" xr:uid="{68A2ED70-D9A0-40C9-85F8-578262B9306C}"/>
    <cellStyle name="Normal 22 5 2 4 2 2 4" xfId="31886" xr:uid="{6B5BF6E0-EE2B-44DA-ABF4-810CE69FF685}"/>
    <cellStyle name="Normal 22 5 2 4 2 2 5" xfId="46770" xr:uid="{B7B289A2-A868-4C5B-86E2-6B29FF49C7D6}"/>
    <cellStyle name="Normal 22 5 2 4 2 3" xfId="21618" xr:uid="{0A2E581F-BEE4-416E-ABA2-331AD854A5C6}"/>
    <cellStyle name="Normal 22 5 2 4 2 3 2" xfId="35310" xr:uid="{8B46A224-969A-4337-98C4-D86CAEBE36F9}"/>
    <cellStyle name="Normal 22 5 2 4 2 3 3" xfId="50194" xr:uid="{AD087388-CAB0-41A1-B5D6-B43F0D70B4E1}"/>
    <cellStyle name="Normal 22 5 2 4 2 4" xfId="14774" xr:uid="{11A203CF-58A5-4E00-AE49-228F6F3B13E3}"/>
    <cellStyle name="Normal 22 5 2 4 2 5" xfId="28464" xr:uid="{F1A6DBD1-29A1-494C-9EC0-DBD65597DCF2}"/>
    <cellStyle name="Normal 22 5 2 4 2 6" xfId="43348" xr:uid="{7A2E07EA-76F9-42E8-8D27-FE2F156BF8D4}"/>
    <cellStyle name="Normal 22 5 2 4 3" xfId="9638" xr:uid="{8837E462-891F-471B-91F7-F02F2D21559B}"/>
    <cellStyle name="Normal 22 5 2 4 3 2" xfId="23328" xr:uid="{7E1A8EFB-1EDB-40CC-93C6-4CC03939CFFE}"/>
    <cellStyle name="Normal 22 5 2 4 3 2 2" xfId="37020" xr:uid="{E1E174FF-EB72-4AF5-A253-A47A382333B6}"/>
    <cellStyle name="Normal 22 5 2 4 3 2 3" xfId="51904" xr:uid="{4902532F-864B-4DCD-99E9-4F065208E970}"/>
    <cellStyle name="Normal 22 5 2 4 3 3" xfId="16484" xr:uid="{7CFE1F0E-FE16-4084-A3FA-FD2599B651D3}"/>
    <cellStyle name="Normal 22 5 2 4 3 4" xfId="30174" xr:uid="{EE7E351D-94C2-4D0A-AB91-7D87B4591440}"/>
    <cellStyle name="Normal 22 5 2 4 3 5" xfId="45058" xr:uid="{0B94BFC2-9CB9-4270-AC0F-50DCD8A33333}"/>
    <cellStyle name="Normal 22 5 2 4 4" xfId="19906" xr:uid="{45A51740-AFE8-4612-A027-48DF35EDCC05}"/>
    <cellStyle name="Normal 22 5 2 4 4 2" xfId="33598" xr:uid="{F839C44E-1D9B-4E68-97B0-746ABFC7322B}"/>
    <cellStyle name="Normal 22 5 2 4 4 3" xfId="48482" xr:uid="{E71E85C4-EA3E-431C-8E44-5114E354BBA0}"/>
    <cellStyle name="Normal 22 5 2 4 5" xfId="13062" xr:uid="{E2C210DA-3EF5-4486-A567-91619C143D04}"/>
    <cellStyle name="Normal 22 5 2 4 6" xfId="26752" xr:uid="{6549FC0C-82BC-4A4E-8D59-0C3C3D550CCE}"/>
    <cellStyle name="Normal 22 5 2 4 7" xfId="41636" xr:uid="{D65C7ACF-A79D-4C79-9811-646F0E650F85}"/>
    <cellStyle name="Normal 22 5 2 5" xfId="7924" xr:uid="{91BBA8C1-4BB5-4B4D-A17F-649909754B94}"/>
    <cellStyle name="Normal 22 5 2 5 2" xfId="11346" xr:uid="{AAD7F602-07EF-47AB-ACC2-90C04E377127}"/>
    <cellStyle name="Normal 22 5 2 5 2 2" xfId="25036" xr:uid="{38FD91C3-E264-4553-A551-1E2CEDE2973D}"/>
    <cellStyle name="Normal 22 5 2 5 2 2 2" xfId="38728" xr:uid="{0BC48E51-E1FC-498B-8E5E-4BF7644BD772}"/>
    <cellStyle name="Normal 22 5 2 5 2 2 3" xfId="53612" xr:uid="{358E8F39-1650-4288-A6A1-ED3F896F810B}"/>
    <cellStyle name="Normal 22 5 2 5 2 3" xfId="18192" xr:uid="{8EF688F2-2F56-47C7-9F1D-272BA90A22A9}"/>
    <cellStyle name="Normal 22 5 2 5 2 4" xfId="31882" xr:uid="{7875B84C-2C36-4444-9D95-7937A666AC9E}"/>
    <cellStyle name="Normal 22 5 2 5 2 5" xfId="46766" xr:uid="{06738E17-84E3-45F0-953F-DD69889A60E4}"/>
    <cellStyle name="Normal 22 5 2 5 3" xfId="21614" xr:uid="{380DA964-248D-424D-97E0-3715B296995E}"/>
    <cellStyle name="Normal 22 5 2 5 3 2" xfId="35306" xr:uid="{6BD2B5D0-3BA4-4F84-A8C4-BC99C3F18161}"/>
    <cellStyle name="Normal 22 5 2 5 3 3" xfId="50190" xr:uid="{98C59037-B271-476E-9025-0108D05009D6}"/>
    <cellStyle name="Normal 22 5 2 5 4" xfId="14770" xr:uid="{47554220-F146-4FE6-A00C-47C316482469}"/>
    <cellStyle name="Normal 22 5 2 5 5" xfId="28460" xr:uid="{CAFDDFEA-65A5-4390-9120-481E6C0A1D3D}"/>
    <cellStyle name="Normal 22 5 2 5 6" xfId="43344" xr:uid="{364E0313-2247-4465-995A-1C6BC1D06977}"/>
    <cellStyle name="Normal 22 5 2 6" xfId="9634" xr:uid="{4F9E8F84-A08E-444D-9A93-FFD231B4F609}"/>
    <cellStyle name="Normal 22 5 2 6 2" xfId="23324" xr:uid="{8C6593EF-38BC-4CD6-B4DD-9619842090CB}"/>
    <cellStyle name="Normal 22 5 2 6 2 2" xfId="37016" xr:uid="{0C9A589F-9285-455B-BC11-5DBC74921840}"/>
    <cellStyle name="Normal 22 5 2 6 2 3" xfId="51900" xr:uid="{D73A43D7-7D20-44B9-8F81-F2F2DC7AC79C}"/>
    <cellStyle name="Normal 22 5 2 6 3" xfId="16480" xr:uid="{84A8B33F-3EF8-4938-A452-A23563DC5A65}"/>
    <cellStyle name="Normal 22 5 2 6 4" xfId="30170" xr:uid="{356E1F78-C840-44AD-9C71-DE62D3BD62A8}"/>
    <cellStyle name="Normal 22 5 2 6 5" xfId="45054" xr:uid="{5B41F2EF-7C35-4B9C-9C0E-D1D8A0FCDEA6}"/>
    <cellStyle name="Normal 22 5 2 7" xfId="19902" xr:uid="{4EB9F051-DEF4-4ADB-8C74-46767C967CFD}"/>
    <cellStyle name="Normal 22 5 2 7 2" xfId="33594" xr:uid="{1046B466-7ECB-419C-B28A-C86972AF97D9}"/>
    <cellStyle name="Normal 22 5 2 7 3" xfId="48478" xr:uid="{B02B2007-D672-4D66-8693-22F8B664F9D1}"/>
    <cellStyle name="Normal 22 5 2 8" xfId="13058" xr:uid="{705E096D-C090-42CF-8D62-EFE0CEB8AA8B}"/>
    <cellStyle name="Normal 22 5 2 9" xfId="26748" xr:uid="{D95ACD53-8CCD-4436-98C7-646DE5DEE000}"/>
    <cellStyle name="Normal 22 5 3" xfId="6216" xr:uid="{6789EAF7-7B1D-452E-9E51-86D7F13A534D}"/>
    <cellStyle name="Normal 22 5 3 10" xfId="41637" xr:uid="{D0E35B68-5134-44A4-8CF1-D096A7CFAEDD}"/>
    <cellStyle name="Normal 22 5 3 2" xfId="6217" xr:uid="{E808E4E1-6AE5-4B82-8D72-CCFE980E966E}"/>
    <cellStyle name="Normal 22 5 3 2 2" xfId="6218" xr:uid="{41BA6CAC-81F9-4830-9D56-B398D10E4333}"/>
    <cellStyle name="Normal 22 5 3 2 2 2" xfId="7931" xr:uid="{22DB8AED-2FC7-4CA8-A179-FF45C3D554FC}"/>
    <cellStyle name="Normal 22 5 3 2 2 2 2" xfId="11353" xr:uid="{E1588523-3E63-4BC2-A7ED-3B113B6A9648}"/>
    <cellStyle name="Normal 22 5 3 2 2 2 2 2" xfId="25043" xr:uid="{009A78CA-66F2-485E-9AC6-10F0AE15D704}"/>
    <cellStyle name="Normal 22 5 3 2 2 2 2 2 2" xfId="38735" xr:uid="{180D85EC-4424-495D-880B-4EAFD29F56DA}"/>
    <cellStyle name="Normal 22 5 3 2 2 2 2 2 3" xfId="53619" xr:uid="{0FA84D19-0DF5-4538-9A60-A777795C64D7}"/>
    <cellStyle name="Normal 22 5 3 2 2 2 2 3" xfId="18199" xr:uid="{CFC49157-2E06-4B00-A03B-3FAD95AF0DE5}"/>
    <cellStyle name="Normal 22 5 3 2 2 2 2 4" xfId="31889" xr:uid="{AA9F659F-BE67-4A48-9484-8795DF231770}"/>
    <cellStyle name="Normal 22 5 3 2 2 2 2 5" xfId="46773" xr:uid="{6653B678-E4CC-47F2-965C-1F79DAE85DB6}"/>
    <cellStyle name="Normal 22 5 3 2 2 2 3" xfId="21621" xr:uid="{97536AC1-9F43-414D-A769-33092E62E3C0}"/>
    <cellStyle name="Normal 22 5 3 2 2 2 3 2" xfId="35313" xr:uid="{C27B3D44-5F96-4995-BBA1-873AD11DB8F0}"/>
    <cellStyle name="Normal 22 5 3 2 2 2 3 3" xfId="50197" xr:uid="{F2D28E16-73DC-4E04-96D4-EAB9A6373274}"/>
    <cellStyle name="Normal 22 5 3 2 2 2 4" xfId="14777" xr:uid="{71647553-6B0D-41C2-A6A0-BDB0735C147A}"/>
    <cellStyle name="Normal 22 5 3 2 2 2 5" xfId="28467" xr:uid="{468F5C0A-86AC-45B2-A6E6-540774590B03}"/>
    <cellStyle name="Normal 22 5 3 2 2 2 6" xfId="43351" xr:uid="{42DE2E7C-8A3D-44F2-82F3-D64DB08A8D0D}"/>
    <cellStyle name="Normal 22 5 3 2 2 3" xfId="9641" xr:uid="{00FB762D-EE2A-4F20-AE75-FCF694C019C9}"/>
    <cellStyle name="Normal 22 5 3 2 2 3 2" xfId="23331" xr:uid="{BCEF34A0-0CAF-4B44-91F0-01568A5D7E01}"/>
    <cellStyle name="Normal 22 5 3 2 2 3 2 2" xfId="37023" xr:uid="{2FA28ED4-0876-4225-AD96-47EAA9CABE7E}"/>
    <cellStyle name="Normal 22 5 3 2 2 3 2 3" xfId="51907" xr:uid="{273256A2-AED9-444D-8ACB-63FBC68B0903}"/>
    <cellStyle name="Normal 22 5 3 2 2 3 3" xfId="16487" xr:uid="{2E53CD9B-6EDE-4D56-B767-14985E15084B}"/>
    <cellStyle name="Normal 22 5 3 2 2 3 4" xfId="30177" xr:uid="{370988A6-23FC-4FA0-8FFC-70D492F71A47}"/>
    <cellStyle name="Normal 22 5 3 2 2 3 5" xfId="45061" xr:uid="{4AB3A0FD-F7E8-4B4F-B055-F38AAB706910}"/>
    <cellStyle name="Normal 22 5 3 2 2 4" xfId="19909" xr:uid="{1CA1D3BC-78C9-457A-8ACC-2559BE93051E}"/>
    <cellStyle name="Normal 22 5 3 2 2 4 2" xfId="33601" xr:uid="{0483B0C3-7B83-49A5-AE89-B1EF60E64476}"/>
    <cellStyle name="Normal 22 5 3 2 2 4 3" xfId="48485" xr:uid="{CB62A1D3-C6FF-43EF-8A07-62DAC39FC10F}"/>
    <cellStyle name="Normal 22 5 3 2 2 5" xfId="13065" xr:uid="{F953BA8E-19E6-4CCB-A96E-66B499B6017D}"/>
    <cellStyle name="Normal 22 5 3 2 2 6" xfId="26755" xr:uid="{1BCBB5AB-7416-443D-840F-AE27FAB3C476}"/>
    <cellStyle name="Normal 22 5 3 2 2 7" xfId="41639" xr:uid="{DB31FC89-29EF-4919-8CFC-21B079610BAF}"/>
    <cellStyle name="Normal 22 5 3 2 3" xfId="7930" xr:uid="{AB2C59D8-E48F-48F6-86F9-A040FFB4C3A4}"/>
    <cellStyle name="Normal 22 5 3 2 3 2" xfId="11352" xr:uid="{E332881B-0D1E-4BB9-9B36-6FB4B891C80F}"/>
    <cellStyle name="Normal 22 5 3 2 3 2 2" xfId="25042" xr:uid="{D885D1E6-0586-4D32-AACE-9DD894EEDF71}"/>
    <cellStyle name="Normal 22 5 3 2 3 2 2 2" xfId="38734" xr:uid="{014FA5F9-FCEC-47EC-BE16-BB61E4757CAA}"/>
    <cellStyle name="Normal 22 5 3 2 3 2 2 3" xfId="53618" xr:uid="{389DF333-B5A3-46C2-A5B2-B5AD963AA6F6}"/>
    <cellStyle name="Normal 22 5 3 2 3 2 3" xfId="18198" xr:uid="{31866072-5E6D-4807-B9FA-EBE5C9D83338}"/>
    <cellStyle name="Normal 22 5 3 2 3 2 4" xfId="31888" xr:uid="{55A0144B-2484-4A74-98D7-F6C8BE487959}"/>
    <cellStyle name="Normal 22 5 3 2 3 2 5" xfId="46772" xr:uid="{D1903CA1-A04E-4D4B-9830-8EF1B28A487D}"/>
    <cellStyle name="Normal 22 5 3 2 3 3" xfId="21620" xr:uid="{284BB0C8-F51B-4675-86EE-B70843606B7A}"/>
    <cellStyle name="Normal 22 5 3 2 3 3 2" xfId="35312" xr:uid="{B760967D-A6D1-45FE-9659-97A118CD4CC0}"/>
    <cellStyle name="Normal 22 5 3 2 3 3 3" xfId="50196" xr:uid="{6B89AFFE-1F32-497D-9D64-8DD846CC75D7}"/>
    <cellStyle name="Normal 22 5 3 2 3 4" xfId="14776" xr:uid="{058401A2-8BDC-4D64-A8F8-114BD98F7664}"/>
    <cellStyle name="Normal 22 5 3 2 3 5" xfId="28466" xr:uid="{3646CBA2-17D7-4D3C-9FD0-B2E1A9C3975C}"/>
    <cellStyle name="Normal 22 5 3 2 3 6" xfId="43350" xr:uid="{FE263239-ABEE-46D5-B39C-868CDAB9701E}"/>
    <cellStyle name="Normal 22 5 3 2 4" xfId="9640" xr:uid="{EA819C20-E358-410A-8767-DE54100868F9}"/>
    <cellStyle name="Normal 22 5 3 2 4 2" xfId="23330" xr:uid="{20FBC22A-2461-4AA7-99E3-D37FA61C9173}"/>
    <cellStyle name="Normal 22 5 3 2 4 2 2" xfId="37022" xr:uid="{A73A3BD2-45F3-4C50-946D-BD2E860E5CFE}"/>
    <cellStyle name="Normal 22 5 3 2 4 2 3" xfId="51906" xr:uid="{0D120710-E513-478F-9B7A-207CBC1789CA}"/>
    <cellStyle name="Normal 22 5 3 2 4 3" xfId="16486" xr:uid="{939559A1-50BE-4E1D-A066-804011D486B1}"/>
    <cellStyle name="Normal 22 5 3 2 4 4" xfId="30176" xr:uid="{9849FB43-93B5-4E63-BAAB-A44F2CC7C6CF}"/>
    <cellStyle name="Normal 22 5 3 2 4 5" xfId="45060" xr:uid="{E5A4AF8B-EFEE-49E4-8F83-850FA78E4DC8}"/>
    <cellStyle name="Normal 22 5 3 2 5" xfId="19908" xr:uid="{05B5C217-C5EC-4D33-81D3-E158A1BB2781}"/>
    <cellStyle name="Normal 22 5 3 2 5 2" xfId="33600" xr:uid="{7A857917-1BD9-4BD3-A126-FF53D0748246}"/>
    <cellStyle name="Normal 22 5 3 2 5 3" xfId="48484" xr:uid="{9E8B86E6-6D97-44B1-8412-2CCEF3769A8D}"/>
    <cellStyle name="Normal 22 5 3 2 6" xfId="13064" xr:uid="{6539AA12-FCE9-4B32-BCD2-EC959F4191DB}"/>
    <cellStyle name="Normal 22 5 3 2 7" xfId="26754" xr:uid="{BE54AE2E-8189-49A9-B909-A601082DF36D}"/>
    <cellStyle name="Normal 22 5 3 2 8" xfId="41638" xr:uid="{22D8FE2F-422B-497E-B60B-06B92F96A09C}"/>
    <cellStyle name="Normal 22 5 3 3" xfId="6219" xr:uid="{A0C8273D-E807-4073-BDAD-1ADF4831DBBC}"/>
    <cellStyle name="Normal 22 5 3 3 2" xfId="7932" xr:uid="{48C34680-EFF5-4308-AB10-143B5847E32D}"/>
    <cellStyle name="Normal 22 5 3 3 2 2" xfId="11354" xr:uid="{231EE2F4-84C7-4189-814F-2A1440D783CD}"/>
    <cellStyle name="Normal 22 5 3 3 2 2 2" xfId="25044" xr:uid="{25597144-6F52-44E7-8A62-8A658703261E}"/>
    <cellStyle name="Normal 22 5 3 3 2 2 2 2" xfId="38736" xr:uid="{90547DF3-DA14-4029-9E05-3096EF937050}"/>
    <cellStyle name="Normal 22 5 3 3 2 2 2 3" xfId="53620" xr:uid="{BBC8DD2B-6955-4970-B3F8-4CF1C3808C07}"/>
    <cellStyle name="Normal 22 5 3 3 2 2 3" xfId="18200" xr:uid="{3FFD202A-BD8C-400F-B4A2-3D091FD13CCA}"/>
    <cellStyle name="Normal 22 5 3 3 2 2 4" xfId="31890" xr:uid="{8D624DC6-6059-439B-A882-C4931FEA3C21}"/>
    <cellStyle name="Normal 22 5 3 3 2 2 5" xfId="46774" xr:uid="{6AE643C6-5C2D-4531-A4B5-695E035E2EBB}"/>
    <cellStyle name="Normal 22 5 3 3 2 3" xfId="21622" xr:uid="{AEA12ADF-DA99-4349-BBF6-321E8AC96A38}"/>
    <cellStyle name="Normal 22 5 3 3 2 3 2" xfId="35314" xr:uid="{0C2BE46E-0A49-4F6A-8885-AF04C143B04A}"/>
    <cellStyle name="Normal 22 5 3 3 2 3 3" xfId="50198" xr:uid="{178D6937-4A68-48F3-B808-913D4177BFFF}"/>
    <cellStyle name="Normal 22 5 3 3 2 4" xfId="14778" xr:uid="{3284163E-62A1-48DA-901F-508E7AB9C8FB}"/>
    <cellStyle name="Normal 22 5 3 3 2 5" xfId="28468" xr:uid="{0E73DB14-5081-42B8-9894-3D7500788456}"/>
    <cellStyle name="Normal 22 5 3 3 2 6" xfId="43352" xr:uid="{E4D4BB65-EDFA-4D73-9018-4B49C952942D}"/>
    <cellStyle name="Normal 22 5 3 3 3" xfId="9642" xr:uid="{D7EE763F-36A9-447E-82AC-55A4E90BE7E8}"/>
    <cellStyle name="Normal 22 5 3 3 3 2" xfId="23332" xr:uid="{5126DA28-E603-4E12-9104-B625E1A547F9}"/>
    <cellStyle name="Normal 22 5 3 3 3 2 2" xfId="37024" xr:uid="{B264A527-07CB-4216-8BF3-D661A4DE12D3}"/>
    <cellStyle name="Normal 22 5 3 3 3 2 3" xfId="51908" xr:uid="{AC0E8CD2-6AA4-4247-9BD3-30284AEF44C0}"/>
    <cellStyle name="Normal 22 5 3 3 3 3" xfId="16488" xr:uid="{8E5D0668-E725-4D2F-8E2E-35B5E1FC8C1E}"/>
    <cellStyle name="Normal 22 5 3 3 3 4" xfId="30178" xr:uid="{A5AB68BD-3D2A-4650-BFFC-5C22981A3DC9}"/>
    <cellStyle name="Normal 22 5 3 3 3 5" xfId="45062" xr:uid="{F984055F-F036-436A-993C-945509CC5EE7}"/>
    <cellStyle name="Normal 22 5 3 3 4" xfId="19910" xr:uid="{8F2543F9-C9F7-46EF-93E7-17BB4B8DCBC6}"/>
    <cellStyle name="Normal 22 5 3 3 4 2" xfId="33602" xr:uid="{996CDB11-9E94-4D12-9A1C-4F997AC2C487}"/>
    <cellStyle name="Normal 22 5 3 3 4 3" xfId="48486" xr:uid="{4682E87C-79F3-48AA-A8B8-BF5DB1CF0559}"/>
    <cellStyle name="Normal 22 5 3 3 5" xfId="13066" xr:uid="{9FD79835-FA7B-4235-A3FA-FB074CC63AA5}"/>
    <cellStyle name="Normal 22 5 3 3 6" xfId="26756" xr:uid="{4D396EA0-5430-48ED-80DE-EC3E0A90288A}"/>
    <cellStyle name="Normal 22 5 3 3 7" xfId="41640" xr:uid="{4E96E16A-D1B0-49CC-B8A5-DFC4D5E18E08}"/>
    <cellStyle name="Normal 22 5 3 4" xfId="6220" xr:uid="{FC7F3349-657F-457C-A15B-6621144466E3}"/>
    <cellStyle name="Normal 22 5 3 4 2" xfId="7933" xr:uid="{9956106F-0DA2-4B05-BC3A-27588A7BD517}"/>
    <cellStyle name="Normal 22 5 3 4 2 2" xfId="11355" xr:uid="{86EAF063-9303-432C-92A2-079049412160}"/>
    <cellStyle name="Normal 22 5 3 4 2 2 2" xfId="25045" xr:uid="{8632FDCF-B66A-4E9F-AC9C-0EF7073FB3E0}"/>
    <cellStyle name="Normal 22 5 3 4 2 2 2 2" xfId="38737" xr:uid="{0C6987E5-135E-4756-AB30-85BCEDC98A25}"/>
    <cellStyle name="Normal 22 5 3 4 2 2 2 3" xfId="53621" xr:uid="{67CAED1E-9FF1-4B46-AAE6-63BCC28515EC}"/>
    <cellStyle name="Normal 22 5 3 4 2 2 3" xfId="18201" xr:uid="{F9C6795A-A880-4EA8-A4BF-93B0EFEE5214}"/>
    <cellStyle name="Normal 22 5 3 4 2 2 4" xfId="31891" xr:uid="{5A5BD4D9-71CD-43C1-BF1B-CD8D11221EA8}"/>
    <cellStyle name="Normal 22 5 3 4 2 2 5" xfId="46775" xr:uid="{B0D69CA8-EBAD-474D-B795-198222D72BA2}"/>
    <cellStyle name="Normal 22 5 3 4 2 3" xfId="21623" xr:uid="{5779D622-4D2D-4365-AAE4-1CD387DB73F8}"/>
    <cellStyle name="Normal 22 5 3 4 2 3 2" xfId="35315" xr:uid="{DAD30F44-53DC-4A3F-BE47-9F61B4D2DE7E}"/>
    <cellStyle name="Normal 22 5 3 4 2 3 3" xfId="50199" xr:uid="{BF72624B-2DBA-4F92-8411-4BF82BB0C828}"/>
    <cellStyle name="Normal 22 5 3 4 2 4" xfId="14779" xr:uid="{ED93E955-4CAF-4718-B7EB-0EB2F8A3F21A}"/>
    <cellStyle name="Normal 22 5 3 4 2 5" xfId="28469" xr:uid="{40D33BC4-2C2B-4B3A-8DA5-971FD55C916D}"/>
    <cellStyle name="Normal 22 5 3 4 2 6" xfId="43353" xr:uid="{782FD97B-9D57-44B5-8C9E-4123C9A354DD}"/>
    <cellStyle name="Normal 22 5 3 4 3" xfId="9643" xr:uid="{0C680B59-E3E4-4898-A923-3D4D18BAF9A4}"/>
    <cellStyle name="Normal 22 5 3 4 3 2" xfId="23333" xr:uid="{7DF1E572-F29A-402B-B47B-5420F3A4C6B8}"/>
    <cellStyle name="Normal 22 5 3 4 3 2 2" xfId="37025" xr:uid="{9B5EE19B-6BD9-4DD2-A962-B3A17D01C594}"/>
    <cellStyle name="Normal 22 5 3 4 3 2 3" xfId="51909" xr:uid="{9E0C48A9-1C7B-49D9-AEE5-F4F0E6A8A203}"/>
    <cellStyle name="Normal 22 5 3 4 3 3" xfId="16489" xr:uid="{6652A53A-9F9A-4105-A917-E625001A3A0D}"/>
    <cellStyle name="Normal 22 5 3 4 3 4" xfId="30179" xr:uid="{5B345D3D-4478-44AC-9B7F-E14C294A58BC}"/>
    <cellStyle name="Normal 22 5 3 4 3 5" xfId="45063" xr:uid="{5514065F-2C42-43A3-AB81-79BE9A3E1A9A}"/>
    <cellStyle name="Normal 22 5 3 4 4" xfId="19911" xr:uid="{C6504B4E-C964-4485-9C2E-4A1BEABD9195}"/>
    <cellStyle name="Normal 22 5 3 4 4 2" xfId="33603" xr:uid="{20163701-12DF-4A61-A655-DA6F899D50CA}"/>
    <cellStyle name="Normal 22 5 3 4 4 3" xfId="48487" xr:uid="{FEFAFC81-2993-4260-92B3-6A876AAFAF5D}"/>
    <cellStyle name="Normal 22 5 3 4 5" xfId="13067" xr:uid="{16B32622-9318-4EEC-AD95-AECD9659DDF1}"/>
    <cellStyle name="Normal 22 5 3 4 6" xfId="26757" xr:uid="{C869430C-A632-4969-824A-2D76A1112685}"/>
    <cellStyle name="Normal 22 5 3 4 7" xfId="41641" xr:uid="{1109412F-63D9-4E8F-9085-BDB125DF8D55}"/>
    <cellStyle name="Normal 22 5 3 5" xfId="7929" xr:uid="{2BBFACB1-779D-43C9-9D63-4B5361BD2B98}"/>
    <cellStyle name="Normal 22 5 3 5 2" xfId="11351" xr:uid="{E8E39949-0791-42E4-AFEE-21956F6C0183}"/>
    <cellStyle name="Normal 22 5 3 5 2 2" xfId="25041" xr:uid="{A5F6B79A-1043-4D0D-9815-AC79ECFECD68}"/>
    <cellStyle name="Normal 22 5 3 5 2 2 2" xfId="38733" xr:uid="{58BDBE01-5A50-4CFB-A917-42FBC2CB67E0}"/>
    <cellStyle name="Normal 22 5 3 5 2 2 3" xfId="53617" xr:uid="{59D8DE27-16F7-41AA-AACD-2E7478033530}"/>
    <cellStyle name="Normal 22 5 3 5 2 3" xfId="18197" xr:uid="{2A787D59-E7CF-489A-96B7-11968308824A}"/>
    <cellStyle name="Normal 22 5 3 5 2 4" xfId="31887" xr:uid="{F842E14F-5D16-409F-89A3-1F6D2358C646}"/>
    <cellStyle name="Normal 22 5 3 5 2 5" xfId="46771" xr:uid="{20B04CC6-F25F-4393-8EAF-A66056DE1605}"/>
    <cellStyle name="Normal 22 5 3 5 3" xfId="21619" xr:uid="{B06869E2-E028-4413-919A-BC757805E5CE}"/>
    <cellStyle name="Normal 22 5 3 5 3 2" xfId="35311" xr:uid="{EDB23DE1-273F-4F1F-9D6A-FACEA22BB514}"/>
    <cellStyle name="Normal 22 5 3 5 3 3" xfId="50195" xr:uid="{D3E2C2BD-9F93-4720-B9BF-7B346178F665}"/>
    <cellStyle name="Normal 22 5 3 5 4" xfId="14775" xr:uid="{6080587D-CA2C-457C-B842-054ED37DBD9B}"/>
    <cellStyle name="Normal 22 5 3 5 5" xfId="28465" xr:uid="{9E22D55A-8854-4DB4-A67A-F48B78C9F972}"/>
    <cellStyle name="Normal 22 5 3 5 6" xfId="43349" xr:uid="{2176B238-8240-449A-9EC7-870F19BA3CF2}"/>
    <cellStyle name="Normal 22 5 3 6" xfId="9639" xr:uid="{51B58EAB-A1FC-48F0-AC3B-18AF4FD1490F}"/>
    <cellStyle name="Normal 22 5 3 6 2" xfId="23329" xr:uid="{58C80A9A-EB1F-401A-A6B9-A723CA0B896B}"/>
    <cellStyle name="Normal 22 5 3 6 2 2" xfId="37021" xr:uid="{5F013B06-3549-45E5-BE5A-0D58A6C3F307}"/>
    <cellStyle name="Normal 22 5 3 6 2 3" xfId="51905" xr:uid="{BFCEEB84-D5A7-4F46-87E6-B804E77FD0C2}"/>
    <cellStyle name="Normal 22 5 3 6 3" xfId="16485" xr:uid="{867125B2-46F2-4F4D-8B0A-EC937FB780C6}"/>
    <cellStyle name="Normal 22 5 3 6 4" xfId="30175" xr:uid="{AC82A569-A6A9-4555-BF59-EB219033E105}"/>
    <cellStyle name="Normal 22 5 3 6 5" xfId="45059" xr:uid="{6B608097-C96C-492E-97FB-CA76A2FE818D}"/>
    <cellStyle name="Normal 22 5 3 7" xfId="19907" xr:uid="{6C973818-A441-413F-889C-DD99BEA09CBB}"/>
    <cellStyle name="Normal 22 5 3 7 2" xfId="33599" xr:uid="{789E8F62-15AD-4B02-BC9A-1274579B9074}"/>
    <cellStyle name="Normal 22 5 3 7 3" xfId="48483" xr:uid="{A683094F-DD97-44B1-A82D-2DB911A662AB}"/>
    <cellStyle name="Normal 22 5 3 8" xfId="13063" xr:uid="{690D1FBF-D953-4A59-A3AD-30B2A367EE06}"/>
    <cellStyle name="Normal 22 5 3 9" xfId="26753" xr:uid="{AAD111C4-13BE-475F-A36D-525C62168A90}"/>
    <cellStyle name="Normal 22 5 4" xfId="6221" xr:uid="{D1E91C60-7ACC-4D49-B809-00AE3F3406F1}"/>
    <cellStyle name="Normal 22 5 4 2" xfId="6222" xr:uid="{5EF97AFB-E205-4C00-9F13-E81028694036}"/>
    <cellStyle name="Normal 22 5 4 2 2" xfId="7935" xr:uid="{079479A5-598F-4CBD-A627-073E212453BB}"/>
    <cellStyle name="Normal 22 5 4 2 2 2" xfId="11357" xr:uid="{526D7CAE-DB13-419C-9D23-05E4B37935BD}"/>
    <cellStyle name="Normal 22 5 4 2 2 2 2" xfId="25047" xr:uid="{4A14FAE9-06A7-4065-A50A-DF23E9A4932D}"/>
    <cellStyle name="Normal 22 5 4 2 2 2 2 2" xfId="38739" xr:uid="{0627A042-B386-4715-BBE5-EB838DD174BC}"/>
    <cellStyle name="Normal 22 5 4 2 2 2 2 3" xfId="53623" xr:uid="{C620B785-AB1E-474E-B954-39D8D908F901}"/>
    <cellStyle name="Normal 22 5 4 2 2 2 3" xfId="18203" xr:uid="{FE672375-2BFD-4832-9AC3-F164EB775CCC}"/>
    <cellStyle name="Normal 22 5 4 2 2 2 4" xfId="31893" xr:uid="{A735A6BA-EFFA-478A-9538-DF9927287D77}"/>
    <cellStyle name="Normal 22 5 4 2 2 2 5" xfId="46777" xr:uid="{7C6E6562-0864-47B7-816B-A27E728093F4}"/>
    <cellStyle name="Normal 22 5 4 2 2 3" xfId="21625" xr:uid="{1B910C65-B97F-4E07-A9AD-53B358F96FC1}"/>
    <cellStyle name="Normal 22 5 4 2 2 3 2" xfId="35317" xr:uid="{12FBA0FA-8938-4827-8B24-488CBC2194BB}"/>
    <cellStyle name="Normal 22 5 4 2 2 3 3" xfId="50201" xr:uid="{8CC7219C-C61D-4B40-8B75-ACB938E4CEE3}"/>
    <cellStyle name="Normal 22 5 4 2 2 4" xfId="14781" xr:uid="{F56F0978-E7E7-4BCD-8ED1-CD731E229AB0}"/>
    <cellStyle name="Normal 22 5 4 2 2 5" xfId="28471" xr:uid="{2221BF1B-2A86-49FE-8258-5AAC6740F4FE}"/>
    <cellStyle name="Normal 22 5 4 2 2 6" xfId="43355" xr:uid="{571AD52D-C103-4C3E-97FE-711AC5EA7C52}"/>
    <cellStyle name="Normal 22 5 4 2 3" xfId="9645" xr:uid="{EB414CB5-A628-4003-9A72-65CD9599BF42}"/>
    <cellStyle name="Normal 22 5 4 2 3 2" xfId="23335" xr:uid="{75DDA79D-7481-4667-9FC7-739A07B1E201}"/>
    <cellStyle name="Normal 22 5 4 2 3 2 2" xfId="37027" xr:uid="{AD14049D-C707-45AB-AA37-982E207E61CA}"/>
    <cellStyle name="Normal 22 5 4 2 3 2 3" xfId="51911" xr:uid="{5DE05E1E-96CA-4ADC-BC60-D14A52021DCE}"/>
    <cellStyle name="Normal 22 5 4 2 3 3" xfId="16491" xr:uid="{54827108-A778-416B-B940-37393999F3D2}"/>
    <cellStyle name="Normal 22 5 4 2 3 4" xfId="30181" xr:uid="{4085B25F-E7BD-4D60-A700-1B820A1B1F62}"/>
    <cellStyle name="Normal 22 5 4 2 3 5" xfId="45065" xr:uid="{9E07CD12-B192-49D7-B7CF-85C3241455D8}"/>
    <cellStyle name="Normal 22 5 4 2 4" xfId="19913" xr:uid="{5A577B2B-6B28-4DE2-9867-B099964DCE7B}"/>
    <cellStyle name="Normal 22 5 4 2 4 2" xfId="33605" xr:uid="{999E806B-7D18-461E-8624-C02184DC1943}"/>
    <cellStyle name="Normal 22 5 4 2 4 3" xfId="48489" xr:uid="{AD6319CF-0871-4DD2-BC23-1668D8572C8B}"/>
    <cellStyle name="Normal 22 5 4 2 5" xfId="13069" xr:uid="{52BB9349-A7E2-4208-BEE6-45F210ECC2FC}"/>
    <cellStyle name="Normal 22 5 4 2 6" xfId="26759" xr:uid="{A56C21EC-61E4-4843-ABFB-B8BE02C222FC}"/>
    <cellStyle name="Normal 22 5 4 2 7" xfId="41643" xr:uid="{33C6FAA6-3658-436F-A029-518D65371C77}"/>
    <cellStyle name="Normal 22 5 4 3" xfId="7934" xr:uid="{F79110D6-BE55-4431-BB28-85A81C5C6634}"/>
    <cellStyle name="Normal 22 5 4 3 2" xfId="11356" xr:uid="{6FC97BEA-8A13-4F71-9891-400442FCA6BB}"/>
    <cellStyle name="Normal 22 5 4 3 2 2" xfId="25046" xr:uid="{126E61BE-7268-4E6E-9937-687FD0A20031}"/>
    <cellStyle name="Normal 22 5 4 3 2 2 2" xfId="38738" xr:uid="{A6779961-9D17-4313-BB89-A7B573F3E004}"/>
    <cellStyle name="Normal 22 5 4 3 2 2 3" xfId="53622" xr:uid="{C969B166-4DCA-4412-B9C0-E4123E01DF81}"/>
    <cellStyle name="Normal 22 5 4 3 2 3" xfId="18202" xr:uid="{2E26C978-50EF-4460-AFE2-B1776A33ABF0}"/>
    <cellStyle name="Normal 22 5 4 3 2 4" xfId="31892" xr:uid="{58BA4814-5AD7-44E0-912B-96F87692EAE8}"/>
    <cellStyle name="Normal 22 5 4 3 2 5" xfId="46776" xr:uid="{1A212F21-08A5-44CD-91E9-B8A32043E0EB}"/>
    <cellStyle name="Normal 22 5 4 3 3" xfId="21624" xr:uid="{3FF67627-4700-4CFE-A72C-EDFD3833E62B}"/>
    <cellStyle name="Normal 22 5 4 3 3 2" xfId="35316" xr:uid="{5113E6DA-5334-451C-8403-6E8E6FB493E1}"/>
    <cellStyle name="Normal 22 5 4 3 3 3" xfId="50200" xr:uid="{98FDE892-FF85-4381-9044-F17C6164CD7B}"/>
    <cellStyle name="Normal 22 5 4 3 4" xfId="14780" xr:uid="{64A0808C-D945-4AF6-97EF-A379AB95899B}"/>
    <cellStyle name="Normal 22 5 4 3 5" xfId="28470" xr:uid="{3A0ECA87-DC83-488C-A5BD-6DFE09295CA1}"/>
    <cellStyle name="Normal 22 5 4 3 6" xfId="43354" xr:uid="{E59F43A2-ED12-4968-AD8F-0EF9BBF9E529}"/>
    <cellStyle name="Normal 22 5 4 4" xfId="9644" xr:uid="{0D4DCE8B-3F14-458F-93EF-2F97BE2A4933}"/>
    <cellStyle name="Normal 22 5 4 4 2" xfId="23334" xr:uid="{F607A6C0-B1D4-4242-8CC2-45DAAC6074AC}"/>
    <cellStyle name="Normal 22 5 4 4 2 2" xfId="37026" xr:uid="{2732A7C7-CCF7-4023-803C-971C83478922}"/>
    <cellStyle name="Normal 22 5 4 4 2 3" xfId="51910" xr:uid="{C36CA832-E1F8-45B8-A186-8DE0923A15C8}"/>
    <cellStyle name="Normal 22 5 4 4 3" xfId="16490" xr:uid="{F48D00F1-B268-4BBC-B6B0-A679ACFCC216}"/>
    <cellStyle name="Normal 22 5 4 4 4" xfId="30180" xr:uid="{64430371-F051-4CC8-BCC4-E994D87F5D72}"/>
    <cellStyle name="Normal 22 5 4 4 5" xfId="45064" xr:uid="{A0367F64-1CA8-42D8-ACB3-CBF014F21D57}"/>
    <cellStyle name="Normal 22 5 4 5" xfId="19912" xr:uid="{89F7B545-6000-4D5F-BEB7-6DF76B76F1E3}"/>
    <cellStyle name="Normal 22 5 4 5 2" xfId="33604" xr:uid="{FD76DCFC-A2C6-4834-9478-ECCCF387AABF}"/>
    <cellStyle name="Normal 22 5 4 5 3" xfId="48488" xr:uid="{D71711EB-982B-4821-A2DC-B90729EA8A6C}"/>
    <cellStyle name="Normal 22 5 4 6" xfId="13068" xr:uid="{0847663D-C896-4ABF-96DB-52399EA1CB7C}"/>
    <cellStyle name="Normal 22 5 4 7" xfId="26758" xr:uid="{36FDF60F-BC34-4599-B11A-51B56255FAB8}"/>
    <cellStyle name="Normal 22 5 4 8" xfId="41642" xr:uid="{6748F569-0168-48DF-8BAF-3963353D3618}"/>
    <cellStyle name="Normal 22 5 5" xfId="6223" xr:uid="{4677B743-57F9-4173-9DDD-98EC155EA2B3}"/>
    <cellStyle name="Normal 22 5 5 2" xfId="7936" xr:uid="{BC01F0F9-A9F2-45D5-84DF-F76B447B9AE9}"/>
    <cellStyle name="Normal 22 5 5 2 2" xfId="11358" xr:uid="{C0FDB05A-8467-4488-ADC2-470D457B22F7}"/>
    <cellStyle name="Normal 22 5 5 2 2 2" xfId="25048" xr:uid="{32BB6070-E161-4E6F-A757-F3F4B11EF9D1}"/>
    <cellStyle name="Normal 22 5 5 2 2 2 2" xfId="38740" xr:uid="{1287B58A-F5D7-49F5-8CC3-DEEFD28D77FF}"/>
    <cellStyle name="Normal 22 5 5 2 2 2 3" xfId="53624" xr:uid="{AD882724-AED6-4BD7-98DE-2894DA15756B}"/>
    <cellStyle name="Normal 22 5 5 2 2 3" xfId="18204" xr:uid="{40E3D703-657C-4C59-ACC7-95A1AD1E26CF}"/>
    <cellStyle name="Normal 22 5 5 2 2 4" xfId="31894" xr:uid="{AB11F668-E843-4CC4-8590-FE3BC5A47CCB}"/>
    <cellStyle name="Normal 22 5 5 2 2 5" xfId="46778" xr:uid="{12F17815-5EDC-41E9-8281-8BB620BFABBC}"/>
    <cellStyle name="Normal 22 5 5 2 3" xfId="21626" xr:uid="{C5270E71-24BD-4FA2-B175-CA026CE95CCF}"/>
    <cellStyle name="Normal 22 5 5 2 3 2" xfId="35318" xr:uid="{92A473DE-E934-4AF5-A130-EBED2DB471B1}"/>
    <cellStyle name="Normal 22 5 5 2 3 3" xfId="50202" xr:uid="{A74810AC-C5F8-4F18-9B40-2FE5AE9F1991}"/>
    <cellStyle name="Normal 22 5 5 2 4" xfId="14782" xr:uid="{1A848E54-A604-4F5A-A18D-BA87712F760E}"/>
    <cellStyle name="Normal 22 5 5 2 5" xfId="28472" xr:uid="{8EC32ECC-77A3-4F5B-BBBE-03CCB5905F9A}"/>
    <cellStyle name="Normal 22 5 5 2 6" xfId="43356" xr:uid="{38F330C3-5FE4-477A-AFDB-3625E619CE1D}"/>
    <cellStyle name="Normal 22 5 5 3" xfId="9646" xr:uid="{244DC68D-66EB-495F-9D3E-0BBA28BC291E}"/>
    <cellStyle name="Normal 22 5 5 3 2" xfId="23336" xr:uid="{919848B3-6DF9-4CBE-B1F5-5A856BFD19C8}"/>
    <cellStyle name="Normal 22 5 5 3 2 2" xfId="37028" xr:uid="{DF780EBD-F6C3-4857-8166-DC6A7CDF1454}"/>
    <cellStyle name="Normal 22 5 5 3 2 3" xfId="51912" xr:uid="{2551600D-A6D5-45B2-B05A-D7AE113373B4}"/>
    <cellStyle name="Normal 22 5 5 3 3" xfId="16492" xr:uid="{1D7C56C4-747D-4BD9-B66B-FC19D4B4D0B5}"/>
    <cellStyle name="Normal 22 5 5 3 4" xfId="30182" xr:uid="{277955D3-F3EA-43D2-8723-3E7A10E38B58}"/>
    <cellStyle name="Normal 22 5 5 3 5" xfId="45066" xr:uid="{EB5CF2BD-F166-46DB-914B-A79AD28B6C87}"/>
    <cellStyle name="Normal 22 5 5 4" xfId="19914" xr:uid="{A0620181-4FF4-4041-9EE3-C0013DDC3D32}"/>
    <cellStyle name="Normal 22 5 5 4 2" xfId="33606" xr:uid="{866FEDF2-77A9-4CCB-9B36-045C7C7B2337}"/>
    <cellStyle name="Normal 22 5 5 4 3" xfId="48490" xr:uid="{DB1EC916-629A-4DAE-94BD-982C2E594C42}"/>
    <cellStyle name="Normal 22 5 5 5" xfId="13070" xr:uid="{EE12C95A-77AA-4439-A753-BDF3BD330D52}"/>
    <cellStyle name="Normal 22 5 5 6" xfId="26760" xr:uid="{3045EF3E-CD1A-435E-9E25-C2DA00ED3F1C}"/>
    <cellStyle name="Normal 22 5 5 7" xfId="41644" xr:uid="{0D86CECE-4BD3-47DF-A5C9-D6D5C5E4E617}"/>
    <cellStyle name="Normal 22 5 6" xfId="6224" xr:uid="{29F08F36-764C-4308-9A3C-4E94CE72D632}"/>
    <cellStyle name="Normal 22 5 6 2" xfId="7937" xr:uid="{99EFE495-4B03-4306-AE07-8BA3CF4BB477}"/>
    <cellStyle name="Normal 22 5 6 2 2" xfId="11359" xr:uid="{0FD89663-FCEF-4657-BA09-DF93C5616EAF}"/>
    <cellStyle name="Normal 22 5 6 2 2 2" xfId="25049" xr:uid="{BF63B7E0-CC1D-4B3F-B27C-42C0EA7B831E}"/>
    <cellStyle name="Normal 22 5 6 2 2 2 2" xfId="38741" xr:uid="{8910DC33-1924-405C-AE7C-7E1E6ADC0AB0}"/>
    <cellStyle name="Normal 22 5 6 2 2 2 3" xfId="53625" xr:uid="{F8404421-B1B0-4C66-A8ED-A1BBDD8DFAE4}"/>
    <cellStyle name="Normal 22 5 6 2 2 3" xfId="18205" xr:uid="{C535E62F-BCCD-4621-9491-E038A720C303}"/>
    <cellStyle name="Normal 22 5 6 2 2 4" xfId="31895" xr:uid="{5D05C8ED-B5F4-4C9A-B229-C7F0DB28DF2B}"/>
    <cellStyle name="Normal 22 5 6 2 2 5" xfId="46779" xr:uid="{4C764675-3365-427B-8FE1-54A9FAE567AE}"/>
    <cellStyle name="Normal 22 5 6 2 3" xfId="21627" xr:uid="{FBE4E202-37AD-4B88-B9D9-B60894F58B80}"/>
    <cellStyle name="Normal 22 5 6 2 3 2" xfId="35319" xr:uid="{5B7F1727-F6D2-4F17-9FA8-1C0E6C613E52}"/>
    <cellStyle name="Normal 22 5 6 2 3 3" xfId="50203" xr:uid="{D9800FE5-196A-431B-921D-F583FEECB9C4}"/>
    <cellStyle name="Normal 22 5 6 2 4" xfId="14783" xr:uid="{2044F61D-549A-4DDE-B022-50B59E175E41}"/>
    <cellStyle name="Normal 22 5 6 2 5" xfId="28473" xr:uid="{1F0E2B7F-2C3E-4FF6-80A9-BF7D6F58FAB5}"/>
    <cellStyle name="Normal 22 5 6 2 6" xfId="43357" xr:uid="{64FBE9FC-ECDE-4A22-B36E-2EC3697D3DB9}"/>
    <cellStyle name="Normal 22 5 6 3" xfId="9647" xr:uid="{68D74180-6C5E-4C48-9922-0C1223A95CA8}"/>
    <cellStyle name="Normal 22 5 6 3 2" xfId="23337" xr:uid="{2D2D7D6B-A40F-4A18-A471-11ABE06CB127}"/>
    <cellStyle name="Normal 22 5 6 3 2 2" xfId="37029" xr:uid="{DCFAEC12-5287-4AF3-A978-AFA9C4302282}"/>
    <cellStyle name="Normal 22 5 6 3 2 3" xfId="51913" xr:uid="{A9EE2996-6538-4CF4-B47B-8CB511901BAE}"/>
    <cellStyle name="Normal 22 5 6 3 3" xfId="16493" xr:uid="{8C6838C9-EEDE-4699-828F-02CC6AB1B11C}"/>
    <cellStyle name="Normal 22 5 6 3 4" xfId="30183" xr:uid="{037F62DA-B16D-4139-9C86-EFEA5AA12A2D}"/>
    <cellStyle name="Normal 22 5 6 3 5" xfId="45067" xr:uid="{B1456F5E-C96A-4D9D-8672-408BD2A3350D}"/>
    <cellStyle name="Normal 22 5 6 4" xfId="19915" xr:uid="{12F55967-0E90-4413-8ED8-FA1F3A6C8DA6}"/>
    <cellStyle name="Normal 22 5 6 4 2" xfId="33607" xr:uid="{6358D7FB-077E-4658-96E8-1C861C045EC8}"/>
    <cellStyle name="Normal 22 5 6 4 3" xfId="48491" xr:uid="{2D0847F6-1EAA-4B92-89D1-ED2CDECB725E}"/>
    <cellStyle name="Normal 22 5 6 5" xfId="13071" xr:uid="{3BDE25BC-7864-4B95-974E-D795A1ED7DE5}"/>
    <cellStyle name="Normal 22 5 6 6" xfId="26761" xr:uid="{1578F3CD-87D4-4929-B414-A55AD8EF28A9}"/>
    <cellStyle name="Normal 22 5 6 7" xfId="41645" xr:uid="{D7FF0CD3-BA2C-46B6-9842-7489D0748FA0}"/>
    <cellStyle name="Normal 22 5 7" xfId="7923" xr:uid="{DE3EC5E5-7BFE-43F8-9B29-7A1D68A72956}"/>
    <cellStyle name="Normal 22 5 7 2" xfId="11345" xr:uid="{1A6DFC6C-F9B8-4880-80FA-4004C350580A}"/>
    <cellStyle name="Normal 22 5 7 2 2" xfId="25035" xr:uid="{F1B91789-AEA7-4124-A465-1FB26140438C}"/>
    <cellStyle name="Normal 22 5 7 2 2 2" xfId="38727" xr:uid="{62D936FB-5624-4389-BC49-051457F8A322}"/>
    <cellStyle name="Normal 22 5 7 2 2 3" xfId="53611" xr:uid="{96B5F47E-34C7-4639-8FB2-146915F3E30C}"/>
    <cellStyle name="Normal 22 5 7 2 3" xfId="18191" xr:uid="{09970214-3DF8-42FB-8553-241C9C565BC6}"/>
    <cellStyle name="Normal 22 5 7 2 4" xfId="31881" xr:uid="{26D69DC6-3817-468A-A7BE-7AA532437ADB}"/>
    <cellStyle name="Normal 22 5 7 2 5" xfId="46765" xr:uid="{D2DBF33E-1BA8-4122-B68F-9EE7945E1A39}"/>
    <cellStyle name="Normal 22 5 7 3" xfId="21613" xr:uid="{AEB6B733-4BD5-4D3E-9D4C-C52BC7089EEC}"/>
    <cellStyle name="Normal 22 5 7 3 2" xfId="35305" xr:uid="{9D5C2EB0-C77B-47BA-9B84-66B7C327C821}"/>
    <cellStyle name="Normal 22 5 7 3 3" xfId="50189" xr:uid="{EAC133F0-28F9-4FF7-AC90-ABE58FA9A2F3}"/>
    <cellStyle name="Normal 22 5 7 4" xfId="14769" xr:uid="{CC2BDEDE-5FCA-44CF-86C6-8BCFD0DCD64D}"/>
    <cellStyle name="Normal 22 5 7 5" xfId="28459" xr:uid="{5116637B-A9BB-47FF-9B22-52A2553B1FE1}"/>
    <cellStyle name="Normal 22 5 7 6" xfId="43343" xr:uid="{B2205609-FA4B-4ACA-AE80-E77610E7218C}"/>
    <cellStyle name="Normal 22 5 8" xfId="9633" xr:uid="{08565FD8-8639-419F-998F-E4A201020730}"/>
    <cellStyle name="Normal 22 5 8 2" xfId="23323" xr:uid="{024DA1D8-46CF-4920-B6E7-C7BF768F632A}"/>
    <cellStyle name="Normal 22 5 8 2 2" xfId="37015" xr:uid="{1F0204D6-85F6-4752-B23D-02ACB4FF2F10}"/>
    <cellStyle name="Normal 22 5 8 2 3" xfId="51899" xr:uid="{545ED256-C0E5-4653-B02A-899756ED18EF}"/>
    <cellStyle name="Normal 22 5 8 3" xfId="16479" xr:uid="{AC793A4B-BE6B-430B-B747-47FD77D447D4}"/>
    <cellStyle name="Normal 22 5 8 4" xfId="30169" xr:uid="{4BCB8391-2EEC-43EB-BB3B-F998415D0942}"/>
    <cellStyle name="Normal 22 5 8 5" xfId="45053" xr:uid="{D21649E4-ECAA-4A0F-AFFE-E3F2A3B28C26}"/>
    <cellStyle name="Normal 22 5 9" xfId="19901" xr:uid="{CE144FD9-3EBB-47BB-9211-1DFE59845D9D}"/>
    <cellStyle name="Normal 22 5 9 2" xfId="33593" xr:uid="{B9E4D051-321A-4CE4-9228-E04F8371A2D5}"/>
    <cellStyle name="Normal 22 5 9 3" xfId="48477" xr:uid="{DA3B3FF0-F6CD-4CD8-A2E1-B96F1C7A1DDE}"/>
    <cellStyle name="Normal 22 6" xfId="6225" xr:uid="{6EAACC92-E8AF-4707-A2EE-5310B6412322}"/>
    <cellStyle name="Normal 22 6 10" xfId="41646" xr:uid="{45C69416-E28D-40C1-B627-ED6CC1216012}"/>
    <cellStyle name="Normal 22 6 2" xfId="6226" xr:uid="{14268CB4-E331-4BE8-90F3-461001C3171D}"/>
    <cellStyle name="Normal 22 6 2 2" xfId="6227" xr:uid="{F8E5BB1C-95A3-494D-86E5-E79B63F8AB48}"/>
    <cellStyle name="Normal 22 6 2 2 2" xfId="7940" xr:uid="{3C2ED3B4-3752-42A3-BDB8-AFD889CA5841}"/>
    <cellStyle name="Normal 22 6 2 2 2 2" xfId="11362" xr:uid="{C366D87C-05E9-491A-8373-8148C3CFBFD3}"/>
    <cellStyle name="Normal 22 6 2 2 2 2 2" xfId="25052" xr:uid="{E347A406-D13F-43C1-A858-AAA3B50908C2}"/>
    <cellStyle name="Normal 22 6 2 2 2 2 2 2" xfId="38744" xr:uid="{34724C52-E65E-461A-85E8-01FAC494B52C}"/>
    <cellStyle name="Normal 22 6 2 2 2 2 2 3" xfId="53628" xr:uid="{3E4DA4F6-F717-4C19-8874-9AD252B70220}"/>
    <cellStyle name="Normal 22 6 2 2 2 2 3" xfId="18208" xr:uid="{96324B2E-7D31-4E5F-A6C0-0317B2E0458C}"/>
    <cellStyle name="Normal 22 6 2 2 2 2 4" xfId="31898" xr:uid="{35AFF130-B5E1-40EA-9EEB-BCA9935337F9}"/>
    <cellStyle name="Normal 22 6 2 2 2 2 5" xfId="46782" xr:uid="{8B591AE7-14FD-4BD2-A6E2-3B73D92F1600}"/>
    <cellStyle name="Normal 22 6 2 2 2 3" xfId="21630" xr:uid="{E29F12CC-D785-4B72-B6EE-D16C6AA020FB}"/>
    <cellStyle name="Normal 22 6 2 2 2 3 2" xfId="35322" xr:uid="{E6BC395A-C98D-4C4B-93B1-83EE831425F5}"/>
    <cellStyle name="Normal 22 6 2 2 2 3 3" xfId="50206" xr:uid="{A97E3C9C-2CDC-4202-992E-9BAD50DB6698}"/>
    <cellStyle name="Normal 22 6 2 2 2 4" xfId="14786" xr:uid="{4659AA89-1DB7-438E-B6FA-CE9AF29D5274}"/>
    <cellStyle name="Normal 22 6 2 2 2 5" xfId="28476" xr:uid="{443CE8A6-A0A4-4944-B03D-B221B9C99943}"/>
    <cellStyle name="Normal 22 6 2 2 2 6" xfId="43360" xr:uid="{68AF4AC0-A200-401A-BB53-725245EDB033}"/>
    <cellStyle name="Normal 22 6 2 2 3" xfId="9650" xr:uid="{619A8CF5-09B6-4194-A01C-B3806DB9C7B4}"/>
    <cellStyle name="Normal 22 6 2 2 3 2" xfId="23340" xr:uid="{B99E92B8-F2DB-431C-A893-96A4F72F7456}"/>
    <cellStyle name="Normal 22 6 2 2 3 2 2" xfId="37032" xr:uid="{C589B6B3-C678-4748-814C-AC05FF976E06}"/>
    <cellStyle name="Normal 22 6 2 2 3 2 3" xfId="51916" xr:uid="{49F338A0-EE9F-4F21-95E7-9C4AE10B88FB}"/>
    <cellStyle name="Normal 22 6 2 2 3 3" xfId="16496" xr:uid="{FCBE6C25-C5D0-4F1A-84C9-4CF8C120AB68}"/>
    <cellStyle name="Normal 22 6 2 2 3 4" xfId="30186" xr:uid="{563248B4-83FC-4CFB-89C8-69938CD7DFEB}"/>
    <cellStyle name="Normal 22 6 2 2 3 5" xfId="45070" xr:uid="{0B788899-B44A-485A-89D8-FE7279D0D2E1}"/>
    <cellStyle name="Normal 22 6 2 2 4" xfId="19918" xr:uid="{F788C38A-76A5-48A0-A847-BB5F45DFDC8C}"/>
    <cellStyle name="Normal 22 6 2 2 4 2" xfId="33610" xr:uid="{2CB4475A-D637-4419-A9C5-AD5CD5ADB512}"/>
    <cellStyle name="Normal 22 6 2 2 4 3" xfId="48494" xr:uid="{69FB7119-4F65-49D0-BC41-CEAEEEC27F9D}"/>
    <cellStyle name="Normal 22 6 2 2 5" xfId="13074" xr:uid="{00A921E2-5406-4BC5-B901-F4004971A194}"/>
    <cellStyle name="Normal 22 6 2 2 6" xfId="26764" xr:uid="{98378CA2-5092-40EF-A3AB-05CE13375587}"/>
    <cellStyle name="Normal 22 6 2 2 7" xfId="41648" xr:uid="{71017D92-3FD8-4220-A15C-7EA7B75238EF}"/>
    <cellStyle name="Normal 22 6 2 3" xfId="7939" xr:uid="{CC3E797E-4E2A-4CC1-A32D-A2D2F259B758}"/>
    <cellStyle name="Normal 22 6 2 3 2" xfId="11361" xr:uid="{B5FC5F47-92E9-46FF-9D15-91791A839CED}"/>
    <cellStyle name="Normal 22 6 2 3 2 2" xfId="25051" xr:uid="{6BA53730-7203-478C-A7A7-FED15E7D1AD4}"/>
    <cellStyle name="Normal 22 6 2 3 2 2 2" xfId="38743" xr:uid="{947E0740-BA0F-4E9B-9781-DC04ED6DB163}"/>
    <cellStyle name="Normal 22 6 2 3 2 2 3" xfId="53627" xr:uid="{239F6D66-7A13-4734-8BF1-33AF5464981E}"/>
    <cellStyle name="Normal 22 6 2 3 2 3" xfId="18207" xr:uid="{7FB64332-7890-4696-8AF2-C3A2E9896B12}"/>
    <cellStyle name="Normal 22 6 2 3 2 4" xfId="31897" xr:uid="{63BDFA15-7028-4632-A426-3DD20374E7FD}"/>
    <cellStyle name="Normal 22 6 2 3 2 5" xfId="46781" xr:uid="{E16CDFFF-B255-4766-82EA-6B44FDF82672}"/>
    <cellStyle name="Normal 22 6 2 3 3" xfId="21629" xr:uid="{7DD88DF4-DC8B-40A2-8FD6-49D2AEAEF35E}"/>
    <cellStyle name="Normal 22 6 2 3 3 2" xfId="35321" xr:uid="{759FCF11-FB4D-4701-916A-615183F9CA4A}"/>
    <cellStyle name="Normal 22 6 2 3 3 3" xfId="50205" xr:uid="{31ACC39C-2FDA-4A56-92AE-F0A290F93D30}"/>
    <cellStyle name="Normal 22 6 2 3 4" xfId="14785" xr:uid="{C77C521B-F227-4344-AB65-C27A0374EDEE}"/>
    <cellStyle name="Normal 22 6 2 3 5" xfId="28475" xr:uid="{735F0954-B40A-4E4C-A02A-E3F50CB6DAFF}"/>
    <cellStyle name="Normal 22 6 2 3 6" xfId="43359" xr:uid="{8FB3FA09-C547-4BEB-93AB-798E640A8B6E}"/>
    <cellStyle name="Normal 22 6 2 4" xfId="9649" xr:uid="{9012E672-1024-4CD7-A855-545A8D29B669}"/>
    <cellStyle name="Normal 22 6 2 4 2" xfId="23339" xr:uid="{E43FAF19-29A0-44E4-BFB4-AD8E35EB2DD4}"/>
    <cellStyle name="Normal 22 6 2 4 2 2" xfId="37031" xr:uid="{E95E3B9B-26F4-4A09-85F8-4D996B97D3EE}"/>
    <cellStyle name="Normal 22 6 2 4 2 3" xfId="51915" xr:uid="{0A8A01A4-08E6-4BDF-B8E5-1EA23994A127}"/>
    <cellStyle name="Normal 22 6 2 4 3" xfId="16495" xr:uid="{73BA0204-E852-443E-B2C4-5449F5D7E37C}"/>
    <cellStyle name="Normal 22 6 2 4 4" xfId="30185" xr:uid="{0B25D32F-5DFC-4408-B37E-3476E9F54192}"/>
    <cellStyle name="Normal 22 6 2 4 5" xfId="45069" xr:uid="{C59F293F-C230-4586-91A7-6F293D78803D}"/>
    <cellStyle name="Normal 22 6 2 5" xfId="19917" xr:uid="{4116FC28-25C4-44AF-81F4-9CA32BD7508C}"/>
    <cellStyle name="Normal 22 6 2 5 2" xfId="33609" xr:uid="{7FC77D31-DB72-4669-A6D3-5DC654945667}"/>
    <cellStyle name="Normal 22 6 2 5 3" xfId="48493" xr:uid="{F1EFE9A0-2792-4627-B732-E7360A697BB8}"/>
    <cellStyle name="Normal 22 6 2 6" xfId="13073" xr:uid="{5C10F72D-18C8-4077-846C-C0C30AAE2E5E}"/>
    <cellStyle name="Normal 22 6 2 7" xfId="26763" xr:uid="{034E1297-6AE3-4228-B3BF-E433FE8D4748}"/>
    <cellStyle name="Normal 22 6 2 8" xfId="41647" xr:uid="{B85E44BE-C246-446F-9315-8088A631B8B0}"/>
    <cellStyle name="Normal 22 6 3" xfId="6228" xr:uid="{A69249EB-CEC2-468D-8354-E3711D18066D}"/>
    <cellStyle name="Normal 22 6 3 2" xfId="7941" xr:uid="{C79D0093-7519-4470-BB43-46E473E57B4F}"/>
    <cellStyle name="Normal 22 6 3 2 2" xfId="11363" xr:uid="{714FBA75-A54B-4F03-AB69-B9BEB24790F7}"/>
    <cellStyle name="Normal 22 6 3 2 2 2" xfId="25053" xr:uid="{E4A13F67-339E-4DEC-A781-26B9BCD07774}"/>
    <cellStyle name="Normal 22 6 3 2 2 2 2" xfId="38745" xr:uid="{5137B3B1-0089-4A2B-B92F-7CCE2CD9BF6B}"/>
    <cellStyle name="Normal 22 6 3 2 2 2 3" xfId="53629" xr:uid="{9CC33497-741C-4585-AEF0-99D7173C0516}"/>
    <cellStyle name="Normal 22 6 3 2 2 3" xfId="18209" xr:uid="{C276C26C-7C2F-401D-AC02-C0E83242C607}"/>
    <cellStyle name="Normal 22 6 3 2 2 4" xfId="31899" xr:uid="{78EB3C0E-B02B-47F7-A7BF-6DBBDA37E7A9}"/>
    <cellStyle name="Normal 22 6 3 2 2 5" xfId="46783" xr:uid="{0629C625-B7EF-4D10-BF8E-A0BE263E38CD}"/>
    <cellStyle name="Normal 22 6 3 2 3" xfId="21631" xr:uid="{62E0BE53-F622-42CF-9F3C-5471B2F48A29}"/>
    <cellStyle name="Normal 22 6 3 2 3 2" xfId="35323" xr:uid="{FDBE90FF-EC27-4725-BD89-FCCD9317FE19}"/>
    <cellStyle name="Normal 22 6 3 2 3 3" xfId="50207" xr:uid="{D4B56D8B-8BDF-470C-9A03-60FAB0342F51}"/>
    <cellStyle name="Normal 22 6 3 2 4" xfId="14787" xr:uid="{1D9600F8-E516-4FB5-B833-5B3F1DC6620F}"/>
    <cellStyle name="Normal 22 6 3 2 5" xfId="28477" xr:uid="{FDBEEF82-935B-4ADF-BE23-01EFEFC8B4EC}"/>
    <cellStyle name="Normal 22 6 3 2 6" xfId="43361" xr:uid="{DA2A82FE-6C50-434B-8FE7-855E4C3D7097}"/>
    <cellStyle name="Normal 22 6 3 3" xfId="9651" xr:uid="{77411E58-004D-4869-A47B-FE5227625D9F}"/>
    <cellStyle name="Normal 22 6 3 3 2" xfId="23341" xr:uid="{95BEBC73-C0C6-4717-8BB3-F880B0D098A1}"/>
    <cellStyle name="Normal 22 6 3 3 2 2" xfId="37033" xr:uid="{F5F99FC7-2ED7-48EA-B34A-560B1ECE49D3}"/>
    <cellStyle name="Normal 22 6 3 3 2 3" xfId="51917" xr:uid="{9F05808D-E68F-400B-8D7E-768C1FF0849E}"/>
    <cellStyle name="Normal 22 6 3 3 3" xfId="16497" xr:uid="{7A5B5A1D-CB83-41BD-9EC6-C73307F8C5CB}"/>
    <cellStyle name="Normal 22 6 3 3 4" xfId="30187" xr:uid="{40FA2C6A-4F40-4A78-9BBD-97BA7C10DF58}"/>
    <cellStyle name="Normal 22 6 3 3 5" xfId="45071" xr:uid="{35D996AD-BD6B-4EAF-A2EC-43978963B0F2}"/>
    <cellStyle name="Normal 22 6 3 4" xfId="19919" xr:uid="{8D4CE88A-6619-4F41-8862-B60196014EE0}"/>
    <cellStyle name="Normal 22 6 3 4 2" xfId="33611" xr:uid="{52F4EEA7-2827-4729-B608-2553EFF3C7CE}"/>
    <cellStyle name="Normal 22 6 3 4 3" xfId="48495" xr:uid="{A0E95B12-2365-44E6-986C-A1F4D35A9DCA}"/>
    <cellStyle name="Normal 22 6 3 5" xfId="13075" xr:uid="{20E09F5A-46E1-426B-902C-EB84796DDF55}"/>
    <cellStyle name="Normal 22 6 3 6" xfId="26765" xr:uid="{0CF0202F-3755-490A-BB38-8A4CFA72C120}"/>
    <cellStyle name="Normal 22 6 3 7" xfId="41649" xr:uid="{12C3168F-C2EE-409C-B105-9FEF1253A8BB}"/>
    <cellStyle name="Normal 22 6 4" xfId="6229" xr:uid="{532FC478-1712-425F-822D-5D913FC908A8}"/>
    <cellStyle name="Normal 22 6 4 2" xfId="7942" xr:uid="{B7E9C18D-1940-4745-BAF6-A96C8E002D8D}"/>
    <cellStyle name="Normal 22 6 4 2 2" xfId="11364" xr:uid="{D029D967-BDAB-45A3-9FCF-4AB56DD27F23}"/>
    <cellStyle name="Normal 22 6 4 2 2 2" xfId="25054" xr:uid="{A54B4049-973E-4783-817F-0F1BB7130CD4}"/>
    <cellStyle name="Normal 22 6 4 2 2 2 2" xfId="38746" xr:uid="{8DE5D595-743D-4A28-9D5C-B8E73EF3D7EC}"/>
    <cellStyle name="Normal 22 6 4 2 2 2 3" xfId="53630" xr:uid="{C1FE69CD-EF88-4C56-81E4-81D80CE002CE}"/>
    <cellStyle name="Normal 22 6 4 2 2 3" xfId="18210" xr:uid="{3D18B598-B8FD-46AB-91B2-8BC85882D4D8}"/>
    <cellStyle name="Normal 22 6 4 2 2 4" xfId="31900" xr:uid="{1FADE038-7777-4E1A-926C-C59C1F08749E}"/>
    <cellStyle name="Normal 22 6 4 2 2 5" xfId="46784" xr:uid="{CE46BCE7-A21A-4C30-B7A8-563402F3180E}"/>
    <cellStyle name="Normal 22 6 4 2 3" xfId="21632" xr:uid="{45077522-C9BB-4BC8-BB9A-11C43B8D99D1}"/>
    <cellStyle name="Normal 22 6 4 2 3 2" xfId="35324" xr:uid="{172C1E2A-70C3-4558-901F-32A50C3A4843}"/>
    <cellStyle name="Normal 22 6 4 2 3 3" xfId="50208" xr:uid="{6E1C7591-E1B3-4DCC-8537-0C5BA4C6FD25}"/>
    <cellStyle name="Normal 22 6 4 2 4" xfId="14788" xr:uid="{2ABF8C7B-ACE6-4D3D-A4DB-EFF464FDA1F6}"/>
    <cellStyle name="Normal 22 6 4 2 5" xfId="28478" xr:uid="{60926E74-E5B0-4D04-A220-96412D4862DF}"/>
    <cellStyle name="Normal 22 6 4 2 6" xfId="43362" xr:uid="{0D4A61A2-D848-49FC-BB6E-B6AC917E5D00}"/>
    <cellStyle name="Normal 22 6 4 3" xfId="9652" xr:uid="{1B63B088-1A3D-4442-A472-94CBB827D923}"/>
    <cellStyle name="Normal 22 6 4 3 2" xfId="23342" xr:uid="{2671A690-35DA-4909-AC92-CF023DFC6E80}"/>
    <cellStyle name="Normal 22 6 4 3 2 2" xfId="37034" xr:uid="{AFE6F8AD-FDDC-4D02-8267-7920FB143D81}"/>
    <cellStyle name="Normal 22 6 4 3 2 3" xfId="51918" xr:uid="{B221FDF5-D059-474F-A5F1-744C796A60AD}"/>
    <cellStyle name="Normal 22 6 4 3 3" xfId="16498" xr:uid="{497DEEC5-A0AC-425F-81CB-F9D70088EF71}"/>
    <cellStyle name="Normal 22 6 4 3 4" xfId="30188" xr:uid="{D08B9003-DA11-4E74-83AB-B9D3388727B9}"/>
    <cellStyle name="Normal 22 6 4 3 5" xfId="45072" xr:uid="{08F4B688-B65F-4BDA-84E9-48A8456BD5B9}"/>
    <cellStyle name="Normal 22 6 4 4" xfId="19920" xr:uid="{1BEF72A8-E21A-4E96-A38B-B94B069EC1D6}"/>
    <cellStyle name="Normal 22 6 4 4 2" xfId="33612" xr:uid="{8751A98E-CD84-4C9B-B14B-06B0A176EFA9}"/>
    <cellStyle name="Normal 22 6 4 4 3" xfId="48496" xr:uid="{B0CE805B-D82B-4993-87FD-148CEDEF0259}"/>
    <cellStyle name="Normal 22 6 4 5" xfId="13076" xr:uid="{4A7DA63C-F94D-46E7-A8DA-429D88395D2B}"/>
    <cellStyle name="Normal 22 6 4 6" xfId="26766" xr:uid="{3AAD6B8A-61C8-4748-960F-1C5F3485D7D1}"/>
    <cellStyle name="Normal 22 6 4 7" xfId="41650" xr:uid="{23470591-219F-4462-BF00-EC25399B4AFB}"/>
    <cellStyle name="Normal 22 6 5" xfId="7938" xr:uid="{FC90AB41-BC5C-4320-8259-4C89C0691C04}"/>
    <cellStyle name="Normal 22 6 5 2" xfId="11360" xr:uid="{88731A12-22B5-44FF-A6EA-0CCD1F951797}"/>
    <cellStyle name="Normal 22 6 5 2 2" xfId="25050" xr:uid="{B0F666AF-64C2-4043-A5C9-FEFBF50DE703}"/>
    <cellStyle name="Normal 22 6 5 2 2 2" xfId="38742" xr:uid="{0342EDC2-EF83-44C7-9E02-51C8DB2E4DD3}"/>
    <cellStyle name="Normal 22 6 5 2 2 3" xfId="53626" xr:uid="{E639B0CD-EC5E-41F7-B74A-BE0C34B5F6C7}"/>
    <cellStyle name="Normal 22 6 5 2 3" xfId="18206" xr:uid="{60159747-431D-4DE3-9BF5-39B19ABAE90D}"/>
    <cellStyle name="Normal 22 6 5 2 4" xfId="31896" xr:uid="{9819ED49-BC23-41B2-B0A2-7150F4EAECD8}"/>
    <cellStyle name="Normal 22 6 5 2 5" xfId="46780" xr:uid="{A057A1F1-A8C1-4D88-94BA-10C82C25ADBB}"/>
    <cellStyle name="Normal 22 6 5 3" xfId="21628" xr:uid="{C950AB0C-076D-4695-8077-B91580492926}"/>
    <cellStyle name="Normal 22 6 5 3 2" xfId="35320" xr:uid="{DCB3BF4D-6347-44A1-97E6-009F0067736C}"/>
    <cellStyle name="Normal 22 6 5 3 3" xfId="50204" xr:uid="{C0083A4B-F800-452B-984B-FC229D0BA89C}"/>
    <cellStyle name="Normal 22 6 5 4" xfId="14784" xr:uid="{A2938073-7286-4071-AF19-54B07F97134F}"/>
    <cellStyle name="Normal 22 6 5 5" xfId="28474" xr:uid="{5A89CC3A-F60E-45B4-B332-53B950F26FA0}"/>
    <cellStyle name="Normal 22 6 5 6" xfId="43358" xr:uid="{5984B599-2908-4617-BA6D-A16CB0C6222F}"/>
    <cellStyle name="Normal 22 6 6" xfId="9648" xr:uid="{2F0947B8-E60D-4357-BEF0-8A0BAB75F1A3}"/>
    <cellStyle name="Normal 22 6 6 2" xfId="23338" xr:uid="{D7CFF550-33AE-432B-80ED-FE26F7895486}"/>
    <cellStyle name="Normal 22 6 6 2 2" xfId="37030" xr:uid="{B4CA2AFB-46E4-4B1F-B61E-2A41035C946C}"/>
    <cellStyle name="Normal 22 6 6 2 3" xfId="51914" xr:uid="{5FEF48DD-7AE0-4134-B975-15D11C6C57CB}"/>
    <cellStyle name="Normal 22 6 6 3" xfId="16494" xr:uid="{C8B99AF1-9263-4BC6-8255-37437F6DAEA1}"/>
    <cellStyle name="Normal 22 6 6 4" xfId="30184" xr:uid="{31ECE553-63D4-44CC-9825-9526BA93601F}"/>
    <cellStyle name="Normal 22 6 6 5" xfId="45068" xr:uid="{035BEDF2-83CC-403F-AFE7-14AE8F2BF22D}"/>
    <cellStyle name="Normal 22 6 7" xfId="19916" xr:uid="{10673777-FEA2-48B8-9EEC-FFFB1EF7A704}"/>
    <cellStyle name="Normal 22 6 7 2" xfId="33608" xr:uid="{ABEC5A3F-AE0F-4F8E-9EEA-6E110ADB388B}"/>
    <cellStyle name="Normal 22 6 7 3" xfId="48492" xr:uid="{D5EA0DD7-0AB7-401D-BE87-E138BB196806}"/>
    <cellStyle name="Normal 22 6 8" xfId="13072" xr:uid="{A1D4F51E-F871-495A-87D7-0588EA254331}"/>
    <cellStyle name="Normal 22 6 9" xfId="26762" xr:uid="{8DF26694-9F26-423B-BE72-801806252867}"/>
    <cellStyle name="Normal 22 7" xfId="6230" xr:uid="{0B8697AE-2D4C-4315-B32B-261038CE7C8F}"/>
    <cellStyle name="Normal 22 7 10" xfId="41651" xr:uid="{08BFEA3C-4F98-44DF-9EF0-ABD54F6199A1}"/>
    <cellStyle name="Normal 22 7 2" xfId="6231" xr:uid="{73E0AC4E-2075-4626-829E-3A46A25A1697}"/>
    <cellStyle name="Normal 22 7 2 2" xfId="6232" xr:uid="{0ACDBEDF-E067-446B-B4D9-48D26E190206}"/>
    <cellStyle name="Normal 22 7 2 2 2" xfId="7945" xr:uid="{F49479FA-78D2-4856-9123-2143D7AFF735}"/>
    <cellStyle name="Normal 22 7 2 2 2 2" xfId="11367" xr:uid="{AC69CB9A-AD34-4BA6-B923-A4985D2CB1BB}"/>
    <cellStyle name="Normal 22 7 2 2 2 2 2" xfId="25057" xr:uid="{080965E4-CCEA-4261-A386-3B6B866FC36A}"/>
    <cellStyle name="Normal 22 7 2 2 2 2 2 2" xfId="38749" xr:uid="{D008A3F1-E1FD-46A8-BC3B-4ABD6F1409D8}"/>
    <cellStyle name="Normal 22 7 2 2 2 2 2 3" xfId="53633" xr:uid="{9D7D6BDF-CCA4-4A54-9727-49089CB64950}"/>
    <cellStyle name="Normal 22 7 2 2 2 2 3" xfId="18213" xr:uid="{F9C48CE1-4CCF-4812-85FA-E1943525F8E4}"/>
    <cellStyle name="Normal 22 7 2 2 2 2 4" xfId="31903" xr:uid="{8D9A731A-A03D-4C53-9380-64E44D4FC051}"/>
    <cellStyle name="Normal 22 7 2 2 2 2 5" xfId="46787" xr:uid="{31734704-0F0B-4ABF-8029-C7122F636305}"/>
    <cellStyle name="Normal 22 7 2 2 2 3" xfId="21635" xr:uid="{BC505039-DD74-4385-8C96-BAF13164B3C5}"/>
    <cellStyle name="Normal 22 7 2 2 2 3 2" xfId="35327" xr:uid="{C39261E1-7020-490B-BD50-84376270286C}"/>
    <cellStyle name="Normal 22 7 2 2 2 3 3" xfId="50211" xr:uid="{81A6EF65-183A-4529-BA80-6C72653DB24B}"/>
    <cellStyle name="Normal 22 7 2 2 2 4" xfId="14791" xr:uid="{ABC8BAC8-DD2B-4960-A113-963BAEE736AB}"/>
    <cellStyle name="Normal 22 7 2 2 2 5" xfId="28481" xr:uid="{112CF48E-680A-4252-AAD0-7B4EA76AB8E7}"/>
    <cellStyle name="Normal 22 7 2 2 2 6" xfId="43365" xr:uid="{548FBCAD-08DF-47AE-9477-4039DB78D7EA}"/>
    <cellStyle name="Normal 22 7 2 2 3" xfId="9655" xr:uid="{9BA9CDD7-FF36-4794-8868-11734199FF85}"/>
    <cellStyle name="Normal 22 7 2 2 3 2" xfId="23345" xr:uid="{BFEB757C-87C2-4242-8E11-CE853F7B89A2}"/>
    <cellStyle name="Normal 22 7 2 2 3 2 2" xfId="37037" xr:uid="{E09FCC7A-A8D8-4BD1-95D4-933328614CE8}"/>
    <cellStyle name="Normal 22 7 2 2 3 2 3" xfId="51921" xr:uid="{764EEF40-1169-489B-AE31-77AB6249921A}"/>
    <cellStyle name="Normal 22 7 2 2 3 3" xfId="16501" xr:uid="{F0F8681D-862D-40FB-A86A-D994527521FE}"/>
    <cellStyle name="Normal 22 7 2 2 3 4" xfId="30191" xr:uid="{1FB7EA69-F35D-4109-93D8-8D6F0A053089}"/>
    <cellStyle name="Normal 22 7 2 2 3 5" xfId="45075" xr:uid="{CECD4A06-577F-473A-8503-AFCDD34CBD74}"/>
    <cellStyle name="Normal 22 7 2 2 4" xfId="19923" xr:uid="{6B30B544-855E-438B-A7C5-587C1E13D706}"/>
    <cellStyle name="Normal 22 7 2 2 4 2" xfId="33615" xr:uid="{D52D6E9D-CD29-4C74-B691-BB51110F54E0}"/>
    <cellStyle name="Normal 22 7 2 2 4 3" xfId="48499" xr:uid="{E4044A42-F717-4C1A-A055-83D44859FC1E}"/>
    <cellStyle name="Normal 22 7 2 2 5" xfId="13079" xr:uid="{5A7D009B-3345-4B60-85FB-4137373CBECB}"/>
    <cellStyle name="Normal 22 7 2 2 6" xfId="26769" xr:uid="{5347981F-B6EF-4452-A18E-BA7D85B6A499}"/>
    <cellStyle name="Normal 22 7 2 2 7" xfId="41653" xr:uid="{9D9566D1-F534-4A5E-B372-DA8ED586FC47}"/>
    <cellStyle name="Normal 22 7 2 3" xfId="7944" xr:uid="{5CDE5391-F366-4FA6-A732-05D43261042C}"/>
    <cellStyle name="Normal 22 7 2 3 2" xfId="11366" xr:uid="{4B595C3F-5E27-47E7-996A-5E1B5370A376}"/>
    <cellStyle name="Normal 22 7 2 3 2 2" xfId="25056" xr:uid="{3EC3A9AD-BA4D-44E1-ABC2-6B4DDA40C2EE}"/>
    <cellStyle name="Normal 22 7 2 3 2 2 2" xfId="38748" xr:uid="{003081C2-E4AA-491A-AB2B-ED6EE3F94136}"/>
    <cellStyle name="Normal 22 7 2 3 2 2 3" xfId="53632" xr:uid="{350430E0-77CF-47F7-A721-F2A2B8CBA6B6}"/>
    <cellStyle name="Normal 22 7 2 3 2 3" xfId="18212" xr:uid="{FF2DAC7D-AB90-44F8-B9CA-4B22E1E93435}"/>
    <cellStyle name="Normal 22 7 2 3 2 4" xfId="31902" xr:uid="{F27B79C8-B138-44F8-AA23-BF59D85363FB}"/>
    <cellStyle name="Normal 22 7 2 3 2 5" xfId="46786" xr:uid="{75866C51-7853-4B74-95E6-F9F3A9008B82}"/>
    <cellStyle name="Normal 22 7 2 3 3" xfId="21634" xr:uid="{30145EC7-204C-4D2C-86A8-8256D2314EC9}"/>
    <cellStyle name="Normal 22 7 2 3 3 2" xfId="35326" xr:uid="{FBDC63FC-8AFF-4B68-8578-EF9D1FF2C9C8}"/>
    <cellStyle name="Normal 22 7 2 3 3 3" xfId="50210" xr:uid="{853CD17D-4B10-47A2-9E03-F9AB4D35DF2C}"/>
    <cellStyle name="Normal 22 7 2 3 4" xfId="14790" xr:uid="{56FBC612-43A4-4BC8-AD41-FB98B330DAB3}"/>
    <cellStyle name="Normal 22 7 2 3 5" xfId="28480" xr:uid="{FA5A3D74-1F3F-4C75-A450-81A68ACA769F}"/>
    <cellStyle name="Normal 22 7 2 3 6" xfId="43364" xr:uid="{A6452295-8B2A-4467-A16F-C538008C1411}"/>
    <cellStyle name="Normal 22 7 2 4" xfId="9654" xr:uid="{B5EDC85F-F66A-4827-A1E4-65D261823C53}"/>
    <cellStyle name="Normal 22 7 2 4 2" xfId="23344" xr:uid="{FC7D9DAF-3889-494B-A3EB-57CD29DEA665}"/>
    <cellStyle name="Normal 22 7 2 4 2 2" xfId="37036" xr:uid="{33309AB9-16BE-4EC1-95A2-376B62C806A4}"/>
    <cellStyle name="Normal 22 7 2 4 2 3" xfId="51920" xr:uid="{C9372B7E-9478-48AE-86A0-AEDA3512F9AC}"/>
    <cellStyle name="Normal 22 7 2 4 3" xfId="16500" xr:uid="{9C0A8926-F887-4DBF-945B-0E531ED94B63}"/>
    <cellStyle name="Normal 22 7 2 4 4" xfId="30190" xr:uid="{3A6FACE5-9A9C-48D6-8090-8BF6EED3FC88}"/>
    <cellStyle name="Normal 22 7 2 4 5" xfId="45074" xr:uid="{7A98CFDC-3233-47C9-82FC-A9559B540399}"/>
    <cellStyle name="Normal 22 7 2 5" xfId="19922" xr:uid="{C40574EC-C3AA-46A2-A665-27B4DBDFBF7A}"/>
    <cellStyle name="Normal 22 7 2 5 2" xfId="33614" xr:uid="{C49C6E2B-79E3-43E4-9B19-C8502E7199F5}"/>
    <cellStyle name="Normal 22 7 2 5 3" xfId="48498" xr:uid="{8F26E3E1-FF1D-44E1-AEBC-422006CC75CC}"/>
    <cellStyle name="Normal 22 7 2 6" xfId="13078" xr:uid="{602850B1-3A9B-4774-BCDB-33133F470890}"/>
    <cellStyle name="Normal 22 7 2 7" xfId="26768" xr:uid="{C75E365E-4012-4C0B-BDED-F6A2F3B78EA9}"/>
    <cellStyle name="Normal 22 7 2 8" xfId="41652" xr:uid="{5B78B57D-67D1-4CBE-84A3-6995BCC3C109}"/>
    <cellStyle name="Normal 22 7 3" xfId="6233" xr:uid="{6B9C8353-A6D0-46C0-9D93-24AF9A78C69C}"/>
    <cellStyle name="Normal 22 7 3 2" xfId="7946" xr:uid="{BC28E674-B5E7-4EB5-935E-F68F1D65A4ED}"/>
    <cellStyle name="Normal 22 7 3 2 2" xfId="11368" xr:uid="{E41B3F89-7833-4138-A7CC-9543D0BB714E}"/>
    <cellStyle name="Normal 22 7 3 2 2 2" xfId="25058" xr:uid="{EFC2B3A2-291E-4AA7-B1BF-6E4C97B3BCFE}"/>
    <cellStyle name="Normal 22 7 3 2 2 2 2" xfId="38750" xr:uid="{D2F6B9A4-164F-456A-A1AF-5B1C3E88D031}"/>
    <cellStyle name="Normal 22 7 3 2 2 2 3" xfId="53634" xr:uid="{6AE85EFC-0297-489C-BA44-43048140287C}"/>
    <cellStyle name="Normal 22 7 3 2 2 3" xfId="18214" xr:uid="{5898B31F-7A60-4CE9-86E5-FEA2E9857046}"/>
    <cellStyle name="Normal 22 7 3 2 2 4" xfId="31904" xr:uid="{DC25B70A-2CDE-4391-9905-7C1DCF7D6624}"/>
    <cellStyle name="Normal 22 7 3 2 2 5" xfId="46788" xr:uid="{FDD8A621-72D4-47DA-8EDA-530C6CA49FBF}"/>
    <cellStyle name="Normal 22 7 3 2 3" xfId="21636" xr:uid="{66A236CB-0D57-4393-A980-31A369E63F9F}"/>
    <cellStyle name="Normal 22 7 3 2 3 2" xfId="35328" xr:uid="{6262D996-89DA-45A0-B2D0-354ED4CA490D}"/>
    <cellStyle name="Normal 22 7 3 2 3 3" xfId="50212" xr:uid="{38B70B9E-D802-4578-A9F1-71336B64880A}"/>
    <cellStyle name="Normal 22 7 3 2 4" xfId="14792" xr:uid="{9A3AD987-7AFB-4B0C-A37F-8208FAE7EA38}"/>
    <cellStyle name="Normal 22 7 3 2 5" xfId="28482" xr:uid="{C0A025F9-CA5B-45C3-81A4-1C25111C5FA6}"/>
    <cellStyle name="Normal 22 7 3 2 6" xfId="43366" xr:uid="{7DD6168E-722F-40CE-906D-6C4431077D67}"/>
    <cellStyle name="Normal 22 7 3 3" xfId="9656" xr:uid="{911E554A-81D0-43FA-9E9B-1090ED01337B}"/>
    <cellStyle name="Normal 22 7 3 3 2" xfId="23346" xr:uid="{EC9C3650-08A4-4EAA-A78D-CCD40E4335BC}"/>
    <cellStyle name="Normal 22 7 3 3 2 2" xfId="37038" xr:uid="{9FB596EC-8F70-4580-B94F-16C489389D75}"/>
    <cellStyle name="Normal 22 7 3 3 2 3" xfId="51922" xr:uid="{40ABB622-448D-42A3-8FE2-91A554F91AD3}"/>
    <cellStyle name="Normal 22 7 3 3 3" xfId="16502" xr:uid="{78545845-4EC2-458A-8495-2769E383FCE8}"/>
    <cellStyle name="Normal 22 7 3 3 4" xfId="30192" xr:uid="{5754A0A7-A7DF-47E2-B428-15F9F4E4A6B0}"/>
    <cellStyle name="Normal 22 7 3 3 5" xfId="45076" xr:uid="{1D7925A5-A410-46AD-A2A5-55FEA731E949}"/>
    <cellStyle name="Normal 22 7 3 4" xfId="19924" xr:uid="{9DEE1B38-D384-4C33-BEA5-6B069AD21675}"/>
    <cellStyle name="Normal 22 7 3 4 2" xfId="33616" xr:uid="{71C746CB-37E4-4FFE-9E89-8FFBA2ECEB5D}"/>
    <cellStyle name="Normal 22 7 3 4 3" xfId="48500" xr:uid="{075C8563-FEE8-4A99-AF28-FDE497CFA66E}"/>
    <cellStyle name="Normal 22 7 3 5" xfId="13080" xr:uid="{EFD3C20C-A841-4467-9363-F4195828C8B7}"/>
    <cellStyle name="Normal 22 7 3 6" xfId="26770" xr:uid="{F10676C2-D07D-45F0-A142-42BC80F20E04}"/>
    <cellStyle name="Normal 22 7 3 7" xfId="41654" xr:uid="{487BF330-1A77-427E-AE9C-C1629E78AA50}"/>
    <cellStyle name="Normal 22 7 4" xfId="6234" xr:uid="{41CC9994-9ECA-4272-801A-BF82E978625E}"/>
    <cellStyle name="Normal 22 7 4 2" xfId="7947" xr:uid="{065E77D2-D8C5-43AF-AED3-1354B6020FBC}"/>
    <cellStyle name="Normal 22 7 4 2 2" xfId="11369" xr:uid="{67478B96-4BB0-46D3-8E1E-ED7AFEF999C0}"/>
    <cellStyle name="Normal 22 7 4 2 2 2" xfId="25059" xr:uid="{0448CF78-A557-4E8C-9A66-08FDE43C615F}"/>
    <cellStyle name="Normal 22 7 4 2 2 2 2" xfId="38751" xr:uid="{294ABDCD-5B4E-4985-9596-1C7E68B2C52A}"/>
    <cellStyle name="Normal 22 7 4 2 2 2 3" xfId="53635" xr:uid="{239591F9-A78E-4F89-9A7E-6FC6BEBDFD1A}"/>
    <cellStyle name="Normal 22 7 4 2 2 3" xfId="18215" xr:uid="{31FB1FF0-1AE4-4236-AF1A-B42530F4B3DE}"/>
    <cellStyle name="Normal 22 7 4 2 2 4" xfId="31905" xr:uid="{329E97BB-8D44-4EE7-BABB-BACFCD9A8F7F}"/>
    <cellStyle name="Normal 22 7 4 2 2 5" xfId="46789" xr:uid="{D9647CCA-FD0B-4BC3-89F2-C98D11A697DE}"/>
    <cellStyle name="Normal 22 7 4 2 3" xfId="21637" xr:uid="{D1344BFA-6EBB-4CBE-852E-05FC6E9CF56A}"/>
    <cellStyle name="Normal 22 7 4 2 3 2" xfId="35329" xr:uid="{A4E8F32F-F0BF-4DA2-8DCE-803D498952B7}"/>
    <cellStyle name="Normal 22 7 4 2 3 3" xfId="50213" xr:uid="{70B5C14D-78B3-4047-981A-78529D9D137B}"/>
    <cellStyle name="Normal 22 7 4 2 4" xfId="14793" xr:uid="{75F4BA21-8B37-4711-965A-FC8FFEDB924F}"/>
    <cellStyle name="Normal 22 7 4 2 5" xfId="28483" xr:uid="{D5D9A7E2-227E-4B79-9D86-55846D904B3B}"/>
    <cellStyle name="Normal 22 7 4 2 6" xfId="43367" xr:uid="{449EC096-E532-42AD-BF9E-A65EF4AA8A35}"/>
    <cellStyle name="Normal 22 7 4 3" xfId="9657" xr:uid="{E687B254-5829-4EE1-AA53-5A59C43DAD36}"/>
    <cellStyle name="Normal 22 7 4 3 2" xfId="23347" xr:uid="{C596132B-919B-49A2-936F-EC6DF2DB859D}"/>
    <cellStyle name="Normal 22 7 4 3 2 2" xfId="37039" xr:uid="{4092B751-5C9A-4627-8A57-FD31B3B26F6D}"/>
    <cellStyle name="Normal 22 7 4 3 2 3" xfId="51923" xr:uid="{D8FD1446-F1D6-49E4-8626-195177F41C28}"/>
    <cellStyle name="Normal 22 7 4 3 3" xfId="16503" xr:uid="{31F31074-03C9-415D-A3EA-FC0F798EF38C}"/>
    <cellStyle name="Normal 22 7 4 3 4" xfId="30193" xr:uid="{8EDA126B-0779-4610-BF58-957D0D034810}"/>
    <cellStyle name="Normal 22 7 4 3 5" xfId="45077" xr:uid="{E8357FB3-C8D6-41ED-9DF6-22D1B2DCF0E9}"/>
    <cellStyle name="Normal 22 7 4 4" xfId="19925" xr:uid="{EE9B8F73-AEDC-4705-8C3D-528B698900DB}"/>
    <cellStyle name="Normal 22 7 4 4 2" xfId="33617" xr:uid="{DE27C2CA-8C39-43BA-BB7E-645C07B9FFE3}"/>
    <cellStyle name="Normal 22 7 4 4 3" xfId="48501" xr:uid="{402EEB2D-0D64-4B37-9C7E-7006A76D2024}"/>
    <cellStyle name="Normal 22 7 4 5" xfId="13081" xr:uid="{DF4DC97F-9671-4357-AEA2-1D93A7DE4E12}"/>
    <cellStyle name="Normal 22 7 4 6" xfId="26771" xr:uid="{9ABC2AE2-9297-4FD1-BFDE-AA5BD1BE0F5A}"/>
    <cellStyle name="Normal 22 7 4 7" xfId="41655" xr:uid="{1E5D97FD-B2BF-40D5-8714-BEB62EAF337B}"/>
    <cellStyle name="Normal 22 7 5" xfId="7943" xr:uid="{BC2E87C5-9250-4C56-AB90-A50A10E56236}"/>
    <cellStyle name="Normal 22 7 5 2" xfId="11365" xr:uid="{7078A281-B697-4F29-9997-2E9C97680B21}"/>
    <cellStyle name="Normal 22 7 5 2 2" xfId="25055" xr:uid="{5770B992-1B49-4D67-8A6C-FF5003656FBD}"/>
    <cellStyle name="Normal 22 7 5 2 2 2" xfId="38747" xr:uid="{882CCFD7-9433-4D90-BA44-A748B288910B}"/>
    <cellStyle name="Normal 22 7 5 2 2 3" xfId="53631" xr:uid="{8418BFA5-7181-4642-8F98-0EB0385AC1B4}"/>
    <cellStyle name="Normal 22 7 5 2 3" xfId="18211" xr:uid="{92310985-6BC4-4ABF-ADE9-523772162C94}"/>
    <cellStyle name="Normal 22 7 5 2 4" xfId="31901" xr:uid="{99787509-A3F6-4BB3-8916-3C5142D989A7}"/>
    <cellStyle name="Normal 22 7 5 2 5" xfId="46785" xr:uid="{3ADF2247-0C80-4910-903D-42FF91C75ED1}"/>
    <cellStyle name="Normal 22 7 5 3" xfId="21633" xr:uid="{D9A745DC-2618-437D-BEF9-D3F2009F9015}"/>
    <cellStyle name="Normal 22 7 5 3 2" xfId="35325" xr:uid="{BDBABC05-EA6A-477D-9085-1990034AF46A}"/>
    <cellStyle name="Normal 22 7 5 3 3" xfId="50209" xr:uid="{CDD53210-826F-436A-888F-DAC12E98CF80}"/>
    <cellStyle name="Normal 22 7 5 4" xfId="14789" xr:uid="{17322927-DAC7-47F4-8BF7-82C40F4A60E1}"/>
    <cellStyle name="Normal 22 7 5 5" xfId="28479" xr:uid="{57712475-1373-4151-8634-21314D8AFBD2}"/>
    <cellStyle name="Normal 22 7 5 6" xfId="43363" xr:uid="{1FBF6E71-F4C3-4991-93FB-CE55EAB6F27B}"/>
    <cellStyle name="Normal 22 7 6" xfId="9653" xr:uid="{29D267E2-5D44-47C0-BA36-17BE2DBB0E7C}"/>
    <cellStyle name="Normal 22 7 6 2" xfId="23343" xr:uid="{813F6400-6BEE-40C2-8392-7464F498CCB2}"/>
    <cellStyle name="Normal 22 7 6 2 2" xfId="37035" xr:uid="{9C321537-9EF5-4BB1-880F-D33859AD5D3C}"/>
    <cellStyle name="Normal 22 7 6 2 3" xfId="51919" xr:uid="{ABE8DC19-6799-4515-9738-D66FCCD99F13}"/>
    <cellStyle name="Normal 22 7 6 3" xfId="16499" xr:uid="{9806FDC0-359E-4F27-B0E6-5D14ABF42185}"/>
    <cellStyle name="Normal 22 7 6 4" xfId="30189" xr:uid="{06E37AED-FF25-46F0-917A-27BC0C2E8944}"/>
    <cellStyle name="Normal 22 7 6 5" xfId="45073" xr:uid="{AB14FDE7-78A6-41D0-8A4C-BEE532BFE2E3}"/>
    <cellStyle name="Normal 22 7 7" xfId="19921" xr:uid="{064E4E15-8AAA-4167-9C5A-5DC4A1344311}"/>
    <cellStyle name="Normal 22 7 7 2" xfId="33613" xr:uid="{4898DF59-F6DC-469E-B358-6F0F3FE5709B}"/>
    <cellStyle name="Normal 22 7 7 3" xfId="48497" xr:uid="{BBE2781B-437D-413D-9E6D-D6C30F70C024}"/>
    <cellStyle name="Normal 22 7 8" xfId="13077" xr:uid="{B7653180-73A6-4EA4-86B9-DFC9E4FE1088}"/>
    <cellStyle name="Normal 22 7 9" xfId="26767" xr:uid="{9DBBDF7E-C641-488E-9540-8749A0D42FA1}"/>
    <cellStyle name="Normal 22 8" xfId="6235" xr:uid="{B6923C39-0E83-4D22-8FB3-85589188159A}"/>
    <cellStyle name="Normal 22 8 2" xfId="6236" xr:uid="{FF1CFF0B-E101-41F4-831C-B5D642BA5902}"/>
    <cellStyle name="Normal 22 8 2 2" xfId="7949" xr:uid="{64CEFC23-E459-484D-97E0-42C46CF60F85}"/>
    <cellStyle name="Normal 22 8 2 2 2" xfId="11371" xr:uid="{E6ED7ECE-B62C-40A4-8936-FDE22AD039B6}"/>
    <cellStyle name="Normal 22 8 2 2 2 2" xfId="25061" xr:uid="{45F77F64-59A2-415F-A678-7C72C13F713F}"/>
    <cellStyle name="Normal 22 8 2 2 2 2 2" xfId="38753" xr:uid="{6D0567CD-E56A-4D8B-B940-6A3717340555}"/>
    <cellStyle name="Normal 22 8 2 2 2 2 3" xfId="53637" xr:uid="{BCD4853D-EAA7-4F9C-B04B-BE21A462822A}"/>
    <cellStyle name="Normal 22 8 2 2 2 3" xfId="18217" xr:uid="{CA78226D-A082-4138-AA32-C6BD31C9DE47}"/>
    <cellStyle name="Normal 22 8 2 2 2 4" xfId="31907" xr:uid="{409E187E-DF1B-49FF-AE1F-E8873653BC17}"/>
    <cellStyle name="Normal 22 8 2 2 2 5" xfId="46791" xr:uid="{DD9175B5-7C51-4662-B445-05BE792B7DD8}"/>
    <cellStyle name="Normal 22 8 2 2 3" xfId="21639" xr:uid="{28218F5E-1769-4EC6-AC2A-04839ACC6758}"/>
    <cellStyle name="Normal 22 8 2 2 3 2" xfId="35331" xr:uid="{D047DE24-986E-40E9-AFF2-8C7986C2F5C4}"/>
    <cellStyle name="Normal 22 8 2 2 3 3" xfId="50215" xr:uid="{26D6F874-CDF1-47F4-8E2F-B5414B820077}"/>
    <cellStyle name="Normal 22 8 2 2 4" xfId="14795" xr:uid="{A37A612B-43AE-4AA4-B2F2-40A0F5F20974}"/>
    <cellStyle name="Normal 22 8 2 2 5" xfId="28485" xr:uid="{DE70E953-F955-412D-93E1-CD607607E027}"/>
    <cellStyle name="Normal 22 8 2 2 6" xfId="43369" xr:uid="{60FB6E7C-0F6F-4616-939A-54F747E44F5B}"/>
    <cellStyle name="Normal 22 8 2 3" xfId="9659" xr:uid="{CDC41C3A-EDB4-4DF5-A19E-2B376BE41849}"/>
    <cellStyle name="Normal 22 8 2 3 2" xfId="23349" xr:uid="{70CDA157-C451-4436-8E01-DD41BDDABA68}"/>
    <cellStyle name="Normal 22 8 2 3 2 2" xfId="37041" xr:uid="{BEC41E96-3E95-4A58-958E-6C00A07F59DF}"/>
    <cellStyle name="Normal 22 8 2 3 2 3" xfId="51925" xr:uid="{67EFE6AB-7A85-458F-BC4E-FEBD0F3F6E0B}"/>
    <cellStyle name="Normal 22 8 2 3 3" xfId="16505" xr:uid="{B07F965A-3D38-4DAC-A80A-54736E2F6E4B}"/>
    <cellStyle name="Normal 22 8 2 3 4" xfId="30195" xr:uid="{84C5DC63-CE90-4006-A52F-4991F39E933A}"/>
    <cellStyle name="Normal 22 8 2 3 5" xfId="45079" xr:uid="{6ABC7FCF-9D7D-4343-9EEE-290696F82A28}"/>
    <cellStyle name="Normal 22 8 2 4" xfId="19927" xr:uid="{87DE59C3-2DA3-47F8-9AC9-679D6964D12B}"/>
    <cellStyle name="Normal 22 8 2 4 2" xfId="33619" xr:uid="{9FA2C0EA-C523-4811-93FE-0F3CCAD86054}"/>
    <cellStyle name="Normal 22 8 2 4 3" xfId="48503" xr:uid="{AC331C38-40DE-41A5-8AE5-3B47062DF9A6}"/>
    <cellStyle name="Normal 22 8 2 5" xfId="13083" xr:uid="{FDCB5E79-FEFC-4F68-8156-D8C4313A81A8}"/>
    <cellStyle name="Normal 22 8 2 6" xfId="26773" xr:uid="{33842647-DB07-472B-BE5A-6AD622962E1E}"/>
    <cellStyle name="Normal 22 8 2 7" xfId="41657" xr:uid="{7C1C0D78-40AD-4A07-870F-8B05CF3A91F7}"/>
    <cellStyle name="Normal 22 8 3" xfId="7948" xr:uid="{E6857EC3-EE37-4668-97F1-FA86595EACB1}"/>
    <cellStyle name="Normal 22 8 3 2" xfId="11370" xr:uid="{BDD76995-29CD-4022-9C2C-E98F795460EF}"/>
    <cellStyle name="Normal 22 8 3 2 2" xfId="25060" xr:uid="{E98187FA-0983-456C-B016-79BBCDD245EF}"/>
    <cellStyle name="Normal 22 8 3 2 2 2" xfId="38752" xr:uid="{6B3DFA8D-7130-426A-8F5A-ADD1E2BD3DFB}"/>
    <cellStyle name="Normal 22 8 3 2 2 3" xfId="53636" xr:uid="{F7CDAC84-644D-43CD-BB08-A3E9E45A49D5}"/>
    <cellStyle name="Normal 22 8 3 2 3" xfId="18216" xr:uid="{CBCD4D65-F913-4DD4-8A2E-658EBFA9E824}"/>
    <cellStyle name="Normal 22 8 3 2 4" xfId="31906" xr:uid="{62EF6763-4593-4E0F-B051-BD3FC037F81F}"/>
    <cellStyle name="Normal 22 8 3 2 5" xfId="46790" xr:uid="{677D331E-92E5-42DF-AF43-1CCD51ADA5AC}"/>
    <cellStyle name="Normal 22 8 3 3" xfId="21638" xr:uid="{7596D8BC-5D72-4649-87A3-FAB5DD526F10}"/>
    <cellStyle name="Normal 22 8 3 3 2" xfId="35330" xr:uid="{1095D406-0282-42DF-94E7-D42921D7D894}"/>
    <cellStyle name="Normal 22 8 3 3 3" xfId="50214" xr:uid="{0DDE9568-557F-4E4C-95B7-64F1C933FA64}"/>
    <cellStyle name="Normal 22 8 3 4" xfId="14794" xr:uid="{FFFB5C1A-5118-4148-9EB5-4157C920869F}"/>
    <cellStyle name="Normal 22 8 3 5" xfId="28484" xr:uid="{353CE97A-D977-4338-86A4-A0E9279819B4}"/>
    <cellStyle name="Normal 22 8 3 6" xfId="43368" xr:uid="{204781E7-C4E9-4F78-A3C8-FFB59F97490E}"/>
    <cellStyle name="Normal 22 8 4" xfId="9658" xr:uid="{F92C1453-30B2-478F-B732-CC004EA58B5F}"/>
    <cellStyle name="Normal 22 8 4 2" xfId="23348" xr:uid="{AED69432-CDB7-44EB-A1A5-0D3B4351E001}"/>
    <cellStyle name="Normal 22 8 4 2 2" xfId="37040" xr:uid="{CFC48CA9-443F-45E4-82CB-E2BA2D904F25}"/>
    <cellStyle name="Normal 22 8 4 2 3" xfId="51924" xr:uid="{127920E4-670B-4B6C-B451-4CBEBBD324C0}"/>
    <cellStyle name="Normal 22 8 4 3" xfId="16504" xr:uid="{3BFF2EC5-B146-4421-86B0-51F2323DBEB1}"/>
    <cellStyle name="Normal 22 8 4 4" xfId="30194" xr:uid="{00257B5B-5C03-45F9-957E-50AEC2FB6820}"/>
    <cellStyle name="Normal 22 8 4 5" xfId="45078" xr:uid="{F06665D5-3C7E-489B-AED0-389AA4B07F01}"/>
    <cellStyle name="Normal 22 8 5" xfId="19926" xr:uid="{5EFC8449-3004-441D-9AB5-C3F79F2E466E}"/>
    <cellStyle name="Normal 22 8 5 2" xfId="33618" xr:uid="{C62F7130-19D5-40D7-A23B-05DCE5AFE9FD}"/>
    <cellStyle name="Normal 22 8 5 3" xfId="48502" xr:uid="{5F1005D5-40D0-4F0C-830F-D57E338FA871}"/>
    <cellStyle name="Normal 22 8 6" xfId="13082" xr:uid="{CB3D8010-F22B-488B-B2E2-C8EC19B1BEA8}"/>
    <cellStyle name="Normal 22 8 7" xfId="26772" xr:uid="{39A3A77D-91CF-4B10-8463-48BA799878BA}"/>
    <cellStyle name="Normal 22 8 8" xfId="41656" xr:uid="{A6332A65-1C6C-4DD1-B5D5-ACC5C760D95E}"/>
    <cellStyle name="Normal 22 9" xfId="6237" xr:uid="{406F3A2D-98B7-45D7-B5A9-EE16A09526EA}"/>
    <cellStyle name="Normal 22 9 2" xfId="7950" xr:uid="{E4183C20-4CDA-4EC7-85EB-5D11FD3DA7A0}"/>
    <cellStyle name="Normal 22 9 2 2" xfId="11372" xr:uid="{45ECADE0-B02A-49A5-A064-0081AE96372F}"/>
    <cellStyle name="Normal 22 9 2 2 2" xfId="25062" xr:uid="{DF6F867E-8935-4A02-8DDB-5EF03E7AF401}"/>
    <cellStyle name="Normal 22 9 2 2 2 2" xfId="38754" xr:uid="{ED169666-85A6-422B-8801-853F3DCF1F3F}"/>
    <cellStyle name="Normal 22 9 2 2 2 3" xfId="53638" xr:uid="{C28D92B8-88C7-436B-8DA0-42A89C470B81}"/>
    <cellStyle name="Normal 22 9 2 2 3" xfId="18218" xr:uid="{805D2D35-4444-450F-B3A4-1B356052A0AD}"/>
    <cellStyle name="Normal 22 9 2 2 4" xfId="31908" xr:uid="{C8BFE2B2-B4CF-4F74-A904-9F74DB3A1B0D}"/>
    <cellStyle name="Normal 22 9 2 2 5" xfId="46792" xr:uid="{52EC451B-7D1B-4AC5-8A0C-C4E885BA04EC}"/>
    <cellStyle name="Normal 22 9 2 3" xfId="21640" xr:uid="{E86EEC31-FB66-4FDC-A1C1-4929BE1455D2}"/>
    <cellStyle name="Normal 22 9 2 3 2" xfId="35332" xr:uid="{DAFEC3EA-D09D-4B0F-884A-C06BF63972D4}"/>
    <cellStyle name="Normal 22 9 2 3 3" xfId="50216" xr:uid="{8399F478-069B-452B-95BF-6A95A0AF5A1A}"/>
    <cellStyle name="Normal 22 9 2 4" xfId="14796" xr:uid="{F0B8F572-5D84-4B4F-AD5A-5019B74D15EB}"/>
    <cellStyle name="Normal 22 9 2 5" xfId="28486" xr:uid="{30DD5F94-68CD-4649-9788-8D1B0107DE0E}"/>
    <cellStyle name="Normal 22 9 2 6" xfId="43370" xr:uid="{439D0670-9AE8-4220-BB2B-E75EB158B225}"/>
    <cellStyle name="Normal 22 9 3" xfId="9660" xr:uid="{482B33AA-5E09-4081-8972-5833FF2FA269}"/>
    <cellStyle name="Normal 22 9 3 2" xfId="23350" xr:uid="{C8250345-E54F-4B99-BFD5-4C4D57186F8F}"/>
    <cellStyle name="Normal 22 9 3 2 2" xfId="37042" xr:uid="{B793E99D-355A-4F5B-9548-ADB2C76D2C94}"/>
    <cellStyle name="Normal 22 9 3 2 3" xfId="51926" xr:uid="{929F9C51-B5BB-4EB0-9C75-E2ED1EC81C67}"/>
    <cellStyle name="Normal 22 9 3 3" xfId="16506" xr:uid="{51B8E8E1-4E74-41D8-856C-0BF791BC44C0}"/>
    <cellStyle name="Normal 22 9 3 4" xfId="30196" xr:uid="{06FF74FF-D49B-4927-B344-A13CDFA85329}"/>
    <cellStyle name="Normal 22 9 3 5" xfId="45080" xr:uid="{045088FB-B1C0-4293-A431-9815E3BE12E5}"/>
    <cellStyle name="Normal 22 9 4" xfId="19928" xr:uid="{1CC57187-88F6-4F80-BCC7-B6D637896D35}"/>
    <cellStyle name="Normal 22 9 4 2" xfId="33620" xr:uid="{8C91FF4E-F90C-4CAB-B346-07A6440E6F43}"/>
    <cellStyle name="Normal 22 9 4 3" xfId="48504" xr:uid="{F9233D55-B3E8-4BFE-BB7F-71E5ADB8D7F3}"/>
    <cellStyle name="Normal 22 9 5" xfId="13084" xr:uid="{79B9D331-659A-4948-A3AD-6C5CF6E3B37F}"/>
    <cellStyle name="Normal 22 9 6" xfId="26774" xr:uid="{990AF414-D4DB-4AA4-8FF0-0B3BC4F10A32}"/>
    <cellStyle name="Normal 22 9 7" xfId="41658" xr:uid="{5BFDA940-62BD-4AFA-A746-7964F8565D56}"/>
    <cellStyle name="Normal 23" xfId="445" xr:uid="{656B77BD-7943-4DF9-B86D-41AEEE8DE3FF}"/>
    <cellStyle name="Normal 23 2" xfId="2503" xr:uid="{860F8F03-79ED-453B-8E5E-7217F7E6A5BD}"/>
    <cellStyle name="Normal 23 2 2" xfId="4359" xr:uid="{A287B0EF-B47E-4CA5-A363-CFEC976CC36C}"/>
    <cellStyle name="Normal 23 2 2 2" xfId="4754" xr:uid="{EF3F7736-018E-4E3D-A204-88B5A3735D4E}"/>
    <cellStyle name="Normal 23 2 2 3" xfId="4696" xr:uid="{09FBB97A-ECE8-4225-98D3-D848D0D12EED}"/>
    <cellStyle name="Normal 23 2 2 4" xfId="4666" xr:uid="{FBEF0B25-FD89-41EC-BD38-1DBD1FF4DBB8}"/>
    <cellStyle name="Normal 23 2 3" xfId="4608" xr:uid="{CA75064D-DA59-46C3-B1DC-1E19AAB41440}"/>
    <cellStyle name="Normal 23 2 4" xfId="4715" xr:uid="{AD9D7B6E-396C-4A6A-A00B-6D56A6E67C33}"/>
    <cellStyle name="Normal 23 2 5" xfId="39932" xr:uid="{6FDCDC6F-3581-4CF6-AC4C-628F1314602E}"/>
    <cellStyle name="Normal 23 3" xfId="4429" xr:uid="{EB773676-1397-49C9-B55E-8C5BFE1117C7}"/>
    <cellStyle name="Normal 23 4" xfId="4358" xr:uid="{CC86D23E-FA4F-4B19-8955-0D11F20E79AC}"/>
    <cellStyle name="Normal 23 5" xfId="4575" xr:uid="{45D2D642-A469-4AC3-B129-AAE5A9885291}"/>
    <cellStyle name="Normal 23 6" xfId="4742" xr:uid="{02D2957F-2CEE-45D7-B0BB-B7C14DFC7251}"/>
    <cellStyle name="Normal 23 7" xfId="39620" xr:uid="{F517C25B-AE77-491A-B718-0E1248553C02}"/>
    <cellStyle name="Normal 24" xfId="446" xr:uid="{8556516D-C6A2-4A1F-8BAB-35E284B763FD}"/>
    <cellStyle name="Normal 24 2" xfId="447" xr:uid="{0094897F-4D6A-4CB0-A960-F2F666711052}"/>
    <cellStyle name="Normal 24 2 2" xfId="4431" xr:uid="{B92AB400-CE24-4FC5-9063-0472A8BB79F8}"/>
    <cellStyle name="Normal 24 2 3" xfId="4361" xr:uid="{A1AE2E5B-C974-4F11-9E62-8F65AD5B5487}"/>
    <cellStyle name="Normal 24 2 4" xfId="4577" xr:uid="{894C8F30-A9BD-4992-98A1-4E1648FD8FD6}"/>
    <cellStyle name="Normal 24 2 5" xfId="4744" xr:uid="{14BE6439-C55E-4E9D-9764-84207464AFB0}"/>
    <cellStyle name="Normal 24 3" xfId="4430" xr:uid="{049FE112-023C-4F81-95CB-51F9E9274ACD}"/>
    <cellStyle name="Normal 24 4" xfId="4360" xr:uid="{07C9B4B8-9F1A-43FF-A5F6-BD2B33F37924}"/>
    <cellStyle name="Normal 24 5" xfId="4576" xr:uid="{B69EC2CB-C4E1-4DEB-B447-BDC9A9ECB209}"/>
    <cellStyle name="Normal 24 6" xfId="4743" xr:uid="{8EF64924-81C7-45D1-9856-E867A779BE4D}"/>
    <cellStyle name="Normal 24 7" xfId="39621" xr:uid="{77D9628B-7542-4502-8AD6-18D763027682}"/>
    <cellStyle name="Normal 25" xfId="454" xr:uid="{E0EC4265-514C-4E10-BA76-83DCDE517F2E}"/>
    <cellStyle name="Normal 25 2" xfId="4363" xr:uid="{5905E86E-5C53-4625-A6A7-936BDBE8E709}"/>
    <cellStyle name="Normal 25 2 2" xfId="40757" xr:uid="{A2A9B8E4-5D6D-40D1-A0C3-53ACBA48EB90}"/>
    <cellStyle name="Normal 25 2 3" xfId="40150" xr:uid="{1609330A-BAEB-415F-B9A3-E782D84CDC90}"/>
    <cellStyle name="Normal 25 2 4" xfId="39565" xr:uid="{CD077B52-D05A-4575-897B-FA4EAB72BDF0}"/>
    <cellStyle name="Normal 25 2 5" xfId="54449" xr:uid="{DFA98CDD-4A75-42A3-A174-FB1B8845A43E}"/>
    <cellStyle name="Normal 25 2 6" xfId="25873" xr:uid="{A19E773B-3E81-40A4-8D48-6BFF84BA6C91}"/>
    <cellStyle name="Normal 25 3" xfId="4432" xr:uid="{986FE03D-98A5-4C43-90EF-BCE8EAFABCB6}"/>
    <cellStyle name="Normal 25 4" xfId="4362" xr:uid="{90FD649D-FF11-4EAD-9BA8-DC5EA5BF3B57}"/>
    <cellStyle name="Normal 25 5" xfId="4578" xr:uid="{FD0E565A-D3C1-4DF2-A970-710C23B9E02B}"/>
    <cellStyle name="Normal 25 6" xfId="39623" xr:uid="{1ABE052D-4951-46E3-9528-E85FBB89BC7D}"/>
    <cellStyle name="Normal 25 7" xfId="32719" xr:uid="{5385BBD4-71DF-4F6E-9BE7-0627979964B2}"/>
    <cellStyle name="Normal 25 8" xfId="47603" xr:uid="{2D2C4BAF-9A36-47BA-AB2D-929809548734}"/>
    <cellStyle name="Normal 25 9" xfId="12183" xr:uid="{6972C289-147D-4B74-91D4-ECE69FD691EE}"/>
    <cellStyle name="Normal 26" xfId="2501" xr:uid="{B6901D17-3087-4008-9B53-71ECA1DE98F3}"/>
    <cellStyle name="Normal 26 2" xfId="2502" xr:uid="{366CF52C-E5B4-46C3-A04F-F4C4C620E7FF}"/>
    <cellStyle name="Normal 26 2 2" xfId="4365" xr:uid="{6A0FDA51-5D23-4D3F-9254-26540654077F}"/>
    <cellStyle name="Normal 26 3" xfId="4364" xr:uid="{7F3FFBCE-DB8A-46E5-B32F-5B78FBD738EE}"/>
    <cellStyle name="Normal 26 3 2" xfId="4439" xr:uid="{2E026600-50F1-420E-9365-1262888363B4}"/>
    <cellStyle name="Normal 27" xfId="2510" xr:uid="{35C91450-17E1-4C20-8CB2-22781D2104D2}"/>
    <cellStyle name="Normal 27 2" xfId="4367" xr:uid="{4EF9EA17-E18B-400F-95C7-86DCB4DED8EF}"/>
    <cellStyle name="Normal 27 3" xfId="4366" xr:uid="{AA046C6E-6678-4EE7-BBB2-C7C8FA8386D4}"/>
    <cellStyle name="Normal 27 4" xfId="4602" xr:uid="{1769FCD2-9085-4D2C-BCD7-2E1E837004BE}"/>
    <cellStyle name="Normal 27 5" xfId="5323" xr:uid="{E2E8E64A-95D6-4ACD-BA09-43356F124888}"/>
    <cellStyle name="Normal 27 6" xfId="4592" xr:uid="{79CBD1E9-C6E0-4B6A-8DA1-E2F20D76495C}"/>
    <cellStyle name="Normal 27 7" xfId="5335" xr:uid="{0749860F-98E9-4E69-8CA5-88A4D4277B64}"/>
    <cellStyle name="Normal 28" xfId="4368" xr:uid="{6D2DA617-B5D1-4A77-B03A-ED35D56F1E1B}"/>
    <cellStyle name="Normal 28 2" xfId="4369" xr:uid="{7F3FCABC-8718-438B-B7B4-5BCAD637BFAF}"/>
    <cellStyle name="Normal 28 3" xfId="4370" xr:uid="{2F0D4D40-A105-4C08-9D8F-059994855034}"/>
    <cellStyle name="Normal 28 3 2" xfId="40151" xr:uid="{1A672EFC-62AA-4C76-B0CA-D33577E267D9}"/>
    <cellStyle name="Normal 28 3 3" xfId="54478" xr:uid="{2F20F8A0-F350-4680-BE4E-2A12E7C43B71}"/>
    <cellStyle name="Normal 29" xfId="4371" xr:uid="{9FC7C520-9B10-488C-8E3E-F51A928F3FE3}"/>
    <cellStyle name="Normal 29 2" xfId="4372" xr:uid="{80BB992E-6197-47C0-9B76-D6D3B0B291C3}"/>
    <cellStyle name="Normal 3" xfId="6" xr:uid="{FA85F827-42E0-4001-BC59-2C7400A277F3}"/>
    <cellStyle name="Normal 3 2" xfId="84" xr:uid="{8C5E10D4-A7D1-4365-8900-9D6146D1FCC1}"/>
    <cellStyle name="Normal 3 2 2" xfId="85" xr:uid="{C54B8BA8-3E30-47C1-8A50-556C78ABCF4A}"/>
    <cellStyle name="Normal 3 2 2 2" xfId="291" xr:uid="{4F70F01A-BF50-4697-A3E2-F6933B38F24C}"/>
    <cellStyle name="Normal 3 2 2 2 2" xfId="4668" xr:uid="{AACA8D81-272E-4E3C-A68C-1AACEB7F9C07}"/>
    <cellStyle name="Normal 3 2 2 3" xfId="4559" xr:uid="{A44108FF-B93D-4A05-9574-FFB452F1873E}"/>
    <cellStyle name="Normal 3 2 3" xfId="86" xr:uid="{DE23AE90-911A-46DC-A6B7-C3C63AF1848C}"/>
    <cellStyle name="Normal 3 2 3 10" xfId="6239" xr:uid="{C8CD7858-1DC0-4A7B-8762-8DBBF1885AEC}"/>
    <cellStyle name="Normal 3 2 3 10 2" xfId="7952" xr:uid="{E4624C57-29AB-4050-8896-3563E0B821BB}"/>
    <cellStyle name="Normal 3 2 3 10 2 2" xfId="11374" xr:uid="{F8D62952-9390-4FDB-8FE1-97980958DC54}"/>
    <cellStyle name="Normal 3 2 3 10 2 2 2" xfId="25064" xr:uid="{0269BEFD-D889-4DAB-A0CB-B036C19B8423}"/>
    <cellStyle name="Normal 3 2 3 10 2 2 2 2" xfId="38756" xr:uid="{E5A8C710-7678-4C89-9829-40881EA4C191}"/>
    <cellStyle name="Normal 3 2 3 10 2 2 2 3" xfId="53640" xr:uid="{C241CC45-D1C6-4BEB-9A01-EC2343A5B21F}"/>
    <cellStyle name="Normal 3 2 3 10 2 2 3" xfId="18220" xr:uid="{107FFCBD-859E-42A4-A9D2-652446051ECB}"/>
    <cellStyle name="Normal 3 2 3 10 2 2 4" xfId="31910" xr:uid="{CE1AC8ED-F88D-4E6A-9002-A6D9C60E2B70}"/>
    <cellStyle name="Normal 3 2 3 10 2 2 5" xfId="46794" xr:uid="{3FF023F0-5655-4C8B-B341-8AC9B3608294}"/>
    <cellStyle name="Normal 3 2 3 10 2 3" xfId="21642" xr:uid="{E7B4259C-68D5-47ED-BE25-7903BF170D47}"/>
    <cellStyle name="Normal 3 2 3 10 2 3 2" xfId="35334" xr:uid="{29904828-13B7-43CB-ADE0-7044ED54E505}"/>
    <cellStyle name="Normal 3 2 3 10 2 3 3" xfId="50218" xr:uid="{5D6E6D40-B274-45F6-8A56-3A3801AA55BF}"/>
    <cellStyle name="Normal 3 2 3 10 2 4" xfId="14798" xr:uid="{5341562C-A4F8-48D6-B8AD-06B785CD1383}"/>
    <cellStyle name="Normal 3 2 3 10 2 5" xfId="28488" xr:uid="{9251FDB8-7C60-4F2F-ABD8-727A4B5B3351}"/>
    <cellStyle name="Normal 3 2 3 10 2 6" xfId="43372" xr:uid="{500E1942-28CF-47BC-99A9-241F94114B0A}"/>
    <cellStyle name="Normal 3 2 3 10 3" xfId="9662" xr:uid="{D0440D3D-94FC-4006-B3E9-43CE5225247F}"/>
    <cellStyle name="Normal 3 2 3 10 3 2" xfId="23352" xr:uid="{37DDB474-6D26-4930-A8A7-36F600193AB0}"/>
    <cellStyle name="Normal 3 2 3 10 3 2 2" xfId="37044" xr:uid="{1E31EFD4-873C-4C65-9202-B20B29729BDE}"/>
    <cellStyle name="Normal 3 2 3 10 3 2 3" xfId="51928" xr:uid="{7E3B260F-D1D0-4A58-8A6D-FE5F28776651}"/>
    <cellStyle name="Normal 3 2 3 10 3 3" xfId="16508" xr:uid="{C521DB00-6001-45AA-BF52-005B5B654ACE}"/>
    <cellStyle name="Normal 3 2 3 10 3 4" xfId="30198" xr:uid="{8B3CB832-90D0-4109-9198-ACA47B1DD09A}"/>
    <cellStyle name="Normal 3 2 3 10 3 5" xfId="45082" xr:uid="{E3C3E44A-1A2A-43F9-99B1-FE1A57E0D99E}"/>
    <cellStyle name="Normal 3 2 3 10 4" xfId="19930" xr:uid="{200953C2-D642-4CBF-9607-C686A8A3CFE4}"/>
    <cellStyle name="Normal 3 2 3 10 4 2" xfId="33622" xr:uid="{913CBCB5-CDAB-41E6-AC18-74658066E366}"/>
    <cellStyle name="Normal 3 2 3 10 4 3" xfId="48506" xr:uid="{51E6F1E8-318C-4BB9-812D-61E64B9E30AB}"/>
    <cellStyle name="Normal 3 2 3 10 5" xfId="13086" xr:uid="{DD285622-CF40-4C7D-96EA-C6BCC38F60C0}"/>
    <cellStyle name="Normal 3 2 3 10 6" xfId="26776" xr:uid="{38A85EC0-03C1-4BF5-A8D4-00DEDD417453}"/>
    <cellStyle name="Normal 3 2 3 10 7" xfId="41660" xr:uid="{BE1AE823-3787-4657-89F3-7657CD8A3AA2}"/>
    <cellStyle name="Normal 3 2 3 11" xfId="7951" xr:uid="{6A5D53F2-6A72-43C9-B819-C51EB1ED8FED}"/>
    <cellStyle name="Normal 3 2 3 11 2" xfId="11373" xr:uid="{30551FFC-C3E5-4D27-A7F9-192DAD2EE40D}"/>
    <cellStyle name="Normal 3 2 3 11 2 2" xfId="25063" xr:uid="{13228862-4EA0-4158-B546-3ECCE4C4307D}"/>
    <cellStyle name="Normal 3 2 3 11 2 2 2" xfId="38755" xr:uid="{A801C3FC-C982-4364-90B1-90E066C6720F}"/>
    <cellStyle name="Normal 3 2 3 11 2 2 3" xfId="53639" xr:uid="{D73E02ED-0E5C-4A01-BB63-4DC55AE09953}"/>
    <cellStyle name="Normal 3 2 3 11 2 3" xfId="18219" xr:uid="{188FFA0F-2D6A-4431-8186-55344E0EE50F}"/>
    <cellStyle name="Normal 3 2 3 11 2 4" xfId="31909" xr:uid="{575F36AB-66DD-4B30-AD34-00B1679120EE}"/>
    <cellStyle name="Normal 3 2 3 11 2 5" xfId="46793" xr:uid="{11AE7A04-6563-485A-9C1C-6E6D2F476BA1}"/>
    <cellStyle name="Normal 3 2 3 11 3" xfId="21641" xr:uid="{100615C3-E65E-49AD-B207-C16E6271475A}"/>
    <cellStyle name="Normal 3 2 3 11 3 2" xfId="35333" xr:uid="{DCECBC65-E75D-4AD2-8159-4651086032FD}"/>
    <cellStyle name="Normal 3 2 3 11 3 3" xfId="50217" xr:uid="{C3A96506-9760-426E-AE3B-B702FF8DA207}"/>
    <cellStyle name="Normal 3 2 3 11 4" xfId="14797" xr:uid="{9668BEB2-593E-49B5-8197-F5F9BC877936}"/>
    <cellStyle name="Normal 3 2 3 11 5" xfId="28487" xr:uid="{95FA1BB5-40DD-4C62-AAF8-7EE9BBE6929C}"/>
    <cellStyle name="Normal 3 2 3 11 6" xfId="43371" xr:uid="{64FD88BA-27ED-44B9-80C3-3B34C5BD5FA7}"/>
    <cellStyle name="Normal 3 2 3 12" xfId="9661" xr:uid="{0FAB8C16-0040-4DC7-80F6-4A20C7991CD8}"/>
    <cellStyle name="Normal 3 2 3 12 2" xfId="23351" xr:uid="{710021F4-0036-472E-90D6-27EE2ED9BB82}"/>
    <cellStyle name="Normal 3 2 3 12 2 2" xfId="37043" xr:uid="{3F5B2932-BFD6-4B1D-BBA8-0FE908437F2E}"/>
    <cellStyle name="Normal 3 2 3 12 2 3" xfId="51927" xr:uid="{F12BD2AE-7543-48B0-A2BE-AFEF4E642B1E}"/>
    <cellStyle name="Normal 3 2 3 12 3" xfId="16507" xr:uid="{1F71B91B-9771-4B11-AB13-7E1B8CF998DC}"/>
    <cellStyle name="Normal 3 2 3 12 4" xfId="30197" xr:uid="{5CBDDCFE-FF55-43E0-8F2C-C9DA3B6870BC}"/>
    <cellStyle name="Normal 3 2 3 12 5" xfId="45081" xr:uid="{519C8A48-0EC6-400D-B28A-06B2CBAAD353}"/>
    <cellStyle name="Normal 3 2 3 13" xfId="19929" xr:uid="{38A3A04B-8F7D-4F8B-AD1A-D668E6785D74}"/>
    <cellStyle name="Normal 3 2 3 13 2" xfId="33621" xr:uid="{C8432356-B23F-4A34-A8D6-6B46D18A6B63}"/>
    <cellStyle name="Normal 3 2 3 13 3" xfId="48505" xr:uid="{2DCFECDC-A520-49DD-9954-69814E9A8592}"/>
    <cellStyle name="Normal 3 2 3 14" xfId="13085" xr:uid="{67F22D34-BF0F-4AE1-8911-BAE31DA743FD}"/>
    <cellStyle name="Normal 3 2 3 14 2" xfId="39574" xr:uid="{93331965-3AF1-4DDF-BDF2-876204B6977F}"/>
    <cellStyle name="Normal 3 2 3 15" xfId="26775" xr:uid="{FC1F0D82-47BB-4FC7-B031-9BF700FCA87C}"/>
    <cellStyle name="Normal 3 2 3 16" xfId="41659" xr:uid="{2E6BD1F3-DFA7-407E-9C93-2CC1BF220089}"/>
    <cellStyle name="Normal 3 2 3 17" xfId="6238" xr:uid="{0E96268E-F039-4B4B-885A-A93630CD4F64}"/>
    <cellStyle name="Normal 3 2 3 18" xfId="54458" xr:uid="{0B2EEFF9-2CC0-4D0A-9282-1EDD200CAC16}"/>
    <cellStyle name="Normal 3 2 3 2" xfId="6240" xr:uid="{394BF501-634B-45A5-A0DE-EC7C7D64E9FC}"/>
    <cellStyle name="Normal 3 2 3 2 10" xfId="7953" xr:uid="{77CE54D8-15A1-4BD0-90F0-B08A530F4F8C}"/>
    <cellStyle name="Normal 3 2 3 2 10 2" xfId="11375" xr:uid="{6A22455A-2E26-4297-8852-8249EBA62B0F}"/>
    <cellStyle name="Normal 3 2 3 2 10 2 2" xfId="25065" xr:uid="{23949735-C256-4478-A8F1-18F60D80E001}"/>
    <cellStyle name="Normal 3 2 3 2 10 2 2 2" xfId="38757" xr:uid="{31937994-5DA2-4D6C-AFF2-E3EDBE5E5E78}"/>
    <cellStyle name="Normal 3 2 3 2 10 2 2 3" xfId="53641" xr:uid="{6A02D046-E39B-4D02-BFB0-2718BC35E1C5}"/>
    <cellStyle name="Normal 3 2 3 2 10 2 3" xfId="18221" xr:uid="{FFBC369F-623C-4A30-BB91-F8F22277725C}"/>
    <cellStyle name="Normal 3 2 3 2 10 2 4" xfId="31911" xr:uid="{44A8118E-9A74-40F8-BC01-AF2736AE647A}"/>
    <cellStyle name="Normal 3 2 3 2 10 2 5" xfId="46795" xr:uid="{3ADD0306-3A06-4EB3-A318-25FFF8AF918A}"/>
    <cellStyle name="Normal 3 2 3 2 10 3" xfId="21643" xr:uid="{3C1D5D0E-DA6C-44E4-B6F1-3A8B4D9DC2B8}"/>
    <cellStyle name="Normal 3 2 3 2 10 3 2" xfId="35335" xr:uid="{3228D393-23A8-4FAE-AFDB-3BE2F7143E24}"/>
    <cellStyle name="Normal 3 2 3 2 10 3 3" xfId="50219" xr:uid="{0F10DE4C-CEDA-492C-B81B-479D90496F4C}"/>
    <cellStyle name="Normal 3 2 3 2 10 4" xfId="14799" xr:uid="{0A7ED800-94E5-4A7C-BE69-549AFCB3993F}"/>
    <cellStyle name="Normal 3 2 3 2 10 5" xfId="28489" xr:uid="{58649639-0FFD-478C-BDA1-EE7486E3F653}"/>
    <cellStyle name="Normal 3 2 3 2 10 6" xfId="43373" xr:uid="{4FC50E18-154A-4604-865F-9B47BC59E1B3}"/>
    <cellStyle name="Normal 3 2 3 2 11" xfId="9663" xr:uid="{BEE7DE12-D43C-42DF-B16D-FDCCA8BCCC59}"/>
    <cellStyle name="Normal 3 2 3 2 11 2" xfId="23353" xr:uid="{2C6C69CD-16CB-43E6-9892-19DA8BC6292E}"/>
    <cellStyle name="Normal 3 2 3 2 11 2 2" xfId="37045" xr:uid="{ED038246-2291-4B6F-AF28-9065060FD0AB}"/>
    <cellStyle name="Normal 3 2 3 2 11 2 3" xfId="51929" xr:uid="{CD0DEC15-8F57-49F4-BE57-5610C8CA3EF1}"/>
    <cellStyle name="Normal 3 2 3 2 11 3" xfId="16509" xr:uid="{D7A8F1E4-0057-400D-BC21-77BDBFFC49A4}"/>
    <cellStyle name="Normal 3 2 3 2 11 4" xfId="30199" xr:uid="{C83C5A58-3A8E-48C6-B07B-89E604450DC0}"/>
    <cellStyle name="Normal 3 2 3 2 11 5" xfId="45083" xr:uid="{AD3D896A-62F7-41E6-A856-7E7186EC98D7}"/>
    <cellStyle name="Normal 3 2 3 2 12" xfId="19931" xr:uid="{739F85F6-D12D-43F1-81A9-E27C0DD8DE35}"/>
    <cellStyle name="Normal 3 2 3 2 12 2" xfId="33623" xr:uid="{50F22310-9F67-4F71-8FF1-9BE4A66D892F}"/>
    <cellStyle name="Normal 3 2 3 2 12 3" xfId="48507" xr:uid="{E9D3C21F-386A-4584-BB83-4F7B3F756DA5}"/>
    <cellStyle name="Normal 3 2 3 2 13" xfId="13087" xr:uid="{62AF3D67-5CCE-45CE-BDEA-614573DBF39B}"/>
    <cellStyle name="Normal 3 2 3 2 14" xfId="26777" xr:uid="{430EDDB8-E630-4707-BAB8-4D182ECE8679}"/>
    <cellStyle name="Normal 3 2 3 2 15" xfId="41661" xr:uid="{059F2EE3-692D-4DC3-849A-581A32DA2F4F}"/>
    <cellStyle name="Normal 3 2 3 2 2" xfId="6241" xr:uid="{33B49558-129B-4857-A208-28F9125CDE38}"/>
    <cellStyle name="Normal 3 2 3 2 2 10" xfId="19932" xr:uid="{CDA3B10E-43BC-48CC-90CC-8D1C03C9BB0A}"/>
    <cellStyle name="Normal 3 2 3 2 2 10 2" xfId="33624" xr:uid="{35F2F288-60B8-4FE0-AFAB-579C1F283C62}"/>
    <cellStyle name="Normal 3 2 3 2 2 10 3" xfId="48508" xr:uid="{9E2B55AE-3765-4741-9C2F-ACC8DD21B802}"/>
    <cellStyle name="Normal 3 2 3 2 2 11" xfId="13088" xr:uid="{FB7B5BD7-9798-4078-AFF7-7C1A6C0EF6AE}"/>
    <cellStyle name="Normal 3 2 3 2 2 12" xfId="26778" xr:uid="{F6CF7B55-8445-498B-A2AC-B0795C78CEFA}"/>
    <cellStyle name="Normal 3 2 3 2 2 13" xfId="41662" xr:uid="{A13FFC7C-ED2C-44B4-8DAF-3D9ACDAEF3C0}"/>
    <cellStyle name="Normal 3 2 3 2 2 2" xfId="6242" xr:uid="{BC84392C-5567-4B98-98BD-5D4BFF086CE1}"/>
    <cellStyle name="Normal 3 2 3 2 2 2 10" xfId="13089" xr:uid="{6223ABC0-5976-4406-B5BF-258DEF29B5B4}"/>
    <cellStyle name="Normal 3 2 3 2 2 2 11" xfId="26779" xr:uid="{E8467F15-680A-4C6C-BAAD-CDCA36D82256}"/>
    <cellStyle name="Normal 3 2 3 2 2 2 12" xfId="41663" xr:uid="{CF9A84B2-6FB8-4A2B-9C22-F998600EA757}"/>
    <cellStyle name="Normal 3 2 3 2 2 2 2" xfId="6243" xr:uid="{366FAFD3-C162-4329-B058-05BB3553FE16}"/>
    <cellStyle name="Normal 3 2 3 2 2 2 2 10" xfId="41664" xr:uid="{F362433F-BBC7-4E8F-B23C-76C541AE3CD9}"/>
    <cellStyle name="Normal 3 2 3 2 2 2 2 2" xfId="6244" xr:uid="{B8972DAB-CB1E-40F5-B137-CFD8B6A32660}"/>
    <cellStyle name="Normal 3 2 3 2 2 2 2 2 2" xfId="6245" xr:uid="{D02C883C-D549-43D4-A6AD-D264A87A7393}"/>
    <cellStyle name="Normal 3 2 3 2 2 2 2 2 2 2" xfId="7958" xr:uid="{6FBA8478-0C81-4B87-BCB9-DDFED475FCD3}"/>
    <cellStyle name="Normal 3 2 3 2 2 2 2 2 2 2 2" xfId="11380" xr:uid="{4451AC7C-2D69-42BF-9B73-72B453FEDAC1}"/>
    <cellStyle name="Normal 3 2 3 2 2 2 2 2 2 2 2 2" xfId="25070" xr:uid="{E0EDF8BD-1CE1-4898-9480-90945AAE71AE}"/>
    <cellStyle name="Normal 3 2 3 2 2 2 2 2 2 2 2 2 2" xfId="38762" xr:uid="{021B0697-FA36-4195-BE12-3E9E6763ABB5}"/>
    <cellStyle name="Normal 3 2 3 2 2 2 2 2 2 2 2 2 3" xfId="53646" xr:uid="{D9EA3B5B-8F1D-4FFE-A3F1-74FB7C02C59D}"/>
    <cellStyle name="Normal 3 2 3 2 2 2 2 2 2 2 2 3" xfId="18226" xr:uid="{A8F783F2-693B-4192-9406-0C22E17C3C03}"/>
    <cellStyle name="Normal 3 2 3 2 2 2 2 2 2 2 2 4" xfId="31916" xr:uid="{D3BC46C6-16F0-4CA1-8E0C-565F71F46BC9}"/>
    <cellStyle name="Normal 3 2 3 2 2 2 2 2 2 2 2 5" xfId="46800" xr:uid="{E63A73A9-8313-4AC5-9745-CD355C359055}"/>
    <cellStyle name="Normal 3 2 3 2 2 2 2 2 2 2 3" xfId="21648" xr:uid="{B22BD191-776D-4E95-906C-103FFD58836E}"/>
    <cellStyle name="Normal 3 2 3 2 2 2 2 2 2 2 3 2" xfId="35340" xr:uid="{96168D4F-7BAC-4BD3-9EF7-08EF672B489F}"/>
    <cellStyle name="Normal 3 2 3 2 2 2 2 2 2 2 3 3" xfId="50224" xr:uid="{9C50A519-2BFF-4DF2-81AA-CDD17E487C1C}"/>
    <cellStyle name="Normal 3 2 3 2 2 2 2 2 2 2 4" xfId="14804" xr:uid="{0D7B9E07-820F-4AB7-A82F-EC6EFBC37A66}"/>
    <cellStyle name="Normal 3 2 3 2 2 2 2 2 2 2 5" xfId="28494" xr:uid="{DD53E403-4F3C-4A7B-B46C-CD842F534EC3}"/>
    <cellStyle name="Normal 3 2 3 2 2 2 2 2 2 2 6" xfId="43378" xr:uid="{56A569F8-B615-4068-83B2-00DBA8AF1B18}"/>
    <cellStyle name="Normal 3 2 3 2 2 2 2 2 2 3" xfId="9668" xr:uid="{D3D94AE6-617C-4547-96B3-0A7BCFAF0222}"/>
    <cellStyle name="Normal 3 2 3 2 2 2 2 2 2 3 2" xfId="23358" xr:uid="{4069DC6A-3814-4F73-A1D9-B28044590D54}"/>
    <cellStyle name="Normal 3 2 3 2 2 2 2 2 2 3 2 2" xfId="37050" xr:uid="{01E2C50F-4DA2-4ED2-B136-2510A372DDC6}"/>
    <cellStyle name="Normal 3 2 3 2 2 2 2 2 2 3 2 3" xfId="51934" xr:uid="{FFA2AF6A-8D89-4118-ACA6-C68E9B253070}"/>
    <cellStyle name="Normal 3 2 3 2 2 2 2 2 2 3 3" xfId="16514" xr:uid="{98274786-9CB8-46FD-8560-B1A30D45F101}"/>
    <cellStyle name="Normal 3 2 3 2 2 2 2 2 2 3 4" xfId="30204" xr:uid="{131214CB-6397-4049-B355-10F37997BE14}"/>
    <cellStyle name="Normal 3 2 3 2 2 2 2 2 2 3 5" xfId="45088" xr:uid="{0D8AA112-110C-460F-BD1F-0D2CF08A5CF6}"/>
    <cellStyle name="Normal 3 2 3 2 2 2 2 2 2 4" xfId="19936" xr:uid="{611388CC-EC55-4005-94E9-6131F30A5B24}"/>
    <cellStyle name="Normal 3 2 3 2 2 2 2 2 2 4 2" xfId="33628" xr:uid="{87BAFC68-2DFD-4986-BE8B-3FBAB2791E7E}"/>
    <cellStyle name="Normal 3 2 3 2 2 2 2 2 2 4 3" xfId="48512" xr:uid="{629C02A9-BB76-4EA3-93E3-6BA54CCD0EC5}"/>
    <cellStyle name="Normal 3 2 3 2 2 2 2 2 2 5" xfId="13092" xr:uid="{65ED4DB0-DA9B-44BC-B994-F2D7C695E1F5}"/>
    <cellStyle name="Normal 3 2 3 2 2 2 2 2 2 6" xfId="26782" xr:uid="{839AC627-5C29-4383-81DB-A22203433490}"/>
    <cellStyle name="Normal 3 2 3 2 2 2 2 2 2 7" xfId="41666" xr:uid="{C4069697-8061-4605-B48E-C8638651634A}"/>
    <cellStyle name="Normal 3 2 3 2 2 2 2 2 3" xfId="7957" xr:uid="{12D54536-F1AC-456D-B590-DB8F916A0755}"/>
    <cellStyle name="Normal 3 2 3 2 2 2 2 2 3 2" xfId="11379" xr:uid="{87BBF578-B95D-4A5C-B604-75E85C513FF3}"/>
    <cellStyle name="Normal 3 2 3 2 2 2 2 2 3 2 2" xfId="25069" xr:uid="{FD486737-1A09-4489-9829-03365D629479}"/>
    <cellStyle name="Normal 3 2 3 2 2 2 2 2 3 2 2 2" xfId="38761" xr:uid="{D52D2862-7E8F-4117-AB24-C29C84488C34}"/>
    <cellStyle name="Normal 3 2 3 2 2 2 2 2 3 2 2 3" xfId="53645" xr:uid="{7A0303F9-A34D-4703-B542-5B92F6C5720A}"/>
    <cellStyle name="Normal 3 2 3 2 2 2 2 2 3 2 3" xfId="18225" xr:uid="{51010D9F-14B6-4FA5-92E3-DBCC8F7ED527}"/>
    <cellStyle name="Normal 3 2 3 2 2 2 2 2 3 2 4" xfId="31915" xr:uid="{A6CE4792-A9DD-413F-952C-DC2A230B574E}"/>
    <cellStyle name="Normal 3 2 3 2 2 2 2 2 3 2 5" xfId="46799" xr:uid="{68AD50D6-4D60-47C8-929C-CAB83664D6ED}"/>
    <cellStyle name="Normal 3 2 3 2 2 2 2 2 3 3" xfId="21647" xr:uid="{AB6561C0-010A-407F-88C6-34DC9C33D732}"/>
    <cellStyle name="Normal 3 2 3 2 2 2 2 2 3 3 2" xfId="35339" xr:uid="{EC59A980-6C38-455F-AF82-3B53390A3F37}"/>
    <cellStyle name="Normal 3 2 3 2 2 2 2 2 3 3 3" xfId="50223" xr:uid="{04BEA304-2C55-4C63-9536-DB99135E93CD}"/>
    <cellStyle name="Normal 3 2 3 2 2 2 2 2 3 4" xfId="14803" xr:uid="{CF98FD6A-5169-48EE-9C38-92600E5126E6}"/>
    <cellStyle name="Normal 3 2 3 2 2 2 2 2 3 5" xfId="28493" xr:uid="{8A22D697-9318-4BBD-BF09-2D84637BDC67}"/>
    <cellStyle name="Normal 3 2 3 2 2 2 2 2 3 6" xfId="43377" xr:uid="{E0FD0326-8567-4F11-BEC4-E9AD3B14BB8C}"/>
    <cellStyle name="Normal 3 2 3 2 2 2 2 2 4" xfId="9667" xr:uid="{07E7A086-5AAE-49C7-B1B4-EDA84EC11FEC}"/>
    <cellStyle name="Normal 3 2 3 2 2 2 2 2 4 2" xfId="23357" xr:uid="{F75A7659-1DB8-4951-AEBA-B7B48477241B}"/>
    <cellStyle name="Normal 3 2 3 2 2 2 2 2 4 2 2" xfId="37049" xr:uid="{368F3E6D-D03D-4167-9A21-22E41208C703}"/>
    <cellStyle name="Normal 3 2 3 2 2 2 2 2 4 2 3" xfId="51933" xr:uid="{30B01DB6-4354-4C34-86CF-292DF1E939AB}"/>
    <cellStyle name="Normal 3 2 3 2 2 2 2 2 4 3" xfId="16513" xr:uid="{15746209-DBE0-456E-9A2B-F3E0EE92E765}"/>
    <cellStyle name="Normal 3 2 3 2 2 2 2 2 4 4" xfId="30203" xr:uid="{A29571D1-97F3-42EB-B23D-9F54235D26C7}"/>
    <cellStyle name="Normal 3 2 3 2 2 2 2 2 4 5" xfId="45087" xr:uid="{51C57AC3-3BC9-49A4-AB2E-48E4C4A4E71F}"/>
    <cellStyle name="Normal 3 2 3 2 2 2 2 2 5" xfId="19935" xr:uid="{4B8FDE4B-0D92-4142-84F8-ADB433CB46C0}"/>
    <cellStyle name="Normal 3 2 3 2 2 2 2 2 5 2" xfId="33627" xr:uid="{7F4B32BF-12CB-48C3-9222-6998C2D308DA}"/>
    <cellStyle name="Normal 3 2 3 2 2 2 2 2 5 3" xfId="48511" xr:uid="{DF5BA999-12EF-46F3-A093-9FC1840672B4}"/>
    <cellStyle name="Normal 3 2 3 2 2 2 2 2 6" xfId="13091" xr:uid="{BBF38B66-D504-44A4-9EEA-008C9A23A3E7}"/>
    <cellStyle name="Normal 3 2 3 2 2 2 2 2 7" xfId="26781" xr:uid="{97D6B4F1-716D-4FBD-9718-A96B6246AD86}"/>
    <cellStyle name="Normal 3 2 3 2 2 2 2 2 8" xfId="41665" xr:uid="{2E728BF7-3F77-4D88-B95F-E6EEC3E91DA9}"/>
    <cellStyle name="Normal 3 2 3 2 2 2 2 3" xfId="6246" xr:uid="{217A4933-9C9F-458A-BC04-E6F0B7702BC5}"/>
    <cellStyle name="Normal 3 2 3 2 2 2 2 3 2" xfId="7959" xr:uid="{5F1C36E0-A69E-427F-AE64-7F6FE5E3C074}"/>
    <cellStyle name="Normal 3 2 3 2 2 2 2 3 2 2" xfId="11381" xr:uid="{BCCDEE32-4AB8-43B5-B8D1-73D51AFCF6FD}"/>
    <cellStyle name="Normal 3 2 3 2 2 2 2 3 2 2 2" xfId="25071" xr:uid="{63197FB9-16E2-46C5-8D0F-F57869521FF7}"/>
    <cellStyle name="Normal 3 2 3 2 2 2 2 3 2 2 2 2" xfId="38763" xr:uid="{FCCC494C-8D9B-4E54-A34F-5B60F257AB61}"/>
    <cellStyle name="Normal 3 2 3 2 2 2 2 3 2 2 2 3" xfId="53647" xr:uid="{FBDE8E9D-5CD0-4577-AFC3-1352FAC494C7}"/>
    <cellStyle name="Normal 3 2 3 2 2 2 2 3 2 2 3" xfId="18227" xr:uid="{B41F74E9-F4A7-40ED-BEC1-C7A9730D8909}"/>
    <cellStyle name="Normal 3 2 3 2 2 2 2 3 2 2 4" xfId="31917" xr:uid="{ED39BD75-0B48-48B5-A29B-33FFED77BFC7}"/>
    <cellStyle name="Normal 3 2 3 2 2 2 2 3 2 2 5" xfId="46801" xr:uid="{AFBFB8BA-0784-46B3-8F86-FF21F008B6FC}"/>
    <cellStyle name="Normal 3 2 3 2 2 2 2 3 2 3" xfId="21649" xr:uid="{4C9AB23F-99BB-4B99-BE1D-94BAC18FB735}"/>
    <cellStyle name="Normal 3 2 3 2 2 2 2 3 2 3 2" xfId="35341" xr:uid="{D9E559D8-C085-4CAD-8757-8AE514A7D29C}"/>
    <cellStyle name="Normal 3 2 3 2 2 2 2 3 2 3 3" xfId="50225" xr:uid="{B32D152A-F549-4746-B66D-B62F1687F5CA}"/>
    <cellStyle name="Normal 3 2 3 2 2 2 2 3 2 4" xfId="14805" xr:uid="{24945158-023E-446C-B6BC-0B8071DA6C1F}"/>
    <cellStyle name="Normal 3 2 3 2 2 2 2 3 2 5" xfId="28495" xr:uid="{9CCDC686-D8F3-4902-A946-DAF535542E74}"/>
    <cellStyle name="Normal 3 2 3 2 2 2 2 3 2 6" xfId="43379" xr:uid="{0F3A700B-B38C-4FA7-9A50-10F137820EC1}"/>
    <cellStyle name="Normal 3 2 3 2 2 2 2 3 3" xfId="9669" xr:uid="{8CF2B630-B9ED-4C59-9F84-82CBC838774A}"/>
    <cellStyle name="Normal 3 2 3 2 2 2 2 3 3 2" xfId="23359" xr:uid="{91426192-503C-4963-9EC7-594EC2401FCC}"/>
    <cellStyle name="Normal 3 2 3 2 2 2 2 3 3 2 2" xfId="37051" xr:uid="{2377A59D-9989-46D9-9709-6B66D5F859C7}"/>
    <cellStyle name="Normal 3 2 3 2 2 2 2 3 3 2 3" xfId="51935" xr:uid="{01CED44E-C9CD-47D3-AF7F-C40F75BB0D03}"/>
    <cellStyle name="Normal 3 2 3 2 2 2 2 3 3 3" xfId="16515" xr:uid="{56EDE025-FE8C-43ED-8F51-BBE1F9564F5C}"/>
    <cellStyle name="Normal 3 2 3 2 2 2 2 3 3 4" xfId="30205" xr:uid="{4711DD51-D3E6-4437-B7C3-DF8D6D7015DE}"/>
    <cellStyle name="Normal 3 2 3 2 2 2 2 3 3 5" xfId="45089" xr:uid="{C415250B-E5EF-45E3-AE5F-C3818B849B5A}"/>
    <cellStyle name="Normal 3 2 3 2 2 2 2 3 4" xfId="19937" xr:uid="{152F9DB3-AF12-4D82-A3EB-6CDF43D71D30}"/>
    <cellStyle name="Normal 3 2 3 2 2 2 2 3 4 2" xfId="33629" xr:uid="{34CCB17D-7382-4622-A398-72D77514429A}"/>
    <cellStyle name="Normal 3 2 3 2 2 2 2 3 4 3" xfId="48513" xr:uid="{94D8EA5B-5D29-48F4-BAD9-68609D20195D}"/>
    <cellStyle name="Normal 3 2 3 2 2 2 2 3 5" xfId="13093" xr:uid="{931D746D-73FC-4396-AD13-91E322205227}"/>
    <cellStyle name="Normal 3 2 3 2 2 2 2 3 6" xfId="26783" xr:uid="{E496F072-E383-4739-BF76-A707BD783DF9}"/>
    <cellStyle name="Normal 3 2 3 2 2 2 2 3 7" xfId="41667" xr:uid="{4591FF23-AB3A-4E7C-95A7-6AC58A494475}"/>
    <cellStyle name="Normal 3 2 3 2 2 2 2 4" xfId="6247" xr:uid="{111CC589-EB35-4ACD-8F6E-CAD8C3D96FA1}"/>
    <cellStyle name="Normal 3 2 3 2 2 2 2 4 2" xfId="7960" xr:uid="{246B0DAC-1264-46BB-9340-31F12870F3D5}"/>
    <cellStyle name="Normal 3 2 3 2 2 2 2 4 2 2" xfId="11382" xr:uid="{9D64913E-BC41-4894-B919-6970B039967C}"/>
    <cellStyle name="Normal 3 2 3 2 2 2 2 4 2 2 2" xfId="25072" xr:uid="{23C32870-51DB-47DF-A998-9CBB1A39EBAE}"/>
    <cellStyle name="Normal 3 2 3 2 2 2 2 4 2 2 2 2" xfId="38764" xr:uid="{D8AC230F-CDBE-44FD-8873-42FBAA09A597}"/>
    <cellStyle name="Normal 3 2 3 2 2 2 2 4 2 2 2 3" xfId="53648" xr:uid="{CC15869B-CFA3-469B-9EA4-45D1849A1FF7}"/>
    <cellStyle name="Normal 3 2 3 2 2 2 2 4 2 2 3" xfId="18228" xr:uid="{D36BDE56-4CC7-4C92-AE81-B0EACE4A41E5}"/>
    <cellStyle name="Normal 3 2 3 2 2 2 2 4 2 2 4" xfId="31918" xr:uid="{D532CC0E-A158-4E15-AF4E-2F0CA587D15E}"/>
    <cellStyle name="Normal 3 2 3 2 2 2 2 4 2 2 5" xfId="46802" xr:uid="{2CEF4D6B-B0B0-4DFB-B492-37393B269C20}"/>
    <cellStyle name="Normal 3 2 3 2 2 2 2 4 2 3" xfId="21650" xr:uid="{1173A9DD-BB85-440C-8C5F-59C447333CF3}"/>
    <cellStyle name="Normal 3 2 3 2 2 2 2 4 2 3 2" xfId="35342" xr:uid="{D3562BCC-60BE-4EFB-9B7E-188D3F64D56D}"/>
    <cellStyle name="Normal 3 2 3 2 2 2 2 4 2 3 3" xfId="50226" xr:uid="{C1F98E42-FDF9-4416-96EE-AF3060CEAB3E}"/>
    <cellStyle name="Normal 3 2 3 2 2 2 2 4 2 4" xfId="14806" xr:uid="{EC95AA53-C1C7-4AC4-A780-A6699EA30064}"/>
    <cellStyle name="Normal 3 2 3 2 2 2 2 4 2 5" xfId="28496" xr:uid="{F2F49BFE-CAC1-4F87-A912-F2F3C4CB9D20}"/>
    <cellStyle name="Normal 3 2 3 2 2 2 2 4 2 6" xfId="43380" xr:uid="{5C38B98A-F7C7-4C6F-8E29-93943E5D9E09}"/>
    <cellStyle name="Normal 3 2 3 2 2 2 2 4 3" xfId="9670" xr:uid="{E9A5E699-4201-43FF-B302-B5E14254775A}"/>
    <cellStyle name="Normal 3 2 3 2 2 2 2 4 3 2" xfId="23360" xr:uid="{F1250F30-0518-464E-8598-8C5B2ECAE643}"/>
    <cellStyle name="Normal 3 2 3 2 2 2 2 4 3 2 2" xfId="37052" xr:uid="{ACD14659-85CC-4EE1-9088-802F32D4CC2F}"/>
    <cellStyle name="Normal 3 2 3 2 2 2 2 4 3 2 3" xfId="51936" xr:uid="{C44006A1-BC33-4B47-BEDE-A849368476D3}"/>
    <cellStyle name="Normal 3 2 3 2 2 2 2 4 3 3" xfId="16516" xr:uid="{CE1A753E-960D-48AD-B4DC-DB666E851EA2}"/>
    <cellStyle name="Normal 3 2 3 2 2 2 2 4 3 4" xfId="30206" xr:uid="{A9E28216-35CB-4ADD-8475-162B03C34FE1}"/>
    <cellStyle name="Normal 3 2 3 2 2 2 2 4 3 5" xfId="45090" xr:uid="{C6CCE315-30D1-4905-BDA3-95DEC9DEB687}"/>
    <cellStyle name="Normal 3 2 3 2 2 2 2 4 4" xfId="19938" xr:uid="{728191CD-F952-4EC9-87D5-9747F1480392}"/>
    <cellStyle name="Normal 3 2 3 2 2 2 2 4 4 2" xfId="33630" xr:uid="{5E749F13-2559-441E-A62C-6D71BC87280B}"/>
    <cellStyle name="Normal 3 2 3 2 2 2 2 4 4 3" xfId="48514" xr:uid="{249481A6-B839-4F61-A8FD-3A1BF8CD1882}"/>
    <cellStyle name="Normal 3 2 3 2 2 2 2 4 5" xfId="13094" xr:uid="{3E595738-D9A2-458F-B962-E1BCC70BC986}"/>
    <cellStyle name="Normal 3 2 3 2 2 2 2 4 6" xfId="26784" xr:uid="{648C6517-6904-4987-B70A-37270B711364}"/>
    <cellStyle name="Normal 3 2 3 2 2 2 2 4 7" xfId="41668" xr:uid="{8380F66A-8F12-42E0-81D9-7DAFFE687600}"/>
    <cellStyle name="Normal 3 2 3 2 2 2 2 5" xfId="7956" xr:uid="{D38DBA84-5B77-4CB1-B009-5F43360A251E}"/>
    <cellStyle name="Normal 3 2 3 2 2 2 2 5 2" xfId="11378" xr:uid="{BF1D0F1D-1295-4971-8273-8D3431DEFF63}"/>
    <cellStyle name="Normal 3 2 3 2 2 2 2 5 2 2" xfId="25068" xr:uid="{832F1D41-4808-4ADF-98CC-F2CDEC515C89}"/>
    <cellStyle name="Normal 3 2 3 2 2 2 2 5 2 2 2" xfId="38760" xr:uid="{662F34FE-B446-43B6-855F-61E0F6A2CE8C}"/>
    <cellStyle name="Normal 3 2 3 2 2 2 2 5 2 2 3" xfId="53644" xr:uid="{72E98370-9AE3-4D58-988E-C1CD36B8145B}"/>
    <cellStyle name="Normal 3 2 3 2 2 2 2 5 2 3" xfId="18224" xr:uid="{BEF97CA9-42E6-4F6F-84DC-1EC9CBFC3E60}"/>
    <cellStyle name="Normal 3 2 3 2 2 2 2 5 2 4" xfId="31914" xr:uid="{B89081D0-7C20-40D3-9F2E-FBCB77C32D80}"/>
    <cellStyle name="Normal 3 2 3 2 2 2 2 5 2 5" xfId="46798" xr:uid="{FE9ABEC7-312B-4BCE-BD52-56E191C57FB2}"/>
    <cellStyle name="Normal 3 2 3 2 2 2 2 5 3" xfId="21646" xr:uid="{A0F1D9E1-A1CE-4CF3-996E-62EE4A3EDA6A}"/>
    <cellStyle name="Normal 3 2 3 2 2 2 2 5 3 2" xfId="35338" xr:uid="{B6465E26-2990-441B-92BB-6F9DB475DDC3}"/>
    <cellStyle name="Normal 3 2 3 2 2 2 2 5 3 3" xfId="50222" xr:uid="{8986FC7B-F923-44A7-9617-722FFC0E1D8B}"/>
    <cellStyle name="Normal 3 2 3 2 2 2 2 5 4" xfId="14802" xr:uid="{588444EA-2625-42AC-B18C-5F4E7697D8E7}"/>
    <cellStyle name="Normal 3 2 3 2 2 2 2 5 5" xfId="28492" xr:uid="{BB178F94-9821-4056-8A10-388BA44763E0}"/>
    <cellStyle name="Normal 3 2 3 2 2 2 2 5 6" xfId="43376" xr:uid="{10434158-8769-4757-BE23-1E176D93BF83}"/>
    <cellStyle name="Normal 3 2 3 2 2 2 2 6" xfId="9666" xr:uid="{85997075-641A-4C61-B5BA-0668DD15E847}"/>
    <cellStyle name="Normal 3 2 3 2 2 2 2 6 2" xfId="23356" xr:uid="{0DCA79E5-7D8A-4A93-84D2-833E74AC6E6E}"/>
    <cellStyle name="Normal 3 2 3 2 2 2 2 6 2 2" xfId="37048" xr:uid="{EDD9F76A-04EE-4A34-B561-680B0288C0F2}"/>
    <cellStyle name="Normal 3 2 3 2 2 2 2 6 2 3" xfId="51932" xr:uid="{64EF4DDC-4791-4A7F-8730-669AF969BDBD}"/>
    <cellStyle name="Normal 3 2 3 2 2 2 2 6 3" xfId="16512" xr:uid="{497BC02C-9778-41EF-A594-BBD2112CAA1E}"/>
    <cellStyle name="Normal 3 2 3 2 2 2 2 6 4" xfId="30202" xr:uid="{B35210BA-30C0-4861-B183-E0C11707E8A3}"/>
    <cellStyle name="Normal 3 2 3 2 2 2 2 6 5" xfId="45086" xr:uid="{D84D5D9E-8E12-4B9C-A6EE-9A4E0D9C34AB}"/>
    <cellStyle name="Normal 3 2 3 2 2 2 2 7" xfId="19934" xr:uid="{9056A528-3E47-4894-B6D6-5230B10EEF3F}"/>
    <cellStyle name="Normal 3 2 3 2 2 2 2 7 2" xfId="33626" xr:uid="{F41B9888-9162-48FB-BBEC-DCDF31272863}"/>
    <cellStyle name="Normal 3 2 3 2 2 2 2 7 3" xfId="48510" xr:uid="{B273B3A3-0C47-4294-B3EF-C52357BF0E89}"/>
    <cellStyle name="Normal 3 2 3 2 2 2 2 8" xfId="13090" xr:uid="{CE3D2092-403F-4C27-B1B7-44C83DFA87C2}"/>
    <cellStyle name="Normal 3 2 3 2 2 2 2 9" xfId="26780" xr:uid="{361DADEB-58A3-43A8-A89E-A79FE5077E17}"/>
    <cellStyle name="Normal 3 2 3 2 2 2 3" xfId="6248" xr:uid="{941913AA-1B6D-451F-9EFF-A6C9804FCCF7}"/>
    <cellStyle name="Normal 3 2 3 2 2 2 3 10" xfId="41669" xr:uid="{036FCB34-D0A0-4AD4-B476-6546F672459F}"/>
    <cellStyle name="Normal 3 2 3 2 2 2 3 2" xfId="6249" xr:uid="{2CC6609E-A44C-48D0-88D7-535E439C2EBF}"/>
    <cellStyle name="Normal 3 2 3 2 2 2 3 2 2" xfId="6250" xr:uid="{585E7147-AF54-4F15-B5BF-EE7983CCD8E5}"/>
    <cellStyle name="Normal 3 2 3 2 2 2 3 2 2 2" xfId="7963" xr:uid="{558B9E8D-A0A4-4FCC-B42C-D90EF0092CEF}"/>
    <cellStyle name="Normal 3 2 3 2 2 2 3 2 2 2 2" xfId="11385" xr:uid="{C25F8183-F328-43D7-8C6E-EF6EC8FDE831}"/>
    <cellStyle name="Normal 3 2 3 2 2 2 3 2 2 2 2 2" xfId="25075" xr:uid="{A45AD4FC-3F16-4657-A5F8-8C394A7D3878}"/>
    <cellStyle name="Normal 3 2 3 2 2 2 3 2 2 2 2 2 2" xfId="38767" xr:uid="{1E98141B-0DEF-4B54-B89C-BA497B0C500B}"/>
    <cellStyle name="Normal 3 2 3 2 2 2 3 2 2 2 2 2 3" xfId="53651" xr:uid="{36459496-9142-4B26-B808-344848A8C986}"/>
    <cellStyle name="Normal 3 2 3 2 2 2 3 2 2 2 2 3" xfId="18231" xr:uid="{88FB0F0C-243E-48C8-AB5D-A565CA6738D9}"/>
    <cellStyle name="Normal 3 2 3 2 2 2 3 2 2 2 2 4" xfId="31921" xr:uid="{E86325C8-BC0B-4297-BDD3-45D8AAD207D6}"/>
    <cellStyle name="Normal 3 2 3 2 2 2 3 2 2 2 2 5" xfId="46805" xr:uid="{85483520-8D2C-46E6-8FCB-D03E50EFFA01}"/>
    <cellStyle name="Normal 3 2 3 2 2 2 3 2 2 2 3" xfId="21653" xr:uid="{58C7A560-BD17-4710-A1E9-336893240F49}"/>
    <cellStyle name="Normal 3 2 3 2 2 2 3 2 2 2 3 2" xfId="35345" xr:uid="{10FC4F2A-B1B5-4B0F-9077-2C38409E8B91}"/>
    <cellStyle name="Normal 3 2 3 2 2 2 3 2 2 2 3 3" xfId="50229" xr:uid="{80BA8270-D5C9-414B-BF99-ABB7AB4CA9F1}"/>
    <cellStyle name="Normal 3 2 3 2 2 2 3 2 2 2 4" xfId="14809" xr:uid="{60873E32-392D-4B65-BE01-8A69A194E536}"/>
    <cellStyle name="Normal 3 2 3 2 2 2 3 2 2 2 5" xfId="28499" xr:uid="{3E1A9304-0E96-4B53-8250-F48539160F22}"/>
    <cellStyle name="Normal 3 2 3 2 2 2 3 2 2 2 6" xfId="43383" xr:uid="{EB07F424-7E88-47B7-99FF-71FA487AB333}"/>
    <cellStyle name="Normal 3 2 3 2 2 2 3 2 2 3" xfId="9673" xr:uid="{2663238A-9DEA-4AD6-B976-03168F5CB483}"/>
    <cellStyle name="Normal 3 2 3 2 2 2 3 2 2 3 2" xfId="23363" xr:uid="{74422210-320A-4A65-A03F-2092FCA2B708}"/>
    <cellStyle name="Normal 3 2 3 2 2 2 3 2 2 3 2 2" xfId="37055" xr:uid="{D699E768-D098-4C9F-B599-17DEDEBFEC4F}"/>
    <cellStyle name="Normal 3 2 3 2 2 2 3 2 2 3 2 3" xfId="51939" xr:uid="{1C5D28B1-67F0-4C0C-A46E-8C864B39690A}"/>
    <cellStyle name="Normal 3 2 3 2 2 2 3 2 2 3 3" xfId="16519" xr:uid="{9CA46773-099E-4FB4-BDFE-BDC497C74FED}"/>
    <cellStyle name="Normal 3 2 3 2 2 2 3 2 2 3 4" xfId="30209" xr:uid="{1C22174E-291B-4CFC-812E-0DCE260334EB}"/>
    <cellStyle name="Normal 3 2 3 2 2 2 3 2 2 3 5" xfId="45093" xr:uid="{23FE078C-21FF-4A94-856A-1F0FC339873B}"/>
    <cellStyle name="Normal 3 2 3 2 2 2 3 2 2 4" xfId="19941" xr:uid="{F4EAE14E-9AC6-4713-981A-3A288E660C60}"/>
    <cellStyle name="Normal 3 2 3 2 2 2 3 2 2 4 2" xfId="33633" xr:uid="{11AF05AE-8707-45FE-810D-CDECF81F9322}"/>
    <cellStyle name="Normal 3 2 3 2 2 2 3 2 2 4 3" xfId="48517" xr:uid="{56D2D3FE-E2CC-41F0-8798-461274B28DAF}"/>
    <cellStyle name="Normal 3 2 3 2 2 2 3 2 2 5" xfId="13097" xr:uid="{60623C6C-32D5-48B7-8471-8E2FF461EFBD}"/>
    <cellStyle name="Normal 3 2 3 2 2 2 3 2 2 6" xfId="26787" xr:uid="{CD4209A8-A121-4EA9-9189-160839D2DA95}"/>
    <cellStyle name="Normal 3 2 3 2 2 2 3 2 2 7" xfId="41671" xr:uid="{65D280C4-5B1A-4A78-8D22-99E1E9C9A79E}"/>
    <cellStyle name="Normal 3 2 3 2 2 2 3 2 3" xfId="7962" xr:uid="{BA868585-0522-4D88-A719-C60ADF3D3637}"/>
    <cellStyle name="Normal 3 2 3 2 2 2 3 2 3 2" xfId="11384" xr:uid="{D5085112-C585-42A2-9A23-21E39F978A18}"/>
    <cellStyle name="Normal 3 2 3 2 2 2 3 2 3 2 2" xfId="25074" xr:uid="{9A335A73-05C9-4E65-9FF2-8C9151FFF6F2}"/>
    <cellStyle name="Normal 3 2 3 2 2 2 3 2 3 2 2 2" xfId="38766" xr:uid="{796E8EE3-B09F-4A84-BDF2-B2FC0B97DC72}"/>
    <cellStyle name="Normal 3 2 3 2 2 2 3 2 3 2 2 3" xfId="53650" xr:uid="{9384D28A-C00D-4F27-BF5E-D240ABE06E8D}"/>
    <cellStyle name="Normal 3 2 3 2 2 2 3 2 3 2 3" xfId="18230" xr:uid="{AA7D591E-9515-4FAD-826D-54F249B1B286}"/>
    <cellStyle name="Normal 3 2 3 2 2 2 3 2 3 2 4" xfId="31920" xr:uid="{0234B090-2F24-44B9-AB0B-E8390CB7D1F7}"/>
    <cellStyle name="Normal 3 2 3 2 2 2 3 2 3 2 5" xfId="46804" xr:uid="{8AC4ABCB-0410-4095-A0C6-7C8D7336844F}"/>
    <cellStyle name="Normal 3 2 3 2 2 2 3 2 3 3" xfId="21652" xr:uid="{28D23F5F-55D1-4C1B-8FFA-0FFFD9D8571C}"/>
    <cellStyle name="Normal 3 2 3 2 2 2 3 2 3 3 2" xfId="35344" xr:uid="{5E098BCC-C722-495F-AA32-A4010E3B4FA4}"/>
    <cellStyle name="Normal 3 2 3 2 2 2 3 2 3 3 3" xfId="50228" xr:uid="{CD2CEA75-41C6-47CE-A0C6-F4DC47C4A19B}"/>
    <cellStyle name="Normal 3 2 3 2 2 2 3 2 3 4" xfId="14808" xr:uid="{8D5AA33F-FE25-42B5-926F-1A3EC6EB408D}"/>
    <cellStyle name="Normal 3 2 3 2 2 2 3 2 3 5" xfId="28498" xr:uid="{E6D521EA-29B7-45C7-B29A-670735DB97C9}"/>
    <cellStyle name="Normal 3 2 3 2 2 2 3 2 3 6" xfId="43382" xr:uid="{B256AE7E-E6B1-4417-B8B5-1B19FAEFEEFB}"/>
    <cellStyle name="Normal 3 2 3 2 2 2 3 2 4" xfId="9672" xr:uid="{2495DDF8-FF55-4097-B90A-CB732C50EEBD}"/>
    <cellStyle name="Normal 3 2 3 2 2 2 3 2 4 2" xfId="23362" xr:uid="{D1073393-84E7-46C3-AD32-E0EA42C17F03}"/>
    <cellStyle name="Normal 3 2 3 2 2 2 3 2 4 2 2" xfId="37054" xr:uid="{2F0501E9-B6F1-44EC-895C-F4B3CCCA3AF8}"/>
    <cellStyle name="Normal 3 2 3 2 2 2 3 2 4 2 3" xfId="51938" xr:uid="{0A72460A-E309-4BB2-A600-D0B7A4892F26}"/>
    <cellStyle name="Normal 3 2 3 2 2 2 3 2 4 3" xfId="16518" xr:uid="{9A1FE508-C184-4F5E-B5C6-24E4C992E060}"/>
    <cellStyle name="Normal 3 2 3 2 2 2 3 2 4 4" xfId="30208" xr:uid="{D23B0CE9-8E9A-4A7A-885A-43B547B5B813}"/>
    <cellStyle name="Normal 3 2 3 2 2 2 3 2 4 5" xfId="45092" xr:uid="{A856A843-207F-4931-94EE-E05BF054BD24}"/>
    <cellStyle name="Normal 3 2 3 2 2 2 3 2 5" xfId="19940" xr:uid="{68A82487-E4AE-46E0-9982-5DB5EFC5D5B2}"/>
    <cellStyle name="Normal 3 2 3 2 2 2 3 2 5 2" xfId="33632" xr:uid="{2828871A-1805-481B-B51B-F4D8B87A6F8A}"/>
    <cellStyle name="Normal 3 2 3 2 2 2 3 2 5 3" xfId="48516" xr:uid="{480459E7-35BF-4BD4-94B0-1310CACA6011}"/>
    <cellStyle name="Normal 3 2 3 2 2 2 3 2 6" xfId="13096" xr:uid="{922E6D98-CBC0-4D25-BC3D-A3BDDBCF7D22}"/>
    <cellStyle name="Normal 3 2 3 2 2 2 3 2 7" xfId="26786" xr:uid="{493D6650-9806-4E6D-A1E1-80D89FC9EE03}"/>
    <cellStyle name="Normal 3 2 3 2 2 2 3 2 8" xfId="41670" xr:uid="{11FB3DF2-8807-4EBB-9950-2FD4AE68B5CA}"/>
    <cellStyle name="Normal 3 2 3 2 2 2 3 3" xfId="6251" xr:uid="{A14B2DCA-F90E-4FE0-AFAA-5B9D41F0E459}"/>
    <cellStyle name="Normal 3 2 3 2 2 2 3 3 2" xfId="7964" xr:uid="{5513AD03-C277-4869-8B3C-5AAEE1ED33C4}"/>
    <cellStyle name="Normal 3 2 3 2 2 2 3 3 2 2" xfId="11386" xr:uid="{DA58C03E-ED0D-42E5-8165-B068A9C5B8CB}"/>
    <cellStyle name="Normal 3 2 3 2 2 2 3 3 2 2 2" xfId="25076" xr:uid="{829E72D6-AB25-45FF-BE4E-5312F3D4E9D2}"/>
    <cellStyle name="Normal 3 2 3 2 2 2 3 3 2 2 2 2" xfId="38768" xr:uid="{352D845B-AA0A-491B-B6E1-DA19487AC591}"/>
    <cellStyle name="Normal 3 2 3 2 2 2 3 3 2 2 2 3" xfId="53652" xr:uid="{6F50DEE4-1CE9-45CD-B748-20CBC58E47AC}"/>
    <cellStyle name="Normal 3 2 3 2 2 2 3 3 2 2 3" xfId="18232" xr:uid="{38CA2C4E-69DE-47BC-A510-A8A8E1EA75FA}"/>
    <cellStyle name="Normal 3 2 3 2 2 2 3 3 2 2 4" xfId="31922" xr:uid="{5FC4FC2C-95FD-42A5-9BED-C9B1F12794BE}"/>
    <cellStyle name="Normal 3 2 3 2 2 2 3 3 2 2 5" xfId="46806" xr:uid="{55AD8ACC-431E-4E2C-8AF1-DE4A7E4951CD}"/>
    <cellStyle name="Normal 3 2 3 2 2 2 3 3 2 3" xfId="21654" xr:uid="{1343D663-AD4A-4377-B302-FA3B58056396}"/>
    <cellStyle name="Normal 3 2 3 2 2 2 3 3 2 3 2" xfId="35346" xr:uid="{FB3AF72A-60B9-4B7C-BF2E-63B3A493D003}"/>
    <cellStyle name="Normal 3 2 3 2 2 2 3 3 2 3 3" xfId="50230" xr:uid="{E052E746-A845-43B9-B22E-741D8943AF76}"/>
    <cellStyle name="Normal 3 2 3 2 2 2 3 3 2 4" xfId="14810" xr:uid="{E8EBC0AF-5FEE-45D0-A2DD-7ED0D1EBAB40}"/>
    <cellStyle name="Normal 3 2 3 2 2 2 3 3 2 5" xfId="28500" xr:uid="{CA0D0DD9-FDA5-43F1-B3A9-F4E3762AA2A3}"/>
    <cellStyle name="Normal 3 2 3 2 2 2 3 3 2 6" xfId="43384" xr:uid="{07837305-3191-4FEE-ABFD-E5C95C011940}"/>
    <cellStyle name="Normal 3 2 3 2 2 2 3 3 3" xfId="9674" xr:uid="{1DB5CABC-E5A5-4E08-9755-FD1508AB0FB7}"/>
    <cellStyle name="Normal 3 2 3 2 2 2 3 3 3 2" xfId="23364" xr:uid="{9413F2A3-E74F-4417-B8AA-5B94086640B9}"/>
    <cellStyle name="Normal 3 2 3 2 2 2 3 3 3 2 2" xfId="37056" xr:uid="{32EBA77A-ED43-40FB-A649-146B2C5DF6D6}"/>
    <cellStyle name="Normal 3 2 3 2 2 2 3 3 3 2 3" xfId="51940" xr:uid="{F75D1476-5ADD-4717-934A-71AAC6A02F7A}"/>
    <cellStyle name="Normal 3 2 3 2 2 2 3 3 3 3" xfId="16520" xr:uid="{C226C7C4-66D8-4AF3-BA28-9DE25B36D21A}"/>
    <cellStyle name="Normal 3 2 3 2 2 2 3 3 3 4" xfId="30210" xr:uid="{7ACEDC3B-857E-4A2F-A010-450F54B28BFD}"/>
    <cellStyle name="Normal 3 2 3 2 2 2 3 3 3 5" xfId="45094" xr:uid="{34B01F93-B2CF-4CE4-9567-B35A319D2BA3}"/>
    <cellStyle name="Normal 3 2 3 2 2 2 3 3 4" xfId="19942" xr:uid="{8B8A84E2-2FF0-4D35-9FA5-3773F0931798}"/>
    <cellStyle name="Normal 3 2 3 2 2 2 3 3 4 2" xfId="33634" xr:uid="{48525DF5-B754-4D83-9A5D-F134BDABF25F}"/>
    <cellStyle name="Normal 3 2 3 2 2 2 3 3 4 3" xfId="48518" xr:uid="{32CE41A8-3419-4EE8-A6DF-C760A931D57C}"/>
    <cellStyle name="Normal 3 2 3 2 2 2 3 3 5" xfId="13098" xr:uid="{BBBD6412-5275-459E-8020-E7E5A13A280D}"/>
    <cellStyle name="Normal 3 2 3 2 2 2 3 3 6" xfId="26788" xr:uid="{F160B2CF-E824-47FC-97CB-D91557D03FAE}"/>
    <cellStyle name="Normal 3 2 3 2 2 2 3 3 7" xfId="41672" xr:uid="{4B786615-1B32-4BFD-B93B-DFA1ABADD95A}"/>
    <cellStyle name="Normal 3 2 3 2 2 2 3 4" xfId="6252" xr:uid="{01D9F34E-ADB5-413A-B5D8-F87AC280AFF2}"/>
    <cellStyle name="Normal 3 2 3 2 2 2 3 4 2" xfId="7965" xr:uid="{5F865A90-DEC8-4D4D-908A-A34159B641C2}"/>
    <cellStyle name="Normal 3 2 3 2 2 2 3 4 2 2" xfId="11387" xr:uid="{EC938150-71B4-437E-A39E-A13D684A91E9}"/>
    <cellStyle name="Normal 3 2 3 2 2 2 3 4 2 2 2" xfId="25077" xr:uid="{45777CE5-56F1-4063-A8B4-6D46E084B6A3}"/>
    <cellStyle name="Normal 3 2 3 2 2 2 3 4 2 2 2 2" xfId="38769" xr:uid="{CFCD2CFF-51F0-498B-8B24-78E5B73A53F7}"/>
    <cellStyle name="Normal 3 2 3 2 2 2 3 4 2 2 2 3" xfId="53653" xr:uid="{38CD4A14-B342-49FB-BC19-6CBC5FC3CF9B}"/>
    <cellStyle name="Normal 3 2 3 2 2 2 3 4 2 2 3" xfId="18233" xr:uid="{4DC525C0-CBC2-4256-B36B-6A9722B0398A}"/>
    <cellStyle name="Normal 3 2 3 2 2 2 3 4 2 2 4" xfId="31923" xr:uid="{9827557E-F37F-44DD-9ECB-79B292675D74}"/>
    <cellStyle name="Normal 3 2 3 2 2 2 3 4 2 2 5" xfId="46807" xr:uid="{E7C5A628-EB02-410C-9010-881180695747}"/>
    <cellStyle name="Normal 3 2 3 2 2 2 3 4 2 3" xfId="21655" xr:uid="{485E2888-B272-445F-A864-4E64F2BCCCD7}"/>
    <cellStyle name="Normal 3 2 3 2 2 2 3 4 2 3 2" xfId="35347" xr:uid="{2B0A88C8-89FE-4CEB-994E-4025624CAE3E}"/>
    <cellStyle name="Normal 3 2 3 2 2 2 3 4 2 3 3" xfId="50231" xr:uid="{65A25BCB-F3BD-4F3E-89B4-9C137F40FDB9}"/>
    <cellStyle name="Normal 3 2 3 2 2 2 3 4 2 4" xfId="14811" xr:uid="{989CCE28-2D4D-4ED7-8C01-CED2C36D5A66}"/>
    <cellStyle name="Normal 3 2 3 2 2 2 3 4 2 5" xfId="28501" xr:uid="{D790FC60-C181-4198-B206-FFF246D44EB5}"/>
    <cellStyle name="Normal 3 2 3 2 2 2 3 4 2 6" xfId="43385" xr:uid="{0B0BEF5F-7FF7-4258-9F38-25F197E82C78}"/>
    <cellStyle name="Normal 3 2 3 2 2 2 3 4 3" xfId="9675" xr:uid="{E9B597C8-E4A5-4A62-B1A3-2A53CEDF7552}"/>
    <cellStyle name="Normal 3 2 3 2 2 2 3 4 3 2" xfId="23365" xr:uid="{97773305-024B-4C27-B604-7114F89C6C71}"/>
    <cellStyle name="Normal 3 2 3 2 2 2 3 4 3 2 2" xfId="37057" xr:uid="{C0717225-233D-494B-A2E2-8E27534F5866}"/>
    <cellStyle name="Normal 3 2 3 2 2 2 3 4 3 2 3" xfId="51941" xr:uid="{527E1DA7-E05C-470A-AB95-1881A692D414}"/>
    <cellStyle name="Normal 3 2 3 2 2 2 3 4 3 3" xfId="16521" xr:uid="{AC9ABE89-FE79-448A-B843-AB56D08D31AF}"/>
    <cellStyle name="Normal 3 2 3 2 2 2 3 4 3 4" xfId="30211" xr:uid="{5CA38D86-B515-4E72-A417-7F928F3E8B0B}"/>
    <cellStyle name="Normal 3 2 3 2 2 2 3 4 3 5" xfId="45095" xr:uid="{E52C4903-7F6A-4484-8788-F82C9B06EC10}"/>
    <cellStyle name="Normal 3 2 3 2 2 2 3 4 4" xfId="19943" xr:uid="{A53DA2AC-5796-48F4-BCB0-39BDA16CCE4F}"/>
    <cellStyle name="Normal 3 2 3 2 2 2 3 4 4 2" xfId="33635" xr:uid="{EFE736BA-5952-4E9F-AA11-4D376CE6979B}"/>
    <cellStyle name="Normal 3 2 3 2 2 2 3 4 4 3" xfId="48519" xr:uid="{91FEFEE3-8864-4F35-90DB-DD9F8DD8DB0B}"/>
    <cellStyle name="Normal 3 2 3 2 2 2 3 4 5" xfId="13099" xr:uid="{F35F6007-B1E4-44A1-9FA9-6D72CA83F189}"/>
    <cellStyle name="Normal 3 2 3 2 2 2 3 4 6" xfId="26789" xr:uid="{EDD4E91E-CACC-4E28-A6B5-705C45C80A54}"/>
    <cellStyle name="Normal 3 2 3 2 2 2 3 4 7" xfId="41673" xr:uid="{4E55C756-1322-4D64-B1E2-1E963792FCFB}"/>
    <cellStyle name="Normal 3 2 3 2 2 2 3 5" xfId="7961" xr:uid="{6EF2D995-2CA1-4E9F-A490-29D10B9B8DFB}"/>
    <cellStyle name="Normal 3 2 3 2 2 2 3 5 2" xfId="11383" xr:uid="{D84B24D8-BCA8-4F20-8776-76F29E962686}"/>
    <cellStyle name="Normal 3 2 3 2 2 2 3 5 2 2" xfId="25073" xr:uid="{F1ED08A2-6C86-4588-AF5C-FE94F4B5D577}"/>
    <cellStyle name="Normal 3 2 3 2 2 2 3 5 2 2 2" xfId="38765" xr:uid="{DC070F55-0BC6-433F-99B4-7DFBABCB2C2A}"/>
    <cellStyle name="Normal 3 2 3 2 2 2 3 5 2 2 3" xfId="53649" xr:uid="{69093BC0-3298-4A0C-B0C7-BF6E8DA919B7}"/>
    <cellStyle name="Normal 3 2 3 2 2 2 3 5 2 3" xfId="18229" xr:uid="{0DEAC2B1-FFCC-4C9C-A2C4-6476973AE3B1}"/>
    <cellStyle name="Normal 3 2 3 2 2 2 3 5 2 4" xfId="31919" xr:uid="{3F525721-C74E-4207-BEC3-986A86C28A4A}"/>
    <cellStyle name="Normal 3 2 3 2 2 2 3 5 2 5" xfId="46803" xr:uid="{3A8D0753-BFF2-45D1-811E-3D7BDF1B4522}"/>
    <cellStyle name="Normal 3 2 3 2 2 2 3 5 3" xfId="21651" xr:uid="{5D06A7A9-B255-4593-9CF9-2DA0E260652F}"/>
    <cellStyle name="Normal 3 2 3 2 2 2 3 5 3 2" xfId="35343" xr:uid="{37AA8E0F-D782-4EF0-B8E8-3E5931062255}"/>
    <cellStyle name="Normal 3 2 3 2 2 2 3 5 3 3" xfId="50227" xr:uid="{626A9343-1BFB-44BE-A771-A236FB3B20AA}"/>
    <cellStyle name="Normal 3 2 3 2 2 2 3 5 4" xfId="14807" xr:uid="{6863CD76-2985-45F7-9A7D-651817B84BAF}"/>
    <cellStyle name="Normal 3 2 3 2 2 2 3 5 5" xfId="28497" xr:uid="{41D0F1D6-F280-463B-9CB5-A2E81E2C71D8}"/>
    <cellStyle name="Normal 3 2 3 2 2 2 3 5 6" xfId="43381" xr:uid="{5C00EC2F-D766-48EC-B0F6-2E1EC98BA446}"/>
    <cellStyle name="Normal 3 2 3 2 2 2 3 6" xfId="9671" xr:uid="{DB3DD866-B9A4-4074-8F5A-080A49CCFD38}"/>
    <cellStyle name="Normal 3 2 3 2 2 2 3 6 2" xfId="23361" xr:uid="{BDA6D4D8-2D2B-48A4-BAAF-3188953264C2}"/>
    <cellStyle name="Normal 3 2 3 2 2 2 3 6 2 2" xfId="37053" xr:uid="{C18432E0-D0C3-4E9B-BFF5-E3CE56CC024E}"/>
    <cellStyle name="Normal 3 2 3 2 2 2 3 6 2 3" xfId="51937" xr:uid="{CD3FE890-E149-4FBC-BB6F-140B9662621B}"/>
    <cellStyle name="Normal 3 2 3 2 2 2 3 6 3" xfId="16517" xr:uid="{55A0B706-E57C-4003-B395-CB42FD4F63EE}"/>
    <cellStyle name="Normal 3 2 3 2 2 2 3 6 4" xfId="30207" xr:uid="{1E7C0AF3-C4DA-4BB0-87D3-4CCC347C4250}"/>
    <cellStyle name="Normal 3 2 3 2 2 2 3 6 5" xfId="45091" xr:uid="{1CA9BADB-1130-4D54-9876-489B6FC942B2}"/>
    <cellStyle name="Normal 3 2 3 2 2 2 3 7" xfId="19939" xr:uid="{2C4BDD0B-09B1-4F55-A0ED-69E904385A55}"/>
    <cellStyle name="Normal 3 2 3 2 2 2 3 7 2" xfId="33631" xr:uid="{E4A4928E-7D01-427C-AFBD-206C48EFF85B}"/>
    <cellStyle name="Normal 3 2 3 2 2 2 3 7 3" xfId="48515" xr:uid="{5F8B63CB-827C-4417-B952-C12C20960223}"/>
    <cellStyle name="Normal 3 2 3 2 2 2 3 8" xfId="13095" xr:uid="{5421A131-BD19-4D86-97CD-509103E219D6}"/>
    <cellStyle name="Normal 3 2 3 2 2 2 3 9" xfId="26785" xr:uid="{40162C51-1EA1-4B2D-A838-53F95488072E}"/>
    <cellStyle name="Normal 3 2 3 2 2 2 4" xfId="6253" xr:uid="{00F8E1E5-4AD0-4670-AD8B-2AF24E38E4D7}"/>
    <cellStyle name="Normal 3 2 3 2 2 2 4 2" xfId="6254" xr:uid="{95970D56-1C72-4EFB-950E-4368A2C28617}"/>
    <cellStyle name="Normal 3 2 3 2 2 2 4 2 2" xfId="7967" xr:uid="{F544DACF-B8F1-400E-A3C7-0BD2BD7E6863}"/>
    <cellStyle name="Normal 3 2 3 2 2 2 4 2 2 2" xfId="11389" xr:uid="{08DFAA9E-D06E-40C3-A131-3AD164CA4F0C}"/>
    <cellStyle name="Normal 3 2 3 2 2 2 4 2 2 2 2" xfId="25079" xr:uid="{4C4B2DB2-D885-46FA-960B-A665823F01D5}"/>
    <cellStyle name="Normal 3 2 3 2 2 2 4 2 2 2 2 2" xfId="38771" xr:uid="{84178E76-060F-4B66-8243-25761AED088A}"/>
    <cellStyle name="Normal 3 2 3 2 2 2 4 2 2 2 2 3" xfId="53655" xr:uid="{2AED83AD-8860-4125-97F8-6E45679EB7FC}"/>
    <cellStyle name="Normal 3 2 3 2 2 2 4 2 2 2 3" xfId="18235" xr:uid="{983A4752-4270-478A-99EF-53928812F8D9}"/>
    <cellStyle name="Normal 3 2 3 2 2 2 4 2 2 2 4" xfId="31925" xr:uid="{BBE1D29D-C2AB-4970-B5FD-B91DAC0A2549}"/>
    <cellStyle name="Normal 3 2 3 2 2 2 4 2 2 2 5" xfId="46809" xr:uid="{35C14689-2606-4336-AD4B-41EA2AFB9F42}"/>
    <cellStyle name="Normal 3 2 3 2 2 2 4 2 2 3" xfId="21657" xr:uid="{3A76E4B3-4358-4DD8-A5FC-FE5DFAA65109}"/>
    <cellStyle name="Normal 3 2 3 2 2 2 4 2 2 3 2" xfId="35349" xr:uid="{850E8396-EA7C-4781-869B-EB8E50079A97}"/>
    <cellStyle name="Normal 3 2 3 2 2 2 4 2 2 3 3" xfId="50233" xr:uid="{3C1D3F4D-395D-40B3-BEB0-839F91C01775}"/>
    <cellStyle name="Normal 3 2 3 2 2 2 4 2 2 4" xfId="14813" xr:uid="{E2A2FC35-B76F-4DB8-A53D-8F3CB32855D4}"/>
    <cellStyle name="Normal 3 2 3 2 2 2 4 2 2 5" xfId="28503" xr:uid="{6AB2CAE6-E63B-4E3D-9EED-569D2007B14B}"/>
    <cellStyle name="Normal 3 2 3 2 2 2 4 2 2 6" xfId="43387" xr:uid="{A88BB4F8-85BD-4F4F-B23A-445ADD32D5DF}"/>
    <cellStyle name="Normal 3 2 3 2 2 2 4 2 3" xfId="9677" xr:uid="{AB1DA0E6-589B-4FFE-AA79-88254E0CC99C}"/>
    <cellStyle name="Normal 3 2 3 2 2 2 4 2 3 2" xfId="23367" xr:uid="{68352D2B-9573-48A1-8DEA-DCCC3EABE40B}"/>
    <cellStyle name="Normal 3 2 3 2 2 2 4 2 3 2 2" xfId="37059" xr:uid="{13E32BC8-35EB-4C9F-B683-CB353C851A5A}"/>
    <cellStyle name="Normal 3 2 3 2 2 2 4 2 3 2 3" xfId="51943" xr:uid="{1E390352-2B12-4AA5-9E02-5CF543A45DD5}"/>
    <cellStyle name="Normal 3 2 3 2 2 2 4 2 3 3" xfId="16523" xr:uid="{5607E587-B1AB-47C8-AF9E-64B8D815AB53}"/>
    <cellStyle name="Normal 3 2 3 2 2 2 4 2 3 4" xfId="30213" xr:uid="{A24D4830-6C52-4FD2-BAEB-D87A76335582}"/>
    <cellStyle name="Normal 3 2 3 2 2 2 4 2 3 5" xfId="45097" xr:uid="{C6011857-D74E-44A5-B155-16446AF462EF}"/>
    <cellStyle name="Normal 3 2 3 2 2 2 4 2 4" xfId="19945" xr:uid="{090DCA1D-6389-43C2-BE57-9C8C436606BD}"/>
    <cellStyle name="Normal 3 2 3 2 2 2 4 2 4 2" xfId="33637" xr:uid="{90BE5455-F6C0-454E-8BDD-72B6174C938E}"/>
    <cellStyle name="Normal 3 2 3 2 2 2 4 2 4 3" xfId="48521" xr:uid="{13E61220-9FFE-4F15-A23D-78381E3E9F64}"/>
    <cellStyle name="Normal 3 2 3 2 2 2 4 2 5" xfId="13101" xr:uid="{4F48D51C-715B-4882-AAA1-B70C70BE9136}"/>
    <cellStyle name="Normal 3 2 3 2 2 2 4 2 6" xfId="26791" xr:uid="{6FC86938-510E-48F5-A4DE-9C561F6B4BD0}"/>
    <cellStyle name="Normal 3 2 3 2 2 2 4 2 7" xfId="41675" xr:uid="{904D7EC8-620C-4E38-98EC-F23E62936665}"/>
    <cellStyle name="Normal 3 2 3 2 2 2 4 3" xfId="7966" xr:uid="{832FEAE7-64F4-4173-96B8-BDAE835AFD6E}"/>
    <cellStyle name="Normal 3 2 3 2 2 2 4 3 2" xfId="11388" xr:uid="{D1E5516E-0BAB-47B9-A457-BC3B1A7F9E04}"/>
    <cellStyle name="Normal 3 2 3 2 2 2 4 3 2 2" xfId="25078" xr:uid="{D473D4D2-5B2B-4C2D-8EAE-E5BF9F1CD0F9}"/>
    <cellStyle name="Normal 3 2 3 2 2 2 4 3 2 2 2" xfId="38770" xr:uid="{52BAB8DD-E853-4C68-A24D-00CBEF84CCCA}"/>
    <cellStyle name="Normal 3 2 3 2 2 2 4 3 2 2 3" xfId="53654" xr:uid="{DE152DA3-98C3-4EB2-9E4C-DAB28C851D00}"/>
    <cellStyle name="Normal 3 2 3 2 2 2 4 3 2 3" xfId="18234" xr:uid="{B5D71D42-9CDD-486D-914A-46EB8B420A93}"/>
    <cellStyle name="Normal 3 2 3 2 2 2 4 3 2 4" xfId="31924" xr:uid="{DD67E3FC-A557-45FE-B4CD-CC05E5FBBC52}"/>
    <cellStyle name="Normal 3 2 3 2 2 2 4 3 2 5" xfId="46808" xr:uid="{EAFB35D3-3A12-442D-A42C-D3EC58F7F539}"/>
    <cellStyle name="Normal 3 2 3 2 2 2 4 3 3" xfId="21656" xr:uid="{1D37978B-4E84-464A-94E3-429731DCAEB6}"/>
    <cellStyle name="Normal 3 2 3 2 2 2 4 3 3 2" xfId="35348" xr:uid="{DD137838-DBD9-49A4-B8F9-E300F5E5BF42}"/>
    <cellStyle name="Normal 3 2 3 2 2 2 4 3 3 3" xfId="50232" xr:uid="{2C7A7118-C6ED-4819-9356-42D6E2B3A487}"/>
    <cellStyle name="Normal 3 2 3 2 2 2 4 3 4" xfId="14812" xr:uid="{3C4F264A-949A-4B29-A755-D55A47FF52EA}"/>
    <cellStyle name="Normal 3 2 3 2 2 2 4 3 5" xfId="28502" xr:uid="{075AF5E5-54B3-49C8-AE19-1BBEC795B52C}"/>
    <cellStyle name="Normal 3 2 3 2 2 2 4 3 6" xfId="43386" xr:uid="{2022355F-FC81-4B8D-A44D-A54131BDC21F}"/>
    <cellStyle name="Normal 3 2 3 2 2 2 4 4" xfId="9676" xr:uid="{77A5B68D-DDD9-42A5-9A2D-DA0C8FC4A386}"/>
    <cellStyle name="Normal 3 2 3 2 2 2 4 4 2" xfId="23366" xr:uid="{9F314868-B387-49E8-B9D8-9AC31F1AF23A}"/>
    <cellStyle name="Normal 3 2 3 2 2 2 4 4 2 2" xfId="37058" xr:uid="{94178883-96AE-44AA-AF77-4029001BF99E}"/>
    <cellStyle name="Normal 3 2 3 2 2 2 4 4 2 3" xfId="51942" xr:uid="{24C57274-FA1F-45A6-9750-400312E24417}"/>
    <cellStyle name="Normal 3 2 3 2 2 2 4 4 3" xfId="16522" xr:uid="{B7DF9185-7E86-4157-BBD9-E130E51EE993}"/>
    <cellStyle name="Normal 3 2 3 2 2 2 4 4 4" xfId="30212" xr:uid="{24E67D7A-1934-45FE-8A54-A1E9D777EAB9}"/>
    <cellStyle name="Normal 3 2 3 2 2 2 4 4 5" xfId="45096" xr:uid="{F5A31CF1-C534-480D-BE27-C5E607E2ADCB}"/>
    <cellStyle name="Normal 3 2 3 2 2 2 4 5" xfId="19944" xr:uid="{21DF017F-1B93-4C6C-AF19-CA890A0A8229}"/>
    <cellStyle name="Normal 3 2 3 2 2 2 4 5 2" xfId="33636" xr:uid="{8FCB44A4-5898-436F-B301-B8EA813D0D4C}"/>
    <cellStyle name="Normal 3 2 3 2 2 2 4 5 3" xfId="48520" xr:uid="{D001F76D-F65A-4AB2-A48B-894ED904C7D2}"/>
    <cellStyle name="Normal 3 2 3 2 2 2 4 6" xfId="13100" xr:uid="{33F78C39-0EF0-42DE-B138-B925C0D74ED1}"/>
    <cellStyle name="Normal 3 2 3 2 2 2 4 7" xfId="26790" xr:uid="{805263D5-90F2-45DC-80C0-8E466E1D3109}"/>
    <cellStyle name="Normal 3 2 3 2 2 2 4 8" xfId="41674" xr:uid="{3D4198BD-B6BC-4AA5-8801-F25ABECA26EB}"/>
    <cellStyle name="Normal 3 2 3 2 2 2 5" xfId="6255" xr:uid="{761B47AF-5B8C-4D39-9F38-88B165479A58}"/>
    <cellStyle name="Normal 3 2 3 2 2 2 5 2" xfId="7968" xr:uid="{A51AB296-F44F-4A4F-AA85-4861D6E9E9F5}"/>
    <cellStyle name="Normal 3 2 3 2 2 2 5 2 2" xfId="11390" xr:uid="{21A9E1D5-31BE-4F88-802D-84F642DECFCD}"/>
    <cellStyle name="Normal 3 2 3 2 2 2 5 2 2 2" xfId="25080" xr:uid="{5C76ED88-AE02-420E-BBAC-44BD1B6F9203}"/>
    <cellStyle name="Normal 3 2 3 2 2 2 5 2 2 2 2" xfId="38772" xr:uid="{EAFB05AA-B956-44AC-B354-4E9F9801160E}"/>
    <cellStyle name="Normal 3 2 3 2 2 2 5 2 2 2 3" xfId="53656" xr:uid="{874919D3-84BC-4E5E-9C77-02333E8B04AE}"/>
    <cellStyle name="Normal 3 2 3 2 2 2 5 2 2 3" xfId="18236" xr:uid="{4169E428-63DE-4DB4-98B7-5EF9C4284D3C}"/>
    <cellStyle name="Normal 3 2 3 2 2 2 5 2 2 4" xfId="31926" xr:uid="{6D5F358B-1A06-4045-A13D-EF344FC1A4E5}"/>
    <cellStyle name="Normal 3 2 3 2 2 2 5 2 2 5" xfId="46810" xr:uid="{190739D9-F150-45F8-8215-DA12ABE55F62}"/>
    <cellStyle name="Normal 3 2 3 2 2 2 5 2 3" xfId="21658" xr:uid="{1BABD264-C953-452F-BE1A-1656319200E8}"/>
    <cellStyle name="Normal 3 2 3 2 2 2 5 2 3 2" xfId="35350" xr:uid="{11A423B1-F7BB-4F8D-A99C-C183ECA2CBFB}"/>
    <cellStyle name="Normal 3 2 3 2 2 2 5 2 3 3" xfId="50234" xr:uid="{50304A51-3D08-4909-8226-839C417C75BD}"/>
    <cellStyle name="Normal 3 2 3 2 2 2 5 2 4" xfId="14814" xr:uid="{D2196060-F21D-4E1A-8C89-3DE216DB6381}"/>
    <cellStyle name="Normal 3 2 3 2 2 2 5 2 5" xfId="28504" xr:uid="{EB6E466F-1C2E-486B-8E56-3D0A2C347AFC}"/>
    <cellStyle name="Normal 3 2 3 2 2 2 5 2 6" xfId="43388" xr:uid="{66F88B2F-AD79-4D9E-AE26-EB3EDBB3D736}"/>
    <cellStyle name="Normal 3 2 3 2 2 2 5 3" xfId="9678" xr:uid="{B471C7FD-6EFF-489D-882A-D834842210C8}"/>
    <cellStyle name="Normal 3 2 3 2 2 2 5 3 2" xfId="23368" xr:uid="{566DFD0B-99AC-4A4D-972C-9A2B8CA33741}"/>
    <cellStyle name="Normal 3 2 3 2 2 2 5 3 2 2" xfId="37060" xr:uid="{B3A18A18-696B-440F-96FB-DDB632E2A571}"/>
    <cellStyle name="Normal 3 2 3 2 2 2 5 3 2 3" xfId="51944" xr:uid="{B4B547E4-6092-4EEE-9C5D-07C04C103C7D}"/>
    <cellStyle name="Normal 3 2 3 2 2 2 5 3 3" xfId="16524" xr:uid="{D54A7CCE-DAE6-4A9A-910B-65392277FDB6}"/>
    <cellStyle name="Normal 3 2 3 2 2 2 5 3 4" xfId="30214" xr:uid="{64B20099-B6C5-4A86-A5F3-AF0790369AFA}"/>
    <cellStyle name="Normal 3 2 3 2 2 2 5 3 5" xfId="45098" xr:uid="{1B8945BE-7C1F-4878-8761-47D7C4ECE732}"/>
    <cellStyle name="Normal 3 2 3 2 2 2 5 4" xfId="19946" xr:uid="{7F0CBFAF-ACF0-438D-B8CA-89ECA6797CB2}"/>
    <cellStyle name="Normal 3 2 3 2 2 2 5 4 2" xfId="33638" xr:uid="{88C79646-54A3-4D7E-8B39-EA46C19FD5D4}"/>
    <cellStyle name="Normal 3 2 3 2 2 2 5 4 3" xfId="48522" xr:uid="{779B8763-DFB7-4EE1-BFF4-4ED8DCA18A03}"/>
    <cellStyle name="Normal 3 2 3 2 2 2 5 5" xfId="13102" xr:uid="{4178D56F-7747-488B-9539-3F9D9B394AD9}"/>
    <cellStyle name="Normal 3 2 3 2 2 2 5 6" xfId="26792" xr:uid="{46AC7D8D-90A2-4230-B305-3535DC3B6552}"/>
    <cellStyle name="Normal 3 2 3 2 2 2 5 7" xfId="41676" xr:uid="{C718DE04-A27D-4950-9B7D-F220D053678D}"/>
    <cellStyle name="Normal 3 2 3 2 2 2 6" xfId="6256" xr:uid="{8FC5F274-E08A-413F-933A-01196070B672}"/>
    <cellStyle name="Normal 3 2 3 2 2 2 6 2" xfId="7969" xr:uid="{08D96B91-696E-4882-B3E9-92989A95C391}"/>
    <cellStyle name="Normal 3 2 3 2 2 2 6 2 2" xfId="11391" xr:uid="{4987E5A2-8105-4C9F-9E3E-4A86B57768D6}"/>
    <cellStyle name="Normal 3 2 3 2 2 2 6 2 2 2" xfId="25081" xr:uid="{5CB6905B-1BFD-4218-AE50-000A29892967}"/>
    <cellStyle name="Normal 3 2 3 2 2 2 6 2 2 2 2" xfId="38773" xr:uid="{147730DC-A971-45BA-ADDC-C37FE4ECBA48}"/>
    <cellStyle name="Normal 3 2 3 2 2 2 6 2 2 2 3" xfId="53657" xr:uid="{90851B4D-3B47-4BB7-9CE0-A187E8DE4049}"/>
    <cellStyle name="Normal 3 2 3 2 2 2 6 2 2 3" xfId="18237" xr:uid="{AF19FA84-001B-4DD8-A97D-88236DD4CFDB}"/>
    <cellStyle name="Normal 3 2 3 2 2 2 6 2 2 4" xfId="31927" xr:uid="{08B27954-9FEC-40C0-99AC-2AEF2A0C90E2}"/>
    <cellStyle name="Normal 3 2 3 2 2 2 6 2 2 5" xfId="46811" xr:uid="{B1B4082C-BC53-48FA-A004-CECF4A37AAC6}"/>
    <cellStyle name="Normal 3 2 3 2 2 2 6 2 3" xfId="21659" xr:uid="{C60D78FD-8591-4379-98C6-D8EDFB122182}"/>
    <cellStyle name="Normal 3 2 3 2 2 2 6 2 3 2" xfId="35351" xr:uid="{98CE7D1D-8280-40BC-9D66-D76A37ADB88F}"/>
    <cellStyle name="Normal 3 2 3 2 2 2 6 2 3 3" xfId="50235" xr:uid="{36FBEE69-F79A-4F91-B166-2DB36A06938B}"/>
    <cellStyle name="Normal 3 2 3 2 2 2 6 2 4" xfId="14815" xr:uid="{529E21A8-B5AB-4665-9AE4-8BA1EC7A6CF6}"/>
    <cellStyle name="Normal 3 2 3 2 2 2 6 2 5" xfId="28505" xr:uid="{AB324704-7A44-491D-8D9F-FC986F41EB2C}"/>
    <cellStyle name="Normal 3 2 3 2 2 2 6 2 6" xfId="43389" xr:uid="{953ECBBF-E2A6-405B-92CC-3A74CDFB153F}"/>
    <cellStyle name="Normal 3 2 3 2 2 2 6 3" xfId="9679" xr:uid="{29C1FA57-8EE1-4A5A-9B81-BACBA5AA2915}"/>
    <cellStyle name="Normal 3 2 3 2 2 2 6 3 2" xfId="23369" xr:uid="{6DECD612-9582-47B8-84D6-3B2EEA38CCC1}"/>
    <cellStyle name="Normal 3 2 3 2 2 2 6 3 2 2" xfId="37061" xr:uid="{E03F0692-1C62-4747-B2A4-769D402EFB92}"/>
    <cellStyle name="Normal 3 2 3 2 2 2 6 3 2 3" xfId="51945" xr:uid="{2009DB67-68EA-4F0F-9BC8-DD03EE4A51E0}"/>
    <cellStyle name="Normal 3 2 3 2 2 2 6 3 3" xfId="16525" xr:uid="{1520E993-12AB-4EEF-8478-FDA96903F386}"/>
    <cellStyle name="Normal 3 2 3 2 2 2 6 3 4" xfId="30215" xr:uid="{9AC0CCC2-E0D3-46C6-A9F7-965412D1ECEC}"/>
    <cellStyle name="Normal 3 2 3 2 2 2 6 3 5" xfId="45099" xr:uid="{955440E5-0304-4B5B-8F65-F819880EC01A}"/>
    <cellStyle name="Normal 3 2 3 2 2 2 6 4" xfId="19947" xr:uid="{46DCE8E3-206E-497D-988D-5316E81A80B4}"/>
    <cellStyle name="Normal 3 2 3 2 2 2 6 4 2" xfId="33639" xr:uid="{E3CC76A6-6B24-41CF-B9E6-BFBFBFBBD181}"/>
    <cellStyle name="Normal 3 2 3 2 2 2 6 4 3" xfId="48523" xr:uid="{347DEC64-D047-4C15-B4D4-512D2C68899D}"/>
    <cellStyle name="Normal 3 2 3 2 2 2 6 5" xfId="13103" xr:uid="{9C63E0A3-7373-4BB3-A07E-5CC4A4714897}"/>
    <cellStyle name="Normal 3 2 3 2 2 2 6 6" xfId="26793" xr:uid="{DDDD9315-8DDB-44BF-9DF8-1A72520DB366}"/>
    <cellStyle name="Normal 3 2 3 2 2 2 6 7" xfId="41677" xr:uid="{585B1E54-5331-45DB-B281-5DAE6BC88E32}"/>
    <cellStyle name="Normal 3 2 3 2 2 2 7" xfId="7955" xr:uid="{E4322CA7-38E1-4C77-85FE-DD96E03D0411}"/>
    <cellStyle name="Normal 3 2 3 2 2 2 7 2" xfId="11377" xr:uid="{A4DDF234-C865-4D96-AEAC-3E3C51C495AA}"/>
    <cellStyle name="Normal 3 2 3 2 2 2 7 2 2" xfId="25067" xr:uid="{E04197BD-A2BA-46CE-9A60-E0F9145FAF74}"/>
    <cellStyle name="Normal 3 2 3 2 2 2 7 2 2 2" xfId="38759" xr:uid="{EFCD736B-87B4-4254-B61A-5AA0641B6BC8}"/>
    <cellStyle name="Normal 3 2 3 2 2 2 7 2 2 3" xfId="53643" xr:uid="{10BC15C1-3AE2-47C4-AFAE-052EA4E2FF2F}"/>
    <cellStyle name="Normal 3 2 3 2 2 2 7 2 3" xfId="18223" xr:uid="{61B17302-4501-40F9-8E3F-79711079DAF6}"/>
    <cellStyle name="Normal 3 2 3 2 2 2 7 2 4" xfId="31913" xr:uid="{4961CC32-8F0F-4B69-9B8A-228A43C9CB4A}"/>
    <cellStyle name="Normal 3 2 3 2 2 2 7 2 5" xfId="46797" xr:uid="{7366B5BF-F567-4E20-A38C-21DB51CDB48D}"/>
    <cellStyle name="Normal 3 2 3 2 2 2 7 3" xfId="21645" xr:uid="{13068FFC-EA6D-46E0-8989-F03EE1F9D33C}"/>
    <cellStyle name="Normal 3 2 3 2 2 2 7 3 2" xfId="35337" xr:uid="{66A2E659-FDBA-439E-A564-5AA38441A1F0}"/>
    <cellStyle name="Normal 3 2 3 2 2 2 7 3 3" xfId="50221" xr:uid="{3E83AB92-43AF-4259-AB1A-0B8E1E4707D9}"/>
    <cellStyle name="Normal 3 2 3 2 2 2 7 4" xfId="14801" xr:uid="{45ED1BC5-B567-4BA3-9632-1A7F6B6A4FCA}"/>
    <cellStyle name="Normal 3 2 3 2 2 2 7 5" xfId="28491" xr:uid="{61B65957-16B9-4917-8676-E853CF522B35}"/>
    <cellStyle name="Normal 3 2 3 2 2 2 7 6" xfId="43375" xr:uid="{13374D4B-AF09-4939-919F-ADB67472B972}"/>
    <cellStyle name="Normal 3 2 3 2 2 2 8" xfId="9665" xr:uid="{216B08C7-C0E0-4E2C-BC33-1B908AA8D593}"/>
    <cellStyle name="Normal 3 2 3 2 2 2 8 2" xfId="23355" xr:uid="{560DBBD0-3651-4956-A882-F693A5C91515}"/>
    <cellStyle name="Normal 3 2 3 2 2 2 8 2 2" xfId="37047" xr:uid="{AD28C0BF-70BC-432A-812A-7FDC3F943021}"/>
    <cellStyle name="Normal 3 2 3 2 2 2 8 2 3" xfId="51931" xr:uid="{3C0B536F-9EB3-4EFB-8176-BEF9AD6F7BAB}"/>
    <cellStyle name="Normal 3 2 3 2 2 2 8 3" xfId="16511" xr:uid="{DEB05A1B-7FFB-4B5F-9F9B-12375FDEB224}"/>
    <cellStyle name="Normal 3 2 3 2 2 2 8 4" xfId="30201" xr:uid="{6FD315E5-536B-4B59-A9B6-0E1DEDA75A7A}"/>
    <cellStyle name="Normal 3 2 3 2 2 2 8 5" xfId="45085" xr:uid="{4A4C7A98-D232-4EBB-9488-2340BC8F9177}"/>
    <cellStyle name="Normal 3 2 3 2 2 2 9" xfId="19933" xr:uid="{33C6083A-31DA-408D-BC90-6B6777C2607B}"/>
    <cellStyle name="Normal 3 2 3 2 2 2 9 2" xfId="33625" xr:uid="{1F9FFEE2-F4B6-4C03-A168-6865C7967A00}"/>
    <cellStyle name="Normal 3 2 3 2 2 2 9 3" xfId="48509" xr:uid="{41455558-E482-4DFE-8F2A-E4D4C32654C1}"/>
    <cellStyle name="Normal 3 2 3 2 2 3" xfId="6257" xr:uid="{69F55823-6DFE-4FC4-9F4D-DDE5B4866414}"/>
    <cellStyle name="Normal 3 2 3 2 2 3 10" xfId="41678" xr:uid="{16435D8A-FCA0-4440-81E6-BBD24727C4E3}"/>
    <cellStyle name="Normal 3 2 3 2 2 3 2" xfId="6258" xr:uid="{A41922FF-B81B-46C7-AD88-B93FFA2CE2B8}"/>
    <cellStyle name="Normal 3 2 3 2 2 3 2 2" xfId="6259" xr:uid="{E1AC4EAA-1462-4FA9-B438-DBD6F2E9741C}"/>
    <cellStyle name="Normal 3 2 3 2 2 3 2 2 2" xfId="7972" xr:uid="{D356CFD7-74CC-48FC-A2AF-49B9E26136B6}"/>
    <cellStyle name="Normal 3 2 3 2 2 3 2 2 2 2" xfId="11394" xr:uid="{34D2F780-29DD-44D2-B143-BA1DBB35F850}"/>
    <cellStyle name="Normal 3 2 3 2 2 3 2 2 2 2 2" xfId="25084" xr:uid="{9078EF75-FFD9-4961-8B9B-246ED7607DEA}"/>
    <cellStyle name="Normal 3 2 3 2 2 3 2 2 2 2 2 2" xfId="38776" xr:uid="{3E45DBEC-6E96-4B03-B628-86CBA20AE8C3}"/>
    <cellStyle name="Normal 3 2 3 2 2 3 2 2 2 2 2 3" xfId="53660" xr:uid="{A8054B00-24F9-413B-9AFD-B05EB83958E7}"/>
    <cellStyle name="Normal 3 2 3 2 2 3 2 2 2 2 3" xfId="18240" xr:uid="{2F0BFF14-34E0-4ACD-A9DC-6A2F26A1A714}"/>
    <cellStyle name="Normal 3 2 3 2 2 3 2 2 2 2 4" xfId="31930" xr:uid="{254071FD-280B-472B-BE00-682CB2D00090}"/>
    <cellStyle name="Normal 3 2 3 2 2 3 2 2 2 2 5" xfId="46814" xr:uid="{7E13806B-7FC1-4BAC-81CD-01A9C2797EDF}"/>
    <cellStyle name="Normal 3 2 3 2 2 3 2 2 2 3" xfId="21662" xr:uid="{F16C2085-4E92-47E9-B8AA-F93C3889C09E}"/>
    <cellStyle name="Normal 3 2 3 2 2 3 2 2 2 3 2" xfId="35354" xr:uid="{F6182DE7-2872-4A4F-8E2C-E0B9D4B0246A}"/>
    <cellStyle name="Normal 3 2 3 2 2 3 2 2 2 3 3" xfId="50238" xr:uid="{E8D1024F-1FC4-4261-A198-4CC0C696461C}"/>
    <cellStyle name="Normal 3 2 3 2 2 3 2 2 2 4" xfId="14818" xr:uid="{26EAD3F7-D74E-43DD-B99B-FFAC8AB59690}"/>
    <cellStyle name="Normal 3 2 3 2 2 3 2 2 2 5" xfId="28508" xr:uid="{323AFE6F-BC08-4D24-8E7F-0A04C8A4F688}"/>
    <cellStyle name="Normal 3 2 3 2 2 3 2 2 2 6" xfId="43392" xr:uid="{6E64E342-AECF-4BBA-B94D-3FFFC1F65E50}"/>
    <cellStyle name="Normal 3 2 3 2 2 3 2 2 3" xfId="9682" xr:uid="{3CFF789C-F841-4FD3-A14D-606532AAAA7C}"/>
    <cellStyle name="Normal 3 2 3 2 2 3 2 2 3 2" xfId="23372" xr:uid="{C3499AEC-AF63-4E50-BDA2-1610120415E7}"/>
    <cellStyle name="Normal 3 2 3 2 2 3 2 2 3 2 2" xfId="37064" xr:uid="{02475E80-AC40-4C54-ADC4-A0EDCA10CAD5}"/>
    <cellStyle name="Normal 3 2 3 2 2 3 2 2 3 2 3" xfId="51948" xr:uid="{AAD1C681-A93B-45B7-85B0-63D204F24336}"/>
    <cellStyle name="Normal 3 2 3 2 2 3 2 2 3 3" xfId="16528" xr:uid="{297FEE67-1586-4FA0-B32A-7C186DFBA4A8}"/>
    <cellStyle name="Normal 3 2 3 2 2 3 2 2 3 4" xfId="30218" xr:uid="{874F3674-9579-4CD0-BAC0-30DAA562834C}"/>
    <cellStyle name="Normal 3 2 3 2 2 3 2 2 3 5" xfId="45102" xr:uid="{07DED021-C9C6-4E39-9D3B-E98B61B1BA82}"/>
    <cellStyle name="Normal 3 2 3 2 2 3 2 2 4" xfId="19950" xr:uid="{B70E7EE7-3383-4BFF-A693-14F3CB615FA3}"/>
    <cellStyle name="Normal 3 2 3 2 2 3 2 2 4 2" xfId="33642" xr:uid="{37F906BF-E83F-4DCD-9ED3-EA5BBD8CA7EF}"/>
    <cellStyle name="Normal 3 2 3 2 2 3 2 2 4 3" xfId="48526" xr:uid="{3A682C53-9487-4A0D-8E48-1B879D71EC76}"/>
    <cellStyle name="Normal 3 2 3 2 2 3 2 2 5" xfId="13106" xr:uid="{7B7C0C9A-0A66-474C-890F-607A278A9AD0}"/>
    <cellStyle name="Normal 3 2 3 2 2 3 2 2 6" xfId="26796" xr:uid="{FDBA6160-FA78-4AF7-B35B-449D080854CF}"/>
    <cellStyle name="Normal 3 2 3 2 2 3 2 2 7" xfId="41680" xr:uid="{1FF77D7C-0833-4B0D-99A3-91EF164E88AC}"/>
    <cellStyle name="Normal 3 2 3 2 2 3 2 3" xfId="7971" xr:uid="{DE19FE63-A16F-42CC-B9F4-A9324B64D2D6}"/>
    <cellStyle name="Normal 3 2 3 2 2 3 2 3 2" xfId="11393" xr:uid="{7CAF4A8A-DDBD-4521-B129-12AC100EBD18}"/>
    <cellStyle name="Normal 3 2 3 2 2 3 2 3 2 2" xfId="25083" xr:uid="{B315D1AF-58A7-467C-BECC-12E1A60AACAD}"/>
    <cellStyle name="Normal 3 2 3 2 2 3 2 3 2 2 2" xfId="38775" xr:uid="{81C61B5B-CC6B-453A-9955-A8E03FD0D445}"/>
    <cellStyle name="Normal 3 2 3 2 2 3 2 3 2 2 3" xfId="53659" xr:uid="{EAA04B8B-2088-44A7-B82B-C9E7CAEAC902}"/>
    <cellStyle name="Normal 3 2 3 2 2 3 2 3 2 3" xfId="18239" xr:uid="{5CB7276C-65C6-4F6E-9018-4AB6595184EE}"/>
    <cellStyle name="Normal 3 2 3 2 2 3 2 3 2 4" xfId="31929" xr:uid="{74CEF5D1-CA5B-4EFB-A226-E0B4AC002946}"/>
    <cellStyle name="Normal 3 2 3 2 2 3 2 3 2 5" xfId="46813" xr:uid="{51C68CBC-0B59-4156-8FE1-37692289B96E}"/>
    <cellStyle name="Normal 3 2 3 2 2 3 2 3 3" xfId="21661" xr:uid="{DF30197B-7B76-4D88-A9E5-492672BE6F9D}"/>
    <cellStyle name="Normal 3 2 3 2 2 3 2 3 3 2" xfId="35353" xr:uid="{D95ACB34-47B1-4F2A-8F6C-7E6AF21D4F1F}"/>
    <cellStyle name="Normal 3 2 3 2 2 3 2 3 3 3" xfId="50237" xr:uid="{6141FF1E-FBE5-4A9D-A649-190307D67EAD}"/>
    <cellStyle name="Normal 3 2 3 2 2 3 2 3 4" xfId="14817" xr:uid="{98956990-A44B-4ECB-820B-7892A71D2882}"/>
    <cellStyle name="Normal 3 2 3 2 2 3 2 3 5" xfId="28507" xr:uid="{8DE854FB-8C55-4B0F-AA0F-1BC9E65DADCC}"/>
    <cellStyle name="Normal 3 2 3 2 2 3 2 3 6" xfId="43391" xr:uid="{2D03FB92-7F81-404E-AB51-5BB22F8F03E1}"/>
    <cellStyle name="Normal 3 2 3 2 2 3 2 4" xfId="9681" xr:uid="{8CBF80D2-5272-4F37-85B8-32C300141732}"/>
    <cellStyle name="Normal 3 2 3 2 2 3 2 4 2" xfId="23371" xr:uid="{2CDFEB35-7606-4429-BF9B-CD4372699865}"/>
    <cellStyle name="Normal 3 2 3 2 2 3 2 4 2 2" xfId="37063" xr:uid="{ABB8F416-745D-413D-8983-FBF84D218C27}"/>
    <cellStyle name="Normal 3 2 3 2 2 3 2 4 2 3" xfId="51947" xr:uid="{52E9CB9E-216D-46B0-9B35-5596F5D79FA9}"/>
    <cellStyle name="Normal 3 2 3 2 2 3 2 4 3" xfId="16527" xr:uid="{0F561082-A191-4EE2-B4AA-90D4A0F1065C}"/>
    <cellStyle name="Normal 3 2 3 2 2 3 2 4 4" xfId="30217" xr:uid="{D4FB32FD-F5AD-49BE-B35B-8DC4B4EF896E}"/>
    <cellStyle name="Normal 3 2 3 2 2 3 2 4 5" xfId="45101" xr:uid="{A1EA59B2-9684-4AEB-BACB-B329EA113AF8}"/>
    <cellStyle name="Normal 3 2 3 2 2 3 2 5" xfId="19949" xr:uid="{1E2E41E5-660A-4549-8D4F-A21D7051217A}"/>
    <cellStyle name="Normal 3 2 3 2 2 3 2 5 2" xfId="33641" xr:uid="{30530E88-60E0-4A2D-9215-5183A48286F7}"/>
    <cellStyle name="Normal 3 2 3 2 2 3 2 5 3" xfId="48525" xr:uid="{8AC76BAE-DAEF-4076-B175-94713FA0D35E}"/>
    <cellStyle name="Normal 3 2 3 2 2 3 2 6" xfId="13105" xr:uid="{EA325783-97BF-4734-BDAC-9E4183637683}"/>
    <cellStyle name="Normal 3 2 3 2 2 3 2 7" xfId="26795" xr:uid="{C1808795-C303-46C3-B994-2CBF168268EE}"/>
    <cellStyle name="Normal 3 2 3 2 2 3 2 8" xfId="41679" xr:uid="{B1E22004-8186-46C7-9D94-C4C7C7D66FC6}"/>
    <cellStyle name="Normal 3 2 3 2 2 3 3" xfId="6260" xr:uid="{E9EE821A-41CA-474E-A818-012A86420703}"/>
    <cellStyle name="Normal 3 2 3 2 2 3 3 2" xfId="7973" xr:uid="{E1F0214E-E090-4A8B-AFF9-BF809D210C84}"/>
    <cellStyle name="Normal 3 2 3 2 2 3 3 2 2" xfId="11395" xr:uid="{897B5806-4550-4765-9FA3-830D31BC46C5}"/>
    <cellStyle name="Normal 3 2 3 2 2 3 3 2 2 2" xfId="25085" xr:uid="{26EC32FB-D8DB-4709-ABF9-9ED494B8D8FD}"/>
    <cellStyle name="Normal 3 2 3 2 2 3 3 2 2 2 2" xfId="38777" xr:uid="{FC8F418A-DAAB-4CDA-80DC-8CFAB8829566}"/>
    <cellStyle name="Normal 3 2 3 2 2 3 3 2 2 2 3" xfId="53661" xr:uid="{30A62FBB-078F-4419-83B5-D9EED533139C}"/>
    <cellStyle name="Normal 3 2 3 2 2 3 3 2 2 3" xfId="18241" xr:uid="{6F1DF92E-49A0-4068-8840-44542867928D}"/>
    <cellStyle name="Normal 3 2 3 2 2 3 3 2 2 4" xfId="31931" xr:uid="{FAA00DA6-E2E4-4508-9073-6090DD48654D}"/>
    <cellStyle name="Normal 3 2 3 2 2 3 3 2 2 5" xfId="46815" xr:uid="{7DE13391-BD91-404E-8A1D-FB58D9708A81}"/>
    <cellStyle name="Normal 3 2 3 2 2 3 3 2 3" xfId="21663" xr:uid="{D2EE1B70-21F8-475E-9E28-C14487E787E0}"/>
    <cellStyle name="Normal 3 2 3 2 2 3 3 2 3 2" xfId="35355" xr:uid="{01C04283-FEF2-4B44-B7E4-E2EE9E572E5F}"/>
    <cellStyle name="Normal 3 2 3 2 2 3 3 2 3 3" xfId="50239" xr:uid="{EC03E09A-12AF-434E-BAFD-31F0FEEBB828}"/>
    <cellStyle name="Normal 3 2 3 2 2 3 3 2 4" xfId="14819" xr:uid="{B5FE772F-CAF5-4BC0-8ED9-DB7BFF441B6F}"/>
    <cellStyle name="Normal 3 2 3 2 2 3 3 2 5" xfId="28509" xr:uid="{193042C8-C6E5-4ED8-BB8E-1018F868CFEA}"/>
    <cellStyle name="Normal 3 2 3 2 2 3 3 2 6" xfId="43393" xr:uid="{34C8D658-DE6D-43B7-BB13-40BECA1AB9D1}"/>
    <cellStyle name="Normal 3 2 3 2 2 3 3 3" xfId="9683" xr:uid="{D4BACF4D-0686-4D56-AB82-B38EEA2A2E14}"/>
    <cellStyle name="Normal 3 2 3 2 2 3 3 3 2" xfId="23373" xr:uid="{FF20D479-8268-4D44-AD43-C456810ABBCB}"/>
    <cellStyle name="Normal 3 2 3 2 2 3 3 3 2 2" xfId="37065" xr:uid="{C7F51FE3-18BE-451B-ACED-B96C979E89F8}"/>
    <cellStyle name="Normal 3 2 3 2 2 3 3 3 2 3" xfId="51949" xr:uid="{1D1772B1-627D-4498-8E33-0D8C00D340AF}"/>
    <cellStyle name="Normal 3 2 3 2 2 3 3 3 3" xfId="16529" xr:uid="{A9177486-5A42-48E5-98DA-93349BCD56A6}"/>
    <cellStyle name="Normal 3 2 3 2 2 3 3 3 4" xfId="30219" xr:uid="{FC9EC554-131D-4392-AE29-D812BBBF4FA7}"/>
    <cellStyle name="Normal 3 2 3 2 2 3 3 3 5" xfId="45103" xr:uid="{FB338319-57AE-4284-9701-8F0C0BC8F354}"/>
    <cellStyle name="Normal 3 2 3 2 2 3 3 4" xfId="19951" xr:uid="{A984533C-DA9C-4CC5-BA40-BC3506CEA7B7}"/>
    <cellStyle name="Normal 3 2 3 2 2 3 3 4 2" xfId="33643" xr:uid="{EA8526FA-8CD6-4693-8C52-C3417C4D1427}"/>
    <cellStyle name="Normal 3 2 3 2 2 3 3 4 3" xfId="48527" xr:uid="{AD9C95FF-0504-4AE8-9867-7CE4A46DA3BA}"/>
    <cellStyle name="Normal 3 2 3 2 2 3 3 5" xfId="13107" xr:uid="{21813126-FF5F-4B2A-B212-24B3A9A8058A}"/>
    <cellStyle name="Normal 3 2 3 2 2 3 3 6" xfId="26797" xr:uid="{E80E6713-A243-43FE-A6E9-E63173C82D2F}"/>
    <cellStyle name="Normal 3 2 3 2 2 3 3 7" xfId="41681" xr:uid="{69FBE630-A1E4-4C6A-A03D-5B8CEC3B77C9}"/>
    <cellStyle name="Normal 3 2 3 2 2 3 4" xfId="6261" xr:uid="{4F174116-E220-41B4-9A92-308E7F0DBD9C}"/>
    <cellStyle name="Normal 3 2 3 2 2 3 4 2" xfId="7974" xr:uid="{6B9140B4-AA29-4920-BC20-090A9B8AEF63}"/>
    <cellStyle name="Normal 3 2 3 2 2 3 4 2 2" xfId="11396" xr:uid="{35A7B053-35AE-46E8-9197-D1D1B99FD5F4}"/>
    <cellStyle name="Normal 3 2 3 2 2 3 4 2 2 2" xfId="25086" xr:uid="{E2162F7F-AA62-49AE-A925-C377C12F8D26}"/>
    <cellStyle name="Normal 3 2 3 2 2 3 4 2 2 2 2" xfId="38778" xr:uid="{169CF84E-6A99-4700-8701-A91202E43632}"/>
    <cellStyle name="Normal 3 2 3 2 2 3 4 2 2 2 3" xfId="53662" xr:uid="{ED8E0F54-8968-4E67-8FB5-4DC6C888907D}"/>
    <cellStyle name="Normal 3 2 3 2 2 3 4 2 2 3" xfId="18242" xr:uid="{F128DB56-7762-4479-B390-CDD7527AA511}"/>
    <cellStyle name="Normal 3 2 3 2 2 3 4 2 2 4" xfId="31932" xr:uid="{E5F8F176-085B-4728-92B8-1282BBCFA8CD}"/>
    <cellStyle name="Normal 3 2 3 2 2 3 4 2 2 5" xfId="46816" xr:uid="{4EF69357-CFDB-4407-8288-DE3CE239E78B}"/>
    <cellStyle name="Normal 3 2 3 2 2 3 4 2 3" xfId="21664" xr:uid="{1B3620D0-33EC-4E6F-9609-C2EF64A2042A}"/>
    <cellStyle name="Normal 3 2 3 2 2 3 4 2 3 2" xfId="35356" xr:uid="{0F163095-739B-465E-8547-A0AAC7752F90}"/>
    <cellStyle name="Normal 3 2 3 2 2 3 4 2 3 3" xfId="50240" xr:uid="{84510883-7749-4C08-92DF-1731BF095662}"/>
    <cellStyle name="Normal 3 2 3 2 2 3 4 2 4" xfId="14820" xr:uid="{0263FBC4-1EF1-40C0-AF0D-BF44D99BA303}"/>
    <cellStyle name="Normal 3 2 3 2 2 3 4 2 5" xfId="28510" xr:uid="{2BA0B9C5-FC29-47D2-9664-13264F02A764}"/>
    <cellStyle name="Normal 3 2 3 2 2 3 4 2 6" xfId="43394" xr:uid="{259F9FB9-EEDB-49D0-AA01-1FC5317EDCFC}"/>
    <cellStyle name="Normal 3 2 3 2 2 3 4 3" xfId="9684" xr:uid="{B361A3B9-8990-4574-939D-A663D1B29EB1}"/>
    <cellStyle name="Normal 3 2 3 2 2 3 4 3 2" xfId="23374" xr:uid="{1D9D6D55-F99C-439E-B00C-6E9A4814160C}"/>
    <cellStyle name="Normal 3 2 3 2 2 3 4 3 2 2" xfId="37066" xr:uid="{AEE0FBAE-BE55-41F0-B018-E26981BA5378}"/>
    <cellStyle name="Normal 3 2 3 2 2 3 4 3 2 3" xfId="51950" xr:uid="{391B0440-4C0B-480E-9AD3-C7C1BC77D0AC}"/>
    <cellStyle name="Normal 3 2 3 2 2 3 4 3 3" xfId="16530" xr:uid="{705CD2FA-2972-4C3E-947D-D48B2A1B8775}"/>
    <cellStyle name="Normal 3 2 3 2 2 3 4 3 4" xfId="30220" xr:uid="{F28E576C-8BC2-46C8-96B0-A1EE3ED0A8BD}"/>
    <cellStyle name="Normal 3 2 3 2 2 3 4 3 5" xfId="45104" xr:uid="{E03E4E49-719E-49CA-B068-C05B871980FA}"/>
    <cellStyle name="Normal 3 2 3 2 2 3 4 4" xfId="19952" xr:uid="{5BFE91C3-7028-4FB1-909B-ACC9A43DB7AE}"/>
    <cellStyle name="Normal 3 2 3 2 2 3 4 4 2" xfId="33644" xr:uid="{B6B6C4F7-DCE2-4E90-B7D1-CB6B947D7CBE}"/>
    <cellStyle name="Normal 3 2 3 2 2 3 4 4 3" xfId="48528" xr:uid="{21EEC67B-15C0-4B88-ACEB-492D4A14C858}"/>
    <cellStyle name="Normal 3 2 3 2 2 3 4 5" xfId="13108" xr:uid="{6A7DBB82-B96D-434A-91B4-78313B13571F}"/>
    <cellStyle name="Normal 3 2 3 2 2 3 4 6" xfId="26798" xr:uid="{88F13EC2-D79F-4F2A-9B28-D950FB23B79D}"/>
    <cellStyle name="Normal 3 2 3 2 2 3 4 7" xfId="41682" xr:uid="{2E1316C3-42E4-4B2D-96AF-C18E8874836E}"/>
    <cellStyle name="Normal 3 2 3 2 2 3 5" xfId="7970" xr:uid="{D0B8D703-7641-456C-B3C3-8639BE4C7C75}"/>
    <cellStyle name="Normal 3 2 3 2 2 3 5 2" xfId="11392" xr:uid="{4C820831-52D1-4BF6-B813-EA2675D0889B}"/>
    <cellStyle name="Normal 3 2 3 2 2 3 5 2 2" xfId="25082" xr:uid="{680BE2BA-1A26-43FC-B837-BFBBEC308C2E}"/>
    <cellStyle name="Normal 3 2 3 2 2 3 5 2 2 2" xfId="38774" xr:uid="{2BFE5A7F-7F2E-445B-A6B2-4B1B4CAD4654}"/>
    <cellStyle name="Normal 3 2 3 2 2 3 5 2 2 3" xfId="53658" xr:uid="{7DE4A183-F53A-466C-A501-6C828C78CCA2}"/>
    <cellStyle name="Normal 3 2 3 2 2 3 5 2 3" xfId="18238" xr:uid="{715A869C-6D76-44D3-B73F-4C89AC51E38F}"/>
    <cellStyle name="Normal 3 2 3 2 2 3 5 2 4" xfId="31928" xr:uid="{1ECA7F35-6C61-46F3-B2B6-A46A208F097E}"/>
    <cellStyle name="Normal 3 2 3 2 2 3 5 2 5" xfId="46812" xr:uid="{586BFED3-11E8-445D-B463-6D2972F7BA27}"/>
    <cellStyle name="Normal 3 2 3 2 2 3 5 3" xfId="21660" xr:uid="{F151854C-2AA7-4FEC-AAB4-CFD08D187F95}"/>
    <cellStyle name="Normal 3 2 3 2 2 3 5 3 2" xfId="35352" xr:uid="{BFC423C2-46D5-4403-BA2C-AAFD81A9320B}"/>
    <cellStyle name="Normal 3 2 3 2 2 3 5 3 3" xfId="50236" xr:uid="{468BE9CB-C80E-4B9B-8A5B-2AED18C9BD7A}"/>
    <cellStyle name="Normal 3 2 3 2 2 3 5 4" xfId="14816" xr:uid="{A15A6412-0A22-4098-905D-BE97F26D1D87}"/>
    <cellStyle name="Normal 3 2 3 2 2 3 5 5" xfId="28506" xr:uid="{A0063580-0095-4C99-A342-45DC51CB096B}"/>
    <cellStyle name="Normal 3 2 3 2 2 3 5 6" xfId="43390" xr:uid="{FA3D9FB2-F7F7-4D86-84C7-00A600B623EF}"/>
    <cellStyle name="Normal 3 2 3 2 2 3 6" xfId="9680" xr:uid="{CBD16545-1034-4F87-983D-35B868EC6BC4}"/>
    <cellStyle name="Normal 3 2 3 2 2 3 6 2" xfId="23370" xr:uid="{59F5179A-C160-4F33-A19A-B960D5A2F5EF}"/>
    <cellStyle name="Normal 3 2 3 2 2 3 6 2 2" xfId="37062" xr:uid="{6356DC7A-394F-4BA9-B912-63CB44E418AA}"/>
    <cellStyle name="Normal 3 2 3 2 2 3 6 2 3" xfId="51946" xr:uid="{6608514A-9F5C-4079-BACE-81BF2B45BD0C}"/>
    <cellStyle name="Normal 3 2 3 2 2 3 6 3" xfId="16526" xr:uid="{3AF2C8C5-F947-434E-84E2-DDBE72018FE5}"/>
    <cellStyle name="Normal 3 2 3 2 2 3 6 4" xfId="30216" xr:uid="{528EA593-8538-4FDD-95FB-B787FD68C5CD}"/>
    <cellStyle name="Normal 3 2 3 2 2 3 6 5" xfId="45100" xr:uid="{6E0622F1-A8D9-4724-8CC9-B5B325C6301D}"/>
    <cellStyle name="Normal 3 2 3 2 2 3 7" xfId="19948" xr:uid="{462B5696-1AF7-4B20-B315-271B9A2B7824}"/>
    <cellStyle name="Normal 3 2 3 2 2 3 7 2" xfId="33640" xr:uid="{C70FD5D3-35B2-4C92-8B4D-E68592955DE2}"/>
    <cellStyle name="Normal 3 2 3 2 2 3 7 3" xfId="48524" xr:uid="{7BB776BB-EA00-48FE-8E12-FC9CC89B9B54}"/>
    <cellStyle name="Normal 3 2 3 2 2 3 8" xfId="13104" xr:uid="{2B2E6845-BE5F-4464-8F0E-2CFDF34781B4}"/>
    <cellStyle name="Normal 3 2 3 2 2 3 9" xfId="26794" xr:uid="{CD008504-CD03-4540-94E7-97DC3E961218}"/>
    <cellStyle name="Normal 3 2 3 2 2 4" xfId="6262" xr:uid="{6092780F-92CA-4850-A9D9-88FCB09688E7}"/>
    <cellStyle name="Normal 3 2 3 2 2 4 10" xfId="41683" xr:uid="{F99F75C0-F674-4BB2-8A79-AD80DEC3536A}"/>
    <cellStyle name="Normal 3 2 3 2 2 4 2" xfId="6263" xr:uid="{908AB35B-4940-4EDD-AB60-B9BB16A62B2C}"/>
    <cellStyle name="Normal 3 2 3 2 2 4 2 2" xfId="6264" xr:uid="{323D8AD1-F1C5-43B0-8512-9895F6F4BE7F}"/>
    <cellStyle name="Normal 3 2 3 2 2 4 2 2 2" xfId="7977" xr:uid="{C88D5D0B-8BF8-4FAC-98A8-7F182A13DA70}"/>
    <cellStyle name="Normal 3 2 3 2 2 4 2 2 2 2" xfId="11399" xr:uid="{0E9BB9AF-3DA2-4EBD-942E-7A18A3FB501F}"/>
    <cellStyle name="Normal 3 2 3 2 2 4 2 2 2 2 2" xfId="25089" xr:uid="{4E160DFA-0B88-4ABF-9DCB-48294C5BFB95}"/>
    <cellStyle name="Normal 3 2 3 2 2 4 2 2 2 2 2 2" xfId="38781" xr:uid="{CD8069EC-0DF0-4BE5-8226-FFC3FCD9816D}"/>
    <cellStyle name="Normal 3 2 3 2 2 4 2 2 2 2 2 3" xfId="53665" xr:uid="{9C1AC9C4-7940-46B8-A713-9A4AE8B0057D}"/>
    <cellStyle name="Normal 3 2 3 2 2 4 2 2 2 2 3" xfId="18245" xr:uid="{A2EF1F82-79A4-470F-858D-D5D84C07DDA0}"/>
    <cellStyle name="Normal 3 2 3 2 2 4 2 2 2 2 4" xfId="31935" xr:uid="{A593E59A-8FA4-49E9-BE4E-89BDF91BC786}"/>
    <cellStyle name="Normal 3 2 3 2 2 4 2 2 2 2 5" xfId="46819" xr:uid="{31980B84-7C81-41CF-B3ED-9C0DF56C7B6B}"/>
    <cellStyle name="Normal 3 2 3 2 2 4 2 2 2 3" xfId="21667" xr:uid="{9395E719-FE4C-4644-B00C-E3B0600F4317}"/>
    <cellStyle name="Normal 3 2 3 2 2 4 2 2 2 3 2" xfId="35359" xr:uid="{0866B01B-0D96-4497-BE89-F3B26C0365F6}"/>
    <cellStyle name="Normal 3 2 3 2 2 4 2 2 2 3 3" xfId="50243" xr:uid="{454A8882-C92E-4439-9BEC-6B9651A823B2}"/>
    <cellStyle name="Normal 3 2 3 2 2 4 2 2 2 4" xfId="14823" xr:uid="{8BBD3701-720F-4AB9-8A0F-A26FB13EA6DD}"/>
    <cellStyle name="Normal 3 2 3 2 2 4 2 2 2 5" xfId="28513" xr:uid="{6F5AECD3-70CA-49C3-9CB6-CAED6C3D76EB}"/>
    <cellStyle name="Normal 3 2 3 2 2 4 2 2 2 6" xfId="43397" xr:uid="{72935BD4-C3B8-4B87-B466-D1445E6E6529}"/>
    <cellStyle name="Normal 3 2 3 2 2 4 2 2 3" xfId="9687" xr:uid="{C8D33EF9-5DE1-441A-A9E0-1D7AAD40BF28}"/>
    <cellStyle name="Normal 3 2 3 2 2 4 2 2 3 2" xfId="23377" xr:uid="{BC91A309-5651-4131-B36A-15B519385F7D}"/>
    <cellStyle name="Normal 3 2 3 2 2 4 2 2 3 2 2" xfId="37069" xr:uid="{08106F31-7DF8-49EE-9BFF-3086435BAA45}"/>
    <cellStyle name="Normal 3 2 3 2 2 4 2 2 3 2 3" xfId="51953" xr:uid="{08896C58-385E-455F-B3D0-9DBC65D74543}"/>
    <cellStyle name="Normal 3 2 3 2 2 4 2 2 3 3" xfId="16533" xr:uid="{21DE0A10-525F-4E8E-AB07-42A2692458B4}"/>
    <cellStyle name="Normal 3 2 3 2 2 4 2 2 3 4" xfId="30223" xr:uid="{51329E67-F61A-4217-AD97-2FF3C9CEDD32}"/>
    <cellStyle name="Normal 3 2 3 2 2 4 2 2 3 5" xfId="45107" xr:uid="{191CA7C1-2410-4930-A6FF-EE07FB258DCD}"/>
    <cellStyle name="Normal 3 2 3 2 2 4 2 2 4" xfId="19955" xr:uid="{39FF8B9D-A162-4650-85AE-4BE61C426FE3}"/>
    <cellStyle name="Normal 3 2 3 2 2 4 2 2 4 2" xfId="33647" xr:uid="{19010FBE-B973-49AA-AEEA-6B21C1F12D7B}"/>
    <cellStyle name="Normal 3 2 3 2 2 4 2 2 4 3" xfId="48531" xr:uid="{F583941F-EE28-494B-B0C4-E22F7CFE161B}"/>
    <cellStyle name="Normal 3 2 3 2 2 4 2 2 5" xfId="13111" xr:uid="{492A22ED-827B-4566-ABB1-B36B6292365A}"/>
    <cellStyle name="Normal 3 2 3 2 2 4 2 2 6" xfId="26801" xr:uid="{BB3D1827-58EE-4888-9B5C-B0A5DE2E7AFA}"/>
    <cellStyle name="Normal 3 2 3 2 2 4 2 2 7" xfId="41685" xr:uid="{6ADC634A-106A-4C2B-8AED-B8950B38670A}"/>
    <cellStyle name="Normal 3 2 3 2 2 4 2 3" xfId="7976" xr:uid="{69710887-52D2-45C9-A85F-81FD8F337A8C}"/>
    <cellStyle name="Normal 3 2 3 2 2 4 2 3 2" xfId="11398" xr:uid="{52223389-4B5B-45DF-B32A-5FE04D097503}"/>
    <cellStyle name="Normal 3 2 3 2 2 4 2 3 2 2" xfId="25088" xr:uid="{64F4EB61-228E-4F0A-AC86-7FE52D0FE6D8}"/>
    <cellStyle name="Normal 3 2 3 2 2 4 2 3 2 2 2" xfId="38780" xr:uid="{9265C8BA-0314-4025-B466-A42B42E5E166}"/>
    <cellStyle name="Normal 3 2 3 2 2 4 2 3 2 2 3" xfId="53664" xr:uid="{27EF95B0-CCEF-4606-B3DC-7C7765354D10}"/>
    <cellStyle name="Normal 3 2 3 2 2 4 2 3 2 3" xfId="18244" xr:uid="{F23B800C-BF8A-4086-8682-D93A44A5070C}"/>
    <cellStyle name="Normal 3 2 3 2 2 4 2 3 2 4" xfId="31934" xr:uid="{832AC285-6459-403A-83C8-FB0F0DAC665E}"/>
    <cellStyle name="Normal 3 2 3 2 2 4 2 3 2 5" xfId="46818" xr:uid="{96D77377-96A3-4CB6-B122-D36B5981408F}"/>
    <cellStyle name="Normal 3 2 3 2 2 4 2 3 3" xfId="21666" xr:uid="{C66EF7C0-EA1C-4291-B3E3-2A7C29716E52}"/>
    <cellStyle name="Normal 3 2 3 2 2 4 2 3 3 2" xfId="35358" xr:uid="{D913153E-9628-422E-BA61-30CBDA47F2B6}"/>
    <cellStyle name="Normal 3 2 3 2 2 4 2 3 3 3" xfId="50242" xr:uid="{C882F90F-F8DF-496A-95BE-B9EF5BB0F579}"/>
    <cellStyle name="Normal 3 2 3 2 2 4 2 3 4" xfId="14822" xr:uid="{4D5A0CCD-FD49-4C6C-A183-051B1983F171}"/>
    <cellStyle name="Normal 3 2 3 2 2 4 2 3 5" xfId="28512" xr:uid="{BF912A2D-C1A6-4D4D-8B0D-5AB557624382}"/>
    <cellStyle name="Normal 3 2 3 2 2 4 2 3 6" xfId="43396" xr:uid="{ABA4FF59-FE64-4992-96B0-E10A5206C7C1}"/>
    <cellStyle name="Normal 3 2 3 2 2 4 2 4" xfId="9686" xr:uid="{0791C6EC-68DA-431A-B683-7AECFE273163}"/>
    <cellStyle name="Normal 3 2 3 2 2 4 2 4 2" xfId="23376" xr:uid="{79D97CFA-88DF-4CDC-B25A-254FA3089A8D}"/>
    <cellStyle name="Normal 3 2 3 2 2 4 2 4 2 2" xfId="37068" xr:uid="{4870818C-BDF4-4E49-BBA6-049EFA7AF2CF}"/>
    <cellStyle name="Normal 3 2 3 2 2 4 2 4 2 3" xfId="51952" xr:uid="{DADBD2FB-A2E5-4BB9-9B82-76E9FF4CF55D}"/>
    <cellStyle name="Normal 3 2 3 2 2 4 2 4 3" xfId="16532" xr:uid="{D00360F6-EEA4-490B-8C54-B2A2A5D6BB22}"/>
    <cellStyle name="Normal 3 2 3 2 2 4 2 4 4" xfId="30222" xr:uid="{485DACB3-CFE9-4211-8E69-59B58A0CF962}"/>
    <cellStyle name="Normal 3 2 3 2 2 4 2 4 5" xfId="45106" xr:uid="{DC90BDB7-F716-4BDB-A1B3-1DB0A3F8FCD4}"/>
    <cellStyle name="Normal 3 2 3 2 2 4 2 5" xfId="19954" xr:uid="{C2BFDF14-1306-4DDB-8D70-DFA5AD6E384A}"/>
    <cellStyle name="Normal 3 2 3 2 2 4 2 5 2" xfId="33646" xr:uid="{3D98020C-C6DF-418F-8007-14AC2CF36393}"/>
    <cellStyle name="Normal 3 2 3 2 2 4 2 5 3" xfId="48530" xr:uid="{46329521-026B-4245-AF67-0B6627630B76}"/>
    <cellStyle name="Normal 3 2 3 2 2 4 2 6" xfId="13110" xr:uid="{2DC7B12A-BCAE-48C9-9A10-98D54724BBBC}"/>
    <cellStyle name="Normal 3 2 3 2 2 4 2 7" xfId="26800" xr:uid="{34723089-4DC9-439C-937D-05A885AD71C1}"/>
    <cellStyle name="Normal 3 2 3 2 2 4 2 8" xfId="41684" xr:uid="{5DD32B92-1D0D-46A5-B4D0-78BBF29D6A0B}"/>
    <cellStyle name="Normal 3 2 3 2 2 4 3" xfId="6265" xr:uid="{C8B91131-C533-43A1-896B-E4D8DA2A9076}"/>
    <cellStyle name="Normal 3 2 3 2 2 4 3 2" xfId="7978" xr:uid="{BA52BFE3-C526-4360-BEC7-BE5DAE2184F0}"/>
    <cellStyle name="Normal 3 2 3 2 2 4 3 2 2" xfId="11400" xr:uid="{508050C2-17E2-4E9F-95CB-53E639B0B55C}"/>
    <cellStyle name="Normal 3 2 3 2 2 4 3 2 2 2" xfId="25090" xr:uid="{D4204395-78EA-4EE2-88DE-7FA2367FB0D2}"/>
    <cellStyle name="Normal 3 2 3 2 2 4 3 2 2 2 2" xfId="38782" xr:uid="{01D7033D-4B27-4EDD-9417-8D48B121F3A0}"/>
    <cellStyle name="Normal 3 2 3 2 2 4 3 2 2 2 3" xfId="53666" xr:uid="{32E03388-24C0-4F3E-98B1-A8A767943ACE}"/>
    <cellStyle name="Normal 3 2 3 2 2 4 3 2 2 3" xfId="18246" xr:uid="{5FD21F35-CA39-4CD4-BF5E-C458B1C7C951}"/>
    <cellStyle name="Normal 3 2 3 2 2 4 3 2 2 4" xfId="31936" xr:uid="{316D808C-9B3E-4B9A-9165-6163F5691D58}"/>
    <cellStyle name="Normal 3 2 3 2 2 4 3 2 2 5" xfId="46820" xr:uid="{6D6A64A3-D40A-448E-9E5F-CB930FA18BA7}"/>
    <cellStyle name="Normal 3 2 3 2 2 4 3 2 3" xfId="21668" xr:uid="{099E8424-E7E1-4CF4-88E2-F81343B756C0}"/>
    <cellStyle name="Normal 3 2 3 2 2 4 3 2 3 2" xfId="35360" xr:uid="{171E852A-01DC-4413-8540-1FAB719E2E25}"/>
    <cellStyle name="Normal 3 2 3 2 2 4 3 2 3 3" xfId="50244" xr:uid="{8288F347-1D50-40E3-9576-0822040F2C94}"/>
    <cellStyle name="Normal 3 2 3 2 2 4 3 2 4" xfId="14824" xr:uid="{53E461F0-02D9-4F58-BA87-9DDEF0F8015E}"/>
    <cellStyle name="Normal 3 2 3 2 2 4 3 2 5" xfId="28514" xr:uid="{60778A7E-1D41-41BB-A971-BA20B5B2661C}"/>
    <cellStyle name="Normal 3 2 3 2 2 4 3 2 6" xfId="43398" xr:uid="{38D4F0A1-A86D-4745-A956-22963E55B782}"/>
    <cellStyle name="Normal 3 2 3 2 2 4 3 3" xfId="9688" xr:uid="{EC34ABBD-DCD1-4C46-918F-EF35C4204E14}"/>
    <cellStyle name="Normal 3 2 3 2 2 4 3 3 2" xfId="23378" xr:uid="{245EBC50-71CA-41F4-9013-D4675964298A}"/>
    <cellStyle name="Normal 3 2 3 2 2 4 3 3 2 2" xfId="37070" xr:uid="{418814D5-E410-43F4-9979-5D392241AAD4}"/>
    <cellStyle name="Normal 3 2 3 2 2 4 3 3 2 3" xfId="51954" xr:uid="{DE27B405-722C-4F0E-8671-1AF1E3BD6F76}"/>
    <cellStyle name="Normal 3 2 3 2 2 4 3 3 3" xfId="16534" xr:uid="{78AB1258-928E-416B-AF49-64038974DAA2}"/>
    <cellStyle name="Normal 3 2 3 2 2 4 3 3 4" xfId="30224" xr:uid="{E3814547-CF49-4F51-B971-0FACEF8D35E9}"/>
    <cellStyle name="Normal 3 2 3 2 2 4 3 3 5" xfId="45108" xr:uid="{40063A7F-03CD-4C11-A25A-2E5E3A0EED32}"/>
    <cellStyle name="Normal 3 2 3 2 2 4 3 4" xfId="19956" xr:uid="{1CBE1AF3-6400-46C7-95C3-3CBE2F08966F}"/>
    <cellStyle name="Normal 3 2 3 2 2 4 3 4 2" xfId="33648" xr:uid="{3AC63359-70C6-4B42-83B5-AA4C2E846DE6}"/>
    <cellStyle name="Normal 3 2 3 2 2 4 3 4 3" xfId="48532" xr:uid="{644F9480-CA73-4BF6-966B-9DCFE17025EA}"/>
    <cellStyle name="Normal 3 2 3 2 2 4 3 5" xfId="13112" xr:uid="{24F76883-B801-4A5D-935C-3D7211069E8C}"/>
    <cellStyle name="Normal 3 2 3 2 2 4 3 6" xfId="26802" xr:uid="{E245F992-BD60-4135-B0B2-D10FCB3182CC}"/>
    <cellStyle name="Normal 3 2 3 2 2 4 3 7" xfId="41686" xr:uid="{7AC7DC67-3BBA-43F2-AB17-32759ABF912F}"/>
    <cellStyle name="Normal 3 2 3 2 2 4 4" xfId="6266" xr:uid="{768A9201-2B2F-4020-92E5-C7A17D692756}"/>
    <cellStyle name="Normal 3 2 3 2 2 4 4 2" xfId="7979" xr:uid="{C25D138A-7E5D-4095-BBF9-3D7069621E56}"/>
    <cellStyle name="Normal 3 2 3 2 2 4 4 2 2" xfId="11401" xr:uid="{268D339D-11A6-4313-8EC5-379B849E616B}"/>
    <cellStyle name="Normal 3 2 3 2 2 4 4 2 2 2" xfId="25091" xr:uid="{B1BAAEF2-38DE-44D9-88F2-903F2ECAD8FB}"/>
    <cellStyle name="Normal 3 2 3 2 2 4 4 2 2 2 2" xfId="38783" xr:uid="{0EDD83A5-A85B-487F-9567-D458EE0AE03F}"/>
    <cellStyle name="Normal 3 2 3 2 2 4 4 2 2 2 3" xfId="53667" xr:uid="{1B77AC7F-C9F7-4F59-A172-D57C21E52D0D}"/>
    <cellStyle name="Normal 3 2 3 2 2 4 4 2 2 3" xfId="18247" xr:uid="{154A44CA-0648-4EDC-89F6-DC6BAAD02F22}"/>
    <cellStyle name="Normal 3 2 3 2 2 4 4 2 2 4" xfId="31937" xr:uid="{1E8C1FAB-AFF5-4FA9-9536-AFC7707E907B}"/>
    <cellStyle name="Normal 3 2 3 2 2 4 4 2 2 5" xfId="46821" xr:uid="{238B1D98-8618-443D-B556-14E2098A1236}"/>
    <cellStyle name="Normal 3 2 3 2 2 4 4 2 3" xfId="21669" xr:uid="{6621DFB8-7DD4-45FC-81CE-DB752E8F7C78}"/>
    <cellStyle name="Normal 3 2 3 2 2 4 4 2 3 2" xfId="35361" xr:uid="{6FF0EC17-8FC7-4FA1-B452-997E6F36233E}"/>
    <cellStyle name="Normal 3 2 3 2 2 4 4 2 3 3" xfId="50245" xr:uid="{D79FF98E-54C0-4EA8-B67D-A75CA1FC7458}"/>
    <cellStyle name="Normal 3 2 3 2 2 4 4 2 4" xfId="14825" xr:uid="{570058DF-BDA4-4C0F-B026-E310EAAAE100}"/>
    <cellStyle name="Normal 3 2 3 2 2 4 4 2 5" xfId="28515" xr:uid="{B29874BE-540F-4CE4-BF53-C6E106187E66}"/>
    <cellStyle name="Normal 3 2 3 2 2 4 4 2 6" xfId="43399" xr:uid="{B246399C-ADC4-4F65-85DB-6E3CDDE87BD9}"/>
    <cellStyle name="Normal 3 2 3 2 2 4 4 3" xfId="9689" xr:uid="{57E26540-58BB-4234-ADE4-94D9572ACDA7}"/>
    <cellStyle name="Normal 3 2 3 2 2 4 4 3 2" xfId="23379" xr:uid="{81536301-6016-4E28-8E08-F9625D4CBA41}"/>
    <cellStyle name="Normal 3 2 3 2 2 4 4 3 2 2" xfId="37071" xr:uid="{9486E96D-7A51-4682-8366-7E1698DCCF15}"/>
    <cellStyle name="Normal 3 2 3 2 2 4 4 3 2 3" xfId="51955" xr:uid="{8162FCBE-DCCD-44D8-983E-381973F3E115}"/>
    <cellStyle name="Normal 3 2 3 2 2 4 4 3 3" xfId="16535" xr:uid="{54DB8209-B093-4570-9CAD-22626264FD91}"/>
    <cellStyle name="Normal 3 2 3 2 2 4 4 3 4" xfId="30225" xr:uid="{985F0BEA-1406-4BE6-B6D9-109DA71E189E}"/>
    <cellStyle name="Normal 3 2 3 2 2 4 4 3 5" xfId="45109" xr:uid="{39832CEE-C927-4D07-9AD6-5558AF09A290}"/>
    <cellStyle name="Normal 3 2 3 2 2 4 4 4" xfId="19957" xr:uid="{02926D9C-B33D-4AE4-AF2D-36F85D879E87}"/>
    <cellStyle name="Normal 3 2 3 2 2 4 4 4 2" xfId="33649" xr:uid="{D065648F-9E49-4183-96FC-6DCB3E237378}"/>
    <cellStyle name="Normal 3 2 3 2 2 4 4 4 3" xfId="48533" xr:uid="{C52D05B5-96B9-4A7A-AC28-112018756EDD}"/>
    <cellStyle name="Normal 3 2 3 2 2 4 4 5" xfId="13113" xr:uid="{757D9A25-E6A3-484A-8C0E-23345C7C27DC}"/>
    <cellStyle name="Normal 3 2 3 2 2 4 4 6" xfId="26803" xr:uid="{31A12AD3-2892-4D9D-9E57-D3A0D7BA846E}"/>
    <cellStyle name="Normal 3 2 3 2 2 4 4 7" xfId="41687" xr:uid="{B45DD49D-AC00-4A71-9839-0CB6ACD93E3E}"/>
    <cellStyle name="Normal 3 2 3 2 2 4 5" xfId="7975" xr:uid="{558409DC-CD5A-40E9-BDDB-585A941E231C}"/>
    <cellStyle name="Normal 3 2 3 2 2 4 5 2" xfId="11397" xr:uid="{A168A497-06C1-4429-9F95-E5B31632841F}"/>
    <cellStyle name="Normal 3 2 3 2 2 4 5 2 2" xfId="25087" xr:uid="{78DEAA24-49E7-435A-93B8-24808CAC771F}"/>
    <cellStyle name="Normal 3 2 3 2 2 4 5 2 2 2" xfId="38779" xr:uid="{D52FB3F1-FA4E-4E00-94D6-0E5C26282A56}"/>
    <cellStyle name="Normal 3 2 3 2 2 4 5 2 2 3" xfId="53663" xr:uid="{50D8D370-0CDF-4D35-9CFF-70085D5CE149}"/>
    <cellStyle name="Normal 3 2 3 2 2 4 5 2 3" xfId="18243" xr:uid="{884AB24F-1E78-4D16-9218-C95F512E8634}"/>
    <cellStyle name="Normal 3 2 3 2 2 4 5 2 4" xfId="31933" xr:uid="{6A21BEDD-A349-4799-96D0-8670FCFF1443}"/>
    <cellStyle name="Normal 3 2 3 2 2 4 5 2 5" xfId="46817" xr:uid="{8EBDB380-E850-4EF0-9B39-40D57D1FD267}"/>
    <cellStyle name="Normal 3 2 3 2 2 4 5 3" xfId="21665" xr:uid="{5F3F74FA-51DC-487B-96F5-DD20C76E007B}"/>
    <cellStyle name="Normal 3 2 3 2 2 4 5 3 2" xfId="35357" xr:uid="{957CCF01-C813-44CB-A4A8-C1BCE0C8360E}"/>
    <cellStyle name="Normal 3 2 3 2 2 4 5 3 3" xfId="50241" xr:uid="{9CD17FEF-4813-4EE9-A6F5-3BFFEA317BD3}"/>
    <cellStyle name="Normal 3 2 3 2 2 4 5 4" xfId="14821" xr:uid="{6DD93EFC-64ED-444F-A816-6FA67E7A4595}"/>
    <cellStyle name="Normal 3 2 3 2 2 4 5 5" xfId="28511" xr:uid="{3A663875-D841-40C8-83C9-4DDD46A3A2B3}"/>
    <cellStyle name="Normal 3 2 3 2 2 4 5 6" xfId="43395" xr:uid="{E753BA65-355B-4E5B-A6A7-04CB85EE7AE7}"/>
    <cellStyle name="Normal 3 2 3 2 2 4 6" xfId="9685" xr:uid="{4D083A06-F1A6-4E51-A55A-16D5559884A9}"/>
    <cellStyle name="Normal 3 2 3 2 2 4 6 2" xfId="23375" xr:uid="{C38FA978-3B49-43F8-9A77-392FD2B444D3}"/>
    <cellStyle name="Normal 3 2 3 2 2 4 6 2 2" xfId="37067" xr:uid="{8417949C-8BFB-439A-9633-BA2D37E7B19F}"/>
    <cellStyle name="Normal 3 2 3 2 2 4 6 2 3" xfId="51951" xr:uid="{439BE6DE-7C94-4490-B7B1-2AB4F39A7435}"/>
    <cellStyle name="Normal 3 2 3 2 2 4 6 3" xfId="16531" xr:uid="{11D70C40-46E5-40AD-A3D7-31688EF6712A}"/>
    <cellStyle name="Normal 3 2 3 2 2 4 6 4" xfId="30221" xr:uid="{19AEFB98-28C7-4A40-B4C8-A281F5C12109}"/>
    <cellStyle name="Normal 3 2 3 2 2 4 6 5" xfId="45105" xr:uid="{4510CCEF-6DD3-4DBD-9690-3344D8AC5483}"/>
    <cellStyle name="Normal 3 2 3 2 2 4 7" xfId="19953" xr:uid="{F4508BDA-14B3-41EE-8644-954F6448FEA4}"/>
    <cellStyle name="Normal 3 2 3 2 2 4 7 2" xfId="33645" xr:uid="{E8F6A850-F84E-4248-83C0-E6CE56667732}"/>
    <cellStyle name="Normal 3 2 3 2 2 4 7 3" xfId="48529" xr:uid="{A4D37189-C0D4-4E1D-B264-783C5800A8E2}"/>
    <cellStyle name="Normal 3 2 3 2 2 4 8" xfId="13109" xr:uid="{C1D98353-7468-4E4B-B007-6CEC7B54BD1A}"/>
    <cellStyle name="Normal 3 2 3 2 2 4 9" xfId="26799" xr:uid="{C6408F35-7440-40E8-AEC8-06DCBE4EB2BA}"/>
    <cellStyle name="Normal 3 2 3 2 2 5" xfId="6267" xr:uid="{289769B6-C74E-42F7-B719-6B6952A5521D}"/>
    <cellStyle name="Normal 3 2 3 2 2 5 2" xfId="6268" xr:uid="{DC47D982-1ED4-4683-943B-8EFDFA70B412}"/>
    <cellStyle name="Normal 3 2 3 2 2 5 2 2" xfId="7981" xr:uid="{003D91F2-504B-4304-B212-48EE5E6786DE}"/>
    <cellStyle name="Normal 3 2 3 2 2 5 2 2 2" xfId="11403" xr:uid="{8BD70CAB-B62B-43B0-B1FE-F565C33C6B65}"/>
    <cellStyle name="Normal 3 2 3 2 2 5 2 2 2 2" xfId="25093" xr:uid="{C5048342-2CCD-4DAA-848C-ECD934ACCAFF}"/>
    <cellStyle name="Normal 3 2 3 2 2 5 2 2 2 2 2" xfId="38785" xr:uid="{C9640F1F-E8D2-4370-8377-1EAD4A1A97C0}"/>
    <cellStyle name="Normal 3 2 3 2 2 5 2 2 2 2 3" xfId="53669" xr:uid="{721FE3A2-24B6-49FC-8842-C2E831325552}"/>
    <cellStyle name="Normal 3 2 3 2 2 5 2 2 2 3" xfId="18249" xr:uid="{B44997D8-BF0F-4EAE-827C-D2CADA3ACE93}"/>
    <cellStyle name="Normal 3 2 3 2 2 5 2 2 2 4" xfId="31939" xr:uid="{60F43D47-BD58-4489-9948-7DAE89049E55}"/>
    <cellStyle name="Normal 3 2 3 2 2 5 2 2 2 5" xfId="46823" xr:uid="{7E448E53-1C99-445E-8DAE-F2969A296F17}"/>
    <cellStyle name="Normal 3 2 3 2 2 5 2 2 3" xfId="21671" xr:uid="{574E83D7-1BF6-4422-8956-7BCE73150E62}"/>
    <cellStyle name="Normal 3 2 3 2 2 5 2 2 3 2" xfId="35363" xr:uid="{D1602027-3CCD-48D1-B25F-45A8FF5D93D5}"/>
    <cellStyle name="Normal 3 2 3 2 2 5 2 2 3 3" xfId="50247" xr:uid="{3394FF08-D94C-49B9-AD7B-58D4AE33667F}"/>
    <cellStyle name="Normal 3 2 3 2 2 5 2 2 4" xfId="14827" xr:uid="{4478061E-7190-4FF6-A335-BD9C7DF2D2E9}"/>
    <cellStyle name="Normal 3 2 3 2 2 5 2 2 5" xfId="28517" xr:uid="{2A035932-F3B0-4C3B-A827-E70DE5E62FD9}"/>
    <cellStyle name="Normal 3 2 3 2 2 5 2 2 6" xfId="43401" xr:uid="{C1771DCE-BE0B-4370-8295-387B8D9386F6}"/>
    <cellStyle name="Normal 3 2 3 2 2 5 2 3" xfId="9691" xr:uid="{2F89AD40-58C0-4DBB-A9B1-4C3B46570E0F}"/>
    <cellStyle name="Normal 3 2 3 2 2 5 2 3 2" xfId="23381" xr:uid="{2F7900BC-0CDA-45A3-9673-0C272DA9837C}"/>
    <cellStyle name="Normal 3 2 3 2 2 5 2 3 2 2" xfId="37073" xr:uid="{0F7E6A1B-4D87-46E8-A799-6F82847E9A4F}"/>
    <cellStyle name="Normal 3 2 3 2 2 5 2 3 2 3" xfId="51957" xr:uid="{22C007B7-B5FA-414B-BD3C-2B9BDC3BA9C3}"/>
    <cellStyle name="Normal 3 2 3 2 2 5 2 3 3" xfId="16537" xr:uid="{AAE8C25A-C959-478C-92ED-1CC3042F5915}"/>
    <cellStyle name="Normal 3 2 3 2 2 5 2 3 4" xfId="30227" xr:uid="{272AC9C2-CA08-4A3A-9B6C-265BB919AB7A}"/>
    <cellStyle name="Normal 3 2 3 2 2 5 2 3 5" xfId="45111" xr:uid="{2C9A9259-F525-432E-9A71-06EBF83DEFBD}"/>
    <cellStyle name="Normal 3 2 3 2 2 5 2 4" xfId="19959" xr:uid="{B5D2D18A-A143-4D19-94EB-1EC03D214216}"/>
    <cellStyle name="Normal 3 2 3 2 2 5 2 4 2" xfId="33651" xr:uid="{6E92EB12-2107-4F7E-B606-103A934EEED6}"/>
    <cellStyle name="Normal 3 2 3 2 2 5 2 4 3" xfId="48535" xr:uid="{6943E3DB-9A61-4A77-8B9A-629045E4B5D1}"/>
    <cellStyle name="Normal 3 2 3 2 2 5 2 5" xfId="13115" xr:uid="{DC5CF2AD-A009-4323-BCDC-5ECD6B5B0DDF}"/>
    <cellStyle name="Normal 3 2 3 2 2 5 2 6" xfId="26805" xr:uid="{CFEE6267-4171-4AE0-9D8B-FF285D1EA1B6}"/>
    <cellStyle name="Normal 3 2 3 2 2 5 2 7" xfId="41689" xr:uid="{E25B92AC-9896-4EC0-97C0-11C3A00DF030}"/>
    <cellStyle name="Normal 3 2 3 2 2 5 3" xfId="7980" xr:uid="{F3F8E05B-B027-47DC-8FE3-5860449AED21}"/>
    <cellStyle name="Normal 3 2 3 2 2 5 3 2" xfId="11402" xr:uid="{24D44B63-00AA-4F38-88ED-67830F2169F7}"/>
    <cellStyle name="Normal 3 2 3 2 2 5 3 2 2" xfId="25092" xr:uid="{9D4C8D77-ACF3-4918-941F-8BD9CD3C8115}"/>
    <cellStyle name="Normal 3 2 3 2 2 5 3 2 2 2" xfId="38784" xr:uid="{A461463C-D790-4EB8-A901-0CEAB7D5DC8C}"/>
    <cellStyle name="Normal 3 2 3 2 2 5 3 2 2 3" xfId="53668" xr:uid="{3ADE38C1-B860-4C03-8E53-4522C2FA60DA}"/>
    <cellStyle name="Normal 3 2 3 2 2 5 3 2 3" xfId="18248" xr:uid="{8A30182B-2B9A-4517-A1F9-A9D19A5ABCE9}"/>
    <cellStyle name="Normal 3 2 3 2 2 5 3 2 4" xfId="31938" xr:uid="{8E97CFCC-8F90-40A3-8DC1-F3A06F790126}"/>
    <cellStyle name="Normal 3 2 3 2 2 5 3 2 5" xfId="46822" xr:uid="{73E9D6C7-0DCD-4F18-936C-EBC79A5C1F75}"/>
    <cellStyle name="Normal 3 2 3 2 2 5 3 3" xfId="21670" xr:uid="{38CEC8B4-1CAF-4C11-8EFC-0C9BA163A43C}"/>
    <cellStyle name="Normal 3 2 3 2 2 5 3 3 2" xfId="35362" xr:uid="{4843E851-6814-4230-8BFB-A8629F694D0E}"/>
    <cellStyle name="Normal 3 2 3 2 2 5 3 3 3" xfId="50246" xr:uid="{15EFF683-7809-4E19-9374-A7D2D9BD4F64}"/>
    <cellStyle name="Normal 3 2 3 2 2 5 3 4" xfId="14826" xr:uid="{403DA4BC-7D28-4D75-8C8F-2C05A492F1C4}"/>
    <cellStyle name="Normal 3 2 3 2 2 5 3 5" xfId="28516" xr:uid="{66849A0A-2DBA-4B66-9240-D6F189C63158}"/>
    <cellStyle name="Normal 3 2 3 2 2 5 3 6" xfId="43400" xr:uid="{B3C472FA-E95C-4B37-8850-2AD437ABBD7B}"/>
    <cellStyle name="Normal 3 2 3 2 2 5 4" xfId="9690" xr:uid="{375AA501-3D45-44C7-B568-1747A35CD026}"/>
    <cellStyle name="Normal 3 2 3 2 2 5 4 2" xfId="23380" xr:uid="{ED7EE1CE-3B2F-489E-90F9-5CF5794B8F12}"/>
    <cellStyle name="Normal 3 2 3 2 2 5 4 2 2" xfId="37072" xr:uid="{BB13F510-D3CC-45B5-9545-F57897DBF184}"/>
    <cellStyle name="Normal 3 2 3 2 2 5 4 2 3" xfId="51956" xr:uid="{63E33C0D-F920-4A04-81E3-628268B02B8F}"/>
    <cellStyle name="Normal 3 2 3 2 2 5 4 3" xfId="16536" xr:uid="{983F0AD5-7A0B-4F34-984F-49B395E07D32}"/>
    <cellStyle name="Normal 3 2 3 2 2 5 4 4" xfId="30226" xr:uid="{6E499BE2-F88C-46A7-9072-0894DC3A52A5}"/>
    <cellStyle name="Normal 3 2 3 2 2 5 4 5" xfId="45110" xr:uid="{3F5743C8-B603-48F5-A86E-3225ACFCEB3C}"/>
    <cellStyle name="Normal 3 2 3 2 2 5 5" xfId="19958" xr:uid="{FC3A38E4-FFB7-441C-97AA-8C86A27FBF0E}"/>
    <cellStyle name="Normal 3 2 3 2 2 5 5 2" xfId="33650" xr:uid="{A95AFCBF-670E-4368-8524-C319EEDBCD07}"/>
    <cellStyle name="Normal 3 2 3 2 2 5 5 3" xfId="48534" xr:uid="{A181E0FD-C0B3-4156-AA85-ECA2C10B8DE0}"/>
    <cellStyle name="Normal 3 2 3 2 2 5 6" xfId="13114" xr:uid="{54DE31DC-5C62-450B-ACA8-260B89982883}"/>
    <cellStyle name="Normal 3 2 3 2 2 5 7" xfId="26804" xr:uid="{07606861-861C-4832-B531-F59C642EAA90}"/>
    <cellStyle name="Normal 3 2 3 2 2 5 8" xfId="41688" xr:uid="{157F1BC5-8A4E-48F5-AC54-F21A30EE1104}"/>
    <cellStyle name="Normal 3 2 3 2 2 6" xfId="6269" xr:uid="{41672861-6272-4975-8C2E-C5E729B47C87}"/>
    <cellStyle name="Normal 3 2 3 2 2 6 2" xfId="7982" xr:uid="{5BC469FC-6B0C-48D8-9AC3-A84A92D2E715}"/>
    <cellStyle name="Normal 3 2 3 2 2 6 2 2" xfId="11404" xr:uid="{48F41B60-EEA7-40EC-8478-3DF3D003AC6F}"/>
    <cellStyle name="Normal 3 2 3 2 2 6 2 2 2" xfId="25094" xr:uid="{5CE2F378-6E93-462C-A5FD-7EC68EB9E8D1}"/>
    <cellStyle name="Normal 3 2 3 2 2 6 2 2 2 2" xfId="38786" xr:uid="{76A4DF23-879A-4618-B3B7-A7F51A99E30D}"/>
    <cellStyle name="Normal 3 2 3 2 2 6 2 2 2 3" xfId="53670" xr:uid="{36CA1055-7B38-4227-8BE2-73F4D4DE86AB}"/>
    <cellStyle name="Normal 3 2 3 2 2 6 2 2 3" xfId="18250" xr:uid="{629DD590-197D-409B-AF99-1CAE233BF970}"/>
    <cellStyle name="Normal 3 2 3 2 2 6 2 2 4" xfId="31940" xr:uid="{B88ECFE4-C9FD-439D-9290-33D893D8E90A}"/>
    <cellStyle name="Normal 3 2 3 2 2 6 2 2 5" xfId="46824" xr:uid="{6D071643-CB32-4C17-850A-8EC1C6DCE1DC}"/>
    <cellStyle name="Normal 3 2 3 2 2 6 2 3" xfId="21672" xr:uid="{4BCBE5FA-7758-4A46-98DD-832B26472729}"/>
    <cellStyle name="Normal 3 2 3 2 2 6 2 3 2" xfId="35364" xr:uid="{95363628-C914-462B-A5E3-6765F72940DE}"/>
    <cellStyle name="Normal 3 2 3 2 2 6 2 3 3" xfId="50248" xr:uid="{314CC4B8-4E8E-4EAB-99EC-6EA32D8CF39E}"/>
    <cellStyle name="Normal 3 2 3 2 2 6 2 4" xfId="14828" xr:uid="{1E9E7D25-10FF-4447-ADD9-E214A7FA30AB}"/>
    <cellStyle name="Normal 3 2 3 2 2 6 2 5" xfId="28518" xr:uid="{C536AD7E-D6D0-4E59-8F23-FACFEF345178}"/>
    <cellStyle name="Normal 3 2 3 2 2 6 2 6" xfId="43402" xr:uid="{911CB272-C424-4C5B-B889-C4AFEF1D3C4E}"/>
    <cellStyle name="Normal 3 2 3 2 2 6 3" xfId="9692" xr:uid="{67283096-F942-4A7A-962B-46DD23402531}"/>
    <cellStyle name="Normal 3 2 3 2 2 6 3 2" xfId="23382" xr:uid="{9668C4BD-4AE8-4D13-A7FE-F07C6B943F88}"/>
    <cellStyle name="Normal 3 2 3 2 2 6 3 2 2" xfId="37074" xr:uid="{5B6C6AF6-E56B-4AD1-AA85-A94A8C4E835D}"/>
    <cellStyle name="Normal 3 2 3 2 2 6 3 2 3" xfId="51958" xr:uid="{E41A87CB-6D2A-423F-AE49-3898BD71A403}"/>
    <cellStyle name="Normal 3 2 3 2 2 6 3 3" xfId="16538" xr:uid="{C9F89E4A-91A6-4444-A6C8-F6C217445106}"/>
    <cellStyle name="Normal 3 2 3 2 2 6 3 4" xfId="30228" xr:uid="{6D3250AC-153C-41F1-9132-DE21A339B1AB}"/>
    <cellStyle name="Normal 3 2 3 2 2 6 3 5" xfId="45112" xr:uid="{AD29514B-D50B-4960-BC4E-9C6F14362721}"/>
    <cellStyle name="Normal 3 2 3 2 2 6 4" xfId="19960" xr:uid="{EC4A49A9-927A-4652-95BD-DE0100BC7412}"/>
    <cellStyle name="Normal 3 2 3 2 2 6 4 2" xfId="33652" xr:uid="{B3D6228C-6E66-4D42-9F27-E7532CD167D3}"/>
    <cellStyle name="Normal 3 2 3 2 2 6 4 3" xfId="48536" xr:uid="{48F072C6-6625-44E8-8DED-740F1E2C73F8}"/>
    <cellStyle name="Normal 3 2 3 2 2 6 5" xfId="13116" xr:uid="{43BC42F6-455F-4E9E-91F6-02E2B6F01776}"/>
    <cellStyle name="Normal 3 2 3 2 2 6 6" xfId="26806" xr:uid="{8BB931CD-75D0-4F0D-8549-5788F1286B1E}"/>
    <cellStyle name="Normal 3 2 3 2 2 6 7" xfId="41690" xr:uid="{1470808A-044F-4B1A-9A67-6FCF01FDA40F}"/>
    <cellStyle name="Normal 3 2 3 2 2 7" xfId="6270" xr:uid="{DAA07347-272A-4E6C-86DF-1E0C62BFDA77}"/>
    <cellStyle name="Normal 3 2 3 2 2 7 2" xfId="7983" xr:uid="{D8FC07BE-9AAC-4182-9E6D-593B9418EB7B}"/>
    <cellStyle name="Normal 3 2 3 2 2 7 2 2" xfId="11405" xr:uid="{EA489D54-AC1A-462A-AEC6-3863BAB8D739}"/>
    <cellStyle name="Normal 3 2 3 2 2 7 2 2 2" xfId="25095" xr:uid="{864ABA71-52AB-4BEA-B8E8-C2F7B3B711BF}"/>
    <cellStyle name="Normal 3 2 3 2 2 7 2 2 2 2" xfId="38787" xr:uid="{E865C0CD-4EF0-47E9-9057-9CDBC31B6BF0}"/>
    <cellStyle name="Normal 3 2 3 2 2 7 2 2 2 3" xfId="53671" xr:uid="{CD1D6B99-882A-422B-A373-1F5EC0ADC697}"/>
    <cellStyle name="Normal 3 2 3 2 2 7 2 2 3" xfId="18251" xr:uid="{6A3035FD-8954-428D-90CF-AB63E749F191}"/>
    <cellStyle name="Normal 3 2 3 2 2 7 2 2 4" xfId="31941" xr:uid="{E946C93B-FD7E-4798-B51B-1D096F92422F}"/>
    <cellStyle name="Normal 3 2 3 2 2 7 2 2 5" xfId="46825" xr:uid="{AB269490-450C-4C36-8523-1BAFE2B95B1D}"/>
    <cellStyle name="Normal 3 2 3 2 2 7 2 3" xfId="21673" xr:uid="{EB32C0B3-0D8A-4BF9-B085-47FACCB4F621}"/>
    <cellStyle name="Normal 3 2 3 2 2 7 2 3 2" xfId="35365" xr:uid="{74C3E6C5-4270-465E-9190-448ACA2A79D6}"/>
    <cellStyle name="Normal 3 2 3 2 2 7 2 3 3" xfId="50249" xr:uid="{DE07F316-97A9-4D8E-B936-5A3A4EDD94B0}"/>
    <cellStyle name="Normal 3 2 3 2 2 7 2 4" xfId="14829" xr:uid="{F2E92633-1185-44E2-857E-3B138B976D51}"/>
    <cellStyle name="Normal 3 2 3 2 2 7 2 5" xfId="28519" xr:uid="{9E58BA76-64CD-4534-B224-1FDC6625A85B}"/>
    <cellStyle name="Normal 3 2 3 2 2 7 2 6" xfId="43403" xr:uid="{1D8B0288-F912-4CEC-8918-B9BB1A3F4E80}"/>
    <cellStyle name="Normal 3 2 3 2 2 7 3" xfId="9693" xr:uid="{68BC702D-8F05-462F-BE3D-D7C2286E4960}"/>
    <cellStyle name="Normal 3 2 3 2 2 7 3 2" xfId="23383" xr:uid="{8E7FD995-D7BD-49F9-82F6-099AC204364D}"/>
    <cellStyle name="Normal 3 2 3 2 2 7 3 2 2" xfId="37075" xr:uid="{268AECF1-7013-4ADA-BC45-2A803357E7E0}"/>
    <cellStyle name="Normal 3 2 3 2 2 7 3 2 3" xfId="51959" xr:uid="{7F6F6CD3-38D2-488C-BF60-919230D22028}"/>
    <cellStyle name="Normal 3 2 3 2 2 7 3 3" xfId="16539" xr:uid="{DC84C7CA-7A07-41D0-A3F7-0A0ED286C252}"/>
    <cellStyle name="Normal 3 2 3 2 2 7 3 4" xfId="30229" xr:uid="{302598F4-3694-4A84-BA55-727D81AAFBF4}"/>
    <cellStyle name="Normal 3 2 3 2 2 7 3 5" xfId="45113" xr:uid="{39D94113-0A3A-4904-8641-6DF300DBA85D}"/>
    <cellStyle name="Normal 3 2 3 2 2 7 4" xfId="19961" xr:uid="{351910C8-94E5-42CA-B809-E938197D478B}"/>
    <cellStyle name="Normal 3 2 3 2 2 7 4 2" xfId="33653" xr:uid="{6EC00507-13AC-44E1-BC52-9B5103B6C179}"/>
    <cellStyle name="Normal 3 2 3 2 2 7 4 3" xfId="48537" xr:uid="{5BCCD5DE-D5BB-4853-8EF9-5FF330F25DE4}"/>
    <cellStyle name="Normal 3 2 3 2 2 7 5" xfId="13117" xr:uid="{0E891A08-FE62-41D9-9643-37119DF68D6C}"/>
    <cellStyle name="Normal 3 2 3 2 2 7 6" xfId="26807" xr:uid="{8EADB190-F331-426F-92CE-672EE5B6301F}"/>
    <cellStyle name="Normal 3 2 3 2 2 7 7" xfId="41691" xr:uid="{A8A42905-6885-48CE-9A78-D2850170043D}"/>
    <cellStyle name="Normal 3 2 3 2 2 8" xfId="7954" xr:uid="{AE912C15-76AE-48AA-8B43-FE47B3E23430}"/>
    <cellStyle name="Normal 3 2 3 2 2 8 2" xfId="11376" xr:uid="{2CE895C9-1FAD-461F-B857-7551917C9DD0}"/>
    <cellStyle name="Normal 3 2 3 2 2 8 2 2" xfId="25066" xr:uid="{58F886D0-860D-4CD3-98C8-E37A40E36FB9}"/>
    <cellStyle name="Normal 3 2 3 2 2 8 2 2 2" xfId="38758" xr:uid="{DD75CA69-8B56-4F78-BD57-9DE79B53B773}"/>
    <cellStyle name="Normal 3 2 3 2 2 8 2 2 3" xfId="53642" xr:uid="{3908803A-1001-43F5-81C0-E4073B996576}"/>
    <cellStyle name="Normal 3 2 3 2 2 8 2 3" xfId="18222" xr:uid="{B0199433-CCF5-48C3-A24A-CDECA444DF5D}"/>
    <cellStyle name="Normal 3 2 3 2 2 8 2 4" xfId="31912" xr:uid="{D0515BA4-A764-401F-9C1E-820B4A641227}"/>
    <cellStyle name="Normal 3 2 3 2 2 8 2 5" xfId="46796" xr:uid="{22FF3C0F-81BC-4228-8DCE-3286A6843455}"/>
    <cellStyle name="Normal 3 2 3 2 2 8 3" xfId="21644" xr:uid="{3162528E-FF37-4AFF-B1A0-09CD11E1E1F2}"/>
    <cellStyle name="Normal 3 2 3 2 2 8 3 2" xfId="35336" xr:uid="{90CC6505-25EC-4141-BC72-2DF58CB6C125}"/>
    <cellStyle name="Normal 3 2 3 2 2 8 3 3" xfId="50220" xr:uid="{9B8F2780-C4E7-41C9-B6A4-71D8F25C42FF}"/>
    <cellStyle name="Normal 3 2 3 2 2 8 4" xfId="14800" xr:uid="{A7C66EAF-38CB-4DCB-8FDC-0B20F50D26AC}"/>
    <cellStyle name="Normal 3 2 3 2 2 8 5" xfId="28490" xr:uid="{FC7238F5-418F-4A02-AB37-D320BB569BE1}"/>
    <cellStyle name="Normal 3 2 3 2 2 8 6" xfId="43374" xr:uid="{84C0F6CD-749C-4A3F-8D25-94E6DFD6FF4C}"/>
    <cellStyle name="Normal 3 2 3 2 2 9" xfId="9664" xr:uid="{DE7175BB-2902-4C16-83D2-82F492B601BD}"/>
    <cellStyle name="Normal 3 2 3 2 2 9 2" xfId="23354" xr:uid="{FA554BA2-B5D0-4F9A-B8AE-E160FA5D67E3}"/>
    <cellStyle name="Normal 3 2 3 2 2 9 2 2" xfId="37046" xr:uid="{73E0E7EE-88C0-437F-9A27-CB3EC5E49E92}"/>
    <cellStyle name="Normal 3 2 3 2 2 9 2 3" xfId="51930" xr:uid="{0F41275A-031B-4D08-B152-AD17B891DE32}"/>
    <cellStyle name="Normal 3 2 3 2 2 9 3" xfId="16510" xr:uid="{4C8566B7-BD10-4779-A0DE-4643DCC2AF1C}"/>
    <cellStyle name="Normal 3 2 3 2 2 9 4" xfId="30200" xr:uid="{951B8E7C-38AC-4847-891D-0B43CA8D205F}"/>
    <cellStyle name="Normal 3 2 3 2 2 9 5" xfId="45084" xr:uid="{6E3B56F6-B204-4631-A64E-C3273367C2BA}"/>
    <cellStyle name="Normal 3 2 3 2 3" xfId="6271" xr:uid="{1492DA1F-92B8-4C10-8FAB-DDC7BC732E89}"/>
    <cellStyle name="Normal 3 2 3 2 3 10" xfId="13118" xr:uid="{0F28D6A1-6DE8-44F9-9174-005C886A3358}"/>
    <cellStyle name="Normal 3 2 3 2 3 11" xfId="26808" xr:uid="{1A8B7340-0BFD-481E-866C-71C91CDD7421}"/>
    <cellStyle name="Normal 3 2 3 2 3 12" xfId="41692" xr:uid="{10A1969E-A592-4781-9A46-CA6DA481DF75}"/>
    <cellStyle name="Normal 3 2 3 2 3 2" xfId="6272" xr:uid="{7088526D-B828-4C5B-9B9D-67A70F3FABF5}"/>
    <cellStyle name="Normal 3 2 3 2 3 2 10" xfId="41693" xr:uid="{EB57549C-845E-4404-8EFC-77E945C26794}"/>
    <cellStyle name="Normal 3 2 3 2 3 2 2" xfId="6273" xr:uid="{33E0F710-C5C5-421C-A983-9CEF9F52CAAE}"/>
    <cellStyle name="Normal 3 2 3 2 3 2 2 2" xfId="6274" xr:uid="{0BBC308A-5A62-4E38-9E48-85D262E8EB2E}"/>
    <cellStyle name="Normal 3 2 3 2 3 2 2 2 2" xfId="7987" xr:uid="{A2F6D1D9-1418-48A0-870B-165C967DB809}"/>
    <cellStyle name="Normal 3 2 3 2 3 2 2 2 2 2" xfId="11409" xr:uid="{7A0C91CB-82D9-4DFD-87DA-47F541B8A3C2}"/>
    <cellStyle name="Normal 3 2 3 2 3 2 2 2 2 2 2" xfId="25099" xr:uid="{A6C8F117-A4D7-4197-8ECE-C2BC46C43B32}"/>
    <cellStyle name="Normal 3 2 3 2 3 2 2 2 2 2 2 2" xfId="38791" xr:uid="{CDE8ADF2-994F-440C-AED9-94CF75831ACA}"/>
    <cellStyle name="Normal 3 2 3 2 3 2 2 2 2 2 2 3" xfId="53675" xr:uid="{B690CD1F-925C-4C97-A0E4-EBCABFCD66BF}"/>
    <cellStyle name="Normal 3 2 3 2 3 2 2 2 2 2 3" xfId="18255" xr:uid="{FF06EB77-0CCD-41CC-A6AA-FD66B6D28250}"/>
    <cellStyle name="Normal 3 2 3 2 3 2 2 2 2 2 4" xfId="31945" xr:uid="{82661D6E-A31E-4A34-8E8E-7A949AACD97F}"/>
    <cellStyle name="Normal 3 2 3 2 3 2 2 2 2 2 5" xfId="46829" xr:uid="{5D33F86F-7E49-48D9-A331-BF13232250F8}"/>
    <cellStyle name="Normal 3 2 3 2 3 2 2 2 2 3" xfId="21677" xr:uid="{D0F7F227-C6C5-4358-878D-29F46298B9E9}"/>
    <cellStyle name="Normal 3 2 3 2 3 2 2 2 2 3 2" xfId="35369" xr:uid="{C01B0D29-7447-4357-B54B-5986C67546B6}"/>
    <cellStyle name="Normal 3 2 3 2 3 2 2 2 2 3 3" xfId="50253" xr:uid="{E78ABAB4-EC1F-49AE-BE55-AC514B7DFC53}"/>
    <cellStyle name="Normal 3 2 3 2 3 2 2 2 2 4" xfId="14833" xr:uid="{5A045C14-C813-4333-B941-CBFBB2941499}"/>
    <cellStyle name="Normal 3 2 3 2 3 2 2 2 2 5" xfId="28523" xr:uid="{887BE2BF-BE95-4E6C-B4DE-478A923424C0}"/>
    <cellStyle name="Normal 3 2 3 2 3 2 2 2 2 6" xfId="43407" xr:uid="{178D7FDA-CB37-4BF6-ACC6-5C389BD75A11}"/>
    <cellStyle name="Normal 3 2 3 2 3 2 2 2 3" xfId="9697" xr:uid="{7431BF5F-AD4F-40E6-B627-1D38776F6A97}"/>
    <cellStyle name="Normal 3 2 3 2 3 2 2 2 3 2" xfId="23387" xr:uid="{D7EF4BDC-46E5-4F56-9A2F-CA02FB1BD6D5}"/>
    <cellStyle name="Normal 3 2 3 2 3 2 2 2 3 2 2" xfId="37079" xr:uid="{09EEDB7B-75CC-4E14-B4FD-7DBFB0621C55}"/>
    <cellStyle name="Normal 3 2 3 2 3 2 2 2 3 2 3" xfId="51963" xr:uid="{48932011-7710-4E6C-9826-89A0DCBF5927}"/>
    <cellStyle name="Normal 3 2 3 2 3 2 2 2 3 3" xfId="16543" xr:uid="{05F033E1-9D28-4F04-99D6-3EBEA749087E}"/>
    <cellStyle name="Normal 3 2 3 2 3 2 2 2 3 4" xfId="30233" xr:uid="{DED5763D-C7B4-49E3-98E3-838F4B6FFD5C}"/>
    <cellStyle name="Normal 3 2 3 2 3 2 2 2 3 5" xfId="45117" xr:uid="{9F820667-EC86-4146-96C4-A42D70AF2549}"/>
    <cellStyle name="Normal 3 2 3 2 3 2 2 2 4" xfId="19965" xr:uid="{F3C65509-D284-41B8-AB26-8BF8D1083E95}"/>
    <cellStyle name="Normal 3 2 3 2 3 2 2 2 4 2" xfId="33657" xr:uid="{F2D38231-6E1D-4F83-9D13-98B76634629C}"/>
    <cellStyle name="Normal 3 2 3 2 3 2 2 2 4 3" xfId="48541" xr:uid="{1C46020D-12A4-41B1-8269-F46C569391BD}"/>
    <cellStyle name="Normal 3 2 3 2 3 2 2 2 5" xfId="13121" xr:uid="{F38A65DE-935D-4DB4-A6E9-00678F0E3A16}"/>
    <cellStyle name="Normal 3 2 3 2 3 2 2 2 6" xfId="26811" xr:uid="{01B1121C-59C6-4419-81D4-417E12030D62}"/>
    <cellStyle name="Normal 3 2 3 2 3 2 2 2 7" xfId="41695" xr:uid="{9E816856-CDDD-460A-A94A-221D5AC62C6B}"/>
    <cellStyle name="Normal 3 2 3 2 3 2 2 3" xfId="7986" xr:uid="{9F2F4979-79C9-44E6-9E32-1331B1AAEAB9}"/>
    <cellStyle name="Normal 3 2 3 2 3 2 2 3 2" xfId="11408" xr:uid="{3702CB21-EE4E-451B-9AB1-C1510F3E2FC9}"/>
    <cellStyle name="Normal 3 2 3 2 3 2 2 3 2 2" xfId="25098" xr:uid="{F383ED26-7AB4-4201-9413-7D2F41B7B7AF}"/>
    <cellStyle name="Normal 3 2 3 2 3 2 2 3 2 2 2" xfId="38790" xr:uid="{62C4ACB6-80DD-4BC2-9E0B-A826302E8505}"/>
    <cellStyle name="Normal 3 2 3 2 3 2 2 3 2 2 3" xfId="53674" xr:uid="{5A4E694E-E420-40F9-997E-DD942E204E22}"/>
    <cellStyle name="Normal 3 2 3 2 3 2 2 3 2 3" xfId="18254" xr:uid="{64111495-ADA2-4CEE-9289-D762D7DC77C5}"/>
    <cellStyle name="Normal 3 2 3 2 3 2 2 3 2 4" xfId="31944" xr:uid="{E32A7B41-D0F5-4091-A77D-79A8625D16AF}"/>
    <cellStyle name="Normal 3 2 3 2 3 2 2 3 2 5" xfId="46828" xr:uid="{A6E10A2A-BD16-4E67-B6EC-D93C4B2DC0E6}"/>
    <cellStyle name="Normal 3 2 3 2 3 2 2 3 3" xfId="21676" xr:uid="{BD4CEC7E-716C-4EE3-9FB4-8D1CC2C8A823}"/>
    <cellStyle name="Normal 3 2 3 2 3 2 2 3 3 2" xfId="35368" xr:uid="{A5449844-C71B-49F9-9F20-87D820E7E5F2}"/>
    <cellStyle name="Normal 3 2 3 2 3 2 2 3 3 3" xfId="50252" xr:uid="{D9C2E79C-AE87-44B1-9611-E5A9BB6C945E}"/>
    <cellStyle name="Normal 3 2 3 2 3 2 2 3 4" xfId="14832" xr:uid="{2E2D657A-B4E8-4DBB-9850-E5A2BD37A415}"/>
    <cellStyle name="Normal 3 2 3 2 3 2 2 3 5" xfId="28522" xr:uid="{FA39E7FA-A070-4B26-89A8-A48F584DCF5F}"/>
    <cellStyle name="Normal 3 2 3 2 3 2 2 3 6" xfId="43406" xr:uid="{5D752D5F-7A7C-4DF6-8015-100C2A0E1A03}"/>
    <cellStyle name="Normal 3 2 3 2 3 2 2 4" xfId="9696" xr:uid="{3F22D957-0AE3-4F05-B9BD-F6A8B9A126BC}"/>
    <cellStyle name="Normal 3 2 3 2 3 2 2 4 2" xfId="23386" xr:uid="{3848DF1C-D63D-4BD1-9C64-00A8DD4CCC14}"/>
    <cellStyle name="Normal 3 2 3 2 3 2 2 4 2 2" xfId="37078" xr:uid="{BF8E51A4-51E3-4769-8E7A-9B5D19B0B9E0}"/>
    <cellStyle name="Normal 3 2 3 2 3 2 2 4 2 3" xfId="51962" xr:uid="{6E610449-C85C-4748-B689-A01D803B4926}"/>
    <cellStyle name="Normal 3 2 3 2 3 2 2 4 3" xfId="16542" xr:uid="{AC67C069-51D3-4AB6-B718-217CD6277125}"/>
    <cellStyle name="Normal 3 2 3 2 3 2 2 4 4" xfId="30232" xr:uid="{684070C0-91A5-4C55-A9DB-441DF5D02474}"/>
    <cellStyle name="Normal 3 2 3 2 3 2 2 4 5" xfId="45116" xr:uid="{32EB609F-E365-453A-A211-BB1055CEA07E}"/>
    <cellStyle name="Normal 3 2 3 2 3 2 2 5" xfId="19964" xr:uid="{9FF5A85A-ADF1-4B99-9A1F-4F9C1B72A9ED}"/>
    <cellStyle name="Normal 3 2 3 2 3 2 2 5 2" xfId="33656" xr:uid="{B205E661-3541-4314-8A7E-7F7D8C964006}"/>
    <cellStyle name="Normal 3 2 3 2 3 2 2 5 3" xfId="48540" xr:uid="{B682485D-13DA-470C-ADFD-BD9948720FEE}"/>
    <cellStyle name="Normal 3 2 3 2 3 2 2 6" xfId="13120" xr:uid="{A182AA05-7F7B-473C-B151-C52A109EF411}"/>
    <cellStyle name="Normal 3 2 3 2 3 2 2 7" xfId="26810" xr:uid="{1B9A8BB1-C610-4341-A493-AF6F5BA48094}"/>
    <cellStyle name="Normal 3 2 3 2 3 2 2 8" xfId="41694" xr:uid="{66B177F7-F075-4362-A64C-4EF9BD78EBD7}"/>
    <cellStyle name="Normal 3 2 3 2 3 2 3" xfId="6275" xr:uid="{A0D74C68-05C8-4A86-946B-8035549DDBD2}"/>
    <cellStyle name="Normal 3 2 3 2 3 2 3 2" xfId="7988" xr:uid="{69258B2D-08C4-4B72-9F50-496BA0FC6654}"/>
    <cellStyle name="Normal 3 2 3 2 3 2 3 2 2" xfId="11410" xr:uid="{799E3055-BECD-47B7-82A0-74D4B10D2318}"/>
    <cellStyle name="Normal 3 2 3 2 3 2 3 2 2 2" xfId="25100" xr:uid="{D07CCACB-AC90-46F4-9F4E-D8B1C313088A}"/>
    <cellStyle name="Normal 3 2 3 2 3 2 3 2 2 2 2" xfId="38792" xr:uid="{D050E5D2-7597-4393-9DFE-4B353EA40C99}"/>
    <cellStyle name="Normal 3 2 3 2 3 2 3 2 2 2 3" xfId="53676" xr:uid="{E9CF71BD-1CB8-4CFB-A0B7-77E870D2153A}"/>
    <cellStyle name="Normal 3 2 3 2 3 2 3 2 2 3" xfId="18256" xr:uid="{9701643D-6C41-42C8-8509-09E3AC8499AE}"/>
    <cellStyle name="Normal 3 2 3 2 3 2 3 2 2 4" xfId="31946" xr:uid="{1F987791-B07E-497A-9FC5-01CC0196E04B}"/>
    <cellStyle name="Normal 3 2 3 2 3 2 3 2 2 5" xfId="46830" xr:uid="{6F9EA770-20EC-4DB6-B2E7-8F530EFFB5E8}"/>
    <cellStyle name="Normal 3 2 3 2 3 2 3 2 3" xfId="21678" xr:uid="{B045F9E4-AFD5-4AC5-A518-4DB050229EB1}"/>
    <cellStyle name="Normal 3 2 3 2 3 2 3 2 3 2" xfId="35370" xr:uid="{378C3C39-CDEF-4E06-9197-C8425C08FCF6}"/>
    <cellStyle name="Normal 3 2 3 2 3 2 3 2 3 3" xfId="50254" xr:uid="{1FA40EED-EAC7-495D-A164-5415BED8C9C0}"/>
    <cellStyle name="Normal 3 2 3 2 3 2 3 2 4" xfId="14834" xr:uid="{F7CD2579-91E8-457C-9EB5-7E002B7C4126}"/>
    <cellStyle name="Normal 3 2 3 2 3 2 3 2 5" xfId="28524" xr:uid="{8B2D2A43-7797-436E-A222-F47F28F407BD}"/>
    <cellStyle name="Normal 3 2 3 2 3 2 3 2 6" xfId="43408" xr:uid="{639A4A13-84F2-41E1-88EE-606D3375EFDC}"/>
    <cellStyle name="Normal 3 2 3 2 3 2 3 3" xfId="9698" xr:uid="{0B556347-22A1-4883-9062-080F67CCD103}"/>
    <cellStyle name="Normal 3 2 3 2 3 2 3 3 2" xfId="23388" xr:uid="{8D799C3C-947E-4BC7-8C7B-1373EA9F1FA8}"/>
    <cellStyle name="Normal 3 2 3 2 3 2 3 3 2 2" xfId="37080" xr:uid="{DF43F2F9-E7D6-4897-B646-8776193E2429}"/>
    <cellStyle name="Normal 3 2 3 2 3 2 3 3 2 3" xfId="51964" xr:uid="{098FE3BA-0D73-4284-BDC9-AD19997A7C6B}"/>
    <cellStyle name="Normal 3 2 3 2 3 2 3 3 3" xfId="16544" xr:uid="{08904236-B91C-4EFA-8F3B-7E7AB2862CD2}"/>
    <cellStyle name="Normal 3 2 3 2 3 2 3 3 4" xfId="30234" xr:uid="{E5A535CF-15EA-4E18-A58E-DE3D4171A963}"/>
    <cellStyle name="Normal 3 2 3 2 3 2 3 3 5" xfId="45118" xr:uid="{3EF4447D-DE25-4A3E-B4CF-5E9BDA74466D}"/>
    <cellStyle name="Normal 3 2 3 2 3 2 3 4" xfId="19966" xr:uid="{EDF00945-2B57-4A3C-8DFD-5557D2977159}"/>
    <cellStyle name="Normal 3 2 3 2 3 2 3 4 2" xfId="33658" xr:uid="{545F72C1-3ACE-48BE-B1A3-3CDFE24EF939}"/>
    <cellStyle name="Normal 3 2 3 2 3 2 3 4 3" xfId="48542" xr:uid="{5F5B92C6-3F16-4636-A579-3C6317F83148}"/>
    <cellStyle name="Normal 3 2 3 2 3 2 3 5" xfId="13122" xr:uid="{3CD242AB-7568-448E-B6E3-5E04D4790D41}"/>
    <cellStyle name="Normal 3 2 3 2 3 2 3 6" xfId="26812" xr:uid="{6CE94B73-962F-4A72-9CF8-190971F5B767}"/>
    <cellStyle name="Normal 3 2 3 2 3 2 3 7" xfId="41696" xr:uid="{C2C79943-81EF-41FE-BA1F-33013EDD65FF}"/>
    <cellStyle name="Normal 3 2 3 2 3 2 4" xfId="6276" xr:uid="{3B760109-8F58-43C3-8640-AAE2A4268613}"/>
    <cellStyle name="Normal 3 2 3 2 3 2 4 2" xfId="7989" xr:uid="{98441CE6-1B49-4B36-9083-B4DB8F0ACE41}"/>
    <cellStyle name="Normal 3 2 3 2 3 2 4 2 2" xfId="11411" xr:uid="{26248212-0E50-4937-BA95-2CF8EF46B1BE}"/>
    <cellStyle name="Normal 3 2 3 2 3 2 4 2 2 2" xfId="25101" xr:uid="{278B20D8-3088-4713-B4D4-1D3A749D7779}"/>
    <cellStyle name="Normal 3 2 3 2 3 2 4 2 2 2 2" xfId="38793" xr:uid="{B5140408-C931-4757-9A9A-BF6F25FB9BA1}"/>
    <cellStyle name="Normal 3 2 3 2 3 2 4 2 2 2 3" xfId="53677" xr:uid="{E598049A-42CF-41D5-902B-431A4DD129FF}"/>
    <cellStyle name="Normal 3 2 3 2 3 2 4 2 2 3" xfId="18257" xr:uid="{305943CD-9BBA-429F-B2C8-B1F7C34167D3}"/>
    <cellStyle name="Normal 3 2 3 2 3 2 4 2 2 4" xfId="31947" xr:uid="{9E4507A5-AB3D-4CEE-8852-3209FB62C2C7}"/>
    <cellStyle name="Normal 3 2 3 2 3 2 4 2 2 5" xfId="46831" xr:uid="{02420028-0D95-4FCB-BA5B-203953CCC1B6}"/>
    <cellStyle name="Normal 3 2 3 2 3 2 4 2 3" xfId="21679" xr:uid="{ED2A2A1C-C1A6-4324-B3BE-86D4D72D5E85}"/>
    <cellStyle name="Normal 3 2 3 2 3 2 4 2 3 2" xfId="35371" xr:uid="{227D33B5-E819-47FA-97B7-06F3BA637775}"/>
    <cellStyle name="Normal 3 2 3 2 3 2 4 2 3 3" xfId="50255" xr:uid="{6E46982B-A622-48BA-933E-D2129DE67C48}"/>
    <cellStyle name="Normal 3 2 3 2 3 2 4 2 4" xfId="14835" xr:uid="{895BFD1A-8CBA-4219-A578-87C53979C1CE}"/>
    <cellStyle name="Normal 3 2 3 2 3 2 4 2 5" xfId="28525" xr:uid="{FB29658A-F27F-401B-9B31-3CEF2AE3D13B}"/>
    <cellStyle name="Normal 3 2 3 2 3 2 4 2 6" xfId="43409" xr:uid="{38D841EA-6357-460F-85B4-BBC4763F8270}"/>
    <cellStyle name="Normal 3 2 3 2 3 2 4 3" xfId="9699" xr:uid="{9DCB8656-8CC1-437A-9D47-E9B1C3FBFA61}"/>
    <cellStyle name="Normal 3 2 3 2 3 2 4 3 2" xfId="23389" xr:uid="{0EADBBB0-5FF1-4616-9F9E-0FED90C85EB2}"/>
    <cellStyle name="Normal 3 2 3 2 3 2 4 3 2 2" xfId="37081" xr:uid="{251A97F9-8DBD-4993-96EE-51DD14FB132D}"/>
    <cellStyle name="Normal 3 2 3 2 3 2 4 3 2 3" xfId="51965" xr:uid="{1B6FD5B1-6AFA-43C4-A1B4-5E63D24130B0}"/>
    <cellStyle name="Normal 3 2 3 2 3 2 4 3 3" xfId="16545" xr:uid="{C81A75EC-03F2-469D-A3B7-A94C20E34EC4}"/>
    <cellStyle name="Normal 3 2 3 2 3 2 4 3 4" xfId="30235" xr:uid="{A94547AD-7917-4AB7-9A90-6D2FE1B761D9}"/>
    <cellStyle name="Normal 3 2 3 2 3 2 4 3 5" xfId="45119" xr:uid="{4AE9EA8E-121A-40E2-A554-08909B1941E2}"/>
    <cellStyle name="Normal 3 2 3 2 3 2 4 4" xfId="19967" xr:uid="{73CCD859-98A7-4CB7-81B7-1D40E61007B6}"/>
    <cellStyle name="Normal 3 2 3 2 3 2 4 4 2" xfId="33659" xr:uid="{0FB534E8-B1AE-43F5-B651-5752455BCE4D}"/>
    <cellStyle name="Normal 3 2 3 2 3 2 4 4 3" xfId="48543" xr:uid="{938DFFFD-C26B-43BD-AB8D-636C916F95EF}"/>
    <cellStyle name="Normal 3 2 3 2 3 2 4 5" xfId="13123" xr:uid="{7CFB1061-2A68-43FB-B32C-78B275F94926}"/>
    <cellStyle name="Normal 3 2 3 2 3 2 4 6" xfId="26813" xr:uid="{A70B5286-E8DA-446F-9EED-83EAC0F1F9BD}"/>
    <cellStyle name="Normal 3 2 3 2 3 2 4 7" xfId="41697" xr:uid="{759ABA9E-AE9D-47B3-AE68-182529B0F3EF}"/>
    <cellStyle name="Normal 3 2 3 2 3 2 5" xfId="7985" xr:uid="{3D83EECD-5E5E-405F-BC64-0DDF6FC0B127}"/>
    <cellStyle name="Normal 3 2 3 2 3 2 5 2" xfId="11407" xr:uid="{E6F65C36-84B2-4DD4-ACD0-A660BFFCCF11}"/>
    <cellStyle name="Normal 3 2 3 2 3 2 5 2 2" xfId="25097" xr:uid="{C4867483-D91A-4AE9-BE99-2DB30736BD59}"/>
    <cellStyle name="Normal 3 2 3 2 3 2 5 2 2 2" xfId="38789" xr:uid="{27250E6E-DC28-4174-9525-3FF1E4F9EEAE}"/>
    <cellStyle name="Normal 3 2 3 2 3 2 5 2 2 3" xfId="53673" xr:uid="{30A347DF-9353-4BC5-AD02-CCE0022DD164}"/>
    <cellStyle name="Normal 3 2 3 2 3 2 5 2 3" xfId="18253" xr:uid="{73C6B651-EBDC-4720-A1AB-EB6E9954E27D}"/>
    <cellStyle name="Normal 3 2 3 2 3 2 5 2 4" xfId="31943" xr:uid="{94E9692A-6478-44E7-BE34-A61AD4D754ED}"/>
    <cellStyle name="Normal 3 2 3 2 3 2 5 2 5" xfId="46827" xr:uid="{1B56B641-48DE-4F15-BE73-11B4025C468E}"/>
    <cellStyle name="Normal 3 2 3 2 3 2 5 3" xfId="21675" xr:uid="{58F24E22-BCD3-4EC2-9003-C445C9CBF9DB}"/>
    <cellStyle name="Normal 3 2 3 2 3 2 5 3 2" xfId="35367" xr:uid="{9411E05A-E1F0-4212-A295-D316687B9B59}"/>
    <cellStyle name="Normal 3 2 3 2 3 2 5 3 3" xfId="50251" xr:uid="{0CB161EB-5C15-42FB-947B-B553ED086EFF}"/>
    <cellStyle name="Normal 3 2 3 2 3 2 5 4" xfId="14831" xr:uid="{56A88652-333C-49DB-872B-941BF830EA6D}"/>
    <cellStyle name="Normal 3 2 3 2 3 2 5 5" xfId="28521" xr:uid="{14950788-C821-49F2-AE8C-7F8D551E515B}"/>
    <cellStyle name="Normal 3 2 3 2 3 2 5 6" xfId="43405" xr:uid="{452BF2A8-EF45-44F0-BB44-06BA5F190971}"/>
    <cellStyle name="Normal 3 2 3 2 3 2 6" xfId="9695" xr:uid="{B68065BF-ABCD-42E7-8F48-03268187489B}"/>
    <cellStyle name="Normal 3 2 3 2 3 2 6 2" xfId="23385" xr:uid="{209FD7AA-F888-4BA2-AE78-2BF2131A488A}"/>
    <cellStyle name="Normal 3 2 3 2 3 2 6 2 2" xfId="37077" xr:uid="{800F13F7-5E42-4781-BBEC-1664ECAD118B}"/>
    <cellStyle name="Normal 3 2 3 2 3 2 6 2 3" xfId="51961" xr:uid="{F4A72494-4505-401E-825E-099560D9EFEA}"/>
    <cellStyle name="Normal 3 2 3 2 3 2 6 3" xfId="16541" xr:uid="{6AB1CA15-673B-419D-A1D3-BC2042BA4F11}"/>
    <cellStyle name="Normal 3 2 3 2 3 2 6 4" xfId="30231" xr:uid="{18FF4942-548E-4812-A6B8-8EBD45BBA424}"/>
    <cellStyle name="Normal 3 2 3 2 3 2 6 5" xfId="45115" xr:uid="{D1414390-187E-4C79-903B-0D2907399055}"/>
    <cellStyle name="Normal 3 2 3 2 3 2 7" xfId="19963" xr:uid="{4E43EA99-4964-48C0-851A-2782279E7E62}"/>
    <cellStyle name="Normal 3 2 3 2 3 2 7 2" xfId="33655" xr:uid="{BA23EE0F-7F0A-48F5-9DBB-2BB00C7A6FC6}"/>
    <cellStyle name="Normal 3 2 3 2 3 2 7 3" xfId="48539" xr:uid="{4FB02EDF-EB87-41E9-996B-FE21DAE63C80}"/>
    <cellStyle name="Normal 3 2 3 2 3 2 8" xfId="13119" xr:uid="{5964CF12-D754-417E-AC52-045138E785B5}"/>
    <cellStyle name="Normal 3 2 3 2 3 2 9" xfId="26809" xr:uid="{65C62CCB-4E48-42B9-A818-E626E73B1E31}"/>
    <cellStyle name="Normal 3 2 3 2 3 3" xfId="6277" xr:uid="{8EB73455-C190-44C5-8F84-50C3F6FBB1AD}"/>
    <cellStyle name="Normal 3 2 3 2 3 3 10" xfId="41698" xr:uid="{2842FED5-10AD-48E6-94B0-82B80015B243}"/>
    <cellStyle name="Normal 3 2 3 2 3 3 2" xfId="6278" xr:uid="{C4E170FD-7141-4CD0-A021-1E7DDF2FE222}"/>
    <cellStyle name="Normal 3 2 3 2 3 3 2 2" xfId="6279" xr:uid="{01FCCDDD-8C89-4FAC-AAE8-89B8B089AE8A}"/>
    <cellStyle name="Normal 3 2 3 2 3 3 2 2 2" xfId="7992" xr:uid="{18F196C7-D4C1-49FF-AE3E-92F64A892668}"/>
    <cellStyle name="Normal 3 2 3 2 3 3 2 2 2 2" xfId="11414" xr:uid="{77A2D930-B6E3-4334-A3AC-8D3AC904B8AF}"/>
    <cellStyle name="Normal 3 2 3 2 3 3 2 2 2 2 2" xfId="25104" xr:uid="{1C0314A9-09F3-46E4-BEA9-ED8F05F27642}"/>
    <cellStyle name="Normal 3 2 3 2 3 3 2 2 2 2 2 2" xfId="38796" xr:uid="{358996C4-49CD-4716-8F33-346FAF5AD906}"/>
    <cellStyle name="Normal 3 2 3 2 3 3 2 2 2 2 2 3" xfId="53680" xr:uid="{2543C7A0-A74C-4CEA-8D04-02B896BB7E87}"/>
    <cellStyle name="Normal 3 2 3 2 3 3 2 2 2 2 3" xfId="18260" xr:uid="{F3913C53-CDCB-4059-A53C-AB83D8EB3561}"/>
    <cellStyle name="Normal 3 2 3 2 3 3 2 2 2 2 4" xfId="31950" xr:uid="{2D7F5667-43D2-46AF-8E60-152F29C8D717}"/>
    <cellStyle name="Normal 3 2 3 2 3 3 2 2 2 2 5" xfId="46834" xr:uid="{1D7D72AA-573C-4BAB-A7AD-95E301734A03}"/>
    <cellStyle name="Normal 3 2 3 2 3 3 2 2 2 3" xfId="21682" xr:uid="{09C7D491-288E-4B30-A1E9-C05A4C9BCB81}"/>
    <cellStyle name="Normal 3 2 3 2 3 3 2 2 2 3 2" xfId="35374" xr:uid="{5C54532B-4E4A-4E6A-9283-A267E057F73B}"/>
    <cellStyle name="Normal 3 2 3 2 3 3 2 2 2 3 3" xfId="50258" xr:uid="{10D2B6DF-4DD1-4C80-A484-499BBA616FA6}"/>
    <cellStyle name="Normal 3 2 3 2 3 3 2 2 2 4" xfId="14838" xr:uid="{D7013150-DE1C-4607-BB73-A06C1ADE58FD}"/>
    <cellStyle name="Normal 3 2 3 2 3 3 2 2 2 5" xfId="28528" xr:uid="{E74F487D-92C3-4C59-8971-802897AFF40D}"/>
    <cellStyle name="Normal 3 2 3 2 3 3 2 2 2 6" xfId="43412" xr:uid="{126A9D4C-15D0-4D81-912F-725365A41123}"/>
    <cellStyle name="Normal 3 2 3 2 3 3 2 2 3" xfId="9702" xr:uid="{A483D419-8853-469D-92D5-9198E9433E13}"/>
    <cellStyle name="Normal 3 2 3 2 3 3 2 2 3 2" xfId="23392" xr:uid="{A393547B-AFDF-4539-A64D-26F659961B77}"/>
    <cellStyle name="Normal 3 2 3 2 3 3 2 2 3 2 2" xfId="37084" xr:uid="{E2E8201E-6435-4777-BF8E-B5CAA9EF32C0}"/>
    <cellStyle name="Normal 3 2 3 2 3 3 2 2 3 2 3" xfId="51968" xr:uid="{7E0ACCB7-70EE-4E0D-9C0E-EF46BE1949A8}"/>
    <cellStyle name="Normal 3 2 3 2 3 3 2 2 3 3" xfId="16548" xr:uid="{2B91B3A0-9551-4685-85DA-5F9F4FB42585}"/>
    <cellStyle name="Normal 3 2 3 2 3 3 2 2 3 4" xfId="30238" xr:uid="{C7913A01-EE2A-4745-BF1A-1860D1A75E05}"/>
    <cellStyle name="Normal 3 2 3 2 3 3 2 2 3 5" xfId="45122" xr:uid="{34FE924B-D641-498B-8322-B91FE1E50FA1}"/>
    <cellStyle name="Normal 3 2 3 2 3 3 2 2 4" xfId="19970" xr:uid="{32F3582E-1C84-4238-814E-A35129D9117D}"/>
    <cellStyle name="Normal 3 2 3 2 3 3 2 2 4 2" xfId="33662" xr:uid="{5525CB1B-3BC1-41A9-8A6F-D763B2A2E005}"/>
    <cellStyle name="Normal 3 2 3 2 3 3 2 2 4 3" xfId="48546" xr:uid="{85924452-76FA-4FCA-8C33-CF587817B70B}"/>
    <cellStyle name="Normal 3 2 3 2 3 3 2 2 5" xfId="13126" xr:uid="{6CBF5BB6-F90F-4EB0-A202-432C1DEAD485}"/>
    <cellStyle name="Normal 3 2 3 2 3 3 2 2 6" xfId="26816" xr:uid="{A77A3605-5756-4F9E-9A90-9307FC0D4D08}"/>
    <cellStyle name="Normal 3 2 3 2 3 3 2 2 7" xfId="41700" xr:uid="{00B4432A-8E56-4717-A62C-00CE3C6EEE47}"/>
    <cellStyle name="Normal 3 2 3 2 3 3 2 3" xfId="7991" xr:uid="{E7987011-F309-4F89-B310-BFCFDE66E8A5}"/>
    <cellStyle name="Normal 3 2 3 2 3 3 2 3 2" xfId="11413" xr:uid="{7D5BE9AE-BE24-4800-AC76-DB3C4C70414C}"/>
    <cellStyle name="Normal 3 2 3 2 3 3 2 3 2 2" xfId="25103" xr:uid="{C74DB42B-2CB9-42ED-A0EE-AD5654B89458}"/>
    <cellStyle name="Normal 3 2 3 2 3 3 2 3 2 2 2" xfId="38795" xr:uid="{6FFFC9D1-5D0D-4210-8FF4-538ECFF0ED89}"/>
    <cellStyle name="Normal 3 2 3 2 3 3 2 3 2 2 3" xfId="53679" xr:uid="{CFC67A34-1A69-4430-BC23-058C8A2F84DA}"/>
    <cellStyle name="Normal 3 2 3 2 3 3 2 3 2 3" xfId="18259" xr:uid="{01394A53-CB25-43CA-8D13-D6129287BF24}"/>
    <cellStyle name="Normal 3 2 3 2 3 3 2 3 2 4" xfId="31949" xr:uid="{FDBF50BA-9BFF-4662-84F8-CA7EB4DED5B4}"/>
    <cellStyle name="Normal 3 2 3 2 3 3 2 3 2 5" xfId="46833" xr:uid="{7C5AF84B-E19D-468F-A2A6-7D77167AF1A5}"/>
    <cellStyle name="Normal 3 2 3 2 3 3 2 3 3" xfId="21681" xr:uid="{0DD8C93A-BBF4-4AB3-BF82-5DDD8E90C833}"/>
    <cellStyle name="Normal 3 2 3 2 3 3 2 3 3 2" xfId="35373" xr:uid="{1500A002-1090-423F-995D-DE4143B46CAA}"/>
    <cellStyle name="Normal 3 2 3 2 3 3 2 3 3 3" xfId="50257" xr:uid="{7E02FDE6-CB22-4B29-A948-2C50F4FE7770}"/>
    <cellStyle name="Normal 3 2 3 2 3 3 2 3 4" xfId="14837" xr:uid="{E5ABF0D4-0AF1-48AB-96B9-B6F68771875E}"/>
    <cellStyle name="Normal 3 2 3 2 3 3 2 3 5" xfId="28527" xr:uid="{9B7E58A6-2ED3-4549-AB1F-723ACF211A82}"/>
    <cellStyle name="Normal 3 2 3 2 3 3 2 3 6" xfId="43411" xr:uid="{F522415E-5B38-48CF-AFD7-7E417EB988D6}"/>
    <cellStyle name="Normal 3 2 3 2 3 3 2 4" xfId="9701" xr:uid="{FD1D251D-78F4-409B-93FF-9C0F279B7A2A}"/>
    <cellStyle name="Normal 3 2 3 2 3 3 2 4 2" xfId="23391" xr:uid="{376B227C-06A7-4BCD-8B82-9C97BEEA5C20}"/>
    <cellStyle name="Normal 3 2 3 2 3 3 2 4 2 2" xfId="37083" xr:uid="{D22D4F2C-BD09-4224-AA0D-22E4A4E75935}"/>
    <cellStyle name="Normal 3 2 3 2 3 3 2 4 2 3" xfId="51967" xr:uid="{0FC5CE2F-9CC2-438B-A0FD-EDE403FF9172}"/>
    <cellStyle name="Normal 3 2 3 2 3 3 2 4 3" xfId="16547" xr:uid="{8094CF87-B94C-432A-BAED-8E010F268378}"/>
    <cellStyle name="Normal 3 2 3 2 3 3 2 4 4" xfId="30237" xr:uid="{3A080CCD-CCB9-44DE-B219-4763277E558F}"/>
    <cellStyle name="Normal 3 2 3 2 3 3 2 4 5" xfId="45121" xr:uid="{5B807D42-26AB-4113-BE3B-8D8B487CE702}"/>
    <cellStyle name="Normal 3 2 3 2 3 3 2 5" xfId="19969" xr:uid="{34AF9C5D-B690-4140-B706-C59037FAA1D9}"/>
    <cellStyle name="Normal 3 2 3 2 3 3 2 5 2" xfId="33661" xr:uid="{E95CAA76-8122-460B-9A54-C416AE7F7B0C}"/>
    <cellStyle name="Normal 3 2 3 2 3 3 2 5 3" xfId="48545" xr:uid="{0663C700-E829-445F-9616-2DF76EE78C02}"/>
    <cellStyle name="Normal 3 2 3 2 3 3 2 6" xfId="13125" xr:uid="{D9AC757B-4BAC-4380-B618-CE0A588AF093}"/>
    <cellStyle name="Normal 3 2 3 2 3 3 2 7" xfId="26815" xr:uid="{FE011545-F46E-4455-9D15-893733197C60}"/>
    <cellStyle name="Normal 3 2 3 2 3 3 2 8" xfId="41699" xr:uid="{1E3AA507-9DB9-4811-8441-4D4A6769A115}"/>
    <cellStyle name="Normal 3 2 3 2 3 3 3" xfId="6280" xr:uid="{87442DBF-5FC9-4FD5-A7D9-890BED2DE0E6}"/>
    <cellStyle name="Normal 3 2 3 2 3 3 3 2" xfId="7993" xr:uid="{245C3396-593D-43DC-889B-6CFA18F28AAB}"/>
    <cellStyle name="Normal 3 2 3 2 3 3 3 2 2" xfId="11415" xr:uid="{E4B52E21-1E7A-4F7E-9C3A-69B6FCA2A461}"/>
    <cellStyle name="Normal 3 2 3 2 3 3 3 2 2 2" xfId="25105" xr:uid="{B826D8C6-5AD0-495F-A27D-6A44846CC79D}"/>
    <cellStyle name="Normal 3 2 3 2 3 3 3 2 2 2 2" xfId="38797" xr:uid="{8D944E65-8D86-4AB4-B6FD-73A5572E7882}"/>
    <cellStyle name="Normal 3 2 3 2 3 3 3 2 2 2 3" xfId="53681" xr:uid="{CA5DF11E-E35E-429F-A3F5-98A1C29D4E0F}"/>
    <cellStyle name="Normal 3 2 3 2 3 3 3 2 2 3" xfId="18261" xr:uid="{CDE1147A-EF8B-4585-9535-576B87F0EBBC}"/>
    <cellStyle name="Normal 3 2 3 2 3 3 3 2 2 4" xfId="31951" xr:uid="{5214E2DC-7E22-4849-9F18-2FD12A122BED}"/>
    <cellStyle name="Normal 3 2 3 2 3 3 3 2 2 5" xfId="46835" xr:uid="{020AC7FA-7D1B-46DC-81C3-68473D7FD0B9}"/>
    <cellStyle name="Normal 3 2 3 2 3 3 3 2 3" xfId="21683" xr:uid="{53588F1E-0012-46D5-AC97-8466BA19E09C}"/>
    <cellStyle name="Normal 3 2 3 2 3 3 3 2 3 2" xfId="35375" xr:uid="{1729B3E4-69D8-43A5-8AD0-693FE7CF7B63}"/>
    <cellStyle name="Normal 3 2 3 2 3 3 3 2 3 3" xfId="50259" xr:uid="{6740BFC5-4BA6-4A00-BDAF-EBF077D9DE93}"/>
    <cellStyle name="Normal 3 2 3 2 3 3 3 2 4" xfId="14839" xr:uid="{268CCD55-9392-4BB2-9D3E-DF431D02C0CD}"/>
    <cellStyle name="Normal 3 2 3 2 3 3 3 2 5" xfId="28529" xr:uid="{06503283-6490-4E12-8901-3DBE4D27A9C5}"/>
    <cellStyle name="Normal 3 2 3 2 3 3 3 2 6" xfId="43413" xr:uid="{E80658E0-42DF-4B31-8D11-97F1DDBB8569}"/>
    <cellStyle name="Normal 3 2 3 2 3 3 3 3" xfId="9703" xr:uid="{AA8793CC-2966-472D-A3B7-E586A93F7274}"/>
    <cellStyle name="Normal 3 2 3 2 3 3 3 3 2" xfId="23393" xr:uid="{1C3FE703-C1BC-4BED-B3EB-4FA6D4342413}"/>
    <cellStyle name="Normal 3 2 3 2 3 3 3 3 2 2" xfId="37085" xr:uid="{904C03DA-EE27-4032-94D1-A17AD60BA629}"/>
    <cellStyle name="Normal 3 2 3 2 3 3 3 3 2 3" xfId="51969" xr:uid="{4164606E-A796-412B-94AC-03A9DF038B4F}"/>
    <cellStyle name="Normal 3 2 3 2 3 3 3 3 3" xfId="16549" xr:uid="{78E7E259-B5A3-4C3C-9E8D-03C3C50EECC4}"/>
    <cellStyle name="Normal 3 2 3 2 3 3 3 3 4" xfId="30239" xr:uid="{0FC7DD7B-F61A-4112-84DD-05A055B3C676}"/>
    <cellStyle name="Normal 3 2 3 2 3 3 3 3 5" xfId="45123" xr:uid="{F6F1A994-9698-4725-A71B-1E0E7BEF263A}"/>
    <cellStyle name="Normal 3 2 3 2 3 3 3 4" xfId="19971" xr:uid="{5A579E5A-8B7B-4AE1-B32E-4B61B40FD14C}"/>
    <cellStyle name="Normal 3 2 3 2 3 3 3 4 2" xfId="33663" xr:uid="{134D13B3-DBD0-42B7-992E-E9CC6BCDCEBF}"/>
    <cellStyle name="Normal 3 2 3 2 3 3 3 4 3" xfId="48547" xr:uid="{429DEE39-96E0-4C0F-AE4A-DD651458E91B}"/>
    <cellStyle name="Normal 3 2 3 2 3 3 3 5" xfId="13127" xr:uid="{06C463F4-17FA-42A6-B58F-9E720A9BD1DA}"/>
    <cellStyle name="Normal 3 2 3 2 3 3 3 6" xfId="26817" xr:uid="{958D469F-89E9-4C8C-BA7B-8CABE1C54641}"/>
    <cellStyle name="Normal 3 2 3 2 3 3 3 7" xfId="41701" xr:uid="{7C17539C-4157-47AE-8527-EDB44501C806}"/>
    <cellStyle name="Normal 3 2 3 2 3 3 4" xfId="6281" xr:uid="{A19253D7-B187-43B2-AA9E-289E87B29EA6}"/>
    <cellStyle name="Normal 3 2 3 2 3 3 4 2" xfId="7994" xr:uid="{CA772AB2-038D-418A-AF9D-A4AE191B846A}"/>
    <cellStyle name="Normal 3 2 3 2 3 3 4 2 2" xfId="11416" xr:uid="{A868BAA3-513B-4EE4-BE85-CDC5A617E86D}"/>
    <cellStyle name="Normal 3 2 3 2 3 3 4 2 2 2" xfId="25106" xr:uid="{52400FBC-38BF-4DFB-9A51-1AF7E16216F9}"/>
    <cellStyle name="Normal 3 2 3 2 3 3 4 2 2 2 2" xfId="38798" xr:uid="{B97E1C18-B97A-46A3-AEEB-81A792EFE9FC}"/>
    <cellStyle name="Normal 3 2 3 2 3 3 4 2 2 2 3" xfId="53682" xr:uid="{271530B6-FC27-4C38-BE2F-A8C80B94EC83}"/>
    <cellStyle name="Normal 3 2 3 2 3 3 4 2 2 3" xfId="18262" xr:uid="{81AC29FB-825F-45F0-8B04-97BFAF002F9A}"/>
    <cellStyle name="Normal 3 2 3 2 3 3 4 2 2 4" xfId="31952" xr:uid="{821A7A11-0E21-4D0B-AC36-9D928E05770A}"/>
    <cellStyle name="Normal 3 2 3 2 3 3 4 2 2 5" xfId="46836" xr:uid="{6939D6C3-4AB8-4A0F-833E-B0A5ADE719D4}"/>
    <cellStyle name="Normal 3 2 3 2 3 3 4 2 3" xfId="21684" xr:uid="{E341D8E6-D64D-4BCE-9957-9CBA00B22C27}"/>
    <cellStyle name="Normal 3 2 3 2 3 3 4 2 3 2" xfId="35376" xr:uid="{BF151B01-BAA7-4E1B-9D9C-F9E97EBB579F}"/>
    <cellStyle name="Normal 3 2 3 2 3 3 4 2 3 3" xfId="50260" xr:uid="{C85D771C-17B5-4018-881D-6B01006431C0}"/>
    <cellStyle name="Normal 3 2 3 2 3 3 4 2 4" xfId="14840" xr:uid="{B377630D-41C7-4C65-9E78-8FF48E1AF5A7}"/>
    <cellStyle name="Normal 3 2 3 2 3 3 4 2 5" xfId="28530" xr:uid="{19E07E43-C414-47D4-A6F0-EE016AFED66E}"/>
    <cellStyle name="Normal 3 2 3 2 3 3 4 2 6" xfId="43414" xr:uid="{116FAFCB-F57F-4655-8C4C-84C00A4D6E1A}"/>
    <cellStyle name="Normal 3 2 3 2 3 3 4 3" xfId="9704" xr:uid="{86FE8DB9-41E0-45CF-96C5-1D6E43021106}"/>
    <cellStyle name="Normal 3 2 3 2 3 3 4 3 2" xfId="23394" xr:uid="{9F22B96E-D55A-401F-9AB5-120361A29770}"/>
    <cellStyle name="Normal 3 2 3 2 3 3 4 3 2 2" xfId="37086" xr:uid="{AA82EB46-823A-4573-85EA-9EF6C627F2A4}"/>
    <cellStyle name="Normal 3 2 3 2 3 3 4 3 2 3" xfId="51970" xr:uid="{B26A4C63-A55A-436D-B601-763950867F3E}"/>
    <cellStyle name="Normal 3 2 3 2 3 3 4 3 3" xfId="16550" xr:uid="{F579A077-F15B-4A37-B42C-F304B25389DE}"/>
    <cellStyle name="Normal 3 2 3 2 3 3 4 3 4" xfId="30240" xr:uid="{FC7165B4-ACC3-4374-98A4-98F9E9D46728}"/>
    <cellStyle name="Normal 3 2 3 2 3 3 4 3 5" xfId="45124" xr:uid="{C0A5552F-38D1-41EC-8D0E-6104013C16F1}"/>
    <cellStyle name="Normal 3 2 3 2 3 3 4 4" xfId="19972" xr:uid="{A3D0F1E3-EE02-4C4E-ADA7-66D54DE861FD}"/>
    <cellStyle name="Normal 3 2 3 2 3 3 4 4 2" xfId="33664" xr:uid="{9B5E126B-E01F-4F39-97EE-55132DC9238E}"/>
    <cellStyle name="Normal 3 2 3 2 3 3 4 4 3" xfId="48548" xr:uid="{70406CA5-66D0-47C1-A83E-AB7EE4F1D48E}"/>
    <cellStyle name="Normal 3 2 3 2 3 3 4 5" xfId="13128" xr:uid="{E419BA69-30C4-492C-80D8-06C404CE6D9B}"/>
    <cellStyle name="Normal 3 2 3 2 3 3 4 6" xfId="26818" xr:uid="{7F958E78-8183-4998-9661-8BE37B6D92B4}"/>
    <cellStyle name="Normal 3 2 3 2 3 3 4 7" xfId="41702" xr:uid="{7EBEBE3A-08F6-413C-85E3-2B7CBD8AF0C7}"/>
    <cellStyle name="Normal 3 2 3 2 3 3 5" xfId="7990" xr:uid="{A881C71A-9B9A-4187-89A7-1F0A5E57D06C}"/>
    <cellStyle name="Normal 3 2 3 2 3 3 5 2" xfId="11412" xr:uid="{E3246056-4AEB-447E-A16B-3A96380221D8}"/>
    <cellStyle name="Normal 3 2 3 2 3 3 5 2 2" xfId="25102" xr:uid="{F13D7F83-6F06-4197-A64C-AEF0C4353C8F}"/>
    <cellStyle name="Normal 3 2 3 2 3 3 5 2 2 2" xfId="38794" xr:uid="{530E724F-7BB6-423B-82AD-53B7C438EF68}"/>
    <cellStyle name="Normal 3 2 3 2 3 3 5 2 2 3" xfId="53678" xr:uid="{B6C26BEB-C2CF-459C-B38C-DADAE3C3D2B6}"/>
    <cellStyle name="Normal 3 2 3 2 3 3 5 2 3" xfId="18258" xr:uid="{BC6E3467-9BAB-4B97-A752-49B19F425B94}"/>
    <cellStyle name="Normal 3 2 3 2 3 3 5 2 4" xfId="31948" xr:uid="{7DCD0F23-E116-4870-87A5-026735FD818E}"/>
    <cellStyle name="Normal 3 2 3 2 3 3 5 2 5" xfId="46832" xr:uid="{CEEBFEA7-3282-4151-9167-27243A0FD39A}"/>
    <cellStyle name="Normal 3 2 3 2 3 3 5 3" xfId="21680" xr:uid="{69901FFE-406D-460D-8294-8B80BED0E675}"/>
    <cellStyle name="Normal 3 2 3 2 3 3 5 3 2" xfId="35372" xr:uid="{036DAEAA-E83A-4D0C-84E6-8FA406B08483}"/>
    <cellStyle name="Normal 3 2 3 2 3 3 5 3 3" xfId="50256" xr:uid="{7132CE84-A5CD-4E27-9704-83DBBADA6F09}"/>
    <cellStyle name="Normal 3 2 3 2 3 3 5 4" xfId="14836" xr:uid="{4A41B4A0-889E-4D35-8707-834F9EAA50A1}"/>
    <cellStyle name="Normal 3 2 3 2 3 3 5 5" xfId="28526" xr:uid="{B48ACCC9-FB80-4BEB-80A4-A952DF8CD308}"/>
    <cellStyle name="Normal 3 2 3 2 3 3 5 6" xfId="43410" xr:uid="{F083D873-6251-479A-97D9-2B23D18C0AC9}"/>
    <cellStyle name="Normal 3 2 3 2 3 3 6" xfId="9700" xr:uid="{AB2622A4-44D6-47BF-89D6-8CEAC0689CD3}"/>
    <cellStyle name="Normal 3 2 3 2 3 3 6 2" xfId="23390" xr:uid="{506CA0DD-DA61-45BF-902F-91D7FE7E0D55}"/>
    <cellStyle name="Normal 3 2 3 2 3 3 6 2 2" xfId="37082" xr:uid="{A7152FDF-0BDD-4A84-9BDB-1845E206B2A6}"/>
    <cellStyle name="Normal 3 2 3 2 3 3 6 2 3" xfId="51966" xr:uid="{78CB5293-BD04-4DC3-88D8-631F68ED8F39}"/>
    <cellStyle name="Normal 3 2 3 2 3 3 6 3" xfId="16546" xr:uid="{955FB3D1-6376-4522-BBBF-E83DDC010B90}"/>
    <cellStyle name="Normal 3 2 3 2 3 3 6 4" xfId="30236" xr:uid="{561FFAA2-3936-42D8-9D0E-50610ADACECD}"/>
    <cellStyle name="Normal 3 2 3 2 3 3 6 5" xfId="45120" xr:uid="{0248322B-C33D-41E9-AA9E-01B57F3E64B2}"/>
    <cellStyle name="Normal 3 2 3 2 3 3 7" xfId="19968" xr:uid="{A2CD592F-1499-4C06-B3E7-C1C62F5BDAF6}"/>
    <cellStyle name="Normal 3 2 3 2 3 3 7 2" xfId="33660" xr:uid="{8831B727-CED5-4BE9-9063-AED5815E2E4B}"/>
    <cellStyle name="Normal 3 2 3 2 3 3 7 3" xfId="48544" xr:uid="{7816491B-0C8E-4C10-BE8B-E30597960D84}"/>
    <cellStyle name="Normal 3 2 3 2 3 3 8" xfId="13124" xr:uid="{8555C5D8-FFE4-44F3-9FE2-C74ADA7878F2}"/>
    <cellStyle name="Normal 3 2 3 2 3 3 9" xfId="26814" xr:uid="{D426F5EB-0A0E-4F83-A619-FF1C410D78D6}"/>
    <cellStyle name="Normal 3 2 3 2 3 4" xfId="6282" xr:uid="{4EC1F1A6-4DF8-4F6D-95BF-5F74AF2A0DF7}"/>
    <cellStyle name="Normal 3 2 3 2 3 4 2" xfId="6283" xr:uid="{8ACE6B04-2B72-47D2-84E5-F8BCABF50435}"/>
    <cellStyle name="Normal 3 2 3 2 3 4 2 2" xfId="7996" xr:uid="{5429EEA2-EEF0-4E39-87B6-2ACDF150C436}"/>
    <cellStyle name="Normal 3 2 3 2 3 4 2 2 2" xfId="11418" xr:uid="{0B930FFA-D6D2-4286-BB7D-39F95565DC82}"/>
    <cellStyle name="Normal 3 2 3 2 3 4 2 2 2 2" xfId="25108" xr:uid="{5F003E1A-336F-4DFF-BED1-3B2B2CEA21DF}"/>
    <cellStyle name="Normal 3 2 3 2 3 4 2 2 2 2 2" xfId="38800" xr:uid="{AB9AF32C-CF9B-4CDD-9821-9BEBFDDD67DF}"/>
    <cellStyle name="Normal 3 2 3 2 3 4 2 2 2 2 3" xfId="53684" xr:uid="{6400BDD6-2233-4032-9B92-886B90DEC515}"/>
    <cellStyle name="Normal 3 2 3 2 3 4 2 2 2 3" xfId="18264" xr:uid="{EB291F5F-41DD-46CB-8BE0-64CAB5C3093D}"/>
    <cellStyle name="Normal 3 2 3 2 3 4 2 2 2 4" xfId="31954" xr:uid="{1F19A3EB-91A7-49D8-B122-3F6ADEF7C16B}"/>
    <cellStyle name="Normal 3 2 3 2 3 4 2 2 2 5" xfId="46838" xr:uid="{E640ED08-456D-4E0B-83FF-06A2E4237258}"/>
    <cellStyle name="Normal 3 2 3 2 3 4 2 2 3" xfId="21686" xr:uid="{477EB6B3-F369-4735-94C0-9CAEBB653F53}"/>
    <cellStyle name="Normal 3 2 3 2 3 4 2 2 3 2" xfId="35378" xr:uid="{D4BD5774-5F53-4297-94BC-FC22BC42478F}"/>
    <cellStyle name="Normal 3 2 3 2 3 4 2 2 3 3" xfId="50262" xr:uid="{B0F2AEA9-E101-473B-91CF-16BEE650AB81}"/>
    <cellStyle name="Normal 3 2 3 2 3 4 2 2 4" xfId="14842" xr:uid="{D5576287-3C17-445C-A781-0C94DE806969}"/>
    <cellStyle name="Normal 3 2 3 2 3 4 2 2 5" xfId="28532" xr:uid="{4EC3E66B-8B3C-4D9D-9D5E-58CB34F6606F}"/>
    <cellStyle name="Normal 3 2 3 2 3 4 2 2 6" xfId="43416" xr:uid="{4D14D0F5-64E7-4D00-8BC4-C765809B4B99}"/>
    <cellStyle name="Normal 3 2 3 2 3 4 2 3" xfId="9706" xr:uid="{EB8EDCCB-CAFD-43E1-9FC1-CDE15E0D73B9}"/>
    <cellStyle name="Normal 3 2 3 2 3 4 2 3 2" xfId="23396" xr:uid="{6D18281A-69F0-4D03-B7D8-B76CC6DB01C7}"/>
    <cellStyle name="Normal 3 2 3 2 3 4 2 3 2 2" xfId="37088" xr:uid="{DEC40184-D7C0-4362-8A46-1ADE4796D370}"/>
    <cellStyle name="Normal 3 2 3 2 3 4 2 3 2 3" xfId="51972" xr:uid="{8BBCB916-0219-48F4-B1C5-CC192555A036}"/>
    <cellStyle name="Normal 3 2 3 2 3 4 2 3 3" xfId="16552" xr:uid="{CB903D6F-7CFA-40FA-8C89-FBE61C2608A8}"/>
    <cellStyle name="Normal 3 2 3 2 3 4 2 3 4" xfId="30242" xr:uid="{78339DFE-3788-4CED-97D4-8385A4D154D8}"/>
    <cellStyle name="Normal 3 2 3 2 3 4 2 3 5" xfId="45126" xr:uid="{52F60A07-9CF9-4533-951D-A6340EB3DC26}"/>
    <cellStyle name="Normal 3 2 3 2 3 4 2 4" xfId="19974" xr:uid="{BBC59F49-C4A3-4CE0-83F6-68B4D877D477}"/>
    <cellStyle name="Normal 3 2 3 2 3 4 2 4 2" xfId="33666" xr:uid="{E1D81F2F-C192-4EAD-BADE-E25D86D204C0}"/>
    <cellStyle name="Normal 3 2 3 2 3 4 2 4 3" xfId="48550" xr:uid="{AACD503F-0899-444E-A787-AFBBB1A90E0D}"/>
    <cellStyle name="Normal 3 2 3 2 3 4 2 5" xfId="13130" xr:uid="{B1163ED7-EC19-424B-9CC4-01C5AC9D4027}"/>
    <cellStyle name="Normal 3 2 3 2 3 4 2 6" xfId="26820" xr:uid="{A8D9B6A0-1670-4A07-843F-5202536F4E2E}"/>
    <cellStyle name="Normal 3 2 3 2 3 4 2 7" xfId="41704" xr:uid="{C71312BE-17F8-4A0A-8B9C-B94E33CB73E3}"/>
    <cellStyle name="Normal 3 2 3 2 3 4 3" xfId="7995" xr:uid="{4F7A50ED-7F44-44BC-8528-6797C8238C9B}"/>
    <cellStyle name="Normal 3 2 3 2 3 4 3 2" xfId="11417" xr:uid="{AEC4F1A4-158B-4B7B-B02D-6A267BA6AA06}"/>
    <cellStyle name="Normal 3 2 3 2 3 4 3 2 2" xfId="25107" xr:uid="{0C233F9C-F263-4550-8D9D-6F1C4FB687EB}"/>
    <cellStyle name="Normal 3 2 3 2 3 4 3 2 2 2" xfId="38799" xr:uid="{30FA53EE-A561-455F-8E75-5FD3D0934DE2}"/>
    <cellStyle name="Normal 3 2 3 2 3 4 3 2 2 3" xfId="53683" xr:uid="{E2DE5AE6-E29C-4F2E-89B9-D65F1C21D5F4}"/>
    <cellStyle name="Normal 3 2 3 2 3 4 3 2 3" xfId="18263" xr:uid="{8B8340E6-F9D8-4600-A9EA-9CC5563BBEB1}"/>
    <cellStyle name="Normal 3 2 3 2 3 4 3 2 4" xfId="31953" xr:uid="{FC1D0DA6-63B8-4B7D-94B3-99751EBB9807}"/>
    <cellStyle name="Normal 3 2 3 2 3 4 3 2 5" xfId="46837" xr:uid="{A4D1108E-095F-4FC0-9A92-9297B60930D6}"/>
    <cellStyle name="Normal 3 2 3 2 3 4 3 3" xfId="21685" xr:uid="{BA5F704F-EC62-46CB-A060-9DB4AC85B9B9}"/>
    <cellStyle name="Normal 3 2 3 2 3 4 3 3 2" xfId="35377" xr:uid="{82B2A369-181D-4E36-895F-90CC7542B19A}"/>
    <cellStyle name="Normal 3 2 3 2 3 4 3 3 3" xfId="50261" xr:uid="{0D82ECBB-D345-451F-B52B-0650B80F84EE}"/>
    <cellStyle name="Normal 3 2 3 2 3 4 3 4" xfId="14841" xr:uid="{59A0AD92-7357-4D6C-AC4F-A44281BAA707}"/>
    <cellStyle name="Normal 3 2 3 2 3 4 3 5" xfId="28531" xr:uid="{15134F2B-236A-4F98-9CBF-0C8C69334565}"/>
    <cellStyle name="Normal 3 2 3 2 3 4 3 6" xfId="43415" xr:uid="{A9D33132-03DB-4A21-8F34-6030E126DD93}"/>
    <cellStyle name="Normal 3 2 3 2 3 4 4" xfId="9705" xr:uid="{9497FBA5-A67F-4231-A5A0-CEE289C679ED}"/>
    <cellStyle name="Normal 3 2 3 2 3 4 4 2" xfId="23395" xr:uid="{0C1471AA-A816-4404-9399-6658B37012FC}"/>
    <cellStyle name="Normal 3 2 3 2 3 4 4 2 2" xfId="37087" xr:uid="{79046AB2-931D-4037-881F-63C2AA8C49BB}"/>
    <cellStyle name="Normal 3 2 3 2 3 4 4 2 3" xfId="51971" xr:uid="{049A9F2D-F8AD-466F-BB43-B06D0EE575E1}"/>
    <cellStyle name="Normal 3 2 3 2 3 4 4 3" xfId="16551" xr:uid="{C08565EB-54D2-4937-ABAB-4189F73369F7}"/>
    <cellStyle name="Normal 3 2 3 2 3 4 4 4" xfId="30241" xr:uid="{E7F72C5B-5516-4C3E-A490-719D1A9E2125}"/>
    <cellStyle name="Normal 3 2 3 2 3 4 4 5" xfId="45125" xr:uid="{1A9CDC4E-B009-40B0-BFB6-2FEC8866AC25}"/>
    <cellStyle name="Normal 3 2 3 2 3 4 5" xfId="19973" xr:uid="{2AB7C18F-731A-450A-B3D0-A3EDAA75D277}"/>
    <cellStyle name="Normal 3 2 3 2 3 4 5 2" xfId="33665" xr:uid="{2B2FEC2D-4890-46FC-8F87-98CCC6F087FA}"/>
    <cellStyle name="Normal 3 2 3 2 3 4 5 3" xfId="48549" xr:uid="{41C2A97E-9E85-4BDC-9C65-B71FFE4B872D}"/>
    <cellStyle name="Normal 3 2 3 2 3 4 6" xfId="13129" xr:uid="{80BDD97A-E0F7-4159-8D61-F373586A0B77}"/>
    <cellStyle name="Normal 3 2 3 2 3 4 7" xfId="26819" xr:uid="{62AC14F8-F790-4805-A9E2-AD2D6F3B5B5B}"/>
    <cellStyle name="Normal 3 2 3 2 3 4 8" xfId="41703" xr:uid="{78F0315F-DC94-4B22-94BD-889CE9B47F3D}"/>
    <cellStyle name="Normal 3 2 3 2 3 5" xfId="6284" xr:uid="{E2124A03-D555-409C-99A5-5F9DA41B7837}"/>
    <cellStyle name="Normal 3 2 3 2 3 5 2" xfId="7997" xr:uid="{3CAE5E63-129B-4A94-B3A2-79E62AE9B28B}"/>
    <cellStyle name="Normal 3 2 3 2 3 5 2 2" xfId="11419" xr:uid="{A4006909-6D11-4392-9FE2-40B4DD5D3051}"/>
    <cellStyle name="Normal 3 2 3 2 3 5 2 2 2" xfId="25109" xr:uid="{F0BDD2BA-9EAF-458B-B976-56256BA6C8D7}"/>
    <cellStyle name="Normal 3 2 3 2 3 5 2 2 2 2" xfId="38801" xr:uid="{69D225F9-D6B7-4D5C-AE67-6D74A7F27B4A}"/>
    <cellStyle name="Normal 3 2 3 2 3 5 2 2 2 3" xfId="53685" xr:uid="{EEA3388A-D5F1-402A-804C-BDC73F1193F9}"/>
    <cellStyle name="Normal 3 2 3 2 3 5 2 2 3" xfId="18265" xr:uid="{8D160FC3-D2B1-45EC-8E15-2A8672A2EED0}"/>
    <cellStyle name="Normal 3 2 3 2 3 5 2 2 4" xfId="31955" xr:uid="{BA81304D-4B67-48E9-8290-CA231DBF0193}"/>
    <cellStyle name="Normal 3 2 3 2 3 5 2 2 5" xfId="46839" xr:uid="{D5A67002-88D0-4CE3-89A7-182D19DB523A}"/>
    <cellStyle name="Normal 3 2 3 2 3 5 2 3" xfId="21687" xr:uid="{83C14B42-6632-47E2-8C1C-7A1C4E066A19}"/>
    <cellStyle name="Normal 3 2 3 2 3 5 2 3 2" xfId="35379" xr:uid="{37407F89-4E90-49C6-BF9A-3181DEDF9B0D}"/>
    <cellStyle name="Normal 3 2 3 2 3 5 2 3 3" xfId="50263" xr:uid="{5A61DFB4-4463-4D87-B3C1-EEF42A1630F6}"/>
    <cellStyle name="Normal 3 2 3 2 3 5 2 4" xfId="14843" xr:uid="{860464C3-5AA9-4C30-9E29-9CBE36564EAD}"/>
    <cellStyle name="Normal 3 2 3 2 3 5 2 5" xfId="28533" xr:uid="{45C3CCDF-4942-4C48-B958-40FAAE0D1EFA}"/>
    <cellStyle name="Normal 3 2 3 2 3 5 2 6" xfId="43417" xr:uid="{EC18E788-89B0-482A-891D-A12BD780BEAA}"/>
    <cellStyle name="Normal 3 2 3 2 3 5 3" xfId="9707" xr:uid="{39D27A78-8454-4884-AC3C-D6EC69B97B0D}"/>
    <cellStyle name="Normal 3 2 3 2 3 5 3 2" xfId="23397" xr:uid="{A5E3FF0F-5AB6-477A-B975-7ED97DE67A99}"/>
    <cellStyle name="Normal 3 2 3 2 3 5 3 2 2" xfId="37089" xr:uid="{926375A5-D1DE-401D-8267-EAFC29BE9930}"/>
    <cellStyle name="Normal 3 2 3 2 3 5 3 2 3" xfId="51973" xr:uid="{54D5BA65-2B79-45F3-B095-A13203950F7C}"/>
    <cellStyle name="Normal 3 2 3 2 3 5 3 3" xfId="16553" xr:uid="{CED57AF6-3B0C-4761-9D06-6DE44DF527FB}"/>
    <cellStyle name="Normal 3 2 3 2 3 5 3 4" xfId="30243" xr:uid="{A63CAF78-8868-44C5-A8C0-12EA26A47211}"/>
    <cellStyle name="Normal 3 2 3 2 3 5 3 5" xfId="45127" xr:uid="{A34A3DD8-FE04-4066-8292-DFB1CF90214D}"/>
    <cellStyle name="Normal 3 2 3 2 3 5 4" xfId="19975" xr:uid="{8DBB653C-E5CF-4CAD-84A6-B17B29865CE8}"/>
    <cellStyle name="Normal 3 2 3 2 3 5 4 2" xfId="33667" xr:uid="{46915D56-3EF1-4B4D-94FD-66187B2030DC}"/>
    <cellStyle name="Normal 3 2 3 2 3 5 4 3" xfId="48551" xr:uid="{777FF7EE-9B70-4347-B11A-29F084880824}"/>
    <cellStyle name="Normal 3 2 3 2 3 5 5" xfId="13131" xr:uid="{D098A1FA-14E7-48A7-BBCC-D18ACA970ABC}"/>
    <cellStyle name="Normal 3 2 3 2 3 5 6" xfId="26821" xr:uid="{570D86C2-D9E4-4F18-8E6C-EBAFE93B8004}"/>
    <cellStyle name="Normal 3 2 3 2 3 5 7" xfId="41705" xr:uid="{E8E8EA1C-EC3D-4B3E-8470-47C1F8B41DBF}"/>
    <cellStyle name="Normal 3 2 3 2 3 6" xfId="6285" xr:uid="{18C7CF29-47B7-4DC4-AB24-B360BA7B45A3}"/>
    <cellStyle name="Normal 3 2 3 2 3 6 2" xfId="7998" xr:uid="{3FC7C755-3A13-4499-81C1-CC36085A9D98}"/>
    <cellStyle name="Normal 3 2 3 2 3 6 2 2" xfId="11420" xr:uid="{691CBE85-A61D-4F8B-A7A5-127F9AF5C166}"/>
    <cellStyle name="Normal 3 2 3 2 3 6 2 2 2" xfId="25110" xr:uid="{67310EFA-A759-45B7-888D-30FAA241364F}"/>
    <cellStyle name="Normal 3 2 3 2 3 6 2 2 2 2" xfId="38802" xr:uid="{EB3F326A-14F0-4119-9DEF-973CDEBE2E38}"/>
    <cellStyle name="Normal 3 2 3 2 3 6 2 2 2 3" xfId="53686" xr:uid="{B93DB149-378E-4F3C-BBBB-79C125AE3325}"/>
    <cellStyle name="Normal 3 2 3 2 3 6 2 2 3" xfId="18266" xr:uid="{D9AC3365-CAB8-487D-831F-852395368837}"/>
    <cellStyle name="Normal 3 2 3 2 3 6 2 2 4" xfId="31956" xr:uid="{EFFF7CD6-C9F1-45C6-919B-7B8E16386A61}"/>
    <cellStyle name="Normal 3 2 3 2 3 6 2 2 5" xfId="46840" xr:uid="{0DB6D2C7-8EC8-4AAB-B9C4-406D1CD5A719}"/>
    <cellStyle name="Normal 3 2 3 2 3 6 2 3" xfId="21688" xr:uid="{B79FF7D9-9BBD-4AC4-A5AD-DF53DE4B815D}"/>
    <cellStyle name="Normal 3 2 3 2 3 6 2 3 2" xfId="35380" xr:uid="{AB951491-F12F-4331-B9FE-1E55B26CE60F}"/>
    <cellStyle name="Normal 3 2 3 2 3 6 2 3 3" xfId="50264" xr:uid="{AD545A2B-1274-43B1-83D6-D58C2AF11062}"/>
    <cellStyle name="Normal 3 2 3 2 3 6 2 4" xfId="14844" xr:uid="{5F482400-57F3-40C1-AAB1-BFDB9DAE9660}"/>
    <cellStyle name="Normal 3 2 3 2 3 6 2 5" xfId="28534" xr:uid="{44679054-57DC-4CA7-A95F-ED39EBF7FA8E}"/>
    <cellStyle name="Normal 3 2 3 2 3 6 2 6" xfId="43418" xr:uid="{E29A0E3E-FF6B-4162-B289-869D86B354D5}"/>
    <cellStyle name="Normal 3 2 3 2 3 6 3" xfId="9708" xr:uid="{6FFBEF04-BBDD-4159-93D9-38E04681761E}"/>
    <cellStyle name="Normal 3 2 3 2 3 6 3 2" xfId="23398" xr:uid="{6CE3797B-4461-452C-881C-DDF1FF2DC949}"/>
    <cellStyle name="Normal 3 2 3 2 3 6 3 2 2" xfId="37090" xr:uid="{6115BABC-78E3-43C1-A285-10FAF4CAB804}"/>
    <cellStyle name="Normal 3 2 3 2 3 6 3 2 3" xfId="51974" xr:uid="{6E6EF71B-5EC2-4ECF-9ED0-03D6CE0A1E38}"/>
    <cellStyle name="Normal 3 2 3 2 3 6 3 3" xfId="16554" xr:uid="{6B7B454F-637C-47AA-9ECC-B58D229FECA6}"/>
    <cellStyle name="Normal 3 2 3 2 3 6 3 4" xfId="30244" xr:uid="{46556BDB-92CB-4710-BAB2-6ADB998193F3}"/>
    <cellStyle name="Normal 3 2 3 2 3 6 3 5" xfId="45128" xr:uid="{54F9D6DA-8E43-4CE2-A4C3-E41E1D27BE71}"/>
    <cellStyle name="Normal 3 2 3 2 3 6 4" xfId="19976" xr:uid="{1D0E6D4E-6753-4245-921B-6173080ED72C}"/>
    <cellStyle name="Normal 3 2 3 2 3 6 4 2" xfId="33668" xr:uid="{FA16BE03-5664-4E69-BA3C-0766E2127DAA}"/>
    <cellStyle name="Normal 3 2 3 2 3 6 4 3" xfId="48552" xr:uid="{AFE18DFE-06FF-4EA2-8806-C61D60DAB097}"/>
    <cellStyle name="Normal 3 2 3 2 3 6 5" xfId="13132" xr:uid="{42667075-9D50-4C4D-B122-FB988634F81D}"/>
    <cellStyle name="Normal 3 2 3 2 3 6 6" xfId="26822" xr:uid="{CB43AFAB-06E9-4161-B365-591F8861F596}"/>
    <cellStyle name="Normal 3 2 3 2 3 6 7" xfId="41706" xr:uid="{685016ED-DAA4-48C9-9502-79E23C535753}"/>
    <cellStyle name="Normal 3 2 3 2 3 7" xfId="7984" xr:uid="{1BB447FC-3F69-422A-B06A-8776D6E9F1F3}"/>
    <cellStyle name="Normal 3 2 3 2 3 7 2" xfId="11406" xr:uid="{1533A02C-B0DD-486B-B5A0-EA927D4A7147}"/>
    <cellStyle name="Normal 3 2 3 2 3 7 2 2" xfId="25096" xr:uid="{1191C6F7-7029-44AC-833F-9420600C718A}"/>
    <cellStyle name="Normal 3 2 3 2 3 7 2 2 2" xfId="38788" xr:uid="{7D356160-29C7-488B-A6F2-6AB9241B4403}"/>
    <cellStyle name="Normal 3 2 3 2 3 7 2 2 3" xfId="53672" xr:uid="{917327C2-0268-48CE-9DDF-009234147039}"/>
    <cellStyle name="Normal 3 2 3 2 3 7 2 3" xfId="18252" xr:uid="{472BCF81-673A-4C71-983F-E02178921FD4}"/>
    <cellStyle name="Normal 3 2 3 2 3 7 2 4" xfId="31942" xr:uid="{4EEE672B-607D-444E-900B-C05AEC636D02}"/>
    <cellStyle name="Normal 3 2 3 2 3 7 2 5" xfId="46826" xr:uid="{BC89BFCA-C1C3-4875-90FF-51CEC871BDC2}"/>
    <cellStyle name="Normal 3 2 3 2 3 7 3" xfId="21674" xr:uid="{7B302CE8-B09B-4047-B26F-1F54079A9CE6}"/>
    <cellStyle name="Normal 3 2 3 2 3 7 3 2" xfId="35366" xr:uid="{7AF0D50D-C4D2-4E2C-B456-BD91AAFB9CD3}"/>
    <cellStyle name="Normal 3 2 3 2 3 7 3 3" xfId="50250" xr:uid="{C952578F-4776-430D-9992-1D0D9A319AC0}"/>
    <cellStyle name="Normal 3 2 3 2 3 7 4" xfId="14830" xr:uid="{99E38A51-9C4A-4827-9A9D-6A68BE72A418}"/>
    <cellStyle name="Normal 3 2 3 2 3 7 5" xfId="28520" xr:uid="{792DD055-701C-46F0-BF31-B6FCFB57EA81}"/>
    <cellStyle name="Normal 3 2 3 2 3 7 6" xfId="43404" xr:uid="{9DCA7E8A-3F33-4B3D-AB2F-626AACAF0A73}"/>
    <cellStyle name="Normal 3 2 3 2 3 8" xfId="9694" xr:uid="{7BEC4A4E-4782-45FF-8E12-D42FF9018137}"/>
    <cellStyle name="Normal 3 2 3 2 3 8 2" xfId="23384" xr:uid="{6D21FE73-839F-4E90-912D-899DF615E287}"/>
    <cellStyle name="Normal 3 2 3 2 3 8 2 2" xfId="37076" xr:uid="{DFCCBCFF-9FFB-41DB-960D-190EA2EA09F4}"/>
    <cellStyle name="Normal 3 2 3 2 3 8 2 3" xfId="51960" xr:uid="{A7059D42-A9C8-408F-92C1-2FAC0882C8AD}"/>
    <cellStyle name="Normal 3 2 3 2 3 8 3" xfId="16540" xr:uid="{44A780E2-9593-48EF-BCB1-3C3D99F06DAD}"/>
    <cellStyle name="Normal 3 2 3 2 3 8 4" xfId="30230" xr:uid="{D9C37221-29D2-4516-B15C-EDDF8A8CC7CC}"/>
    <cellStyle name="Normal 3 2 3 2 3 8 5" xfId="45114" xr:uid="{90F8A95B-695B-40DE-8804-8CE6459782C5}"/>
    <cellStyle name="Normal 3 2 3 2 3 9" xfId="19962" xr:uid="{13CE731B-C3E3-48F1-A8EF-0DF96AC767FD}"/>
    <cellStyle name="Normal 3 2 3 2 3 9 2" xfId="33654" xr:uid="{6D9DC2C1-6990-429E-BFF9-C48ACC727D90}"/>
    <cellStyle name="Normal 3 2 3 2 3 9 3" xfId="48538" xr:uid="{83A7077A-065A-4840-A615-562537DAD2FA}"/>
    <cellStyle name="Normal 3 2 3 2 4" xfId="6286" xr:uid="{0B788AE8-305D-4B1D-84ED-57D659F33A12}"/>
    <cellStyle name="Normal 3 2 3 2 4 10" xfId="13133" xr:uid="{48857DCD-41FB-499D-9072-1F37BEB25024}"/>
    <cellStyle name="Normal 3 2 3 2 4 11" xfId="26823" xr:uid="{B4AD323D-8D4A-4A92-A4E1-ED248641B200}"/>
    <cellStyle name="Normal 3 2 3 2 4 12" xfId="41707" xr:uid="{C5E428D1-B3CC-4859-8430-4F71055DF3DB}"/>
    <cellStyle name="Normal 3 2 3 2 4 2" xfId="6287" xr:uid="{724528F0-AAD3-456E-907C-25160DDBF9F0}"/>
    <cellStyle name="Normal 3 2 3 2 4 2 10" xfId="41708" xr:uid="{7005B65B-E980-45D5-B1B1-014319738920}"/>
    <cellStyle name="Normal 3 2 3 2 4 2 2" xfId="6288" xr:uid="{894C88E8-921F-425F-907A-ED520A979C94}"/>
    <cellStyle name="Normal 3 2 3 2 4 2 2 2" xfId="6289" xr:uid="{F317CB7E-2DEC-4E29-8AD9-A5DE105F0AC2}"/>
    <cellStyle name="Normal 3 2 3 2 4 2 2 2 2" xfId="8002" xr:uid="{765D5002-2282-4524-9427-7D056BA1EE5A}"/>
    <cellStyle name="Normal 3 2 3 2 4 2 2 2 2 2" xfId="11424" xr:uid="{3EB10017-7616-4FC4-A7E1-40FDD595E420}"/>
    <cellStyle name="Normal 3 2 3 2 4 2 2 2 2 2 2" xfId="25114" xr:uid="{390ABC67-F31B-4943-A12E-37713A47B52D}"/>
    <cellStyle name="Normal 3 2 3 2 4 2 2 2 2 2 2 2" xfId="38806" xr:uid="{0C18D890-E4E3-4D28-8885-13468255413B}"/>
    <cellStyle name="Normal 3 2 3 2 4 2 2 2 2 2 2 3" xfId="53690" xr:uid="{0BE3BC6C-BE11-4CFA-B9A4-1F6EE6924081}"/>
    <cellStyle name="Normal 3 2 3 2 4 2 2 2 2 2 3" xfId="18270" xr:uid="{DF246541-F2A3-47C7-9807-6CDD3D6E968B}"/>
    <cellStyle name="Normal 3 2 3 2 4 2 2 2 2 2 4" xfId="31960" xr:uid="{A3C5016D-38B9-41B5-9C72-09905B4AC2CB}"/>
    <cellStyle name="Normal 3 2 3 2 4 2 2 2 2 2 5" xfId="46844" xr:uid="{F0F813C5-311F-424D-9AB9-ABB642D29920}"/>
    <cellStyle name="Normal 3 2 3 2 4 2 2 2 2 3" xfId="21692" xr:uid="{5889F59E-B0CF-4430-886C-C93395060F40}"/>
    <cellStyle name="Normal 3 2 3 2 4 2 2 2 2 3 2" xfId="35384" xr:uid="{3683493B-4527-4F19-B517-A99B0384CBF7}"/>
    <cellStyle name="Normal 3 2 3 2 4 2 2 2 2 3 3" xfId="50268" xr:uid="{F8D3F7E7-C7EB-44F3-987D-673455F93CB7}"/>
    <cellStyle name="Normal 3 2 3 2 4 2 2 2 2 4" xfId="14848" xr:uid="{975E5C6A-FA89-4C7C-9C8D-17EE321AE633}"/>
    <cellStyle name="Normal 3 2 3 2 4 2 2 2 2 5" xfId="28538" xr:uid="{A317E194-8C36-4677-BD23-C86F55815020}"/>
    <cellStyle name="Normal 3 2 3 2 4 2 2 2 2 6" xfId="43422" xr:uid="{A1443170-AA7C-408B-A533-32B2ABA66B83}"/>
    <cellStyle name="Normal 3 2 3 2 4 2 2 2 3" xfId="9712" xr:uid="{D1AABDDF-1FA5-424A-BE87-1BA57F80BA00}"/>
    <cellStyle name="Normal 3 2 3 2 4 2 2 2 3 2" xfId="23402" xr:uid="{40385F2B-0544-425C-9D75-260B39AE8A19}"/>
    <cellStyle name="Normal 3 2 3 2 4 2 2 2 3 2 2" xfId="37094" xr:uid="{2BDEF7EF-2AB3-409B-9501-E74BEDC5B9A1}"/>
    <cellStyle name="Normal 3 2 3 2 4 2 2 2 3 2 3" xfId="51978" xr:uid="{36E80079-5ECC-413B-8504-76595A37E660}"/>
    <cellStyle name="Normal 3 2 3 2 4 2 2 2 3 3" xfId="16558" xr:uid="{D3948485-6054-4F99-8519-2BB42254A5BF}"/>
    <cellStyle name="Normal 3 2 3 2 4 2 2 2 3 4" xfId="30248" xr:uid="{F08C3BE8-3B65-4D39-8649-DE0CA86BB223}"/>
    <cellStyle name="Normal 3 2 3 2 4 2 2 2 3 5" xfId="45132" xr:uid="{4A730112-D6F3-4D3D-BA02-A06BDC839D21}"/>
    <cellStyle name="Normal 3 2 3 2 4 2 2 2 4" xfId="19980" xr:uid="{36CA4B3C-388E-497E-8C5C-6B04696E26EA}"/>
    <cellStyle name="Normal 3 2 3 2 4 2 2 2 4 2" xfId="33672" xr:uid="{A8126848-E0DB-4597-9E3C-FDF47FE39551}"/>
    <cellStyle name="Normal 3 2 3 2 4 2 2 2 4 3" xfId="48556" xr:uid="{18D8FB26-39C8-4102-AD9C-B16817460A71}"/>
    <cellStyle name="Normal 3 2 3 2 4 2 2 2 5" xfId="13136" xr:uid="{3F58CAFF-0C36-45C3-A868-69DE3D1089CF}"/>
    <cellStyle name="Normal 3 2 3 2 4 2 2 2 6" xfId="26826" xr:uid="{A401BD20-C8A6-439A-AC6E-77860E71C92F}"/>
    <cellStyle name="Normal 3 2 3 2 4 2 2 2 7" xfId="41710" xr:uid="{9498CDF2-F76B-45D7-A5F6-C72196986814}"/>
    <cellStyle name="Normal 3 2 3 2 4 2 2 3" xfId="8001" xr:uid="{EBF06BE1-8E03-4686-9E0D-8A734BCC6241}"/>
    <cellStyle name="Normal 3 2 3 2 4 2 2 3 2" xfId="11423" xr:uid="{D45528AF-DE89-442D-AAD0-145DD327ACDA}"/>
    <cellStyle name="Normal 3 2 3 2 4 2 2 3 2 2" xfId="25113" xr:uid="{57FDBCE4-6459-4C63-8F18-2F1005C25393}"/>
    <cellStyle name="Normal 3 2 3 2 4 2 2 3 2 2 2" xfId="38805" xr:uid="{6BA6B48E-AB85-43C5-A15D-CA1D981A4047}"/>
    <cellStyle name="Normal 3 2 3 2 4 2 2 3 2 2 3" xfId="53689" xr:uid="{5FF0182D-1BCF-4A68-A4BB-A5664B9CC051}"/>
    <cellStyle name="Normal 3 2 3 2 4 2 2 3 2 3" xfId="18269" xr:uid="{FF74B138-D995-4E08-A9F5-B6A08E43DCFF}"/>
    <cellStyle name="Normal 3 2 3 2 4 2 2 3 2 4" xfId="31959" xr:uid="{1F111E38-C8FC-4360-909E-0BB895E3F18A}"/>
    <cellStyle name="Normal 3 2 3 2 4 2 2 3 2 5" xfId="46843" xr:uid="{7CAE2EB5-7669-4009-90C5-D0E10F71EEE8}"/>
    <cellStyle name="Normal 3 2 3 2 4 2 2 3 3" xfId="21691" xr:uid="{0607EE7A-9EB0-4F80-8150-D8029F70BA2B}"/>
    <cellStyle name="Normal 3 2 3 2 4 2 2 3 3 2" xfId="35383" xr:uid="{AF3D17E3-B38B-4595-9664-27A9D9469B64}"/>
    <cellStyle name="Normal 3 2 3 2 4 2 2 3 3 3" xfId="50267" xr:uid="{F5FDB86A-3670-4918-BFB6-3D431554D35F}"/>
    <cellStyle name="Normal 3 2 3 2 4 2 2 3 4" xfId="14847" xr:uid="{341C9B51-5B1B-4493-BFFE-606F715B0C15}"/>
    <cellStyle name="Normal 3 2 3 2 4 2 2 3 5" xfId="28537" xr:uid="{8CFD0E5A-D233-4D2A-B524-893E883B5E60}"/>
    <cellStyle name="Normal 3 2 3 2 4 2 2 3 6" xfId="43421" xr:uid="{821A672D-FA9D-4307-BA25-7D9CD57E5E2C}"/>
    <cellStyle name="Normal 3 2 3 2 4 2 2 4" xfId="9711" xr:uid="{E3D29920-C684-4176-9CAA-C1877FF24892}"/>
    <cellStyle name="Normal 3 2 3 2 4 2 2 4 2" xfId="23401" xr:uid="{30222CEB-A8AA-4577-B41A-4F3D25B84BF8}"/>
    <cellStyle name="Normal 3 2 3 2 4 2 2 4 2 2" xfId="37093" xr:uid="{3DD08851-EB54-4078-A108-B080AA47CF01}"/>
    <cellStyle name="Normal 3 2 3 2 4 2 2 4 2 3" xfId="51977" xr:uid="{C51BD42F-BC0A-4348-9382-2AEF263A744F}"/>
    <cellStyle name="Normal 3 2 3 2 4 2 2 4 3" xfId="16557" xr:uid="{84CF25F3-A34A-4632-92D1-5D2CC04E2768}"/>
    <cellStyle name="Normal 3 2 3 2 4 2 2 4 4" xfId="30247" xr:uid="{DC05BCC7-03B2-4E33-A155-F73C596AEB47}"/>
    <cellStyle name="Normal 3 2 3 2 4 2 2 4 5" xfId="45131" xr:uid="{CC891396-516B-414C-A5EF-063ACEE6F505}"/>
    <cellStyle name="Normal 3 2 3 2 4 2 2 5" xfId="19979" xr:uid="{99AC9DD3-6817-4618-9266-5F6D681832FB}"/>
    <cellStyle name="Normal 3 2 3 2 4 2 2 5 2" xfId="33671" xr:uid="{516C6714-0E7B-4AA7-9186-63197A4131CA}"/>
    <cellStyle name="Normal 3 2 3 2 4 2 2 5 3" xfId="48555" xr:uid="{9BF40183-4286-4C13-8766-50CAA0DE92AD}"/>
    <cellStyle name="Normal 3 2 3 2 4 2 2 6" xfId="13135" xr:uid="{5384E8BD-0E4D-40DB-9C99-2D2C478E2EAA}"/>
    <cellStyle name="Normal 3 2 3 2 4 2 2 7" xfId="26825" xr:uid="{D6853E6D-24B3-401A-8A43-935AA19E776B}"/>
    <cellStyle name="Normal 3 2 3 2 4 2 2 8" xfId="41709" xr:uid="{483DE643-6951-4C6B-8FD9-FE4A190F17C8}"/>
    <cellStyle name="Normal 3 2 3 2 4 2 3" xfId="6290" xr:uid="{3A55869A-2CBF-4302-B11A-EAE9A3BCFCE3}"/>
    <cellStyle name="Normal 3 2 3 2 4 2 3 2" xfId="8003" xr:uid="{95A0EF65-1745-4D13-BAA8-5CCF822C2B98}"/>
    <cellStyle name="Normal 3 2 3 2 4 2 3 2 2" xfId="11425" xr:uid="{56B9C1F2-9BEC-4ECC-907F-04A58DF7F7D9}"/>
    <cellStyle name="Normal 3 2 3 2 4 2 3 2 2 2" xfId="25115" xr:uid="{8A4516B7-C74D-478C-83CF-17782B9333FF}"/>
    <cellStyle name="Normal 3 2 3 2 4 2 3 2 2 2 2" xfId="38807" xr:uid="{0E13B4BE-C033-4E07-835B-7369F95DBD47}"/>
    <cellStyle name="Normal 3 2 3 2 4 2 3 2 2 2 3" xfId="53691" xr:uid="{C28625EF-B924-4AE1-B8D3-8EAD3889F05C}"/>
    <cellStyle name="Normal 3 2 3 2 4 2 3 2 2 3" xfId="18271" xr:uid="{15A46617-46FE-482C-8C1A-93BD5C1A44A2}"/>
    <cellStyle name="Normal 3 2 3 2 4 2 3 2 2 4" xfId="31961" xr:uid="{B4F6AD8E-3940-40A4-9747-FF9C0E438389}"/>
    <cellStyle name="Normal 3 2 3 2 4 2 3 2 2 5" xfId="46845" xr:uid="{683C33E6-00F9-4F50-B42F-3E50C2E79A2D}"/>
    <cellStyle name="Normal 3 2 3 2 4 2 3 2 3" xfId="21693" xr:uid="{C4CC6F2F-46A0-43AB-BE66-30E4E278DFE3}"/>
    <cellStyle name="Normal 3 2 3 2 4 2 3 2 3 2" xfId="35385" xr:uid="{9BEE1CC0-AD9D-4538-A741-96534AB501C6}"/>
    <cellStyle name="Normal 3 2 3 2 4 2 3 2 3 3" xfId="50269" xr:uid="{FB823C0C-6E58-482D-9E4D-0448DCA29BFB}"/>
    <cellStyle name="Normal 3 2 3 2 4 2 3 2 4" xfId="14849" xr:uid="{ECECD1BD-817B-4C93-B8BE-B69101F035EA}"/>
    <cellStyle name="Normal 3 2 3 2 4 2 3 2 5" xfId="28539" xr:uid="{79F6FF2D-D7A1-436B-BD55-8872E404AEE1}"/>
    <cellStyle name="Normal 3 2 3 2 4 2 3 2 6" xfId="43423" xr:uid="{F49AB050-E79C-4B45-9E96-56EF1142200B}"/>
    <cellStyle name="Normal 3 2 3 2 4 2 3 3" xfId="9713" xr:uid="{2BA8AAD6-A9B6-4E74-81CF-586AE5A9BBEA}"/>
    <cellStyle name="Normal 3 2 3 2 4 2 3 3 2" xfId="23403" xr:uid="{9C2EC485-754F-4525-9A95-0AF5DE4098B4}"/>
    <cellStyle name="Normal 3 2 3 2 4 2 3 3 2 2" xfId="37095" xr:uid="{C5320AA1-7125-4394-A3BE-8AF97E5C110B}"/>
    <cellStyle name="Normal 3 2 3 2 4 2 3 3 2 3" xfId="51979" xr:uid="{8C781112-EB98-47C1-B0CF-7DFBCDD88311}"/>
    <cellStyle name="Normal 3 2 3 2 4 2 3 3 3" xfId="16559" xr:uid="{4A12145E-108D-45BA-B60A-F1C91EBA1721}"/>
    <cellStyle name="Normal 3 2 3 2 4 2 3 3 4" xfId="30249" xr:uid="{39405C93-7077-4E7F-A9D7-019FFAE790D7}"/>
    <cellStyle name="Normal 3 2 3 2 4 2 3 3 5" xfId="45133" xr:uid="{755B569D-98C9-4AA1-A45A-B390D2E242B8}"/>
    <cellStyle name="Normal 3 2 3 2 4 2 3 4" xfId="19981" xr:uid="{E87BFEDE-3F05-4D55-89EE-039807946E97}"/>
    <cellStyle name="Normal 3 2 3 2 4 2 3 4 2" xfId="33673" xr:uid="{D91C75AD-5FBB-41A6-B1D4-210270DD626B}"/>
    <cellStyle name="Normal 3 2 3 2 4 2 3 4 3" xfId="48557" xr:uid="{DB1EE04A-B777-4B21-8600-A7BC67287285}"/>
    <cellStyle name="Normal 3 2 3 2 4 2 3 5" xfId="13137" xr:uid="{AC8BFE3A-4081-440D-95D7-02E54002D038}"/>
    <cellStyle name="Normal 3 2 3 2 4 2 3 6" xfId="26827" xr:uid="{BE636169-C059-42B5-96B0-A64B85196023}"/>
    <cellStyle name="Normal 3 2 3 2 4 2 3 7" xfId="41711" xr:uid="{9384CFCB-F7D0-4D79-BAAE-4F373688CFFF}"/>
    <cellStyle name="Normal 3 2 3 2 4 2 4" xfId="6291" xr:uid="{512D0F01-9CE9-4B33-86DD-894CBF8A02A9}"/>
    <cellStyle name="Normal 3 2 3 2 4 2 4 2" xfId="8004" xr:uid="{4A79A3D9-6287-4F23-A413-40316E7270BB}"/>
    <cellStyle name="Normal 3 2 3 2 4 2 4 2 2" xfId="11426" xr:uid="{2854A319-3EA1-4C8D-B882-258361FF5BF2}"/>
    <cellStyle name="Normal 3 2 3 2 4 2 4 2 2 2" xfId="25116" xr:uid="{FB93DF0C-0D6A-48AE-B129-EAE6D6A2A5A4}"/>
    <cellStyle name="Normal 3 2 3 2 4 2 4 2 2 2 2" xfId="38808" xr:uid="{EE932A7C-3D62-4EB5-8AC5-295F135EF578}"/>
    <cellStyle name="Normal 3 2 3 2 4 2 4 2 2 2 3" xfId="53692" xr:uid="{B6CB7C2E-23D5-4CE6-885E-51DA1A33307B}"/>
    <cellStyle name="Normal 3 2 3 2 4 2 4 2 2 3" xfId="18272" xr:uid="{EA8B6E99-0A7E-4AB4-8B8F-45C9D7027C5A}"/>
    <cellStyle name="Normal 3 2 3 2 4 2 4 2 2 4" xfId="31962" xr:uid="{25173423-7B45-4CBD-844C-3A010DBB819F}"/>
    <cellStyle name="Normal 3 2 3 2 4 2 4 2 2 5" xfId="46846" xr:uid="{9ADA6DDD-FB2C-4421-83C6-3E3F95533855}"/>
    <cellStyle name="Normal 3 2 3 2 4 2 4 2 3" xfId="21694" xr:uid="{46AC5BE1-98B5-47CA-BA42-506E4C3FF4C4}"/>
    <cellStyle name="Normal 3 2 3 2 4 2 4 2 3 2" xfId="35386" xr:uid="{B87A2E80-D994-4FCB-8345-D378696BA305}"/>
    <cellStyle name="Normal 3 2 3 2 4 2 4 2 3 3" xfId="50270" xr:uid="{7FE52BC0-C435-4455-A162-F243B43D70F2}"/>
    <cellStyle name="Normal 3 2 3 2 4 2 4 2 4" xfId="14850" xr:uid="{B06A2D30-0899-46B6-8B44-D0483767BADA}"/>
    <cellStyle name="Normal 3 2 3 2 4 2 4 2 5" xfId="28540" xr:uid="{E302087B-A7AD-4723-949F-139226F17880}"/>
    <cellStyle name="Normal 3 2 3 2 4 2 4 2 6" xfId="43424" xr:uid="{C77EA3EB-CBED-4AC9-BB7A-560528C35D37}"/>
    <cellStyle name="Normal 3 2 3 2 4 2 4 3" xfId="9714" xr:uid="{BFEE6B0F-F700-46FE-A8CA-9E437505E21E}"/>
    <cellStyle name="Normal 3 2 3 2 4 2 4 3 2" xfId="23404" xr:uid="{D7EC278B-00C0-418F-AC78-DB74349E1066}"/>
    <cellStyle name="Normal 3 2 3 2 4 2 4 3 2 2" xfId="37096" xr:uid="{4AB362F4-3FF9-4ED1-94D8-A79AC5F59DC5}"/>
    <cellStyle name="Normal 3 2 3 2 4 2 4 3 2 3" xfId="51980" xr:uid="{D2C4F188-5494-464F-B248-46BC5F94D508}"/>
    <cellStyle name="Normal 3 2 3 2 4 2 4 3 3" xfId="16560" xr:uid="{CBD24CBE-6220-4D8F-B19C-17779DA034D3}"/>
    <cellStyle name="Normal 3 2 3 2 4 2 4 3 4" xfId="30250" xr:uid="{48C5B161-6F5A-483C-9FF5-3EF2AFDDBB28}"/>
    <cellStyle name="Normal 3 2 3 2 4 2 4 3 5" xfId="45134" xr:uid="{8891E1B3-14AA-426F-BC8C-B9268E47AA46}"/>
    <cellStyle name="Normal 3 2 3 2 4 2 4 4" xfId="19982" xr:uid="{D0AB43C0-287A-479B-A3CF-FC68D7C9AC87}"/>
    <cellStyle name="Normal 3 2 3 2 4 2 4 4 2" xfId="33674" xr:uid="{7745A538-6CA7-4FFE-93E4-9CFE7270DECE}"/>
    <cellStyle name="Normal 3 2 3 2 4 2 4 4 3" xfId="48558" xr:uid="{5860E16E-035E-4B06-9A96-2A63A77E47BD}"/>
    <cellStyle name="Normal 3 2 3 2 4 2 4 5" xfId="13138" xr:uid="{DC8816FB-C2E2-47B9-B63B-754F6FE1F7EE}"/>
    <cellStyle name="Normal 3 2 3 2 4 2 4 6" xfId="26828" xr:uid="{607F1251-10DC-43E1-B693-4C1B48947F3A}"/>
    <cellStyle name="Normal 3 2 3 2 4 2 4 7" xfId="41712" xr:uid="{EE38734F-9698-416F-B649-8ECB74FC5644}"/>
    <cellStyle name="Normal 3 2 3 2 4 2 5" xfId="8000" xr:uid="{708A301B-7343-4476-AA74-A67098378981}"/>
    <cellStyle name="Normal 3 2 3 2 4 2 5 2" xfId="11422" xr:uid="{76EC8F73-1198-4BFE-92D2-08C5436D9CDF}"/>
    <cellStyle name="Normal 3 2 3 2 4 2 5 2 2" xfId="25112" xr:uid="{C18ACF66-4CA4-4133-A40F-C18393C0FED5}"/>
    <cellStyle name="Normal 3 2 3 2 4 2 5 2 2 2" xfId="38804" xr:uid="{389FEB19-4AAA-4954-82B7-962285D171C5}"/>
    <cellStyle name="Normal 3 2 3 2 4 2 5 2 2 3" xfId="53688" xr:uid="{5FBA2D58-E80B-41B6-AB46-A469FC3A9E58}"/>
    <cellStyle name="Normal 3 2 3 2 4 2 5 2 3" xfId="18268" xr:uid="{E402A279-0396-48F5-BDE5-C2A3C88E57F6}"/>
    <cellStyle name="Normal 3 2 3 2 4 2 5 2 4" xfId="31958" xr:uid="{DD15FA33-4241-4756-9474-9467DD90AE1A}"/>
    <cellStyle name="Normal 3 2 3 2 4 2 5 2 5" xfId="46842" xr:uid="{4D5D5B2C-E665-4770-B2A7-CD558EDF3213}"/>
    <cellStyle name="Normal 3 2 3 2 4 2 5 3" xfId="21690" xr:uid="{B58D30F3-2F8F-48B3-BD09-C0ACA513AADF}"/>
    <cellStyle name="Normal 3 2 3 2 4 2 5 3 2" xfId="35382" xr:uid="{5E9B0F6A-505E-4888-8D0D-5C80F2BA2151}"/>
    <cellStyle name="Normal 3 2 3 2 4 2 5 3 3" xfId="50266" xr:uid="{6A6DFA27-C86A-4BBD-98A2-EEFBBC6B21D8}"/>
    <cellStyle name="Normal 3 2 3 2 4 2 5 4" xfId="14846" xr:uid="{5F701B06-A7B4-4BEE-A01D-FCAA98D13F67}"/>
    <cellStyle name="Normal 3 2 3 2 4 2 5 5" xfId="28536" xr:uid="{AFE5B67B-C8A2-49BC-88E7-2616A3FB1BC9}"/>
    <cellStyle name="Normal 3 2 3 2 4 2 5 6" xfId="43420" xr:uid="{EC890A03-6A7F-4E78-B22D-F4E7F655A9C6}"/>
    <cellStyle name="Normal 3 2 3 2 4 2 6" xfId="9710" xr:uid="{B9571DA3-54A9-4C36-868B-17DE2556BEE6}"/>
    <cellStyle name="Normal 3 2 3 2 4 2 6 2" xfId="23400" xr:uid="{E8EC97D4-0267-4975-976A-BD93AD14B39D}"/>
    <cellStyle name="Normal 3 2 3 2 4 2 6 2 2" xfId="37092" xr:uid="{BD718C82-7752-4418-B996-90D50BF55C23}"/>
    <cellStyle name="Normal 3 2 3 2 4 2 6 2 3" xfId="51976" xr:uid="{196BAE6A-3F18-49A1-A97A-A7DBA76AB763}"/>
    <cellStyle name="Normal 3 2 3 2 4 2 6 3" xfId="16556" xr:uid="{6A06418A-ED94-4EB3-8D6B-0028054C6D88}"/>
    <cellStyle name="Normal 3 2 3 2 4 2 6 4" xfId="30246" xr:uid="{44F6765E-5392-435F-8E8C-2FFC9A865B1A}"/>
    <cellStyle name="Normal 3 2 3 2 4 2 6 5" xfId="45130" xr:uid="{74DCF587-BA42-43DC-B174-327299B93143}"/>
    <cellStyle name="Normal 3 2 3 2 4 2 7" xfId="19978" xr:uid="{E216A012-0D1B-4349-A3EF-AFCAFB2BA225}"/>
    <cellStyle name="Normal 3 2 3 2 4 2 7 2" xfId="33670" xr:uid="{4A0D2EF1-FFD3-4070-8C3E-44995D343D4E}"/>
    <cellStyle name="Normal 3 2 3 2 4 2 7 3" xfId="48554" xr:uid="{30833504-E696-46D0-968C-037362030153}"/>
    <cellStyle name="Normal 3 2 3 2 4 2 8" xfId="13134" xr:uid="{3950D070-5780-47B1-8B39-DCD84B0F0BB1}"/>
    <cellStyle name="Normal 3 2 3 2 4 2 9" xfId="26824" xr:uid="{D24927B1-1BA1-48DF-BF4F-F4FA345204D3}"/>
    <cellStyle name="Normal 3 2 3 2 4 3" xfId="6292" xr:uid="{53CA0258-2FFB-4537-B29B-154861963A7B}"/>
    <cellStyle name="Normal 3 2 3 2 4 3 10" xfId="41713" xr:uid="{4AF24023-158C-472E-999C-9FB53ED36D6D}"/>
    <cellStyle name="Normal 3 2 3 2 4 3 2" xfId="6293" xr:uid="{8B251ECF-6665-450F-ADB3-B50BDFD667B3}"/>
    <cellStyle name="Normal 3 2 3 2 4 3 2 2" xfId="6294" xr:uid="{2854859B-A148-4249-8A95-B010C8896FDC}"/>
    <cellStyle name="Normal 3 2 3 2 4 3 2 2 2" xfId="8007" xr:uid="{E555542B-D7B6-4147-8451-752CCEA410F5}"/>
    <cellStyle name="Normal 3 2 3 2 4 3 2 2 2 2" xfId="11429" xr:uid="{AD84964E-3E48-4EDA-999F-3DCAECD5F746}"/>
    <cellStyle name="Normal 3 2 3 2 4 3 2 2 2 2 2" xfId="25119" xr:uid="{E087532A-CF7D-4221-8A14-53FCBD8E5E5C}"/>
    <cellStyle name="Normal 3 2 3 2 4 3 2 2 2 2 2 2" xfId="38811" xr:uid="{68098F40-8035-40E7-8C14-0A8CD4F46BD8}"/>
    <cellStyle name="Normal 3 2 3 2 4 3 2 2 2 2 2 3" xfId="53695" xr:uid="{B829E1D6-93CC-443B-8CD1-5A8CA007F539}"/>
    <cellStyle name="Normal 3 2 3 2 4 3 2 2 2 2 3" xfId="18275" xr:uid="{DBB29E62-5875-49AA-9BBA-3E904B61C068}"/>
    <cellStyle name="Normal 3 2 3 2 4 3 2 2 2 2 4" xfId="31965" xr:uid="{FE2B0BE6-D84B-4031-AFC4-15BACAC0FC5D}"/>
    <cellStyle name="Normal 3 2 3 2 4 3 2 2 2 2 5" xfId="46849" xr:uid="{7F216A29-A4EE-4493-9C65-DA70716560E2}"/>
    <cellStyle name="Normal 3 2 3 2 4 3 2 2 2 3" xfId="21697" xr:uid="{EAF9ECE4-9478-4B96-B4FD-6D18E969D656}"/>
    <cellStyle name="Normal 3 2 3 2 4 3 2 2 2 3 2" xfId="35389" xr:uid="{45BA5C8C-59F2-478F-9219-DEE213CD1491}"/>
    <cellStyle name="Normal 3 2 3 2 4 3 2 2 2 3 3" xfId="50273" xr:uid="{B5DA0BCD-4A75-479E-AA64-0D8631B59167}"/>
    <cellStyle name="Normal 3 2 3 2 4 3 2 2 2 4" xfId="14853" xr:uid="{9ADD55FE-73C5-4607-B89B-4065A174BCE9}"/>
    <cellStyle name="Normal 3 2 3 2 4 3 2 2 2 5" xfId="28543" xr:uid="{07B2BA35-146B-41EB-A891-390A309010DE}"/>
    <cellStyle name="Normal 3 2 3 2 4 3 2 2 2 6" xfId="43427" xr:uid="{3CAC71B2-9865-440B-9A4E-F31A004BF880}"/>
    <cellStyle name="Normal 3 2 3 2 4 3 2 2 3" xfId="9717" xr:uid="{C0A23848-EF46-4B20-96CA-81F8232D6CA0}"/>
    <cellStyle name="Normal 3 2 3 2 4 3 2 2 3 2" xfId="23407" xr:uid="{4A91258A-74D5-43C9-8C3C-4F209B1DB879}"/>
    <cellStyle name="Normal 3 2 3 2 4 3 2 2 3 2 2" xfId="37099" xr:uid="{885D18AC-B3CD-48B6-8485-9A3490EB1332}"/>
    <cellStyle name="Normal 3 2 3 2 4 3 2 2 3 2 3" xfId="51983" xr:uid="{109DEF78-E9B5-4523-8A7C-13FCE9DCDFAF}"/>
    <cellStyle name="Normal 3 2 3 2 4 3 2 2 3 3" xfId="16563" xr:uid="{0D63A86E-3E87-4113-9FE5-26D13E877322}"/>
    <cellStyle name="Normal 3 2 3 2 4 3 2 2 3 4" xfId="30253" xr:uid="{C3702853-1975-4D21-A9ED-7FBC01B741E7}"/>
    <cellStyle name="Normal 3 2 3 2 4 3 2 2 3 5" xfId="45137" xr:uid="{30FACB22-E8E5-4BAA-8C07-9EC494135DAB}"/>
    <cellStyle name="Normal 3 2 3 2 4 3 2 2 4" xfId="19985" xr:uid="{529DB788-1D59-4EBB-9FEF-EDC326B0578D}"/>
    <cellStyle name="Normal 3 2 3 2 4 3 2 2 4 2" xfId="33677" xr:uid="{52A97518-E5F0-4B6D-B31A-2918EAD099A5}"/>
    <cellStyle name="Normal 3 2 3 2 4 3 2 2 4 3" xfId="48561" xr:uid="{A5E09581-713B-4ED7-9A49-ABB1C5855265}"/>
    <cellStyle name="Normal 3 2 3 2 4 3 2 2 5" xfId="13141" xr:uid="{FC1E1A7E-AEC2-463E-81A8-B4442EF32119}"/>
    <cellStyle name="Normal 3 2 3 2 4 3 2 2 6" xfId="26831" xr:uid="{C4F37F5B-1FB0-4706-860A-51BFCCEE98E9}"/>
    <cellStyle name="Normal 3 2 3 2 4 3 2 2 7" xfId="41715" xr:uid="{489BB11F-5202-484C-BA26-CA1446A7AEBC}"/>
    <cellStyle name="Normal 3 2 3 2 4 3 2 3" xfId="8006" xr:uid="{9122ACF8-8D12-4F0C-89A8-863C64AD4784}"/>
    <cellStyle name="Normal 3 2 3 2 4 3 2 3 2" xfId="11428" xr:uid="{A06FEC70-A7FA-4051-BE55-654C5B962F94}"/>
    <cellStyle name="Normal 3 2 3 2 4 3 2 3 2 2" xfId="25118" xr:uid="{EE59B259-C1ED-4DF3-9962-8195E192006F}"/>
    <cellStyle name="Normal 3 2 3 2 4 3 2 3 2 2 2" xfId="38810" xr:uid="{F4294A73-0A7A-427C-A06D-815213452791}"/>
    <cellStyle name="Normal 3 2 3 2 4 3 2 3 2 2 3" xfId="53694" xr:uid="{72BB7B16-3A2A-4C67-A008-8CCD1822E4FB}"/>
    <cellStyle name="Normal 3 2 3 2 4 3 2 3 2 3" xfId="18274" xr:uid="{BF494C02-6FAF-45D3-B4EF-57029628C871}"/>
    <cellStyle name="Normal 3 2 3 2 4 3 2 3 2 4" xfId="31964" xr:uid="{DB4B6DD4-CDCF-4700-B2D0-60971EB6EB04}"/>
    <cellStyle name="Normal 3 2 3 2 4 3 2 3 2 5" xfId="46848" xr:uid="{92950D4C-3C16-4D72-AF14-DCC1B7B9D566}"/>
    <cellStyle name="Normal 3 2 3 2 4 3 2 3 3" xfId="21696" xr:uid="{0B2ABEDA-1CB7-4CFF-AB0F-9EBC01C0BD0C}"/>
    <cellStyle name="Normal 3 2 3 2 4 3 2 3 3 2" xfId="35388" xr:uid="{C827CE73-0775-495F-8083-DC7AF13B2115}"/>
    <cellStyle name="Normal 3 2 3 2 4 3 2 3 3 3" xfId="50272" xr:uid="{F09BCE65-5AE4-4A98-B9C7-3AF4906BCB58}"/>
    <cellStyle name="Normal 3 2 3 2 4 3 2 3 4" xfId="14852" xr:uid="{1776849C-5F9D-492E-87C2-5EDC04DB9F38}"/>
    <cellStyle name="Normal 3 2 3 2 4 3 2 3 5" xfId="28542" xr:uid="{AC6CD512-96AE-4C8D-8A8B-88A39DDF3DB9}"/>
    <cellStyle name="Normal 3 2 3 2 4 3 2 3 6" xfId="43426" xr:uid="{909371CF-5F92-468C-94AE-CBF0E3757F99}"/>
    <cellStyle name="Normal 3 2 3 2 4 3 2 4" xfId="9716" xr:uid="{641405EB-919B-4D67-A7A8-BA298CC735D4}"/>
    <cellStyle name="Normal 3 2 3 2 4 3 2 4 2" xfId="23406" xr:uid="{9D3EBBC9-1CC0-45E9-A410-4E1F533802C8}"/>
    <cellStyle name="Normal 3 2 3 2 4 3 2 4 2 2" xfId="37098" xr:uid="{36993BF5-A6FB-4F59-9CF0-C6999C71F2C5}"/>
    <cellStyle name="Normal 3 2 3 2 4 3 2 4 2 3" xfId="51982" xr:uid="{DEFA9FA6-9206-414F-A07C-024B2A142FE4}"/>
    <cellStyle name="Normal 3 2 3 2 4 3 2 4 3" xfId="16562" xr:uid="{F000AC39-8285-42DD-B9FA-4AF175E3E118}"/>
    <cellStyle name="Normal 3 2 3 2 4 3 2 4 4" xfId="30252" xr:uid="{71E20385-04F4-4B13-9DCF-C26C92C70CD6}"/>
    <cellStyle name="Normal 3 2 3 2 4 3 2 4 5" xfId="45136" xr:uid="{D200D512-2059-4877-916D-E6D6A1B3B434}"/>
    <cellStyle name="Normal 3 2 3 2 4 3 2 5" xfId="19984" xr:uid="{97A4C8B1-1FDD-4391-8D68-B3722C872E6E}"/>
    <cellStyle name="Normal 3 2 3 2 4 3 2 5 2" xfId="33676" xr:uid="{37B0881C-B519-4627-8A71-680EF647A09A}"/>
    <cellStyle name="Normal 3 2 3 2 4 3 2 5 3" xfId="48560" xr:uid="{EB961FC1-4F4C-4B21-9636-83A78569E4DC}"/>
    <cellStyle name="Normal 3 2 3 2 4 3 2 6" xfId="13140" xr:uid="{1680F331-3DE7-4DDA-ACF2-8CA7A5C3ABD1}"/>
    <cellStyle name="Normal 3 2 3 2 4 3 2 7" xfId="26830" xr:uid="{A4E07B01-B002-4920-A080-B3FA6C42E1E4}"/>
    <cellStyle name="Normal 3 2 3 2 4 3 2 8" xfId="41714" xr:uid="{F80FE010-2784-458E-8F32-394E18607794}"/>
    <cellStyle name="Normal 3 2 3 2 4 3 3" xfId="6295" xr:uid="{CC53D525-8EFD-4AB7-A1F1-B20E7D4E9798}"/>
    <cellStyle name="Normal 3 2 3 2 4 3 3 2" xfId="8008" xr:uid="{C69D37B3-65BC-4BA6-A6E5-79EBD9DFBFA8}"/>
    <cellStyle name="Normal 3 2 3 2 4 3 3 2 2" xfId="11430" xr:uid="{4E26B730-1AF7-48EC-9BAC-084A9E1A3DF9}"/>
    <cellStyle name="Normal 3 2 3 2 4 3 3 2 2 2" xfId="25120" xr:uid="{7C4DB985-865C-4080-A831-983FDF80ED48}"/>
    <cellStyle name="Normal 3 2 3 2 4 3 3 2 2 2 2" xfId="38812" xr:uid="{040D391F-6E45-41B1-8031-E0B2630846A8}"/>
    <cellStyle name="Normal 3 2 3 2 4 3 3 2 2 2 3" xfId="53696" xr:uid="{2FBD991F-31C4-4D3F-AF52-31A863AA3DC7}"/>
    <cellStyle name="Normal 3 2 3 2 4 3 3 2 2 3" xfId="18276" xr:uid="{8A422C24-C3CD-4913-9D0C-1B7FDD6BC169}"/>
    <cellStyle name="Normal 3 2 3 2 4 3 3 2 2 4" xfId="31966" xr:uid="{41D08936-FF88-4A81-AFFD-324846B29B0F}"/>
    <cellStyle name="Normal 3 2 3 2 4 3 3 2 2 5" xfId="46850" xr:uid="{F588100B-7D7E-4E06-9F6C-E80B3432DA65}"/>
    <cellStyle name="Normal 3 2 3 2 4 3 3 2 3" xfId="21698" xr:uid="{C7ECC0D1-152B-4AFA-B5D0-3C8758E4A593}"/>
    <cellStyle name="Normal 3 2 3 2 4 3 3 2 3 2" xfId="35390" xr:uid="{CEA160D9-DB7E-4FE5-BF0C-3512DFB5E75F}"/>
    <cellStyle name="Normal 3 2 3 2 4 3 3 2 3 3" xfId="50274" xr:uid="{E0B4AA76-BB37-4266-BE84-67BB177EC32D}"/>
    <cellStyle name="Normal 3 2 3 2 4 3 3 2 4" xfId="14854" xr:uid="{D273AA50-2505-4B42-8687-9DDD1944C304}"/>
    <cellStyle name="Normal 3 2 3 2 4 3 3 2 5" xfId="28544" xr:uid="{97AD427A-7DCD-482A-B5AD-89C22B4E678C}"/>
    <cellStyle name="Normal 3 2 3 2 4 3 3 2 6" xfId="43428" xr:uid="{D358EF07-8550-4343-B75B-5D4A20431D23}"/>
    <cellStyle name="Normal 3 2 3 2 4 3 3 3" xfId="9718" xr:uid="{E28B018A-CCF6-4802-B513-1982B7062FF1}"/>
    <cellStyle name="Normal 3 2 3 2 4 3 3 3 2" xfId="23408" xr:uid="{644C10ED-A7B8-4349-B93A-5F31788873AF}"/>
    <cellStyle name="Normal 3 2 3 2 4 3 3 3 2 2" xfId="37100" xr:uid="{24BCD293-4BBF-47EC-B9AB-3980D1C67A26}"/>
    <cellStyle name="Normal 3 2 3 2 4 3 3 3 2 3" xfId="51984" xr:uid="{BADC4FD6-48A0-41B7-9475-75248939DA65}"/>
    <cellStyle name="Normal 3 2 3 2 4 3 3 3 3" xfId="16564" xr:uid="{3FFC11A8-5CB6-4520-A292-BD27C4EF6BFB}"/>
    <cellStyle name="Normal 3 2 3 2 4 3 3 3 4" xfId="30254" xr:uid="{A5C08482-35DA-41EE-94F1-841D8EE387B5}"/>
    <cellStyle name="Normal 3 2 3 2 4 3 3 3 5" xfId="45138" xr:uid="{6663F20C-B55E-40E4-B4AF-33CB4E08CB64}"/>
    <cellStyle name="Normal 3 2 3 2 4 3 3 4" xfId="19986" xr:uid="{A8C2D09C-02B5-41CF-84DA-B8336EF43D7D}"/>
    <cellStyle name="Normal 3 2 3 2 4 3 3 4 2" xfId="33678" xr:uid="{D52C555A-70F7-410C-9D3A-DCCC3E911053}"/>
    <cellStyle name="Normal 3 2 3 2 4 3 3 4 3" xfId="48562" xr:uid="{622F461B-9FCC-4EC1-85AC-9D7847E7B444}"/>
    <cellStyle name="Normal 3 2 3 2 4 3 3 5" xfId="13142" xr:uid="{179C256B-626B-4AE2-B3E7-F6279475D649}"/>
    <cellStyle name="Normal 3 2 3 2 4 3 3 6" xfId="26832" xr:uid="{EE8D4ADE-97F1-466E-866E-48EBE8955063}"/>
    <cellStyle name="Normal 3 2 3 2 4 3 3 7" xfId="41716" xr:uid="{D7BABD1E-5F39-4528-A609-0C7D0051423D}"/>
    <cellStyle name="Normal 3 2 3 2 4 3 4" xfId="6296" xr:uid="{B72EF122-D017-4711-B942-A55EF739AE40}"/>
    <cellStyle name="Normal 3 2 3 2 4 3 4 2" xfId="8009" xr:uid="{3BB87758-4616-4356-94C2-38C63C9BB629}"/>
    <cellStyle name="Normal 3 2 3 2 4 3 4 2 2" xfId="11431" xr:uid="{A4C85A30-B836-457F-A891-ED7A27C75963}"/>
    <cellStyle name="Normal 3 2 3 2 4 3 4 2 2 2" xfId="25121" xr:uid="{F97378EF-B7C0-4B92-AC7B-D3C2A3ECB58D}"/>
    <cellStyle name="Normal 3 2 3 2 4 3 4 2 2 2 2" xfId="38813" xr:uid="{B158C9A2-483F-4257-829D-E39DDFDB63AF}"/>
    <cellStyle name="Normal 3 2 3 2 4 3 4 2 2 2 3" xfId="53697" xr:uid="{F6F423D1-40A3-4A53-BD72-CDA5563DC9C1}"/>
    <cellStyle name="Normal 3 2 3 2 4 3 4 2 2 3" xfId="18277" xr:uid="{B915D6B5-E02B-4D7B-8103-C1A1C30BFB5E}"/>
    <cellStyle name="Normal 3 2 3 2 4 3 4 2 2 4" xfId="31967" xr:uid="{A0BEACC7-7A74-44DA-A520-252B9A0F04D6}"/>
    <cellStyle name="Normal 3 2 3 2 4 3 4 2 2 5" xfId="46851" xr:uid="{E38AA23F-E59C-4736-A82E-C532870E4CC3}"/>
    <cellStyle name="Normal 3 2 3 2 4 3 4 2 3" xfId="21699" xr:uid="{61C37799-2243-4309-A1F2-06D9A30B690C}"/>
    <cellStyle name="Normal 3 2 3 2 4 3 4 2 3 2" xfId="35391" xr:uid="{4012A9B2-485C-4EC8-8685-465578DAA1A9}"/>
    <cellStyle name="Normal 3 2 3 2 4 3 4 2 3 3" xfId="50275" xr:uid="{82568D68-015A-4727-BC55-66331628FF21}"/>
    <cellStyle name="Normal 3 2 3 2 4 3 4 2 4" xfId="14855" xr:uid="{22A0346A-AB43-4710-867D-5629DB1E19C6}"/>
    <cellStyle name="Normal 3 2 3 2 4 3 4 2 5" xfId="28545" xr:uid="{8A0E6D8E-0F8B-45AF-B8D6-36BFE7EFFF16}"/>
    <cellStyle name="Normal 3 2 3 2 4 3 4 2 6" xfId="43429" xr:uid="{D546EBC2-E43C-4E10-9B69-65EDD45F1320}"/>
    <cellStyle name="Normal 3 2 3 2 4 3 4 3" xfId="9719" xr:uid="{AD72A3D0-2527-4F58-B020-080170CDD143}"/>
    <cellStyle name="Normal 3 2 3 2 4 3 4 3 2" xfId="23409" xr:uid="{FE2018B6-1CD1-46A2-9890-77307B3185FC}"/>
    <cellStyle name="Normal 3 2 3 2 4 3 4 3 2 2" xfId="37101" xr:uid="{D14D7B85-0DD7-4D7A-B71A-2EC3CF8CF763}"/>
    <cellStyle name="Normal 3 2 3 2 4 3 4 3 2 3" xfId="51985" xr:uid="{028B02DE-6565-4BC3-912B-5DC34658BA88}"/>
    <cellStyle name="Normal 3 2 3 2 4 3 4 3 3" xfId="16565" xr:uid="{2B5F774C-30E0-415C-976D-E9E2C6AD4452}"/>
    <cellStyle name="Normal 3 2 3 2 4 3 4 3 4" xfId="30255" xr:uid="{6DC3D8E3-B9AC-473A-BE43-CBCD72634204}"/>
    <cellStyle name="Normal 3 2 3 2 4 3 4 3 5" xfId="45139" xr:uid="{CBA89980-CD73-47A9-9A16-30E9688A7CC6}"/>
    <cellStyle name="Normal 3 2 3 2 4 3 4 4" xfId="19987" xr:uid="{0C29635D-5178-43E6-86AE-E30E71311823}"/>
    <cellStyle name="Normal 3 2 3 2 4 3 4 4 2" xfId="33679" xr:uid="{30652E1F-B278-4CA3-892B-696255CDD153}"/>
    <cellStyle name="Normal 3 2 3 2 4 3 4 4 3" xfId="48563" xr:uid="{8F16F343-87F8-4B72-9B3E-978CFC9A0CFE}"/>
    <cellStyle name="Normal 3 2 3 2 4 3 4 5" xfId="13143" xr:uid="{4423FF44-34D0-49B4-A045-D2A069AF5BDA}"/>
    <cellStyle name="Normal 3 2 3 2 4 3 4 6" xfId="26833" xr:uid="{E274666F-AFA6-4C7A-A4D4-28115F9C2834}"/>
    <cellStyle name="Normal 3 2 3 2 4 3 4 7" xfId="41717" xr:uid="{3EB7E2FA-819A-4B10-94CF-6098F9CD749C}"/>
    <cellStyle name="Normal 3 2 3 2 4 3 5" xfId="8005" xr:uid="{9495C708-BA28-4EFB-BBC7-3E056DB4FD56}"/>
    <cellStyle name="Normal 3 2 3 2 4 3 5 2" xfId="11427" xr:uid="{FB54E177-EFC0-493C-BA4A-CD0692F0B001}"/>
    <cellStyle name="Normal 3 2 3 2 4 3 5 2 2" xfId="25117" xr:uid="{C4B370EE-0F20-4DB0-808F-1F3643A133EE}"/>
    <cellStyle name="Normal 3 2 3 2 4 3 5 2 2 2" xfId="38809" xr:uid="{8B8D75B9-B3E1-4BC1-B5D4-73EC18FC3EAF}"/>
    <cellStyle name="Normal 3 2 3 2 4 3 5 2 2 3" xfId="53693" xr:uid="{AFD18107-947F-4CBC-8897-6F53CE12F68A}"/>
    <cellStyle name="Normal 3 2 3 2 4 3 5 2 3" xfId="18273" xr:uid="{33E76DED-4D10-4FBA-A99C-3B13D950DB8B}"/>
    <cellStyle name="Normal 3 2 3 2 4 3 5 2 4" xfId="31963" xr:uid="{59DB4C3F-550E-40DA-A875-88B3E7C5F7EE}"/>
    <cellStyle name="Normal 3 2 3 2 4 3 5 2 5" xfId="46847" xr:uid="{89F2B607-954A-4636-89DE-6168CE473897}"/>
    <cellStyle name="Normal 3 2 3 2 4 3 5 3" xfId="21695" xr:uid="{EE70A3DE-6A9C-423C-B54E-1F725031DD2E}"/>
    <cellStyle name="Normal 3 2 3 2 4 3 5 3 2" xfId="35387" xr:uid="{15D0179B-F0D2-4B63-9AB0-B03016C3E893}"/>
    <cellStyle name="Normal 3 2 3 2 4 3 5 3 3" xfId="50271" xr:uid="{9C42184B-9069-436E-81EF-0ED9C045D1BA}"/>
    <cellStyle name="Normal 3 2 3 2 4 3 5 4" xfId="14851" xr:uid="{93A67AAB-C993-4294-9C28-932F34BA90E0}"/>
    <cellStyle name="Normal 3 2 3 2 4 3 5 5" xfId="28541" xr:uid="{736DE974-96DA-4DBA-A977-E8B02DF054A5}"/>
    <cellStyle name="Normal 3 2 3 2 4 3 5 6" xfId="43425" xr:uid="{A067DF74-C127-40B7-BC14-25C64E2997B3}"/>
    <cellStyle name="Normal 3 2 3 2 4 3 6" xfId="9715" xr:uid="{7C8DB1F3-3D3F-4DB9-BA3F-DD7CAC5AAFFB}"/>
    <cellStyle name="Normal 3 2 3 2 4 3 6 2" xfId="23405" xr:uid="{D0A9254A-D0B3-477B-A04B-9262129BAD9F}"/>
    <cellStyle name="Normal 3 2 3 2 4 3 6 2 2" xfId="37097" xr:uid="{592C1387-C3D3-451D-B042-38471BABB60B}"/>
    <cellStyle name="Normal 3 2 3 2 4 3 6 2 3" xfId="51981" xr:uid="{A7F0E70C-FD87-424A-922F-A562A51C7FF0}"/>
    <cellStyle name="Normal 3 2 3 2 4 3 6 3" xfId="16561" xr:uid="{9FF02365-82B0-4AA0-9EE1-02F4EB3B7B26}"/>
    <cellStyle name="Normal 3 2 3 2 4 3 6 4" xfId="30251" xr:uid="{FF9486BC-ABD1-4C02-857E-8F0D6D69BB06}"/>
    <cellStyle name="Normal 3 2 3 2 4 3 6 5" xfId="45135" xr:uid="{E09D9DBE-87C7-4232-850F-B02276D26D55}"/>
    <cellStyle name="Normal 3 2 3 2 4 3 7" xfId="19983" xr:uid="{0400A2E9-1014-4D1D-9341-47E5F15406CC}"/>
    <cellStyle name="Normal 3 2 3 2 4 3 7 2" xfId="33675" xr:uid="{16AD703D-9C75-4027-8EF1-BBEABE2CAC64}"/>
    <cellStyle name="Normal 3 2 3 2 4 3 7 3" xfId="48559" xr:uid="{6A8661E2-EF38-43D5-A5E3-7F052A7E8D65}"/>
    <cellStyle name="Normal 3 2 3 2 4 3 8" xfId="13139" xr:uid="{0938E9FF-A5C8-4EDC-B280-621981439E32}"/>
    <cellStyle name="Normal 3 2 3 2 4 3 9" xfId="26829" xr:uid="{927D54F1-5B7B-42DB-A72E-308A5D47B96C}"/>
    <cellStyle name="Normal 3 2 3 2 4 4" xfId="6297" xr:uid="{B582650A-DF40-4FC0-8FC7-7490B21EFB8B}"/>
    <cellStyle name="Normal 3 2 3 2 4 4 2" xfId="6298" xr:uid="{15EBB3C6-FDCA-4A5F-9A61-3149887D71F0}"/>
    <cellStyle name="Normal 3 2 3 2 4 4 2 2" xfId="8011" xr:uid="{7CD8BEA2-B5CA-461F-BBDE-D713CDB2D2E2}"/>
    <cellStyle name="Normal 3 2 3 2 4 4 2 2 2" xfId="11433" xr:uid="{0DC6E00E-5F2E-4FD6-8695-67BAAD80A9BD}"/>
    <cellStyle name="Normal 3 2 3 2 4 4 2 2 2 2" xfId="25123" xr:uid="{6AF3F88A-21E2-4AC3-A142-519306D8F6F5}"/>
    <cellStyle name="Normal 3 2 3 2 4 4 2 2 2 2 2" xfId="38815" xr:uid="{06A0F293-DB98-4833-95B3-1989C631D102}"/>
    <cellStyle name="Normal 3 2 3 2 4 4 2 2 2 2 3" xfId="53699" xr:uid="{26F14A55-F4A7-48A0-A6B4-968F803AE2DF}"/>
    <cellStyle name="Normal 3 2 3 2 4 4 2 2 2 3" xfId="18279" xr:uid="{4129CF7B-7055-49C2-B9D9-23A70F0E7EB3}"/>
    <cellStyle name="Normal 3 2 3 2 4 4 2 2 2 4" xfId="31969" xr:uid="{DC45AF5E-B4C0-4278-8B95-3F76454254DE}"/>
    <cellStyle name="Normal 3 2 3 2 4 4 2 2 2 5" xfId="46853" xr:uid="{645EA4A2-A64C-4BB8-AAF9-2423F2FB1A43}"/>
    <cellStyle name="Normal 3 2 3 2 4 4 2 2 3" xfId="21701" xr:uid="{AD4497EE-B3E0-4555-A045-5D937333D163}"/>
    <cellStyle name="Normal 3 2 3 2 4 4 2 2 3 2" xfId="35393" xr:uid="{6B36FAF2-9972-4AE2-82E6-1F20BA0DAAF8}"/>
    <cellStyle name="Normal 3 2 3 2 4 4 2 2 3 3" xfId="50277" xr:uid="{5E7C91E8-28D8-47C4-962B-E07D57C15859}"/>
    <cellStyle name="Normal 3 2 3 2 4 4 2 2 4" xfId="14857" xr:uid="{601418B8-BAD8-4F4E-8C85-C30F5CEE7A11}"/>
    <cellStyle name="Normal 3 2 3 2 4 4 2 2 5" xfId="28547" xr:uid="{414C31B2-7444-4B76-8146-65ABCDEB6D86}"/>
    <cellStyle name="Normal 3 2 3 2 4 4 2 2 6" xfId="43431" xr:uid="{BC0DE6F0-E30B-4873-9AED-C65809150644}"/>
    <cellStyle name="Normal 3 2 3 2 4 4 2 3" xfId="9721" xr:uid="{BD41A592-27D4-4BB7-963D-A5C2FC062BFB}"/>
    <cellStyle name="Normal 3 2 3 2 4 4 2 3 2" xfId="23411" xr:uid="{DBAC1A92-1E1F-41D8-9C8F-42B00BA80E5B}"/>
    <cellStyle name="Normal 3 2 3 2 4 4 2 3 2 2" xfId="37103" xr:uid="{EF100868-3B4B-4240-BED9-5B9ED1EFF8B5}"/>
    <cellStyle name="Normal 3 2 3 2 4 4 2 3 2 3" xfId="51987" xr:uid="{735A9725-7479-4C61-A548-BCFE42A5B294}"/>
    <cellStyle name="Normal 3 2 3 2 4 4 2 3 3" xfId="16567" xr:uid="{C1C31E52-0183-4B33-A49D-32C1C5F71B8D}"/>
    <cellStyle name="Normal 3 2 3 2 4 4 2 3 4" xfId="30257" xr:uid="{F7FEBF83-233D-4673-BADF-7DE9AC8EB14B}"/>
    <cellStyle name="Normal 3 2 3 2 4 4 2 3 5" xfId="45141" xr:uid="{06D5F744-375F-444F-BA51-7E11363632E5}"/>
    <cellStyle name="Normal 3 2 3 2 4 4 2 4" xfId="19989" xr:uid="{AF2C64B8-C5E0-4884-8C40-81049AB9A34B}"/>
    <cellStyle name="Normal 3 2 3 2 4 4 2 4 2" xfId="33681" xr:uid="{FEFEC049-3E25-4D18-A9F6-99BA49D347D3}"/>
    <cellStyle name="Normal 3 2 3 2 4 4 2 4 3" xfId="48565" xr:uid="{F50C6F4B-23D3-4BDD-96AC-A5D635F9D2A7}"/>
    <cellStyle name="Normal 3 2 3 2 4 4 2 5" xfId="13145" xr:uid="{51966C25-7366-4E14-9E35-60CA9C158A10}"/>
    <cellStyle name="Normal 3 2 3 2 4 4 2 6" xfId="26835" xr:uid="{E5423099-75CE-46F8-99DA-2A5B5D46DD77}"/>
    <cellStyle name="Normal 3 2 3 2 4 4 2 7" xfId="41719" xr:uid="{4EFF7A75-2422-4688-A09C-88119B0F1D28}"/>
    <cellStyle name="Normal 3 2 3 2 4 4 3" xfId="8010" xr:uid="{1E1F9E4C-3229-40A8-88D4-7269ADCE3D99}"/>
    <cellStyle name="Normal 3 2 3 2 4 4 3 2" xfId="11432" xr:uid="{827D0FBE-7F23-4C82-AAB4-BE51125F21F6}"/>
    <cellStyle name="Normal 3 2 3 2 4 4 3 2 2" xfId="25122" xr:uid="{AC728D31-C784-4417-A2B8-FD82B1539465}"/>
    <cellStyle name="Normal 3 2 3 2 4 4 3 2 2 2" xfId="38814" xr:uid="{455F7D77-9AB0-43D0-95FE-49DE660DD9E8}"/>
    <cellStyle name="Normal 3 2 3 2 4 4 3 2 2 3" xfId="53698" xr:uid="{79D879B0-B5C6-49C3-9EBA-87BAB2ABC450}"/>
    <cellStyle name="Normal 3 2 3 2 4 4 3 2 3" xfId="18278" xr:uid="{EC8F1B8D-446B-4996-811C-5F6969CF6876}"/>
    <cellStyle name="Normal 3 2 3 2 4 4 3 2 4" xfId="31968" xr:uid="{D2E2BB2C-2D07-4839-9580-5A99666A1923}"/>
    <cellStyle name="Normal 3 2 3 2 4 4 3 2 5" xfId="46852" xr:uid="{A196C577-B908-4F25-AF1E-1DD1473F482A}"/>
    <cellStyle name="Normal 3 2 3 2 4 4 3 3" xfId="21700" xr:uid="{297407EE-EECD-47E9-BA1F-18F719906B16}"/>
    <cellStyle name="Normal 3 2 3 2 4 4 3 3 2" xfId="35392" xr:uid="{35567EA7-8E2F-402A-BAF5-61079191095D}"/>
    <cellStyle name="Normal 3 2 3 2 4 4 3 3 3" xfId="50276" xr:uid="{CDE47D2E-6B32-4523-A349-8E458BFE3511}"/>
    <cellStyle name="Normal 3 2 3 2 4 4 3 4" xfId="14856" xr:uid="{31D9340F-4BD8-4651-BFCF-6E42738835FB}"/>
    <cellStyle name="Normal 3 2 3 2 4 4 3 5" xfId="28546" xr:uid="{D3B3C9AC-62A5-4166-BB19-38DA83F2DE7E}"/>
    <cellStyle name="Normal 3 2 3 2 4 4 3 6" xfId="43430" xr:uid="{88B6D7DC-EFB4-43CB-A5B8-32379428156C}"/>
    <cellStyle name="Normal 3 2 3 2 4 4 4" xfId="9720" xr:uid="{4D3702EF-1B40-43A0-83C0-FC82EBD18D36}"/>
    <cellStyle name="Normal 3 2 3 2 4 4 4 2" xfId="23410" xr:uid="{5C307793-2F23-4AC2-9E85-8CC03036A8CD}"/>
    <cellStyle name="Normal 3 2 3 2 4 4 4 2 2" xfId="37102" xr:uid="{EB4C0647-102B-4504-A858-735B150DDEDB}"/>
    <cellStyle name="Normal 3 2 3 2 4 4 4 2 3" xfId="51986" xr:uid="{F4353F6C-8F22-4E78-B88B-0CA7CC3AF5D5}"/>
    <cellStyle name="Normal 3 2 3 2 4 4 4 3" xfId="16566" xr:uid="{0CFD24B8-CC99-4E33-89DA-D05F50CB6CC5}"/>
    <cellStyle name="Normal 3 2 3 2 4 4 4 4" xfId="30256" xr:uid="{0DE67A5C-89F1-45FE-A584-FAB156C3BF7E}"/>
    <cellStyle name="Normal 3 2 3 2 4 4 4 5" xfId="45140" xr:uid="{5B525342-09F8-4C6E-BA2D-EE1399FC3287}"/>
    <cellStyle name="Normal 3 2 3 2 4 4 5" xfId="19988" xr:uid="{5C896A57-9119-4881-9C59-A3344F722BE5}"/>
    <cellStyle name="Normal 3 2 3 2 4 4 5 2" xfId="33680" xr:uid="{7D6745E2-5BA2-4229-8EE1-10B8C135B235}"/>
    <cellStyle name="Normal 3 2 3 2 4 4 5 3" xfId="48564" xr:uid="{E2C37AF1-FE05-49E3-92D6-EACE33A6EC28}"/>
    <cellStyle name="Normal 3 2 3 2 4 4 6" xfId="13144" xr:uid="{1C05CC44-8CDB-4913-957B-23AC643AE0EE}"/>
    <cellStyle name="Normal 3 2 3 2 4 4 7" xfId="26834" xr:uid="{7007E35C-63DD-4C2D-9245-6450C7AAABA5}"/>
    <cellStyle name="Normal 3 2 3 2 4 4 8" xfId="41718" xr:uid="{9025F671-149D-4100-8B68-2A4D45501712}"/>
    <cellStyle name="Normal 3 2 3 2 4 5" xfId="6299" xr:uid="{0E368816-1B44-4DDF-81C0-08B91E03C312}"/>
    <cellStyle name="Normal 3 2 3 2 4 5 2" xfId="8012" xr:uid="{3D6A6EDE-7CE5-4FC5-B346-E0A38455F19E}"/>
    <cellStyle name="Normal 3 2 3 2 4 5 2 2" xfId="11434" xr:uid="{C20DEC05-892D-43B6-BA2E-74A3869E9B91}"/>
    <cellStyle name="Normal 3 2 3 2 4 5 2 2 2" xfId="25124" xr:uid="{E18EFA9C-1AF5-42DB-BAA9-2C5811CBF2AD}"/>
    <cellStyle name="Normal 3 2 3 2 4 5 2 2 2 2" xfId="38816" xr:uid="{CDFCF5B2-C6A5-4B17-9118-787238002D51}"/>
    <cellStyle name="Normal 3 2 3 2 4 5 2 2 2 3" xfId="53700" xr:uid="{7E58AB94-4AB3-4B81-ACE6-CB4A610241FB}"/>
    <cellStyle name="Normal 3 2 3 2 4 5 2 2 3" xfId="18280" xr:uid="{0A0C95C5-E2F7-4AF0-AFFF-1C3FD97925F4}"/>
    <cellStyle name="Normal 3 2 3 2 4 5 2 2 4" xfId="31970" xr:uid="{73073DF5-DAE3-4049-BFF3-A94B25D10019}"/>
    <cellStyle name="Normal 3 2 3 2 4 5 2 2 5" xfId="46854" xr:uid="{DEB68799-1E58-47F3-858C-0B2FEA860DBB}"/>
    <cellStyle name="Normal 3 2 3 2 4 5 2 3" xfId="21702" xr:uid="{6EAC713B-0582-4B4A-A010-59FE23FD3618}"/>
    <cellStyle name="Normal 3 2 3 2 4 5 2 3 2" xfId="35394" xr:uid="{C9167842-9621-4013-970C-81281CFB2ADD}"/>
    <cellStyle name="Normal 3 2 3 2 4 5 2 3 3" xfId="50278" xr:uid="{47266D29-F628-4AFF-972D-09846A561FAD}"/>
    <cellStyle name="Normal 3 2 3 2 4 5 2 4" xfId="14858" xr:uid="{FCA686E2-4673-4142-9C16-CD7C18BC2728}"/>
    <cellStyle name="Normal 3 2 3 2 4 5 2 5" xfId="28548" xr:uid="{E89FF064-C01A-4A87-A21F-1F703EF5D8E0}"/>
    <cellStyle name="Normal 3 2 3 2 4 5 2 6" xfId="43432" xr:uid="{4C2C9171-2226-40B7-A806-9F18BA4AADFB}"/>
    <cellStyle name="Normal 3 2 3 2 4 5 3" xfId="9722" xr:uid="{02D1261E-0D17-4CEF-84C0-FEC73CA2BBEF}"/>
    <cellStyle name="Normal 3 2 3 2 4 5 3 2" xfId="23412" xr:uid="{3548ACAB-B3CE-495A-BB56-14BE00212CFC}"/>
    <cellStyle name="Normal 3 2 3 2 4 5 3 2 2" xfId="37104" xr:uid="{9E9C1FBF-4ACC-4885-8604-AFFBFFF35553}"/>
    <cellStyle name="Normal 3 2 3 2 4 5 3 2 3" xfId="51988" xr:uid="{521D4F33-6154-45DC-9814-D17D475073A7}"/>
    <cellStyle name="Normal 3 2 3 2 4 5 3 3" xfId="16568" xr:uid="{A7CD6A14-EAE7-4ED2-A11D-E2076F16E3D1}"/>
    <cellStyle name="Normal 3 2 3 2 4 5 3 4" xfId="30258" xr:uid="{309CB1AF-E3AC-4E3C-8042-5E5A4A8729DA}"/>
    <cellStyle name="Normal 3 2 3 2 4 5 3 5" xfId="45142" xr:uid="{D2E58D4F-6CC0-4A38-9E70-5D271D83AE77}"/>
    <cellStyle name="Normal 3 2 3 2 4 5 4" xfId="19990" xr:uid="{725E3F20-003E-48D5-AF1B-19A3CF179E36}"/>
    <cellStyle name="Normal 3 2 3 2 4 5 4 2" xfId="33682" xr:uid="{BB5156A2-59BF-45DC-93C3-F64A7AACD3F5}"/>
    <cellStyle name="Normal 3 2 3 2 4 5 4 3" xfId="48566" xr:uid="{A461A62D-303B-46AB-AD43-BC8729ACC2D6}"/>
    <cellStyle name="Normal 3 2 3 2 4 5 5" xfId="13146" xr:uid="{84734B04-2FF3-46F5-AA13-0D6FEB36AF55}"/>
    <cellStyle name="Normal 3 2 3 2 4 5 6" xfId="26836" xr:uid="{3E6EC662-D924-45C1-B620-0CD9356DEE83}"/>
    <cellStyle name="Normal 3 2 3 2 4 5 7" xfId="41720" xr:uid="{998EAD89-6D7C-4115-9943-1744D980736E}"/>
    <cellStyle name="Normal 3 2 3 2 4 6" xfId="6300" xr:uid="{6844FB81-52A2-4327-BFEB-1A112610F73B}"/>
    <cellStyle name="Normal 3 2 3 2 4 6 2" xfId="8013" xr:uid="{6C40EC5F-D867-454D-8E32-1287B3F80BDF}"/>
    <cellStyle name="Normal 3 2 3 2 4 6 2 2" xfId="11435" xr:uid="{86515EDC-FCA8-4D43-89E3-AC97F1B51362}"/>
    <cellStyle name="Normal 3 2 3 2 4 6 2 2 2" xfId="25125" xr:uid="{50B7FFBF-C903-40EA-BA3B-3E8FEC07584E}"/>
    <cellStyle name="Normal 3 2 3 2 4 6 2 2 2 2" xfId="38817" xr:uid="{772CA32B-FC63-4DB3-95FB-D9A1ABCDBD12}"/>
    <cellStyle name="Normal 3 2 3 2 4 6 2 2 2 3" xfId="53701" xr:uid="{835365DA-7BAB-4EDA-AFFC-DE08E9623902}"/>
    <cellStyle name="Normal 3 2 3 2 4 6 2 2 3" xfId="18281" xr:uid="{08DE68A0-9208-48CB-806E-6819B8EF57DA}"/>
    <cellStyle name="Normal 3 2 3 2 4 6 2 2 4" xfId="31971" xr:uid="{C9B4E727-CDB2-4D33-AA86-B945AEE645FB}"/>
    <cellStyle name="Normal 3 2 3 2 4 6 2 2 5" xfId="46855" xr:uid="{22AE457A-F45A-456C-AC3E-33B318DE0B52}"/>
    <cellStyle name="Normal 3 2 3 2 4 6 2 3" xfId="21703" xr:uid="{8340D397-1D26-4669-9447-EDB3C0E69057}"/>
    <cellStyle name="Normal 3 2 3 2 4 6 2 3 2" xfId="35395" xr:uid="{4B949488-68BB-457C-A684-350849662CD3}"/>
    <cellStyle name="Normal 3 2 3 2 4 6 2 3 3" xfId="50279" xr:uid="{6FEA90FA-FFEC-41E4-B839-3C51D3ACB01C}"/>
    <cellStyle name="Normal 3 2 3 2 4 6 2 4" xfId="14859" xr:uid="{50967986-EB50-49D9-B02E-8D5BEF7AA8DB}"/>
    <cellStyle name="Normal 3 2 3 2 4 6 2 5" xfId="28549" xr:uid="{1C3D2CB7-9B63-4EA3-BEA8-BAC087B4DAE0}"/>
    <cellStyle name="Normal 3 2 3 2 4 6 2 6" xfId="43433" xr:uid="{F0CFCB42-F29E-4AAB-896D-BA21787A7D2B}"/>
    <cellStyle name="Normal 3 2 3 2 4 6 3" xfId="9723" xr:uid="{D6263C46-DC85-4575-9694-078A8AA6ACB8}"/>
    <cellStyle name="Normal 3 2 3 2 4 6 3 2" xfId="23413" xr:uid="{F7AAFDEE-6CA5-46BB-99E3-EAF722C870CD}"/>
    <cellStyle name="Normal 3 2 3 2 4 6 3 2 2" xfId="37105" xr:uid="{520FFA3E-FBA2-43D6-BA9F-893CA87735A4}"/>
    <cellStyle name="Normal 3 2 3 2 4 6 3 2 3" xfId="51989" xr:uid="{2042FA92-197D-4FCA-AFF1-7CBE45D7E847}"/>
    <cellStyle name="Normal 3 2 3 2 4 6 3 3" xfId="16569" xr:uid="{D73D4BC6-E3FD-4D9B-A820-9FAE91376754}"/>
    <cellStyle name="Normal 3 2 3 2 4 6 3 4" xfId="30259" xr:uid="{ECD2C231-DAAE-4660-9DC0-46A07B534877}"/>
    <cellStyle name="Normal 3 2 3 2 4 6 3 5" xfId="45143" xr:uid="{1AD7A39F-2904-422C-A58F-EC04869B806E}"/>
    <cellStyle name="Normal 3 2 3 2 4 6 4" xfId="19991" xr:uid="{C2E470B1-7DB4-4A8F-B7F8-587FE9CB6547}"/>
    <cellStyle name="Normal 3 2 3 2 4 6 4 2" xfId="33683" xr:uid="{BD2D45C2-0196-4505-A416-570972BF2237}"/>
    <cellStyle name="Normal 3 2 3 2 4 6 4 3" xfId="48567" xr:uid="{FCD1DCF4-DFAE-4F86-89DD-1C420C75B1A6}"/>
    <cellStyle name="Normal 3 2 3 2 4 6 5" xfId="13147" xr:uid="{C51CDA38-F1B3-40E1-B2BE-2CC493934D09}"/>
    <cellStyle name="Normal 3 2 3 2 4 6 6" xfId="26837" xr:uid="{2B4A477D-D515-4673-A876-B380A9DFC8D9}"/>
    <cellStyle name="Normal 3 2 3 2 4 6 7" xfId="41721" xr:uid="{BA13F2CB-7F50-47F0-907F-CB39C6BF3BB0}"/>
    <cellStyle name="Normal 3 2 3 2 4 7" xfId="7999" xr:uid="{40B30249-FBCB-4332-999C-CA9B31094C81}"/>
    <cellStyle name="Normal 3 2 3 2 4 7 2" xfId="11421" xr:uid="{C9D5E58E-6D5D-42B7-90DD-29D5669DB03A}"/>
    <cellStyle name="Normal 3 2 3 2 4 7 2 2" xfId="25111" xr:uid="{04C802EA-C39C-45DC-A260-BF842F91A9ED}"/>
    <cellStyle name="Normal 3 2 3 2 4 7 2 2 2" xfId="38803" xr:uid="{BAA2A192-4113-4C89-B1CE-FA58A3D63FF2}"/>
    <cellStyle name="Normal 3 2 3 2 4 7 2 2 3" xfId="53687" xr:uid="{F48E0855-9879-4BBE-870E-12C72C1DBB02}"/>
    <cellStyle name="Normal 3 2 3 2 4 7 2 3" xfId="18267" xr:uid="{7EB87C55-328D-4191-B113-38D22C16B501}"/>
    <cellStyle name="Normal 3 2 3 2 4 7 2 4" xfId="31957" xr:uid="{3189C6D4-1ED1-4A8F-A553-8557B600FABC}"/>
    <cellStyle name="Normal 3 2 3 2 4 7 2 5" xfId="46841" xr:uid="{2D2B1BC8-B948-4EB1-AD3A-C108E17EB684}"/>
    <cellStyle name="Normal 3 2 3 2 4 7 3" xfId="21689" xr:uid="{E96FC826-80A3-4DAE-9889-CC0368E5D588}"/>
    <cellStyle name="Normal 3 2 3 2 4 7 3 2" xfId="35381" xr:uid="{E8AEE039-5CDA-4091-961E-FAD5E26190F7}"/>
    <cellStyle name="Normal 3 2 3 2 4 7 3 3" xfId="50265" xr:uid="{30C22C0A-83F9-416D-908A-C2DB8A92701C}"/>
    <cellStyle name="Normal 3 2 3 2 4 7 4" xfId="14845" xr:uid="{CD0837FA-703A-41F6-A84A-415FE62D1A25}"/>
    <cellStyle name="Normal 3 2 3 2 4 7 5" xfId="28535" xr:uid="{340B87BE-86B6-419A-B491-D4E775623D6A}"/>
    <cellStyle name="Normal 3 2 3 2 4 7 6" xfId="43419" xr:uid="{376A55DA-E169-40E9-9E9C-72A161C52148}"/>
    <cellStyle name="Normal 3 2 3 2 4 8" xfId="9709" xr:uid="{AFFFD9D9-DC1C-43BC-A342-612D176D34EE}"/>
    <cellStyle name="Normal 3 2 3 2 4 8 2" xfId="23399" xr:uid="{76D253A3-8B1C-4B25-9B39-0CCBBE0D5621}"/>
    <cellStyle name="Normal 3 2 3 2 4 8 2 2" xfId="37091" xr:uid="{3EEEDC4F-BE74-4572-8264-76AA48C74C8C}"/>
    <cellStyle name="Normal 3 2 3 2 4 8 2 3" xfId="51975" xr:uid="{5041310A-8AD9-4428-926B-ACA41F1E27FF}"/>
    <cellStyle name="Normal 3 2 3 2 4 8 3" xfId="16555" xr:uid="{AD606022-F03B-4AEA-AC74-0096292D0F1F}"/>
    <cellStyle name="Normal 3 2 3 2 4 8 4" xfId="30245" xr:uid="{1247C66D-C0F3-48AF-8E3D-19E365D12740}"/>
    <cellStyle name="Normal 3 2 3 2 4 8 5" xfId="45129" xr:uid="{2692457A-C55B-4BB1-973E-29CD8FDD6353}"/>
    <cellStyle name="Normal 3 2 3 2 4 9" xfId="19977" xr:uid="{E8277FAF-DEA1-461B-AC2D-26CF2BEC05D1}"/>
    <cellStyle name="Normal 3 2 3 2 4 9 2" xfId="33669" xr:uid="{EAE958BF-5D28-4553-BF32-CC3502FFD4A5}"/>
    <cellStyle name="Normal 3 2 3 2 4 9 3" xfId="48553" xr:uid="{5FAEF3D4-1001-43A4-9232-10399E79B756}"/>
    <cellStyle name="Normal 3 2 3 2 5" xfId="6301" xr:uid="{962F5364-2012-411F-B1B6-97595EA5399F}"/>
    <cellStyle name="Normal 3 2 3 2 5 10" xfId="41722" xr:uid="{EF44133E-2286-43E3-B6EC-30D2618D9FC6}"/>
    <cellStyle name="Normal 3 2 3 2 5 2" xfId="6302" xr:uid="{ECCB47D2-259A-485F-B490-172C72BF5ED5}"/>
    <cellStyle name="Normal 3 2 3 2 5 2 2" xfId="6303" xr:uid="{17567BA2-DA2A-4782-8689-22B1678C77F6}"/>
    <cellStyle name="Normal 3 2 3 2 5 2 2 2" xfId="8016" xr:uid="{5854FC49-B6FC-4B3D-ADC4-AFAD5F9D375B}"/>
    <cellStyle name="Normal 3 2 3 2 5 2 2 2 2" xfId="11438" xr:uid="{6F98A0D9-05B7-4DE7-9F26-C6AD66A1F92F}"/>
    <cellStyle name="Normal 3 2 3 2 5 2 2 2 2 2" xfId="25128" xr:uid="{8BEFB46B-5665-4988-93C9-5C0F73D34215}"/>
    <cellStyle name="Normal 3 2 3 2 5 2 2 2 2 2 2" xfId="38820" xr:uid="{EB43A6B6-C4C2-4538-A2B8-75141C534922}"/>
    <cellStyle name="Normal 3 2 3 2 5 2 2 2 2 2 3" xfId="53704" xr:uid="{3D1871E0-3A7F-4188-B856-19086821C2FE}"/>
    <cellStyle name="Normal 3 2 3 2 5 2 2 2 2 3" xfId="18284" xr:uid="{1230ED4B-9E40-4515-92E0-099DB19CFB1A}"/>
    <cellStyle name="Normal 3 2 3 2 5 2 2 2 2 4" xfId="31974" xr:uid="{C944A2DF-AE05-4E57-A50B-1AB7EDB70CD0}"/>
    <cellStyle name="Normal 3 2 3 2 5 2 2 2 2 5" xfId="46858" xr:uid="{774D6CD4-6921-4614-A98B-AB3953F54EDF}"/>
    <cellStyle name="Normal 3 2 3 2 5 2 2 2 3" xfId="21706" xr:uid="{17991F86-CFED-48E4-B1B3-CC5DF92E9C65}"/>
    <cellStyle name="Normal 3 2 3 2 5 2 2 2 3 2" xfId="35398" xr:uid="{12ED8766-8035-48BB-A4C1-14B307DE8029}"/>
    <cellStyle name="Normal 3 2 3 2 5 2 2 2 3 3" xfId="50282" xr:uid="{C8A7F1DE-2853-44F8-ABCD-A1143DF025C2}"/>
    <cellStyle name="Normal 3 2 3 2 5 2 2 2 4" xfId="14862" xr:uid="{0337D62E-B75C-4F31-AD03-C44CB85AD48F}"/>
    <cellStyle name="Normal 3 2 3 2 5 2 2 2 5" xfId="28552" xr:uid="{A87D77A8-E32C-4976-BEAF-DDB8196BA3CE}"/>
    <cellStyle name="Normal 3 2 3 2 5 2 2 2 6" xfId="43436" xr:uid="{5E53FDD4-63EF-4396-BBDE-1E435EB59395}"/>
    <cellStyle name="Normal 3 2 3 2 5 2 2 3" xfId="9726" xr:uid="{80A2E586-B7C1-4B1B-B530-7D9A9968F1F2}"/>
    <cellStyle name="Normal 3 2 3 2 5 2 2 3 2" xfId="23416" xr:uid="{DFF75EF3-865B-4BF3-96AE-BEFBAF06462B}"/>
    <cellStyle name="Normal 3 2 3 2 5 2 2 3 2 2" xfId="37108" xr:uid="{5447CF4F-F6CC-49BA-BACC-212CAB4F1E03}"/>
    <cellStyle name="Normal 3 2 3 2 5 2 2 3 2 3" xfId="51992" xr:uid="{C28CC003-EB5F-434E-90BC-16A0D66A4671}"/>
    <cellStyle name="Normal 3 2 3 2 5 2 2 3 3" xfId="16572" xr:uid="{AF767E22-98B1-4D85-B4FF-0C8C177A6DEE}"/>
    <cellStyle name="Normal 3 2 3 2 5 2 2 3 4" xfId="30262" xr:uid="{15DCD6BF-5AF4-4416-934F-05BB1510589B}"/>
    <cellStyle name="Normal 3 2 3 2 5 2 2 3 5" xfId="45146" xr:uid="{A307EB93-EB6E-44F8-921C-1ADC336BC833}"/>
    <cellStyle name="Normal 3 2 3 2 5 2 2 4" xfId="19994" xr:uid="{9C674FBB-AD7D-4282-BF8E-25DDA9174D37}"/>
    <cellStyle name="Normal 3 2 3 2 5 2 2 4 2" xfId="33686" xr:uid="{7E93843D-F520-4E66-AC8B-D55AC4C54005}"/>
    <cellStyle name="Normal 3 2 3 2 5 2 2 4 3" xfId="48570" xr:uid="{A93E8FFA-EB68-4A5C-BB5A-A1D197026683}"/>
    <cellStyle name="Normal 3 2 3 2 5 2 2 5" xfId="13150" xr:uid="{461D27D1-8008-4047-AB0D-22CA66551A82}"/>
    <cellStyle name="Normal 3 2 3 2 5 2 2 6" xfId="26840" xr:uid="{9543E3F5-7A04-444A-815A-F644C2A838D5}"/>
    <cellStyle name="Normal 3 2 3 2 5 2 2 7" xfId="41724" xr:uid="{DC5D863D-5B67-4C4D-B444-5DAE3D6A97D2}"/>
    <cellStyle name="Normal 3 2 3 2 5 2 3" xfId="8015" xr:uid="{964FB81E-EA3A-4AC4-861A-B413CE1DDAD7}"/>
    <cellStyle name="Normal 3 2 3 2 5 2 3 2" xfId="11437" xr:uid="{5807F130-4A56-4B30-984C-2751CFD97BE8}"/>
    <cellStyle name="Normal 3 2 3 2 5 2 3 2 2" xfId="25127" xr:uid="{D626CA29-34AA-4C43-A002-DCAF27EB2DA4}"/>
    <cellStyle name="Normal 3 2 3 2 5 2 3 2 2 2" xfId="38819" xr:uid="{CC50C4A0-DB84-41DD-B227-CA95D36C1CEE}"/>
    <cellStyle name="Normal 3 2 3 2 5 2 3 2 2 3" xfId="53703" xr:uid="{B341F9EA-3C0F-42BF-9390-11D16DAEC087}"/>
    <cellStyle name="Normal 3 2 3 2 5 2 3 2 3" xfId="18283" xr:uid="{ED45EAD6-7B69-4920-AE01-DB91B02BD562}"/>
    <cellStyle name="Normal 3 2 3 2 5 2 3 2 4" xfId="31973" xr:uid="{697F6BCE-AEC7-47DD-8A6F-7472D1B6F2F5}"/>
    <cellStyle name="Normal 3 2 3 2 5 2 3 2 5" xfId="46857" xr:uid="{80EE09F0-9D88-4339-AFED-2B7D32D8BB7C}"/>
    <cellStyle name="Normal 3 2 3 2 5 2 3 3" xfId="21705" xr:uid="{751FA24F-545D-4464-872E-6E20262AA30D}"/>
    <cellStyle name="Normal 3 2 3 2 5 2 3 3 2" xfId="35397" xr:uid="{0630A116-8E5D-4485-8C01-4FB02F8D2957}"/>
    <cellStyle name="Normal 3 2 3 2 5 2 3 3 3" xfId="50281" xr:uid="{DC7D1858-B14F-4404-8049-CDAA568826B7}"/>
    <cellStyle name="Normal 3 2 3 2 5 2 3 4" xfId="14861" xr:uid="{D8DDF587-EEF1-46B1-849F-0D20DAC0A59A}"/>
    <cellStyle name="Normal 3 2 3 2 5 2 3 5" xfId="28551" xr:uid="{14D8E239-C9AA-405A-BB91-244A9383DA3D}"/>
    <cellStyle name="Normal 3 2 3 2 5 2 3 6" xfId="43435" xr:uid="{12831F88-95D1-424E-84CA-D47110D74E42}"/>
    <cellStyle name="Normal 3 2 3 2 5 2 4" xfId="9725" xr:uid="{E37FB47B-5277-4CD9-A0C9-7D2813DAFF9E}"/>
    <cellStyle name="Normal 3 2 3 2 5 2 4 2" xfId="23415" xr:uid="{865D99A5-4EEF-4EF4-8AB3-1791D7EA1924}"/>
    <cellStyle name="Normal 3 2 3 2 5 2 4 2 2" xfId="37107" xr:uid="{20A73FAD-327A-49C0-8823-D19A0FC97A48}"/>
    <cellStyle name="Normal 3 2 3 2 5 2 4 2 3" xfId="51991" xr:uid="{D07A514A-D2A3-49EC-9EC4-88FEA423937E}"/>
    <cellStyle name="Normal 3 2 3 2 5 2 4 3" xfId="16571" xr:uid="{E4076D15-04BA-475C-BCA1-AF41D614F1BB}"/>
    <cellStyle name="Normal 3 2 3 2 5 2 4 4" xfId="30261" xr:uid="{3DF1BA63-4554-4081-AE38-942EB74BCA76}"/>
    <cellStyle name="Normal 3 2 3 2 5 2 4 5" xfId="45145" xr:uid="{4057E40F-58F5-431B-8BB5-3F29BD7D8118}"/>
    <cellStyle name="Normal 3 2 3 2 5 2 5" xfId="19993" xr:uid="{809B07EA-3ECB-4D5A-815B-D2932F034EA9}"/>
    <cellStyle name="Normal 3 2 3 2 5 2 5 2" xfId="33685" xr:uid="{FB065D66-DDF3-4159-9533-A944F01AEFD0}"/>
    <cellStyle name="Normal 3 2 3 2 5 2 5 3" xfId="48569" xr:uid="{17FD7E99-373C-4A1F-BDFE-5D85FF07E7E3}"/>
    <cellStyle name="Normal 3 2 3 2 5 2 6" xfId="13149" xr:uid="{4CEF1263-F92F-41A4-817D-95AE405F5177}"/>
    <cellStyle name="Normal 3 2 3 2 5 2 7" xfId="26839" xr:uid="{5B8DBD60-9F45-4800-94F0-48C4505D0200}"/>
    <cellStyle name="Normal 3 2 3 2 5 2 8" xfId="41723" xr:uid="{14B5C5D0-6D2A-4AA1-B2E9-1C553D0A8B7B}"/>
    <cellStyle name="Normal 3 2 3 2 5 3" xfId="6304" xr:uid="{7264718D-6535-4881-9EFD-07B7582BFAB0}"/>
    <cellStyle name="Normal 3 2 3 2 5 3 2" xfId="8017" xr:uid="{17F3B27B-8950-4474-9B75-111413205CBD}"/>
    <cellStyle name="Normal 3 2 3 2 5 3 2 2" xfId="11439" xr:uid="{FD21FD53-BE74-4117-BDE2-D0574516B64C}"/>
    <cellStyle name="Normal 3 2 3 2 5 3 2 2 2" xfId="25129" xr:uid="{E5FAAEA4-7307-4E27-AB0E-74A6660931D6}"/>
    <cellStyle name="Normal 3 2 3 2 5 3 2 2 2 2" xfId="38821" xr:uid="{F13F5228-FC2F-4E8F-9F5F-3C83C517CDF8}"/>
    <cellStyle name="Normal 3 2 3 2 5 3 2 2 2 3" xfId="53705" xr:uid="{FA24F6C5-FA7B-4EE6-9875-F717EA3E6964}"/>
    <cellStyle name="Normal 3 2 3 2 5 3 2 2 3" xfId="18285" xr:uid="{EE6E0094-9F4B-4B1A-88B8-C380831E8F9A}"/>
    <cellStyle name="Normal 3 2 3 2 5 3 2 2 4" xfId="31975" xr:uid="{25A64219-29CA-4F8D-98D5-F5FAB79CD000}"/>
    <cellStyle name="Normal 3 2 3 2 5 3 2 2 5" xfId="46859" xr:uid="{B3E85C8F-3C63-4655-8C67-57D0869ACEC8}"/>
    <cellStyle name="Normal 3 2 3 2 5 3 2 3" xfId="21707" xr:uid="{D11BA076-69CB-43C1-8D32-8933E92743A2}"/>
    <cellStyle name="Normal 3 2 3 2 5 3 2 3 2" xfId="35399" xr:uid="{B1532447-7461-4FE1-B10A-4C8B624909D2}"/>
    <cellStyle name="Normal 3 2 3 2 5 3 2 3 3" xfId="50283" xr:uid="{D161BF3B-52E3-48E4-BDCD-E49DCA985214}"/>
    <cellStyle name="Normal 3 2 3 2 5 3 2 4" xfId="14863" xr:uid="{02890FCD-23A8-4F9D-AF04-75FE59239C22}"/>
    <cellStyle name="Normal 3 2 3 2 5 3 2 5" xfId="28553" xr:uid="{A67D8512-5E1A-45EC-A187-7D38E0A4819A}"/>
    <cellStyle name="Normal 3 2 3 2 5 3 2 6" xfId="43437" xr:uid="{57AD1D3C-092C-43F3-BF96-C87E89F59744}"/>
    <cellStyle name="Normal 3 2 3 2 5 3 3" xfId="9727" xr:uid="{41334DB2-AFC4-40EE-9414-D88460314A0E}"/>
    <cellStyle name="Normal 3 2 3 2 5 3 3 2" xfId="23417" xr:uid="{A35C272A-DCC2-4BA0-94D4-C89BF2028E5C}"/>
    <cellStyle name="Normal 3 2 3 2 5 3 3 2 2" xfId="37109" xr:uid="{62BBDA69-F50A-4CDA-9F85-D815EB3C68C2}"/>
    <cellStyle name="Normal 3 2 3 2 5 3 3 2 3" xfId="51993" xr:uid="{92C434DA-D839-4EE0-B40F-87709E3B2E72}"/>
    <cellStyle name="Normal 3 2 3 2 5 3 3 3" xfId="16573" xr:uid="{2FCB6506-E473-4D88-AA96-9170841CFDCE}"/>
    <cellStyle name="Normal 3 2 3 2 5 3 3 4" xfId="30263" xr:uid="{8194C938-B544-490F-B8DE-4E95A422F448}"/>
    <cellStyle name="Normal 3 2 3 2 5 3 3 5" xfId="45147" xr:uid="{70A0C604-0601-4582-BE24-4C6D77742DC0}"/>
    <cellStyle name="Normal 3 2 3 2 5 3 4" xfId="19995" xr:uid="{F3DA9646-3ED1-400A-B585-4D66D5642159}"/>
    <cellStyle name="Normal 3 2 3 2 5 3 4 2" xfId="33687" xr:uid="{37EEFA8F-1C94-4E1D-902D-BD85820795A8}"/>
    <cellStyle name="Normal 3 2 3 2 5 3 4 3" xfId="48571" xr:uid="{B8FBB15A-6D0B-46D2-8D09-34E59EDCEF76}"/>
    <cellStyle name="Normal 3 2 3 2 5 3 5" xfId="13151" xr:uid="{C291A2A0-AC1B-4091-807E-27D90A365D1F}"/>
    <cellStyle name="Normal 3 2 3 2 5 3 6" xfId="26841" xr:uid="{82554F11-8574-42EA-8B0D-9195E36C8A20}"/>
    <cellStyle name="Normal 3 2 3 2 5 3 7" xfId="41725" xr:uid="{4EB751C5-45D1-47EB-AFE3-C355DE4475A3}"/>
    <cellStyle name="Normal 3 2 3 2 5 4" xfId="6305" xr:uid="{73BD26BC-6E95-465F-B149-599752258413}"/>
    <cellStyle name="Normal 3 2 3 2 5 4 2" xfId="8018" xr:uid="{F04FAC8F-4EBB-4CAF-A185-4E076F8FFAAB}"/>
    <cellStyle name="Normal 3 2 3 2 5 4 2 2" xfId="11440" xr:uid="{35B3C2FC-9E08-4E08-81AE-1D1BB77A4B20}"/>
    <cellStyle name="Normal 3 2 3 2 5 4 2 2 2" xfId="25130" xr:uid="{D435E884-BE71-469B-9277-D5650CA0822F}"/>
    <cellStyle name="Normal 3 2 3 2 5 4 2 2 2 2" xfId="38822" xr:uid="{C5B9A366-B52B-46F3-99EA-F03F50F8F2FE}"/>
    <cellStyle name="Normal 3 2 3 2 5 4 2 2 2 3" xfId="53706" xr:uid="{63B329DE-1B73-4590-9FB5-933CD1561F1E}"/>
    <cellStyle name="Normal 3 2 3 2 5 4 2 2 3" xfId="18286" xr:uid="{9D7170F2-6841-4C3D-83E2-67ABF3BABCF2}"/>
    <cellStyle name="Normal 3 2 3 2 5 4 2 2 4" xfId="31976" xr:uid="{7F67028B-CEDB-4570-ADBD-A0A1D9914770}"/>
    <cellStyle name="Normal 3 2 3 2 5 4 2 2 5" xfId="46860" xr:uid="{366DA2E5-E886-4116-9793-FE4E0CB0D8C0}"/>
    <cellStyle name="Normal 3 2 3 2 5 4 2 3" xfId="21708" xr:uid="{30F43690-3522-4A74-A0DE-A74F166773D7}"/>
    <cellStyle name="Normal 3 2 3 2 5 4 2 3 2" xfId="35400" xr:uid="{7434BF23-EC27-41CE-9DE2-B0CEFAA3ED93}"/>
    <cellStyle name="Normal 3 2 3 2 5 4 2 3 3" xfId="50284" xr:uid="{B9F97384-30F4-46C3-92D5-05CE5B9E03F8}"/>
    <cellStyle name="Normal 3 2 3 2 5 4 2 4" xfId="14864" xr:uid="{8B224C57-997C-4DB2-BFE9-41CC716814AC}"/>
    <cellStyle name="Normal 3 2 3 2 5 4 2 5" xfId="28554" xr:uid="{98326AE5-A900-4113-8A78-3F8E7917E224}"/>
    <cellStyle name="Normal 3 2 3 2 5 4 2 6" xfId="43438" xr:uid="{C5DCC1EE-1F95-4AEC-A8E2-782618C5F51E}"/>
    <cellStyle name="Normal 3 2 3 2 5 4 3" xfId="9728" xr:uid="{7FDDE030-5E1A-4326-85B7-0BD666CD4C29}"/>
    <cellStyle name="Normal 3 2 3 2 5 4 3 2" xfId="23418" xr:uid="{C662F4CE-8943-4D78-904E-F04558DC438D}"/>
    <cellStyle name="Normal 3 2 3 2 5 4 3 2 2" xfId="37110" xr:uid="{A4A1BAC7-2675-468F-BDFA-7CC1FAC8EFFA}"/>
    <cellStyle name="Normal 3 2 3 2 5 4 3 2 3" xfId="51994" xr:uid="{6D56AFB7-4A07-4480-BEB1-DF70140454A7}"/>
    <cellStyle name="Normal 3 2 3 2 5 4 3 3" xfId="16574" xr:uid="{6BA00627-2A5E-4084-BD5B-38929990DD6B}"/>
    <cellStyle name="Normal 3 2 3 2 5 4 3 4" xfId="30264" xr:uid="{59E142D8-7B85-46AD-92DF-609CAC5BA063}"/>
    <cellStyle name="Normal 3 2 3 2 5 4 3 5" xfId="45148" xr:uid="{B0E2B69B-236D-4243-9DAF-36CC51AE385B}"/>
    <cellStyle name="Normal 3 2 3 2 5 4 4" xfId="19996" xr:uid="{1784DAFE-675B-4224-9BF7-E5C50A428645}"/>
    <cellStyle name="Normal 3 2 3 2 5 4 4 2" xfId="33688" xr:uid="{4952F208-51A2-4958-B1A0-18FBA80A34A4}"/>
    <cellStyle name="Normal 3 2 3 2 5 4 4 3" xfId="48572" xr:uid="{9EBC885F-384A-4CC7-BFB0-CDFFC3DCB5EC}"/>
    <cellStyle name="Normal 3 2 3 2 5 4 5" xfId="13152" xr:uid="{744E6A98-94E9-4E24-973E-DCD4F7BD1D9C}"/>
    <cellStyle name="Normal 3 2 3 2 5 4 6" xfId="26842" xr:uid="{7B0B8F5C-08BB-45BC-8DFE-91A152C02E79}"/>
    <cellStyle name="Normal 3 2 3 2 5 4 7" xfId="41726" xr:uid="{EA1A5334-9112-4FF9-8939-A1164D8186E5}"/>
    <cellStyle name="Normal 3 2 3 2 5 5" xfId="8014" xr:uid="{10D4F15C-CA87-433B-8084-EB996E42C65A}"/>
    <cellStyle name="Normal 3 2 3 2 5 5 2" xfId="11436" xr:uid="{D93AFD73-D259-4621-97E0-4B95A2C83475}"/>
    <cellStyle name="Normal 3 2 3 2 5 5 2 2" xfId="25126" xr:uid="{5471CB2A-4215-473B-BDF5-352F76FF1535}"/>
    <cellStyle name="Normal 3 2 3 2 5 5 2 2 2" xfId="38818" xr:uid="{A01E4AC8-45BB-442B-8472-236DCCC58B7F}"/>
    <cellStyle name="Normal 3 2 3 2 5 5 2 2 3" xfId="53702" xr:uid="{5A6FB064-594C-49FC-AAEC-62E4EB614BD9}"/>
    <cellStyle name="Normal 3 2 3 2 5 5 2 3" xfId="18282" xr:uid="{CADD3F8C-ABDC-4E84-B3C6-D4BD77C34CEE}"/>
    <cellStyle name="Normal 3 2 3 2 5 5 2 4" xfId="31972" xr:uid="{2DE71F4C-0250-48FC-8978-B734C3E2C8C0}"/>
    <cellStyle name="Normal 3 2 3 2 5 5 2 5" xfId="46856" xr:uid="{77314CF5-756B-41CF-865B-B00BC085259D}"/>
    <cellStyle name="Normal 3 2 3 2 5 5 3" xfId="21704" xr:uid="{6CC75538-5197-48EF-9894-F21D089E0259}"/>
    <cellStyle name="Normal 3 2 3 2 5 5 3 2" xfId="35396" xr:uid="{BA50360A-60FD-4F88-ACB9-BC4A03B72122}"/>
    <cellStyle name="Normal 3 2 3 2 5 5 3 3" xfId="50280" xr:uid="{60FA6B2E-4D1A-4EC1-A52A-B8C9AFC5DABD}"/>
    <cellStyle name="Normal 3 2 3 2 5 5 4" xfId="14860" xr:uid="{3E8BB9B8-7992-4550-8F4C-381449CDB21A}"/>
    <cellStyle name="Normal 3 2 3 2 5 5 5" xfId="28550" xr:uid="{FDFF6023-3118-4778-82F5-DDF34CEB5602}"/>
    <cellStyle name="Normal 3 2 3 2 5 5 6" xfId="43434" xr:uid="{9965B741-93D5-4228-8C55-3160BF902CD1}"/>
    <cellStyle name="Normal 3 2 3 2 5 6" xfId="9724" xr:uid="{9CC22C85-B267-488D-9637-729BA815F313}"/>
    <cellStyle name="Normal 3 2 3 2 5 6 2" xfId="23414" xr:uid="{364E737C-39C3-42FF-8C49-C4B9A7BBA1AC}"/>
    <cellStyle name="Normal 3 2 3 2 5 6 2 2" xfId="37106" xr:uid="{2D3FD8B5-70DD-441F-A093-940563D336F3}"/>
    <cellStyle name="Normal 3 2 3 2 5 6 2 3" xfId="51990" xr:uid="{B9154432-B9F7-4B71-B469-B044D2997A17}"/>
    <cellStyle name="Normal 3 2 3 2 5 6 3" xfId="16570" xr:uid="{E5C1A5A8-8336-4D45-A3A7-ED16E1C90AE8}"/>
    <cellStyle name="Normal 3 2 3 2 5 6 4" xfId="30260" xr:uid="{E6A87F2E-B2CE-4BEA-9727-DDAD6219E4E5}"/>
    <cellStyle name="Normal 3 2 3 2 5 6 5" xfId="45144" xr:uid="{8839D4E2-041E-458C-8109-6ECEAA8F4A41}"/>
    <cellStyle name="Normal 3 2 3 2 5 7" xfId="19992" xr:uid="{DD0391E6-CAB1-4BF6-9A36-DA08742E9AED}"/>
    <cellStyle name="Normal 3 2 3 2 5 7 2" xfId="33684" xr:uid="{2D2996FC-33A7-4781-8D9A-996E893A32F6}"/>
    <cellStyle name="Normal 3 2 3 2 5 7 3" xfId="48568" xr:uid="{43A64F62-C542-4B4D-9B51-20440E7681E6}"/>
    <cellStyle name="Normal 3 2 3 2 5 8" xfId="13148" xr:uid="{BBCF715B-A077-40E5-8B49-9166977C8BFC}"/>
    <cellStyle name="Normal 3 2 3 2 5 9" xfId="26838" xr:uid="{1D691AD5-4A80-43CF-90CC-DDEC02370B6B}"/>
    <cellStyle name="Normal 3 2 3 2 6" xfId="6306" xr:uid="{59160B4C-0797-4574-BEF5-981A27221DD4}"/>
    <cellStyle name="Normal 3 2 3 2 6 10" xfId="41727" xr:uid="{1A730255-AB5B-4E49-B220-B8364872614D}"/>
    <cellStyle name="Normal 3 2 3 2 6 2" xfId="6307" xr:uid="{904A1BA4-29D3-4D0C-8A3B-33D2E1696DA1}"/>
    <cellStyle name="Normal 3 2 3 2 6 2 2" xfId="6308" xr:uid="{19A87B35-7C6F-44F4-9E58-06558161F8D0}"/>
    <cellStyle name="Normal 3 2 3 2 6 2 2 2" xfId="8021" xr:uid="{8D6FBEF9-4316-4E15-BB00-BC26AA409782}"/>
    <cellStyle name="Normal 3 2 3 2 6 2 2 2 2" xfId="11443" xr:uid="{F1FFD2FD-7F37-4C67-8213-F8D12D87BE80}"/>
    <cellStyle name="Normal 3 2 3 2 6 2 2 2 2 2" xfId="25133" xr:uid="{0571877B-6788-46D6-BE99-F8E2773AF432}"/>
    <cellStyle name="Normal 3 2 3 2 6 2 2 2 2 2 2" xfId="38825" xr:uid="{C930E681-50D3-45B1-8332-DED2775FE805}"/>
    <cellStyle name="Normal 3 2 3 2 6 2 2 2 2 2 3" xfId="53709" xr:uid="{E069921A-6146-43E1-BB8A-177016BA4F60}"/>
    <cellStyle name="Normal 3 2 3 2 6 2 2 2 2 3" xfId="18289" xr:uid="{E5520B32-0D99-447D-9850-997EBCFB2C5F}"/>
    <cellStyle name="Normal 3 2 3 2 6 2 2 2 2 4" xfId="31979" xr:uid="{A8AD4306-7035-4596-869F-D5A5EA82D7A3}"/>
    <cellStyle name="Normal 3 2 3 2 6 2 2 2 2 5" xfId="46863" xr:uid="{ED698BA6-870F-4568-8C6F-79A15C1B2632}"/>
    <cellStyle name="Normal 3 2 3 2 6 2 2 2 3" xfId="21711" xr:uid="{BA1AECA0-DB92-4065-936B-41733A96232D}"/>
    <cellStyle name="Normal 3 2 3 2 6 2 2 2 3 2" xfId="35403" xr:uid="{34731619-E435-44EE-869D-46B57C1D3C7F}"/>
    <cellStyle name="Normal 3 2 3 2 6 2 2 2 3 3" xfId="50287" xr:uid="{1ABFE0EC-628A-483A-913F-4401EE09BC4F}"/>
    <cellStyle name="Normal 3 2 3 2 6 2 2 2 4" xfId="14867" xr:uid="{C61DDD0F-EBF2-4445-A857-25F5668116C7}"/>
    <cellStyle name="Normal 3 2 3 2 6 2 2 2 5" xfId="28557" xr:uid="{E9A19D0D-AC03-4014-A979-9019D0C27234}"/>
    <cellStyle name="Normal 3 2 3 2 6 2 2 2 6" xfId="43441" xr:uid="{6EB4CE93-2EE9-4221-A7B5-86C89B9CA883}"/>
    <cellStyle name="Normal 3 2 3 2 6 2 2 3" xfId="9731" xr:uid="{0455B970-BB09-4978-A755-C83ABFC08867}"/>
    <cellStyle name="Normal 3 2 3 2 6 2 2 3 2" xfId="23421" xr:uid="{8EAC16BE-FCDE-4555-9880-ED556B65DD19}"/>
    <cellStyle name="Normal 3 2 3 2 6 2 2 3 2 2" xfId="37113" xr:uid="{CE070D7C-B378-40CA-81BE-19C903FA859C}"/>
    <cellStyle name="Normal 3 2 3 2 6 2 2 3 2 3" xfId="51997" xr:uid="{69ECCC7F-4DCC-430C-B08E-6E9EB5CB2FE3}"/>
    <cellStyle name="Normal 3 2 3 2 6 2 2 3 3" xfId="16577" xr:uid="{7F590A9A-0A79-461E-BA84-77FCC2D9E7AD}"/>
    <cellStyle name="Normal 3 2 3 2 6 2 2 3 4" xfId="30267" xr:uid="{A08E2C72-E667-4496-BA8B-C90C7FCD4B35}"/>
    <cellStyle name="Normal 3 2 3 2 6 2 2 3 5" xfId="45151" xr:uid="{D4F577D4-F0F1-4375-A4FB-C603381C528A}"/>
    <cellStyle name="Normal 3 2 3 2 6 2 2 4" xfId="19999" xr:uid="{5228040E-9B4D-49B3-A106-0835621F692F}"/>
    <cellStyle name="Normal 3 2 3 2 6 2 2 4 2" xfId="33691" xr:uid="{AB267369-1DDA-4B82-BECD-F40D0A97697F}"/>
    <cellStyle name="Normal 3 2 3 2 6 2 2 4 3" xfId="48575" xr:uid="{E0C8E10E-2E49-4F2E-8AA9-F10660A93CBD}"/>
    <cellStyle name="Normal 3 2 3 2 6 2 2 5" xfId="13155" xr:uid="{7CA14815-3D25-421D-B444-1EDB7AAC59C0}"/>
    <cellStyle name="Normal 3 2 3 2 6 2 2 6" xfId="26845" xr:uid="{5EF2E555-EADE-4A31-8B31-F28F054BE5E7}"/>
    <cellStyle name="Normal 3 2 3 2 6 2 2 7" xfId="41729" xr:uid="{83D387E6-5683-412E-ACF4-57961B96D0DC}"/>
    <cellStyle name="Normal 3 2 3 2 6 2 3" xfId="8020" xr:uid="{AAF7DAE5-23F5-41D2-950F-9F462C2B0D30}"/>
    <cellStyle name="Normal 3 2 3 2 6 2 3 2" xfId="11442" xr:uid="{B2CF60FE-8CD7-432F-94B8-FC4E47C98299}"/>
    <cellStyle name="Normal 3 2 3 2 6 2 3 2 2" xfId="25132" xr:uid="{FC59C473-3E7A-4DF4-8498-6169B5EF76B2}"/>
    <cellStyle name="Normal 3 2 3 2 6 2 3 2 2 2" xfId="38824" xr:uid="{CA41DD8F-CF54-4D05-A9BB-471B53F4EEE4}"/>
    <cellStyle name="Normal 3 2 3 2 6 2 3 2 2 3" xfId="53708" xr:uid="{F8677888-534B-432C-928F-68AAA9FFD1CD}"/>
    <cellStyle name="Normal 3 2 3 2 6 2 3 2 3" xfId="18288" xr:uid="{952E4024-C05D-472A-8DB9-B07722364501}"/>
    <cellStyle name="Normal 3 2 3 2 6 2 3 2 4" xfId="31978" xr:uid="{2BD8752C-3293-4AC8-B578-E1D5A2252FFD}"/>
    <cellStyle name="Normal 3 2 3 2 6 2 3 2 5" xfId="46862" xr:uid="{3B2FA764-7139-4203-A0E2-4662EFA61846}"/>
    <cellStyle name="Normal 3 2 3 2 6 2 3 3" xfId="21710" xr:uid="{CE9DE127-9572-4D63-9E4A-723D3D1D2BF0}"/>
    <cellStyle name="Normal 3 2 3 2 6 2 3 3 2" xfId="35402" xr:uid="{70593601-FF1E-4EA2-829B-CCC32D366D2D}"/>
    <cellStyle name="Normal 3 2 3 2 6 2 3 3 3" xfId="50286" xr:uid="{8FC96639-F72C-486D-8114-71BB79FBE99B}"/>
    <cellStyle name="Normal 3 2 3 2 6 2 3 4" xfId="14866" xr:uid="{D1A3BA0C-A50E-4A73-B509-1A409F09685B}"/>
    <cellStyle name="Normal 3 2 3 2 6 2 3 5" xfId="28556" xr:uid="{0CED758B-2126-4780-83CF-4586CC7A0F74}"/>
    <cellStyle name="Normal 3 2 3 2 6 2 3 6" xfId="43440" xr:uid="{AEFA0BD0-9934-433D-A0AB-EF34EDD14948}"/>
    <cellStyle name="Normal 3 2 3 2 6 2 4" xfId="9730" xr:uid="{6E8E9475-CD83-4E79-99EC-A52B799AE976}"/>
    <cellStyle name="Normal 3 2 3 2 6 2 4 2" xfId="23420" xr:uid="{385A16DE-31F6-4228-9E75-091A09FC460F}"/>
    <cellStyle name="Normal 3 2 3 2 6 2 4 2 2" xfId="37112" xr:uid="{FCB74E73-FA43-4030-AAFA-1F588CB6F326}"/>
    <cellStyle name="Normal 3 2 3 2 6 2 4 2 3" xfId="51996" xr:uid="{1D48ABA4-9DAD-49BE-B901-667E752D1CCF}"/>
    <cellStyle name="Normal 3 2 3 2 6 2 4 3" xfId="16576" xr:uid="{EF241455-076E-49DB-9D01-33AECF37D111}"/>
    <cellStyle name="Normal 3 2 3 2 6 2 4 4" xfId="30266" xr:uid="{944171B4-BAF3-4E1B-B0A6-432E80A04AD0}"/>
    <cellStyle name="Normal 3 2 3 2 6 2 4 5" xfId="45150" xr:uid="{6B6995E3-BB2A-489E-BF71-BB33FDF1E482}"/>
    <cellStyle name="Normal 3 2 3 2 6 2 5" xfId="19998" xr:uid="{81D9E617-38A3-43FC-9B4E-EBCBC03C2480}"/>
    <cellStyle name="Normal 3 2 3 2 6 2 5 2" xfId="33690" xr:uid="{EC12AC75-E24E-44F4-805A-EFD39DF5C401}"/>
    <cellStyle name="Normal 3 2 3 2 6 2 5 3" xfId="48574" xr:uid="{6645BACD-E977-4A82-B56B-C2216F121AFE}"/>
    <cellStyle name="Normal 3 2 3 2 6 2 6" xfId="13154" xr:uid="{FF2DDF42-47B7-46A3-920B-0098C5D1ADB0}"/>
    <cellStyle name="Normal 3 2 3 2 6 2 7" xfId="26844" xr:uid="{5C82F434-FE14-402A-859E-FC93F7D5A5EA}"/>
    <cellStyle name="Normal 3 2 3 2 6 2 8" xfId="41728" xr:uid="{090C8D8C-97E0-4AB2-8AF4-FE7C670AD749}"/>
    <cellStyle name="Normal 3 2 3 2 6 3" xfId="6309" xr:uid="{AD6EB7CC-5908-4493-A554-F23AFBB733C4}"/>
    <cellStyle name="Normal 3 2 3 2 6 3 2" xfId="8022" xr:uid="{13B03BDD-D141-42CB-99C8-603176E0BA21}"/>
    <cellStyle name="Normal 3 2 3 2 6 3 2 2" xfId="11444" xr:uid="{DAF015B1-1EA4-4EC9-BC89-9B9719EBD105}"/>
    <cellStyle name="Normal 3 2 3 2 6 3 2 2 2" xfId="25134" xr:uid="{1AB71A92-E038-4247-A52B-F6D8E4C9A0DB}"/>
    <cellStyle name="Normal 3 2 3 2 6 3 2 2 2 2" xfId="38826" xr:uid="{B1FA5D97-D2F5-494B-A44A-7E6ED62EB860}"/>
    <cellStyle name="Normal 3 2 3 2 6 3 2 2 2 3" xfId="53710" xr:uid="{E440896A-527B-450D-A898-50702B587C41}"/>
    <cellStyle name="Normal 3 2 3 2 6 3 2 2 3" xfId="18290" xr:uid="{75DCDE49-E3D1-40F4-98A2-F891E9AF9E55}"/>
    <cellStyle name="Normal 3 2 3 2 6 3 2 2 4" xfId="31980" xr:uid="{F69A4DC5-8DF0-4FDD-A5F7-1F3C52AD26D2}"/>
    <cellStyle name="Normal 3 2 3 2 6 3 2 2 5" xfId="46864" xr:uid="{D8B78B26-0C50-4505-A5ED-74CD861A51BD}"/>
    <cellStyle name="Normal 3 2 3 2 6 3 2 3" xfId="21712" xr:uid="{EE7DFAC7-643D-467D-B17D-B4D43D524B00}"/>
    <cellStyle name="Normal 3 2 3 2 6 3 2 3 2" xfId="35404" xr:uid="{542ED10D-B4AB-42F4-B2A4-AFBDC4A74F24}"/>
    <cellStyle name="Normal 3 2 3 2 6 3 2 3 3" xfId="50288" xr:uid="{CD5BE438-36E8-49CB-B2A1-12584D0A6681}"/>
    <cellStyle name="Normal 3 2 3 2 6 3 2 4" xfId="14868" xr:uid="{C5882F83-0097-4FC4-B88C-BC6DECFFA642}"/>
    <cellStyle name="Normal 3 2 3 2 6 3 2 5" xfId="28558" xr:uid="{9CE6FB29-B2F6-459D-A9DD-DFC4A1F3468D}"/>
    <cellStyle name="Normal 3 2 3 2 6 3 2 6" xfId="43442" xr:uid="{52AD94BB-4925-4D77-BC89-0875C095B73E}"/>
    <cellStyle name="Normal 3 2 3 2 6 3 3" xfId="9732" xr:uid="{7D775216-8ECA-433E-9093-4927422CF0FB}"/>
    <cellStyle name="Normal 3 2 3 2 6 3 3 2" xfId="23422" xr:uid="{1A2DF5D0-D5A9-497C-A9CF-45170B60DA8E}"/>
    <cellStyle name="Normal 3 2 3 2 6 3 3 2 2" xfId="37114" xr:uid="{3942AE37-A338-4F4D-9A0A-3C2A5DCA5AB5}"/>
    <cellStyle name="Normal 3 2 3 2 6 3 3 2 3" xfId="51998" xr:uid="{80231FE5-84E3-4DA8-96ED-A329F6054A72}"/>
    <cellStyle name="Normal 3 2 3 2 6 3 3 3" xfId="16578" xr:uid="{3237344E-8152-41C2-AD00-0CC927A4DA8A}"/>
    <cellStyle name="Normal 3 2 3 2 6 3 3 4" xfId="30268" xr:uid="{A2FB8FE0-1398-4E8D-83C0-F5C3F78E25EB}"/>
    <cellStyle name="Normal 3 2 3 2 6 3 3 5" xfId="45152" xr:uid="{E2134505-3062-4932-80D2-FDA98B73F0E8}"/>
    <cellStyle name="Normal 3 2 3 2 6 3 4" xfId="20000" xr:uid="{68733768-22B1-466C-8AB4-3661D350C486}"/>
    <cellStyle name="Normal 3 2 3 2 6 3 4 2" xfId="33692" xr:uid="{C7AE5520-C7F6-4F52-967D-6499B4900666}"/>
    <cellStyle name="Normal 3 2 3 2 6 3 4 3" xfId="48576" xr:uid="{682545EC-4F1B-4506-A258-C17114EF20ED}"/>
    <cellStyle name="Normal 3 2 3 2 6 3 5" xfId="13156" xr:uid="{C32B8085-20DF-410F-AF1A-78DFCEB50174}"/>
    <cellStyle name="Normal 3 2 3 2 6 3 6" xfId="26846" xr:uid="{A131982C-92F2-4096-B0A2-B0FCFEEFE338}"/>
    <cellStyle name="Normal 3 2 3 2 6 3 7" xfId="41730" xr:uid="{B2469D77-D63A-4E39-BB95-A3A5335D972D}"/>
    <cellStyle name="Normal 3 2 3 2 6 4" xfId="6310" xr:uid="{7327C721-A3DF-48EF-801E-6FEF9147038E}"/>
    <cellStyle name="Normal 3 2 3 2 6 4 2" xfId="8023" xr:uid="{24EE1992-59E4-4F68-958B-FCBA06BB9AE8}"/>
    <cellStyle name="Normal 3 2 3 2 6 4 2 2" xfId="11445" xr:uid="{D8777591-0F55-42A4-AC76-9694A537E9D0}"/>
    <cellStyle name="Normal 3 2 3 2 6 4 2 2 2" xfId="25135" xr:uid="{581FCEF7-A6AB-4C9A-9262-E94653823DF2}"/>
    <cellStyle name="Normal 3 2 3 2 6 4 2 2 2 2" xfId="38827" xr:uid="{2145093D-CAF5-4F9A-90FA-79832ABA6414}"/>
    <cellStyle name="Normal 3 2 3 2 6 4 2 2 2 3" xfId="53711" xr:uid="{3D24C3C1-64E1-47E0-B471-07207A09B6BC}"/>
    <cellStyle name="Normal 3 2 3 2 6 4 2 2 3" xfId="18291" xr:uid="{5B126E52-9809-4C21-8FA7-9AEFAB6480C2}"/>
    <cellStyle name="Normal 3 2 3 2 6 4 2 2 4" xfId="31981" xr:uid="{7C6A4157-2532-4D73-8249-8898AC5B9A62}"/>
    <cellStyle name="Normal 3 2 3 2 6 4 2 2 5" xfId="46865" xr:uid="{9A376DF6-B5C4-47D1-85D6-38724DE2E14D}"/>
    <cellStyle name="Normal 3 2 3 2 6 4 2 3" xfId="21713" xr:uid="{9ECC9423-3B3F-43D3-89C8-C950DB69465F}"/>
    <cellStyle name="Normal 3 2 3 2 6 4 2 3 2" xfId="35405" xr:uid="{53B5B4F3-DA6C-45DD-85A8-C7FAB7FECAF8}"/>
    <cellStyle name="Normal 3 2 3 2 6 4 2 3 3" xfId="50289" xr:uid="{51E5BC62-6715-4F21-84D2-BDF9A4976871}"/>
    <cellStyle name="Normal 3 2 3 2 6 4 2 4" xfId="14869" xr:uid="{35B9D8B8-9EFB-4423-BB05-7723E947F6C7}"/>
    <cellStyle name="Normal 3 2 3 2 6 4 2 5" xfId="28559" xr:uid="{F25AE13C-7471-4640-956C-D6E77F144A1F}"/>
    <cellStyle name="Normal 3 2 3 2 6 4 2 6" xfId="43443" xr:uid="{91BA26AF-F0D4-4475-B1AE-7568022E4496}"/>
    <cellStyle name="Normal 3 2 3 2 6 4 3" xfId="9733" xr:uid="{A1F1D85C-ABFB-4719-A107-F38C1FA18825}"/>
    <cellStyle name="Normal 3 2 3 2 6 4 3 2" xfId="23423" xr:uid="{0D0402F0-1BCA-43C7-982A-008FB8307F6C}"/>
    <cellStyle name="Normal 3 2 3 2 6 4 3 2 2" xfId="37115" xr:uid="{3092F982-E07D-4576-B27C-CA097F46BB09}"/>
    <cellStyle name="Normal 3 2 3 2 6 4 3 2 3" xfId="51999" xr:uid="{88E20536-E083-47CF-80F9-2AF03420B58A}"/>
    <cellStyle name="Normal 3 2 3 2 6 4 3 3" xfId="16579" xr:uid="{C60E4886-B1E3-4CD3-8D74-E2D8BC8AB377}"/>
    <cellStyle name="Normal 3 2 3 2 6 4 3 4" xfId="30269" xr:uid="{8B61EBF0-E850-48A7-BF9D-6D57ED2A294D}"/>
    <cellStyle name="Normal 3 2 3 2 6 4 3 5" xfId="45153" xr:uid="{670D04CD-C953-4B27-A5EB-411424D38FBB}"/>
    <cellStyle name="Normal 3 2 3 2 6 4 4" xfId="20001" xr:uid="{AAAFF710-1120-42BA-AA0A-1B3AD121AF73}"/>
    <cellStyle name="Normal 3 2 3 2 6 4 4 2" xfId="33693" xr:uid="{F88EB221-C165-4B27-8F2D-2D37FAA1B727}"/>
    <cellStyle name="Normal 3 2 3 2 6 4 4 3" xfId="48577" xr:uid="{42548145-94B3-495C-8FA7-53D54BA5C20B}"/>
    <cellStyle name="Normal 3 2 3 2 6 4 5" xfId="13157" xr:uid="{E12BB463-B193-4F2E-A067-A170E598B50B}"/>
    <cellStyle name="Normal 3 2 3 2 6 4 6" xfId="26847" xr:uid="{6F5797C3-B0F5-45A5-A196-9762CBA37481}"/>
    <cellStyle name="Normal 3 2 3 2 6 4 7" xfId="41731" xr:uid="{57B981EB-88EA-4325-94C4-9DF6F1BFC92F}"/>
    <cellStyle name="Normal 3 2 3 2 6 5" xfId="8019" xr:uid="{0F1424DA-B5BD-48B7-92C8-A30176EE72A6}"/>
    <cellStyle name="Normal 3 2 3 2 6 5 2" xfId="11441" xr:uid="{95964D2E-6705-4064-91DC-833008E65930}"/>
    <cellStyle name="Normal 3 2 3 2 6 5 2 2" xfId="25131" xr:uid="{45FDBF2E-4BE8-4B89-B9E5-13E6E25202B5}"/>
    <cellStyle name="Normal 3 2 3 2 6 5 2 2 2" xfId="38823" xr:uid="{DB778F4C-4009-4FBE-884E-6ED41D74DD3D}"/>
    <cellStyle name="Normal 3 2 3 2 6 5 2 2 3" xfId="53707" xr:uid="{32B7D993-7D94-4633-BFDC-DA9882B639E3}"/>
    <cellStyle name="Normal 3 2 3 2 6 5 2 3" xfId="18287" xr:uid="{0E4995E6-69F7-4DF7-9D2F-108EE33F5A2F}"/>
    <cellStyle name="Normal 3 2 3 2 6 5 2 4" xfId="31977" xr:uid="{AD2BEF40-A1D7-4645-9A95-6D5B7888E875}"/>
    <cellStyle name="Normal 3 2 3 2 6 5 2 5" xfId="46861" xr:uid="{4F0E8849-4DDB-40F1-B302-8C09131E55F9}"/>
    <cellStyle name="Normal 3 2 3 2 6 5 3" xfId="21709" xr:uid="{C2841480-82F3-479F-9573-5AA2AF8A0B55}"/>
    <cellStyle name="Normal 3 2 3 2 6 5 3 2" xfId="35401" xr:uid="{57ADA876-6F6E-4D18-9B33-682275DBDE55}"/>
    <cellStyle name="Normal 3 2 3 2 6 5 3 3" xfId="50285" xr:uid="{6AFB676F-174B-44D4-B4D4-6AC78363BE06}"/>
    <cellStyle name="Normal 3 2 3 2 6 5 4" xfId="14865" xr:uid="{5DE59E38-40F2-421E-8EF7-CB75CFF44851}"/>
    <cellStyle name="Normal 3 2 3 2 6 5 5" xfId="28555" xr:uid="{F0A76F11-5345-43F5-9342-C43C1A2BD259}"/>
    <cellStyle name="Normal 3 2 3 2 6 5 6" xfId="43439" xr:uid="{1B71A5AB-DA38-42F0-BA43-CC0CF6B99B96}"/>
    <cellStyle name="Normal 3 2 3 2 6 6" xfId="9729" xr:uid="{9DAF9426-5B28-40A0-BFEC-C42B8BDC2817}"/>
    <cellStyle name="Normal 3 2 3 2 6 6 2" xfId="23419" xr:uid="{0345E4BF-64E7-48E2-93B3-197BF4F05FEA}"/>
    <cellStyle name="Normal 3 2 3 2 6 6 2 2" xfId="37111" xr:uid="{90FD9319-B1C3-4EBD-8352-F8DEB01A74AF}"/>
    <cellStyle name="Normal 3 2 3 2 6 6 2 3" xfId="51995" xr:uid="{31D13F7B-E16A-4BF8-A92D-D5FC02D58660}"/>
    <cellStyle name="Normal 3 2 3 2 6 6 3" xfId="16575" xr:uid="{6AC3955F-5D0C-4BE4-A7E7-104382FA79C8}"/>
    <cellStyle name="Normal 3 2 3 2 6 6 4" xfId="30265" xr:uid="{C224955B-6921-49D4-BFD4-AF2BF218D7F0}"/>
    <cellStyle name="Normal 3 2 3 2 6 6 5" xfId="45149" xr:uid="{AE88AE33-890B-4490-AB90-02BCC4886946}"/>
    <cellStyle name="Normal 3 2 3 2 6 7" xfId="19997" xr:uid="{60F13228-6C86-4816-83E1-6ACAFE94C67A}"/>
    <cellStyle name="Normal 3 2 3 2 6 7 2" xfId="33689" xr:uid="{DA824565-8473-45D2-8519-71F1CCD1AA5E}"/>
    <cellStyle name="Normal 3 2 3 2 6 7 3" xfId="48573" xr:uid="{2BC4E85F-811A-409C-9376-3DBD6F197241}"/>
    <cellStyle name="Normal 3 2 3 2 6 8" xfId="13153" xr:uid="{B761126B-2E88-477D-A926-31732012FF0B}"/>
    <cellStyle name="Normal 3 2 3 2 6 9" xfId="26843" xr:uid="{0202E6F7-D964-4095-A4AB-41199E39F782}"/>
    <cellStyle name="Normal 3 2 3 2 7" xfId="6311" xr:uid="{2F85108F-5F51-454F-9D31-42DD57E44CB4}"/>
    <cellStyle name="Normal 3 2 3 2 7 2" xfId="6312" xr:uid="{25CCAB74-BBBD-404F-AC83-420AC4211994}"/>
    <cellStyle name="Normal 3 2 3 2 7 2 2" xfId="8025" xr:uid="{4F21E72B-55B6-4329-AFF4-0384FAEFE0C0}"/>
    <cellStyle name="Normal 3 2 3 2 7 2 2 2" xfId="11447" xr:uid="{A37DD692-BEED-4A43-B091-71D397B6FBDE}"/>
    <cellStyle name="Normal 3 2 3 2 7 2 2 2 2" xfId="25137" xr:uid="{45304B26-8683-4A6F-A9D1-1A6662784996}"/>
    <cellStyle name="Normal 3 2 3 2 7 2 2 2 2 2" xfId="38829" xr:uid="{248B2E91-3FDB-46AE-8FF9-4FF031C2F303}"/>
    <cellStyle name="Normal 3 2 3 2 7 2 2 2 2 3" xfId="53713" xr:uid="{C282A246-4C6F-43F7-A862-6F31DA0BB53C}"/>
    <cellStyle name="Normal 3 2 3 2 7 2 2 2 3" xfId="18293" xr:uid="{AA80D6BD-6D81-44BA-B4ED-094554F18C42}"/>
    <cellStyle name="Normal 3 2 3 2 7 2 2 2 4" xfId="31983" xr:uid="{DB8C5136-C809-4427-9759-34FFB4495B81}"/>
    <cellStyle name="Normal 3 2 3 2 7 2 2 2 5" xfId="46867" xr:uid="{5F866FEA-143B-4061-9D90-B47AE9F4FE18}"/>
    <cellStyle name="Normal 3 2 3 2 7 2 2 3" xfId="21715" xr:uid="{430EAA93-D2F0-4EB6-88DA-0A62CF989727}"/>
    <cellStyle name="Normal 3 2 3 2 7 2 2 3 2" xfId="35407" xr:uid="{CE14643D-9439-4071-9AF6-EC7A3297BC17}"/>
    <cellStyle name="Normal 3 2 3 2 7 2 2 3 3" xfId="50291" xr:uid="{9532530D-B321-499F-8AAB-BB3D3C0F45CE}"/>
    <cellStyle name="Normal 3 2 3 2 7 2 2 4" xfId="14871" xr:uid="{C1576B94-D592-4B12-B583-5DEA513E0DAF}"/>
    <cellStyle name="Normal 3 2 3 2 7 2 2 5" xfId="28561" xr:uid="{04596FEA-F2DA-4052-AACD-7581086FF377}"/>
    <cellStyle name="Normal 3 2 3 2 7 2 2 6" xfId="43445" xr:uid="{6949A555-30E5-4BC8-84E0-34FFDEB65A1F}"/>
    <cellStyle name="Normal 3 2 3 2 7 2 3" xfId="9735" xr:uid="{45DF09BA-7C5C-45DC-AA95-43FA46139C0A}"/>
    <cellStyle name="Normal 3 2 3 2 7 2 3 2" xfId="23425" xr:uid="{6E961771-0C81-4FBD-A500-83755714A623}"/>
    <cellStyle name="Normal 3 2 3 2 7 2 3 2 2" xfId="37117" xr:uid="{4BFC30D0-B431-4752-AFE4-BEA528FFF0D7}"/>
    <cellStyle name="Normal 3 2 3 2 7 2 3 2 3" xfId="52001" xr:uid="{781300F3-A69D-44B4-86AA-BA044F0ECAC6}"/>
    <cellStyle name="Normal 3 2 3 2 7 2 3 3" xfId="16581" xr:uid="{9B71B8E0-ABFF-4768-B931-02805A464117}"/>
    <cellStyle name="Normal 3 2 3 2 7 2 3 4" xfId="30271" xr:uid="{441BC8C9-5052-4E16-8E15-1AE3DE3E2F5A}"/>
    <cellStyle name="Normal 3 2 3 2 7 2 3 5" xfId="45155" xr:uid="{B0A7C437-6B74-4A28-9C28-24EC06EC3557}"/>
    <cellStyle name="Normal 3 2 3 2 7 2 4" xfId="20003" xr:uid="{FAC49800-87A3-4239-A203-E19B191B5C8F}"/>
    <cellStyle name="Normal 3 2 3 2 7 2 4 2" xfId="33695" xr:uid="{54DD7E4F-24E4-4958-B340-F40792893D1E}"/>
    <cellStyle name="Normal 3 2 3 2 7 2 4 3" xfId="48579" xr:uid="{C60CE678-252D-41F3-93D9-78E283B6EFB5}"/>
    <cellStyle name="Normal 3 2 3 2 7 2 5" xfId="13159" xr:uid="{D1528E6B-526D-4C79-A28D-17ED65FFF800}"/>
    <cellStyle name="Normal 3 2 3 2 7 2 6" xfId="26849" xr:uid="{18A9B305-29BD-42C9-BBE7-9751E924A460}"/>
    <cellStyle name="Normal 3 2 3 2 7 2 7" xfId="41733" xr:uid="{77BD0A15-B31A-46BA-ADF9-1531BAE98301}"/>
    <cellStyle name="Normal 3 2 3 2 7 3" xfId="8024" xr:uid="{572FB712-68DA-4FD6-A424-DA02F7E71BA5}"/>
    <cellStyle name="Normal 3 2 3 2 7 3 2" xfId="11446" xr:uid="{A04E784C-5718-4EE6-A383-A045B68C3F10}"/>
    <cellStyle name="Normal 3 2 3 2 7 3 2 2" xfId="25136" xr:uid="{84973486-348D-4633-9C7F-870611330DEA}"/>
    <cellStyle name="Normal 3 2 3 2 7 3 2 2 2" xfId="38828" xr:uid="{F757B014-508C-4BE6-BBCF-E5E494197A23}"/>
    <cellStyle name="Normal 3 2 3 2 7 3 2 2 3" xfId="53712" xr:uid="{D3084C3F-0155-4468-A480-6F81E7151626}"/>
    <cellStyle name="Normal 3 2 3 2 7 3 2 3" xfId="18292" xr:uid="{E7DBC5C6-14CB-4F0A-A2AD-12CA42EAF2C4}"/>
    <cellStyle name="Normal 3 2 3 2 7 3 2 4" xfId="31982" xr:uid="{0C84BA15-7AEB-40C5-98D5-986F3CFD335E}"/>
    <cellStyle name="Normal 3 2 3 2 7 3 2 5" xfId="46866" xr:uid="{EFD48F9F-C4F9-4625-86DA-99A5B288BEEB}"/>
    <cellStyle name="Normal 3 2 3 2 7 3 3" xfId="21714" xr:uid="{D2D220C2-F9D6-4E63-A447-34BF4A5BA20F}"/>
    <cellStyle name="Normal 3 2 3 2 7 3 3 2" xfId="35406" xr:uid="{DE80F397-3006-4D27-82B9-46C54E0B77E8}"/>
    <cellStyle name="Normal 3 2 3 2 7 3 3 3" xfId="50290" xr:uid="{55ED2226-3C32-41D3-AF72-E3561A9FA10C}"/>
    <cellStyle name="Normal 3 2 3 2 7 3 4" xfId="14870" xr:uid="{D8508DAE-1962-4FE9-ACAE-BA4E37142E2D}"/>
    <cellStyle name="Normal 3 2 3 2 7 3 5" xfId="28560" xr:uid="{FE868DD6-8657-4786-B694-E7CD7CE650DF}"/>
    <cellStyle name="Normal 3 2 3 2 7 3 6" xfId="43444" xr:uid="{BE559529-4128-42B3-8899-F7607375D56D}"/>
    <cellStyle name="Normal 3 2 3 2 7 4" xfId="9734" xr:uid="{F3A9CAAA-96E1-4170-8918-EAD7E9F4DB97}"/>
    <cellStyle name="Normal 3 2 3 2 7 4 2" xfId="23424" xr:uid="{775B09C6-9924-4452-AB3B-732727599F97}"/>
    <cellStyle name="Normal 3 2 3 2 7 4 2 2" xfId="37116" xr:uid="{A7CF3878-E047-45F6-A2C8-994E9D0539BC}"/>
    <cellStyle name="Normal 3 2 3 2 7 4 2 3" xfId="52000" xr:uid="{1F6F9BEF-CA9B-40D6-A352-F03EABBED95E}"/>
    <cellStyle name="Normal 3 2 3 2 7 4 3" xfId="16580" xr:uid="{BB44322E-5B75-4F2E-8FB0-AD9DAB4CCCA3}"/>
    <cellStyle name="Normal 3 2 3 2 7 4 4" xfId="30270" xr:uid="{546F84B5-615C-4EC9-9ECF-D2BB0DD6197D}"/>
    <cellStyle name="Normal 3 2 3 2 7 4 5" xfId="45154" xr:uid="{D8853D2A-E3F9-49F6-A984-11D35E57F46F}"/>
    <cellStyle name="Normal 3 2 3 2 7 5" xfId="20002" xr:uid="{275A5815-81C3-4FAD-9734-47C273155BCD}"/>
    <cellStyle name="Normal 3 2 3 2 7 5 2" xfId="33694" xr:uid="{7DD2DCE3-AE31-4EC9-8E4D-3AB4BC07588D}"/>
    <cellStyle name="Normal 3 2 3 2 7 5 3" xfId="48578" xr:uid="{6D0477D9-8634-438E-8E0E-938A821764E4}"/>
    <cellStyle name="Normal 3 2 3 2 7 6" xfId="13158" xr:uid="{151F0B8C-7724-4607-8436-A1ACABC61947}"/>
    <cellStyle name="Normal 3 2 3 2 7 7" xfId="26848" xr:uid="{1A577029-5CCC-4F34-A71E-486C3F6C2938}"/>
    <cellStyle name="Normal 3 2 3 2 7 8" xfId="41732" xr:uid="{70A8AA3E-CF3C-4131-8573-FA6D08E26FB7}"/>
    <cellStyle name="Normal 3 2 3 2 8" xfId="6313" xr:uid="{F34C2772-D33B-4D7C-A5F1-70E0F9B36A84}"/>
    <cellStyle name="Normal 3 2 3 2 8 2" xfId="8026" xr:uid="{E38432B9-ECF8-45CF-9670-0FE8EDD3E1EA}"/>
    <cellStyle name="Normal 3 2 3 2 8 2 2" xfId="11448" xr:uid="{3C2C6640-3F01-48F9-A9E5-1B523DCBA1F2}"/>
    <cellStyle name="Normal 3 2 3 2 8 2 2 2" xfId="25138" xr:uid="{29F70855-1FD7-4EFB-9875-E19894D22471}"/>
    <cellStyle name="Normal 3 2 3 2 8 2 2 2 2" xfId="38830" xr:uid="{7BB03857-147C-4DBF-BA89-C75F2FB13953}"/>
    <cellStyle name="Normal 3 2 3 2 8 2 2 2 3" xfId="53714" xr:uid="{D15F5109-8731-42D6-96B4-B4E9BC2B1A58}"/>
    <cellStyle name="Normal 3 2 3 2 8 2 2 3" xfId="18294" xr:uid="{048916E6-43F3-4371-8708-4660AA0A278E}"/>
    <cellStyle name="Normal 3 2 3 2 8 2 2 4" xfId="31984" xr:uid="{D71CB2EF-8A76-4F01-842B-3756060A7FB5}"/>
    <cellStyle name="Normal 3 2 3 2 8 2 2 5" xfId="46868" xr:uid="{4E3286DC-A5FF-4F50-8483-68560A30D129}"/>
    <cellStyle name="Normal 3 2 3 2 8 2 3" xfId="21716" xr:uid="{28CB3C56-FDFC-4F8A-91BE-95F5F2402703}"/>
    <cellStyle name="Normal 3 2 3 2 8 2 3 2" xfId="35408" xr:uid="{5BC76130-03E5-4134-81A6-731150861358}"/>
    <cellStyle name="Normal 3 2 3 2 8 2 3 3" xfId="50292" xr:uid="{D5F1E318-3E32-4ECA-ABF9-2B55CD78B7A7}"/>
    <cellStyle name="Normal 3 2 3 2 8 2 4" xfId="14872" xr:uid="{D0E7DCB9-F990-4BF0-919A-38C982A24EEC}"/>
    <cellStyle name="Normal 3 2 3 2 8 2 5" xfId="28562" xr:uid="{D6812629-6C53-44E2-827C-F0C251072F4B}"/>
    <cellStyle name="Normal 3 2 3 2 8 2 6" xfId="43446" xr:uid="{E6A6759E-66E9-42EA-ABCD-FAB8307138CE}"/>
    <cellStyle name="Normal 3 2 3 2 8 3" xfId="9736" xr:uid="{B7D0240E-ED93-4FE6-B580-41593D6AA51E}"/>
    <cellStyle name="Normal 3 2 3 2 8 3 2" xfId="23426" xr:uid="{D4C7FB45-EF37-4695-99A2-86E11EC37659}"/>
    <cellStyle name="Normal 3 2 3 2 8 3 2 2" xfId="37118" xr:uid="{77DB2807-1C04-42D6-A991-745ADCBA1BC8}"/>
    <cellStyle name="Normal 3 2 3 2 8 3 2 3" xfId="52002" xr:uid="{FAEDF7A6-7F30-4E74-97F7-89E3512CD4EE}"/>
    <cellStyle name="Normal 3 2 3 2 8 3 3" xfId="16582" xr:uid="{36CAC304-F6F5-4532-A653-47FD0DBDD949}"/>
    <cellStyle name="Normal 3 2 3 2 8 3 4" xfId="30272" xr:uid="{C544EF76-D166-4268-9684-7E3FFF601F0A}"/>
    <cellStyle name="Normal 3 2 3 2 8 3 5" xfId="45156" xr:uid="{947C6472-4A54-4AB0-A165-9FE172589637}"/>
    <cellStyle name="Normal 3 2 3 2 8 4" xfId="20004" xr:uid="{65BCAD4D-1F84-4074-94D3-247902762C8E}"/>
    <cellStyle name="Normal 3 2 3 2 8 4 2" xfId="33696" xr:uid="{103EA355-1250-410E-B8DA-B058F098CE7E}"/>
    <cellStyle name="Normal 3 2 3 2 8 4 3" xfId="48580" xr:uid="{15DC9366-FBE8-4AB6-8816-84FED0C74F70}"/>
    <cellStyle name="Normal 3 2 3 2 8 5" xfId="13160" xr:uid="{C0DEED44-7AEF-49F4-8230-CC3EDECE4DB9}"/>
    <cellStyle name="Normal 3 2 3 2 8 6" xfId="26850" xr:uid="{40D0201F-E97D-4D2E-83AE-438C2437E10D}"/>
    <cellStyle name="Normal 3 2 3 2 8 7" xfId="41734" xr:uid="{E2D79D02-25CA-4701-B2AF-99E6618EFE94}"/>
    <cellStyle name="Normal 3 2 3 2 9" xfId="6314" xr:uid="{B5ADF48F-8306-4F25-B5E6-86D34A940390}"/>
    <cellStyle name="Normal 3 2 3 2 9 2" xfId="8027" xr:uid="{CC9CA38E-3CE5-4C83-9171-37C6290DC27C}"/>
    <cellStyle name="Normal 3 2 3 2 9 2 2" xfId="11449" xr:uid="{D70130E8-1F29-482A-97D2-10D0E6B27081}"/>
    <cellStyle name="Normal 3 2 3 2 9 2 2 2" xfId="25139" xr:uid="{BC4FE8DC-3DCB-49E0-9D80-60E5029D5F53}"/>
    <cellStyle name="Normal 3 2 3 2 9 2 2 2 2" xfId="38831" xr:uid="{BE6E511B-0965-42D9-BBDE-9CC08A93688B}"/>
    <cellStyle name="Normal 3 2 3 2 9 2 2 2 3" xfId="53715" xr:uid="{A569A431-A98C-45B8-B1F7-7110A0B7D9AD}"/>
    <cellStyle name="Normal 3 2 3 2 9 2 2 3" xfId="18295" xr:uid="{4CD1930A-EE7F-4628-B952-400DCB24487C}"/>
    <cellStyle name="Normal 3 2 3 2 9 2 2 4" xfId="31985" xr:uid="{455F417F-96BD-4D0F-8AC9-6F47887E7BB2}"/>
    <cellStyle name="Normal 3 2 3 2 9 2 2 5" xfId="46869" xr:uid="{B6FBB468-55BE-430B-885F-130981771165}"/>
    <cellStyle name="Normal 3 2 3 2 9 2 3" xfId="21717" xr:uid="{0F133798-8220-49B8-88C4-3B643E67098A}"/>
    <cellStyle name="Normal 3 2 3 2 9 2 3 2" xfId="35409" xr:uid="{A060DFC8-B50F-47B6-BABC-8240903B0ACE}"/>
    <cellStyle name="Normal 3 2 3 2 9 2 3 3" xfId="50293" xr:uid="{26B70D94-1888-4FAD-BBC1-0EF3C440D44C}"/>
    <cellStyle name="Normal 3 2 3 2 9 2 4" xfId="14873" xr:uid="{6B67C186-D44F-4F44-94B3-E5F9E44A6CFC}"/>
    <cellStyle name="Normal 3 2 3 2 9 2 5" xfId="28563" xr:uid="{66B23B63-6F8B-4CDC-8926-51414F7B3357}"/>
    <cellStyle name="Normal 3 2 3 2 9 2 6" xfId="43447" xr:uid="{69A89765-A7E7-4512-BC61-3A9409A39CB1}"/>
    <cellStyle name="Normal 3 2 3 2 9 3" xfId="9737" xr:uid="{0AF50206-4FE2-4483-BF0D-EFFDEFFD82A7}"/>
    <cellStyle name="Normal 3 2 3 2 9 3 2" xfId="23427" xr:uid="{5962EB7E-D082-45A8-816A-D9B78253056C}"/>
    <cellStyle name="Normal 3 2 3 2 9 3 2 2" xfId="37119" xr:uid="{02EF74BA-D9C5-4727-86F1-54C0CDBC76EC}"/>
    <cellStyle name="Normal 3 2 3 2 9 3 2 3" xfId="52003" xr:uid="{8927DA84-1CB7-48DA-8201-B55903B92C28}"/>
    <cellStyle name="Normal 3 2 3 2 9 3 3" xfId="16583" xr:uid="{9BBA5784-B877-4177-9E47-295410AFD89A}"/>
    <cellStyle name="Normal 3 2 3 2 9 3 4" xfId="30273" xr:uid="{5838429E-BB9D-45E8-A578-4369CEF0C556}"/>
    <cellStyle name="Normal 3 2 3 2 9 3 5" xfId="45157" xr:uid="{011C5107-DC7E-4A17-8441-C876E7B52201}"/>
    <cellStyle name="Normal 3 2 3 2 9 4" xfId="20005" xr:uid="{695D3499-9EF5-4B0E-BFC3-96AB2C48F26A}"/>
    <cellStyle name="Normal 3 2 3 2 9 4 2" xfId="33697" xr:uid="{9474DD64-EBC5-4730-8124-265952927F33}"/>
    <cellStyle name="Normal 3 2 3 2 9 4 3" xfId="48581" xr:uid="{52509EA8-6B80-4766-99AE-C06E33A09565}"/>
    <cellStyle name="Normal 3 2 3 2 9 5" xfId="13161" xr:uid="{E6FC9451-2273-4D62-8FA1-91D806AD7E06}"/>
    <cellStyle name="Normal 3 2 3 2 9 6" xfId="26851" xr:uid="{C3CB1291-3D93-4732-8576-506C5B46B5D9}"/>
    <cellStyle name="Normal 3 2 3 2 9 7" xfId="41735" xr:uid="{8319311D-3E8F-41CB-92D6-95CD157CD591}"/>
    <cellStyle name="Normal 3 2 3 3" xfId="6315" xr:uid="{4B2E0D0A-FE26-486B-8876-73812E9E4F0E}"/>
    <cellStyle name="Normal 3 2 3 3 10" xfId="20006" xr:uid="{FFFF0AE8-FDAD-4CE2-9A48-E8E33C88B67A}"/>
    <cellStyle name="Normal 3 2 3 3 10 2" xfId="33698" xr:uid="{B6C46F7A-B1EE-4766-B53A-ED1DB0EC88C4}"/>
    <cellStyle name="Normal 3 2 3 3 10 3" xfId="48582" xr:uid="{89EFE42E-A80C-4815-B2FF-90C9AA046C5C}"/>
    <cellStyle name="Normal 3 2 3 3 11" xfId="13162" xr:uid="{A0FE3236-33A7-464C-B054-FC6C0411FC35}"/>
    <cellStyle name="Normal 3 2 3 3 12" xfId="26852" xr:uid="{077EADF9-55C7-4DDA-84F3-5D133FBB7441}"/>
    <cellStyle name="Normal 3 2 3 3 13" xfId="41736" xr:uid="{A41CFAEB-9BAA-42D9-891B-5F8142CB7A13}"/>
    <cellStyle name="Normal 3 2 3 3 2" xfId="6316" xr:uid="{FBD3B216-88BA-4A50-8810-3EB58BF6FAEE}"/>
    <cellStyle name="Normal 3 2 3 3 2 10" xfId="13163" xr:uid="{20E8081E-C52F-4F9B-90D4-3265AC4FCD7D}"/>
    <cellStyle name="Normal 3 2 3 3 2 11" xfId="26853" xr:uid="{BFCE9227-3018-4C6F-938A-E50B9A796DB5}"/>
    <cellStyle name="Normal 3 2 3 3 2 12" xfId="41737" xr:uid="{AA56390F-6263-4EBE-ABFA-5EC1BED6DD46}"/>
    <cellStyle name="Normal 3 2 3 3 2 2" xfId="6317" xr:uid="{C796613F-F2FA-4E85-A3A7-32F74A1C0C83}"/>
    <cellStyle name="Normal 3 2 3 3 2 2 10" xfId="41738" xr:uid="{A49B16CF-AAA7-40EF-BB73-8220DFAE29F2}"/>
    <cellStyle name="Normal 3 2 3 3 2 2 2" xfId="6318" xr:uid="{D3B9390B-88E3-428F-824C-E6CA620C757C}"/>
    <cellStyle name="Normal 3 2 3 3 2 2 2 2" xfId="6319" xr:uid="{77D3E24F-6E45-43F2-B583-93F0A2C0A560}"/>
    <cellStyle name="Normal 3 2 3 3 2 2 2 2 2" xfId="8032" xr:uid="{262AF90A-B496-4E13-9C0E-200238DF824D}"/>
    <cellStyle name="Normal 3 2 3 3 2 2 2 2 2 2" xfId="11454" xr:uid="{D04A016E-71FD-47D5-8D11-C4C3859DD57C}"/>
    <cellStyle name="Normal 3 2 3 3 2 2 2 2 2 2 2" xfId="25144" xr:uid="{5331290B-D611-47E5-9C17-2F1BA398BB83}"/>
    <cellStyle name="Normal 3 2 3 3 2 2 2 2 2 2 2 2" xfId="38836" xr:uid="{FFD6E44B-BAE0-461C-9277-63AA70F41C6E}"/>
    <cellStyle name="Normal 3 2 3 3 2 2 2 2 2 2 2 3" xfId="53720" xr:uid="{DE994A38-BAFF-4BFD-A62C-BBDC806E117F}"/>
    <cellStyle name="Normal 3 2 3 3 2 2 2 2 2 2 3" xfId="18300" xr:uid="{9C6A48B2-F32F-413E-B132-A251A8DEC775}"/>
    <cellStyle name="Normal 3 2 3 3 2 2 2 2 2 2 4" xfId="31990" xr:uid="{B9E206FA-5C61-4EA6-BCB9-E46CB39C263E}"/>
    <cellStyle name="Normal 3 2 3 3 2 2 2 2 2 2 5" xfId="46874" xr:uid="{98842661-DD9F-4377-BC55-F35388DB7A80}"/>
    <cellStyle name="Normal 3 2 3 3 2 2 2 2 2 3" xfId="21722" xr:uid="{B1362083-1240-44C6-8A4A-420E56B27A86}"/>
    <cellStyle name="Normal 3 2 3 3 2 2 2 2 2 3 2" xfId="35414" xr:uid="{5309B0C2-ADCE-415D-93FB-D8138B5D21C2}"/>
    <cellStyle name="Normal 3 2 3 3 2 2 2 2 2 3 3" xfId="50298" xr:uid="{CAC23DFF-ED71-41DD-A5C7-6FBC59604C23}"/>
    <cellStyle name="Normal 3 2 3 3 2 2 2 2 2 4" xfId="14878" xr:uid="{350D3F06-C679-4657-9F73-FCC4AA424655}"/>
    <cellStyle name="Normal 3 2 3 3 2 2 2 2 2 5" xfId="28568" xr:uid="{64A3CCF6-17F8-4BE4-A40A-00771A89190E}"/>
    <cellStyle name="Normal 3 2 3 3 2 2 2 2 2 6" xfId="43452" xr:uid="{4F9734B6-C2E4-41F1-AFEB-406A1DDFB9D3}"/>
    <cellStyle name="Normal 3 2 3 3 2 2 2 2 3" xfId="9742" xr:uid="{CE036C4D-DF1C-4AFE-A456-73884D5895E4}"/>
    <cellStyle name="Normal 3 2 3 3 2 2 2 2 3 2" xfId="23432" xr:uid="{AA53D04A-65BD-40F7-B7B8-6B681E4A3343}"/>
    <cellStyle name="Normal 3 2 3 3 2 2 2 2 3 2 2" xfId="37124" xr:uid="{E4A1610F-7908-488C-A528-9E12D68A0D0A}"/>
    <cellStyle name="Normal 3 2 3 3 2 2 2 2 3 2 3" xfId="52008" xr:uid="{8112FBE2-F756-42FC-A0D1-2DC11B4953F1}"/>
    <cellStyle name="Normal 3 2 3 3 2 2 2 2 3 3" xfId="16588" xr:uid="{44F698C9-B288-4F96-97A6-487438F5B1FA}"/>
    <cellStyle name="Normal 3 2 3 3 2 2 2 2 3 4" xfId="30278" xr:uid="{CC604639-98B0-475C-9EAD-D8BB9E107634}"/>
    <cellStyle name="Normal 3 2 3 3 2 2 2 2 3 5" xfId="45162" xr:uid="{BC4801CA-CBA0-4FE3-A132-9F13DA999AA1}"/>
    <cellStyle name="Normal 3 2 3 3 2 2 2 2 4" xfId="20010" xr:uid="{6311B3ED-4670-452A-919E-C69538F92D7D}"/>
    <cellStyle name="Normal 3 2 3 3 2 2 2 2 4 2" xfId="33702" xr:uid="{81F6AC13-84AB-46D8-AB16-0FB512C0ABA8}"/>
    <cellStyle name="Normal 3 2 3 3 2 2 2 2 4 3" xfId="48586" xr:uid="{30BAA73A-DA18-4A04-90BD-0C353F6557EB}"/>
    <cellStyle name="Normal 3 2 3 3 2 2 2 2 5" xfId="13166" xr:uid="{23348FFE-E887-458C-B8FD-7BA0FC6D225B}"/>
    <cellStyle name="Normal 3 2 3 3 2 2 2 2 6" xfId="26856" xr:uid="{8AED3F13-7681-4221-83C8-00DDF2BBF90B}"/>
    <cellStyle name="Normal 3 2 3 3 2 2 2 2 7" xfId="41740" xr:uid="{B986B3A9-80AB-40E6-B0BE-CD38F7A2575C}"/>
    <cellStyle name="Normal 3 2 3 3 2 2 2 3" xfId="8031" xr:uid="{704A2E70-AC09-4B66-9FC2-CEDB17AAE2F4}"/>
    <cellStyle name="Normal 3 2 3 3 2 2 2 3 2" xfId="11453" xr:uid="{C4019EB7-4192-4EFA-9AC4-9A18BB7E1172}"/>
    <cellStyle name="Normal 3 2 3 3 2 2 2 3 2 2" xfId="25143" xr:uid="{25278E1E-DDE0-4FD3-92AE-9C4AFF0F2598}"/>
    <cellStyle name="Normal 3 2 3 3 2 2 2 3 2 2 2" xfId="38835" xr:uid="{431EDC1B-EE4D-4B8B-8821-87F7946DEF88}"/>
    <cellStyle name="Normal 3 2 3 3 2 2 2 3 2 2 3" xfId="53719" xr:uid="{8DCDCE14-6787-4227-A636-682DDD94B6E9}"/>
    <cellStyle name="Normal 3 2 3 3 2 2 2 3 2 3" xfId="18299" xr:uid="{E29E36F4-F2CE-45F0-8EF7-B3B729DA04D5}"/>
    <cellStyle name="Normal 3 2 3 3 2 2 2 3 2 4" xfId="31989" xr:uid="{37BB15E8-894B-45EF-9A6A-D13EF864D0EC}"/>
    <cellStyle name="Normal 3 2 3 3 2 2 2 3 2 5" xfId="46873" xr:uid="{80DA19D4-1A15-4107-B35B-F6E4FFB13593}"/>
    <cellStyle name="Normal 3 2 3 3 2 2 2 3 3" xfId="21721" xr:uid="{E2E117A4-F847-4314-9A95-6F26F6EAC016}"/>
    <cellStyle name="Normal 3 2 3 3 2 2 2 3 3 2" xfId="35413" xr:uid="{ECE20FDE-B527-4562-B8E4-3A0D375BB4A7}"/>
    <cellStyle name="Normal 3 2 3 3 2 2 2 3 3 3" xfId="50297" xr:uid="{DE831939-1466-4B25-8612-70638B11CF6B}"/>
    <cellStyle name="Normal 3 2 3 3 2 2 2 3 4" xfId="14877" xr:uid="{A38A4814-9ABC-4371-B39F-9168926CB942}"/>
    <cellStyle name="Normal 3 2 3 3 2 2 2 3 5" xfId="28567" xr:uid="{CCE3584C-3F43-4A4F-8792-FBA738B7D4E8}"/>
    <cellStyle name="Normal 3 2 3 3 2 2 2 3 6" xfId="43451" xr:uid="{A07BBAC9-AAF4-4FF7-9A01-37AD87ABA940}"/>
    <cellStyle name="Normal 3 2 3 3 2 2 2 4" xfId="9741" xr:uid="{8F0D6237-A9DF-4DF5-B061-11624A2648A1}"/>
    <cellStyle name="Normal 3 2 3 3 2 2 2 4 2" xfId="23431" xr:uid="{97B57BB9-0054-48FD-AC64-90E92E80A837}"/>
    <cellStyle name="Normal 3 2 3 3 2 2 2 4 2 2" xfId="37123" xr:uid="{BC8CCD1F-9654-456D-A202-A1D3C56B9EF4}"/>
    <cellStyle name="Normal 3 2 3 3 2 2 2 4 2 3" xfId="52007" xr:uid="{88E9B448-1FCD-4B93-9448-1E82D8243AA3}"/>
    <cellStyle name="Normal 3 2 3 3 2 2 2 4 3" xfId="16587" xr:uid="{C4F0152C-7257-490C-9A1A-012BA2A908A5}"/>
    <cellStyle name="Normal 3 2 3 3 2 2 2 4 4" xfId="30277" xr:uid="{A0896ACD-C0BF-4BDE-8D78-EC531F6E90F8}"/>
    <cellStyle name="Normal 3 2 3 3 2 2 2 4 5" xfId="45161" xr:uid="{FF0A09FC-2140-490F-A71E-F8B8516F1077}"/>
    <cellStyle name="Normal 3 2 3 3 2 2 2 5" xfId="20009" xr:uid="{827E8D9A-87C0-4E86-B0A9-BC989386AB2C}"/>
    <cellStyle name="Normal 3 2 3 3 2 2 2 5 2" xfId="33701" xr:uid="{C450E5BB-AE87-41FC-9FA5-F48947ED652B}"/>
    <cellStyle name="Normal 3 2 3 3 2 2 2 5 3" xfId="48585" xr:uid="{BA3C73C3-9B07-422C-BAEE-C005A559992F}"/>
    <cellStyle name="Normal 3 2 3 3 2 2 2 6" xfId="13165" xr:uid="{0C2AD9AB-A025-46BA-932B-435A477630DD}"/>
    <cellStyle name="Normal 3 2 3 3 2 2 2 7" xfId="26855" xr:uid="{6576E879-6D43-434B-9271-442767BEF8A4}"/>
    <cellStyle name="Normal 3 2 3 3 2 2 2 8" xfId="41739" xr:uid="{7E99624B-AC09-46A4-8C52-759A2042BA26}"/>
    <cellStyle name="Normal 3 2 3 3 2 2 3" xfId="6320" xr:uid="{BC0F49DF-C7C5-4188-B6FE-8EF4B429FD7B}"/>
    <cellStyle name="Normal 3 2 3 3 2 2 3 2" xfId="8033" xr:uid="{4EBD6A98-2CC8-4BE5-9CB2-BC8D9EAE6BF1}"/>
    <cellStyle name="Normal 3 2 3 3 2 2 3 2 2" xfId="11455" xr:uid="{F00122B9-5583-4DDE-8C45-BCEECE662EAD}"/>
    <cellStyle name="Normal 3 2 3 3 2 2 3 2 2 2" xfId="25145" xr:uid="{A1AEE53F-68AF-48F4-93C7-0EE903122F64}"/>
    <cellStyle name="Normal 3 2 3 3 2 2 3 2 2 2 2" xfId="38837" xr:uid="{6DCB46C0-D077-44B0-A244-D0B57BE15729}"/>
    <cellStyle name="Normal 3 2 3 3 2 2 3 2 2 2 3" xfId="53721" xr:uid="{E3507152-9BB5-47D3-8CCF-D3B5ED2E71BA}"/>
    <cellStyle name="Normal 3 2 3 3 2 2 3 2 2 3" xfId="18301" xr:uid="{1299747E-DA64-4A7B-8FA6-4F49E8653E5F}"/>
    <cellStyle name="Normal 3 2 3 3 2 2 3 2 2 4" xfId="31991" xr:uid="{C74A77D2-170D-45EC-97D3-BC96D415F102}"/>
    <cellStyle name="Normal 3 2 3 3 2 2 3 2 2 5" xfId="46875" xr:uid="{4920CE6C-2401-46A4-BDF5-E5D0D6DAEEA5}"/>
    <cellStyle name="Normal 3 2 3 3 2 2 3 2 3" xfId="21723" xr:uid="{49A6B21A-48ED-43F6-9E0F-BD9D1BD67BD9}"/>
    <cellStyle name="Normal 3 2 3 3 2 2 3 2 3 2" xfId="35415" xr:uid="{A47353DA-66C4-413D-8160-CC10366D7F21}"/>
    <cellStyle name="Normal 3 2 3 3 2 2 3 2 3 3" xfId="50299" xr:uid="{922EB480-9246-4558-88E6-97D04128A55E}"/>
    <cellStyle name="Normal 3 2 3 3 2 2 3 2 4" xfId="14879" xr:uid="{54B1D253-9634-4AFF-A93B-3FB72EAE5989}"/>
    <cellStyle name="Normal 3 2 3 3 2 2 3 2 5" xfId="28569" xr:uid="{CC07303B-A53B-4DA6-9C2E-B613AA0DC5DE}"/>
    <cellStyle name="Normal 3 2 3 3 2 2 3 2 6" xfId="43453" xr:uid="{38D83C19-5B5D-4832-8597-2EE3F85D4187}"/>
    <cellStyle name="Normal 3 2 3 3 2 2 3 3" xfId="9743" xr:uid="{0ABE29D3-6C3D-4395-ABE6-4A765ED7A406}"/>
    <cellStyle name="Normal 3 2 3 3 2 2 3 3 2" xfId="23433" xr:uid="{659A2A14-2485-4B2D-9134-42E52BBE6AF7}"/>
    <cellStyle name="Normal 3 2 3 3 2 2 3 3 2 2" xfId="37125" xr:uid="{CD2D0277-A59C-4EE5-9480-ADBE6FC68A3D}"/>
    <cellStyle name="Normal 3 2 3 3 2 2 3 3 2 3" xfId="52009" xr:uid="{C91702E8-60F7-4380-8652-0D0B2EDFBD3F}"/>
    <cellStyle name="Normal 3 2 3 3 2 2 3 3 3" xfId="16589" xr:uid="{B08E1C05-0D15-439F-80A9-06F6A225890C}"/>
    <cellStyle name="Normal 3 2 3 3 2 2 3 3 4" xfId="30279" xr:uid="{A9BEC872-8E25-449A-9020-366BBD22B979}"/>
    <cellStyle name="Normal 3 2 3 3 2 2 3 3 5" xfId="45163" xr:uid="{E7585419-2FB5-44E2-865D-A183177182E8}"/>
    <cellStyle name="Normal 3 2 3 3 2 2 3 4" xfId="20011" xr:uid="{109EB601-8E49-4A04-B2D2-D90B932F15C4}"/>
    <cellStyle name="Normal 3 2 3 3 2 2 3 4 2" xfId="33703" xr:uid="{2B603E69-FB7F-4A52-B29B-CF806E8E8234}"/>
    <cellStyle name="Normal 3 2 3 3 2 2 3 4 3" xfId="48587" xr:uid="{D2D92ECF-F33C-45F3-BB5F-2CF7B5FDBBAC}"/>
    <cellStyle name="Normal 3 2 3 3 2 2 3 5" xfId="13167" xr:uid="{8D48F309-0772-4946-9D0C-AD487D524F26}"/>
    <cellStyle name="Normal 3 2 3 3 2 2 3 6" xfId="26857" xr:uid="{38EFDD3C-FFC9-4AC5-A554-CE54499BB98C}"/>
    <cellStyle name="Normal 3 2 3 3 2 2 3 7" xfId="41741" xr:uid="{8191C0C4-A676-4A64-A5BC-E3D0F278ADD1}"/>
    <cellStyle name="Normal 3 2 3 3 2 2 4" xfId="6321" xr:uid="{3A4AAEE3-A89B-4A66-BD66-57D3A77F8EFD}"/>
    <cellStyle name="Normal 3 2 3 3 2 2 4 2" xfId="8034" xr:uid="{874C844E-5C1A-4793-85BC-B371CD8E9EF3}"/>
    <cellStyle name="Normal 3 2 3 3 2 2 4 2 2" xfId="11456" xr:uid="{14BF39D4-18D6-4CD8-97BE-7C85524828CD}"/>
    <cellStyle name="Normal 3 2 3 3 2 2 4 2 2 2" xfId="25146" xr:uid="{1428AE60-5640-4CA0-891A-2C0A1AB221F6}"/>
    <cellStyle name="Normal 3 2 3 3 2 2 4 2 2 2 2" xfId="38838" xr:uid="{840562FA-5BDA-4858-96D0-CAA685C5AF8F}"/>
    <cellStyle name="Normal 3 2 3 3 2 2 4 2 2 2 3" xfId="53722" xr:uid="{12305E5C-1C50-4272-BAF0-E91F27C14D17}"/>
    <cellStyle name="Normal 3 2 3 3 2 2 4 2 2 3" xfId="18302" xr:uid="{A61D863D-2D8E-4767-8242-9B110ADC3DDC}"/>
    <cellStyle name="Normal 3 2 3 3 2 2 4 2 2 4" xfId="31992" xr:uid="{4BCB3A15-A2F5-423D-B018-ECB2E6B28D73}"/>
    <cellStyle name="Normal 3 2 3 3 2 2 4 2 2 5" xfId="46876" xr:uid="{9935835B-EDE1-4F34-8805-CE4CE21F8533}"/>
    <cellStyle name="Normal 3 2 3 3 2 2 4 2 3" xfId="21724" xr:uid="{35F648BA-7348-4F13-A213-56E9BAB33B3F}"/>
    <cellStyle name="Normal 3 2 3 3 2 2 4 2 3 2" xfId="35416" xr:uid="{2CA2F7F1-BD8F-4283-AE3C-182024573B66}"/>
    <cellStyle name="Normal 3 2 3 3 2 2 4 2 3 3" xfId="50300" xr:uid="{F16B6F8A-E127-4A69-ADE4-531524D12376}"/>
    <cellStyle name="Normal 3 2 3 3 2 2 4 2 4" xfId="14880" xr:uid="{B0DB98EC-244A-4A1E-B54D-8BD88B0FBC26}"/>
    <cellStyle name="Normal 3 2 3 3 2 2 4 2 5" xfId="28570" xr:uid="{81045782-5716-4FDA-84DF-EBF52DD86109}"/>
    <cellStyle name="Normal 3 2 3 3 2 2 4 2 6" xfId="43454" xr:uid="{A292360F-5E90-4E91-9713-7C7936BC90D0}"/>
    <cellStyle name="Normal 3 2 3 3 2 2 4 3" xfId="9744" xr:uid="{D1E8E1DE-6704-4727-B0A4-BCFD22651DF7}"/>
    <cellStyle name="Normal 3 2 3 3 2 2 4 3 2" xfId="23434" xr:uid="{8B1E43F3-A28D-4D13-A8BB-21DB249247C8}"/>
    <cellStyle name="Normal 3 2 3 3 2 2 4 3 2 2" xfId="37126" xr:uid="{2F08D2E4-113A-4246-9058-01A4E6F441B0}"/>
    <cellStyle name="Normal 3 2 3 3 2 2 4 3 2 3" xfId="52010" xr:uid="{6C6CA9FD-0152-4884-AADC-5B8D7F135DDF}"/>
    <cellStyle name="Normal 3 2 3 3 2 2 4 3 3" xfId="16590" xr:uid="{DEDD9539-5B3C-46AA-ACDB-978EB26319ED}"/>
    <cellStyle name="Normal 3 2 3 3 2 2 4 3 4" xfId="30280" xr:uid="{F8D73012-A81A-4B42-ABBD-9F162A3ACEB4}"/>
    <cellStyle name="Normal 3 2 3 3 2 2 4 3 5" xfId="45164" xr:uid="{71621221-6B1F-4DBC-B506-AEACEA527FBF}"/>
    <cellStyle name="Normal 3 2 3 3 2 2 4 4" xfId="20012" xr:uid="{DBD4E78A-C0E4-4F05-857F-C985E56D5815}"/>
    <cellStyle name="Normal 3 2 3 3 2 2 4 4 2" xfId="33704" xr:uid="{E3CCCB94-F8B4-4D44-A3DD-120B3035DE8E}"/>
    <cellStyle name="Normal 3 2 3 3 2 2 4 4 3" xfId="48588" xr:uid="{B5CBF9EC-CF86-4445-B902-C09CBF8D46E3}"/>
    <cellStyle name="Normal 3 2 3 3 2 2 4 5" xfId="13168" xr:uid="{E6E68E4E-496F-443D-8D8C-627581FF950B}"/>
    <cellStyle name="Normal 3 2 3 3 2 2 4 6" xfId="26858" xr:uid="{3405CA4C-3CAC-46C2-A615-2E3023CA0052}"/>
    <cellStyle name="Normal 3 2 3 3 2 2 4 7" xfId="41742" xr:uid="{B00EB3AC-B86C-46A0-848A-3C0202994178}"/>
    <cellStyle name="Normal 3 2 3 3 2 2 5" xfId="8030" xr:uid="{A8A62AE2-5744-42B8-A74A-BBFF020254E9}"/>
    <cellStyle name="Normal 3 2 3 3 2 2 5 2" xfId="11452" xr:uid="{CE76293C-1A8D-4EF1-97A1-37851AB77153}"/>
    <cellStyle name="Normal 3 2 3 3 2 2 5 2 2" xfId="25142" xr:uid="{3B9C3A79-D442-41D5-8989-5F736A686781}"/>
    <cellStyle name="Normal 3 2 3 3 2 2 5 2 2 2" xfId="38834" xr:uid="{7363B74B-ED7D-4CBE-A925-058093A61A20}"/>
    <cellStyle name="Normal 3 2 3 3 2 2 5 2 2 3" xfId="53718" xr:uid="{6648594B-33E0-43E0-BBD2-A6E770AB2388}"/>
    <cellStyle name="Normal 3 2 3 3 2 2 5 2 3" xfId="18298" xr:uid="{35091971-9973-442B-A868-85954727CE59}"/>
    <cellStyle name="Normal 3 2 3 3 2 2 5 2 4" xfId="31988" xr:uid="{764FC8C2-4563-4DDB-B950-0AD429DCE65E}"/>
    <cellStyle name="Normal 3 2 3 3 2 2 5 2 5" xfId="46872" xr:uid="{0CDC6286-1988-46DC-BB05-C6D088257E4A}"/>
    <cellStyle name="Normal 3 2 3 3 2 2 5 3" xfId="21720" xr:uid="{6106B1E5-4F30-4CD5-A8FC-11FEECA29FF3}"/>
    <cellStyle name="Normal 3 2 3 3 2 2 5 3 2" xfId="35412" xr:uid="{43A009EC-8E09-4E4B-BEE4-770042FF777D}"/>
    <cellStyle name="Normal 3 2 3 3 2 2 5 3 3" xfId="50296" xr:uid="{63BE4BDE-40D3-48DF-8B16-E69A9702555B}"/>
    <cellStyle name="Normal 3 2 3 3 2 2 5 4" xfId="14876" xr:uid="{D2DA9BF8-FDF1-407F-9BDB-DD30DA95541D}"/>
    <cellStyle name="Normal 3 2 3 3 2 2 5 5" xfId="28566" xr:uid="{20784564-5CC3-4373-A6CF-7EE7D4A2F75A}"/>
    <cellStyle name="Normal 3 2 3 3 2 2 5 6" xfId="43450" xr:uid="{175CE205-7583-49BE-929C-62A0B917708A}"/>
    <cellStyle name="Normal 3 2 3 3 2 2 6" xfId="9740" xr:uid="{F84D4CDD-6323-430F-A333-737D20DE0521}"/>
    <cellStyle name="Normal 3 2 3 3 2 2 6 2" xfId="23430" xr:uid="{FCFFC4FE-6FD5-426E-9E5B-3E3CBE931E75}"/>
    <cellStyle name="Normal 3 2 3 3 2 2 6 2 2" xfId="37122" xr:uid="{894A913D-A2CC-4362-9E56-ED71D72A9AB4}"/>
    <cellStyle name="Normal 3 2 3 3 2 2 6 2 3" xfId="52006" xr:uid="{62687160-3F3E-4253-A52B-9F608E69F0C3}"/>
    <cellStyle name="Normal 3 2 3 3 2 2 6 3" xfId="16586" xr:uid="{478D48B8-C837-4164-BEEC-B4C881183693}"/>
    <cellStyle name="Normal 3 2 3 3 2 2 6 4" xfId="30276" xr:uid="{09A241EB-FB79-4241-AFEB-1A288BBCC8C7}"/>
    <cellStyle name="Normal 3 2 3 3 2 2 6 5" xfId="45160" xr:uid="{683AFF8E-3B46-4696-8B7A-1E78B80356F7}"/>
    <cellStyle name="Normal 3 2 3 3 2 2 7" xfId="20008" xr:uid="{5B2BA4C8-DCCE-4C7D-8AFE-E87965E7560A}"/>
    <cellStyle name="Normal 3 2 3 3 2 2 7 2" xfId="33700" xr:uid="{A545946D-0F6B-4837-8228-22A46509AA62}"/>
    <cellStyle name="Normal 3 2 3 3 2 2 7 3" xfId="48584" xr:uid="{FE634677-027E-4AC7-96B2-3C5EED4A82B9}"/>
    <cellStyle name="Normal 3 2 3 3 2 2 8" xfId="13164" xr:uid="{4E5F4357-8960-4E6A-AB11-67F126AC8AA9}"/>
    <cellStyle name="Normal 3 2 3 3 2 2 9" xfId="26854" xr:uid="{384EA693-2E13-4F1F-BE34-0897F2931153}"/>
    <cellStyle name="Normal 3 2 3 3 2 3" xfId="6322" xr:uid="{9F7F6CAF-39D6-4954-8F62-E6352EFFDFE9}"/>
    <cellStyle name="Normal 3 2 3 3 2 3 10" xfId="41743" xr:uid="{565DB688-0DA4-402F-B7C0-76C872480BF7}"/>
    <cellStyle name="Normal 3 2 3 3 2 3 2" xfId="6323" xr:uid="{F7BDEB39-6AE9-4E78-90E1-E9F143B9EE6B}"/>
    <cellStyle name="Normal 3 2 3 3 2 3 2 2" xfId="6324" xr:uid="{78FC5D81-332F-4584-AE70-93C10A893F71}"/>
    <cellStyle name="Normal 3 2 3 3 2 3 2 2 2" xfId="8037" xr:uid="{9A659C74-8540-4972-9A53-56A1CD110893}"/>
    <cellStyle name="Normal 3 2 3 3 2 3 2 2 2 2" xfId="11459" xr:uid="{9FD6EFFB-C9ED-494B-8A6D-BDC47F8BB0EB}"/>
    <cellStyle name="Normal 3 2 3 3 2 3 2 2 2 2 2" xfId="25149" xr:uid="{853DDC54-D338-4D47-8412-52E01FB22428}"/>
    <cellStyle name="Normal 3 2 3 3 2 3 2 2 2 2 2 2" xfId="38841" xr:uid="{014C4FEC-2C12-4B38-ABF2-FA5F70FF7737}"/>
    <cellStyle name="Normal 3 2 3 3 2 3 2 2 2 2 2 3" xfId="53725" xr:uid="{D774CEF7-4802-45AE-9468-C4D1946E3C55}"/>
    <cellStyle name="Normal 3 2 3 3 2 3 2 2 2 2 3" xfId="18305" xr:uid="{D2C065EF-EB08-4EBF-B144-AC92BF6BACF4}"/>
    <cellStyle name="Normal 3 2 3 3 2 3 2 2 2 2 4" xfId="31995" xr:uid="{7D62183B-0857-4880-B655-9570C7610686}"/>
    <cellStyle name="Normal 3 2 3 3 2 3 2 2 2 2 5" xfId="46879" xr:uid="{2506458E-14E7-484B-941D-4FAC0871325E}"/>
    <cellStyle name="Normal 3 2 3 3 2 3 2 2 2 3" xfId="21727" xr:uid="{0ED933BE-0B05-4D54-AAD9-B35D3C470647}"/>
    <cellStyle name="Normal 3 2 3 3 2 3 2 2 2 3 2" xfId="35419" xr:uid="{AC62CDF2-EA3F-4812-BCCD-2474D08592A9}"/>
    <cellStyle name="Normal 3 2 3 3 2 3 2 2 2 3 3" xfId="50303" xr:uid="{A08EDA77-6ABD-418F-AEAC-9D38AF0B4557}"/>
    <cellStyle name="Normal 3 2 3 3 2 3 2 2 2 4" xfId="14883" xr:uid="{97B3C4A9-100E-4132-9AD3-7390DF4A4EB4}"/>
    <cellStyle name="Normal 3 2 3 3 2 3 2 2 2 5" xfId="28573" xr:uid="{77CFE7DE-C237-44E9-A861-C82D17AB2EDD}"/>
    <cellStyle name="Normal 3 2 3 3 2 3 2 2 2 6" xfId="43457" xr:uid="{176A3F84-CB06-49B2-B412-F4AC48349A5F}"/>
    <cellStyle name="Normal 3 2 3 3 2 3 2 2 3" xfId="9747" xr:uid="{0E58B2CA-AD37-419D-9818-4EEEBA104439}"/>
    <cellStyle name="Normal 3 2 3 3 2 3 2 2 3 2" xfId="23437" xr:uid="{31A6F9FE-EAAD-4970-9157-6E3C166BF864}"/>
    <cellStyle name="Normal 3 2 3 3 2 3 2 2 3 2 2" xfId="37129" xr:uid="{BDEA05D2-6178-4EB6-8CD9-961F53B7124F}"/>
    <cellStyle name="Normal 3 2 3 3 2 3 2 2 3 2 3" xfId="52013" xr:uid="{F504A0D9-164F-4A67-9FCA-C290CF05BB7B}"/>
    <cellStyle name="Normal 3 2 3 3 2 3 2 2 3 3" xfId="16593" xr:uid="{01926CFF-83E8-4E32-957C-C7B47A42D982}"/>
    <cellStyle name="Normal 3 2 3 3 2 3 2 2 3 4" xfId="30283" xr:uid="{327FEB2F-AC1D-4041-827D-27FB8359D982}"/>
    <cellStyle name="Normal 3 2 3 3 2 3 2 2 3 5" xfId="45167" xr:uid="{9C8E46AC-7EB8-404A-8548-AD57FDD7EB95}"/>
    <cellStyle name="Normal 3 2 3 3 2 3 2 2 4" xfId="20015" xr:uid="{E5101504-0A19-4B25-94C9-DD4159993AF7}"/>
    <cellStyle name="Normal 3 2 3 3 2 3 2 2 4 2" xfId="33707" xr:uid="{0C8EDD20-FE88-4ED2-A0CC-98AE3FE3C675}"/>
    <cellStyle name="Normal 3 2 3 3 2 3 2 2 4 3" xfId="48591" xr:uid="{B31191FE-90F9-4222-BD77-1F5C5CC1B74A}"/>
    <cellStyle name="Normal 3 2 3 3 2 3 2 2 5" xfId="13171" xr:uid="{E95A8AB7-B34E-4787-922E-09E082546598}"/>
    <cellStyle name="Normal 3 2 3 3 2 3 2 2 6" xfId="26861" xr:uid="{FC6513CC-98DD-4F67-AB43-9BC207E4397B}"/>
    <cellStyle name="Normal 3 2 3 3 2 3 2 2 7" xfId="41745" xr:uid="{A664DF80-B9F4-4727-B05E-91438592892D}"/>
    <cellStyle name="Normal 3 2 3 3 2 3 2 3" xfId="8036" xr:uid="{51862FE9-A0F6-4017-93FC-744D12BDDA6F}"/>
    <cellStyle name="Normal 3 2 3 3 2 3 2 3 2" xfId="11458" xr:uid="{6CE920A9-EC49-433E-B469-1A384239ADA6}"/>
    <cellStyle name="Normal 3 2 3 3 2 3 2 3 2 2" xfId="25148" xr:uid="{B13DEF3F-A54D-4D0B-BF66-077D57FFE354}"/>
    <cellStyle name="Normal 3 2 3 3 2 3 2 3 2 2 2" xfId="38840" xr:uid="{5E42790F-E512-4C64-B83A-AAD1D75D094D}"/>
    <cellStyle name="Normal 3 2 3 3 2 3 2 3 2 2 3" xfId="53724" xr:uid="{F829169E-3EAB-437A-9F3D-99996A168290}"/>
    <cellStyle name="Normal 3 2 3 3 2 3 2 3 2 3" xfId="18304" xr:uid="{6FEB628D-EA99-4135-A837-0848B7DCE8F5}"/>
    <cellStyle name="Normal 3 2 3 3 2 3 2 3 2 4" xfId="31994" xr:uid="{5D795493-8602-4963-8D76-30C2CF38301D}"/>
    <cellStyle name="Normal 3 2 3 3 2 3 2 3 2 5" xfId="46878" xr:uid="{7EBFD8FE-B84B-4ADF-8AA8-89EE5E77AA3D}"/>
    <cellStyle name="Normal 3 2 3 3 2 3 2 3 3" xfId="21726" xr:uid="{107175F1-F9FA-4C68-84C9-15417CF8F30D}"/>
    <cellStyle name="Normal 3 2 3 3 2 3 2 3 3 2" xfId="35418" xr:uid="{73A8B567-34CE-4BD8-ACA7-E422F31E36D8}"/>
    <cellStyle name="Normal 3 2 3 3 2 3 2 3 3 3" xfId="50302" xr:uid="{B4EFCEB0-832C-4A0B-ADE3-90667A24032B}"/>
    <cellStyle name="Normal 3 2 3 3 2 3 2 3 4" xfId="14882" xr:uid="{DB549F0E-F67F-4429-A315-C89AF7FEDB71}"/>
    <cellStyle name="Normal 3 2 3 3 2 3 2 3 5" xfId="28572" xr:uid="{585CC934-B81E-4086-B913-41F26428D365}"/>
    <cellStyle name="Normal 3 2 3 3 2 3 2 3 6" xfId="43456" xr:uid="{E4EB51B0-CEFB-46A4-8214-C80CA6C59A25}"/>
    <cellStyle name="Normal 3 2 3 3 2 3 2 4" xfId="9746" xr:uid="{528B70CF-1163-4FF8-B9BC-79D7F77F71D5}"/>
    <cellStyle name="Normal 3 2 3 3 2 3 2 4 2" xfId="23436" xr:uid="{BFBB3358-0037-4109-82E5-38C022FF2828}"/>
    <cellStyle name="Normal 3 2 3 3 2 3 2 4 2 2" xfId="37128" xr:uid="{210AC64B-71C0-41A1-A168-14CDAE7E7871}"/>
    <cellStyle name="Normal 3 2 3 3 2 3 2 4 2 3" xfId="52012" xr:uid="{D9BCDD9A-A3BB-4A9B-A3C8-1BCD20DA9B3E}"/>
    <cellStyle name="Normal 3 2 3 3 2 3 2 4 3" xfId="16592" xr:uid="{9262633E-898A-4310-80B6-43EE4BB0D14A}"/>
    <cellStyle name="Normal 3 2 3 3 2 3 2 4 4" xfId="30282" xr:uid="{35984DFD-F34F-43DC-B86E-80B118EDD1F5}"/>
    <cellStyle name="Normal 3 2 3 3 2 3 2 4 5" xfId="45166" xr:uid="{787C59F5-5216-4CC0-B560-CD5B65C6F873}"/>
    <cellStyle name="Normal 3 2 3 3 2 3 2 5" xfId="20014" xr:uid="{8D3DD77E-82B9-41CD-B3F8-11BA3D315041}"/>
    <cellStyle name="Normal 3 2 3 3 2 3 2 5 2" xfId="33706" xr:uid="{7809930E-4105-41B1-9830-F2B4DE825B0B}"/>
    <cellStyle name="Normal 3 2 3 3 2 3 2 5 3" xfId="48590" xr:uid="{B4BABF8A-F15D-4A96-8C90-C55004207412}"/>
    <cellStyle name="Normal 3 2 3 3 2 3 2 6" xfId="13170" xr:uid="{471DC934-7850-4AEC-B78C-69565972865C}"/>
    <cellStyle name="Normal 3 2 3 3 2 3 2 7" xfId="26860" xr:uid="{9B6010E2-BF02-4AEA-86A3-9274DB097BB1}"/>
    <cellStyle name="Normal 3 2 3 3 2 3 2 8" xfId="41744" xr:uid="{C0BEBE9C-80CE-4836-8B17-0F437D3583A2}"/>
    <cellStyle name="Normal 3 2 3 3 2 3 3" xfId="6325" xr:uid="{7A915C18-7255-4B87-BBA9-3E4708339BEF}"/>
    <cellStyle name="Normal 3 2 3 3 2 3 3 2" xfId="8038" xr:uid="{81FB764B-F557-4681-A0BE-3FD743FC4BB6}"/>
    <cellStyle name="Normal 3 2 3 3 2 3 3 2 2" xfId="11460" xr:uid="{567E2D17-85DB-42A3-BB42-2197BD6F6481}"/>
    <cellStyle name="Normal 3 2 3 3 2 3 3 2 2 2" xfId="25150" xr:uid="{62E1DA3A-86D7-46F2-87FB-B60715619BF5}"/>
    <cellStyle name="Normal 3 2 3 3 2 3 3 2 2 2 2" xfId="38842" xr:uid="{3AE82163-0A75-457D-A380-C0B98944511F}"/>
    <cellStyle name="Normal 3 2 3 3 2 3 3 2 2 2 3" xfId="53726" xr:uid="{C50E51F6-AD63-4D70-A126-F3F1BB732C7A}"/>
    <cellStyle name="Normal 3 2 3 3 2 3 3 2 2 3" xfId="18306" xr:uid="{A3674410-6E34-432D-A6AB-09E947DEE08B}"/>
    <cellStyle name="Normal 3 2 3 3 2 3 3 2 2 4" xfId="31996" xr:uid="{B62B9CE7-93BF-423D-8953-C5A9A37D7773}"/>
    <cellStyle name="Normal 3 2 3 3 2 3 3 2 2 5" xfId="46880" xr:uid="{E3D48C4D-0BC1-4C06-B94F-B2DB88983733}"/>
    <cellStyle name="Normal 3 2 3 3 2 3 3 2 3" xfId="21728" xr:uid="{D7486FCB-586C-406C-9324-606A2887AA90}"/>
    <cellStyle name="Normal 3 2 3 3 2 3 3 2 3 2" xfId="35420" xr:uid="{C717A423-EB27-4311-9B74-F1907CC1EED1}"/>
    <cellStyle name="Normal 3 2 3 3 2 3 3 2 3 3" xfId="50304" xr:uid="{3C1C1EA4-C02B-4954-9373-819DAE2091E3}"/>
    <cellStyle name="Normal 3 2 3 3 2 3 3 2 4" xfId="14884" xr:uid="{4A4B65F3-134B-4468-9629-A137198273C1}"/>
    <cellStyle name="Normal 3 2 3 3 2 3 3 2 5" xfId="28574" xr:uid="{E8A931C5-222C-4598-86BA-2AD0B9E55E6C}"/>
    <cellStyle name="Normal 3 2 3 3 2 3 3 2 6" xfId="43458" xr:uid="{79D908E9-032A-42C0-805A-930CED39FBCF}"/>
    <cellStyle name="Normal 3 2 3 3 2 3 3 3" xfId="9748" xr:uid="{6499F074-2B08-4FFB-B01A-3ECC82DD9E49}"/>
    <cellStyle name="Normal 3 2 3 3 2 3 3 3 2" xfId="23438" xr:uid="{E256CCE1-931B-4ACE-9971-1B464421DE05}"/>
    <cellStyle name="Normal 3 2 3 3 2 3 3 3 2 2" xfId="37130" xr:uid="{D252D1E6-1B11-466D-97DB-307C0CF09E9A}"/>
    <cellStyle name="Normal 3 2 3 3 2 3 3 3 2 3" xfId="52014" xr:uid="{96487337-60D5-4B35-BF46-9023FDE34D2C}"/>
    <cellStyle name="Normal 3 2 3 3 2 3 3 3 3" xfId="16594" xr:uid="{AF523337-7E0B-45B6-8C15-4515972C2FB5}"/>
    <cellStyle name="Normal 3 2 3 3 2 3 3 3 4" xfId="30284" xr:uid="{5020D04A-F261-4575-94F3-4797E2C5BB93}"/>
    <cellStyle name="Normal 3 2 3 3 2 3 3 3 5" xfId="45168" xr:uid="{1CC66B6C-2054-44AA-9B6D-C98DA3B27D15}"/>
    <cellStyle name="Normal 3 2 3 3 2 3 3 4" xfId="20016" xr:uid="{3B9225EE-5186-4630-9A7F-8C63BEB36F0C}"/>
    <cellStyle name="Normal 3 2 3 3 2 3 3 4 2" xfId="33708" xr:uid="{92CE25C5-EC41-4D2B-B594-A6DB24C92D1C}"/>
    <cellStyle name="Normal 3 2 3 3 2 3 3 4 3" xfId="48592" xr:uid="{37F22FD8-921E-4A51-9DB2-429F5EC01CFC}"/>
    <cellStyle name="Normal 3 2 3 3 2 3 3 5" xfId="13172" xr:uid="{A6C9EC8E-5442-446B-B33E-F438B348FF11}"/>
    <cellStyle name="Normal 3 2 3 3 2 3 3 6" xfId="26862" xr:uid="{ECCF454A-8DE6-4341-923B-20414B860B38}"/>
    <cellStyle name="Normal 3 2 3 3 2 3 3 7" xfId="41746" xr:uid="{5E45FC67-E199-409F-9C93-B2E129437154}"/>
    <cellStyle name="Normal 3 2 3 3 2 3 4" xfId="6326" xr:uid="{818C1762-12C7-4CF0-BE84-0141F1148405}"/>
    <cellStyle name="Normal 3 2 3 3 2 3 4 2" xfId="8039" xr:uid="{8B1EFE5D-105F-45E4-8802-BB3038704614}"/>
    <cellStyle name="Normal 3 2 3 3 2 3 4 2 2" xfId="11461" xr:uid="{795005AA-4C7E-439B-A159-FF3EB390358D}"/>
    <cellStyle name="Normal 3 2 3 3 2 3 4 2 2 2" xfId="25151" xr:uid="{F4F7BEAD-D583-4157-8121-3C70597E5107}"/>
    <cellStyle name="Normal 3 2 3 3 2 3 4 2 2 2 2" xfId="38843" xr:uid="{D732651C-C744-4452-8101-34521917F7C6}"/>
    <cellStyle name="Normal 3 2 3 3 2 3 4 2 2 2 3" xfId="53727" xr:uid="{E3E39313-C42A-4C5E-AE45-FE1EFAE13268}"/>
    <cellStyle name="Normal 3 2 3 3 2 3 4 2 2 3" xfId="18307" xr:uid="{37E6C64C-BCA5-483E-A672-CEB6464C31CB}"/>
    <cellStyle name="Normal 3 2 3 3 2 3 4 2 2 4" xfId="31997" xr:uid="{42DDF734-5D39-4082-9B1C-1BFE42ABA365}"/>
    <cellStyle name="Normal 3 2 3 3 2 3 4 2 2 5" xfId="46881" xr:uid="{E072ECA9-0045-45BA-BEA8-244C54891656}"/>
    <cellStyle name="Normal 3 2 3 3 2 3 4 2 3" xfId="21729" xr:uid="{23AD9EEC-D7FA-4951-A541-6882C3CA487F}"/>
    <cellStyle name="Normal 3 2 3 3 2 3 4 2 3 2" xfId="35421" xr:uid="{9D88E624-5902-4883-AF81-D1FD63172FB2}"/>
    <cellStyle name="Normal 3 2 3 3 2 3 4 2 3 3" xfId="50305" xr:uid="{8D2E3F60-AA24-4598-8622-7D5A9F7257B7}"/>
    <cellStyle name="Normal 3 2 3 3 2 3 4 2 4" xfId="14885" xr:uid="{78DF2F63-D79E-4DF0-89A5-64ED93142842}"/>
    <cellStyle name="Normal 3 2 3 3 2 3 4 2 5" xfId="28575" xr:uid="{C9C2FAB3-3DE3-4F4F-8D8F-E6EBB9CE4BCF}"/>
    <cellStyle name="Normal 3 2 3 3 2 3 4 2 6" xfId="43459" xr:uid="{60B64D7A-98B3-42E1-B977-9BB86033604C}"/>
    <cellStyle name="Normal 3 2 3 3 2 3 4 3" xfId="9749" xr:uid="{F2ABF1EB-8726-4E19-8172-A56B9D50E1C0}"/>
    <cellStyle name="Normal 3 2 3 3 2 3 4 3 2" xfId="23439" xr:uid="{BC72E467-8A6D-4964-A4B7-1E91F20E991C}"/>
    <cellStyle name="Normal 3 2 3 3 2 3 4 3 2 2" xfId="37131" xr:uid="{A124E44E-3118-4E2A-8212-07F9738EE455}"/>
    <cellStyle name="Normal 3 2 3 3 2 3 4 3 2 3" xfId="52015" xr:uid="{0ED1049B-1E9D-4804-89C6-747707D8336D}"/>
    <cellStyle name="Normal 3 2 3 3 2 3 4 3 3" xfId="16595" xr:uid="{2A0BD467-D40E-4210-A52D-DAD9D5588644}"/>
    <cellStyle name="Normal 3 2 3 3 2 3 4 3 4" xfId="30285" xr:uid="{0E0D7A88-6172-49E2-B1AD-981B879E2C88}"/>
    <cellStyle name="Normal 3 2 3 3 2 3 4 3 5" xfId="45169" xr:uid="{5EB076C2-2694-4DE0-9FD1-37F496CF6822}"/>
    <cellStyle name="Normal 3 2 3 3 2 3 4 4" xfId="20017" xr:uid="{66E91B8D-4F9A-4CDB-AD59-E8C436B996E8}"/>
    <cellStyle name="Normal 3 2 3 3 2 3 4 4 2" xfId="33709" xr:uid="{DC3CADFE-F3BF-40E9-B6ED-E4FEF05B8D1D}"/>
    <cellStyle name="Normal 3 2 3 3 2 3 4 4 3" xfId="48593" xr:uid="{C20FD5AE-DA75-4ABA-B725-67E9372790A3}"/>
    <cellStyle name="Normal 3 2 3 3 2 3 4 5" xfId="13173" xr:uid="{F1A84FDE-9D7C-4F95-83AB-0A485D77B248}"/>
    <cellStyle name="Normal 3 2 3 3 2 3 4 6" xfId="26863" xr:uid="{4EE8D41F-AE0E-4AEB-97BD-BF4C91304F31}"/>
    <cellStyle name="Normal 3 2 3 3 2 3 4 7" xfId="41747" xr:uid="{A27734BF-428C-42D1-AABC-E0DC451707A4}"/>
    <cellStyle name="Normal 3 2 3 3 2 3 5" xfId="8035" xr:uid="{64C348EC-84C4-411F-92DF-1480581DE62E}"/>
    <cellStyle name="Normal 3 2 3 3 2 3 5 2" xfId="11457" xr:uid="{B315D4B7-1F48-408A-B147-BE6DF9757DA8}"/>
    <cellStyle name="Normal 3 2 3 3 2 3 5 2 2" xfId="25147" xr:uid="{47D78F25-CBC3-4D9E-8A65-4F38D6FA4CE8}"/>
    <cellStyle name="Normal 3 2 3 3 2 3 5 2 2 2" xfId="38839" xr:uid="{F52D51E5-F41E-4117-A5FD-F78E0A788811}"/>
    <cellStyle name="Normal 3 2 3 3 2 3 5 2 2 3" xfId="53723" xr:uid="{F1C1C7C6-42A8-47DF-905C-7F1E794DC39D}"/>
    <cellStyle name="Normal 3 2 3 3 2 3 5 2 3" xfId="18303" xr:uid="{11ECBED7-BAEC-4B51-B768-80827447DC1E}"/>
    <cellStyle name="Normal 3 2 3 3 2 3 5 2 4" xfId="31993" xr:uid="{582EDC5A-449A-40EA-82BB-100BF43C5D27}"/>
    <cellStyle name="Normal 3 2 3 3 2 3 5 2 5" xfId="46877" xr:uid="{D895F68F-9439-4D8E-9EBD-DE9F735F1F45}"/>
    <cellStyle name="Normal 3 2 3 3 2 3 5 3" xfId="21725" xr:uid="{D77D20BA-C63E-4A55-9753-08DAD5701E23}"/>
    <cellStyle name="Normal 3 2 3 3 2 3 5 3 2" xfId="35417" xr:uid="{6B517258-C5C7-47EC-BBE7-6B542C311A8A}"/>
    <cellStyle name="Normal 3 2 3 3 2 3 5 3 3" xfId="50301" xr:uid="{209DB2F9-F4AE-4D60-A760-08DEEC0707C3}"/>
    <cellStyle name="Normal 3 2 3 3 2 3 5 4" xfId="14881" xr:uid="{CE63F598-9BCB-4900-82F9-A33D284F2219}"/>
    <cellStyle name="Normal 3 2 3 3 2 3 5 5" xfId="28571" xr:uid="{77B5413C-CA9B-46B4-B69C-274B1022A3CE}"/>
    <cellStyle name="Normal 3 2 3 3 2 3 5 6" xfId="43455" xr:uid="{B23B4805-254F-4209-B1AD-523DFE9EF4A9}"/>
    <cellStyle name="Normal 3 2 3 3 2 3 6" xfId="9745" xr:uid="{0A03272E-2478-4E4F-A437-D10788B6EB18}"/>
    <cellStyle name="Normal 3 2 3 3 2 3 6 2" xfId="23435" xr:uid="{C0789343-AFAB-4621-B90D-A7CDC072257E}"/>
    <cellStyle name="Normal 3 2 3 3 2 3 6 2 2" xfId="37127" xr:uid="{26AE0157-0B45-4705-8FEB-20C3CCBC14CB}"/>
    <cellStyle name="Normal 3 2 3 3 2 3 6 2 3" xfId="52011" xr:uid="{F5CE7ADC-19F3-4FE6-AE19-28246E7D16E7}"/>
    <cellStyle name="Normal 3 2 3 3 2 3 6 3" xfId="16591" xr:uid="{BDE73DE5-DC89-4EA1-B71F-5FAA1F344848}"/>
    <cellStyle name="Normal 3 2 3 3 2 3 6 4" xfId="30281" xr:uid="{CA8B8C56-FFD3-415A-A1AD-6622B6CFDD41}"/>
    <cellStyle name="Normal 3 2 3 3 2 3 6 5" xfId="45165" xr:uid="{92EBC0D6-41DB-4FFD-BEBA-6F59FB9BFE56}"/>
    <cellStyle name="Normal 3 2 3 3 2 3 7" xfId="20013" xr:uid="{391F8F2D-D473-4789-B915-2AEB2881D328}"/>
    <cellStyle name="Normal 3 2 3 3 2 3 7 2" xfId="33705" xr:uid="{A77DDE76-4F04-4A84-80BD-B9D596874E05}"/>
    <cellStyle name="Normal 3 2 3 3 2 3 7 3" xfId="48589" xr:uid="{129E8F85-C181-43DC-A091-F6446FEA41B4}"/>
    <cellStyle name="Normal 3 2 3 3 2 3 8" xfId="13169" xr:uid="{CAC9BDD5-FCF7-44ED-9F53-A7FC1D708672}"/>
    <cellStyle name="Normal 3 2 3 3 2 3 9" xfId="26859" xr:uid="{C330352B-1086-407D-8A96-C45C9BB68CB2}"/>
    <cellStyle name="Normal 3 2 3 3 2 4" xfId="6327" xr:uid="{AA5413AD-9D99-4895-847D-90B1BB1E81D1}"/>
    <cellStyle name="Normal 3 2 3 3 2 4 2" xfId="6328" xr:uid="{0D79AADF-E33C-44BA-9750-EAF7097D7D56}"/>
    <cellStyle name="Normal 3 2 3 3 2 4 2 2" xfId="8041" xr:uid="{8352B044-8B32-4390-88EA-04B33ACD47C3}"/>
    <cellStyle name="Normal 3 2 3 3 2 4 2 2 2" xfId="11463" xr:uid="{202C75D0-49FE-4CD3-AD9C-CEBECC0D2FEF}"/>
    <cellStyle name="Normal 3 2 3 3 2 4 2 2 2 2" xfId="25153" xr:uid="{7E7C6E5E-ABA8-422C-BBF1-C4CF6D8B189E}"/>
    <cellStyle name="Normal 3 2 3 3 2 4 2 2 2 2 2" xfId="38845" xr:uid="{F0857556-84A3-4955-9E7B-11DE3C460BE5}"/>
    <cellStyle name="Normal 3 2 3 3 2 4 2 2 2 2 3" xfId="53729" xr:uid="{9A7109F7-70A7-4ABE-A0E3-B60A697DEB07}"/>
    <cellStyle name="Normal 3 2 3 3 2 4 2 2 2 3" xfId="18309" xr:uid="{D926163E-A244-4FE1-85F4-6ABEA78FB9E6}"/>
    <cellStyle name="Normal 3 2 3 3 2 4 2 2 2 4" xfId="31999" xr:uid="{C54E3E78-C693-4689-BF95-831AA45F8F06}"/>
    <cellStyle name="Normal 3 2 3 3 2 4 2 2 2 5" xfId="46883" xr:uid="{5D4D415B-BBBB-4F85-9964-9663F3764FB7}"/>
    <cellStyle name="Normal 3 2 3 3 2 4 2 2 3" xfId="21731" xr:uid="{FBA7A854-274F-4E78-AAC6-9E5975815447}"/>
    <cellStyle name="Normal 3 2 3 3 2 4 2 2 3 2" xfId="35423" xr:uid="{8E6F595B-D7BF-4796-BE5B-D8FEEBD35555}"/>
    <cellStyle name="Normal 3 2 3 3 2 4 2 2 3 3" xfId="50307" xr:uid="{3791E350-9C75-4A02-B006-217065D6F3AB}"/>
    <cellStyle name="Normal 3 2 3 3 2 4 2 2 4" xfId="14887" xr:uid="{ED123ADD-B153-4584-A089-B1932581500E}"/>
    <cellStyle name="Normal 3 2 3 3 2 4 2 2 5" xfId="28577" xr:uid="{3B997AE8-E77F-4C10-8BA3-511C958B1889}"/>
    <cellStyle name="Normal 3 2 3 3 2 4 2 2 6" xfId="43461" xr:uid="{8643B1AA-1EA0-4142-810F-25A122573EC7}"/>
    <cellStyle name="Normal 3 2 3 3 2 4 2 3" xfId="9751" xr:uid="{B42ABEB9-B722-4CB9-88FD-88782039C4E6}"/>
    <cellStyle name="Normal 3 2 3 3 2 4 2 3 2" xfId="23441" xr:uid="{2D42669D-58E0-41BF-9A80-0D8A1A40B45E}"/>
    <cellStyle name="Normal 3 2 3 3 2 4 2 3 2 2" xfId="37133" xr:uid="{38417965-E385-43B4-BA49-13123BA01338}"/>
    <cellStyle name="Normal 3 2 3 3 2 4 2 3 2 3" xfId="52017" xr:uid="{AC84A0D4-5010-4F30-8A06-245C1AFB290E}"/>
    <cellStyle name="Normal 3 2 3 3 2 4 2 3 3" xfId="16597" xr:uid="{6FCEEB3B-6349-4F46-9D30-AAC0FA12203E}"/>
    <cellStyle name="Normal 3 2 3 3 2 4 2 3 4" xfId="30287" xr:uid="{0F551748-CCC1-49B5-B802-6A6DFA84310C}"/>
    <cellStyle name="Normal 3 2 3 3 2 4 2 3 5" xfId="45171" xr:uid="{01F1C0BA-69B3-4289-8FC7-58768E5B04C6}"/>
    <cellStyle name="Normal 3 2 3 3 2 4 2 4" xfId="20019" xr:uid="{014154DE-6BC1-46E2-8130-55874656544C}"/>
    <cellStyle name="Normal 3 2 3 3 2 4 2 4 2" xfId="33711" xr:uid="{8E3C78F4-54A7-4396-8C41-CD4D1E8F45F7}"/>
    <cellStyle name="Normal 3 2 3 3 2 4 2 4 3" xfId="48595" xr:uid="{F186AA1E-6DA4-44C2-A844-BC1DE0369299}"/>
    <cellStyle name="Normal 3 2 3 3 2 4 2 5" xfId="13175" xr:uid="{21506C45-256C-4392-BA06-46908E7FD664}"/>
    <cellStyle name="Normal 3 2 3 3 2 4 2 6" xfId="26865" xr:uid="{E175EC4F-409C-4AB9-95AD-AE9C477E0D12}"/>
    <cellStyle name="Normal 3 2 3 3 2 4 2 7" xfId="41749" xr:uid="{4AC65AC9-F2E6-4D89-B8EC-4566805A6AF0}"/>
    <cellStyle name="Normal 3 2 3 3 2 4 3" xfId="8040" xr:uid="{BD910784-9A0B-4894-B82B-DCB636E7364F}"/>
    <cellStyle name="Normal 3 2 3 3 2 4 3 2" xfId="11462" xr:uid="{1C434CBA-8F3A-481E-90C4-4528836EDAE9}"/>
    <cellStyle name="Normal 3 2 3 3 2 4 3 2 2" xfId="25152" xr:uid="{DFDC6758-3A27-441D-9DFD-05D5D4029D54}"/>
    <cellStyle name="Normal 3 2 3 3 2 4 3 2 2 2" xfId="38844" xr:uid="{0FE1FC67-35AE-4A6B-9091-3943B3AE755B}"/>
    <cellStyle name="Normal 3 2 3 3 2 4 3 2 2 3" xfId="53728" xr:uid="{E358F1C6-6641-4569-89D1-0693D76FAC77}"/>
    <cellStyle name="Normal 3 2 3 3 2 4 3 2 3" xfId="18308" xr:uid="{89ADF407-04A4-44DE-84DF-B65370A713C6}"/>
    <cellStyle name="Normal 3 2 3 3 2 4 3 2 4" xfId="31998" xr:uid="{60620CD7-0A0A-4083-8A84-DDEB9DFBE9AD}"/>
    <cellStyle name="Normal 3 2 3 3 2 4 3 2 5" xfId="46882" xr:uid="{0CF71C86-9E14-4492-B399-0C7D935478A9}"/>
    <cellStyle name="Normal 3 2 3 3 2 4 3 3" xfId="21730" xr:uid="{35238243-9613-4A1B-A65D-F063C48EE392}"/>
    <cellStyle name="Normal 3 2 3 3 2 4 3 3 2" xfId="35422" xr:uid="{DC990C27-8AE5-46CE-AA24-3E6934A7E3C4}"/>
    <cellStyle name="Normal 3 2 3 3 2 4 3 3 3" xfId="50306" xr:uid="{894A6FD3-A972-4CC1-AD87-0E048202CD8C}"/>
    <cellStyle name="Normal 3 2 3 3 2 4 3 4" xfId="14886" xr:uid="{1BA8B898-7482-4724-BF0B-7FC2C471C935}"/>
    <cellStyle name="Normal 3 2 3 3 2 4 3 5" xfId="28576" xr:uid="{0F6F3B3E-A08D-4788-B113-6D2E065FBDE6}"/>
    <cellStyle name="Normal 3 2 3 3 2 4 3 6" xfId="43460" xr:uid="{C89BE24A-9F8F-44E4-9DD9-665240FB0D56}"/>
    <cellStyle name="Normal 3 2 3 3 2 4 4" xfId="9750" xr:uid="{2D92A936-04AE-4D01-BB15-8A31CFDDCB4C}"/>
    <cellStyle name="Normal 3 2 3 3 2 4 4 2" xfId="23440" xr:uid="{2F31203D-F8D5-4AE3-BD73-91FEDEA28B68}"/>
    <cellStyle name="Normal 3 2 3 3 2 4 4 2 2" xfId="37132" xr:uid="{2EDE044B-E112-4F92-8815-0023634F31F1}"/>
    <cellStyle name="Normal 3 2 3 3 2 4 4 2 3" xfId="52016" xr:uid="{7F540C2C-0DCA-4FAF-A8AC-10FF3D439DA5}"/>
    <cellStyle name="Normal 3 2 3 3 2 4 4 3" xfId="16596" xr:uid="{A5CE0D2B-37B0-450D-8879-9B0EEA74032F}"/>
    <cellStyle name="Normal 3 2 3 3 2 4 4 4" xfId="30286" xr:uid="{62A056BA-7AA0-4814-BC83-34E7307101B3}"/>
    <cellStyle name="Normal 3 2 3 3 2 4 4 5" xfId="45170" xr:uid="{AE71C340-2F0C-47AA-9D2E-D76970C5469E}"/>
    <cellStyle name="Normal 3 2 3 3 2 4 5" xfId="20018" xr:uid="{56296098-38FD-4EBE-87EC-B79410B2B048}"/>
    <cellStyle name="Normal 3 2 3 3 2 4 5 2" xfId="33710" xr:uid="{83CC2426-D9C6-45EF-BC10-244A5DB17FB0}"/>
    <cellStyle name="Normal 3 2 3 3 2 4 5 3" xfId="48594" xr:uid="{34DA5A92-5DF4-446D-B0B7-98D79EA45BD1}"/>
    <cellStyle name="Normal 3 2 3 3 2 4 6" xfId="13174" xr:uid="{551ADA3E-A3DC-4445-9436-3A3075B9BA1C}"/>
    <cellStyle name="Normal 3 2 3 3 2 4 7" xfId="26864" xr:uid="{F84D99EB-1570-4493-B7B4-9040E3B32132}"/>
    <cellStyle name="Normal 3 2 3 3 2 4 8" xfId="41748" xr:uid="{FE50F27C-4AEA-41A4-9BE3-974DF8425245}"/>
    <cellStyle name="Normal 3 2 3 3 2 5" xfId="6329" xr:uid="{BEFE2DF3-BB81-46FC-9A60-575DD3D73BD5}"/>
    <cellStyle name="Normal 3 2 3 3 2 5 2" xfId="8042" xr:uid="{FEC38B94-7779-40A1-A4C9-BA97B756344D}"/>
    <cellStyle name="Normal 3 2 3 3 2 5 2 2" xfId="11464" xr:uid="{99A09F5B-3630-458B-B0E9-25A9798DDDF7}"/>
    <cellStyle name="Normal 3 2 3 3 2 5 2 2 2" xfId="25154" xr:uid="{2F6947ED-5426-4F39-94E6-BDD00911C1CE}"/>
    <cellStyle name="Normal 3 2 3 3 2 5 2 2 2 2" xfId="38846" xr:uid="{D3759193-D787-4BF0-80CE-74D711479193}"/>
    <cellStyle name="Normal 3 2 3 3 2 5 2 2 2 3" xfId="53730" xr:uid="{D9A5A2D2-D6BC-4B6E-B1E4-DFB9E2222E89}"/>
    <cellStyle name="Normal 3 2 3 3 2 5 2 2 3" xfId="18310" xr:uid="{4A3E0BA8-46DA-4C77-8A56-852C1261C247}"/>
    <cellStyle name="Normal 3 2 3 3 2 5 2 2 4" xfId="32000" xr:uid="{10F9DA81-69B0-4CEA-9765-1B343AA07865}"/>
    <cellStyle name="Normal 3 2 3 3 2 5 2 2 5" xfId="46884" xr:uid="{C0D8D4AB-B84E-4A46-85D0-95EFBD6F8340}"/>
    <cellStyle name="Normal 3 2 3 3 2 5 2 3" xfId="21732" xr:uid="{A1840300-AC44-4E5D-8E69-1D8A9D911DAB}"/>
    <cellStyle name="Normal 3 2 3 3 2 5 2 3 2" xfId="35424" xr:uid="{C55CB54B-F25A-42A1-90A3-D23436EF1CCB}"/>
    <cellStyle name="Normal 3 2 3 3 2 5 2 3 3" xfId="50308" xr:uid="{B15A3488-80FA-445D-B680-65D13DFE6BE3}"/>
    <cellStyle name="Normal 3 2 3 3 2 5 2 4" xfId="14888" xr:uid="{A93060B9-00E9-4897-AACF-5CCD54CC5BDB}"/>
    <cellStyle name="Normal 3 2 3 3 2 5 2 5" xfId="28578" xr:uid="{0CFA13B9-134F-4A2A-8488-C37D586343ED}"/>
    <cellStyle name="Normal 3 2 3 3 2 5 2 6" xfId="43462" xr:uid="{4B0E0AB6-E608-4DF8-B72E-4FE905D2DBF8}"/>
    <cellStyle name="Normal 3 2 3 3 2 5 3" xfId="9752" xr:uid="{DF92F19C-DCAD-44A9-837D-F55C3F52BC91}"/>
    <cellStyle name="Normal 3 2 3 3 2 5 3 2" xfId="23442" xr:uid="{B202B765-F50A-453A-BAEC-40C1EBC02663}"/>
    <cellStyle name="Normal 3 2 3 3 2 5 3 2 2" xfId="37134" xr:uid="{FB87E834-BA3A-4F9D-A3DD-3F73B904D813}"/>
    <cellStyle name="Normal 3 2 3 3 2 5 3 2 3" xfId="52018" xr:uid="{6F026E36-AB3D-4355-B6B7-7DBC8C6280A2}"/>
    <cellStyle name="Normal 3 2 3 3 2 5 3 3" xfId="16598" xr:uid="{FAAD5A45-8729-4A4D-ADF4-C92D2676C666}"/>
    <cellStyle name="Normal 3 2 3 3 2 5 3 4" xfId="30288" xr:uid="{E2C4046F-791E-4768-82A9-805B3B036B44}"/>
    <cellStyle name="Normal 3 2 3 3 2 5 3 5" xfId="45172" xr:uid="{75CC494F-C3B5-4E5D-B67A-445B52DE16C3}"/>
    <cellStyle name="Normal 3 2 3 3 2 5 4" xfId="20020" xr:uid="{C92B93A6-9427-4533-92AA-691C73ED1D89}"/>
    <cellStyle name="Normal 3 2 3 3 2 5 4 2" xfId="33712" xr:uid="{982DADE8-AB03-419D-ABBD-1BE379E92C1B}"/>
    <cellStyle name="Normal 3 2 3 3 2 5 4 3" xfId="48596" xr:uid="{95072981-7FCA-4510-9D0C-2E969509ACFB}"/>
    <cellStyle name="Normal 3 2 3 3 2 5 5" xfId="13176" xr:uid="{3DCE7209-E609-45F1-815D-2430C57E4180}"/>
    <cellStyle name="Normal 3 2 3 3 2 5 6" xfId="26866" xr:uid="{A02CD0C5-DDCF-4E70-884E-B8BCCA1DE459}"/>
    <cellStyle name="Normal 3 2 3 3 2 5 7" xfId="41750" xr:uid="{22C9AAED-DC34-432B-B207-2F146C67BA1E}"/>
    <cellStyle name="Normal 3 2 3 3 2 6" xfId="6330" xr:uid="{560D34A4-DCAB-429E-9171-57092F2185F6}"/>
    <cellStyle name="Normal 3 2 3 3 2 6 2" xfId="8043" xr:uid="{664414D3-6F2D-40A5-B8B5-672AC04E3319}"/>
    <cellStyle name="Normal 3 2 3 3 2 6 2 2" xfId="11465" xr:uid="{9AFF1CB7-E3E7-4EDC-8843-264B2EBEC3D0}"/>
    <cellStyle name="Normal 3 2 3 3 2 6 2 2 2" xfId="25155" xr:uid="{6CA6B9AA-97C9-44D7-BF1E-2B90297E7892}"/>
    <cellStyle name="Normal 3 2 3 3 2 6 2 2 2 2" xfId="38847" xr:uid="{301B34B6-16E1-40E7-ADBD-8EAC1F6BE965}"/>
    <cellStyle name="Normal 3 2 3 3 2 6 2 2 2 3" xfId="53731" xr:uid="{292D2CAA-E6F4-464D-AF73-209181B27576}"/>
    <cellStyle name="Normal 3 2 3 3 2 6 2 2 3" xfId="18311" xr:uid="{58A7EE80-6C44-4243-86E4-A0BB9B6042D7}"/>
    <cellStyle name="Normal 3 2 3 3 2 6 2 2 4" xfId="32001" xr:uid="{1FCEC2C2-AB3B-44FA-9BE4-6F27888913B5}"/>
    <cellStyle name="Normal 3 2 3 3 2 6 2 2 5" xfId="46885" xr:uid="{0DEDFA1E-8D2E-4D90-8DD5-633071EEE850}"/>
    <cellStyle name="Normal 3 2 3 3 2 6 2 3" xfId="21733" xr:uid="{3D468DAD-8F02-4E6C-AEC1-A7A5650B2EB4}"/>
    <cellStyle name="Normal 3 2 3 3 2 6 2 3 2" xfId="35425" xr:uid="{00DB8D7A-F798-4074-9229-859FAA3715B2}"/>
    <cellStyle name="Normal 3 2 3 3 2 6 2 3 3" xfId="50309" xr:uid="{A434D95B-6A97-44AA-9624-068DCAD87543}"/>
    <cellStyle name="Normal 3 2 3 3 2 6 2 4" xfId="14889" xr:uid="{2DE8918B-49EB-4F0D-B0DF-7DB5A0CE99FD}"/>
    <cellStyle name="Normal 3 2 3 3 2 6 2 5" xfId="28579" xr:uid="{586B1AC6-4737-4488-96B4-47DBBFB2CDB0}"/>
    <cellStyle name="Normal 3 2 3 3 2 6 2 6" xfId="43463" xr:uid="{8C6CB708-5AA3-4136-8518-B988615AAFB5}"/>
    <cellStyle name="Normal 3 2 3 3 2 6 3" xfId="9753" xr:uid="{CB00BFBC-9062-4DA2-96DF-8C9636F53567}"/>
    <cellStyle name="Normal 3 2 3 3 2 6 3 2" xfId="23443" xr:uid="{B8824FD7-FDFF-416C-B979-E60433881652}"/>
    <cellStyle name="Normal 3 2 3 3 2 6 3 2 2" xfId="37135" xr:uid="{84A001D9-4054-4B1D-B785-79FFE1C38BB7}"/>
    <cellStyle name="Normal 3 2 3 3 2 6 3 2 3" xfId="52019" xr:uid="{922F3A31-4732-4D50-A37D-AB0A650324B2}"/>
    <cellStyle name="Normal 3 2 3 3 2 6 3 3" xfId="16599" xr:uid="{BC6552DF-0B99-4681-89AC-5D76FB74ADF5}"/>
    <cellStyle name="Normal 3 2 3 3 2 6 3 4" xfId="30289" xr:uid="{B369B716-FF30-4736-8DCC-F5FE3F99789F}"/>
    <cellStyle name="Normal 3 2 3 3 2 6 3 5" xfId="45173" xr:uid="{93F20C6B-3A4B-4C56-BCD6-987C6B94D933}"/>
    <cellStyle name="Normal 3 2 3 3 2 6 4" xfId="20021" xr:uid="{EBAE5BD9-91D1-415F-9553-9E573A7DFF39}"/>
    <cellStyle name="Normal 3 2 3 3 2 6 4 2" xfId="33713" xr:uid="{AEC3B062-47FA-4AD1-BEF8-017273A41973}"/>
    <cellStyle name="Normal 3 2 3 3 2 6 4 3" xfId="48597" xr:uid="{3E3E1224-B6A3-41B8-98F9-CCABCEB94777}"/>
    <cellStyle name="Normal 3 2 3 3 2 6 5" xfId="13177" xr:uid="{16D91252-27D2-42EC-A47A-36AB8C6D0973}"/>
    <cellStyle name="Normal 3 2 3 3 2 6 6" xfId="26867" xr:uid="{8DEAD8F6-6C72-4647-ACA0-0D96C8FEFAA6}"/>
    <cellStyle name="Normal 3 2 3 3 2 6 7" xfId="41751" xr:uid="{C43DF4BE-3919-4AF6-986D-0E253DDEE66F}"/>
    <cellStyle name="Normal 3 2 3 3 2 7" xfId="8029" xr:uid="{F0D6BA13-29B7-4C10-AFB2-0D7CB95A8C85}"/>
    <cellStyle name="Normal 3 2 3 3 2 7 2" xfId="11451" xr:uid="{9D656D67-0C85-4F07-9AF1-EFD0275BED49}"/>
    <cellStyle name="Normal 3 2 3 3 2 7 2 2" xfId="25141" xr:uid="{FB7D48D1-B66C-437D-9381-005030E63AFF}"/>
    <cellStyle name="Normal 3 2 3 3 2 7 2 2 2" xfId="38833" xr:uid="{6716A57B-5876-4897-A2E0-319ADC778888}"/>
    <cellStyle name="Normal 3 2 3 3 2 7 2 2 3" xfId="53717" xr:uid="{7E3D2BD6-062F-4FB9-AC7C-ED9F473FFA68}"/>
    <cellStyle name="Normal 3 2 3 3 2 7 2 3" xfId="18297" xr:uid="{193C6E0D-74BD-4291-8FBE-EECE64EF9F75}"/>
    <cellStyle name="Normal 3 2 3 3 2 7 2 4" xfId="31987" xr:uid="{F46E5FD9-69DD-4C2A-AED3-CF1955C550C8}"/>
    <cellStyle name="Normal 3 2 3 3 2 7 2 5" xfId="46871" xr:uid="{72041BD2-DE0A-4990-A9E4-12F1D9DE862B}"/>
    <cellStyle name="Normal 3 2 3 3 2 7 3" xfId="21719" xr:uid="{EC42F1D1-9049-49EA-A551-2679C52108FC}"/>
    <cellStyle name="Normal 3 2 3 3 2 7 3 2" xfId="35411" xr:uid="{655F2CBD-0F9E-4D16-9AD9-03F16B10AC3E}"/>
    <cellStyle name="Normal 3 2 3 3 2 7 3 3" xfId="50295" xr:uid="{1E905690-374F-4F32-9F28-7E8457953628}"/>
    <cellStyle name="Normal 3 2 3 3 2 7 4" xfId="14875" xr:uid="{9A70D34C-15BB-4755-AFE9-9FEFC06E10BA}"/>
    <cellStyle name="Normal 3 2 3 3 2 7 5" xfId="28565" xr:uid="{7DE9C616-8192-478F-9EE5-D5860136D8D1}"/>
    <cellStyle name="Normal 3 2 3 3 2 7 6" xfId="43449" xr:uid="{A7D86F0B-4995-4750-8D5E-98C867A4D34E}"/>
    <cellStyle name="Normal 3 2 3 3 2 8" xfId="9739" xr:uid="{CAA66A37-D5A4-4490-94D7-377F9CE4C7E1}"/>
    <cellStyle name="Normal 3 2 3 3 2 8 2" xfId="23429" xr:uid="{4D8C9786-34FD-4E74-8F09-F9C87E9A209C}"/>
    <cellStyle name="Normal 3 2 3 3 2 8 2 2" xfId="37121" xr:uid="{1AABF623-0FFA-450F-95BF-16916EF5C052}"/>
    <cellStyle name="Normal 3 2 3 3 2 8 2 3" xfId="52005" xr:uid="{98893EA6-61B5-4FA4-9175-2AE08FF3BE99}"/>
    <cellStyle name="Normal 3 2 3 3 2 8 3" xfId="16585" xr:uid="{22365680-9797-476F-AD75-E512A970D586}"/>
    <cellStyle name="Normal 3 2 3 3 2 8 4" xfId="30275" xr:uid="{AA8457C4-AE85-43C8-B808-ADACDD4544C4}"/>
    <cellStyle name="Normal 3 2 3 3 2 8 5" xfId="45159" xr:uid="{92251892-E7C2-4C24-8F6B-713C7E2FF1D0}"/>
    <cellStyle name="Normal 3 2 3 3 2 9" xfId="20007" xr:uid="{00CFF930-A755-46ED-8E59-1753F8419AC6}"/>
    <cellStyle name="Normal 3 2 3 3 2 9 2" xfId="33699" xr:uid="{BC948920-CBCE-4D48-980B-BC8ACA7AFD4F}"/>
    <cellStyle name="Normal 3 2 3 3 2 9 3" xfId="48583" xr:uid="{3A985122-1CCA-4ECB-A1E9-A9A1119021A2}"/>
    <cellStyle name="Normal 3 2 3 3 3" xfId="6331" xr:uid="{ADDB43B2-12C4-4A5F-B483-3EFA15A5F75D}"/>
    <cellStyle name="Normal 3 2 3 3 3 10" xfId="41752" xr:uid="{A7B035B2-D71A-4CAB-8413-B0621098E978}"/>
    <cellStyle name="Normal 3 2 3 3 3 2" xfId="6332" xr:uid="{635506B0-86C4-47B8-9296-A3E0847E9228}"/>
    <cellStyle name="Normal 3 2 3 3 3 2 2" xfId="6333" xr:uid="{CDC89FF2-4B1E-441B-A101-8B54A7993EA0}"/>
    <cellStyle name="Normal 3 2 3 3 3 2 2 2" xfId="8046" xr:uid="{3DF95F61-AA69-4A77-926F-A98637248E10}"/>
    <cellStyle name="Normal 3 2 3 3 3 2 2 2 2" xfId="11468" xr:uid="{615D696A-388A-4493-9E99-92F3696A0574}"/>
    <cellStyle name="Normal 3 2 3 3 3 2 2 2 2 2" xfId="25158" xr:uid="{46CE12CB-E6FA-4B9F-B5E0-0AAE51CD2449}"/>
    <cellStyle name="Normal 3 2 3 3 3 2 2 2 2 2 2" xfId="38850" xr:uid="{FF54913D-C50E-410C-9EEC-14E3C8D21F35}"/>
    <cellStyle name="Normal 3 2 3 3 3 2 2 2 2 2 3" xfId="53734" xr:uid="{1303A5D1-B313-4F79-9F46-C7004963BDC9}"/>
    <cellStyle name="Normal 3 2 3 3 3 2 2 2 2 3" xfId="18314" xr:uid="{089724ED-DE43-43EC-876E-47745F891D88}"/>
    <cellStyle name="Normal 3 2 3 3 3 2 2 2 2 4" xfId="32004" xr:uid="{9C58A6BB-A520-47E7-9140-751A2DEA300E}"/>
    <cellStyle name="Normal 3 2 3 3 3 2 2 2 2 5" xfId="46888" xr:uid="{1AC51240-BCFB-4739-AE11-5403D61418EA}"/>
    <cellStyle name="Normal 3 2 3 3 3 2 2 2 3" xfId="21736" xr:uid="{1E33704D-06B5-47C1-99D4-76BF2C2890AD}"/>
    <cellStyle name="Normal 3 2 3 3 3 2 2 2 3 2" xfId="35428" xr:uid="{75983E3D-E34B-4435-A044-C2AF998057FC}"/>
    <cellStyle name="Normal 3 2 3 3 3 2 2 2 3 3" xfId="50312" xr:uid="{E7ECD006-5DBA-4B1D-AE19-BE4AA13408B8}"/>
    <cellStyle name="Normal 3 2 3 3 3 2 2 2 4" xfId="14892" xr:uid="{DC1D464C-2C5D-4A46-B25C-F87BB4B9938A}"/>
    <cellStyle name="Normal 3 2 3 3 3 2 2 2 5" xfId="28582" xr:uid="{C9389BB2-58DD-4DE0-80B3-AA388B97776F}"/>
    <cellStyle name="Normal 3 2 3 3 3 2 2 2 6" xfId="43466" xr:uid="{D92183AC-F7D8-48F7-9A87-2EF2AAE96574}"/>
    <cellStyle name="Normal 3 2 3 3 3 2 2 3" xfId="9756" xr:uid="{7443E966-D811-4C35-AFFA-088451E9BC71}"/>
    <cellStyle name="Normal 3 2 3 3 3 2 2 3 2" xfId="23446" xr:uid="{8510E688-FD28-4699-B5E4-32ABE82CDE22}"/>
    <cellStyle name="Normal 3 2 3 3 3 2 2 3 2 2" xfId="37138" xr:uid="{E24C0A4E-6505-4B6D-A970-B7474D20FDB3}"/>
    <cellStyle name="Normal 3 2 3 3 3 2 2 3 2 3" xfId="52022" xr:uid="{29A7E6D5-743D-48C2-BCD1-7434EA6113CB}"/>
    <cellStyle name="Normal 3 2 3 3 3 2 2 3 3" xfId="16602" xr:uid="{30081626-F261-40AE-9FC7-586E120EE006}"/>
    <cellStyle name="Normal 3 2 3 3 3 2 2 3 4" xfId="30292" xr:uid="{CD85B2DD-B185-4973-9FFF-56D5EFC284D3}"/>
    <cellStyle name="Normal 3 2 3 3 3 2 2 3 5" xfId="45176" xr:uid="{CB78F6E6-0F17-40EE-B49D-299204F83A5F}"/>
    <cellStyle name="Normal 3 2 3 3 3 2 2 4" xfId="20024" xr:uid="{30F304F0-EB7C-4CD2-B288-55AB23012EF4}"/>
    <cellStyle name="Normal 3 2 3 3 3 2 2 4 2" xfId="33716" xr:uid="{4AE11977-E08C-4FF2-8A73-5E264880FAA3}"/>
    <cellStyle name="Normal 3 2 3 3 3 2 2 4 3" xfId="48600" xr:uid="{9C6747AE-CDB7-4A85-AF27-E1E63F2BA3DF}"/>
    <cellStyle name="Normal 3 2 3 3 3 2 2 5" xfId="13180" xr:uid="{357688DF-3FE9-4279-B546-32A5612080AB}"/>
    <cellStyle name="Normal 3 2 3 3 3 2 2 6" xfId="26870" xr:uid="{1A814B88-18BD-42FB-9F10-5460B2A76E11}"/>
    <cellStyle name="Normal 3 2 3 3 3 2 2 7" xfId="41754" xr:uid="{4FC32078-D5DE-4E58-A020-930A4AD06B84}"/>
    <cellStyle name="Normal 3 2 3 3 3 2 3" xfId="8045" xr:uid="{D50FF259-E7A5-4115-9E40-25ED8DFC7EFD}"/>
    <cellStyle name="Normal 3 2 3 3 3 2 3 2" xfId="11467" xr:uid="{CB8630DA-1F29-4C96-8C19-E90DB023C51F}"/>
    <cellStyle name="Normal 3 2 3 3 3 2 3 2 2" xfId="25157" xr:uid="{B9EE997D-C0E9-4943-9708-72951E434DAB}"/>
    <cellStyle name="Normal 3 2 3 3 3 2 3 2 2 2" xfId="38849" xr:uid="{8E2D3514-6725-4212-B695-8D51667ADC2D}"/>
    <cellStyle name="Normal 3 2 3 3 3 2 3 2 2 3" xfId="53733" xr:uid="{BB1E1F05-E347-4E4D-82F8-6A887677BF65}"/>
    <cellStyle name="Normal 3 2 3 3 3 2 3 2 3" xfId="18313" xr:uid="{89D0DE63-5129-41A0-9C00-21246642FFDC}"/>
    <cellStyle name="Normal 3 2 3 3 3 2 3 2 4" xfId="32003" xr:uid="{7040EDEB-0631-496E-B7B3-5148ABE24A2F}"/>
    <cellStyle name="Normal 3 2 3 3 3 2 3 2 5" xfId="46887" xr:uid="{DE9473A3-D6A5-4C01-8CF3-EF0436385B39}"/>
    <cellStyle name="Normal 3 2 3 3 3 2 3 3" xfId="21735" xr:uid="{40B9B982-E52A-4B1B-AD92-CD64E528CC0F}"/>
    <cellStyle name="Normal 3 2 3 3 3 2 3 3 2" xfId="35427" xr:uid="{DCD26443-D3B5-48E7-826B-FD1870B04BB7}"/>
    <cellStyle name="Normal 3 2 3 3 3 2 3 3 3" xfId="50311" xr:uid="{541AB15E-25A8-4988-9863-CFEE07C7C97F}"/>
    <cellStyle name="Normal 3 2 3 3 3 2 3 4" xfId="14891" xr:uid="{447C58E7-C2B3-49B3-98A1-4ADFA492B70B}"/>
    <cellStyle name="Normal 3 2 3 3 3 2 3 5" xfId="28581" xr:uid="{A7A0EA36-4761-47D4-AE61-40F61CA8647A}"/>
    <cellStyle name="Normal 3 2 3 3 3 2 3 6" xfId="43465" xr:uid="{7A9F4CB6-6575-4656-A2CC-6704470F4316}"/>
    <cellStyle name="Normal 3 2 3 3 3 2 4" xfId="9755" xr:uid="{BAFB828C-7CD9-4182-A8E3-8E54C4E42170}"/>
    <cellStyle name="Normal 3 2 3 3 3 2 4 2" xfId="23445" xr:uid="{10CBD39D-F365-4BBE-A8EC-F340409522D1}"/>
    <cellStyle name="Normal 3 2 3 3 3 2 4 2 2" xfId="37137" xr:uid="{4A6BEC75-A4D5-4EDF-860D-DFD96FE4D6AD}"/>
    <cellStyle name="Normal 3 2 3 3 3 2 4 2 3" xfId="52021" xr:uid="{FDA27719-01B6-4618-8F17-06F8158E0093}"/>
    <cellStyle name="Normal 3 2 3 3 3 2 4 3" xfId="16601" xr:uid="{EA8BEB47-1149-484D-846F-E8603099044C}"/>
    <cellStyle name="Normal 3 2 3 3 3 2 4 4" xfId="30291" xr:uid="{6AFB443B-AC4D-41D7-B9EA-12AE1CB62153}"/>
    <cellStyle name="Normal 3 2 3 3 3 2 4 5" xfId="45175" xr:uid="{08DDEF5E-E3F5-4C01-9E26-F8DF196C887C}"/>
    <cellStyle name="Normal 3 2 3 3 3 2 5" xfId="20023" xr:uid="{4EA70C89-D631-46D3-A6EF-D666D3791094}"/>
    <cellStyle name="Normal 3 2 3 3 3 2 5 2" xfId="33715" xr:uid="{4A08855F-89D2-405D-A780-2552382CB55A}"/>
    <cellStyle name="Normal 3 2 3 3 3 2 5 3" xfId="48599" xr:uid="{A25C9552-BD9C-4456-B0C4-5933594ED9D3}"/>
    <cellStyle name="Normal 3 2 3 3 3 2 6" xfId="13179" xr:uid="{6F8DC030-AF35-4F02-B47A-167687505C78}"/>
    <cellStyle name="Normal 3 2 3 3 3 2 7" xfId="26869" xr:uid="{8E373359-7EB7-4D11-86FD-8CA3BD35275A}"/>
    <cellStyle name="Normal 3 2 3 3 3 2 8" xfId="41753" xr:uid="{5C639992-BBF7-46D3-A682-95E0B29A94B0}"/>
    <cellStyle name="Normal 3 2 3 3 3 3" xfId="6334" xr:uid="{ED6B5E9F-3A57-47D0-A84B-F2A5A916E417}"/>
    <cellStyle name="Normal 3 2 3 3 3 3 2" xfId="8047" xr:uid="{3A4F651B-83EE-463E-8C77-7B2A4A07EE6D}"/>
    <cellStyle name="Normal 3 2 3 3 3 3 2 2" xfId="11469" xr:uid="{F52E77CE-F848-4908-BB5C-9121D841D20C}"/>
    <cellStyle name="Normal 3 2 3 3 3 3 2 2 2" xfId="25159" xr:uid="{CA6DB046-3CD9-472C-9004-4E4E6735EE7B}"/>
    <cellStyle name="Normal 3 2 3 3 3 3 2 2 2 2" xfId="38851" xr:uid="{DE2E9EB2-4241-4BC8-8AB7-39E1D8FB5552}"/>
    <cellStyle name="Normal 3 2 3 3 3 3 2 2 2 3" xfId="53735" xr:uid="{82789537-8561-4452-9AD2-E48D709293BB}"/>
    <cellStyle name="Normal 3 2 3 3 3 3 2 2 3" xfId="18315" xr:uid="{67D4B56D-E0B3-4EBB-9956-40DA24F8A7F2}"/>
    <cellStyle name="Normal 3 2 3 3 3 3 2 2 4" xfId="32005" xr:uid="{751E4D12-75BE-400E-B7FC-BF279A180CEE}"/>
    <cellStyle name="Normal 3 2 3 3 3 3 2 2 5" xfId="46889" xr:uid="{08290D81-BFD0-4B2D-9705-C68BAE526B6F}"/>
    <cellStyle name="Normal 3 2 3 3 3 3 2 3" xfId="21737" xr:uid="{1D0C85D8-96B2-4F17-B1CE-4338F1A9A65E}"/>
    <cellStyle name="Normal 3 2 3 3 3 3 2 3 2" xfId="35429" xr:uid="{A872FCF9-ACF8-4C72-9C80-EB6E20AD0AD2}"/>
    <cellStyle name="Normal 3 2 3 3 3 3 2 3 3" xfId="50313" xr:uid="{973EB195-D4C8-4417-B5E4-1E258E4A0732}"/>
    <cellStyle name="Normal 3 2 3 3 3 3 2 4" xfId="14893" xr:uid="{7CB6D6FD-3EA1-4BAF-86CC-DDB463E94621}"/>
    <cellStyle name="Normal 3 2 3 3 3 3 2 5" xfId="28583" xr:uid="{BDE2E0BA-27F5-4026-8C60-A0DAFCD3C937}"/>
    <cellStyle name="Normal 3 2 3 3 3 3 2 6" xfId="43467" xr:uid="{5DF1B03E-10F4-4EEC-83CF-1FB43045FAA9}"/>
    <cellStyle name="Normal 3 2 3 3 3 3 3" xfId="9757" xr:uid="{5381D332-2E74-4D1E-A247-D039C79C8DCA}"/>
    <cellStyle name="Normal 3 2 3 3 3 3 3 2" xfId="23447" xr:uid="{F9AE2CEF-DFF4-45B5-B393-2D66C389DE8C}"/>
    <cellStyle name="Normal 3 2 3 3 3 3 3 2 2" xfId="37139" xr:uid="{32CDA752-EDF7-4403-B51A-28757165F908}"/>
    <cellStyle name="Normal 3 2 3 3 3 3 3 2 3" xfId="52023" xr:uid="{373B34BC-632F-442B-996E-BB116C0D6AA9}"/>
    <cellStyle name="Normal 3 2 3 3 3 3 3 3" xfId="16603" xr:uid="{DB40440D-37C6-4282-853D-41985E8CC91A}"/>
    <cellStyle name="Normal 3 2 3 3 3 3 3 4" xfId="30293" xr:uid="{D3E479E2-88F5-4A3F-A408-618FFB77F2A5}"/>
    <cellStyle name="Normal 3 2 3 3 3 3 3 5" xfId="45177" xr:uid="{57E44ACC-9A2A-4F7D-987A-55E4CB5CCCE4}"/>
    <cellStyle name="Normal 3 2 3 3 3 3 4" xfId="20025" xr:uid="{B863286F-21B1-434B-839A-DA47F15C12F0}"/>
    <cellStyle name="Normal 3 2 3 3 3 3 4 2" xfId="33717" xr:uid="{700C7060-5539-4467-85C7-9C6F504E84DD}"/>
    <cellStyle name="Normal 3 2 3 3 3 3 4 3" xfId="48601" xr:uid="{825B1A00-9AEC-487B-9877-465068D218EF}"/>
    <cellStyle name="Normal 3 2 3 3 3 3 5" xfId="13181" xr:uid="{786800DD-670E-4CA8-B78A-9775B1A655B1}"/>
    <cellStyle name="Normal 3 2 3 3 3 3 6" xfId="26871" xr:uid="{CE68E783-A56F-4A6F-A44C-678725ABC6E3}"/>
    <cellStyle name="Normal 3 2 3 3 3 3 7" xfId="41755" xr:uid="{E96950EE-9719-45B7-95D2-A0F732797D75}"/>
    <cellStyle name="Normal 3 2 3 3 3 4" xfId="6335" xr:uid="{62EB72AF-DFC8-4CA0-BA80-61647EE3BEA3}"/>
    <cellStyle name="Normal 3 2 3 3 3 4 2" xfId="8048" xr:uid="{36E1DFB2-7A0C-428F-AD93-077554ABE4FD}"/>
    <cellStyle name="Normal 3 2 3 3 3 4 2 2" xfId="11470" xr:uid="{44C81B2E-F717-4E65-BB6B-20D98D2D8901}"/>
    <cellStyle name="Normal 3 2 3 3 3 4 2 2 2" xfId="25160" xr:uid="{548F5FF8-1814-47ED-B5AC-D9DE329D81E7}"/>
    <cellStyle name="Normal 3 2 3 3 3 4 2 2 2 2" xfId="38852" xr:uid="{B1F1A6AD-0AC2-43B2-A1D6-BAE233859C6A}"/>
    <cellStyle name="Normal 3 2 3 3 3 4 2 2 2 3" xfId="53736" xr:uid="{DF4837F5-90F7-4DB7-85A4-657D692B58FC}"/>
    <cellStyle name="Normal 3 2 3 3 3 4 2 2 3" xfId="18316" xr:uid="{A597F2ED-2F33-43ED-8F70-19DACA8D2EAB}"/>
    <cellStyle name="Normal 3 2 3 3 3 4 2 2 4" xfId="32006" xr:uid="{4F27AA61-3A60-412C-9DD9-ABCCBD9A2680}"/>
    <cellStyle name="Normal 3 2 3 3 3 4 2 2 5" xfId="46890" xr:uid="{3E947FFB-45C1-4449-A4C7-B5E9BB2FF183}"/>
    <cellStyle name="Normal 3 2 3 3 3 4 2 3" xfId="21738" xr:uid="{817EF8C1-3E50-4F53-9F01-3703BED5C4C4}"/>
    <cellStyle name="Normal 3 2 3 3 3 4 2 3 2" xfId="35430" xr:uid="{4661BB3A-66C5-4CAC-B6CC-46A5ACF6AD6D}"/>
    <cellStyle name="Normal 3 2 3 3 3 4 2 3 3" xfId="50314" xr:uid="{A2FD9431-57C6-4A47-9456-5D164AE77C2C}"/>
    <cellStyle name="Normal 3 2 3 3 3 4 2 4" xfId="14894" xr:uid="{287453D5-381E-4911-914B-311AEE935B07}"/>
    <cellStyle name="Normal 3 2 3 3 3 4 2 5" xfId="28584" xr:uid="{0C36B19F-4864-42B9-9B0C-002282C5BAC6}"/>
    <cellStyle name="Normal 3 2 3 3 3 4 2 6" xfId="43468" xr:uid="{A00BBC9D-3788-4AFC-A92C-6B2C6607FC3D}"/>
    <cellStyle name="Normal 3 2 3 3 3 4 3" xfId="9758" xr:uid="{57493959-C7F3-429D-B096-29DA7136DF3C}"/>
    <cellStyle name="Normal 3 2 3 3 3 4 3 2" xfId="23448" xr:uid="{521D6F34-7C31-48E6-A0D5-3F8DACE17DE6}"/>
    <cellStyle name="Normal 3 2 3 3 3 4 3 2 2" xfId="37140" xr:uid="{E8152B8D-4225-4627-ADC6-5143F03D4A99}"/>
    <cellStyle name="Normal 3 2 3 3 3 4 3 2 3" xfId="52024" xr:uid="{BF3AEFDE-3499-49B9-9F4C-ECB8E669B2F7}"/>
    <cellStyle name="Normal 3 2 3 3 3 4 3 3" xfId="16604" xr:uid="{1674E43E-A6F6-45F0-A0FF-FCEF40E4793E}"/>
    <cellStyle name="Normal 3 2 3 3 3 4 3 4" xfId="30294" xr:uid="{189FB77A-EAFB-48BC-9FCF-2E8AF0F23CB4}"/>
    <cellStyle name="Normal 3 2 3 3 3 4 3 5" xfId="45178" xr:uid="{189F3DDF-3630-4B86-B347-AB7213F42F5E}"/>
    <cellStyle name="Normal 3 2 3 3 3 4 4" xfId="20026" xr:uid="{DBF6E55E-E038-4C5D-BF92-F5DCD323DEE1}"/>
    <cellStyle name="Normal 3 2 3 3 3 4 4 2" xfId="33718" xr:uid="{C27ED4C1-7B43-4760-AE5D-A6FD0787123D}"/>
    <cellStyle name="Normal 3 2 3 3 3 4 4 3" xfId="48602" xr:uid="{22A5823B-413A-4F03-B0BE-E4C3BBCA79D3}"/>
    <cellStyle name="Normal 3 2 3 3 3 4 5" xfId="13182" xr:uid="{6C2E0480-A5B6-4DC0-80C4-44DDB2BC8925}"/>
    <cellStyle name="Normal 3 2 3 3 3 4 6" xfId="26872" xr:uid="{A7012483-A380-4405-A862-D49F3C5F0695}"/>
    <cellStyle name="Normal 3 2 3 3 3 4 7" xfId="41756" xr:uid="{21D8FEDF-F06E-4551-A155-256F5553576B}"/>
    <cellStyle name="Normal 3 2 3 3 3 5" xfId="8044" xr:uid="{0FE97301-92A1-48EE-A723-DB4D3AC756D4}"/>
    <cellStyle name="Normal 3 2 3 3 3 5 2" xfId="11466" xr:uid="{3E4BD560-FB8D-4685-8685-4205E3AE4796}"/>
    <cellStyle name="Normal 3 2 3 3 3 5 2 2" xfId="25156" xr:uid="{036850F2-6055-47D9-8A80-A028BB1E4D1B}"/>
    <cellStyle name="Normal 3 2 3 3 3 5 2 2 2" xfId="38848" xr:uid="{3097C31A-392C-4C65-A2F3-7A1AF424461D}"/>
    <cellStyle name="Normal 3 2 3 3 3 5 2 2 3" xfId="53732" xr:uid="{2A2A8E21-09A9-4761-B07B-CB127C286B11}"/>
    <cellStyle name="Normal 3 2 3 3 3 5 2 3" xfId="18312" xr:uid="{E404C6CB-3DB7-41D7-B758-796857930C40}"/>
    <cellStyle name="Normal 3 2 3 3 3 5 2 4" xfId="32002" xr:uid="{5FA82774-957B-45AA-9289-4FC614F16FAD}"/>
    <cellStyle name="Normal 3 2 3 3 3 5 2 5" xfId="46886" xr:uid="{59010D45-62A6-42C9-9A94-39F5A8E6BC87}"/>
    <cellStyle name="Normal 3 2 3 3 3 5 3" xfId="21734" xr:uid="{443597AF-DC57-4972-9817-E35431E5D03E}"/>
    <cellStyle name="Normal 3 2 3 3 3 5 3 2" xfId="35426" xr:uid="{F4F067D7-79DB-4EA4-B85A-0C96F1BCC881}"/>
    <cellStyle name="Normal 3 2 3 3 3 5 3 3" xfId="50310" xr:uid="{97F1E8FB-0ABE-4501-8857-1491221E617B}"/>
    <cellStyle name="Normal 3 2 3 3 3 5 4" xfId="14890" xr:uid="{9FD5E219-6CA4-4289-A960-4A1E79ACE7DE}"/>
    <cellStyle name="Normal 3 2 3 3 3 5 5" xfId="28580" xr:uid="{6CC67C58-997A-4908-951C-445BB15C4F7D}"/>
    <cellStyle name="Normal 3 2 3 3 3 5 6" xfId="43464" xr:uid="{BF25D736-DC8C-43A3-864A-F8E0E9871873}"/>
    <cellStyle name="Normal 3 2 3 3 3 6" xfId="9754" xr:uid="{8D8A3134-1449-4EDE-A038-31970243F2B1}"/>
    <cellStyle name="Normal 3 2 3 3 3 6 2" xfId="23444" xr:uid="{7D620AB5-0896-447B-8A47-DA06B0285E0B}"/>
    <cellStyle name="Normal 3 2 3 3 3 6 2 2" xfId="37136" xr:uid="{8B8E25F9-767F-4873-9088-BE1C078C6A77}"/>
    <cellStyle name="Normal 3 2 3 3 3 6 2 3" xfId="52020" xr:uid="{CF50885C-A921-432C-9F7B-1A5A6DA99CCC}"/>
    <cellStyle name="Normal 3 2 3 3 3 6 3" xfId="16600" xr:uid="{D7302E27-0E8E-47E1-B566-3EA0950D9215}"/>
    <cellStyle name="Normal 3 2 3 3 3 6 4" xfId="30290" xr:uid="{D5288DE3-9608-4508-8DD3-6A50F1581707}"/>
    <cellStyle name="Normal 3 2 3 3 3 6 5" xfId="45174" xr:uid="{A8DD9D1F-104A-40CE-81CC-AC84F1878B4A}"/>
    <cellStyle name="Normal 3 2 3 3 3 7" xfId="20022" xr:uid="{F974E5F2-3E64-4C55-9EE9-E283503E7C74}"/>
    <cellStyle name="Normal 3 2 3 3 3 7 2" xfId="33714" xr:uid="{19A3D39C-D7D6-473D-BFE5-A097335E4E65}"/>
    <cellStyle name="Normal 3 2 3 3 3 7 3" xfId="48598" xr:uid="{919C982D-6ADA-40BF-8487-4B289163A440}"/>
    <cellStyle name="Normal 3 2 3 3 3 8" xfId="13178" xr:uid="{65147073-DAF4-4C50-ACB2-97EC3DA6C19F}"/>
    <cellStyle name="Normal 3 2 3 3 3 9" xfId="26868" xr:uid="{4A954D24-850B-4E13-8C7F-781EC3FF2285}"/>
    <cellStyle name="Normal 3 2 3 3 4" xfId="6336" xr:uid="{DDF74AE1-A365-4417-8B37-6F020B80DDF2}"/>
    <cellStyle name="Normal 3 2 3 3 4 10" xfId="41757" xr:uid="{F81B6018-10E8-434A-B88A-26BEA9A4CC35}"/>
    <cellStyle name="Normal 3 2 3 3 4 2" xfId="6337" xr:uid="{9A62D636-9544-4C95-8E01-8A12DA3556A2}"/>
    <cellStyle name="Normal 3 2 3 3 4 2 2" xfId="6338" xr:uid="{51457473-5F6D-4100-A852-59A875CC1E27}"/>
    <cellStyle name="Normal 3 2 3 3 4 2 2 2" xfId="8051" xr:uid="{729FEE0E-25C9-472F-ADCB-0C689BBC9052}"/>
    <cellStyle name="Normal 3 2 3 3 4 2 2 2 2" xfId="11473" xr:uid="{572BA50F-2026-429C-83B8-C6FB1FD582D9}"/>
    <cellStyle name="Normal 3 2 3 3 4 2 2 2 2 2" xfId="25163" xr:uid="{ED50E3A2-1E99-4D9F-8DDC-B5EF9FE9E1C8}"/>
    <cellStyle name="Normal 3 2 3 3 4 2 2 2 2 2 2" xfId="38855" xr:uid="{6A34A5AC-B01A-4CB3-9088-FBB23A6B6EDE}"/>
    <cellStyle name="Normal 3 2 3 3 4 2 2 2 2 2 3" xfId="53739" xr:uid="{A6C7B6DC-B6EB-4773-99DF-39082060106B}"/>
    <cellStyle name="Normal 3 2 3 3 4 2 2 2 2 3" xfId="18319" xr:uid="{3FAE5341-4D04-4DEF-B9CF-9D53C8691DB1}"/>
    <cellStyle name="Normal 3 2 3 3 4 2 2 2 2 4" xfId="32009" xr:uid="{F01DFDA0-3DC9-45B7-B4A7-2929BD6FC5DD}"/>
    <cellStyle name="Normal 3 2 3 3 4 2 2 2 2 5" xfId="46893" xr:uid="{BA1D4292-6FE4-4FA4-90EA-9FBDFE809EEC}"/>
    <cellStyle name="Normal 3 2 3 3 4 2 2 2 3" xfId="21741" xr:uid="{793588AD-5A3E-4C88-B761-8648A47E1C89}"/>
    <cellStyle name="Normal 3 2 3 3 4 2 2 2 3 2" xfId="35433" xr:uid="{7ECB739A-FE96-4C38-B440-4B4812FBFDDD}"/>
    <cellStyle name="Normal 3 2 3 3 4 2 2 2 3 3" xfId="50317" xr:uid="{9546EB66-5ABD-4FBE-AD7F-AAF2D33949E2}"/>
    <cellStyle name="Normal 3 2 3 3 4 2 2 2 4" xfId="14897" xr:uid="{ED4EF26B-751E-4CA9-9243-59881BD686F0}"/>
    <cellStyle name="Normal 3 2 3 3 4 2 2 2 5" xfId="28587" xr:uid="{6D02CE9A-7CC5-4B0C-9E32-972A21AA5BF5}"/>
    <cellStyle name="Normal 3 2 3 3 4 2 2 2 6" xfId="43471" xr:uid="{5BEE24A2-E80F-4F84-8102-DFFFFA614178}"/>
    <cellStyle name="Normal 3 2 3 3 4 2 2 3" xfId="9761" xr:uid="{36B59B15-FB03-4797-8D1F-803389105808}"/>
    <cellStyle name="Normal 3 2 3 3 4 2 2 3 2" xfId="23451" xr:uid="{6531D9DD-397A-4AC7-A7F8-B121A66F4B89}"/>
    <cellStyle name="Normal 3 2 3 3 4 2 2 3 2 2" xfId="37143" xr:uid="{5800872B-7F17-4702-BE05-A43013B8B503}"/>
    <cellStyle name="Normal 3 2 3 3 4 2 2 3 2 3" xfId="52027" xr:uid="{6A5BB955-5FB5-4CF7-A820-FD97CB9FE9C4}"/>
    <cellStyle name="Normal 3 2 3 3 4 2 2 3 3" xfId="16607" xr:uid="{552732D0-32C9-4EA7-9200-F91638349B83}"/>
    <cellStyle name="Normal 3 2 3 3 4 2 2 3 4" xfId="30297" xr:uid="{669D350F-6E73-494E-A273-67D7362BE11A}"/>
    <cellStyle name="Normal 3 2 3 3 4 2 2 3 5" xfId="45181" xr:uid="{3AE9CB0E-74E9-45D2-94D4-51E6FDD34FF9}"/>
    <cellStyle name="Normal 3 2 3 3 4 2 2 4" xfId="20029" xr:uid="{ADF81188-DD16-4720-B1BE-95F9C3277661}"/>
    <cellStyle name="Normal 3 2 3 3 4 2 2 4 2" xfId="33721" xr:uid="{272AA529-B181-4C58-84A6-45E09E047E03}"/>
    <cellStyle name="Normal 3 2 3 3 4 2 2 4 3" xfId="48605" xr:uid="{7ACA1E31-7AE3-4ADE-94FC-AB18F89C7BA0}"/>
    <cellStyle name="Normal 3 2 3 3 4 2 2 5" xfId="13185" xr:uid="{2B34D7DE-A0C0-4B27-B56F-001ADE2829E3}"/>
    <cellStyle name="Normal 3 2 3 3 4 2 2 6" xfId="26875" xr:uid="{E329D602-2C3A-4316-AC48-5D032EAA527E}"/>
    <cellStyle name="Normal 3 2 3 3 4 2 2 7" xfId="41759" xr:uid="{9A245D7A-5D73-430A-A09B-73CC90418AE0}"/>
    <cellStyle name="Normal 3 2 3 3 4 2 3" xfId="8050" xr:uid="{CC94A64D-FCD1-4BEB-8BDD-043AEBE67695}"/>
    <cellStyle name="Normal 3 2 3 3 4 2 3 2" xfId="11472" xr:uid="{E4A010E1-F1DE-4226-974C-FC54A83A3385}"/>
    <cellStyle name="Normal 3 2 3 3 4 2 3 2 2" xfId="25162" xr:uid="{9E5482D0-F330-4356-974F-496FA8845F78}"/>
    <cellStyle name="Normal 3 2 3 3 4 2 3 2 2 2" xfId="38854" xr:uid="{CED25B43-E937-4FAE-B45A-5D3CD0670FE3}"/>
    <cellStyle name="Normal 3 2 3 3 4 2 3 2 2 3" xfId="53738" xr:uid="{D459B4A2-7332-4FA7-BE30-236DBD7898CA}"/>
    <cellStyle name="Normal 3 2 3 3 4 2 3 2 3" xfId="18318" xr:uid="{04F22391-9032-436B-907E-648D353521DB}"/>
    <cellStyle name="Normal 3 2 3 3 4 2 3 2 4" xfId="32008" xr:uid="{0DF4BE49-8D02-4E81-B0F5-94AEC15D6576}"/>
    <cellStyle name="Normal 3 2 3 3 4 2 3 2 5" xfId="46892" xr:uid="{F08CEF9D-067D-4B81-A603-A720FE26405C}"/>
    <cellStyle name="Normal 3 2 3 3 4 2 3 3" xfId="21740" xr:uid="{8C598C70-B1DA-4DF7-A3EB-C2D2DD161558}"/>
    <cellStyle name="Normal 3 2 3 3 4 2 3 3 2" xfId="35432" xr:uid="{5C50F8D8-2B59-4672-9234-F233A0135C0E}"/>
    <cellStyle name="Normal 3 2 3 3 4 2 3 3 3" xfId="50316" xr:uid="{AFC8C859-FC2E-41F5-8546-D522FBA3E448}"/>
    <cellStyle name="Normal 3 2 3 3 4 2 3 4" xfId="14896" xr:uid="{23927484-6F30-4618-8923-A68E9C4EAE39}"/>
    <cellStyle name="Normal 3 2 3 3 4 2 3 5" xfId="28586" xr:uid="{7D2990C5-4472-4D1B-B51E-5794112490FE}"/>
    <cellStyle name="Normal 3 2 3 3 4 2 3 6" xfId="43470" xr:uid="{E3411C4B-DDA0-4B1A-9B16-EDD6E4E67E32}"/>
    <cellStyle name="Normal 3 2 3 3 4 2 4" xfId="9760" xr:uid="{8A259462-EA12-4CC9-A45A-3DDCE5507658}"/>
    <cellStyle name="Normal 3 2 3 3 4 2 4 2" xfId="23450" xr:uid="{3705B55A-7D01-4F29-80CC-2D66D6B81BBC}"/>
    <cellStyle name="Normal 3 2 3 3 4 2 4 2 2" xfId="37142" xr:uid="{334EC9F9-B7B4-494B-9D99-F4AD8545D2F9}"/>
    <cellStyle name="Normal 3 2 3 3 4 2 4 2 3" xfId="52026" xr:uid="{6F4B117D-B847-4311-9095-46DC3F188D23}"/>
    <cellStyle name="Normal 3 2 3 3 4 2 4 3" xfId="16606" xr:uid="{B1CA91A8-5B6E-4F75-8E5C-7974BF2792DD}"/>
    <cellStyle name="Normal 3 2 3 3 4 2 4 4" xfId="30296" xr:uid="{25FD50A2-BD36-4419-9BD5-9A9E01B58E36}"/>
    <cellStyle name="Normal 3 2 3 3 4 2 4 5" xfId="45180" xr:uid="{E3DAB13F-097E-4483-BD87-2CF3E106C8A7}"/>
    <cellStyle name="Normal 3 2 3 3 4 2 5" xfId="20028" xr:uid="{28827CD9-659B-4A0B-9A82-0452F4ACAF00}"/>
    <cellStyle name="Normal 3 2 3 3 4 2 5 2" xfId="33720" xr:uid="{F76B7506-29AC-4ABF-8DEE-C520E4DF10CC}"/>
    <cellStyle name="Normal 3 2 3 3 4 2 5 3" xfId="48604" xr:uid="{8CCEE978-D31D-4ED7-8E04-3DC6D9E45653}"/>
    <cellStyle name="Normal 3 2 3 3 4 2 6" xfId="13184" xr:uid="{B9D9BEAA-0580-4376-82E1-B0B8BE7719B8}"/>
    <cellStyle name="Normal 3 2 3 3 4 2 7" xfId="26874" xr:uid="{1C09A3BF-78FD-4675-8F4F-DD9153BE2C68}"/>
    <cellStyle name="Normal 3 2 3 3 4 2 8" xfId="41758" xr:uid="{FAF47B2C-D4FC-455E-B5B3-61424992A7C3}"/>
    <cellStyle name="Normal 3 2 3 3 4 3" xfId="6339" xr:uid="{F486AB1E-BB16-4332-B187-306EEBFC1488}"/>
    <cellStyle name="Normal 3 2 3 3 4 3 2" xfId="8052" xr:uid="{FD421D1D-7428-46FE-97F4-C8686FC76287}"/>
    <cellStyle name="Normal 3 2 3 3 4 3 2 2" xfId="11474" xr:uid="{E6F33915-37CB-4E1E-9943-80980929298D}"/>
    <cellStyle name="Normal 3 2 3 3 4 3 2 2 2" xfId="25164" xr:uid="{218B1B45-B813-4DA0-BDF0-91BCCBB53B47}"/>
    <cellStyle name="Normal 3 2 3 3 4 3 2 2 2 2" xfId="38856" xr:uid="{5D70B81D-210B-422D-992A-ED43EC8CEF39}"/>
    <cellStyle name="Normal 3 2 3 3 4 3 2 2 2 3" xfId="53740" xr:uid="{DE1CF43A-6B74-4792-8DE1-17E0665C02E0}"/>
    <cellStyle name="Normal 3 2 3 3 4 3 2 2 3" xfId="18320" xr:uid="{7990F0DE-FCBC-4D0C-A555-7ECE5157A318}"/>
    <cellStyle name="Normal 3 2 3 3 4 3 2 2 4" xfId="32010" xr:uid="{F735F893-90A0-40D7-A480-FCC7B440BACC}"/>
    <cellStyle name="Normal 3 2 3 3 4 3 2 2 5" xfId="46894" xr:uid="{11F843BE-7E9B-42A6-BA36-CF50E5124A51}"/>
    <cellStyle name="Normal 3 2 3 3 4 3 2 3" xfId="21742" xr:uid="{26CCD262-B966-4ABF-9901-01E293FBF01D}"/>
    <cellStyle name="Normal 3 2 3 3 4 3 2 3 2" xfId="35434" xr:uid="{23D75C44-229A-450F-9387-ABA20B42F3C8}"/>
    <cellStyle name="Normal 3 2 3 3 4 3 2 3 3" xfId="50318" xr:uid="{166CF632-DDB5-4F95-A573-5F6A3A13516C}"/>
    <cellStyle name="Normal 3 2 3 3 4 3 2 4" xfId="14898" xr:uid="{DAB22CCD-F9B3-4FDE-B311-874BEF85671F}"/>
    <cellStyle name="Normal 3 2 3 3 4 3 2 5" xfId="28588" xr:uid="{5C16A265-4413-4C76-83E8-BC5B0343CBC9}"/>
    <cellStyle name="Normal 3 2 3 3 4 3 2 6" xfId="43472" xr:uid="{57378541-AA03-4E3D-AD1A-72A445F1F8DE}"/>
    <cellStyle name="Normal 3 2 3 3 4 3 3" xfId="9762" xr:uid="{8B957143-0F74-4028-894A-D9ABDC9C5570}"/>
    <cellStyle name="Normal 3 2 3 3 4 3 3 2" xfId="23452" xr:uid="{521647CE-F87F-4619-B825-202B23FC8FB1}"/>
    <cellStyle name="Normal 3 2 3 3 4 3 3 2 2" xfId="37144" xr:uid="{99480703-B20E-4D69-9DBC-5B0F1BF19FCF}"/>
    <cellStyle name="Normal 3 2 3 3 4 3 3 2 3" xfId="52028" xr:uid="{E9FCA2D3-BEE3-4C71-A00F-7D34F10A9329}"/>
    <cellStyle name="Normal 3 2 3 3 4 3 3 3" xfId="16608" xr:uid="{79A4EC88-9B36-498A-BB46-18137ADC42B1}"/>
    <cellStyle name="Normal 3 2 3 3 4 3 3 4" xfId="30298" xr:uid="{6330B5BF-8A1A-4367-8CA4-FB1D61336D3F}"/>
    <cellStyle name="Normal 3 2 3 3 4 3 3 5" xfId="45182" xr:uid="{2E0F426D-1E60-4C57-8BEE-E41137631DBE}"/>
    <cellStyle name="Normal 3 2 3 3 4 3 4" xfId="20030" xr:uid="{231050A7-CF6B-467C-A2BC-B5CECCB61277}"/>
    <cellStyle name="Normal 3 2 3 3 4 3 4 2" xfId="33722" xr:uid="{5D5FACCF-B72F-4CA4-857B-6D6C3BE09183}"/>
    <cellStyle name="Normal 3 2 3 3 4 3 4 3" xfId="48606" xr:uid="{595D6971-5D22-444E-BBE0-728227DB1D3A}"/>
    <cellStyle name="Normal 3 2 3 3 4 3 5" xfId="13186" xr:uid="{59090EE5-682C-4AAA-A0EC-E5A0AEFAC4CB}"/>
    <cellStyle name="Normal 3 2 3 3 4 3 6" xfId="26876" xr:uid="{218767E3-F048-4D4E-9FC9-0CC3F89F0613}"/>
    <cellStyle name="Normal 3 2 3 3 4 3 7" xfId="41760" xr:uid="{49814BF0-3139-48CE-B369-0EC3A30810D3}"/>
    <cellStyle name="Normal 3 2 3 3 4 4" xfId="6340" xr:uid="{62371819-C761-4373-95AE-C432C9FA4AE8}"/>
    <cellStyle name="Normal 3 2 3 3 4 4 2" xfId="8053" xr:uid="{9E0DD5E1-5162-4EA4-B276-62D3FE9446A6}"/>
    <cellStyle name="Normal 3 2 3 3 4 4 2 2" xfId="11475" xr:uid="{034C24B4-D652-428D-9EA8-F7BBA687C3E2}"/>
    <cellStyle name="Normal 3 2 3 3 4 4 2 2 2" xfId="25165" xr:uid="{5F7EA988-F666-46FC-8730-6058849A3824}"/>
    <cellStyle name="Normal 3 2 3 3 4 4 2 2 2 2" xfId="38857" xr:uid="{25DF5296-3FE5-4B7C-BC0B-65801DF0FD54}"/>
    <cellStyle name="Normal 3 2 3 3 4 4 2 2 2 3" xfId="53741" xr:uid="{70807F43-B026-4D7F-AFEA-73E166B1559C}"/>
    <cellStyle name="Normal 3 2 3 3 4 4 2 2 3" xfId="18321" xr:uid="{9051B026-3EFC-45EA-8B54-DB8C56E6C8E3}"/>
    <cellStyle name="Normal 3 2 3 3 4 4 2 2 4" xfId="32011" xr:uid="{27DE7FAD-7E1C-4BDC-9D48-32A5BA3CE01E}"/>
    <cellStyle name="Normal 3 2 3 3 4 4 2 2 5" xfId="46895" xr:uid="{8DBE6C35-FD0C-471B-93C1-DD44CECB4DF8}"/>
    <cellStyle name="Normal 3 2 3 3 4 4 2 3" xfId="21743" xr:uid="{97051999-B857-4578-AC28-6353F2B24B08}"/>
    <cellStyle name="Normal 3 2 3 3 4 4 2 3 2" xfId="35435" xr:uid="{D35776CE-4DF7-4374-B073-404E47A75C09}"/>
    <cellStyle name="Normal 3 2 3 3 4 4 2 3 3" xfId="50319" xr:uid="{33A32A94-86C9-4596-8DE8-31211F327BDC}"/>
    <cellStyle name="Normal 3 2 3 3 4 4 2 4" xfId="14899" xr:uid="{CCF45286-932A-4D49-92FF-BC2F1AECF670}"/>
    <cellStyle name="Normal 3 2 3 3 4 4 2 5" xfId="28589" xr:uid="{61BCAC09-C3F4-4D4F-9A61-C2F1EEB4AC8D}"/>
    <cellStyle name="Normal 3 2 3 3 4 4 2 6" xfId="43473" xr:uid="{04CDEB37-A236-4D60-8D51-8170783E7F55}"/>
    <cellStyle name="Normal 3 2 3 3 4 4 3" xfId="9763" xr:uid="{86158255-A900-4E6A-BE0B-7260854CB89A}"/>
    <cellStyle name="Normal 3 2 3 3 4 4 3 2" xfId="23453" xr:uid="{76D59321-DB72-4046-ADD7-F354B8560E8C}"/>
    <cellStyle name="Normal 3 2 3 3 4 4 3 2 2" xfId="37145" xr:uid="{DF13CD5A-AE92-482A-8F3F-795BFFB373CA}"/>
    <cellStyle name="Normal 3 2 3 3 4 4 3 2 3" xfId="52029" xr:uid="{4FC7FF72-AAA5-4BC9-BA89-A794F4E39CE1}"/>
    <cellStyle name="Normal 3 2 3 3 4 4 3 3" xfId="16609" xr:uid="{1178C19E-D63D-4DBD-B940-06A2C6821EB3}"/>
    <cellStyle name="Normal 3 2 3 3 4 4 3 4" xfId="30299" xr:uid="{DFBE8FF2-3B53-4A91-A32A-9FEC484E286D}"/>
    <cellStyle name="Normal 3 2 3 3 4 4 3 5" xfId="45183" xr:uid="{4C35B489-D280-40D1-8AE3-2D925E356E42}"/>
    <cellStyle name="Normal 3 2 3 3 4 4 4" xfId="20031" xr:uid="{0BEFBAE1-EED2-4819-BA75-38043DF45850}"/>
    <cellStyle name="Normal 3 2 3 3 4 4 4 2" xfId="33723" xr:uid="{6A917CB1-C126-41AE-9484-755FF1E23672}"/>
    <cellStyle name="Normal 3 2 3 3 4 4 4 3" xfId="48607" xr:uid="{940AA7DA-4DE0-4562-9213-531227820BA4}"/>
    <cellStyle name="Normal 3 2 3 3 4 4 5" xfId="13187" xr:uid="{10AF5637-9926-4D87-A868-815283FF4C12}"/>
    <cellStyle name="Normal 3 2 3 3 4 4 6" xfId="26877" xr:uid="{E5488F74-AE10-4F64-A349-27808B94E77A}"/>
    <cellStyle name="Normal 3 2 3 3 4 4 7" xfId="41761" xr:uid="{A3603CBE-239E-441E-BB9F-EFBAA8099892}"/>
    <cellStyle name="Normal 3 2 3 3 4 5" xfId="8049" xr:uid="{69AD7726-C284-40B5-BA4C-4E60963887AE}"/>
    <cellStyle name="Normal 3 2 3 3 4 5 2" xfId="11471" xr:uid="{1054AD22-E669-4754-BC18-8FBE641CFAF4}"/>
    <cellStyle name="Normal 3 2 3 3 4 5 2 2" xfId="25161" xr:uid="{9EE68758-A9F4-4E5C-B094-748A53A6ECD3}"/>
    <cellStyle name="Normal 3 2 3 3 4 5 2 2 2" xfId="38853" xr:uid="{5E3969CC-13A8-40F7-99C2-AB3CA51AC28E}"/>
    <cellStyle name="Normal 3 2 3 3 4 5 2 2 3" xfId="53737" xr:uid="{4EA8737C-F633-456C-8114-7290A2FD2D51}"/>
    <cellStyle name="Normal 3 2 3 3 4 5 2 3" xfId="18317" xr:uid="{E4DEA56D-D99D-46E5-B7CC-1F95636E4266}"/>
    <cellStyle name="Normal 3 2 3 3 4 5 2 4" xfId="32007" xr:uid="{FB3207A5-40EB-4998-B272-728FCC746F94}"/>
    <cellStyle name="Normal 3 2 3 3 4 5 2 5" xfId="46891" xr:uid="{614F12EF-AA76-4644-AD6E-7D7779B4EB8A}"/>
    <cellStyle name="Normal 3 2 3 3 4 5 3" xfId="21739" xr:uid="{4573F488-E60C-4687-8F66-A2F239B7F145}"/>
    <cellStyle name="Normal 3 2 3 3 4 5 3 2" xfId="35431" xr:uid="{3C00A85A-93EA-4DCE-B575-E3048F8F41FA}"/>
    <cellStyle name="Normal 3 2 3 3 4 5 3 3" xfId="50315" xr:uid="{9DD37CF2-BB8A-4C4F-A0AE-3096D29252A5}"/>
    <cellStyle name="Normal 3 2 3 3 4 5 4" xfId="14895" xr:uid="{3DF42E00-3CE8-46ED-86EF-7A5306537C6D}"/>
    <cellStyle name="Normal 3 2 3 3 4 5 5" xfId="28585" xr:uid="{59C13A59-D394-4ED5-8810-B9FB9BA953B1}"/>
    <cellStyle name="Normal 3 2 3 3 4 5 6" xfId="43469" xr:uid="{33AF779F-89D9-4B7D-A9A4-21C652400ED0}"/>
    <cellStyle name="Normal 3 2 3 3 4 6" xfId="9759" xr:uid="{8BF426E6-B723-4B1F-8612-405725E92FFE}"/>
    <cellStyle name="Normal 3 2 3 3 4 6 2" xfId="23449" xr:uid="{DFCE6350-9960-477D-A5D2-DAE585F24C7A}"/>
    <cellStyle name="Normal 3 2 3 3 4 6 2 2" xfId="37141" xr:uid="{B19E9F7F-DEC5-4046-9680-BAD7349D9ED5}"/>
    <cellStyle name="Normal 3 2 3 3 4 6 2 3" xfId="52025" xr:uid="{7876F64E-8327-42C5-9E75-01AE99923F09}"/>
    <cellStyle name="Normal 3 2 3 3 4 6 3" xfId="16605" xr:uid="{1F3B289D-6DE2-47F1-8150-E09A768F1FBD}"/>
    <cellStyle name="Normal 3 2 3 3 4 6 4" xfId="30295" xr:uid="{C177C569-8B1E-4608-837B-E5FEECE1BD31}"/>
    <cellStyle name="Normal 3 2 3 3 4 6 5" xfId="45179" xr:uid="{84DEBF68-EA05-4FB6-A8D2-07025CFF8941}"/>
    <cellStyle name="Normal 3 2 3 3 4 7" xfId="20027" xr:uid="{84D35C20-9BC3-49C1-B33C-F95583E4CC07}"/>
    <cellStyle name="Normal 3 2 3 3 4 7 2" xfId="33719" xr:uid="{5D32695D-B3C2-427A-A149-8B8C8070367E}"/>
    <cellStyle name="Normal 3 2 3 3 4 7 3" xfId="48603" xr:uid="{61851DCD-64F0-416D-B38D-D31157405F45}"/>
    <cellStyle name="Normal 3 2 3 3 4 8" xfId="13183" xr:uid="{45C716EA-38A9-4391-9DA3-6C6D4326EF8E}"/>
    <cellStyle name="Normal 3 2 3 3 4 9" xfId="26873" xr:uid="{43F86739-F9C8-48C7-B92F-349BD4223533}"/>
    <cellStyle name="Normal 3 2 3 3 5" xfId="6341" xr:uid="{A72E1803-4049-48D7-9CE8-BC70B8642279}"/>
    <cellStyle name="Normal 3 2 3 3 5 2" xfId="6342" xr:uid="{3B20DAC7-A26E-4CF8-BCFA-4F7F07F2FF4E}"/>
    <cellStyle name="Normal 3 2 3 3 5 2 2" xfId="8055" xr:uid="{434F0961-3D1C-43F3-96CF-3DB518FBBA82}"/>
    <cellStyle name="Normal 3 2 3 3 5 2 2 2" xfId="11477" xr:uid="{A5D874A3-86AD-4EA2-B5FA-76CDFB2F73EC}"/>
    <cellStyle name="Normal 3 2 3 3 5 2 2 2 2" xfId="25167" xr:uid="{9C007E37-4699-49D6-8C8F-E1CDEC333FD1}"/>
    <cellStyle name="Normal 3 2 3 3 5 2 2 2 2 2" xfId="38859" xr:uid="{087E939D-AC40-4479-9261-E2F93B04002D}"/>
    <cellStyle name="Normal 3 2 3 3 5 2 2 2 2 3" xfId="53743" xr:uid="{C72D34B4-AE84-49FC-B3D1-2AC5A3C5400D}"/>
    <cellStyle name="Normal 3 2 3 3 5 2 2 2 3" xfId="18323" xr:uid="{3F07D923-03B6-463F-965D-21821CA6B457}"/>
    <cellStyle name="Normal 3 2 3 3 5 2 2 2 4" xfId="32013" xr:uid="{ECE2D655-4A7D-453B-91B2-706CA10BC715}"/>
    <cellStyle name="Normal 3 2 3 3 5 2 2 2 5" xfId="46897" xr:uid="{A3E5515D-EB91-4D6B-901F-59BE0D851D90}"/>
    <cellStyle name="Normal 3 2 3 3 5 2 2 3" xfId="21745" xr:uid="{9756C06B-442A-40EB-B056-362A97D3B264}"/>
    <cellStyle name="Normal 3 2 3 3 5 2 2 3 2" xfId="35437" xr:uid="{4B436764-A9E8-4A51-964C-7AC9F986BB2F}"/>
    <cellStyle name="Normal 3 2 3 3 5 2 2 3 3" xfId="50321" xr:uid="{38FA282E-33A7-4A7D-BFD5-00E7783C979D}"/>
    <cellStyle name="Normal 3 2 3 3 5 2 2 4" xfId="14901" xr:uid="{8B6EA5E1-D89D-439F-995B-B21224D4BF02}"/>
    <cellStyle name="Normal 3 2 3 3 5 2 2 5" xfId="28591" xr:uid="{3EB20E28-EA67-4D01-B298-49FC529586ED}"/>
    <cellStyle name="Normal 3 2 3 3 5 2 2 6" xfId="43475" xr:uid="{D1806897-4562-46F1-8389-E45CEABE74F4}"/>
    <cellStyle name="Normal 3 2 3 3 5 2 3" xfId="9765" xr:uid="{9BBFE758-2158-4F9E-B446-C2163F07EE4F}"/>
    <cellStyle name="Normal 3 2 3 3 5 2 3 2" xfId="23455" xr:uid="{4B81324B-6002-4C39-8D7E-5089F2A3182F}"/>
    <cellStyle name="Normal 3 2 3 3 5 2 3 2 2" xfId="37147" xr:uid="{0204B9F1-6B97-4CE1-BF89-92276EA2B9B3}"/>
    <cellStyle name="Normal 3 2 3 3 5 2 3 2 3" xfId="52031" xr:uid="{3665548F-436A-46B7-B921-690B4C106B76}"/>
    <cellStyle name="Normal 3 2 3 3 5 2 3 3" xfId="16611" xr:uid="{118933CC-55CD-44C5-883C-38112703C393}"/>
    <cellStyle name="Normal 3 2 3 3 5 2 3 4" xfId="30301" xr:uid="{0D807D95-C1A8-4BC6-A4BC-42344889388E}"/>
    <cellStyle name="Normal 3 2 3 3 5 2 3 5" xfId="45185" xr:uid="{D45A5A48-7ADB-4401-9ED9-03F9C76DAF34}"/>
    <cellStyle name="Normal 3 2 3 3 5 2 4" xfId="20033" xr:uid="{392E4F38-D64C-467A-ACAE-D40CAF121D6E}"/>
    <cellStyle name="Normal 3 2 3 3 5 2 4 2" xfId="33725" xr:uid="{3E3D9C6E-8E89-429E-9402-638DAC2ACA55}"/>
    <cellStyle name="Normal 3 2 3 3 5 2 4 3" xfId="48609" xr:uid="{662C60A5-DD3C-49EB-BF36-C3C56D67D1B7}"/>
    <cellStyle name="Normal 3 2 3 3 5 2 5" xfId="13189" xr:uid="{57FBDAC4-6AEF-4D5D-91CB-C00138FD79F1}"/>
    <cellStyle name="Normal 3 2 3 3 5 2 6" xfId="26879" xr:uid="{30AF617A-E50B-4B59-9FC5-C71E1224D8AE}"/>
    <cellStyle name="Normal 3 2 3 3 5 2 7" xfId="41763" xr:uid="{E7E785A2-2E42-4001-BC84-C9E6D96F415B}"/>
    <cellStyle name="Normal 3 2 3 3 5 3" xfId="8054" xr:uid="{C690EB24-7307-40E0-AF0A-E1C0037F71F1}"/>
    <cellStyle name="Normal 3 2 3 3 5 3 2" xfId="11476" xr:uid="{AF42C007-5907-429E-8AEA-2335C798BF67}"/>
    <cellStyle name="Normal 3 2 3 3 5 3 2 2" xfId="25166" xr:uid="{1313B42F-CB71-4BCA-A11B-DEC75F25B1D3}"/>
    <cellStyle name="Normal 3 2 3 3 5 3 2 2 2" xfId="38858" xr:uid="{9C24744A-52E2-44DB-ABF2-AD293256B3A2}"/>
    <cellStyle name="Normal 3 2 3 3 5 3 2 2 3" xfId="53742" xr:uid="{B63C34EC-058A-41A6-B69F-CB22D6FAE13E}"/>
    <cellStyle name="Normal 3 2 3 3 5 3 2 3" xfId="18322" xr:uid="{B64592A7-6A06-484A-8A18-D2C8068190B2}"/>
    <cellStyle name="Normal 3 2 3 3 5 3 2 4" xfId="32012" xr:uid="{59FEA4EB-AEBE-4632-82DF-E7033F0C9271}"/>
    <cellStyle name="Normal 3 2 3 3 5 3 2 5" xfId="46896" xr:uid="{379869F4-CDD9-4A92-A7AB-0822EED622B6}"/>
    <cellStyle name="Normal 3 2 3 3 5 3 3" xfId="21744" xr:uid="{D30F350B-87F6-43C7-87FC-4D004F34F31C}"/>
    <cellStyle name="Normal 3 2 3 3 5 3 3 2" xfId="35436" xr:uid="{B6EAB404-479D-4E73-A202-104275C13EF3}"/>
    <cellStyle name="Normal 3 2 3 3 5 3 3 3" xfId="50320" xr:uid="{AF504FFC-8437-4736-A698-DA6A11E63A7B}"/>
    <cellStyle name="Normal 3 2 3 3 5 3 4" xfId="14900" xr:uid="{94AAF10F-5057-4E2E-BD91-675F5E5C1388}"/>
    <cellStyle name="Normal 3 2 3 3 5 3 5" xfId="28590" xr:uid="{D0218A60-034A-4A5F-88E8-FE3993886909}"/>
    <cellStyle name="Normal 3 2 3 3 5 3 6" xfId="43474" xr:uid="{814FBEE7-AB29-42DC-9532-F931F625B483}"/>
    <cellStyle name="Normal 3 2 3 3 5 4" xfId="9764" xr:uid="{22702FC6-0960-4806-80B5-09FBDA4B8D0B}"/>
    <cellStyle name="Normal 3 2 3 3 5 4 2" xfId="23454" xr:uid="{D9E228B4-E6BA-4908-AE44-47C10FB7A69C}"/>
    <cellStyle name="Normal 3 2 3 3 5 4 2 2" xfId="37146" xr:uid="{24D006AE-2FEE-4BAF-ACE3-E41CBF403256}"/>
    <cellStyle name="Normal 3 2 3 3 5 4 2 3" xfId="52030" xr:uid="{E7DC6FFA-119C-4A0A-A606-F93D94FC4604}"/>
    <cellStyle name="Normal 3 2 3 3 5 4 3" xfId="16610" xr:uid="{7C484CC5-BDF7-4821-8888-F7E9172AA6F2}"/>
    <cellStyle name="Normal 3 2 3 3 5 4 4" xfId="30300" xr:uid="{B6CCCF88-74F3-426D-A266-F79762F11DE8}"/>
    <cellStyle name="Normal 3 2 3 3 5 4 5" xfId="45184" xr:uid="{4D2AC2F8-929B-456B-8108-17113E1B8445}"/>
    <cellStyle name="Normal 3 2 3 3 5 5" xfId="20032" xr:uid="{E1BE4C01-0F0D-4E7B-B9EA-29A8CB4219EA}"/>
    <cellStyle name="Normal 3 2 3 3 5 5 2" xfId="33724" xr:uid="{B09A82B2-FEF5-4597-890D-C7BD49E6FBA3}"/>
    <cellStyle name="Normal 3 2 3 3 5 5 3" xfId="48608" xr:uid="{A3BB1CBD-C5C4-4A8A-90C5-87B7F4ACFBD7}"/>
    <cellStyle name="Normal 3 2 3 3 5 6" xfId="13188" xr:uid="{FEF9BAF9-6975-449A-A354-8DB0BB67587E}"/>
    <cellStyle name="Normal 3 2 3 3 5 7" xfId="26878" xr:uid="{E087E958-16E0-4954-80A6-7A69924EC77E}"/>
    <cellStyle name="Normal 3 2 3 3 5 8" xfId="41762" xr:uid="{36800176-ECEC-4972-93B9-971A77658CFB}"/>
    <cellStyle name="Normal 3 2 3 3 6" xfId="6343" xr:uid="{960E1606-657E-43BC-B029-1D0FE1492F8B}"/>
    <cellStyle name="Normal 3 2 3 3 6 2" xfId="8056" xr:uid="{F1ABAD2B-3FB1-42CC-9FFD-EA60C84EA556}"/>
    <cellStyle name="Normal 3 2 3 3 6 2 2" xfId="11478" xr:uid="{B0D3CDAC-2C23-479C-B156-93B1808AFD90}"/>
    <cellStyle name="Normal 3 2 3 3 6 2 2 2" xfId="25168" xr:uid="{45F7BE9D-AF2B-4A0D-84E4-A20906E3435F}"/>
    <cellStyle name="Normal 3 2 3 3 6 2 2 2 2" xfId="38860" xr:uid="{9DB3B58C-F65A-48CC-850D-538866BB1E9D}"/>
    <cellStyle name="Normal 3 2 3 3 6 2 2 2 3" xfId="53744" xr:uid="{D6C51D0F-643D-4A07-B55D-549927D54F00}"/>
    <cellStyle name="Normal 3 2 3 3 6 2 2 3" xfId="18324" xr:uid="{671BEAC9-723F-416B-B18C-E93DD7D16700}"/>
    <cellStyle name="Normal 3 2 3 3 6 2 2 4" xfId="32014" xr:uid="{2EAF9242-6918-4E4A-9758-AF2DB7F8E053}"/>
    <cellStyle name="Normal 3 2 3 3 6 2 2 5" xfId="46898" xr:uid="{0EE13300-8EF3-4D63-B4B6-374FC664B880}"/>
    <cellStyle name="Normal 3 2 3 3 6 2 3" xfId="21746" xr:uid="{2EBF9A05-FD52-4A23-B948-ABD72283319C}"/>
    <cellStyle name="Normal 3 2 3 3 6 2 3 2" xfId="35438" xr:uid="{157EAFBA-159B-462D-9C55-D84CDC2F417A}"/>
    <cellStyle name="Normal 3 2 3 3 6 2 3 3" xfId="50322" xr:uid="{33A1CF72-56AD-4084-803C-050CC77E2A87}"/>
    <cellStyle name="Normal 3 2 3 3 6 2 4" xfId="14902" xr:uid="{096732E5-D5AC-43E6-9986-38F9F0E2B787}"/>
    <cellStyle name="Normal 3 2 3 3 6 2 5" xfId="28592" xr:uid="{281B9349-E925-40A1-B4CA-352EBB2ED559}"/>
    <cellStyle name="Normal 3 2 3 3 6 2 6" xfId="43476" xr:uid="{4C1CEBB9-06BC-4A96-8BD7-A412B33DE07D}"/>
    <cellStyle name="Normal 3 2 3 3 6 3" xfId="9766" xr:uid="{0DFA8735-C12C-4241-9E35-4D3E0356CA94}"/>
    <cellStyle name="Normal 3 2 3 3 6 3 2" xfId="23456" xr:uid="{74BB85F4-2061-45AA-B0DB-FF02627ACADC}"/>
    <cellStyle name="Normal 3 2 3 3 6 3 2 2" xfId="37148" xr:uid="{44167F69-D3E8-4105-BF37-01FC808D70E3}"/>
    <cellStyle name="Normal 3 2 3 3 6 3 2 3" xfId="52032" xr:uid="{4DE11383-11A1-4BB9-9683-1F873ECD583E}"/>
    <cellStyle name="Normal 3 2 3 3 6 3 3" xfId="16612" xr:uid="{C18305F7-7741-46B8-AE94-31CE0D83A834}"/>
    <cellStyle name="Normal 3 2 3 3 6 3 4" xfId="30302" xr:uid="{B2AB1548-8E63-4620-AB01-791B3BE36B83}"/>
    <cellStyle name="Normal 3 2 3 3 6 3 5" xfId="45186" xr:uid="{0550865C-2AEB-48EC-87B4-283264BD6D0D}"/>
    <cellStyle name="Normal 3 2 3 3 6 4" xfId="20034" xr:uid="{02282186-3E7F-45DC-8D8D-0BB92747C961}"/>
    <cellStyle name="Normal 3 2 3 3 6 4 2" xfId="33726" xr:uid="{3D08DB90-F146-406D-BAA0-A9906AE3147B}"/>
    <cellStyle name="Normal 3 2 3 3 6 4 3" xfId="48610" xr:uid="{EEF96C2E-8502-4B80-97B1-FDBE0FD3B0A1}"/>
    <cellStyle name="Normal 3 2 3 3 6 5" xfId="13190" xr:uid="{1F584BB6-4D99-48B3-A159-C65CEC4920B2}"/>
    <cellStyle name="Normal 3 2 3 3 6 6" xfId="26880" xr:uid="{2C43B564-62C9-472E-B3DE-B2A041A26D29}"/>
    <cellStyle name="Normal 3 2 3 3 6 7" xfId="41764" xr:uid="{E98AD3A5-5378-4A7E-9E6D-A72B3B839A5A}"/>
    <cellStyle name="Normal 3 2 3 3 7" xfId="6344" xr:uid="{7CC37C1D-960D-484A-A53A-28F04FF0CE93}"/>
    <cellStyle name="Normal 3 2 3 3 7 2" xfId="8057" xr:uid="{10C51DBF-5626-40DD-9863-4A296A2969AE}"/>
    <cellStyle name="Normal 3 2 3 3 7 2 2" xfId="11479" xr:uid="{E31527B3-F400-4978-A117-0925882E29F7}"/>
    <cellStyle name="Normal 3 2 3 3 7 2 2 2" xfId="25169" xr:uid="{749ABC7E-953F-415D-8B85-0D848FB1E045}"/>
    <cellStyle name="Normal 3 2 3 3 7 2 2 2 2" xfId="38861" xr:uid="{74D7393D-1638-405F-B23B-EBA016BC5181}"/>
    <cellStyle name="Normal 3 2 3 3 7 2 2 2 3" xfId="53745" xr:uid="{37C6AD66-BE6A-4636-ADC6-41B4EF890A9E}"/>
    <cellStyle name="Normal 3 2 3 3 7 2 2 3" xfId="18325" xr:uid="{27C6EEB9-AB9C-459B-BA32-D4C558878737}"/>
    <cellStyle name="Normal 3 2 3 3 7 2 2 4" xfId="32015" xr:uid="{BE19D472-9D70-479E-9FB6-2345405F922E}"/>
    <cellStyle name="Normal 3 2 3 3 7 2 2 5" xfId="46899" xr:uid="{32992CA9-AD2F-45F8-8947-35377FF441BE}"/>
    <cellStyle name="Normal 3 2 3 3 7 2 3" xfId="21747" xr:uid="{36A361E0-BEF9-45AA-B539-EF941AB3FFFF}"/>
    <cellStyle name="Normal 3 2 3 3 7 2 3 2" xfId="35439" xr:uid="{C411E48D-1AAB-4EDF-B4AF-5CB8142C3C52}"/>
    <cellStyle name="Normal 3 2 3 3 7 2 3 3" xfId="50323" xr:uid="{937CFDBB-B833-49FF-AE85-3C655FB00D98}"/>
    <cellStyle name="Normal 3 2 3 3 7 2 4" xfId="14903" xr:uid="{31BFC89A-D863-4252-A803-73DC298F7432}"/>
    <cellStyle name="Normal 3 2 3 3 7 2 5" xfId="28593" xr:uid="{3F4D38E3-6660-4940-AA34-6A6C67299E4C}"/>
    <cellStyle name="Normal 3 2 3 3 7 2 6" xfId="43477" xr:uid="{EC36D150-8842-46D7-9376-784C8A6F871B}"/>
    <cellStyle name="Normal 3 2 3 3 7 3" xfId="9767" xr:uid="{5B4A8066-99E2-415D-9D78-BE1EF6712EE1}"/>
    <cellStyle name="Normal 3 2 3 3 7 3 2" xfId="23457" xr:uid="{875E68B7-C04A-4DA1-8F44-749922EA8247}"/>
    <cellStyle name="Normal 3 2 3 3 7 3 2 2" xfId="37149" xr:uid="{DD78F88B-A11B-4164-99F5-57E52C78C9B0}"/>
    <cellStyle name="Normal 3 2 3 3 7 3 2 3" xfId="52033" xr:uid="{C0C6EA80-D70F-41CA-8FBC-35A825E32BE0}"/>
    <cellStyle name="Normal 3 2 3 3 7 3 3" xfId="16613" xr:uid="{FAB031C8-1B7A-4CA8-8A3A-4FBE2C424614}"/>
    <cellStyle name="Normal 3 2 3 3 7 3 4" xfId="30303" xr:uid="{8B6F624B-9816-4701-8996-017BEB8575A8}"/>
    <cellStyle name="Normal 3 2 3 3 7 3 5" xfId="45187" xr:uid="{1F451D2A-E7EC-4169-AE47-E517CC238CC9}"/>
    <cellStyle name="Normal 3 2 3 3 7 4" xfId="20035" xr:uid="{08A447C3-A91F-49B6-82D5-E68CD30B7B6B}"/>
    <cellStyle name="Normal 3 2 3 3 7 4 2" xfId="33727" xr:uid="{E418C222-ED33-464E-B133-1AC042C9E663}"/>
    <cellStyle name="Normal 3 2 3 3 7 4 3" xfId="48611" xr:uid="{191D309D-CC55-4C94-B8A7-586ECB011AE0}"/>
    <cellStyle name="Normal 3 2 3 3 7 5" xfId="13191" xr:uid="{F3A0B6F0-D115-4AFF-9357-404CC7684F64}"/>
    <cellStyle name="Normal 3 2 3 3 7 6" xfId="26881" xr:uid="{A6469EDA-4E8F-4615-B54C-36E8D575FED8}"/>
    <cellStyle name="Normal 3 2 3 3 7 7" xfId="41765" xr:uid="{07E49656-5A75-4946-BF9A-C2795FD49060}"/>
    <cellStyle name="Normal 3 2 3 3 8" xfId="8028" xr:uid="{92352708-B18A-4561-B922-FDDD1535A667}"/>
    <cellStyle name="Normal 3 2 3 3 8 2" xfId="11450" xr:uid="{B7165AF3-61C7-4701-95C0-148C6B066BA2}"/>
    <cellStyle name="Normal 3 2 3 3 8 2 2" xfId="25140" xr:uid="{6A606EF2-C4FF-4E4E-889B-DF87C00967BD}"/>
    <cellStyle name="Normal 3 2 3 3 8 2 2 2" xfId="38832" xr:uid="{5BB9A587-4876-405B-AD44-9AB572C24936}"/>
    <cellStyle name="Normal 3 2 3 3 8 2 2 3" xfId="53716" xr:uid="{7891A90A-199C-4958-ABF1-19B7760F65C2}"/>
    <cellStyle name="Normal 3 2 3 3 8 2 3" xfId="18296" xr:uid="{02DB5808-187C-4500-B048-6B1DE2D686BA}"/>
    <cellStyle name="Normal 3 2 3 3 8 2 4" xfId="31986" xr:uid="{818DF729-7A2D-4FAA-B0FD-F4B49B9D73E8}"/>
    <cellStyle name="Normal 3 2 3 3 8 2 5" xfId="46870" xr:uid="{05657315-8EEC-407A-B578-E40309AC20BD}"/>
    <cellStyle name="Normal 3 2 3 3 8 3" xfId="21718" xr:uid="{5FB5E504-973C-4709-AFA5-82D41816ADE3}"/>
    <cellStyle name="Normal 3 2 3 3 8 3 2" xfId="35410" xr:uid="{B841179B-9CC6-4D7A-A6C8-76410C9BE544}"/>
    <cellStyle name="Normal 3 2 3 3 8 3 3" xfId="50294" xr:uid="{CB0B94E0-8608-4C9F-81C3-57700CD89FA8}"/>
    <cellStyle name="Normal 3 2 3 3 8 4" xfId="14874" xr:uid="{E5B18FF0-D48C-4420-903C-8477935FE1D8}"/>
    <cellStyle name="Normal 3 2 3 3 8 5" xfId="28564" xr:uid="{2A3F316E-FF34-4FAD-861C-A66F30E7D0BD}"/>
    <cellStyle name="Normal 3 2 3 3 8 6" xfId="43448" xr:uid="{D79431FA-1588-4C3A-8FCB-35AE92E314BD}"/>
    <cellStyle name="Normal 3 2 3 3 9" xfId="9738" xr:uid="{51237D61-E53C-48B6-BDD0-C72D77B169FD}"/>
    <cellStyle name="Normal 3 2 3 3 9 2" xfId="23428" xr:uid="{EC1245D3-305A-4B86-AE19-8EE9223631B6}"/>
    <cellStyle name="Normal 3 2 3 3 9 2 2" xfId="37120" xr:uid="{82EAFF71-D0A6-452E-8AE8-69F7E0A15785}"/>
    <cellStyle name="Normal 3 2 3 3 9 2 3" xfId="52004" xr:uid="{56E5FD86-CCBE-43A5-87A9-E0E7DCD3CCB1}"/>
    <cellStyle name="Normal 3 2 3 3 9 3" xfId="16584" xr:uid="{8FE5443A-CA26-48DE-88AE-C291B51C64CD}"/>
    <cellStyle name="Normal 3 2 3 3 9 4" xfId="30274" xr:uid="{9429AC9F-4271-45A8-B74C-E081C1CC8864}"/>
    <cellStyle name="Normal 3 2 3 3 9 5" xfId="45158" xr:uid="{3DD3A724-5E94-424B-9C19-6AC37216E9EE}"/>
    <cellStyle name="Normal 3 2 3 4" xfId="6345" xr:uid="{C5120EE9-F158-4077-9D05-04CBDFFCAF56}"/>
    <cellStyle name="Normal 3 2 3 4 10" xfId="13192" xr:uid="{323CBB47-388E-45AC-902F-46F8125FCDEC}"/>
    <cellStyle name="Normal 3 2 3 4 11" xfId="26882" xr:uid="{132E4860-B22A-4725-82D4-F95B78DDF16B}"/>
    <cellStyle name="Normal 3 2 3 4 12" xfId="41766" xr:uid="{D46B3683-87F9-48E4-8163-B31F59427D09}"/>
    <cellStyle name="Normal 3 2 3 4 2" xfId="6346" xr:uid="{B3F88F6C-1D2B-4193-B68F-A018DD8C9CFD}"/>
    <cellStyle name="Normal 3 2 3 4 2 10" xfId="41767" xr:uid="{1F342FD8-AE5D-484F-84FC-30BF568A5850}"/>
    <cellStyle name="Normal 3 2 3 4 2 2" xfId="6347" xr:uid="{7A696965-BDE6-46F8-BC9C-DC5724992354}"/>
    <cellStyle name="Normal 3 2 3 4 2 2 2" xfId="6348" xr:uid="{04368F02-80DC-417E-ACB8-F3827E080240}"/>
    <cellStyle name="Normal 3 2 3 4 2 2 2 2" xfId="8061" xr:uid="{8E8919EF-8151-4112-8415-37BDE04A65E6}"/>
    <cellStyle name="Normal 3 2 3 4 2 2 2 2 2" xfId="11483" xr:uid="{A5CD5AAF-3ADA-4245-B142-4AF227C9FDC4}"/>
    <cellStyle name="Normal 3 2 3 4 2 2 2 2 2 2" xfId="25173" xr:uid="{56A4CB90-851C-4188-B758-D30D393EB603}"/>
    <cellStyle name="Normal 3 2 3 4 2 2 2 2 2 2 2" xfId="38865" xr:uid="{7EEC0D4D-3A3E-4071-BD8B-005A65CC3F16}"/>
    <cellStyle name="Normal 3 2 3 4 2 2 2 2 2 2 3" xfId="53749" xr:uid="{89D70CE6-190B-47C5-8F91-EFF3C78B97C3}"/>
    <cellStyle name="Normal 3 2 3 4 2 2 2 2 2 3" xfId="18329" xr:uid="{1E6330DB-71FE-47E3-93A8-41638A96E94E}"/>
    <cellStyle name="Normal 3 2 3 4 2 2 2 2 2 4" xfId="32019" xr:uid="{BB600D9B-B096-47AD-8887-4196D28F625D}"/>
    <cellStyle name="Normal 3 2 3 4 2 2 2 2 2 5" xfId="46903" xr:uid="{9D7C8EEB-260F-4ABB-86AE-FF613FAD741C}"/>
    <cellStyle name="Normal 3 2 3 4 2 2 2 2 3" xfId="21751" xr:uid="{4205752B-E60A-4C3D-A22B-29B422E7A3AB}"/>
    <cellStyle name="Normal 3 2 3 4 2 2 2 2 3 2" xfId="35443" xr:uid="{348F7DA0-5B56-42D4-8FF0-2E8B332A83D0}"/>
    <cellStyle name="Normal 3 2 3 4 2 2 2 2 3 3" xfId="50327" xr:uid="{575D6F62-A1C7-48AB-8B96-6AB744955370}"/>
    <cellStyle name="Normal 3 2 3 4 2 2 2 2 4" xfId="14907" xr:uid="{E67355AC-6562-482D-8294-6E507FBC8340}"/>
    <cellStyle name="Normal 3 2 3 4 2 2 2 2 5" xfId="28597" xr:uid="{AC70C6E8-9F29-4A56-A90B-D5B856242D08}"/>
    <cellStyle name="Normal 3 2 3 4 2 2 2 2 6" xfId="43481" xr:uid="{7374BBFB-1BA3-4BDF-B87C-733E036D1253}"/>
    <cellStyle name="Normal 3 2 3 4 2 2 2 3" xfId="9771" xr:uid="{CA60D742-0D72-433E-A16B-B9BED82A2339}"/>
    <cellStyle name="Normal 3 2 3 4 2 2 2 3 2" xfId="23461" xr:uid="{46E949C1-499B-48E0-8800-C1945627AA48}"/>
    <cellStyle name="Normal 3 2 3 4 2 2 2 3 2 2" xfId="37153" xr:uid="{76D7CEF2-FE9E-4597-B23F-59BF7943B3C6}"/>
    <cellStyle name="Normal 3 2 3 4 2 2 2 3 2 3" xfId="52037" xr:uid="{E22EE910-6B58-42F1-8613-DF9642C56E8A}"/>
    <cellStyle name="Normal 3 2 3 4 2 2 2 3 3" xfId="16617" xr:uid="{F80AA932-C97D-4AF6-8299-66151499E661}"/>
    <cellStyle name="Normal 3 2 3 4 2 2 2 3 4" xfId="30307" xr:uid="{5D2D0280-BC47-43FA-9558-9C148F8F2401}"/>
    <cellStyle name="Normal 3 2 3 4 2 2 2 3 5" xfId="45191" xr:uid="{C91A6624-04D8-48FC-B864-39E06CE62C02}"/>
    <cellStyle name="Normal 3 2 3 4 2 2 2 4" xfId="20039" xr:uid="{E8A6F3EF-F7A2-4812-A29D-2BDD884025FF}"/>
    <cellStyle name="Normal 3 2 3 4 2 2 2 4 2" xfId="33731" xr:uid="{30D2B4DA-2C82-4FDC-94DA-833C4E78BD62}"/>
    <cellStyle name="Normal 3 2 3 4 2 2 2 4 3" xfId="48615" xr:uid="{CF5EA480-7AB3-49AA-88B7-4A6D9D2D1757}"/>
    <cellStyle name="Normal 3 2 3 4 2 2 2 5" xfId="13195" xr:uid="{E2E087AF-AB5D-45EE-8ED3-3E55606162B1}"/>
    <cellStyle name="Normal 3 2 3 4 2 2 2 6" xfId="26885" xr:uid="{F0D91445-6255-4B96-A7AC-289F3B5E5412}"/>
    <cellStyle name="Normal 3 2 3 4 2 2 2 7" xfId="41769" xr:uid="{C032047E-7114-404A-916F-4FDF54DBE861}"/>
    <cellStyle name="Normal 3 2 3 4 2 2 3" xfId="8060" xr:uid="{D1CA8103-1FAD-43CD-A4AE-32D5E3D7B169}"/>
    <cellStyle name="Normal 3 2 3 4 2 2 3 2" xfId="11482" xr:uid="{848C0E2C-90E1-417B-9944-4BA73ECD5D4D}"/>
    <cellStyle name="Normal 3 2 3 4 2 2 3 2 2" xfId="25172" xr:uid="{0C34648E-2181-486C-B241-23D69F1DEAE7}"/>
    <cellStyle name="Normal 3 2 3 4 2 2 3 2 2 2" xfId="38864" xr:uid="{1C6FEBCE-E603-43F1-8B80-579D5F31822B}"/>
    <cellStyle name="Normal 3 2 3 4 2 2 3 2 2 3" xfId="53748" xr:uid="{95C91EEB-2E1A-4EBA-AC4A-550F50A215C3}"/>
    <cellStyle name="Normal 3 2 3 4 2 2 3 2 3" xfId="18328" xr:uid="{34307710-7D6B-4967-8C37-4D7BE44C8A90}"/>
    <cellStyle name="Normal 3 2 3 4 2 2 3 2 4" xfId="32018" xr:uid="{7533E8B2-CA70-4691-A92E-417D3EA64091}"/>
    <cellStyle name="Normal 3 2 3 4 2 2 3 2 5" xfId="46902" xr:uid="{F6E845B3-A1DA-44CD-A759-34AD609FE6BB}"/>
    <cellStyle name="Normal 3 2 3 4 2 2 3 3" xfId="21750" xr:uid="{560FB63C-935E-4583-96CA-75C376D3357C}"/>
    <cellStyle name="Normal 3 2 3 4 2 2 3 3 2" xfId="35442" xr:uid="{5D7C1632-8DD3-494A-BD03-00B1FFB47E48}"/>
    <cellStyle name="Normal 3 2 3 4 2 2 3 3 3" xfId="50326" xr:uid="{7F603BBD-E792-40D9-8DD2-946479C8EFCF}"/>
    <cellStyle name="Normal 3 2 3 4 2 2 3 4" xfId="14906" xr:uid="{DE53D355-E817-48E6-AD38-190DF8BF8A5B}"/>
    <cellStyle name="Normal 3 2 3 4 2 2 3 5" xfId="28596" xr:uid="{A6B25813-FE57-4754-ADA4-BEA69CDBA30E}"/>
    <cellStyle name="Normal 3 2 3 4 2 2 3 6" xfId="43480" xr:uid="{017B035A-150D-49DF-9208-D6A8B8444499}"/>
    <cellStyle name="Normal 3 2 3 4 2 2 4" xfId="9770" xr:uid="{5EF9E04B-10E9-438F-89C4-AEB0C52A1AD3}"/>
    <cellStyle name="Normal 3 2 3 4 2 2 4 2" xfId="23460" xr:uid="{7F459986-6D3F-44B1-9FB2-ACA9D2F64746}"/>
    <cellStyle name="Normal 3 2 3 4 2 2 4 2 2" xfId="37152" xr:uid="{9B69129A-66A7-4770-90AD-80B1886D8D3A}"/>
    <cellStyle name="Normal 3 2 3 4 2 2 4 2 3" xfId="52036" xr:uid="{33C30137-591E-4DB0-B842-CEFC59982B8D}"/>
    <cellStyle name="Normal 3 2 3 4 2 2 4 3" xfId="16616" xr:uid="{6C985FBF-5F07-4764-BA3F-994A21743DE1}"/>
    <cellStyle name="Normal 3 2 3 4 2 2 4 4" xfId="30306" xr:uid="{7CE3E151-E45C-4214-942A-869775D47567}"/>
    <cellStyle name="Normal 3 2 3 4 2 2 4 5" xfId="45190" xr:uid="{7001E5FE-1C74-467A-8813-A336E0EA03A2}"/>
    <cellStyle name="Normal 3 2 3 4 2 2 5" xfId="20038" xr:uid="{3FD73DA4-2752-446D-891B-D56D5C106069}"/>
    <cellStyle name="Normal 3 2 3 4 2 2 5 2" xfId="33730" xr:uid="{3984DE45-DF3D-4603-8157-F1DE209E0941}"/>
    <cellStyle name="Normal 3 2 3 4 2 2 5 3" xfId="48614" xr:uid="{876AA5E7-4D33-408F-9098-31CA2334C340}"/>
    <cellStyle name="Normal 3 2 3 4 2 2 6" xfId="13194" xr:uid="{EDC47204-9226-4E2B-93A9-642A29D5FEEE}"/>
    <cellStyle name="Normal 3 2 3 4 2 2 7" xfId="26884" xr:uid="{ADB55F29-A073-4CC1-A8F9-26051B9A2EC1}"/>
    <cellStyle name="Normal 3 2 3 4 2 2 8" xfId="41768" xr:uid="{477CC587-F9D8-44B3-8888-583CB2974D14}"/>
    <cellStyle name="Normal 3 2 3 4 2 3" xfId="6349" xr:uid="{637DE967-C351-414C-BBD9-CC7B943E25E9}"/>
    <cellStyle name="Normal 3 2 3 4 2 3 2" xfId="8062" xr:uid="{994E8888-0A79-4165-95C5-15FFA68DCEF4}"/>
    <cellStyle name="Normal 3 2 3 4 2 3 2 2" xfId="11484" xr:uid="{C6322CE6-865C-4158-8E32-C09A1D6FBF66}"/>
    <cellStyle name="Normal 3 2 3 4 2 3 2 2 2" xfId="25174" xr:uid="{5523DC69-9C36-4BB0-95BB-723610C626E4}"/>
    <cellStyle name="Normal 3 2 3 4 2 3 2 2 2 2" xfId="38866" xr:uid="{7028C617-86D4-4575-8DDA-087F8FECC056}"/>
    <cellStyle name="Normal 3 2 3 4 2 3 2 2 2 3" xfId="53750" xr:uid="{95C81EB8-DB53-4F60-8EBA-78F07A387E2A}"/>
    <cellStyle name="Normal 3 2 3 4 2 3 2 2 3" xfId="18330" xr:uid="{2EF136BF-2044-41C9-987F-9E66EC970E7D}"/>
    <cellStyle name="Normal 3 2 3 4 2 3 2 2 4" xfId="32020" xr:uid="{5C1787C1-A1F2-4EC1-8AA3-DBB2B1B8E278}"/>
    <cellStyle name="Normal 3 2 3 4 2 3 2 2 5" xfId="46904" xr:uid="{A2F889EF-D7D0-4EC7-90A9-93E3345ECCE7}"/>
    <cellStyle name="Normal 3 2 3 4 2 3 2 3" xfId="21752" xr:uid="{1B41A498-CBDB-423F-8756-13234916E967}"/>
    <cellStyle name="Normal 3 2 3 4 2 3 2 3 2" xfId="35444" xr:uid="{DCB91390-455C-43A6-B84D-6B8B83C82F0E}"/>
    <cellStyle name="Normal 3 2 3 4 2 3 2 3 3" xfId="50328" xr:uid="{6AB17374-486C-41F8-BB51-F553EF11E192}"/>
    <cellStyle name="Normal 3 2 3 4 2 3 2 4" xfId="14908" xr:uid="{E9B95A36-395B-40E5-BFF7-93EA16FADA11}"/>
    <cellStyle name="Normal 3 2 3 4 2 3 2 5" xfId="28598" xr:uid="{789DDD5D-753E-4A32-B954-58DD85A4F3F3}"/>
    <cellStyle name="Normal 3 2 3 4 2 3 2 6" xfId="43482" xr:uid="{9F8C8E89-CE08-4D79-89E1-4E4D2DB99EE3}"/>
    <cellStyle name="Normal 3 2 3 4 2 3 3" xfId="9772" xr:uid="{C7B271CF-09CD-4112-B926-E968052512B8}"/>
    <cellStyle name="Normal 3 2 3 4 2 3 3 2" xfId="23462" xr:uid="{6A2F1651-E074-4EC2-960A-80CEBFC4E31E}"/>
    <cellStyle name="Normal 3 2 3 4 2 3 3 2 2" xfId="37154" xr:uid="{3AE10CA3-0F7E-482D-9C91-BE1EFAD545AE}"/>
    <cellStyle name="Normal 3 2 3 4 2 3 3 2 3" xfId="52038" xr:uid="{62FF251E-C688-4ED5-8E18-7ED178315303}"/>
    <cellStyle name="Normal 3 2 3 4 2 3 3 3" xfId="16618" xr:uid="{32C550DF-226C-424B-BE43-959DED896705}"/>
    <cellStyle name="Normal 3 2 3 4 2 3 3 4" xfId="30308" xr:uid="{736E9B4C-4C65-48EE-B538-755B188D7E81}"/>
    <cellStyle name="Normal 3 2 3 4 2 3 3 5" xfId="45192" xr:uid="{3D055209-4524-4E7C-935A-DEF665509604}"/>
    <cellStyle name="Normal 3 2 3 4 2 3 4" xfId="20040" xr:uid="{DFF113B7-0A79-4AA1-8C12-635600426741}"/>
    <cellStyle name="Normal 3 2 3 4 2 3 4 2" xfId="33732" xr:uid="{DACF307A-F3DB-43C8-BD97-E21F7161B3EA}"/>
    <cellStyle name="Normal 3 2 3 4 2 3 4 3" xfId="48616" xr:uid="{EC9B74E0-3A62-42D4-965E-A58D32B63506}"/>
    <cellStyle name="Normal 3 2 3 4 2 3 5" xfId="13196" xr:uid="{65F9FA00-781A-4336-A9B8-420A647E980A}"/>
    <cellStyle name="Normal 3 2 3 4 2 3 6" xfId="26886" xr:uid="{94D74EAD-C5EC-4668-9F45-37FF186739E2}"/>
    <cellStyle name="Normal 3 2 3 4 2 3 7" xfId="41770" xr:uid="{37E6B70A-8184-4CC7-90DD-519329CC9EBD}"/>
    <cellStyle name="Normal 3 2 3 4 2 4" xfId="6350" xr:uid="{ABF72AB0-B6E2-48C0-A65D-FD7B3A6D364D}"/>
    <cellStyle name="Normal 3 2 3 4 2 4 2" xfId="8063" xr:uid="{FF377DD2-DAA7-4671-B2C6-C308FE4FD2B7}"/>
    <cellStyle name="Normal 3 2 3 4 2 4 2 2" xfId="11485" xr:uid="{96F940F5-B647-4516-9649-705607CB59A1}"/>
    <cellStyle name="Normal 3 2 3 4 2 4 2 2 2" xfId="25175" xr:uid="{814CDBFC-FCCA-466E-9B7F-4C3776BB66E7}"/>
    <cellStyle name="Normal 3 2 3 4 2 4 2 2 2 2" xfId="38867" xr:uid="{B9DBB991-491E-4D66-AFBA-98FFB03F3076}"/>
    <cellStyle name="Normal 3 2 3 4 2 4 2 2 2 3" xfId="53751" xr:uid="{0CABC645-949A-4024-AEE8-3DF2D12D99B8}"/>
    <cellStyle name="Normal 3 2 3 4 2 4 2 2 3" xfId="18331" xr:uid="{503A81D5-BA29-4282-8931-7C073103E76D}"/>
    <cellStyle name="Normal 3 2 3 4 2 4 2 2 4" xfId="32021" xr:uid="{AAB8B72A-5A68-4995-BC99-0FA16A1CF699}"/>
    <cellStyle name="Normal 3 2 3 4 2 4 2 2 5" xfId="46905" xr:uid="{FA4A80EF-7469-44B3-9F56-AC003BDEAC1E}"/>
    <cellStyle name="Normal 3 2 3 4 2 4 2 3" xfId="21753" xr:uid="{B1F7AEA9-08A8-4B9B-AA11-E41D619E4F34}"/>
    <cellStyle name="Normal 3 2 3 4 2 4 2 3 2" xfId="35445" xr:uid="{94948444-DE57-455A-99DC-57A1869740DE}"/>
    <cellStyle name="Normal 3 2 3 4 2 4 2 3 3" xfId="50329" xr:uid="{D0280DCA-48C4-44B6-9F51-FAD18A1394A2}"/>
    <cellStyle name="Normal 3 2 3 4 2 4 2 4" xfId="14909" xr:uid="{C5942472-25C8-4404-9357-A959F732B2B9}"/>
    <cellStyle name="Normal 3 2 3 4 2 4 2 5" xfId="28599" xr:uid="{88AD6802-762B-4C1B-9DAF-A4792EE7CE8C}"/>
    <cellStyle name="Normal 3 2 3 4 2 4 2 6" xfId="43483" xr:uid="{F3EA8778-6426-47B4-89E4-8BDD49EDA038}"/>
    <cellStyle name="Normal 3 2 3 4 2 4 3" xfId="9773" xr:uid="{DDAD1C4B-36A3-4817-A21F-0F6AD2C32B86}"/>
    <cellStyle name="Normal 3 2 3 4 2 4 3 2" xfId="23463" xr:uid="{089C8401-8AF0-4CF7-83AA-F3D091E967DA}"/>
    <cellStyle name="Normal 3 2 3 4 2 4 3 2 2" xfId="37155" xr:uid="{8ADD88DD-F9F1-423A-9595-155052E38328}"/>
    <cellStyle name="Normal 3 2 3 4 2 4 3 2 3" xfId="52039" xr:uid="{00293D99-C342-4F14-8867-D2B8A92E71B4}"/>
    <cellStyle name="Normal 3 2 3 4 2 4 3 3" xfId="16619" xr:uid="{C863A7C1-BA53-4E5B-A9DF-3F2384B8100B}"/>
    <cellStyle name="Normal 3 2 3 4 2 4 3 4" xfId="30309" xr:uid="{F5C2DF51-5EE0-4A77-B97F-6C873520FDE6}"/>
    <cellStyle name="Normal 3 2 3 4 2 4 3 5" xfId="45193" xr:uid="{16A1CFCA-555C-48CE-9516-289736A43D34}"/>
    <cellStyle name="Normal 3 2 3 4 2 4 4" xfId="20041" xr:uid="{ACFBE50F-70BB-43CD-B43C-4B7B4CB26165}"/>
    <cellStyle name="Normal 3 2 3 4 2 4 4 2" xfId="33733" xr:uid="{2884D66D-03FB-4B2D-BEFC-62F0CD619CCE}"/>
    <cellStyle name="Normal 3 2 3 4 2 4 4 3" xfId="48617" xr:uid="{785BAC0D-D061-413B-99B1-E00EA7919178}"/>
    <cellStyle name="Normal 3 2 3 4 2 4 5" xfId="13197" xr:uid="{14CFC884-EC5F-4CB3-9D49-56FA8F39AE9B}"/>
    <cellStyle name="Normal 3 2 3 4 2 4 6" xfId="26887" xr:uid="{1043B8A2-A304-4040-9927-6C92439E0858}"/>
    <cellStyle name="Normal 3 2 3 4 2 4 7" xfId="41771" xr:uid="{A1F12689-BD36-459B-A582-067164A45D1C}"/>
    <cellStyle name="Normal 3 2 3 4 2 5" xfId="8059" xr:uid="{8F6B5FE6-7E03-4A4C-AA9F-ED15ECC37F93}"/>
    <cellStyle name="Normal 3 2 3 4 2 5 2" xfId="11481" xr:uid="{8192A506-7C9F-44B1-BA1F-9CD17AF27FD8}"/>
    <cellStyle name="Normal 3 2 3 4 2 5 2 2" xfId="25171" xr:uid="{37C0A4AB-A985-4861-B7CB-3376ABD89F91}"/>
    <cellStyle name="Normal 3 2 3 4 2 5 2 2 2" xfId="38863" xr:uid="{687B9E3D-EB6F-4819-98B7-74DD3A3429FB}"/>
    <cellStyle name="Normal 3 2 3 4 2 5 2 2 3" xfId="53747" xr:uid="{6BD5770A-41CA-4F6F-AA13-D72F6CEFCF98}"/>
    <cellStyle name="Normal 3 2 3 4 2 5 2 3" xfId="18327" xr:uid="{FA4E96E5-25EF-4F4D-9042-7D7E85321DE2}"/>
    <cellStyle name="Normal 3 2 3 4 2 5 2 4" xfId="32017" xr:uid="{4893780D-CB62-42B0-8621-5DBEA550A1B7}"/>
    <cellStyle name="Normal 3 2 3 4 2 5 2 5" xfId="46901" xr:uid="{5B531534-04A3-4C7D-933D-23CE7D5208A1}"/>
    <cellStyle name="Normal 3 2 3 4 2 5 3" xfId="21749" xr:uid="{F28BD9D6-5AEA-4AB8-868C-3815BFD7EECC}"/>
    <cellStyle name="Normal 3 2 3 4 2 5 3 2" xfId="35441" xr:uid="{4CDC9CE1-E256-4321-8829-5CDBB798C7BE}"/>
    <cellStyle name="Normal 3 2 3 4 2 5 3 3" xfId="50325" xr:uid="{E55FBBD1-EBF3-48C2-98B7-08066E213EC0}"/>
    <cellStyle name="Normal 3 2 3 4 2 5 4" xfId="14905" xr:uid="{0204946D-D60B-4861-8FB6-D371F517C422}"/>
    <cellStyle name="Normal 3 2 3 4 2 5 5" xfId="28595" xr:uid="{B1FEF74B-DCF5-47E6-9D5B-278B81794020}"/>
    <cellStyle name="Normal 3 2 3 4 2 5 6" xfId="43479" xr:uid="{9319DA0A-D6DD-4BB5-8A66-8F9C144B86B6}"/>
    <cellStyle name="Normal 3 2 3 4 2 6" xfId="9769" xr:uid="{F72EBE19-5CE6-4BDE-AA04-C05CF472EF4B}"/>
    <cellStyle name="Normal 3 2 3 4 2 6 2" xfId="23459" xr:uid="{9E2AD9B6-9105-42A0-846D-3A72CC05AEC3}"/>
    <cellStyle name="Normal 3 2 3 4 2 6 2 2" xfId="37151" xr:uid="{899950B3-DB9D-4808-874F-558C50D93412}"/>
    <cellStyle name="Normal 3 2 3 4 2 6 2 3" xfId="52035" xr:uid="{B7CE04F7-FAE4-45CD-827F-391C8EDA23F1}"/>
    <cellStyle name="Normal 3 2 3 4 2 6 3" xfId="16615" xr:uid="{45421853-F616-40FA-9055-BA661BA8BD10}"/>
    <cellStyle name="Normal 3 2 3 4 2 6 4" xfId="30305" xr:uid="{5D3EEB1F-2CBF-4B2F-90E2-5951409E6EDB}"/>
    <cellStyle name="Normal 3 2 3 4 2 6 5" xfId="45189" xr:uid="{40CB9D58-B168-4E71-9F19-20922C9722F0}"/>
    <cellStyle name="Normal 3 2 3 4 2 7" xfId="20037" xr:uid="{ABEF5F6C-4C59-46DF-9B18-D9386E3C2C4F}"/>
    <cellStyle name="Normal 3 2 3 4 2 7 2" xfId="33729" xr:uid="{D84D89E0-6B1C-4780-A91B-490BF231E843}"/>
    <cellStyle name="Normal 3 2 3 4 2 7 3" xfId="48613" xr:uid="{C46E0EE6-FC38-4DF8-86C7-E736F197F8A5}"/>
    <cellStyle name="Normal 3 2 3 4 2 8" xfId="13193" xr:uid="{DEC38AC0-108C-4265-8253-9787C747C6DD}"/>
    <cellStyle name="Normal 3 2 3 4 2 9" xfId="26883" xr:uid="{6BDCA33D-A8C4-4513-82DC-B050C26A0CDE}"/>
    <cellStyle name="Normal 3 2 3 4 3" xfId="6351" xr:uid="{43A0AC27-D77F-4082-88C9-B0FC410092D3}"/>
    <cellStyle name="Normal 3 2 3 4 3 10" xfId="41772" xr:uid="{E42AC054-947F-4CDD-BD87-5C0912C7437E}"/>
    <cellStyle name="Normal 3 2 3 4 3 2" xfId="6352" xr:uid="{ED75078D-F707-4E99-AB56-3679F1C62261}"/>
    <cellStyle name="Normal 3 2 3 4 3 2 2" xfId="6353" xr:uid="{6BDB23C3-3D62-4529-AB42-92A10170F72E}"/>
    <cellStyle name="Normal 3 2 3 4 3 2 2 2" xfId="8066" xr:uid="{B1C02712-6D94-4F74-9C75-8515A73CAE01}"/>
    <cellStyle name="Normal 3 2 3 4 3 2 2 2 2" xfId="11488" xr:uid="{02EA0EAC-BA01-42CB-9042-20E6BE7EFD98}"/>
    <cellStyle name="Normal 3 2 3 4 3 2 2 2 2 2" xfId="25178" xr:uid="{48E4350A-DF1A-4A18-8ECD-1EB0E0D51ED4}"/>
    <cellStyle name="Normal 3 2 3 4 3 2 2 2 2 2 2" xfId="38870" xr:uid="{F7F0E5BC-072D-444A-B0F6-1974C9563B98}"/>
    <cellStyle name="Normal 3 2 3 4 3 2 2 2 2 2 3" xfId="53754" xr:uid="{3D8BB121-B4BA-4DAC-8EEC-C85D4AD4B213}"/>
    <cellStyle name="Normal 3 2 3 4 3 2 2 2 2 3" xfId="18334" xr:uid="{5688A4C5-1A0A-401B-88DD-D5AD8CC8655B}"/>
    <cellStyle name="Normal 3 2 3 4 3 2 2 2 2 4" xfId="32024" xr:uid="{9B778E7E-BC20-4E73-802F-439F4B6FB1EE}"/>
    <cellStyle name="Normal 3 2 3 4 3 2 2 2 2 5" xfId="46908" xr:uid="{6A710F80-9A96-473D-809F-771A0ACD793B}"/>
    <cellStyle name="Normal 3 2 3 4 3 2 2 2 3" xfId="21756" xr:uid="{FCBCC8E2-BD4B-4820-8121-06F230BFF460}"/>
    <cellStyle name="Normal 3 2 3 4 3 2 2 2 3 2" xfId="35448" xr:uid="{4977EE6F-2D30-463B-9C94-195B152FD540}"/>
    <cellStyle name="Normal 3 2 3 4 3 2 2 2 3 3" xfId="50332" xr:uid="{F82188E6-8997-4A12-8773-AA33059D0442}"/>
    <cellStyle name="Normal 3 2 3 4 3 2 2 2 4" xfId="14912" xr:uid="{FD9E3A7E-8FD4-446B-8088-3C74A7462823}"/>
    <cellStyle name="Normal 3 2 3 4 3 2 2 2 5" xfId="28602" xr:uid="{F34F109A-0F0E-4090-8BAB-13997EA62780}"/>
    <cellStyle name="Normal 3 2 3 4 3 2 2 2 6" xfId="43486" xr:uid="{853DAEE8-27CC-488F-82B4-CE0ABD7BF9D2}"/>
    <cellStyle name="Normal 3 2 3 4 3 2 2 3" xfId="9776" xr:uid="{936F2A3F-4B74-44DC-829F-0865DE8F13DA}"/>
    <cellStyle name="Normal 3 2 3 4 3 2 2 3 2" xfId="23466" xr:uid="{E7C0705A-68F3-43E8-9C53-6C12D0BA8950}"/>
    <cellStyle name="Normal 3 2 3 4 3 2 2 3 2 2" xfId="37158" xr:uid="{E662837A-AA71-4FC4-AEEB-66CD01DB59DD}"/>
    <cellStyle name="Normal 3 2 3 4 3 2 2 3 2 3" xfId="52042" xr:uid="{A04AAD70-F906-4E81-8285-CD8DAB406E2A}"/>
    <cellStyle name="Normal 3 2 3 4 3 2 2 3 3" xfId="16622" xr:uid="{DFDAA252-2CC9-4F5D-9E99-B5DEC7E5B374}"/>
    <cellStyle name="Normal 3 2 3 4 3 2 2 3 4" xfId="30312" xr:uid="{C7DDB5A2-12AC-4EBD-A403-803B3DCC90EB}"/>
    <cellStyle name="Normal 3 2 3 4 3 2 2 3 5" xfId="45196" xr:uid="{534D64EA-D18A-45ED-8904-73247CEC4B4C}"/>
    <cellStyle name="Normal 3 2 3 4 3 2 2 4" xfId="20044" xr:uid="{184AFFF7-12C0-47A1-AD4E-D0374A4B240A}"/>
    <cellStyle name="Normal 3 2 3 4 3 2 2 4 2" xfId="33736" xr:uid="{5BB9270F-F54D-4300-B0B3-C2CCB9061404}"/>
    <cellStyle name="Normal 3 2 3 4 3 2 2 4 3" xfId="48620" xr:uid="{978BA677-C5A2-4458-82F9-45E491ABFA43}"/>
    <cellStyle name="Normal 3 2 3 4 3 2 2 5" xfId="13200" xr:uid="{745DC5E2-9546-45FA-B444-91FAD5127F94}"/>
    <cellStyle name="Normal 3 2 3 4 3 2 2 6" xfId="26890" xr:uid="{59C14746-B2D5-45CE-B7B8-756D57F0056C}"/>
    <cellStyle name="Normal 3 2 3 4 3 2 2 7" xfId="41774" xr:uid="{060ACA61-D823-4D4D-8024-9C7C6F4E9FA4}"/>
    <cellStyle name="Normal 3 2 3 4 3 2 3" xfId="8065" xr:uid="{B81298FD-F5D4-4CDF-8C1C-C0D15A42B724}"/>
    <cellStyle name="Normal 3 2 3 4 3 2 3 2" xfId="11487" xr:uid="{ABD6AB67-BA42-4ED7-B083-82EA7CDFFD46}"/>
    <cellStyle name="Normal 3 2 3 4 3 2 3 2 2" xfId="25177" xr:uid="{E075DF80-8DAC-4B4C-96E7-ABBA57210332}"/>
    <cellStyle name="Normal 3 2 3 4 3 2 3 2 2 2" xfId="38869" xr:uid="{6C58BB2C-2A0E-4C6E-B9B6-BD63A3B667D0}"/>
    <cellStyle name="Normal 3 2 3 4 3 2 3 2 2 3" xfId="53753" xr:uid="{042CB217-087B-4C1D-AF17-C2BE4DB86C8E}"/>
    <cellStyle name="Normal 3 2 3 4 3 2 3 2 3" xfId="18333" xr:uid="{D885410A-D38E-4CA8-8127-CA498F3A93FE}"/>
    <cellStyle name="Normal 3 2 3 4 3 2 3 2 4" xfId="32023" xr:uid="{CD58DC68-7C7B-4CC3-BB5A-61A83356F73A}"/>
    <cellStyle name="Normal 3 2 3 4 3 2 3 2 5" xfId="46907" xr:uid="{89923817-A06A-4E78-BE97-A876486F5B89}"/>
    <cellStyle name="Normal 3 2 3 4 3 2 3 3" xfId="21755" xr:uid="{E63BC21D-FD8D-4751-9138-A00FF6CD887C}"/>
    <cellStyle name="Normal 3 2 3 4 3 2 3 3 2" xfId="35447" xr:uid="{F2F8C501-264F-42CA-93C6-8C7AD630D48E}"/>
    <cellStyle name="Normal 3 2 3 4 3 2 3 3 3" xfId="50331" xr:uid="{7B23FACA-EA43-431B-8DB1-12A8D88A8BE4}"/>
    <cellStyle name="Normal 3 2 3 4 3 2 3 4" xfId="14911" xr:uid="{1AA02EAC-E286-4406-B15E-1773D9278A3E}"/>
    <cellStyle name="Normal 3 2 3 4 3 2 3 5" xfId="28601" xr:uid="{5A7A2D8D-F10A-4C36-AE00-94F18A5026E8}"/>
    <cellStyle name="Normal 3 2 3 4 3 2 3 6" xfId="43485" xr:uid="{7A224030-DC89-4402-B527-DE0E491773D1}"/>
    <cellStyle name="Normal 3 2 3 4 3 2 4" xfId="9775" xr:uid="{C39FD983-7367-408C-A684-1E3AFF2B712E}"/>
    <cellStyle name="Normal 3 2 3 4 3 2 4 2" xfId="23465" xr:uid="{FF001154-CC1D-40DD-80EB-516F56EF2AEE}"/>
    <cellStyle name="Normal 3 2 3 4 3 2 4 2 2" xfId="37157" xr:uid="{628937CC-0E3B-410A-9DE4-A318DBC6C7C7}"/>
    <cellStyle name="Normal 3 2 3 4 3 2 4 2 3" xfId="52041" xr:uid="{B1D38276-79F9-4AE4-844E-91A0E7FEF1F3}"/>
    <cellStyle name="Normal 3 2 3 4 3 2 4 3" xfId="16621" xr:uid="{AA9E04FA-ABFD-4756-869E-F5584B8F2FC5}"/>
    <cellStyle name="Normal 3 2 3 4 3 2 4 4" xfId="30311" xr:uid="{4A559CB7-0B23-49E0-8CD7-F7CEBDD41D57}"/>
    <cellStyle name="Normal 3 2 3 4 3 2 4 5" xfId="45195" xr:uid="{495DE636-963D-43E0-9A3A-A2ACF2E5F048}"/>
    <cellStyle name="Normal 3 2 3 4 3 2 5" xfId="20043" xr:uid="{07EF0A45-B39C-4A56-8EB5-977D1DCB8D6E}"/>
    <cellStyle name="Normal 3 2 3 4 3 2 5 2" xfId="33735" xr:uid="{86F32DF2-10C1-4E70-8836-0113B6BCF12D}"/>
    <cellStyle name="Normal 3 2 3 4 3 2 5 3" xfId="48619" xr:uid="{68995423-4C1A-4EDD-AB4D-A2989E604396}"/>
    <cellStyle name="Normal 3 2 3 4 3 2 6" xfId="13199" xr:uid="{6BFC757D-BDF1-4B46-9E8B-E7A43BBF5A43}"/>
    <cellStyle name="Normal 3 2 3 4 3 2 7" xfId="26889" xr:uid="{FE7D4DC0-BB4C-4CE3-B7E4-92573F2FDF6A}"/>
    <cellStyle name="Normal 3 2 3 4 3 2 8" xfId="41773" xr:uid="{9FD89172-F551-4C36-B231-7BDA12B540EA}"/>
    <cellStyle name="Normal 3 2 3 4 3 3" xfId="6354" xr:uid="{E3FA918A-B9B7-4B02-B9A5-8AA80F9532B3}"/>
    <cellStyle name="Normal 3 2 3 4 3 3 2" xfId="8067" xr:uid="{9DA6E183-60D3-4D4C-B7F2-589EE8765FBA}"/>
    <cellStyle name="Normal 3 2 3 4 3 3 2 2" xfId="11489" xr:uid="{AA270947-716B-4F15-96B7-CEA9B9D81B23}"/>
    <cellStyle name="Normal 3 2 3 4 3 3 2 2 2" xfId="25179" xr:uid="{B443897B-AF1D-4D9A-B80F-15287FAC8763}"/>
    <cellStyle name="Normal 3 2 3 4 3 3 2 2 2 2" xfId="38871" xr:uid="{C90C1D43-DB94-472D-B453-EE221BFDF30C}"/>
    <cellStyle name="Normal 3 2 3 4 3 3 2 2 2 3" xfId="53755" xr:uid="{45068DE4-3946-479E-ACA1-7781D0144EB1}"/>
    <cellStyle name="Normal 3 2 3 4 3 3 2 2 3" xfId="18335" xr:uid="{47D47E1C-4667-4118-AF13-4A6B8F7A437A}"/>
    <cellStyle name="Normal 3 2 3 4 3 3 2 2 4" xfId="32025" xr:uid="{F51BD385-52E7-4A6A-B1F7-12D9CFE24D46}"/>
    <cellStyle name="Normal 3 2 3 4 3 3 2 2 5" xfId="46909" xr:uid="{4494B95B-9504-4446-850F-5A25E6F61491}"/>
    <cellStyle name="Normal 3 2 3 4 3 3 2 3" xfId="21757" xr:uid="{95443714-236F-49CB-A7E1-1916AA904FE6}"/>
    <cellStyle name="Normal 3 2 3 4 3 3 2 3 2" xfId="35449" xr:uid="{E2D0FB6C-80BF-4F28-9066-617269626BFD}"/>
    <cellStyle name="Normal 3 2 3 4 3 3 2 3 3" xfId="50333" xr:uid="{3A2DF333-7DFF-4D13-A50F-171BB7F5FF9E}"/>
    <cellStyle name="Normal 3 2 3 4 3 3 2 4" xfId="14913" xr:uid="{843423E2-E302-4A93-BA18-09555256223A}"/>
    <cellStyle name="Normal 3 2 3 4 3 3 2 5" xfId="28603" xr:uid="{954D77EF-55F9-4695-AD74-4261CC63991B}"/>
    <cellStyle name="Normal 3 2 3 4 3 3 2 6" xfId="43487" xr:uid="{4A8BB364-DB45-4AA2-AF28-1B083C4ED1AC}"/>
    <cellStyle name="Normal 3 2 3 4 3 3 3" xfId="9777" xr:uid="{943AF631-922F-4539-9450-0B4BB901FB9B}"/>
    <cellStyle name="Normal 3 2 3 4 3 3 3 2" xfId="23467" xr:uid="{4338368F-D68D-40BB-BF50-FA557ED8951D}"/>
    <cellStyle name="Normal 3 2 3 4 3 3 3 2 2" xfId="37159" xr:uid="{4DDA1665-045C-42D3-BB6A-BA205F106AB1}"/>
    <cellStyle name="Normal 3 2 3 4 3 3 3 2 3" xfId="52043" xr:uid="{251445C9-6900-4AF0-A7EF-BB852B613950}"/>
    <cellStyle name="Normal 3 2 3 4 3 3 3 3" xfId="16623" xr:uid="{9B1D15D3-6339-4107-8004-3613CB9565FA}"/>
    <cellStyle name="Normal 3 2 3 4 3 3 3 4" xfId="30313" xr:uid="{A31AF044-7C40-4C18-960D-6476113C7448}"/>
    <cellStyle name="Normal 3 2 3 4 3 3 3 5" xfId="45197" xr:uid="{6AD457C8-A64F-4914-9D05-8405488C9BA3}"/>
    <cellStyle name="Normal 3 2 3 4 3 3 4" xfId="20045" xr:uid="{A85E5975-B781-4353-A547-951C4C44B2E4}"/>
    <cellStyle name="Normal 3 2 3 4 3 3 4 2" xfId="33737" xr:uid="{9B399100-7309-4D1B-B652-12E687E382F4}"/>
    <cellStyle name="Normal 3 2 3 4 3 3 4 3" xfId="48621" xr:uid="{CC0E8D0E-8A0D-4A16-B00F-84C2A0A72EBC}"/>
    <cellStyle name="Normal 3 2 3 4 3 3 5" xfId="13201" xr:uid="{0EF04377-88F8-4C3C-A1A8-6479F6741FA6}"/>
    <cellStyle name="Normal 3 2 3 4 3 3 6" xfId="26891" xr:uid="{2A857418-C305-49E7-95E5-E85A0FC712F7}"/>
    <cellStyle name="Normal 3 2 3 4 3 3 7" xfId="41775" xr:uid="{BC610286-C6C3-4CC3-BA0B-ABE3ABDC4C9A}"/>
    <cellStyle name="Normal 3 2 3 4 3 4" xfId="6355" xr:uid="{0BC93310-7076-4F71-8645-840A8BF69A86}"/>
    <cellStyle name="Normal 3 2 3 4 3 4 2" xfId="8068" xr:uid="{B1EA6350-32E7-44F6-AC66-9CE3869DE951}"/>
    <cellStyle name="Normal 3 2 3 4 3 4 2 2" xfId="11490" xr:uid="{04062621-F30A-4FE2-87A2-533EA3DB76C6}"/>
    <cellStyle name="Normal 3 2 3 4 3 4 2 2 2" xfId="25180" xr:uid="{EBAF81EF-05A9-42FF-BE83-00C1BB7201F0}"/>
    <cellStyle name="Normal 3 2 3 4 3 4 2 2 2 2" xfId="38872" xr:uid="{CE71B5A1-2B37-46DA-A1AE-1733A651C503}"/>
    <cellStyle name="Normal 3 2 3 4 3 4 2 2 2 3" xfId="53756" xr:uid="{A22F848E-B763-44B1-BE3C-B03D676FBF82}"/>
    <cellStyle name="Normal 3 2 3 4 3 4 2 2 3" xfId="18336" xr:uid="{0197ADDC-1A07-48D2-A8CC-B971C2DF726B}"/>
    <cellStyle name="Normal 3 2 3 4 3 4 2 2 4" xfId="32026" xr:uid="{CFF69549-6790-4EA5-BA1C-1BBE1EECF09E}"/>
    <cellStyle name="Normal 3 2 3 4 3 4 2 2 5" xfId="46910" xr:uid="{4439136A-BD11-4254-A271-50F34A6EBED0}"/>
    <cellStyle name="Normal 3 2 3 4 3 4 2 3" xfId="21758" xr:uid="{D1BD3FE9-A840-48B3-9CCC-C826D5FA07C3}"/>
    <cellStyle name="Normal 3 2 3 4 3 4 2 3 2" xfId="35450" xr:uid="{8713D302-7A09-413E-A2BC-2A29C96C078C}"/>
    <cellStyle name="Normal 3 2 3 4 3 4 2 3 3" xfId="50334" xr:uid="{7DB90D5F-74A7-4CED-B6BA-960379FC3763}"/>
    <cellStyle name="Normal 3 2 3 4 3 4 2 4" xfId="14914" xr:uid="{388D95AA-F086-4EE8-A536-0EDEA84FD92F}"/>
    <cellStyle name="Normal 3 2 3 4 3 4 2 5" xfId="28604" xr:uid="{0E932909-CCC4-4F0A-BB76-9C2EF00C012C}"/>
    <cellStyle name="Normal 3 2 3 4 3 4 2 6" xfId="43488" xr:uid="{656F6414-D092-4D3C-AE48-8CEAE698032E}"/>
    <cellStyle name="Normal 3 2 3 4 3 4 3" xfId="9778" xr:uid="{8988045B-8C75-4F5A-B1D2-A95A5D7C3F0F}"/>
    <cellStyle name="Normal 3 2 3 4 3 4 3 2" xfId="23468" xr:uid="{BF94685A-9C9C-436F-A6BA-B0F73103E291}"/>
    <cellStyle name="Normal 3 2 3 4 3 4 3 2 2" xfId="37160" xr:uid="{C093618D-1474-41A9-B221-AE35701D60D2}"/>
    <cellStyle name="Normal 3 2 3 4 3 4 3 2 3" xfId="52044" xr:uid="{D6C378DA-CB9F-4B21-BA90-C3369AA19793}"/>
    <cellStyle name="Normal 3 2 3 4 3 4 3 3" xfId="16624" xr:uid="{0EC4F20A-29A1-4955-AF3E-8B33D8B28CEB}"/>
    <cellStyle name="Normal 3 2 3 4 3 4 3 4" xfId="30314" xr:uid="{4B9BF60A-1A9E-4065-9451-514F65E83726}"/>
    <cellStyle name="Normal 3 2 3 4 3 4 3 5" xfId="45198" xr:uid="{F71BE623-09AB-4900-8671-6F254406C495}"/>
    <cellStyle name="Normal 3 2 3 4 3 4 4" xfId="20046" xr:uid="{AE4D39BE-48E7-4869-AF97-3AB021995D27}"/>
    <cellStyle name="Normal 3 2 3 4 3 4 4 2" xfId="33738" xr:uid="{0FBA8802-8D93-4C9E-A678-26D6A1C361B5}"/>
    <cellStyle name="Normal 3 2 3 4 3 4 4 3" xfId="48622" xr:uid="{FA8631AB-2EC2-4D7C-8FF9-3CFBFB04B910}"/>
    <cellStyle name="Normal 3 2 3 4 3 4 5" xfId="13202" xr:uid="{868A71A8-4F32-4CFC-9523-D4ECAAC69D71}"/>
    <cellStyle name="Normal 3 2 3 4 3 4 6" xfId="26892" xr:uid="{E20FCA00-E35A-43DE-AA6F-7631848A62EF}"/>
    <cellStyle name="Normal 3 2 3 4 3 4 7" xfId="41776" xr:uid="{BE9F6255-CFA1-492A-9849-0CE2D9AF685C}"/>
    <cellStyle name="Normal 3 2 3 4 3 5" xfId="8064" xr:uid="{CF866170-DB4E-4E5E-B3B1-68F5ECEE88C0}"/>
    <cellStyle name="Normal 3 2 3 4 3 5 2" xfId="11486" xr:uid="{17B1BD94-77EC-4A60-B874-A0A222031D68}"/>
    <cellStyle name="Normal 3 2 3 4 3 5 2 2" xfId="25176" xr:uid="{B738BA42-7A27-44A6-804F-1C32D8F01E0F}"/>
    <cellStyle name="Normal 3 2 3 4 3 5 2 2 2" xfId="38868" xr:uid="{52A85C0B-D27C-4563-BC62-783A3CC7FF22}"/>
    <cellStyle name="Normal 3 2 3 4 3 5 2 2 3" xfId="53752" xr:uid="{A9C24118-D43F-438E-85EB-58821C3A504F}"/>
    <cellStyle name="Normal 3 2 3 4 3 5 2 3" xfId="18332" xr:uid="{0B144861-0405-4254-9053-EB661ABEB6F2}"/>
    <cellStyle name="Normal 3 2 3 4 3 5 2 4" xfId="32022" xr:uid="{E4FC5BF9-9089-42A1-A860-89BC1716977A}"/>
    <cellStyle name="Normal 3 2 3 4 3 5 2 5" xfId="46906" xr:uid="{611CB90D-F001-4621-AC5C-A2C6F1FB3C6D}"/>
    <cellStyle name="Normal 3 2 3 4 3 5 3" xfId="21754" xr:uid="{4BE2FFA7-EE5A-46C0-8376-82CA1EC717D4}"/>
    <cellStyle name="Normal 3 2 3 4 3 5 3 2" xfId="35446" xr:uid="{7C9BF730-B8EF-4F04-83ED-ACE62F94ECA6}"/>
    <cellStyle name="Normal 3 2 3 4 3 5 3 3" xfId="50330" xr:uid="{2759F016-6B3D-4380-BA91-B176BDEE760F}"/>
    <cellStyle name="Normal 3 2 3 4 3 5 4" xfId="14910" xr:uid="{219DBD3B-8625-4C3F-9080-E020FBD35450}"/>
    <cellStyle name="Normal 3 2 3 4 3 5 5" xfId="28600" xr:uid="{304D4446-5ABD-4D85-82B4-AAEC46FC34D4}"/>
    <cellStyle name="Normal 3 2 3 4 3 5 6" xfId="43484" xr:uid="{C151A8ED-83AC-48B6-8072-6B9A58F0D421}"/>
    <cellStyle name="Normal 3 2 3 4 3 6" xfId="9774" xr:uid="{011472D0-D8A7-4393-A2C8-811B5D9BBF03}"/>
    <cellStyle name="Normal 3 2 3 4 3 6 2" xfId="23464" xr:uid="{5B3DBF58-6C21-4910-99FC-3D39B523524A}"/>
    <cellStyle name="Normal 3 2 3 4 3 6 2 2" xfId="37156" xr:uid="{50B1539A-6CF3-4BC5-B6FD-876BF963EF29}"/>
    <cellStyle name="Normal 3 2 3 4 3 6 2 3" xfId="52040" xr:uid="{4F3D4813-DD8D-4F84-8E0D-6C4F1B5E9BA4}"/>
    <cellStyle name="Normal 3 2 3 4 3 6 3" xfId="16620" xr:uid="{97C1EA5C-65F0-4107-B6E3-C47F14513F49}"/>
    <cellStyle name="Normal 3 2 3 4 3 6 4" xfId="30310" xr:uid="{8671B52E-E9BA-4EBF-8E2E-07BF8888C3A5}"/>
    <cellStyle name="Normal 3 2 3 4 3 6 5" xfId="45194" xr:uid="{B7BA9619-F289-4884-8108-C02A9A7B7EEF}"/>
    <cellStyle name="Normal 3 2 3 4 3 7" xfId="20042" xr:uid="{96EC5A83-09D9-4F32-8DE0-2E2153B39ADE}"/>
    <cellStyle name="Normal 3 2 3 4 3 7 2" xfId="33734" xr:uid="{C2E8DD73-AF62-4BCA-8540-02A13FB96A4A}"/>
    <cellStyle name="Normal 3 2 3 4 3 7 3" xfId="48618" xr:uid="{73641FAB-961D-492F-92F4-F8B7BD1128B7}"/>
    <cellStyle name="Normal 3 2 3 4 3 8" xfId="13198" xr:uid="{64CE9218-3916-40AE-ABDD-6D84C496E544}"/>
    <cellStyle name="Normal 3 2 3 4 3 9" xfId="26888" xr:uid="{B856E7A5-AF96-4263-9437-0164D9E6DCC0}"/>
    <cellStyle name="Normal 3 2 3 4 4" xfId="6356" xr:uid="{21CD0A3E-AF7C-41BE-BF98-88A9B2289CCE}"/>
    <cellStyle name="Normal 3 2 3 4 4 2" xfId="6357" xr:uid="{B42F6F44-BB94-4A07-9867-BE7C1A4BEAB4}"/>
    <cellStyle name="Normal 3 2 3 4 4 2 2" xfId="8070" xr:uid="{2C899540-F266-4B0C-B7A7-A5046B43C8F4}"/>
    <cellStyle name="Normal 3 2 3 4 4 2 2 2" xfId="11492" xr:uid="{3A8B2645-F634-478A-A514-8F5EB14E2962}"/>
    <cellStyle name="Normal 3 2 3 4 4 2 2 2 2" xfId="25182" xr:uid="{0B492F65-8E01-4FD5-A63F-DC5869CB0DC5}"/>
    <cellStyle name="Normal 3 2 3 4 4 2 2 2 2 2" xfId="38874" xr:uid="{3C6B5343-46E8-4777-92FD-1B3FBC28E583}"/>
    <cellStyle name="Normal 3 2 3 4 4 2 2 2 2 3" xfId="53758" xr:uid="{D1EE4847-7359-4977-BDA5-98CF44CBDFAC}"/>
    <cellStyle name="Normal 3 2 3 4 4 2 2 2 3" xfId="18338" xr:uid="{BA3736F4-1239-47CC-B4E0-10FF518D7A4E}"/>
    <cellStyle name="Normal 3 2 3 4 4 2 2 2 4" xfId="32028" xr:uid="{ABFABD4E-8F2D-4635-B6F1-F2D01D856D1C}"/>
    <cellStyle name="Normal 3 2 3 4 4 2 2 2 5" xfId="46912" xr:uid="{C6924A89-5CC7-4E23-9AE5-A0EBEF252435}"/>
    <cellStyle name="Normal 3 2 3 4 4 2 2 3" xfId="21760" xr:uid="{B526F4A4-D8BD-4C93-929D-9EC73263680D}"/>
    <cellStyle name="Normal 3 2 3 4 4 2 2 3 2" xfId="35452" xr:uid="{AF583D81-8D38-4B09-A1C3-234827E42791}"/>
    <cellStyle name="Normal 3 2 3 4 4 2 2 3 3" xfId="50336" xr:uid="{DAAC92AF-45F3-4418-8CBC-2C13C15338A9}"/>
    <cellStyle name="Normal 3 2 3 4 4 2 2 4" xfId="14916" xr:uid="{FDB20A87-53A4-49FD-A994-FEB04CE645A8}"/>
    <cellStyle name="Normal 3 2 3 4 4 2 2 5" xfId="28606" xr:uid="{4E3389AC-3728-4B40-9C65-14AF1DAAF048}"/>
    <cellStyle name="Normal 3 2 3 4 4 2 2 6" xfId="43490" xr:uid="{43472A8A-BBC3-41DA-BDC2-9ACC0AC08258}"/>
    <cellStyle name="Normal 3 2 3 4 4 2 3" xfId="9780" xr:uid="{C50C23E9-7A7D-4121-B9C9-35D2813BB3DF}"/>
    <cellStyle name="Normal 3 2 3 4 4 2 3 2" xfId="23470" xr:uid="{14105119-54AE-4C52-847C-B8941BB3975D}"/>
    <cellStyle name="Normal 3 2 3 4 4 2 3 2 2" xfId="37162" xr:uid="{972C72C8-82CA-4CAE-88D6-E5355F529076}"/>
    <cellStyle name="Normal 3 2 3 4 4 2 3 2 3" xfId="52046" xr:uid="{B78D0823-8D51-43FC-9159-30DBFBD4AA0F}"/>
    <cellStyle name="Normal 3 2 3 4 4 2 3 3" xfId="16626" xr:uid="{EB1D8372-306E-47B9-B4D6-F9691252A147}"/>
    <cellStyle name="Normal 3 2 3 4 4 2 3 4" xfId="30316" xr:uid="{32A983E9-7582-485C-A21F-CE69CD4E2408}"/>
    <cellStyle name="Normal 3 2 3 4 4 2 3 5" xfId="45200" xr:uid="{2F1DF2AE-0FA5-4CEF-B3BE-20D8FCFAE345}"/>
    <cellStyle name="Normal 3 2 3 4 4 2 4" xfId="20048" xr:uid="{C4657F83-6D1D-45C9-8758-2AECFB8594BE}"/>
    <cellStyle name="Normal 3 2 3 4 4 2 4 2" xfId="33740" xr:uid="{F357E541-7FC4-4D18-AD4C-9780A8D1D33B}"/>
    <cellStyle name="Normal 3 2 3 4 4 2 4 3" xfId="48624" xr:uid="{4328E4D4-B8AA-45CB-9647-A00D81E02A2A}"/>
    <cellStyle name="Normal 3 2 3 4 4 2 5" xfId="13204" xr:uid="{DF8BED5F-E0E1-4C54-B525-F5B4FC2EEACB}"/>
    <cellStyle name="Normal 3 2 3 4 4 2 6" xfId="26894" xr:uid="{8A97133C-60A5-42DD-9B1F-C8D14C664194}"/>
    <cellStyle name="Normal 3 2 3 4 4 2 7" xfId="41778" xr:uid="{BF281191-D46C-44DF-895C-133BF811EA24}"/>
    <cellStyle name="Normal 3 2 3 4 4 3" xfId="8069" xr:uid="{C842BBBD-0D32-4886-ADE1-8E2CF4F4ECDB}"/>
    <cellStyle name="Normal 3 2 3 4 4 3 2" xfId="11491" xr:uid="{2A703DA2-F61E-48FA-AAEC-DB988C1335B6}"/>
    <cellStyle name="Normal 3 2 3 4 4 3 2 2" xfId="25181" xr:uid="{A9B0E0C6-C3F8-4528-83C9-4C8FD51347ED}"/>
    <cellStyle name="Normal 3 2 3 4 4 3 2 2 2" xfId="38873" xr:uid="{3174EFA8-781A-49F9-973C-D38C0423E532}"/>
    <cellStyle name="Normal 3 2 3 4 4 3 2 2 3" xfId="53757" xr:uid="{14019F8A-A1F8-4D3B-A077-136341CFCFD0}"/>
    <cellStyle name="Normal 3 2 3 4 4 3 2 3" xfId="18337" xr:uid="{35F462A6-846B-49C6-B1F5-E7540A519734}"/>
    <cellStyle name="Normal 3 2 3 4 4 3 2 4" xfId="32027" xr:uid="{C5AE2BEC-9EFA-4CC0-BA06-C152B22430D4}"/>
    <cellStyle name="Normal 3 2 3 4 4 3 2 5" xfId="46911" xr:uid="{EC7BC871-360F-4089-A430-1FBE27D5E616}"/>
    <cellStyle name="Normal 3 2 3 4 4 3 3" xfId="21759" xr:uid="{503CB864-7CEC-4BD8-89F3-606808EEE1C2}"/>
    <cellStyle name="Normal 3 2 3 4 4 3 3 2" xfId="35451" xr:uid="{C8C24C7F-7D5B-4E9D-8BB2-D7D0833063E7}"/>
    <cellStyle name="Normal 3 2 3 4 4 3 3 3" xfId="50335" xr:uid="{7BA82C62-DBB3-42B9-BD70-9A47E896AB9A}"/>
    <cellStyle name="Normal 3 2 3 4 4 3 4" xfId="14915" xr:uid="{5D8EA599-F7D0-46E2-90CA-16EFCE6DA1A9}"/>
    <cellStyle name="Normal 3 2 3 4 4 3 5" xfId="28605" xr:uid="{67B7776F-2C94-4A87-9A16-288AAF27AFC8}"/>
    <cellStyle name="Normal 3 2 3 4 4 3 6" xfId="43489" xr:uid="{A880F018-7C50-406C-84AC-94EF63F4811B}"/>
    <cellStyle name="Normal 3 2 3 4 4 4" xfId="9779" xr:uid="{81D4A966-9A83-40C1-AD20-5EE6971F0FCB}"/>
    <cellStyle name="Normal 3 2 3 4 4 4 2" xfId="23469" xr:uid="{9434ACDB-3EC1-4363-9B33-E44429D41E77}"/>
    <cellStyle name="Normal 3 2 3 4 4 4 2 2" xfId="37161" xr:uid="{97624F50-E973-494D-AFAF-0DCC762E28E1}"/>
    <cellStyle name="Normal 3 2 3 4 4 4 2 3" xfId="52045" xr:uid="{C86DD243-1499-4CF4-B08A-12EEF3C524CE}"/>
    <cellStyle name="Normal 3 2 3 4 4 4 3" xfId="16625" xr:uid="{BC686BB3-16DF-4A63-8A85-377B95D04F5B}"/>
    <cellStyle name="Normal 3 2 3 4 4 4 4" xfId="30315" xr:uid="{1AC358F8-36EE-4082-85EF-188558E2C90D}"/>
    <cellStyle name="Normal 3 2 3 4 4 4 5" xfId="45199" xr:uid="{F3AFA66D-E8CD-4B04-911E-841EDA31687B}"/>
    <cellStyle name="Normal 3 2 3 4 4 5" xfId="20047" xr:uid="{6E0099A4-BA59-49D4-ABB2-C87BE1429BDA}"/>
    <cellStyle name="Normal 3 2 3 4 4 5 2" xfId="33739" xr:uid="{F2220431-FB33-4AB6-B1AA-FEFC2DE2D9D4}"/>
    <cellStyle name="Normal 3 2 3 4 4 5 3" xfId="48623" xr:uid="{173D119B-D471-4E33-8A34-DD95F6D6975B}"/>
    <cellStyle name="Normal 3 2 3 4 4 6" xfId="13203" xr:uid="{EC6E71FB-E7E7-4342-98F3-0D8E4DB5F1BC}"/>
    <cellStyle name="Normal 3 2 3 4 4 7" xfId="26893" xr:uid="{D4F1386F-531A-4B19-94EC-BE93552A9F54}"/>
    <cellStyle name="Normal 3 2 3 4 4 8" xfId="41777" xr:uid="{1E502492-42AD-49E2-B46E-9F9506108FE3}"/>
    <cellStyle name="Normal 3 2 3 4 5" xfId="6358" xr:uid="{71FB527D-497C-435A-B967-282E91BE8D9D}"/>
    <cellStyle name="Normal 3 2 3 4 5 2" xfId="8071" xr:uid="{0AA752A8-216C-4733-9EB4-A966655E001B}"/>
    <cellStyle name="Normal 3 2 3 4 5 2 2" xfId="11493" xr:uid="{32D752F2-0262-447F-BD8C-B5872DA5A0E7}"/>
    <cellStyle name="Normal 3 2 3 4 5 2 2 2" xfId="25183" xr:uid="{78FAA205-924B-4009-A884-BB4A0DF13C1B}"/>
    <cellStyle name="Normal 3 2 3 4 5 2 2 2 2" xfId="38875" xr:uid="{B8825FAB-5FC6-43D5-98CE-5759E89F9579}"/>
    <cellStyle name="Normal 3 2 3 4 5 2 2 2 3" xfId="53759" xr:uid="{7055E537-C5C2-4867-8BEA-9D9B0911A857}"/>
    <cellStyle name="Normal 3 2 3 4 5 2 2 3" xfId="18339" xr:uid="{847E813B-8998-4E4E-82B2-FA3F3EC3E6CD}"/>
    <cellStyle name="Normal 3 2 3 4 5 2 2 4" xfId="32029" xr:uid="{71A2D119-4473-4A9A-95BE-DD73F4A2950E}"/>
    <cellStyle name="Normal 3 2 3 4 5 2 2 5" xfId="46913" xr:uid="{22F4D76D-8825-492A-82CF-4DC46D872A61}"/>
    <cellStyle name="Normal 3 2 3 4 5 2 3" xfId="21761" xr:uid="{9CDCADAD-EA1E-4474-9B0C-34F99A91C0F9}"/>
    <cellStyle name="Normal 3 2 3 4 5 2 3 2" xfId="35453" xr:uid="{C6E2DD52-B7F8-4297-B249-284D6FFCF20A}"/>
    <cellStyle name="Normal 3 2 3 4 5 2 3 3" xfId="50337" xr:uid="{CC56DC85-5282-44FA-B726-9FBAF7E88CD5}"/>
    <cellStyle name="Normal 3 2 3 4 5 2 4" xfId="14917" xr:uid="{0453E42C-6DFD-438C-A8DA-A51C0D951551}"/>
    <cellStyle name="Normal 3 2 3 4 5 2 5" xfId="28607" xr:uid="{A1F38D95-E09A-477E-9292-2EAE950E61C9}"/>
    <cellStyle name="Normal 3 2 3 4 5 2 6" xfId="43491" xr:uid="{17F64344-3283-4F27-9E01-C00693116016}"/>
    <cellStyle name="Normal 3 2 3 4 5 3" xfId="9781" xr:uid="{3AA36EAA-A808-4575-98B2-4A1321B55E83}"/>
    <cellStyle name="Normal 3 2 3 4 5 3 2" xfId="23471" xr:uid="{E5FDD820-D4D7-4F1D-8613-26AC609BEC1F}"/>
    <cellStyle name="Normal 3 2 3 4 5 3 2 2" xfId="37163" xr:uid="{EF30F0B6-AB57-4117-88E2-043EB8773E30}"/>
    <cellStyle name="Normal 3 2 3 4 5 3 2 3" xfId="52047" xr:uid="{0C4A8A37-5133-4336-9141-6320AFCA3E12}"/>
    <cellStyle name="Normal 3 2 3 4 5 3 3" xfId="16627" xr:uid="{47FBA701-5355-4465-A1BB-69CDD8AB1A05}"/>
    <cellStyle name="Normal 3 2 3 4 5 3 4" xfId="30317" xr:uid="{23ABDC00-FD55-4096-A5A7-98CA6E1F9E70}"/>
    <cellStyle name="Normal 3 2 3 4 5 3 5" xfId="45201" xr:uid="{02C22249-4258-40BE-9B0C-C553649B40C1}"/>
    <cellStyle name="Normal 3 2 3 4 5 4" xfId="20049" xr:uid="{4450E6B7-C2B5-458E-9049-6525F756E979}"/>
    <cellStyle name="Normal 3 2 3 4 5 4 2" xfId="33741" xr:uid="{A64A923A-AAA1-46C2-8F85-057A519FA89F}"/>
    <cellStyle name="Normal 3 2 3 4 5 4 3" xfId="48625" xr:uid="{DAC92582-60A3-4D1F-81E5-6E8BC0BA322D}"/>
    <cellStyle name="Normal 3 2 3 4 5 5" xfId="13205" xr:uid="{0444C7FC-29DA-4E73-AD24-E7ED1387E608}"/>
    <cellStyle name="Normal 3 2 3 4 5 6" xfId="26895" xr:uid="{AD1555F3-1D14-45C6-9C08-F0003A8AE828}"/>
    <cellStyle name="Normal 3 2 3 4 5 7" xfId="41779" xr:uid="{1F083856-76BA-4226-A6F1-8A1A9C898A52}"/>
    <cellStyle name="Normal 3 2 3 4 6" xfId="6359" xr:uid="{2D061AEC-BB29-4EDF-B5FB-FB0ADD0356EE}"/>
    <cellStyle name="Normal 3 2 3 4 6 2" xfId="8072" xr:uid="{52D74068-0BD2-43F5-98F3-1365E9A9DBFC}"/>
    <cellStyle name="Normal 3 2 3 4 6 2 2" xfId="11494" xr:uid="{F4F81543-E557-4B53-9D3E-0B81F1FFDB1E}"/>
    <cellStyle name="Normal 3 2 3 4 6 2 2 2" xfId="25184" xr:uid="{F429AD3E-9C72-4A9D-9794-B30A199D0FBD}"/>
    <cellStyle name="Normal 3 2 3 4 6 2 2 2 2" xfId="38876" xr:uid="{109EE3AC-100B-4FDC-8028-E09CF8D597EC}"/>
    <cellStyle name="Normal 3 2 3 4 6 2 2 2 3" xfId="53760" xr:uid="{668AD59E-B56C-4572-BFA2-70689DD238A5}"/>
    <cellStyle name="Normal 3 2 3 4 6 2 2 3" xfId="18340" xr:uid="{B43B871E-EE56-4BD1-B0D8-5E90460FB4B8}"/>
    <cellStyle name="Normal 3 2 3 4 6 2 2 4" xfId="32030" xr:uid="{9BAE1A87-096F-4DAA-9C1E-96BC5FC55AF3}"/>
    <cellStyle name="Normal 3 2 3 4 6 2 2 5" xfId="46914" xr:uid="{639F06C4-C9E8-4D56-96C3-D9DB8170FB1E}"/>
    <cellStyle name="Normal 3 2 3 4 6 2 3" xfId="21762" xr:uid="{C5C78987-CD6E-4ABB-BF6E-EF9D48C87656}"/>
    <cellStyle name="Normal 3 2 3 4 6 2 3 2" xfId="35454" xr:uid="{17E3CDC0-AC84-43C4-9177-80E9F5094B14}"/>
    <cellStyle name="Normal 3 2 3 4 6 2 3 3" xfId="50338" xr:uid="{6149D6BA-BBB2-42B8-A3D7-3EA4D90FDCA3}"/>
    <cellStyle name="Normal 3 2 3 4 6 2 4" xfId="14918" xr:uid="{30D23D8B-4A81-430E-A164-7F44947A9B6D}"/>
    <cellStyle name="Normal 3 2 3 4 6 2 5" xfId="28608" xr:uid="{251C80E0-3513-40F1-9A46-B6CC4F03274D}"/>
    <cellStyle name="Normal 3 2 3 4 6 2 6" xfId="43492" xr:uid="{2FE186AE-EC0D-45D0-B373-2E6800D3374D}"/>
    <cellStyle name="Normal 3 2 3 4 6 3" xfId="9782" xr:uid="{19F4EBD0-4AF2-4850-B8CF-7D08372EA282}"/>
    <cellStyle name="Normal 3 2 3 4 6 3 2" xfId="23472" xr:uid="{83A7382D-F31A-4BB2-AED7-AC6A909F6539}"/>
    <cellStyle name="Normal 3 2 3 4 6 3 2 2" xfId="37164" xr:uid="{8FB1CEB6-A080-49FF-9A02-E2DA0781A141}"/>
    <cellStyle name="Normal 3 2 3 4 6 3 2 3" xfId="52048" xr:uid="{B8FD4F5E-FF0C-421F-8BD6-41381D990D2D}"/>
    <cellStyle name="Normal 3 2 3 4 6 3 3" xfId="16628" xr:uid="{E88FFB66-64B8-4841-BEB5-2DC9647EA735}"/>
    <cellStyle name="Normal 3 2 3 4 6 3 4" xfId="30318" xr:uid="{D725560A-77A0-457E-AA8C-94A60B6B675C}"/>
    <cellStyle name="Normal 3 2 3 4 6 3 5" xfId="45202" xr:uid="{8068F16F-2FC3-44E1-AFF6-CF7FA9D79A97}"/>
    <cellStyle name="Normal 3 2 3 4 6 4" xfId="20050" xr:uid="{1134BFEE-D710-415F-BE20-71F6BCD93D69}"/>
    <cellStyle name="Normal 3 2 3 4 6 4 2" xfId="33742" xr:uid="{8FBDF1A5-A932-414E-9505-5A76E9DDE7AE}"/>
    <cellStyle name="Normal 3 2 3 4 6 4 3" xfId="48626" xr:uid="{E2B71207-7338-4440-AB58-726E4AF472DE}"/>
    <cellStyle name="Normal 3 2 3 4 6 5" xfId="13206" xr:uid="{0472B02D-8E8D-4561-B0AF-F4FEE5E67AD5}"/>
    <cellStyle name="Normal 3 2 3 4 6 6" xfId="26896" xr:uid="{9BC22424-E1F3-46CE-A0D7-3490C86681B2}"/>
    <cellStyle name="Normal 3 2 3 4 6 7" xfId="41780" xr:uid="{A63772A0-565F-4262-8461-D579162396FF}"/>
    <cellStyle name="Normal 3 2 3 4 7" xfId="8058" xr:uid="{A327FCAF-218E-4F3F-A805-674A28D48D58}"/>
    <cellStyle name="Normal 3 2 3 4 7 2" xfId="11480" xr:uid="{6DB1EA9B-E3DE-49D7-803A-81A6382472DA}"/>
    <cellStyle name="Normal 3 2 3 4 7 2 2" xfId="25170" xr:uid="{3EB3F95E-6D9B-49C5-BEB1-3B6B8B2B5134}"/>
    <cellStyle name="Normal 3 2 3 4 7 2 2 2" xfId="38862" xr:uid="{3C3849AC-E48F-413D-A5A6-684B55B0F470}"/>
    <cellStyle name="Normal 3 2 3 4 7 2 2 3" xfId="53746" xr:uid="{8D481101-A506-4484-B434-3EE7EA6D45F2}"/>
    <cellStyle name="Normal 3 2 3 4 7 2 3" xfId="18326" xr:uid="{7EEF8C09-582B-4AB0-9D4A-3A65502FA44B}"/>
    <cellStyle name="Normal 3 2 3 4 7 2 4" xfId="32016" xr:uid="{9B4B1A0A-B5BE-43D5-9E0A-6252B4E1E746}"/>
    <cellStyle name="Normal 3 2 3 4 7 2 5" xfId="46900" xr:uid="{C1B43051-AB45-4496-AAB0-27274275A8F1}"/>
    <cellStyle name="Normal 3 2 3 4 7 3" xfId="21748" xr:uid="{43BD3D82-BF76-4F9F-9073-F87876AF81FD}"/>
    <cellStyle name="Normal 3 2 3 4 7 3 2" xfId="35440" xr:uid="{1C6EA251-FE25-42B2-821B-608ADE404BC2}"/>
    <cellStyle name="Normal 3 2 3 4 7 3 3" xfId="50324" xr:uid="{5371A657-8431-4EC2-A982-280D3D2DAB96}"/>
    <cellStyle name="Normal 3 2 3 4 7 4" xfId="14904" xr:uid="{C2673D0F-6343-4562-AE46-0C3C5CF400CA}"/>
    <cellStyle name="Normal 3 2 3 4 7 5" xfId="28594" xr:uid="{CFA572D9-3FBA-430B-B33E-42869E461578}"/>
    <cellStyle name="Normal 3 2 3 4 7 6" xfId="43478" xr:uid="{47BB6861-2C38-4D02-930A-AD285F68E46D}"/>
    <cellStyle name="Normal 3 2 3 4 8" xfId="9768" xr:uid="{40BE911B-E68B-49DF-8029-0B95A9AAF410}"/>
    <cellStyle name="Normal 3 2 3 4 8 2" xfId="23458" xr:uid="{2926374B-9007-4147-9865-AB60C1FC849B}"/>
    <cellStyle name="Normal 3 2 3 4 8 2 2" xfId="37150" xr:uid="{3D287CE2-E32A-4FEC-A85F-A80A058F97A6}"/>
    <cellStyle name="Normal 3 2 3 4 8 2 3" xfId="52034" xr:uid="{2EAACAD9-1E24-4C00-AF2B-4F994C207A38}"/>
    <cellStyle name="Normal 3 2 3 4 8 3" xfId="16614" xr:uid="{4D4ED9B1-5574-478A-9F18-D1C19C99DCBE}"/>
    <cellStyle name="Normal 3 2 3 4 8 4" xfId="30304" xr:uid="{06464841-3E60-4B3A-85F6-250AC975F256}"/>
    <cellStyle name="Normal 3 2 3 4 8 5" xfId="45188" xr:uid="{28E6ACD2-C5A6-4451-91EB-3A999F321A37}"/>
    <cellStyle name="Normal 3 2 3 4 9" xfId="20036" xr:uid="{863E0A30-DD0C-4357-943D-7AC509AB548D}"/>
    <cellStyle name="Normal 3 2 3 4 9 2" xfId="33728" xr:uid="{B7DDE10E-28AD-450E-97DA-68CD85E8D2E9}"/>
    <cellStyle name="Normal 3 2 3 4 9 3" xfId="48612" xr:uid="{3D6D5113-A943-4F70-AD5D-CA3C0FAF3A24}"/>
    <cellStyle name="Normal 3 2 3 5" xfId="6360" xr:uid="{1810D023-2F88-463E-B641-4673C7A621E5}"/>
    <cellStyle name="Normal 3 2 3 5 10" xfId="13207" xr:uid="{90DD74D4-38B0-4A90-BA7A-A49FBC31BD85}"/>
    <cellStyle name="Normal 3 2 3 5 11" xfId="26897" xr:uid="{C8EAFB19-EA98-445D-8181-4223697D4502}"/>
    <cellStyle name="Normal 3 2 3 5 12" xfId="41781" xr:uid="{7DA714E9-2C33-46A9-AB61-0B3A1C2E21B7}"/>
    <cellStyle name="Normal 3 2 3 5 2" xfId="6361" xr:uid="{6CEFB0F2-A92C-4A2D-9C95-2E676261284F}"/>
    <cellStyle name="Normal 3 2 3 5 2 10" xfId="41782" xr:uid="{0129AA18-0A42-438A-BC44-3529C349CA1D}"/>
    <cellStyle name="Normal 3 2 3 5 2 2" xfId="6362" xr:uid="{12491647-B157-4DB8-BF8B-4203A68278CE}"/>
    <cellStyle name="Normal 3 2 3 5 2 2 2" xfId="6363" xr:uid="{44782BCB-D994-4C3A-8AE9-A8238026B978}"/>
    <cellStyle name="Normal 3 2 3 5 2 2 2 2" xfId="8076" xr:uid="{E036AFAB-50BC-4710-BB54-0ECCB4592BBB}"/>
    <cellStyle name="Normal 3 2 3 5 2 2 2 2 2" xfId="11498" xr:uid="{CC009873-31F9-4F35-87D7-E02218046379}"/>
    <cellStyle name="Normal 3 2 3 5 2 2 2 2 2 2" xfId="25188" xr:uid="{7789EBF6-BC45-4DC5-8A49-47A898655624}"/>
    <cellStyle name="Normal 3 2 3 5 2 2 2 2 2 2 2" xfId="38880" xr:uid="{C90912AE-9CBD-4338-986C-84F64A93CB5F}"/>
    <cellStyle name="Normal 3 2 3 5 2 2 2 2 2 2 3" xfId="53764" xr:uid="{37905804-45BF-448F-9734-CCEA72FF4D0A}"/>
    <cellStyle name="Normal 3 2 3 5 2 2 2 2 2 3" xfId="18344" xr:uid="{FBDBF91F-A2DC-4D48-81D5-D940AF0B3D6D}"/>
    <cellStyle name="Normal 3 2 3 5 2 2 2 2 2 4" xfId="32034" xr:uid="{57C13473-90D5-4BD8-8F4A-0FF33A5845C8}"/>
    <cellStyle name="Normal 3 2 3 5 2 2 2 2 2 5" xfId="46918" xr:uid="{8AFF678E-8B85-4943-9EC7-5D9A80D66339}"/>
    <cellStyle name="Normal 3 2 3 5 2 2 2 2 3" xfId="21766" xr:uid="{F69701CC-2C01-4541-A1D9-B11D8488B840}"/>
    <cellStyle name="Normal 3 2 3 5 2 2 2 2 3 2" xfId="35458" xr:uid="{49FF761D-D76D-4FAE-8C34-1CC59C47CB05}"/>
    <cellStyle name="Normal 3 2 3 5 2 2 2 2 3 3" xfId="50342" xr:uid="{457CB0BC-743B-4F9C-8D1E-98E8787A5368}"/>
    <cellStyle name="Normal 3 2 3 5 2 2 2 2 4" xfId="14922" xr:uid="{5F8A7353-A3C0-46C1-9846-5891FEF1DE14}"/>
    <cellStyle name="Normal 3 2 3 5 2 2 2 2 5" xfId="28612" xr:uid="{018B75F8-661B-4A48-865B-D7510AE9AEDB}"/>
    <cellStyle name="Normal 3 2 3 5 2 2 2 2 6" xfId="43496" xr:uid="{6C0EBBCF-ADA5-4CD5-B119-42E9A532F15A}"/>
    <cellStyle name="Normal 3 2 3 5 2 2 2 3" xfId="9786" xr:uid="{64E73124-CE13-46A9-84BC-09D4A3B2B610}"/>
    <cellStyle name="Normal 3 2 3 5 2 2 2 3 2" xfId="23476" xr:uid="{DE5EEA4A-3504-46E5-A9B3-5BD7CE004AD9}"/>
    <cellStyle name="Normal 3 2 3 5 2 2 2 3 2 2" xfId="37168" xr:uid="{35CE78FD-BC50-4CD4-B235-19A4D7900A31}"/>
    <cellStyle name="Normal 3 2 3 5 2 2 2 3 2 3" xfId="52052" xr:uid="{BFAB2E87-F11D-44F6-8B5E-F40E39BFCEE3}"/>
    <cellStyle name="Normal 3 2 3 5 2 2 2 3 3" xfId="16632" xr:uid="{1001760D-607C-4091-980A-E7BE34421D33}"/>
    <cellStyle name="Normal 3 2 3 5 2 2 2 3 4" xfId="30322" xr:uid="{318BE6E8-2487-4D50-A6D2-177645BA536D}"/>
    <cellStyle name="Normal 3 2 3 5 2 2 2 3 5" xfId="45206" xr:uid="{8727890C-9BCB-411B-8916-3CDDBA37C4AC}"/>
    <cellStyle name="Normal 3 2 3 5 2 2 2 4" xfId="20054" xr:uid="{E076D3DF-E1F4-4CC1-BEC6-567DE6025CD1}"/>
    <cellStyle name="Normal 3 2 3 5 2 2 2 4 2" xfId="33746" xr:uid="{3C37B926-1905-4711-A83D-1B2FD13B0761}"/>
    <cellStyle name="Normal 3 2 3 5 2 2 2 4 3" xfId="48630" xr:uid="{A4D3FC17-5534-4505-93F6-C19A70B8A9AD}"/>
    <cellStyle name="Normal 3 2 3 5 2 2 2 5" xfId="13210" xr:uid="{F9579488-7BAB-4D26-815C-27FB5BE66807}"/>
    <cellStyle name="Normal 3 2 3 5 2 2 2 6" xfId="26900" xr:uid="{89768848-2BB6-470C-A62C-A44CFCE00BEB}"/>
    <cellStyle name="Normal 3 2 3 5 2 2 2 7" xfId="41784" xr:uid="{C35E42E7-E1FD-4B7B-A190-B3E97E56EB4F}"/>
    <cellStyle name="Normal 3 2 3 5 2 2 3" xfId="8075" xr:uid="{4C568D16-B881-4816-8085-B1B2DCD74E6E}"/>
    <cellStyle name="Normal 3 2 3 5 2 2 3 2" xfId="11497" xr:uid="{40AF196A-0B0A-4865-A2CE-193BF29C45E8}"/>
    <cellStyle name="Normal 3 2 3 5 2 2 3 2 2" xfId="25187" xr:uid="{DD5C485F-6B41-4326-9DC9-3EBC06259406}"/>
    <cellStyle name="Normal 3 2 3 5 2 2 3 2 2 2" xfId="38879" xr:uid="{787D358B-4DB9-4F1A-94E8-BAE873EA40B8}"/>
    <cellStyle name="Normal 3 2 3 5 2 2 3 2 2 3" xfId="53763" xr:uid="{694C72A2-DD9E-4184-8C09-B2E3DAD7C414}"/>
    <cellStyle name="Normal 3 2 3 5 2 2 3 2 3" xfId="18343" xr:uid="{52CB5ED4-E042-4F40-B471-2E6ECF3C59FC}"/>
    <cellStyle name="Normal 3 2 3 5 2 2 3 2 4" xfId="32033" xr:uid="{33D9549E-A582-4938-B6B3-46D4FFFA7156}"/>
    <cellStyle name="Normal 3 2 3 5 2 2 3 2 5" xfId="46917" xr:uid="{D0856382-141B-485E-8549-625E5FB36DFF}"/>
    <cellStyle name="Normal 3 2 3 5 2 2 3 3" xfId="21765" xr:uid="{DA4AC0F3-95F3-4ACB-9803-92860D727B17}"/>
    <cellStyle name="Normal 3 2 3 5 2 2 3 3 2" xfId="35457" xr:uid="{A1A64C70-FA6A-48DC-93D4-1DC3F7D704FD}"/>
    <cellStyle name="Normal 3 2 3 5 2 2 3 3 3" xfId="50341" xr:uid="{E45FFDEA-2280-445D-A0C7-60AD638E9C34}"/>
    <cellStyle name="Normal 3 2 3 5 2 2 3 4" xfId="14921" xr:uid="{9E866C75-800E-40AE-A9E9-B5E5EF3E7525}"/>
    <cellStyle name="Normal 3 2 3 5 2 2 3 5" xfId="28611" xr:uid="{BB1991AC-1E42-4D9C-8A02-9407F35A5AC9}"/>
    <cellStyle name="Normal 3 2 3 5 2 2 3 6" xfId="43495" xr:uid="{4A5E5018-AC17-4354-94B6-CEAB6191F520}"/>
    <cellStyle name="Normal 3 2 3 5 2 2 4" xfId="9785" xr:uid="{832315E0-0AF6-4A39-96CD-740D602C25D9}"/>
    <cellStyle name="Normal 3 2 3 5 2 2 4 2" xfId="23475" xr:uid="{17D3D212-E832-4076-B096-D7F53D93E897}"/>
    <cellStyle name="Normal 3 2 3 5 2 2 4 2 2" xfId="37167" xr:uid="{2CF4DD83-2BE4-42B3-9864-4A28458A35BC}"/>
    <cellStyle name="Normal 3 2 3 5 2 2 4 2 3" xfId="52051" xr:uid="{87C714C3-A46E-4BA1-8CCB-CEE9A6451ACA}"/>
    <cellStyle name="Normal 3 2 3 5 2 2 4 3" xfId="16631" xr:uid="{636C33AC-DE97-435F-AF94-7B9DCD68FB9F}"/>
    <cellStyle name="Normal 3 2 3 5 2 2 4 4" xfId="30321" xr:uid="{A7A871B0-44D7-4946-80CB-1D49CC527E94}"/>
    <cellStyle name="Normal 3 2 3 5 2 2 4 5" xfId="45205" xr:uid="{111401B6-C960-4FBC-B477-6B1D2769112B}"/>
    <cellStyle name="Normal 3 2 3 5 2 2 5" xfId="20053" xr:uid="{8E0A7C63-EB8C-49EF-AD8B-088828E8D4E4}"/>
    <cellStyle name="Normal 3 2 3 5 2 2 5 2" xfId="33745" xr:uid="{90A19CA7-53EF-46F2-A1F7-8117646D64D8}"/>
    <cellStyle name="Normal 3 2 3 5 2 2 5 3" xfId="48629" xr:uid="{7F36B81F-B1BC-4193-94BF-C640E9B30F8E}"/>
    <cellStyle name="Normal 3 2 3 5 2 2 6" xfId="13209" xr:uid="{76BA4AB8-6A37-4E0C-ACE8-02BF484FD149}"/>
    <cellStyle name="Normal 3 2 3 5 2 2 7" xfId="26899" xr:uid="{83350C5A-FEFD-4F76-AD39-DD3880DCF855}"/>
    <cellStyle name="Normal 3 2 3 5 2 2 8" xfId="41783" xr:uid="{29C60F8A-D286-4833-BA4A-F107CC4D010C}"/>
    <cellStyle name="Normal 3 2 3 5 2 3" xfId="6364" xr:uid="{76DD0589-633F-4067-AA3F-87EC07FED57B}"/>
    <cellStyle name="Normal 3 2 3 5 2 3 2" xfId="8077" xr:uid="{EAB33DDE-2A0A-4803-BB4B-6CFAC083055A}"/>
    <cellStyle name="Normal 3 2 3 5 2 3 2 2" xfId="11499" xr:uid="{9539B287-83EC-4255-A881-812505F8A2FA}"/>
    <cellStyle name="Normal 3 2 3 5 2 3 2 2 2" xfId="25189" xr:uid="{1E821E72-8B11-4C92-99F9-7DD305B61F9A}"/>
    <cellStyle name="Normal 3 2 3 5 2 3 2 2 2 2" xfId="38881" xr:uid="{36DF04F4-B852-4159-9B96-AF7F7C499791}"/>
    <cellStyle name="Normal 3 2 3 5 2 3 2 2 2 3" xfId="53765" xr:uid="{691D614C-4748-4436-8AD9-7F071115EFF5}"/>
    <cellStyle name="Normal 3 2 3 5 2 3 2 2 3" xfId="18345" xr:uid="{8903FECF-8FE0-4AB4-A13C-5C0D5F9AE77D}"/>
    <cellStyle name="Normal 3 2 3 5 2 3 2 2 4" xfId="32035" xr:uid="{60DCE6AA-766F-43E8-8663-6410337466EB}"/>
    <cellStyle name="Normal 3 2 3 5 2 3 2 2 5" xfId="46919" xr:uid="{091099C8-F829-4446-AD30-C9FDD704D77C}"/>
    <cellStyle name="Normal 3 2 3 5 2 3 2 3" xfId="21767" xr:uid="{B8A6C3B5-F23B-4DEF-AC79-B43B245787E5}"/>
    <cellStyle name="Normal 3 2 3 5 2 3 2 3 2" xfId="35459" xr:uid="{90BE9F0A-0973-4B8D-9F8A-EE71A547CD3E}"/>
    <cellStyle name="Normal 3 2 3 5 2 3 2 3 3" xfId="50343" xr:uid="{AD09E448-24E5-4FB6-8610-1A23FA5ECDFB}"/>
    <cellStyle name="Normal 3 2 3 5 2 3 2 4" xfId="14923" xr:uid="{779BC661-2452-4169-BEB3-6B3A4D5A344A}"/>
    <cellStyle name="Normal 3 2 3 5 2 3 2 5" xfId="28613" xr:uid="{D92164A9-C39C-4FF6-8D4A-F561D4D3676B}"/>
    <cellStyle name="Normal 3 2 3 5 2 3 2 6" xfId="43497" xr:uid="{66DBE107-5395-4291-9F2D-74F06ABB5734}"/>
    <cellStyle name="Normal 3 2 3 5 2 3 3" xfId="9787" xr:uid="{F1F120E5-D720-43DB-8515-9C3C16041B55}"/>
    <cellStyle name="Normal 3 2 3 5 2 3 3 2" xfId="23477" xr:uid="{47D972E0-7FA8-4F9D-B180-3ACEA48AE7BB}"/>
    <cellStyle name="Normal 3 2 3 5 2 3 3 2 2" xfId="37169" xr:uid="{64A3EBA4-8F2F-4FE4-8026-625BF021DF4A}"/>
    <cellStyle name="Normal 3 2 3 5 2 3 3 2 3" xfId="52053" xr:uid="{BA19F251-79A6-4816-8C45-B40754FAFD26}"/>
    <cellStyle name="Normal 3 2 3 5 2 3 3 3" xfId="16633" xr:uid="{ACAA9CE7-E8A3-4084-8701-1CB563A443C6}"/>
    <cellStyle name="Normal 3 2 3 5 2 3 3 4" xfId="30323" xr:uid="{E681ED80-B2B0-4213-A525-584BC89DDD62}"/>
    <cellStyle name="Normal 3 2 3 5 2 3 3 5" xfId="45207" xr:uid="{C49CBC7A-BF21-4D08-B1B3-2307608A2AD5}"/>
    <cellStyle name="Normal 3 2 3 5 2 3 4" xfId="20055" xr:uid="{007A8586-3BE0-40FB-9C95-FC0F2E982E8D}"/>
    <cellStyle name="Normal 3 2 3 5 2 3 4 2" xfId="33747" xr:uid="{5EDAD524-0E25-4EE3-88F3-C327269CB8B6}"/>
    <cellStyle name="Normal 3 2 3 5 2 3 4 3" xfId="48631" xr:uid="{2545C32D-9265-4AC7-B0CD-4ED30430D698}"/>
    <cellStyle name="Normal 3 2 3 5 2 3 5" xfId="13211" xr:uid="{2C81DDE6-1F05-4458-A8ED-E68A4FCF8EA4}"/>
    <cellStyle name="Normal 3 2 3 5 2 3 6" xfId="26901" xr:uid="{8F306607-EA91-4371-8FA6-5E7677DD5601}"/>
    <cellStyle name="Normal 3 2 3 5 2 3 7" xfId="41785" xr:uid="{7033922F-701B-420C-A9BB-A9C043552284}"/>
    <cellStyle name="Normal 3 2 3 5 2 4" xfId="6365" xr:uid="{00D5D0CB-4569-4D2D-BB6B-BA6052C2A177}"/>
    <cellStyle name="Normal 3 2 3 5 2 4 2" xfId="8078" xr:uid="{5DB53EAF-8FF9-475A-9AE6-52127B50DFEF}"/>
    <cellStyle name="Normal 3 2 3 5 2 4 2 2" xfId="11500" xr:uid="{2B5656AD-FBB9-45DA-A7BB-2A639D2441B3}"/>
    <cellStyle name="Normal 3 2 3 5 2 4 2 2 2" xfId="25190" xr:uid="{3B8F83F9-59C8-4C21-88B4-26A0BFA3202E}"/>
    <cellStyle name="Normal 3 2 3 5 2 4 2 2 2 2" xfId="38882" xr:uid="{788EF2C2-F170-4B30-B761-7F208BE77971}"/>
    <cellStyle name="Normal 3 2 3 5 2 4 2 2 2 3" xfId="53766" xr:uid="{7349EB77-F0F3-4D91-ACBF-B7DCA49BDB93}"/>
    <cellStyle name="Normal 3 2 3 5 2 4 2 2 3" xfId="18346" xr:uid="{D9AC05E8-A5EE-4A3F-AE71-E15A6EA6A2F3}"/>
    <cellStyle name="Normal 3 2 3 5 2 4 2 2 4" xfId="32036" xr:uid="{803FFEE7-4F83-416E-ACB1-28B6BBF455F1}"/>
    <cellStyle name="Normal 3 2 3 5 2 4 2 2 5" xfId="46920" xr:uid="{056E92DB-95B3-4707-A10B-AABB4D69B20D}"/>
    <cellStyle name="Normal 3 2 3 5 2 4 2 3" xfId="21768" xr:uid="{25F58FB7-5798-4703-AA4E-E992BB833A96}"/>
    <cellStyle name="Normal 3 2 3 5 2 4 2 3 2" xfId="35460" xr:uid="{5DE35AAE-6122-4599-89E5-A4C6B4449E07}"/>
    <cellStyle name="Normal 3 2 3 5 2 4 2 3 3" xfId="50344" xr:uid="{20E9E001-3229-489B-A9C4-8953E06E870C}"/>
    <cellStyle name="Normal 3 2 3 5 2 4 2 4" xfId="14924" xr:uid="{4C46177B-4147-4827-9A6F-6E9C3B1A2C58}"/>
    <cellStyle name="Normal 3 2 3 5 2 4 2 5" xfId="28614" xr:uid="{A0E8F104-A081-4F3F-ABE3-3D34394EC824}"/>
    <cellStyle name="Normal 3 2 3 5 2 4 2 6" xfId="43498" xr:uid="{48E3708A-018D-45F4-8C05-5DE3C2F3822F}"/>
    <cellStyle name="Normal 3 2 3 5 2 4 3" xfId="9788" xr:uid="{21405A61-C779-4037-9DB9-C5DEF2FA2A93}"/>
    <cellStyle name="Normal 3 2 3 5 2 4 3 2" xfId="23478" xr:uid="{C7004C0E-EC4F-4D16-B055-34996C539B92}"/>
    <cellStyle name="Normal 3 2 3 5 2 4 3 2 2" xfId="37170" xr:uid="{7B228A02-4914-4478-A02B-424721F9497B}"/>
    <cellStyle name="Normal 3 2 3 5 2 4 3 2 3" xfId="52054" xr:uid="{C98C9FEA-0EDD-42E0-B0B6-7506854F3B60}"/>
    <cellStyle name="Normal 3 2 3 5 2 4 3 3" xfId="16634" xr:uid="{753F59B9-E13E-4C9C-AC0D-D685CB590861}"/>
    <cellStyle name="Normal 3 2 3 5 2 4 3 4" xfId="30324" xr:uid="{221E3FFA-AA70-4329-A305-EB1ACDAA676C}"/>
    <cellStyle name="Normal 3 2 3 5 2 4 3 5" xfId="45208" xr:uid="{8A94B944-FE0A-4F67-88BC-399EAF0AE2FD}"/>
    <cellStyle name="Normal 3 2 3 5 2 4 4" xfId="20056" xr:uid="{94BABBB3-23DC-4876-8094-0F017F956BD5}"/>
    <cellStyle name="Normal 3 2 3 5 2 4 4 2" xfId="33748" xr:uid="{DDE82A99-2DCA-4EDA-8458-C4519517D15E}"/>
    <cellStyle name="Normal 3 2 3 5 2 4 4 3" xfId="48632" xr:uid="{521CF554-C415-4DA1-8397-74EB31AA886A}"/>
    <cellStyle name="Normal 3 2 3 5 2 4 5" xfId="13212" xr:uid="{2C410311-27C1-4FBC-95DC-EBE299B55933}"/>
    <cellStyle name="Normal 3 2 3 5 2 4 6" xfId="26902" xr:uid="{5B231AE3-E7BD-4E55-845B-9B7B50DE703C}"/>
    <cellStyle name="Normal 3 2 3 5 2 4 7" xfId="41786" xr:uid="{C984FF09-7758-4AD6-86B9-C1CB9254C76F}"/>
    <cellStyle name="Normal 3 2 3 5 2 5" xfId="8074" xr:uid="{D5B439D3-8436-4201-BA96-7E4EB34DBF3D}"/>
    <cellStyle name="Normal 3 2 3 5 2 5 2" xfId="11496" xr:uid="{936972C9-6D75-4E50-B956-8885BC839E70}"/>
    <cellStyle name="Normal 3 2 3 5 2 5 2 2" xfId="25186" xr:uid="{89993144-6466-466A-B19D-8A4085F8DAD9}"/>
    <cellStyle name="Normal 3 2 3 5 2 5 2 2 2" xfId="38878" xr:uid="{37EB3852-A8A6-480B-998A-9AC90100DA8C}"/>
    <cellStyle name="Normal 3 2 3 5 2 5 2 2 3" xfId="53762" xr:uid="{505713A9-4DDA-4DDE-B060-264F3E6389B1}"/>
    <cellStyle name="Normal 3 2 3 5 2 5 2 3" xfId="18342" xr:uid="{C97CA58C-9328-49EA-8709-26FE1EDA441D}"/>
    <cellStyle name="Normal 3 2 3 5 2 5 2 4" xfId="32032" xr:uid="{AA416D1E-7B43-46CB-8C68-D01053F65CAC}"/>
    <cellStyle name="Normal 3 2 3 5 2 5 2 5" xfId="46916" xr:uid="{AB8F07CF-1B94-4A49-82D8-273E043FFFD7}"/>
    <cellStyle name="Normal 3 2 3 5 2 5 3" xfId="21764" xr:uid="{C499077B-4007-4853-9186-4E041ACD86F6}"/>
    <cellStyle name="Normal 3 2 3 5 2 5 3 2" xfId="35456" xr:uid="{CC25B036-BFA6-4B1E-AF4F-6C1684EC49D6}"/>
    <cellStyle name="Normal 3 2 3 5 2 5 3 3" xfId="50340" xr:uid="{85F2E7A7-70B3-4DEF-970E-BA0863281864}"/>
    <cellStyle name="Normal 3 2 3 5 2 5 4" xfId="14920" xr:uid="{39431DDF-4E8C-4843-9F7F-AFF16EAD98D8}"/>
    <cellStyle name="Normal 3 2 3 5 2 5 5" xfId="28610" xr:uid="{7C858023-8CA4-4F17-AEB6-BF3886A24E0D}"/>
    <cellStyle name="Normal 3 2 3 5 2 5 6" xfId="43494" xr:uid="{BC822293-4A81-4522-8510-0727779941CD}"/>
    <cellStyle name="Normal 3 2 3 5 2 6" xfId="9784" xr:uid="{D4198C0B-B581-4F7F-9C79-39B509AD9358}"/>
    <cellStyle name="Normal 3 2 3 5 2 6 2" xfId="23474" xr:uid="{231A0152-791E-4163-B0FE-83D64FEF2F03}"/>
    <cellStyle name="Normal 3 2 3 5 2 6 2 2" xfId="37166" xr:uid="{7C3F1D4E-C398-4A71-AA91-81C5E4B5C221}"/>
    <cellStyle name="Normal 3 2 3 5 2 6 2 3" xfId="52050" xr:uid="{87F45808-5BA2-4E24-B017-5BEFF4342B80}"/>
    <cellStyle name="Normal 3 2 3 5 2 6 3" xfId="16630" xr:uid="{F2B3C8A7-FB13-4FDA-92A2-F98BD81E9D36}"/>
    <cellStyle name="Normal 3 2 3 5 2 6 4" xfId="30320" xr:uid="{C20F166A-1C1B-4DE2-9605-FE9991428A5C}"/>
    <cellStyle name="Normal 3 2 3 5 2 6 5" xfId="45204" xr:uid="{0D0D3CCA-368B-4B71-8A45-2267B66D8A9D}"/>
    <cellStyle name="Normal 3 2 3 5 2 7" xfId="20052" xr:uid="{FBD36D2A-B72C-4926-9F19-2D418017A7F0}"/>
    <cellStyle name="Normal 3 2 3 5 2 7 2" xfId="33744" xr:uid="{FB0DA7AC-3BA1-4176-9A3D-EAD1E5278AF4}"/>
    <cellStyle name="Normal 3 2 3 5 2 7 3" xfId="48628" xr:uid="{0D80B960-09CA-465C-B2E3-7867BDADB0F4}"/>
    <cellStyle name="Normal 3 2 3 5 2 8" xfId="13208" xr:uid="{25849EF1-36D6-4F13-84F7-B83F1D07F5A2}"/>
    <cellStyle name="Normal 3 2 3 5 2 9" xfId="26898" xr:uid="{5092B8E3-E77E-4A9A-A133-497EB57ECEA7}"/>
    <cellStyle name="Normal 3 2 3 5 3" xfId="6366" xr:uid="{697B8D72-7BB1-4ED0-BC6D-FABF2559F2F5}"/>
    <cellStyle name="Normal 3 2 3 5 3 10" xfId="41787" xr:uid="{B5C9149C-E9C9-4E28-8574-BD0EFAF7D9B0}"/>
    <cellStyle name="Normal 3 2 3 5 3 2" xfId="6367" xr:uid="{EAE157C9-3ADA-4109-A3E4-58CB74636F94}"/>
    <cellStyle name="Normal 3 2 3 5 3 2 2" xfId="6368" xr:uid="{C4A40AB2-A96F-4648-B68F-CE7DC8ADFF46}"/>
    <cellStyle name="Normal 3 2 3 5 3 2 2 2" xfId="8081" xr:uid="{3AE4B0D2-2C1B-4471-9BD7-B60EC1D7CC19}"/>
    <cellStyle name="Normal 3 2 3 5 3 2 2 2 2" xfId="11503" xr:uid="{73382BC5-7837-468E-B359-341139D445AB}"/>
    <cellStyle name="Normal 3 2 3 5 3 2 2 2 2 2" xfId="25193" xr:uid="{F4EF9708-40FD-4595-B8FC-083517123799}"/>
    <cellStyle name="Normal 3 2 3 5 3 2 2 2 2 2 2" xfId="38885" xr:uid="{2E57B661-40F8-43EC-8DFD-044C0C6C60C2}"/>
    <cellStyle name="Normal 3 2 3 5 3 2 2 2 2 2 3" xfId="53769" xr:uid="{706A27D4-27E9-4D3D-8692-6FC74EE344E5}"/>
    <cellStyle name="Normal 3 2 3 5 3 2 2 2 2 3" xfId="18349" xr:uid="{FDBD1713-059A-43EC-B5D9-0745273834EE}"/>
    <cellStyle name="Normal 3 2 3 5 3 2 2 2 2 4" xfId="32039" xr:uid="{674FD5DF-13EC-4F1C-A834-3C3DF1202CD4}"/>
    <cellStyle name="Normal 3 2 3 5 3 2 2 2 2 5" xfId="46923" xr:uid="{FE4003D0-8812-465A-A76E-0C9F996E0092}"/>
    <cellStyle name="Normal 3 2 3 5 3 2 2 2 3" xfId="21771" xr:uid="{E282C4C5-517B-4B97-AD8F-14CDC771598C}"/>
    <cellStyle name="Normal 3 2 3 5 3 2 2 2 3 2" xfId="35463" xr:uid="{4C925549-E30A-4793-B8DE-0FCB6E3CD7AA}"/>
    <cellStyle name="Normal 3 2 3 5 3 2 2 2 3 3" xfId="50347" xr:uid="{06A5F4D8-C2AC-453F-91F0-F31A574FCC85}"/>
    <cellStyle name="Normal 3 2 3 5 3 2 2 2 4" xfId="14927" xr:uid="{9800FFAF-F6A9-4905-AE36-BE82961E1C5F}"/>
    <cellStyle name="Normal 3 2 3 5 3 2 2 2 5" xfId="28617" xr:uid="{5DE34830-30F6-4017-84B8-2FEF0D37ED73}"/>
    <cellStyle name="Normal 3 2 3 5 3 2 2 2 6" xfId="43501" xr:uid="{6CD967C6-FF15-4B80-8AC7-A28F5652E346}"/>
    <cellStyle name="Normal 3 2 3 5 3 2 2 3" xfId="9791" xr:uid="{53CE31A8-B83A-4BCF-BA52-39203D24D9C2}"/>
    <cellStyle name="Normal 3 2 3 5 3 2 2 3 2" xfId="23481" xr:uid="{275EE76E-0CEF-4AD9-98FB-54D44F9F7AFB}"/>
    <cellStyle name="Normal 3 2 3 5 3 2 2 3 2 2" xfId="37173" xr:uid="{7E60201C-AF21-4F08-B024-876BF42309E1}"/>
    <cellStyle name="Normal 3 2 3 5 3 2 2 3 2 3" xfId="52057" xr:uid="{D1031A28-B9C1-415F-8DD3-169DCD0D04E5}"/>
    <cellStyle name="Normal 3 2 3 5 3 2 2 3 3" xfId="16637" xr:uid="{D4860624-06F9-4700-8FDD-713F24B69785}"/>
    <cellStyle name="Normal 3 2 3 5 3 2 2 3 4" xfId="30327" xr:uid="{55EDFA56-D74A-4085-86CC-6A645B30BDA2}"/>
    <cellStyle name="Normal 3 2 3 5 3 2 2 3 5" xfId="45211" xr:uid="{F0CACA37-F6A4-4B76-895B-AAB773189F13}"/>
    <cellStyle name="Normal 3 2 3 5 3 2 2 4" xfId="20059" xr:uid="{A189427B-DF03-4D82-BD5A-D21D99AA3CFD}"/>
    <cellStyle name="Normal 3 2 3 5 3 2 2 4 2" xfId="33751" xr:uid="{6979301F-1AA3-4593-BEF9-AAB31AA316D7}"/>
    <cellStyle name="Normal 3 2 3 5 3 2 2 4 3" xfId="48635" xr:uid="{AD3E53D5-B347-40C2-BDAF-B84759D0CA42}"/>
    <cellStyle name="Normal 3 2 3 5 3 2 2 5" xfId="13215" xr:uid="{BBD5CA8D-DDB1-4896-8211-151F5B4B48D6}"/>
    <cellStyle name="Normal 3 2 3 5 3 2 2 6" xfId="26905" xr:uid="{4E54825C-CEDE-406F-BC11-91BF2FB7872D}"/>
    <cellStyle name="Normal 3 2 3 5 3 2 2 7" xfId="41789" xr:uid="{240DB26C-CC14-46F8-9F3E-78539E4E72BF}"/>
    <cellStyle name="Normal 3 2 3 5 3 2 3" xfId="8080" xr:uid="{D26E6A46-909D-489D-9AA8-C1A1152BEF8B}"/>
    <cellStyle name="Normal 3 2 3 5 3 2 3 2" xfId="11502" xr:uid="{7B5A56A4-0516-4D44-B5D8-FC0F4988EB61}"/>
    <cellStyle name="Normal 3 2 3 5 3 2 3 2 2" xfId="25192" xr:uid="{20CED3A1-6242-48D4-9D74-220D64CBC0EB}"/>
    <cellStyle name="Normal 3 2 3 5 3 2 3 2 2 2" xfId="38884" xr:uid="{A1FF7941-01D7-4BCE-B662-93D44DF083CD}"/>
    <cellStyle name="Normal 3 2 3 5 3 2 3 2 2 3" xfId="53768" xr:uid="{FFDF78B7-7CD2-4DCB-8699-639D686F8A74}"/>
    <cellStyle name="Normal 3 2 3 5 3 2 3 2 3" xfId="18348" xr:uid="{8FB835EB-F7B9-48AB-BF5B-5C34612B6BA3}"/>
    <cellStyle name="Normal 3 2 3 5 3 2 3 2 4" xfId="32038" xr:uid="{79ED0FDD-20F4-479A-A8D9-79178BD15775}"/>
    <cellStyle name="Normal 3 2 3 5 3 2 3 2 5" xfId="46922" xr:uid="{3DFFDCBD-683B-4E6D-8813-D5777EFBD4A8}"/>
    <cellStyle name="Normal 3 2 3 5 3 2 3 3" xfId="21770" xr:uid="{154760A6-4AC8-4681-A246-E2AFF1566F90}"/>
    <cellStyle name="Normal 3 2 3 5 3 2 3 3 2" xfId="35462" xr:uid="{69498B4A-A120-4992-976C-758999F0B2BB}"/>
    <cellStyle name="Normal 3 2 3 5 3 2 3 3 3" xfId="50346" xr:uid="{EF355C81-25A6-4018-9BB6-49AB00D4E57A}"/>
    <cellStyle name="Normal 3 2 3 5 3 2 3 4" xfId="14926" xr:uid="{FA9FCBA6-8902-415A-85E1-33D22FA01CA6}"/>
    <cellStyle name="Normal 3 2 3 5 3 2 3 5" xfId="28616" xr:uid="{6D7D23D5-17ED-495F-AF8B-8DEBD6D05B64}"/>
    <cellStyle name="Normal 3 2 3 5 3 2 3 6" xfId="43500" xr:uid="{80FDF3B5-7269-4FED-AAA9-016190A7BDC5}"/>
    <cellStyle name="Normal 3 2 3 5 3 2 4" xfId="9790" xr:uid="{666C50EA-D55C-4756-A406-510DA6BE933B}"/>
    <cellStyle name="Normal 3 2 3 5 3 2 4 2" xfId="23480" xr:uid="{D2E3D33A-2E26-4ACB-87A7-4D35B9BDEDC9}"/>
    <cellStyle name="Normal 3 2 3 5 3 2 4 2 2" xfId="37172" xr:uid="{7AB184B0-B707-41BF-A906-B87A25D091E2}"/>
    <cellStyle name="Normal 3 2 3 5 3 2 4 2 3" xfId="52056" xr:uid="{761A9C16-E1B0-4991-BFFF-E5AC8CDFEF05}"/>
    <cellStyle name="Normal 3 2 3 5 3 2 4 3" xfId="16636" xr:uid="{439FD63E-0B82-467B-A187-0238CAA48D38}"/>
    <cellStyle name="Normal 3 2 3 5 3 2 4 4" xfId="30326" xr:uid="{80D54C18-0AF0-4FB7-BAC8-D97661C0EFCC}"/>
    <cellStyle name="Normal 3 2 3 5 3 2 4 5" xfId="45210" xr:uid="{FF709FCA-FF7A-449A-9AEC-A8FBA928EB0B}"/>
    <cellStyle name="Normal 3 2 3 5 3 2 5" xfId="20058" xr:uid="{EA80DFCA-62EA-4390-B58B-8799A22AE38C}"/>
    <cellStyle name="Normal 3 2 3 5 3 2 5 2" xfId="33750" xr:uid="{A625F7CD-9501-4096-917C-7B70A2BEF574}"/>
    <cellStyle name="Normal 3 2 3 5 3 2 5 3" xfId="48634" xr:uid="{1C85A3F2-5F8C-41B2-AB1A-DF37A31ED01E}"/>
    <cellStyle name="Normal 3 2 3 5 3 2 6" xfId="13214" xr:uid="{BBAD14DF-5327-444F-BD15-1946F96FA0B6}"/>
    <cellStyle name="Normal 3 2 3 5 3 2 7" xfId="26904" xr:uid="{823127DD-9EA7-4959-B3D7-F0025F7F4BB0}"/>
    <cellStyle name="Normal 3 2 3 5 3 2 8" xfId="41788" xr:uid="{B578AA5E-C8CF-4CEA-8E42-BF517D90284E}"/>
    <cellStyle name="Normal 3 2 3 5 3 3" xfId="6369" xr:uid="{F163BE94-C2D0-47C7-8BA0-F27B0A47910F}"/>
    <cellStyle name="Normal 3 2 3 5 3 3 2" xfId="8082" xr:uid="{FF062F6A-CE8A-49DE-AA67-CB7C395D880D}"/>
    <cellStyle name="Normal 3 2 3 5 3 3 2 2" xfId="11504" xr:uid="{E802CAEB-0E3D-4463-8425-64D12CDB06AF}"/>
    <cellStyle name="Normal 3 2 3 5 3 3 2 2 2" xfId="25194" xr:uid="{490976B8-D153-468E-B3AA-862FD876551A}"/>
    <cellStyle name="Normal 3 2 3 5 3 3 2 2 2 2" xfId="38886" xr:uid="{5248119B-0B97-4537-8460-0ED55F686C88}"/>
    <cellStyle name="Normal 3 2 3 5 3 3 2 2 2 3" xfId="53770" xr:uid="{9D9A48DE-4EE9-43B2-9E21-581314FAAA19}"/>
    <cellStyle name="Normal 3 2 3 5 3 3 2 2 3" xfId="18350" xr:uid="{DCDBAB95-67F2-4DB0-B07C-A66D0D071894}"/>
    <cellStyle name="Normal 3 2 3 5 3 3 2 2 4" xfId="32040" xr:uid="{29AF45EF-0A8D-48F2-999C-B856AE0E644A}"/>
    <cellStyle name="Normal 3 2 3 5 3 3 2 2 5" xfId="46924" xr:uid="{68D1E8EE-AA26-4516-8BDB-A0FB38D40F63}"/>
    <cellStyle name="Normal 3 2 3 5 3 3 2 3" xfId="21772" xr:uid="{BC3F849A-B2B0-4CC2-9E94-CC227CEAFE06}"/>
    <cellStyle name="Normal 3 2 3 5 3 3 2 3 2" xfId="35464" xr:uid="{FF1F1621-ED46-4DE3-8987-804809B36F9C}"/>
    <cellStyle name="Normal 3 2 3 5 3 3 2 3 3" xfId="50348" xr:uid="{D6D2AF1A-C6B0-4CFB-BF82-DAEC73A2A1B2}"/>
    <cellStyle name="Normal 3 2 3 5 3 3 2 4" xfId="14928" xr:uid="{64CC3A3C-C0B4-4F3E-82B6-CD96326B6CD4}"/>
    <cellStyle name="Normal 3 2 3 5 3 3 2 5" xfId="28618" xr:uid="{5B9E44D8-A50A-4792-B32B-0151241DF6FD}"/>
    <cellStyle name="Normal 3 2 3 5 3 3 2 6" xfId="43502" xr:uid="{840D4DC3-8A54-44FA-BD38-41507BF59530}"/>
    <cellStyle name="Normal 3 2 3 5 3 3 3" xfId="9792" xr:uid="{A75751D0-BE5F-4E2C-AE39-B780C14C79F6}"/>
    <cellStyle name="Normal 3 2 3 5 3 3 3 2" xfId="23482" xr:uid="{398965ED-7C6A-42FF-956D-24BAF4236306}"/>
    <cellStyle name="Normal 3 2 3 5 3 3 3 2 2" xfId="37174" xr:uid="{2D6D88E0-7DC6-4006-A040-8980BC062376}"/>
    <cellStyle name="Normal 3 2 3 5 3 3 3 2 3" xfId="52058" xr:uid="{363C1690-F4D9-4F62-9F64-566F8E096BC9}"/>
    <cellStyle name="Normal 3 2 3 5 3 3 3 3" xfId="16638" xr:uid="{8520A937-F233-44E3-904C-46B3E385E5BE}"/>
    <cellStyle name="Normal 3 2 3 5 3 3 3 4" xfId="30328" xr:uid="{F29CB71A-C0E8-4288-BBEF-64E2EE2BDDC0}"/>
    <cellStyle name="Normal 3 2 3 5 3 3 3 5" xfId="45212" xr:uid="{0EC03546-64C0-4071-9AE6-A89D1B67B4B8}"/>
    <cellStyle name="Normal 3 2 3 5 3 3 4" xfId="20060" xr:uid="{62C6928D-C7C8-4CE9-9E70-CF9BC539434E}"/>
    <cellStyle name="Normal 3 2 3 5 3 3 4 2" xfId="33752" xr:uid="{E68BDC8C-CD6F-4E81-AD6A-6ED2055FF3A5}"/>
    <cellStyle name="Normal 3 2 3 5 3 3 4 3" xfId="48636" xr:uid="{92BD42B3-2491-43A3-B8FC-DE71B28BC8C0}"/>
    <cellStyle name="Normal 3 2 3 5 3 3 5" xfId="13216" xr:uid="{AB7394F8-A705-40B7-A329-9C2337CA853F}"/>
    <cellStyle name="Normal 3 2 3 5 3 3 6" xfId="26906" xr:uid="{62DF4E1E-AC8D-4176-AA60-4DE7424DE1D7}"/>
    <cellStyle name="Normal 3 2 3 5 3 3 7" xfId="41790" xr:uid="{ABB2AA50-0ACF-41A7-BA84-B7D6ACDF5656}"/>
    <cellStyle name="Normal 3 2 3 5 3 4" xfId="6370" xr:uid="{8EF67F01-5CDC-481E-979A-FDA0B34F1443}"/>
    <cellStyle name="Normal 3 2 3 5 3 4 2" xfId="8083" xr:uid="{D3BE482C-9141-4E00-9051-F5A4B5A60226}"/>
    <cellStyle name="Normal 3 2 3 5 3 4 2 2" xfId="11505" xr:uid="{5B4C9E9E-2971-41D9-96DF-B7F330073C96}"/>
    <cellStyle name="Normal 3 2 3 5 3 4 2 2 2" xfId="25195" xr:uid="{1F0EBAEF-D7C0-4B1B-8901-C9A4A8BD37F9}"/>
    <cellStyle name="Normal 3 2 3 5 3 4 2 2 2 2" xfId="38887" xr:uid="{03794958-00A6-49D5-80CE-A5147AF1F983}"/>
    <cellStyle name="Normal 3 2 3 5 3 4 2 2 2 3" xfId="53771" xr:uid="{F30CBF26-B82F-4703-B393-2CEA66654AF2}"/>
    <cellStyle name="Normal 3 2 3 5 3 4 2 2 3" xfId="18351" xr:uid="{DCCC133B-4E5C-44E3-BCF3-2B36D2E82F4C}"/>
    <cellStyle name="Normal 3 2 3 5 3 4 2 2 4" xfId="32041" xr:uid="{B3A5F54E-139D-4E9E-A98D-505355C1770C}"/>
    <cellStyle name="Normal 3 2 3 5 3 4 2 2 5" xfId="46925" xr:uid="{E5C73B76-FCAC-47EB-A259-504862158BDE}"/>
    <cellStyle name="Normal 3 2 3 5 3 4 2 3" xfId="21773" xr:uid="{C5DED0A0-E5E5-4464-A902-D6C969F2F0C3}"/>
    <cellStyle name="Normal 3 2 3 5 3 4 2 3 2" xfId="35465" xr:uid="{00C96F55-3638-449E-9252-068521E9A29E}"/>
    <cellStyle name="Normal 3 2 3 5 3 4 2 3 3" xfId="50349" xr:uid="{D745D92A-0446-4425-89AF-054EDA329164}"/>
    <cellStyle name="Normal 3 2 3 5 3 4 2 4" xfId="14929" xr:uid="{CAA72CB2-EB09-4474-A4B5-8B58E9CE14E5}"/>
    <cellStyle name="Normal 3 2 3 5 3 4 2 5" xfId="28619" xr:uid="{C4DB5863-D6E4-4A17-B407-031F7161203F}"/>
    <cellStyle name="Normal 3 2 3 5 3 4 2 6" xfId="43503" xr:uid="{D24E0B7E-8476-478E-9FA9-3EB8DC6EA2A2}"/>
    <cellStyle name="Normal 3 2 3 5 3 4 3" xfId="9793" xr:uid="{3142BBE3-8F57-4B61-94C9-23D6093ED8F8}"/>
    <cellStyle name="Normal 3 2 3 5 3 4 3 2" xfId="23483" xr:uid="{44D0E356-C873-4369-ADAF-0B7744D742F8}"/>
    <cellStyle name="Normal 3 2 3 5 3 4 3 2 2" xfId="37175" xr:uid="{435E11EE-8F95-407D-8A01-C5E30948A701}"/>
    <cellStyle name="Normal 3 2 3 5 3 4 3 2 3" xfId="52059" xr:uid="{3EDA2D99-D97A-47C9-A005-F0389A34C0A5}"/>
    <cellStyle name="Normal 3 2 3 5 3 4 3 3" xfId="16639" xr:uid="{7492ACA6-4BBC-4C89-BF35-ABDCB64301F5}"/>
    <cellStyle name="Normal 3 2 3 5 3 4 3 4" xfId="30329" xr:uid="{3BCFEB8B-B9AD-4527-8D96-AD19FB019595}"/>
    <cellStyle name="Normal 3 2 3 5 3 4 3 5" xfId="45213" xr:uid="{6605FD77-2A36-4C97-8944-699E2C237965}"/>
    <cellStyle name="Normal 3 2 3 5 3 4 4" xfId="20061" xr:uid="{53F81450-F6D8-4854-9212-A2C9E4B52A62}"/>
    <cellStyle name="Normal 3 2 3 5 3 4 4 2" xfId="33753" xr:uid="{8D8561B8-D2CD-43BE-A057-2A882256C00F}"/>
    <cellStyle name="Normal 3 2 3 5 3 4 4 3" xfId="48637" xr:uid="{EC8BF8F6-71EA-44BA-85EE-967DB0229C5D}"/>
    <cellStyle name="Normal 3 2 3 5 3 4 5" xfId="13217" xr:uid="{DF60866C-1B1A-4F26-9702-232178E90655}"/>
    <cellStyle name="Normal 3 2 3 5 3 4 6" xfId="26907" xr:uid="{1D07ED5B-29B3-4732-8BA9-3E2DDF7C1EBB}"/>
    <cellStyle name="Normal 3 2 3 5 3 4 7" xfId="41791" xr:uid="{C9130F09-3407-485B-9646-636F23543615}"/>
    <cellStyle name="Normal 3 2 3 5 3 5" xfId="8079" xr:uid="{5380D127-7B89-4EA5-BB10-770106447A14}"/>
    <cellStyle name="Normal 3 2 3 5 3 5 2" xfId="11501" xr:uid="{68F64B4A-33F7-4F71-8ED9-F542C258FD08}"/>
    <cellStyle name="Normal 3 2 3 5 3 5 2 2" xfId="25191" xr:uid="{054C4691-892B-4B14-AA8A-DB4B577CB649}"/>
    <cellStyle name="Normal 3 2 3 5 3 5 2 2 2" xfId="38883" xr:uid="{53E9BB2D-047A-48B9-838B-803B580DAAB0}"/>
    <cellStyle name="Normal 3 2 3 5 3 5 2 2 3" xfId="53767" xr:uid="{817FBB51-47B7-46FD-9550-3930EB372A7A}"/>
    <cellStyle name="Normal 3 2 3 5 3 5 2 3" xfId="18347" xr:uid="{8F54308B-1DAC-44E7-8052-4555A770F902}"/>
    <cellStyle name="Normal 3 2 3 5 3 5 2 4" xfId="32037" xr:uid="{9AFAB346-1455-4D57-A5C2-152DD40C42CB}"/>
    <cellStyle name="Normal 3 2 3 5 3 5 2 5" xfId="46921" xr:uid="{20F2F56E-BA60-4E6D-AAB8-698721FD5BB5}"/>
    <cellStyle name="Normal 3 2 3 5 3 5 3" xfId="21769" xr:uid="{9E7926CA-EBC7-494F-BF46-0B6F4DC1F3AE}"/>
    <cellStyle name="Normal 3 2 3 5 3 5 3 2" xfId="35461" xr:uid="{50EE21AE-5873-4177-8293-E0FD13C2047F}"/>
    <cellStyle name="Normal 3 2 3 5 3 5 3 3" xfId="50345" xr:uid="{B5498B04-DCBD-412E-9DC9-BF4577F7A476}"/>
    <cellStyle name="Normal 3 2 3 5 3 5 4" xfId="14925" xr:uid="{A7EB73F6-4CAF-4851-8314-4244E83DADB8}"/>
    <cellStyle name="Normal 3 2 3 5 3 5 5" xfId="28615" xr:uid="{552102E6-8538-49AC-AC59-3E7097645146}"/>
    <cellStyle name="Normal 3 2 3 5 3 5 6" xfId="43499" xr:uid="{61FB989B-1BD4-4B7D-B549-C6A5A74884C0}"/>
    <cellStyle name="Normal 3 2 3 5 3 6" xfId="9789" xr:uid="{BF0A787D-3FBB-4B02-B5D5-2809700C18D4}"/>
    <cellStyle name="Normal 3 2 3 5 3 6 2" xfId="23479" xr:uid="{084A88DB-9207-4BCC-9A52-8FF700636EA0}"/>
    <cellStyle name="Normal 3 2 3 5 3 6 2 2" xfId="37171" xr:uid="{705F11E5-E1E8-4B5F-9766-FABB32B12FAF}"/>
    <cellStyle name="Normal 3 2 3 5 3 6 2 3" xfId="52055" xr:uid="{1082EFC9-D4B7-4944-9436-87B0D5A90960}"/>
    <cellStyle name="Normal 3 2 3 5 3 6 3" xfId="16635" xr:uid="{0477D27E-CF64-45A5-A9AF-D1F0293E818C}"/>
    <cellStyle name="Normal 3 2 3 5 3 6 4" xfId="30325" xr:uid="{CC92FC98-D8C1-48DC-ACE6-8E163014B19F}"/>
    <cellStyle name="Normal 3 2 3 5 3 6 5" xfId="45209" xr:uid="{901AB032-9AB7-4C1B-84FD-3DD8E89C74F5}"/>
    <cellStyle name="Normal 3 2 3 5 3 7" xfId="20057" xr:uid="{EF310B71-A747-4702-85B1-8B650F6D7DE2}"/>
    <cellStyle name="Normal 3 2 3 5 3 7 2" xfId="33749" xr:uid="{455303B0-C27D-4A6B-BD40-3BF79C9106AE}"/>
    <cellStyle name="Normal 3 2 3 5 3 7 3" xfId="48633" xr:uid="{1AA25C5E-319A-4DEE-8270-469DE1343648}"/>
    <cellStyle name="Normal 3 2 3 5 3 8" xfId="13213" xr:uid="{62AB56D3-12CF-4082-B078-6E32B5D804DD}"/>
    <cellStyle name="Normal 3 2 3 5 3 9" xfId="26903" xr:uid="{71EBCEC2-61E0-4FC0-B3C3-21102308196A}"/>
    <cellStyle name="Normal 3 2 3 5 4" xfId="6371" xr:uid="{424F9E6F-9C37-4CDC-BFAB-20F124E2A8F8}"/>
    <cellStyle name="Normal 3 2 3 5 4 2" xfId="6372" xr:uid="{3654B924-1899-4583-BE76-D03CE04CE965}"/>
    <cellStyle name="Normal 3 2 3 5 4 2 2" xfId="8085" xr:uid="{2B7C6DF4-68FB-49E9-88EE-DA04F4331320}"/>
    <cellStyle name="Normal 3 2 3 5 4 2 2 2" xfId="11507" xr:uid="{54B4F97D-4117-4517-BB0F-D260FD334E0E}"/>
    <cellStyle name="Normal 3 2 3 5 4 2 2 2 2" xfId="25197" xr:uid="{088D7F5A-65A7-4870-BBB6-084F9F11812B}"/>
    <cellStyle name="Normal 3 2 3 5 4 2 2 2 2 2" xfId="38889" xr:uid="{A15E7BAB-BB78-4AC6-A0FA-732870C52149}"/>
    <cellStyle name="Normal 3 2 3 5 4 2 2 2 2 3" xfId="53773" xr:uid="{2B22038A-9D8D-4E65-BA0E-F1D5565B1406}"/>
    <cellStyle name="Normal 3 2 3 5 4 2 2 2 3" xfId="18353" xr:uid="{647ACF96-352C-4B38-A3ED-3EA452F6B5E9}"/>
    <cellStyle name="Normal 3 2 3 5 4 2 2 2 4" xfId="32043" xr:uid="{B80B0161-3842-44C3-A2EC-5782E20020C1}"/>
    <cellStyle name="Normal 3 2 3 5 4 2 2 2 5" xfId="46927" xr:uid="{4E92DA3F-D84D-4409-AF31-AE33F430B2D4}"/>
    <cellStyle name="Normal 3 2 3 5 4 2 2 3" xfId="21775" xr:uid="{0FEC288E-4BC8-4E25-BCC6-FD3C36996CF9}"/>
    <cellStyle name="Normal 3 2 3 5 4 2 2 3 2" xfId="35467" xr:uid="{6D831C26-452A-4714-AC61-AC4541E9D00C}"/>
    <cellStyle name="Normal 3 2 3 5 4 2 2 3 3" xfId="50351" xr:uid="{D1BEFF6A-E378-41C5-A430-326FCFFDFD28}"/>
    <cellStyle name="Normal 3 2 3 5 4 2 2 4" xfId="14931" xr:uid="{4627CDF6-056D-41C6-9814-7396B650ABF5}"/>
    <cellStyle name="Normal 3 2 3 5 4 2 2 5" xfId="28621" xr:uid="{6BE2C0E9-6402-4DA9-BAE1-E6BAA7C8961F}"/>
    <cellStyle name="Normal 3 2 3 5 4 2 2 6" xfId="43505" xr:uid="{1FA79313-E5AF-460E-805C-379B4D92E17C}"/>
    <cellStyle name="Normal 3 2 3 5 4 2 3" xfId="9795" xr:uid="{3C48E24A-7F99-44A2-A780-8F8AC48448BC}"/>
    <cellStyle name="Normal 3 2 3 5 4 2 3 2" xfId="23485" xr:uid="{7413F2C4-5D95-40A3-B8B6-DA0E0EBF6438}"/>
    <cellStyle name="Normal 3 2 3 5 4 2 3 2 2" xfId="37177" xr:uid="{585F6B54-3D21-4C73-83DF-FFF0E6D12A43}"/>
    <cellStyle name="Normal 3 2 3 5 4 2 3 2 3" xfId="52061" xr:uid="{8482A275-9646-4D4F-BA53-D6E7F6CDA75A}"/>
    <cellStyle name="Normal 3 2 3 5 4 2 3 3" xfId="16641" xr:uid="{3ABEACA5-4158-4AA6-89BF-ACA5494F553A}"/>
    <cellStyle name="Normal 3 2 3 5 4 2 3 4" xfId="30331" xr:uid="{322F4B0A-3E66-4AB9-AB01-AC8B25EA5CCA}"/>
    <cellStyle name="Normal 3 2 3 5 4 2 3 5" xfId="45215" xr:uid="{C1A8FF39-AA0A-46E1-85AA-662B89EED29F}"/>
    <cellStyle name="Normal 3 2 3 5 4 2 4" xfId="20063" xr:uid="{D81ECA4E-8407-4C3C-8607-112DC4FF8DF8}"/>
    <cellStyle name="Normal 3 2 3 5 4 2 4 2" xfId="33755" xr:uid="{7570A028-5868-4031-9554-73673BB7F813}"/>
    <cellStyle name="Normal 3 2 3 5 4 2 4 3" xfId="48639" xr:uid="{270CF9F5-9F68-430D-AAE0-B432526C95CD}"/>
    <cellStyle name="Normal 3 2 3 5 4 2 5" xfId="13219" xr:uid="{15505E7F-6141-4A1E-9ECA-B86567E72444}"/>
    <cellStyle name="Normal 3 2 3 5 4 2 6" xfId="26909" xr:uid="{B3610B96-5ADC-4F56-9E2F-2843356458CC}"/>
    <cellStyle name="Normal 3 2 3 5 4 2 7" xfId="41793" xr:uid="{4CCB111E-0FE5-40ED-8267-E8467EB4C428}"/>
    <cellStyle name="Normal 3 2 3 5 4 3" xfId="8084" xr:uid="{802AB80E-A3C8-4E14-8BFA-DC532B873FD4}"/>
    <cellStyle name="Normal 3 2 3 5 4 3 2" xfId="11506" xr:uid="{E9E5DB1A-8287-4F15-85EC-113D1B945A9B}"/>
    <cellStyle name="Normal 3 2 3 5 4 3 2 2" xfId="25196" xr:uid="{7E39A260-BE5F-48C7-95E8-43E58761C799}"/>
    <cellStyle name="Normal 3 2 3 5 4 3 2 2 2" xfId="38888" xr:uid="{CA689FB9-02E5-44E9-9523-2C2A6DA9B056}"/>
    <cellStyle name="Normal 3 2 3 5 4 3 2 2 3" xfId="53772" xr:uid="{A260B236-436E-4A8D-93F3-E3063071F954}"/>
    <cellStyle name="Normal 3 2 3 5 4 3 2 3" xfId="18352" xr:uid="{09233BB1-9C3B-455C-9C45-01DBB5F71A7A}"/>
    <cellStyle name="Normal 3 2 3 5 4 3 2 4" xfId="32042" xr:uid="{85392A44-F2E3-4455-B66F-B671EC8DD4A1}"/>
    <cellStyle name="Normal 3 2 3 5 4 3 2 5" xfId="46926" xr:uid="{7126B7E9-DD5C-47FE-AE0A-3B283A911F14}"/>
    <cellStyle name="Normal 3 2 3 5 4 3 3" xfId="21774" xr:uid="{8131E03D-0037-4CC0-88EA-C25B17890F64}"/>
    <cellStyle name="Normal 3 2 3 5 4 3 3 2" xfId="35466" xr:uid="{91E22ADF-FE15-4E64-9D38-7808CC8C6542}"/>
    <cellStyle name="Normal 3 2 3 5 4 3 3 3" xfId="50350" xr:uid="{38384970-53A2-481C-86D9-537FDF2FD8AB}"/>
    <cellStyle name="Normal 3 2 3 5 4 3 4" xfId="14930" xr:uid="{9941D5E8-B03D-4419-9389-8679E9DC6F93}"/>
    <cellStyle name="Normal 3 2 3 5 4 3 5" xfId="28620" xr:uid="{DF29B725-19B1-4D22-8656-6B42CB410BFD}"/>
    <cellStyle name="Normal 3 2 3 5 4 3 6" xfId="43504" xr:uid="{0AE1BF4A-CCD7-4299-9A45-1AD6C48B8A23}"/>
    <cellStyle name="Normal 3 2 3 5 4 4" xfId="9794" xr:uid="{DC242892-7892-42DD-9F26-9BA04DDA385D}"/>
    <cellStyle name="Normal 3 2 3 5 4 4 2" xfId="23484" xr:uid="{701351B4-B747-4264-AED5-5748608F5CC5}"/>
    <cellStyle name="Normal 3 2 3 5 4 4 2 2" xfId="37176" xr:uid="{CAA87823-F82D-44AC-B94C-8001042FCE0A}"/>
    <cellStyle name="Normal 3 2 3 5 4 4 2 3" xfId="52060" xr:uid="{B86ACE84-D078-4F69-9BC4-169E4AF4EBE7}"/>
    <cellStyle name="Normal 3 2 3 5 4 4 3" xfId="16640" xr:uid="{E3E8294A-CB2C-4C5C-8F99-A17E14ABC56C}"/>
    <cellStyle name="Normal 3 2 3 5 4 4 4" xfId="30330" xr:uid="{D47D3D2F-93F1-4B47-8140-5A5DA001CD98}"/>
    <cellStyle name="Normal 3 2 3 5 4 4 5" xfId="45214" xr:uid="{66DFA643-DADF-4155-8B38-C016338AC2BD}"/>
    <cellStyle name="Normal 3 2 3 5 4 5" xfId="20062" xr:uid="{A69B0CFC-1DC0-48EA-9789-FC9F8151BC24}"/>
    <cellStyle name="Normal 3 2 3 5 4 5 2" xfId="33754" xr:uid="{5FEC32FA-150B-468C-9515-EA70BF993848}"/>
    <cellStyle name="Normal 3 2 3 5 4 5 3" xfId="48638" xr:uid="{CA734184-921C-4A47-A062-04A8158C5029}"/>
    <cellStyle name="Normal 3 2 3 5 4 6" xfId="13218" xr:uid="{2302FCAD-1B28-48E2-8225-3BA779F7A2CF}"/>
    <cellStyle name="Normal 3 2 3 5 4 7" xfId="26908" xr:uid="{26440CC3-2819-4130-B4CB-D8ADB736B41B}"/>
    <cellStyle name="Normal 3 2 3 5 4 8" xfId="41792" xr:uid="{1054A23F-79BC-407E-9B14-2C16A9F6334C}"/>
    <cellStyle name="Normal 3 2 3 5 5" xfId="6373" xr:uid="{FA62E759-934A-4B01-B529-54E301DD9F1E}"/>
    <cellStyle name="Normal 3 2 3 5 5 2" xfId="8086" xr:uid="{0A7CDBE2-1E7A-4E03-BDAF-1090233E9F87}"/>
    <cellStyle name="Normal 3 2 3 5 5 2 2" xfId="11508" xr:uid="{2A2FAE6C-7768-433B-91AA-3F1CA29394D4}"/>
    <cellStyle name="Normal 3 2 3 5 5 2 2 2" xfId="25198" xr:uid="{B5BBA355-54CE-4C51-982C-53E22AC76B7A}"/>
    <cellStyle name="Normal 3 2 3 5 5 2 2 2 2" xfId="38890" xr:uid="{E7AB5794-6246-4637-86E0-3454E5BA8BF4}"/>
    <cellStyle name="Normal 3 2 3 5 5 2 2 2 3" xfId="53774" xr:uid="{6BB3A6A1-6A61-4D4B-8F95-8B326091DE61}"/>
    <cellStyle name="Normal 3 2 3 5 5 2 2 3" xfId="18354" xr:uid="{43CD131B-23E9-4D06-8CB6-13D668ECEC49}"/>
    <cellStyle name="Normal 3 2 3 5 5 2 2 4" xfId="32044" xr:uid="{FB48B8B9-12EE-4663-942D-A75B27393F1C}"/>
    <cellStyle name="Normal 3 2 3 5 5 2 2 5" xfId="46928" xr:uid="{2AB0A42F-50C7-48B8-8C99-F22FEFD174C6}"/>
    <cellStyle name="Normal 3 2 3 5 5 2 3" xfId="21776" xr:uid="{FC2D30AD-4AFB-43A6-B8D1-A0571423577C}"/>
    <cellStyle name="Normal 3 2 3 5 5 2 3 2" xfId="35468" xr:uid="{8ACF215E-25FD-4093-BC4A-A551B5565755}"/>
    <cellStyle name="Normal 3 2 3 5 5 2 3 3" xfId="50352" xr:uid="{6CC2EAFE-A567-4A1C-8AC8-8FF1F5884515}"/>
    <cellStyle name="Normal 3 2 3 5 5 2 4" xfId="14932" xr:uid="{7C0A17DF-2999-4D83-AF39-A84537FE18AD}"/>
    <cellStyle name="Normal 3 2 3 5 5 2 5" xfId="28622" xr:uid="{59DF0BCA-E16E-4F57-8287-2E55C87F42CE}"/>
    <cellStyle name="Normal 3 2 3 5 5 2 6" xfId="43506" xr:uid="{03E77D20-1C1F-46D9-A80B-04593C7D69CA}"/>
    <cellStyle name="Normal 3 2 3 5 5 3" xfId="9796" xr:uid="{46ABD711-4186-444B-A873-80CDB4793E33}"/>
    <cellStyle name="Normal 3 2 3 5 5 3 2" xfId="23486" xr:uid="{E05CFA4D-6AD0-4DE7-B028-C9E82CB5D2FB}"/>
    <cellStyle name="Normal 3 2 3 5 5 3 2 2" xfId="37178" xr:uid="{08D7D2D6-999D-4801-9144-5704E605BA1A}"/>
    <cellStyle name="Normal 3 2 3 5 5 3 2 3" xfId="52062" xr:uid="{84D66245-015A-42ED-8C81-48D6113117D3}"/>
    <cellStyle name="Normal 3 2 3 5 5 3 3" xfId="16642" xr:uid="{9636CCC6-882B-48C1-9536-387C02489C39}"/>
    <cellStyle name="Normal 3 2 3 5 5 3 4" xfId="30332" xr:uid="{E96EEA64-47F8-4E56-BEFC-3E0BFCF441DD}"/>
    <cellStyle name="Normal 3 2 3 5 5 3 5" xfId="45216" xr:uid="{3710123D-76D8-485F-ACB1-40DFA458B6E3}"/>
    <cellStyle name="Normal 3 2 3 5 5 4" xfId="20064" xr:uid="{92103701-0553-4238-8A51-3DFA070AE15C}"/>
    <cellStyle name="Normal 3 2 3 5 5 4 2" xfId="33756" xr:uid="{EACF70BC-4763-440C-987F-E154B0D1FA50}"/>
    <cellStyle name="Normal 3 2 3 5 5 4 3" xfId="48640" xr:uid="{ADD680F1-CC88-4907-A469-186633C92DCC}"/>
    <cellStyle name="Normal 3 2 3 5 5 5" xfId="13220" xr:uid="{E1339C19-EB95-422C-B1C6-F5CF3940E749}"/>
    <cellStyle name="Normal 3 2 3 5 5 6" xfId="26910" xr:uid="{F57BD74F-61EE-471C-92B3-D81E01B1FF98}"/>
    <cellStyle name="Normal 3 2 3 5 5 7" xfId="41794" xr:uid="{593F015C-2A47-45A2-A33C-E383365957FE}"/>
    <cellStyle name="Normal 3 2 3 5 6" xfId="6374" xr:uid="{5CC9EF00-AC75-4BF1-9039-303F3C9B8FFA}"/>
    <cellStyle name="Normal 3 2 3 5 6 2" xfId="8087" xr:uid="{FCEF4F74-9046-41F4-86EB-166E63BA388A}"/>
    <cellStyle name="Normal 3 2 3 5 6 2 2" xfId="11509" xr:uid="{4CB41A13-206E-413E-B1B4-3A9BE0E8C555}"/>
    <cellStyle name="Normal 3 2 3 5 6 2 2 2" xfId="25199" xr:uid="{BE7E159D-4E3F-418D-A125-E299916FCD6C}"/>
    <cellStyle name="Normal 3 2 3 5 6 2 2 2 2" xfId="38891" xr:uid="{3C1E1C65-7388-472D-8A7F-349E83730853}"/>
    <cellStyle name="Normal 3 2 3 5 6 2 2 2 3" xfId="53775" xr:uid="{E497025C-31D6-4926-B09B-BFADFA199FBB}"/>
    <cellStyle name="Normal 3 2 3 5 6 2 2 3" xfId="18355" xr:uid="{257A20D8-7380-4836-A9AB-E71DB66966F7}"/>
    <cellStyle name="Normal 3 2 3 5 6 2 2 4" xfId="32045" xr:uid="{337AA138-F4AD-4E11-BD2B-A2B8DD3A71D4}"/>
    <cellStyle name="Normal 3 2 3 5 6 2 2 5" xfId="46929" xr:uid="{4769642A-A5CC-47C8-BE56-4698093C78C7}"/>
    <cellStyle name="Normal 3 2 3 5 6 2 3" xfId="21777" xr:uid="{4C743D56-BCBE-41B7-B8D6-A1F7D5CD421A}"/>
    <cellStyle name="Normal 3 2 3 5 6 2 3 2" xfId="35469" xr:uid="{80F436A7-7BB8-4D05-B2FA-04A7456BB679}"/>
    <cellStyle name="Normal 3 2 3 5 6 2 3 3" xfId="50353" xr:uid="{39EB031A-5CE5-41CE-A58D-8DA1191F0AFE}"/>
    <cellStyle name="Normal 3 2 3 5 6 2 4" xfId="14933" xr:uid="{CF51FEA0-1EE6-48CD-9D9C-2BE49AAFF9DC}"/>
    <cellStyle name="Normal 3 2 3 5 6 2 5" xfId="28623" xr:uid="{4AAF78A9-9F0C-4270-8AD8-23C4BBD8A400}"/>
    <cellStyle name="Normal 3 2 3 5 6 2 6" xfId="43507" xr:uid="{099A573C-28AF-43CA-AC90-7917A6657CBC}"/>
    <cellStyle name="Normal 3 2 3 5 6 3" xfId="9797" xr:uid="{983D10E7-D966-4471-9359-1AA14B452A8E}"/>
    <cellStyle name="Normal 3 2 3 5 6 3 2" xfId="23487" xr:uid="{1546CA61-1BBD-4540-9D78-FE521CA175EC}"/>
    <cellStyle name="Normal 3 2 3 5 6 3 2 2" xfId="37179" xr:uid="{4DD81877-1708-4108-A8CB-1E00487C442A}"/>
    <cellStyle name="Normal 3 2 3 5 6 3 2 3" xfId="52063" xr:uid="{2789B758-17DF-4AF1-8FFE-AD52AA7169E1}"/>
    <cellStyle name="Normal 3 2 3 5 6 3 3" xfId="16643" xr:uid="{D2C63CF9-79D5-45FF-A33D-023FA4E19427}"/>
    <cellStyle name="Normal 3 2 3 5 6 3 4" xfId="30333" xr:uid="{5F85179B-AFD4-4774-AA5E-B8983F0C6B6B}"/>
    <cellStyle name="Normal 3 2 3 5 6 3 5" xfId="45217" xr:uid="{755C8070-5137-44E5-8612-73B62656E385}"/>
    <cellStyle name="Normal 3 2 3 5 6 4" xfId="20065" xr:uid="{5031D51D-5DCC-4750-A6C0-8C4F8C770F8C}"/>
    <cellStyle name="Normal 3 2 3 5 6 4 2" xfId="33757" xr:uid="{98FC45AB-79F2-498D-823C-B2AF428AABA2}"/>
    <cellStyle name="Normal 3 2 3 5 6 4 3" xfId="48641" xr:uid="{3EE8C1BB-0C24-4B37-AA7D-D3CEF4FEED0F}"/>
    <cellStyle name="Normal 3 2 3 5 6 5" xfId="13221" xr:uid="{9BC74B1B-AC1F-4A44-BE4A-65911914EF34}"/>
    <cellStyle name="Normal 3 2 3 5 6 6" xfId="26911" xr:uid="{A41337CA-5F79-487F-A235-A051D10A7FC2}"/>
    <cellStyle name="Normal 3 2 3 5 6 7" xfId="41795" xr:uid="{D7582C2F-1A0C-4345-8D2F-66CE3F83741D}"/>
    <cellStyle name="Normal 3 2 3 5 7" xfId="8073" xr:uid="{959C2AA2-F0EC-44C1-A038-FF79D83BC5AD}"/>
    <cellStyle name="Normal 3 2 3 5 7 2" xfId="11495" xr:uid="{151DF5AD-E070-43D1-BE51-4BC43A144EED}"/>
    <cellStyle name="Normal 3 2 3 5 7 2 2" xfId="25185" xr:uid="{10FD6A9F-9F9C-49B4-8FB8-8AFAF519CEED}"/>
    <cellStyle name="Normal 3 2 3 5 7 2 2 2" xfId="38877" xr:uid="{903E77BB-3F26-4073-B8BA-CC1CAFA4C3F8}"/>
    <cellStyle name="Normal 3 2 3 5 7 2 2 3" xfId="53761" xr:uid="{B7BC5CBD-0CB2-4992-87DE-39DC26EC72ED}"/>
    <cellStyle name="Normal 3 2 3 5 7 2 3" xfId="18341" xr:uid="{34D6342E-CD4E-4F49-AA82-40923B7AA19E}"/>
    <cellStyle name="Normal 3 2 3 5 7 2 4" xfId="32031" xr:uid="{DD168A7C-E58F-4684-A81A-97FBB1777F92}"/>
    <cellStyle name="Normal 3 2 3 5 7 2 5" xfId="46915" xr:uid="{BC3C078B-D3AC-400F-A13D-80977382AF07}"/>
    <cellStyle name="Normal 3 2 3 5 7 3" xfId="21763" xr:uid="{C6A7D498-6919-4323-A396-8C35050F0B35}"/>
    <cellStyle name="Normal 3 2 3 5 7 3 2" xfId="35455" xr:uid="{2D38542C-C092-42BC-A629-EEAD3FEFFC22}"/>
    <cellStyle name="Normal 3 2 3 5 7 3 3" xfId="50339" xr:uid="{373DD821-4DE5-415B-8ABB-1AAC562B3895}"/>
    <cellStyle name="Normal 3 2 3 5 7 4" xfId="14919" xr:uid="{00F85B7A-3F02-4451-9944-9EFFDC14643B}"/>
    <cellStyle name="Normal 3 2 3 5 7 5" xfId="28609" xr:uid="{B8B9666A-4FFB-4C22-8EAD-42140DD25D62}"/>
    <cellStyle name="Normal 3 2 3 5 7 6" xfId="43493" xr:uid="{3C9F81AD-8267-4EBA-BD89-0FDDD33B40E1}"/>
    <cellStyle name="Normal 3 2 3 5 8" xfId="9783" xr:uid="{FE71DE00-2941-4EA0-BB66-7B99C4F96D4B}"/>
    <cellStyle name="Normal 3 2 3 5 8 2" xfId="23473" xr:uid="{CA1B7FD0-5663-4A86-BE00-CD6BDE30415C}"/>
    <cellStyle name="Normal 3 2 3 5 8 2 2" xfId="37165" xr:uid="{002A9FAC-06B2-42FE-9E7B-9C39F6456B39}"/>
    <cellStyle name="Normal 3 2 3 5 8 2 3" xfId="52049" xr:uid="{C4F5ACD9-5BDA-437D-AF6F-D3B34746A01F}"/>
    <cellStyle name="Normal 3 2 3 5 8 3" xfId="16629" xr:uid="{960BEDE0-1D5B-4441-8CAB-8898D95562FE}"/>
    <cellStyle name="Normal 3 2 3 5 8 4" xfId="30319" xr:uid="{077628FC-BE6A-4F96-8693-80EA8357056C}"/>
    <cellStyle name="Normal 3 2 3 5 8 5" xfId="45203" xr:uid="{F6792C0A-ABF4-49B8-B926-38C003321076}"/>
    <cellStyle name="Normal 3 2 3 5 9" xfId="20051" xr:uid="{4FBE00DC-81DC-4C16-87B9-6046E04B0A06}"/>
    <cellStyle name="Normal 3 2 3 5 9 2" xfId="33743" xr:uid="{9DFFC1BC-0E5C-4657-B389-6BC7FE7EDA30}"/>
    <cellStyle name="Normal 3 2 3 5 9 3" xfId="48627" xr:uid="{EB7C8744-517C-4BCB-8562-9E33352A791B}"/>
    <cellStyle name="Normal 3 2 3 6" xfId="6375" xr:uid="{1AA5AAFC-1862-48B5-A5FC-24B9C847F63A}"/>
    <cellStyle name="Normal 3 2 3 6 10" xfId="41796" xr:uid="{1B1920A8-378F-4CD2-ADF7-8F1AB65786C8}"/>
    <cellStyle name="Normal 3 2 3 6 2" xfId="6376" xr:uid="{FE342986-BADF-455B-9BC7-CC89E59723E9}"/>
    <cellStyle name="Normal 3 2 3 6 2 2" xfId="6377" xr:uid="{58725064-E0E5-464E-AF97-B0872EDC4C6B}"/>
    <cellStyle name="Normal 3 2 3 6 2 2 2" xfId="8090" xr:uid="{7148FED4-F737-44C6-839E-660897593319}"/>
    <cellStyle name="Normal 3 2 3 6 2 2 2 2" xfId="11512" xr:uid="{CDBD1EEB-BA5E-412B-AB60-A353EBDE84CA}"/>
    <cellStyle name="Normal 3 2 3 6 2 2 2 2 2" xfId="25202" xr:uid="{393A0125-E710-478E-BDDC-75FEAD2D4248}"/>
    <cellStyle name="Normal 3 2 3 6 2 2 2 2 2 2" xfId="38894" xr:uid="{B2438D13-58DC-4C98-B464-FF2A05A88185}"/>
    <cellStyle name="Normal 3 2 3 6 2 2 2 2 2 3" xfId="53778" xr:uid="{916AA3E1-5601-4C83-BACE-B31488D0FD37}"/>
    <cellStyle name="Normal 3 2 3 6 2 2 2 2 3" xfId="18358" xr:uid="{32B406B7-9C10-47A5-BDE8-80F81841044A}"/>
    <cellStyle name="Normal 3 2 3 6 2 2 2 2 4" xfId="32048" xr:uid="{EBB71582-2B3B-4D72-96D3-358E247B9B6E}"/>
    <cellStyle name="Normal 3 2 3 6 2 2 2 2 5" xfId="46932" xr:uid="{D7F7BB74-49A9-4032-AF66-7FA345DAA654}"/>
    <cellStyle name="Normal 3 2 3 6 2 2 2 3" xfId="21780" xr:uid="{BC26064D-1832-4E62-86D5-F02A3C462C49}"/>
    <cellStyle name="Normal 3 2 3 6 2 2 2 3 2" xfId="35472" xr:uid="{015186B3-DFB6-49B4-8D47-DE930174F934}"/>
    <cellStyle name="Normal 3 2 3 6 2 2 2 3 3" xfId="50356" xr:uid="{CD159AF7-CBD1-4E4C-BCE8-4788D931C7E9}"/>
    <cellStyle name="Normal 3 2 3 6 2 2 2 4" xfId="14936" xr:uid="{FAC57F5B-C8BF-435E-AA6A-EDC9FD36A94F}"/>
    <cellStyle name="Normal 3 2 3 6 2 2 2 5" xfId="28626" xr:uid="{2997B7E2-9599-4EC7-B70A-6712382556E6}"/>
    <cellStyle name="Normal 3 2 3 6 2 2 2 6" xfId="43510" xr:uid="{02A75FA5-0BD4-4363-99E6-40CB5F101FC2}"/>
    <cellStyle name="Normal 3 2 3 6 2 2 3" xfId="9800" xr:uid="{CDAD57DC-D011-45D9-9B0E-EF26CD56A0D7}"/>
    <cellStyle name="Normal 3 2 3 6 2 2 3 2" xfId="23490" xr:uid="{D11424B7-99CA-4EF9-BAD4-CD99D9DAA476}"/>
    <cellStyle name="Normal 3 2 3 6 2 2 3 2 2" xfId="37182" xr:uid="{EB24916C-B445-4D92-A859-99BCA7AA809C}"/>
    <cellStyle name="Normal 3 2 3 6 2 2 3 2 3" xfId="52066" xr:uid="{E80D0813-DDB2-44F4-BE77-0E1282C319F3}"/>
    <cellStyle name="Normal 3 2 3 6 2 2 3 3" xfId="16646" xr:uid="{06271453-7EC2-4A03-A635-FDAAFF63889F}"/>
    <cellStyle name="Normal 3 2 3 6 2 2 3 4" xfId="30336" xr:uid="{A28630BB-0039-46C6-BC04-6BD98434E2E6}"/>
    <cellStyle name="Normal 3 2 3 6 2 2 3 5" xfId="45220" xr:uid="{3AC9BD42-5D72-4BDE-B159-0BD36DB73245}"/>
    <cellStyle name="Normal 3 2 3 6 2 2 4" xfId="20068" xr:uid="{DFBB1886-56ED-4CA9-A001-A9A59C570129}"/>
    <cellStyle name="Normal 3 2 3 6 2 2 4 2" xfId="33760" xr:uid="{3B2A90FA-BE13-4B63-BFFA-93D811B9F80A}"/>
    <cellStyle name="Normal 3 2 3 6 2 2 4 3" xfId="48644" xr:uid="{E6961CAB-E175-4578-8526-27299FA41A44}"/>
    <cellStyle name="Normal 3 2 3 6 2 2 5" xfId="13224" xr:uid="{43F0F4B1-B825-4119-B9BD-A47178AC5FD1}"/>
    <cellStyle name="Normal 3 2 3 6 2 2 6" xfId="26914" xr:uid="{55B152CB-8DD1-40CC-BA59-8F69D9458B51}"/>
    <cellStyle name="Normal 3 2 3 6 2 2 7" xfId="41798" xr:uid="{B8B60EBA-B11C-426A-B479-C3C9D17225E2}"/>
    <cellStyle name="Normal 3 2 3 6 2 3" xfId="8089" xr:uid="{542645D6-3477-4217-9BD6-8E36A17DFC7A}"/>
    <cellStyle name="Normal 3 2 3 6 2 3 2" xfId="11511" xr:uid="{F2B1C33B-5D19-465B-A6E4-34816C1F0C7E}"/>
    <cellStyle name="Normal 3 2 3 6 2 3 2 2" xfId="25201" xr:uid="{D3B4BCA7-91C7-4163-ACE5-F931538CA57C}"/>
    <cellStyle name="Normal 3 2 3 6 2 3 2 2 2" xfId="38893" xr:uid="{1FF59222-C745-4406-BB83-2866756E9298}"/>
    <cellStyle name="Normal 3 2 3 6 2 3 2 2 3" xfId="53777" xr:uid="{963D833B-AFD4-4788-BDD3-498AFE18AD15}"/>
    <cellStyle name="Normal 3 2 3 6 2 3 2 3" xfId="18357" xr:uid="{D5FAD1A3-9AC1-4DF9-942F-AD506186FD46}"/>
    <cellStyle name="Normal 3 2 3 6 2 3 2 4" xfId="32047" xr:uid="{6F1C595A-A2C9-4A72-969B-27858DE05743}"/>
    <cellStyle name="Normal 3 2 3 6 2 3 2 5" xfId="46931" xr:uid="{05A4A972-EF61-4A0F-93A8-2F38D70207BF}"/>
    <cellStyle name="Normal 3 2 3 6 2 3 3" xfId="21779" xr:uid="{CE2DF3B0-CB13-4983-87ED-88C4DC28288F}"/>
    <cellStyle name="Normal 3 2 3 6 2 3 3 2" xfId="35471" xr:uid="{D5146EFB-6751-43C7-9F7E-47745D6A2752}"/>
    <cellStyle name="Normal 3 2 3 6 2 3 3 3" xfId="50355" xr:uid="{B9E429FE-1C4D-45B9-931D-340B8BF14A7D}"/>
    <cellStyle name="Normal 3 2 3 6 2 3 4" xfId="14935" xr:uid="{A1F13384-09A5-43B5-87FC-B1CB79098CA4}"/>
    <cellStyle name="Normal 3 2 3 6 2 3 5" xfId="28625" xr:uid="{D14F64E3-636D-4A7C-B53D-97689E9B41E6}"/>
    <cellStyle name="Normal 3 2 3 6 2 3 6" xfId="43509" xr:uid="{555953A5-CBC6-4155-80F7-569E9E0482B7}"/>
    <cellStyle name="Normal 3 2 3 6 2 4" xfId="9799" xr:uid="{53B1CB92-B151-48A5-9088-26D03802BB79}"/>
    <cellStyle name="Normal 3 2 3 6 2 4 2" xfId="23489" xr:uid="{29762D95-CDDF-40A5-8DE9-49312E22150D}"/>
    <cellStyle name="Normal 3 2 3 6 2 4 2 2" xfId="37181" xr:uid="{AE56F1C5-AC8E-4298-9C47-122AD090FE85}"/>
    <cellStyle name="Normal 3 2 3 6 2 4 2 3" xfId="52065" xr:uid="{D9D6FC30-04B6-4D82-8C54-D95963521E3B}"/>
    <cellStyle name="Normal 3 2 3 6 2 4 3" xfId="16645" xr:uid="{CD35E6A1-26B3-4366-9991-E227748E47BD}"/>
    <cellStyle name="Normal 3 2 3 6 2 4 4" xfId="30335" xr:uid="{2B211375-C9F3-426E-8A02-C801143B1C9E}"/>
    <cellStyle name="Normal 3 2 3 6 2 4 5" xfId="45219" xr:uid="{F264D3F6-AFF5-4251-97A0-0492A783138E}"/>
    <cellStyle name="Normal 3 2 3 6 2 5" xfId="20067" xr:uid="{1510E9FB-0162-42E3-9721-1685E2F74FA5}"/>
    <cellStyle name="Normal 3 2 3 6 2 5 2" xfId="33759" xr:uid="{A6604D69-1D82-4A08-8A2C-19ED304EA8AB}"/>
    <cellStyle name="Normal 3 2 3 6 2 5 3" xfId="48643" xr:uid="{37AB2E72-B730-4946-ABEF-0BDCDA4B43C1}"/>
    <cellStyle name="Normal 3 2 3 6 2 6" xfId="13223" xr:uid="{DD1DC919-379A-4595-9E57-E1A27702B292}"/>
    <cellStyle name="Normal 3 2 3 6 2 7" xfId="26913" xr:uid="{14C48B20-DFB7-47B7-BB28-3E7FB2D72E14}"/>
    <cellStyle name="Normal 3 2 3 6 2 8" xfId="41797" xr:uid="{470FA18E-61D2-4EB1-B934-A244D5644568}"/>
    <cellStyle name="Normal 3 2 3 6 3" xfId="6378" xr:uid="{9FBE0ED2-0437-48FD-AC3D-63999B91A0BA}"/>
    <cellStyle name="Normal 3 2 3 6 3 2" xfId="8091" xr:uid="{492EABFB-39EA-4346-9F32-85A89A060710}"/>
    <cellStyle name="Normal 3 2 3 6 3 2 2" xfId="11513" xr:uid="{485F17D4-344D-421D-A3CD-7F51120BB865}"/>
    <cellStyle name="Normal 3 2 3 6 3 2 2 2" xfId="25203" xr:uid="{FD592FC6-143D-4DB2-945A-560072C3C63F}"/>
    <cellStyle name="Normal 3 2 3 6 3 2 2 2 2" xfId="38895" xr:uid="{B0B7E403-ACDE-44B6-B5C7-4137461B1CA1}"/>
    <cellStyle name="Normal 3 2 3 6 3 2 2 2 3" xfId="53779" xr:uid="{DA09FE87-E6ED-47E8-9E57-7D3BD026EE24}"/>
    <cellStyle name="Normal 3 2 3 6 3 2 2 3" xfId="18359" xr:uid="{4D8E28E1-A60C-4C38-8CE7-9CCD8ADD0B67}"/>
    <cellStyle name="Normal 3 2 3 6 3 2 2 4" xfId="32049" xr:uid="{77CAC038-EA4A-4319-B838-EAB90B4ABDB5}"/>
    <cellStyle name="Normal 3 2 3 6 3 2 2 5" xfId="46933" xr:uid="{6CA597CB-0AC4-48AE-B0E4-1AAE5F1193DD}"/>
    <cellStyle name="Normal 3 2 3 6 3 2 3" xfId="21781" xr:uid="{6C53DA8A-9621-4DBD-8AB1-B61E8D1B6912}"/>
    <cellStyle name="Normal 3 2 3 6 3 2 3 2" xfId="35473" xr:uid="{F1E2D77D-6CD3-4784-9061-75BD7C260CBE}"/>
    <cellStyle name="Normal 3 2 3 6 3 2 3 3" xfId="50357" xr:uid="{41C49972-AB66-4795-8B6F-9A288D4894DA}"/>
    <cellStyle name="Normal 3 2 3 6 3 2 4" xfId="14937" xr:uid="{84F9E230-63DE-4D88-B496-2BF02116B432}"/>
    <cellStyle name="Normal 3 2 3 6 3 2 5" xfId="28627" xr:uid="{4EFF0DDB-300E-433E-96BF-95FC13E90978}"/>
    <cellStyle name="Normal 3 2 3 6 3 2 6" xfId="43511" xr:uid="{E044EE25-FD42-434E-B39C-7D0EE03216D0}"/>
    <cellStyle name="Normal 3 2 3 6 3 3" xfId="9801" xr:uid="{0DFC22AC-52FE-4900-887D-11A2730606BF}"/>
    <cellStyle name="Normal 3 2 3 6 3 3 2" xfId="23491" xr:uid="{8E0F908B-EB98-48CF-B104-FD4E8B43D8A7}"/>
    <cellStyle name="Normal 3 2 3 6 3 3 2 2" xfId="37183" xr:uid="{FE329BF5-2566-43B0-B087-9165A4154217}"/>
    <cellStyle name="Normal 3 2 3 6 3 3 2 3" xfId="52067" xr:uid="{6B22FAA6-9118-4735-AC0D-859483B294B2}"/>
    <cellStyle name="Normal 3 2 3 6 3 3 3" xfId="16647" xr:uid="{7AB92AE4-CBED-4E4B-B623-360C2A9477A9}"/>
    <cellStyle name="Normal 3 2 3 6 3 3 4" xfId="30337" xr:uid="{5665E4FA-FF4E-43D7-A729-BE9969C17351}"/>
    <cellStyle name="Normal 3 2 3 6 3 3 5" xfId="45221" xr:uid="{E2D0E9A5-8CAD-4116-8D84-602172B0827C}"/>
    <cellStyle name="Normal 3 2 3 6 3 4" xfId="20069" xr:uid="{49BC0D8A-D0EF-4D16-91B8-C0C3ADBA3A84}"/>
    <cellStyle name="Normal 3 2 3 6 3 4 2" xfId="33761" xr:uid="{DA5243BC-2C8A-4B20-A308-7F9C8C5217EC}"/>
    <cellStyle name="Normal 3 2 3 6 3 4 3" xfId="48645" xr:uid="{61161785-F2B3-420B-956E-44FDF5EB070C}"/>
    <cellStyle name="Normal 3 2 3 6 3 5" xfId="13225" xr:uid="{0F77B963-A6B6-4A07-9EFB-49612C687145}"/>
    <cellStyle name="Normal 3 2 3 6 3 6" xfId="26915" xr:uid="{306A02F5-8807-4C41-BB63-8C7172531D61}"/>
    <cellStyle name="Normal 3 2 3 6 3 7" xfId="41799" xr:uid="{F9D25DF2-F1E8-4074-8A4C-58981114AA82}"/>
    <cellStyle name="Normal 3 2 3 6 4" xfId="6379" xr:uid="{BCAB0721-14F9-4A24-A364-4B9872B5E14F}"/>
    <cellStyle name="Normal 3 2 3 6 4 2" xfId="8092" xr:uid="{18411365-0FA5-4BDC-8C97-53740F9130DF}"/>
    <cellStyle name="Normal 3 2 3 6 4 2 2" xfId="11514" xr:uid="{663EC30E-1E08-42E1-A609-7EA8FCBF7D80}"/>
    <cellStyle name="Normal 3 2 3 6 4 2 2 2" xfId="25204" xr:uid="{CF749BC2-831E-4F65-8BEB-48A704E10C13}"/>
    <cellStyle name="Normal 3 2 3 6 4 2 2 2 2" xfId="38896" xr:uid="{B2E966BD-F382-4992-AA59-B09409F2B98F}"/>
    <cellStyle name="Normal 3 2 3 6 4 2 2 2 3" xfId="53780" xr:uid="{F3127019-7D37-487F-8E13-0718FFA56646}"/>
    <cellStyle name="Normal 3 2 3 6 4 2 2 3" xfId="18360" xr:uid="{DB1EAB3A-9EC9-4DEB-8C42-7A6D17277F8F}"/>
    <cellStyle name="Normal 3 2 3 6 4 2 2 4" xfId="32050" xr:uid="{ACF6998F-99F4-4C0F-AC45-2765BFFBBB0A}"/>
    <cellStyle name="Normal 3 2 3 6 4 2 2 5" xfId="46934" xr:uid="{FE1C6E1D-18CE-4361-9B5F-7E68D7BCF2CC}"/>
    <cellStyle name="Normal 3 2 3 6 4 2 3" xfId="21782" xr:uid="{562CB784-E1DC-4B2A-8C76-0CE76C648B00}"/>
    <cellStyle name="Normal 3 2 3 6 4 2 3 2" xfId="35474" xr:uid="{F30A61DA-9B5B-4B37-BA59-601465B046FA}"/>
    <cellStyle name="Normal 3 2 3 6 4 2 3 3" xfId="50358" xr:uid="{C4CE1D63-5ECD-4BCC-A4A5-196FEE5D8CFC}"/>
    <cellStyle name="Normal 3 2 3 6 4 2 4" xfId="14938" xr:uid="{5AE7F41A-3339-471C-AEB0-BF55DF4EB8CC}"/>
    <cellStyle name="Normal 3 2 3 6 4 2 5" xfId="28628" xr:uid="{50C39E39-432E-40DE-AADE-B3E3A04B9939}"/>
    <cellStyle name="Normal 3 2 3 6 4 2 6" xfId="43512" xr:uid="{8445A45C-CC58-4A26-A708-0511752134CB}"/>
    <cellStyle name="Normal 3 2 3 6 4 3" xfId="9802" xr:uid="{CE7960EE-C996-42A3-9C0A-0FE36B1EA6A1}"/>
    <cellStyle name="Normal 3 2 3 6 4 3 2" xfId="23492" xr:uid="{23840812-C2F4-4A6B-9209-49DA0380705C}"/>
    <cellStyle name="Normal 3 2 3 6 4 3 2 2" xfId="37184" xr:uid="{401D021C-1324-4BC7-8747-D69BBFDE67B9}"/>
    <cellStyle name="Normal 3 2 3 6 4 3 2 3" xfId="52068" xr:uid="{7CF94DDB-A168-426A-BF00-D0BA1EF3DC32}"/>
    <cellStyle name="Normal 3 2 3 6 4 3 3" xfId="16648" xr:uid="{AA8252CA-9CB6-4DDE-88D3-8FA2E4809EF2}"/>
    <cellStyle name="Normal 3 2 3 6 4 3 4" xfId="30338" xr:uid="{571A5B72-4C50-456D-9211-453165BA2500}"/>
    <cellStyle name="Normal 3 2 3 6 4 3 5" xfId="45222" xr:uid="{9D9B0029-2686-4D7D-82C9-C612863228BB}"/>
    <cellStyle name="Normal 3 2 3 6 4 4" xfId="20070" xr:uid="{9EA6408D-608E-49CC-A053-51E13D3184EB}"/>
    <cellStyle name="Normal 3 2 3 6 4 4 2" xfId="33762" xr:uid="{F2576026-1258-4DE5-AF30-E23E2815FA2B}"/>
    <cellStyle name="Normal 3 2 3 6 4 4 3" xfId="48646" xr:uid="{ED0D0AEE-AD9B-408A-965B-FF794881FB55}"/>
    <cellStyle name="Normal 3 2 3 6 4 5" xfId="13226" xr:uid="{EFCFF733-5867-44C6-87F8-19838B27EB44}"/>
    <cellStyle name="Normal 3 2 3 6 4 6" xfId="26916" xr:uid="{C98BB022-3440-4E88-AC5E-25672DBD21A6}"/>
    <cellStyle name="Normal 3 2 3 6 4 7" xfId="41800" xr:uid="{88A36907-DCDD-458B-AB0D-E60F1B95FE6D}"/>
    <cellStyle name="Normal 3 2 3 6 5" xfId="8088" xr:uid="{7CBD5CDC-6EED-4610-B8A0-1715E3D15930}"/>
    <cellStyle name="Normal 3 2 3 6 5 2" xfId="11510" xr:uid="{6DA8570A-454F-4782-8105-4A5F34C6507F}"/>
    <cellStyle name="Normal 3 2 3 6 5 2 2" xfId="25200" xr:uid="{E0601BD2-80BB-4AF7-96ED-1D680CEF462D}"/>
    <cellStyle name="Normal 3 2 3 6 5 2 2 2" xfId="38892" xr:uid="{437D3781-DD84-4BB3-8D61-B846A4F8E5D0}"/>
    <cellStyle name="Normal 3 2 3 6 5 2 2 3" xfId="53776" xr:uid="{F1F60F45-7937-4CB7-8191-34E5AD27B4D7}"/>
    <cellStyle name="Normal 3 2 3 6 5 2 3" xfId="18356" xr:uid="{7B68A4B4-9F94-4135-90C3-57B6F28332AE}"/>
    <cellStyle name="Normal 3 2 3 6 5 2 4" xfId="32046" xr:uid="{2C938490-546B-476E-97E3-8228DCA80EB2}"/>
    <cellStyle name="Normal 3 2 3 6 5 2 5" xfId="46930" xr:uid="{CE2E189B-E48F-40BC-8E43-306B129390F8}"/>
    <cellStyle name="Normal 3 2 3 6 5 3" xfId="21778" xr:uid="{2071494F-C91E-4799-9C68-A2DDE14E4A9D}"/>
    <cellStyle name="Normal 3 2 3 6 5 3 2" xfId="35470" xr:uid="{BE325CB0-047F-4836-8855-76BCB186511A}"/>
    <cellStyle name="Normal 3 2 3 6 5 3 3" xfId="50354" xr:uid="{83CC7BC9-E57B-4E08-877D-880F7A7C3F0E}"/>
    <cellStyle name="Normal 3 2 3 6 5 4" xfId="14934" xr:uid="{E66279AA-3B79-4D7B-BE53-9547501917FF}"/>
    <cellStyle name="Normal 3 2 3 6 5 5" xfId="28624" xr:uid="{6005CCFB-8CD2-4A2F-83CC-9F4948216846}"/>
    <cellStyle name="Normal 3 2 3 6 5 6" xfId="43508" xr:uid="{B5093B93-EF61-4095-ADE0-D0FD0FE64EA5}"/>
    <cellStyle name="Normal 3 2 3 6 6" xfId="9798" xr:uid="{4966A2E8-8AAC-4080-8580-CE592C6CDAA6}"/>
    <cellStyle name="Normal 3 2 3 6 6 2" xfId="23488" xr:uid="{BEE7FC63-4FB1-406A-86EB-BD14712C24C1}"/>
    <cellStyle name="Normal 3 2 3 6 6 2 2" xfId="37180" xr:uid="{3D3FC32E-86A2-4CD6-AF17-7A4DE5FF481C}"/>
    <cellStyle name="Normal 3 2 3 6 6 2 3" xfId="52064" xr:uid="{4910685C-AF38-4A9E-9178-949882CC948E}"/>
    <cellStyle name="Normal 3 2 3 6 6 3" xfId="16644" xr:uid="{CC1CF89E-0906-4066-A626-7B7C5C631959}"/>
    <cellStyle name="Normal 3 2 3 6 6 4" xfId="30334" xr:uid="{7554AA89-2EE9-4175-9879-5912C7636A73}"/>
    <cellStyle name="Normal 3 2 3 6 6 5" xfId="45218" xr:uid="{B18E0A90-C6EC-4628-BBA3-5DF8244D7B1D}"/>
    <cellStyle name="Normal 3 2 3 6 7" xfId="20066" xr:uid="{DC3ADE30-3233-4C75-909F-E2CEDDA0DA2D}"/>
    <cellStyle name="Normal 3 2 3 6 7 2" xfId="33758" xr:uid="{6AC0C7E3-60BA-44D0-99E7-037CF42D9BF1}"/>
    <cellStyle name="Normal 3 2 3 6 7 3" xfId="48642" xr:uid="{1FB9F045-7081-4419-B700-A3E76240BBED}"/>
    <cellStyle name="Normal 3 2 3 6 8" xfId="13222" xr:uid="{E7C29F87-9331-484C-8CDF-24831EBC8353}"/>
    <cellStyle name="Normal 3 2 3 6 9" xfId="26912" xr:uid="{07DF0E6A-830A-498D-8127-BDCFB3D6D32E}"/>
    <cellStyle name="Normal 3 2 3 7" xfId="6380" xr:uid="{D2207555-50A5-4BEA-BAA9-43176854218C}"/>
    <cellStyle name="Normal 3 2 3 7 10" xfId="41801" xr:uid="{73A3782D-92B0-4BF7-825E-5A0325C5876A}"/>
    <cellStyle name="Normal 3 2 3 7 2" xfId="6381" xr:uid="{C7828096-66E3-4478-A1D1-F87D2A0F4918}"/>
    <cellStyle name="Normal 3 2 3 7 2 2" xfId="6382" xr:uid="{98585490-11F6-4898-8876-CED3343E074F}"/>
    <cellStyle name="Normal 3 2 3 7 2 2 2" xfId="8095" xr:uid="{8A0ECDFF-12D7-46BA-8559-8DA936B23EA0}"/>
    <cellStyle name="Normal 3 2 3 7 2 2 2 2" xfId="11517" xr:uid="{77E4C240-7271-4BE8-8F06-B65AB473B4FE}"/>
    <cellStyle name="Normal 3 2 3 7 2 2 2 2 2" xfId="25207" xr:uid="{61AC2CA8-596D-4FB0-A49E-28D4C1CF80CD}"/>
    <cellStyle name="Normal 3 2 3 7 2 2 2 2 2 2" xfId="38899" xr:uid="{450E9E55-34D4-4244-92C6-6731336F0230}"/>
    <cellStyle name="Normal 3 2 3 7 2 2 2 2 2 3" xfId="53783" xr:uid="{C23A7C6D-C927-4D7F-AB86-7CAA1FE85D61}"/>
    <cellStyle name="Normal 3 2 3 7 2 2 2 2 3" xfId="18363" xr:uid="{771E8BBB-5A71-4045-A993-D256FAE21365}"/>
    <cellStyle name="Normal 3 2 3 7 2 2 2 2 4" xfId="32053" xr:uid="{909C3076-0397-4C76-A865-E2ACB1A3E6BE}"/>
    <cellStyle name="Normal 3 2 3 7 2 2 2 2 5" xfId="46937" xr:uid="{B8D7F33A-ABC3-404E-BD3D-8CCB2617EDA0}"/>
    <cellStyle name="Normal 3 2 3 7 2 2 2 3" xfId="21785" xr:uid="{B7AE7811-4E99-45DA-87C1-1BB0B1D1F655}"/>
    <cellStyle name="Normal 3 2 3 7 2 2 2 3 2" xfId="35477" xr:uid="{670DBD11-1D58-422B-B1FA-307E46CC94A3}"/>
    <cellStyle name="Normal 3 2 3 7 2 2 2 3 3" xfId="50361" xr:uid="{2BF9C834-B7AC-4A33-8E96-144C3C5DCEC6}"/>
    <cellStyle name="Normal 3 2 3 7 2 2 2 4" xfId="14941" xr:uid="{E81C246E-D99D-4339-8E19-8B484EF6FFCE}"/>
    <cellStyle name="Normal 3 2 3 7 2 2 2 5" xfId="28631" xr:uid="{7EAC7C41-E705-4BBE-82A9-83C059B54BC8}"/>
    <cellStyle name="Normal 3 2 3 7 2 2 2 6" xfId="43515" xr:uid="{48437355-B4FA-434B-8A65-FA1919237305}"/>
    <cellStyle name="Normal 3 2 3 7 2 2 3" xfId="9805" xr:uid="{FF50F86C-45C5-4506-9A22-87E727D73935}"/>
    <cellStyle name="Normal 3 2 3 7 2 2 3 2" xfId="23495" xr:uid="{A9BA5DE6-2281-440B-B2C3-E437F47948C8}"/>
    <cellStyle name="Normal 3 2 3 7 2 2 3 2 2" xfId="37187" xr:uid="{82046FBF-388A-4815-A880-F4C06E5FB668}"/>
    <cellStyle name="Normal 3 2 3 7 2 2 3 2 3" xfId="52071" xr:uid="{872CF4E7-08C5-4C9F-A861-67507429DA1C}"/>
    <cellStyle name="Normal 3 2 3 7 2 2 3 3" xfId="16651" xr:uid="{6B579649-9F1A-457C-AB43-676945EA6BE6}"/>
    <cellStyle name="Normal 3 2 3 7 2 2 3 4" xfId="30341" xr:uid="{60E40400-6BC2-4A2B-A7A4-231DDA4AA758}"/>
    <cellStyle name="Normal 3 2 3 7 2 2 3 5" xfId="45225" xr:uid="{6D29C4B6-2326-4D6A-AB1D-B22C6286F97E}"/>
    <cellStyle name="Normal 3 2 3 7 2 2 4" xfId="20073" xr:uid="{26D169C1-85C3-42CA-87FA-6A76CC23B16E}"/>
    <cellStyle name="Normal 3 2 3 7 2 2 4 2" xfId="33765" xr:uid="{08670EF2-71FA-49E3-9274-520DFAF8CC0E}"/>
    <cellStyle name="Normal 3 2 3 7 2 2 4 3" xfId="48649" xr:uid="{63FD26FD-C029-41DA-AE9B-1331702194AE}"/>
    <cellStyle name="Normal 3 2 3 7 2 2 5" xfId="13229" xr:uid="{6F80C41B-D82F-40C7-8C78-196534FF746D}"/>
    <cellStyle name="Normal 3 2 3 7 2 2 6" xfId="26919" xr:uid="{B1DE27E7-B4BD-46AC-9FFE-D363765F6BAD}"/>
    <cellStyle name="Normal 3 2 3 7 2 2 7" xfId="41803" xr:uid="{2D77E5F3-A74C-4249-95B0-D8470E3408BF}"/>
    <cellStyle name="Normal 3 2 3 7 2 3" xfId="8094" xr:uid="{8D806296-1846-47D5-ABD7-5539F7FEEA30}"/>
    <cellStyle name="Normal 3 2 3 7 2 3 2" xfId="11516" xr:uid="{FA346E98-71A5-4376-BB35-4E3297A66516}"/>
    <cellStyle name="Normal 3 2 3 7 2 3 2 2" xfId="25206" xr:uid="{74315163-70C5-4E5D-A26A-824A65274EC7}"/>
    <cellStyle name="Normal 3 2 3 7 2 3 2 2 2" xfId="38898" xr:uid="{39731C7C-B4E6-4838-ABFF-11F694DA47F2}"/>
    <cellStyle name="Normal 3 2 3 7 2 3 2 2 3" xfId="53782" xr:uid="{0F2C866E-64A3-49E9-9288-AFC39DA52C75}"/>
    <cellStyle name="Normal 3 2 3 7 2 3 2 3" xfId="18362" xr:uid="{7500AE0E-E2F2-409F-B456-159D5112E7DD}"/>
    <cellStyle name="Normal 3 2 3 7 2 3 2 4" xfId="32052" xr:uid="{543C3496-FE50-4D76-B50B-B39BE5512A5D}"/>
    <cellStyle name="Normal 3 2 3 7 2 3 2 5" xfId="46936" xr:uid="{A5379795-DC8F-4CE7-AE71-3F24F9766426}"/>
    <cellStyle name="Normal 3 2 3 7 2 3 3" xfId="21784" xr:uid="{987BE304-9B9C-4A18-AD4E-3AB7B9AEC21A}"/>
    <cellStyle name="Normal 3 2 3 7 2 3 3 2" xfId="35476" xr:uid="{300E0AE5-6732-45C4-86D6-2BE1C790BBA6}"/>
    <cellStyle name="Normal 3 2 3 7 2 3 3 3" xfId="50360" xr:uid="{30F6FFA6-7A9D-49FD-9997-86DB54D005C5}"/>
    <cellStyle name="Normal 3 2 3 7 2 3 4" xfId="14940" xr:uid="{8621E8C6-9745-4A1E-9917-38CAD480D7B6}"/>
    <cellStyle name="Normal 3 2 3 7 2 3 5" xfId="28630" xr:uid="{24B8EC64-504D-4C62-9F53-C540F20103FE}"/>
    <cellStyle name="Normal 3 2 3 7 2 3 6" xfId="43514" xr:uid="{4A905295-5E8B-499D-B3BE-C50AC2E07E80}"/>
    <cellStyle name="Normal 3 2 3 7 2 4" xfId="9804" xr:uid="{1AE0AE91-4CDD-4C51-8B50-9BC13FC62874}"/>
    <cellStyle name="Normal 3 2 3 7 2 4 2" xfId="23494" xr:uid="{24E9FF4D-4FEC-4F15-B55E-78624CE70CCA}"/>
    <cellStyle name="Normal 3 2 3 7 2 4 2 2" xfId="37186" xr:uid="{2531C88E-90A0-445D-9E28-991710EB90A6}"/>
    <cellStyle name="Normal 3 2 3 7 2 4 2 3" xfId="52070" xr:uid="{060EC54C-A5CA-4C39-A24D-0B4C6705CE81}"/>
    <cellStyle name="Normal 3 2 3 7 2 4 3" xfId="16650" xr:uid="{EBD46D6A-D9A8-4129-ACEA-B4EABA8F5800}"/>
    <cellStyle name="Normal 3 2 3 7 2 4 4" xfId="30340" xr:uid="{C7208E3E-2EA4-4A5E-BE44-039A71CEBFB5}"/>
    <cellStyle name="Normal 3 2 3 7 2 4 5" xfId="45224" xr:uid="{27F75800-5E43-404E-8DCD-B0A62CE4E5EC}"/>
    <cellStyle name="Normal 3 2 3 7 2 5" xfId="20072" xr:uid="{FBAC1F81-A77A-43C5-A313-BBE79B8B78E4}"/>
    <cellStyle name="Normal 3 2 3 7 2 5 2" xfId="33764" xr:uid="{EE4EEDA7-94D3-49F2-907D-0C56D9BD2FEC}"/>
    <cellStyle name="Normal 3 2 3 7 2 5 3" xfId="48648" xr:uid="{E52A9B45-10DF-4CD1-9EDB-4EC5134FB55A}"/>
    <cellStyle name="Normal 3 2 3 7 2 6" xfId="13228" xr:uid="{C50309E5-1594-4BBD-9A22-BAB7A00D87BA}"/>
    <cellStyle name="Normal 3 2 3 7 2 7" xfId="26918" xr:uid="{D1D7E60A-F72D-4EE1-8626-9E2E4DFDD354}"/>
    <cellStyle name="Normal 3 2 3 7 2 8" xfId="41802" xr:uid="{FB00793A-7E2C-4133-9AD6-782DB1217A3A}"/>
    <cellStyle name="Normal 3 2 3 7 3" xfId="6383" xr:uid="{27C66E09-F09E-463D-9EA1-517E56699776}"/>
    <cellStyle name="Normal 3 2 3 7 3 2" xfId="8096" xr:uid="{70C6112B-97F6-474C-8D98-4C0B8ED96913}"/>
    <cellStyle name="Normal 3 2 3 7 3 2 2" xfId="11518" xr:uid="{DA4422E5-BED0-45D0-9FEB-294B7C8EEBE8}"/>
    <cellStyle name="Normal 3 2 3 7 3 2 2 2" xfId="25208" xr:uid="{79A29169-B6CB-4DBC-B8F0-674B7208BF0D}"/>
    <cellStyle name="Normal 3 2 3 7 3 2 2 2 2" xfId="38900" xr:uid="{BF7FB755-5370-4127-B69D-2FDF41146BEC}"/>
    <cellStyle name="Normal 3 2 3 7 3 2 2 2 3" xfId="53784" xr:uid="{DB404E18-3E35-4DE7-AF8E-6F5762F51300}"/>
    <cellStyle name="Normal 3 2 3 7 3 2 2 3" xfId="18364" xr:uid="{C1BBE9CB-CB80-42AA-8ED1-E1DC7A029BDD}"/>
    <cellStyle name="Normal 3 2 3 7 3 2 2 4" xfId="32054" xr:uid="{92487C48-026F-4118-A343-B460EBBD6F48}"/>
    <cellStyle name="Normal 3 2 3 7 3 2 2 5" xfId="46938" xr:uid="{47B7ACF6-CB3F-4785-830A-EA85BE922C51}"/>
    <cellStyle name="Normal 3 2 3 7 3 2 3" xfId="21786" xr:uid="{C874D958-F2AE-41FB-AEDC-6E1F019060C1}"/>
    <cellStyle name="Normal 3 2 3 7 3 2 3 2" xfId="35478" xr:uid="{3A6D5B95-6141-4BD8-B23A-DF6BFA7A46E2}"/>
    <cellStyle name="Normal 3 2 3 7 3 2 3 3" xfId="50362" xr:uid="{7F5E2676-A3C4-44EC-B338-90ADF258E475}"/>
    <cellStyle name="Normal 3 2 3 7 3 2 4" xfId="14942" xr:uid="{E577258E-9E65-4F8C-B15E-C53D38E2C9C4}"/>
    <cellStyle name="Normal 3 2 3 7 3 2 5" xfId="28632" xr:uid="{9BDF22C2-437E-4354-B49C-BFA61EB110BD}"/>
    <cellStyle name="Normal 3 2 3 7 3 2 6" xfId="43516" xr:uid="{F42540BF-2F93-43E2-806C-F1222F897FA4}"/>
    <cellStyle name="Normal 3 2 3 7 3 3" xfId="9806" xr:uid="{ECB06169-CA33-4059-89A4-242B804D6331}"/>
    <cellStyle name="Normal 3 2 3 7 3 3 2" xfId="23496" xr:uid="{9C29BAB4-858E-482A-99F0-3522C75F1C48}"/>
    <cellStyle name="Normal 3 2 3 7 3 3 2 2" xfId="37188" xr:uid="{13C6E954-02C6-4CB2-A010-CE7A371D5D7B}"/>
    <cellStyle name="Normal 3 2 3 7 3 3 2 3" xfId="52072" xr:uid="{012748CD-E419-4EAE-9A79-A3D663BDDDC7}"/>
    <cellStyle name="Normal 3 2 3 7 3 3 3" xfId="16652" xr:uid="{597F4D78-F364-4D8E-A551-1C114357019A}"/>
    <cellStyle name="Normal 3 2 3 7 3 3 4" xfId="30342" xr:uid="{B07C36CC-F715-4F40-96C1-00AED1311063}"/>
    <cellStyle name="Normal 3 2 3 7 3 3 5" xfId="45226" xr:uid="{469BDE43-5762-4CA9-AFEA-28505282E09F}"/>
    <cellStyle name="Normal 3 2 3 7 3 4" xfId="20074" xr:uid="{FC49EFEA-2EF1-45AA-B242-E5827D7FA34C}"/>
    <cellStyle name="Normal 3 2 3 7 3 4 2" xfId="33766" xr:uid="{1136B113-5DE8-4A2F-BF9A-BF0FBFEA519B}"/>
    <cellStyle name="Normal 3 2 3 7 3 4 3" xfId="48650" xr:uid="{8BEFC93D-6467-4FB1-904F-E37B78DCC9B9}"/>
    <cellStyle name="Normal 3 2 3 7 3 5" xfId="13230" xr:uid="{9F5A5C31-356C-4CB7-BE54-80B1BA5553A0}"/>
    <cellStyle name="Normal 3 2 3 7 3 6" xfId="26920" xr:uid="{D8D00EFE-B66D-4FD5-B3A0-F2EA0F78297C}"/>
    <cellStyle name="Normal 3 2 3 7 3 7" xfId="41804" xr:uid="{4BAC1940-49F8-4301-8912-E7B690BE6281}"/>
    <cellStyle name="Normal 3 2 3 7 4" xfId="6384" xr:uid="{E076CBE0-59BD-4E3C-9CE2-4DCEEC3F257F}"/>
    <cellStyle name="Normal 3 2 3 7 4 2" xfId="8097" xr:uid="{7973A483-ECD6-41C9-A542-5ADD876330DD}"/>
    <cellStyle name="Normal 3 2 3 7 4 2 2" xfId="11519" xr:uid="{2F412704-DAE1-4DB0-B723-012D5B293DDE}"/>
    <cellStyle name="Normal 3 2 3 7 4 2 2 2" xfId="25209" xr:uid="{D1AE1AE6-F10B-4321-A3FA-2EE7BCA38B87}"/>
    <cellStyle name="Normal 3 2 3 7 4 2 2 2 2" xfId="38901" xr:uid="{AC502A96-C776-4CA1-8B48-A7FB3231F90C}"/>
    <cellStyle name="Normal 3 2 3 7 4 2 2 2 3" xfId="53785" xr:uid="{C168D181-5480-41AB-A138-7CCA32472C9F}"/>
    <cellStyle name="Normal 3 2 3 7 4 2 2 3" xfId="18365" xr:uid="{6AB238A0-1A1B-412F-BF4F-1252EE9392C9}"/>
    <cellStyle name="Normal 3 2 3 7 4 2 2 4" xfId="32055" xr:uid="{A46756CE-0B74-480F-96EC-AF977ABBAB4A}"/>
    <cellStyle name="Normal 3 2 3 7 4 2 2 5" xfId="46939" xr:uid="{A6380931-D069-48FB-A4CD-DCC96ADDF9A3}"/>
    <cellStyle name="Normal 3 2 3 7 4 2 3" xfId="21787" xr:uid="{19B5184A-E061-4EF7-9D31-EFCFF4361256}"/>
    <cellStyle name="Normal 3 2 3 7 4 2 3 2" xfId="35479" xr:uid="{93BDD4A8-0F67-45B6-9F21-DA22A51CA753}"/>
    <cellStyle name="Normal 3 2 3 7 4 2 3 3" xfId="50363" xr:uid="{C2E65185-53F4-4505-B880-75A5C5D145A8}"/>
    <cellStyle name="Normal 3 2 3 7 4 2 4" xfId="14943" xr:uid="{C493686D-F056-4F9A-863E-0203911B2DBE}"/>
    <cellStyle name="Normal 3 2 3 7 4 2 5" xfId="28633" xr:uid="{DF490620-653C-4452-9582-48AD704AA86C}"/>
    <cellStyle name="Normal 3 2 3 7 4 2 6" xfId="43517" xr:uid="{C1F1A236-2952-4AC3-95CA-79092C596905}"/>
    <cellStyle name="Normal 3 2 3 7 4 3" xfId="9807" xr:uid="{28F717FE-51C2-4076-AAF4-35D0B7F99FC5}"/>
    <cellStyle name="Normal 3 2 3 7 4 3 2" xfId="23497" xr:uid="{4F6731FA-94BF-4D6B-9713-68CEEDBD88E0}"/>
    <cellStyle name="Normal 3 2 3 7 4 3 2 2" xfId="37189" xr:uid="{CEE16F64-3D69-4686-AAAF-B4C0AC1F1C6A}"/>
    <cellStyle name="Normal 3 2 3 7 4 3 2 3" xfId="52073" xr:uid="{4EA98AEF-5F0C-4C8C-BDC4-0CE573F15486}"/>
    <cellStyle name="Normal 3 2 3 7 4 3 3" xfId="16653" xr:uid="{7752F8B7-439D-43ED-9CF4-0E13E47805AC}"/>
    <cellStyle name="Normal 3 2 3 7 4 3 4" xfId="30343" xr:uid="{4602EDF9-2893-4F2B-B317-08E615845E74}"/>
    <cellStyle name="Normal 3 2 3 7 4 3 5" xfId="45227" xr:uid="{9248A26A-AC02-4A21-B16E-04BCA6BB0255}"/>
    <cellStyle name="Normal 3 2 3 7 4 4" xfId="20075" xr:uid="{7EDB1D95-3712-4FDF-8644-BEE34EEF49E5}"/>
    <cellStyle name="Normal 3 2 3 7 4 4 2" xfId="33767" xr:uid="{8CFF8ABD-CA89-4C6C-88BD-A8409E44D5B1}"/>
    <cellStyle name="Normal 3 2 3 7 4 4 3" xfId="48651" xr:uid="{06240A9E-D501-4F4A-B6DB-18EAA4077346}"/>
    <cellStyle name="Normal 3 2 3 7 4 5" xfId="13231" xr:uid="{B07F5FE5-04E8-49C0-8448-D51F885B22C3}"/>
    <cellStyle name="Normal 3 2 3 7 4 6" xfId="26921" xr:uid="{B8EB5256-9579-43F4-B8B7-452A31874E22}"/>
    <cellStyle name="Normal 3 2 3 7 4 7" xfId="41805" xr:uid="{E5766E50-E4A2-4BCB-B04E-50EDCC23B2E6}"/>
    <cellStyle name="Normal 3 2 3 7 5" xfId="8093" xr:uid="{61310143-3E32-4211-877F-EF9FEB54FD53}"/>
    <cellStyle name="Normal 3 2 3 7 5 2" xfId="11515" xr:uid="{E1FA2AD3-BBD5-44FF-B584-84CBB2CC11B7}"/>
    <cellStyle name="Normal 3 2 3 7 5 2 2" xfId="25205" xr:uid="{A55E920C-5C84-4DDB-A1E8-FABC2A1C196C}"/>
    <cellStyle name="Normal 3 2 3 7 5 2 2 2" xfId="38897" xr:uid="{5DEF1C53-54B1-4CE7-BA82-F329DD91F0AF}"/>
    <cellStyle name="Normal 3 2 3 7 5 2 2 3" xfId="53781" xr:uid="{67E31940-621D-418D-9407-6C8D2948B21D}"/>
    <cellStyle name="Normal 3 2 3 7 5 2 3" xfId="18361" xr:uid="{EDDBE89D-D662-4808-893F-16D27AC3B52F}"/>
    <cellStyle name="Normal 3 2 3 7 5 2 4" xfId="32051" xr:uid="{5FD001A0-5CD0-4D3B-89AB-D65CA0AA9AD7}"/>
    <cellStyle name="Normal 3 2 3 7 5 2 5" xfId="46935" xr:uid="{47E05C62-B706-4CB8-A60D-421B8CD926B6}"/>
    <cellStyle name="Normal 3 2 3 7 5 3" xfId="21783" xr:uid="{8D554354-9831-43B8-8A8D-35CB97606AA7}"/>
    <cellStyle name="Normal 3 2 3 7 5 3 2" xfId="35475" xr:uid="{92FDD694-8A87-4467-8EF5-556A28B1C0A7}"/>
    <cellStyle name="Normal 3 2 3 7 5 3 3" xfId="50359" xr:uid="{A3695529-9008-4A16-A3F6-D4D868CEF439}"/>
    <cellStyle name="Normal 3 2 3 7 5 4" xfId="14939" xr:uid="{035A6A27-316F-491C-BBF6-B8DE3002A65B}"/>
    <cellStyle name="Normal 3 2 3 7 5 5" xfId="28629" xr:uid="{9785B796-BB9D-4582-8C68-AC6808F4EDAA}"/>
    <cellStyle name="Normal 3 2 3 7 5 6" xfId="43513" xr:uid="{6427E1BB-E6A8-4835-82A6-C922826D3B58}"/>
    <cellStyle name="Normal 3 2 3 7 6" xfId="9803" xr:uid="{2D3C3C21-849B-4FC0-A5BF-423DF1DD40C3}"/>
    <cellStyle name="Normal 3 2 3 7 6 2" xfId="23493" xr:uid="{55E46DDF-5279-447C-8278-D862C82F47E9}"/>
    <cellStyle name="Normal 3 2 3 7 6 2 2" xfId="37185" xr:uid="{18A48BDF-0262-4614-8986-76C89A6B2591}"/>
    <cellStyle name="Normal 3 2 3 7 6 2 3" xfId="52069" xr:uid="{E60895B5-B003-4B3D-B6DE-4595F1186BB5}"/>
    <cellStyle name="Normal 3 2 3 7 6 3" xfId="16649" xr:uid="{E173EE12-A349-4CD1-B831-523F3E0E364B}"/>
    <cellStyle name="Normal 3 2 3 7 6 4" xfId="30339" xr:uid="{F8700F91-C2CA-472E-AFDB-A3C92F6CA4B7}"/>
    <cellStyle name="Normal 3 2 3 7 6 5" xfId="45223" xr:uid="{08EC90B4-F240-4C5D-801A-943D93250912}"/>
    <cellStyle name="Normal 3 2 3 7 7" xfId="20071" xr:uid="{6466C547-04AE-49D5-BAEB-038418D25D16}"/>
    <cellStyle name="Normal 3 2 3 7 7 2" xfId="33763" xr:uid="{87B4778B-6E10-4312-98FC-F44D1CF92EA2}"/>
    <cellStyle name="Normal 3 2 3 7 7 3" xfId="48647" xr:uid="{241C5BB9-CBC5-480A-B4F5-5DD7B5B5F667}"/>
    <cellStyle name="Normal 3 2 3 7 8" xfId="13227" xr:uid="{1A35EB66-B2B4-407F-BCC0-BC9A441AB10A}"/>
    <cellStyle name="Normal 3 2 3 7 9" xfId="26917" xr:uid="{71B9AF40-9CFC-4314-A406-7F4AEB661B35}"/>
    <cellStyle name="Normal 3 2 3 8" xfId="6385" xr:uid="{41B8813E-472B-4F0D-96B4-61B1815FCB0B}"/>
    <cellStyle name="Normal 3 2 3 8 2" xfId="6386" xr:uid="{425392B9-79CD-4400-9483-859BDFE10A17}"/>
    <cellStyle name="Normal 3 2 3 8 2 2" xfId="8099" xr:uid="{F5C7F275-687C-445D-A567-909D5541EC94}"/>
    <cellStyle name="Normal 3 2 3 8 2 2 2" xfId="11521" xr:uid="{E8DA05E0-27AA-46FE-A933-2CB7ED5E3872}"/>
    <cellStyle name="Normal 3 2 3 8 2 2 2 2" xfId="25211" xr:uid="{E371BD8F-88A2-476A-A9AE-5E9B607B20F8}"/>
    <cellStyle name="Normal 3 2 3 8 2 2 2 2 2" xfId="38903" xr:uid="{BCD3FF55-9DE8-435F-BB6A-ADF0DA2D50FD}"/>
    <cellStyle name="Normal 3 2 3 8 2 2 2 2 3" xfId="53787" xr:uid="{826F0E2D-960C-4865-84DD-407AE0393648}"/>
    <cellStyle name="Normal 3 2 3 8 2 2 2 3" xfId="18367" xr:uid="{04340155-8034-40DF-B406-D199939ACEEC}"/>
    <cellStyle name="Normal 3 2 3 8 2 2 2 4" xfId="32057" xr:uid="{8788195B-8FE4-452B-A7FB-8ECF54421352}"/>
    <cellStyle name="Normal 3 2 3 8 2 2 2 5" xfId="46941" xr:uid="{720EC630-2732-43DA-ACAB-FE51F4CBFEF9}"/>
    <cellStyle name="Normal 3 2 3 8 2 2 3" xfId="21789" xr:uid="{E00EA052-CD22-43DD-833C-D910A22F40E2}"/>
    <cellStyle name="Normal 3 2 3 8 2 2 3 2" xfId="35481" xr:uid="{F4A9FF4A-2C01-4D96-A312-86F7FBD4ED24}"/>
    <cellStyle name="Normal 3 2 3 8 2 2 3 3" xfId="50365" xr:uid="{8EE71A5F-40D9-414E-A482-A49CEC533261}"/>
    <cellStyle name="Normal 3 2 3 8 2 2 4" xfId="14945" xr:uid="{AB442D8B-4C31-4C35-AAB4-8A03CFCDC6D0}"/>
    <cellStyle name="Normal 3 2 3 8 2 2 5" xfId="28635" xr:uid="{7ADF8E31-EBCA-4FCF-9102-1C95CA5C80C9}"/>
    <cellStyle name="Normal 3 2 3 8 2 2 6" xfId="43519" xr:uid="{C35357F4-7AF0-4533-A432-9C875C8CCFE5}"/>
    <cellStyle name="Normal 3 2 3 8 2 3" xfId="9809" xr:uid="{7A0F6D80-1DC2-4973-9788-C82BA7012869}"/>
    <cellStyle name="Normal 3 2 3 8 2 3 2" xfId="23499" xr:uid="{C230F8F8-24E9-4691-AF92-476ACD1F02EF}"/>
    <cellStyle name="Normal 3 2 3 8 2 3 2 2" xfId="37191" xr:uid="{8BEE7EC0-24C5-435B-B753-AF8750F5C901}"/>
    <cellStyle name="Normal 3 2 3 8 2 3 2 3" xfId="52075" xr:uid="{DEBDFA9A-2D1F-4705-A33E-2FAB27EA056A}"/>
    <cellStyle name="Normal 3 2 3 8 2 3 3" xfId="16655" xr:uid="{B5D5ACBC-DEE9-4C33-B82F-06EDB2B239F5}"/>
    <cellStyle name="Normal 3 2 3 8 2 3 4" xfId="30345" xr:uid="{258934D3-4D8A-4E62-BE57-17060598D259}"/>
    <cellStyle name="Normal 3 2 3 8 2 3 5" xfId="45229" xr:uid="{D3FBFCA8-8FB9-4218-9292-4181FF59871C}"/>
    <cellStyle name="Normal 3 2 3 8 2 4" xfId="20077" xr:uid="{D5D0AA33-6BEF-4289-84A2-35EC0F554F7F}"/>
    <cellStyle name="Normal 3 2 3 8 2 4 2" xfId="33769" xr:uid="{43F4A26F-274B-422D-A478-3FCDE7A95193}"/>
    <cellStyle name="Normal 3 2 3 8 2 4 3" xfId="48653" xr:uid="{ECE1C5FA-B8D7-4275-8419-724CD5982031}"/>
    <cellStyle name="Normal 3 2 3 8 2 5" xfId="13233" xr:uid="{EE9DD645-B269-4ADF-B6D6-12123961C02A}"/>
    <cellStyle name="Normal 3 2 3 8 2 6" xfId="26923" xr:uid="{03003472-417A-498F-8218-0FCA99C3C653}"/>
    <cellStyle name="Normal 3 2 3 8 2 7" xfId="41807" xr:uid="{60ECC973-38DD-4847-AD22-7F4190D37358}"/>
    <cellStyle name="Normal 3 2 3 8 3" xfId="8098" xr:uid="{F6131CCD-BF34-49E5-B938-5135ADF35B6F}"/>
    <cellStyle name="Normal 3 2 3 8 3 2" xfId="11520" xr:uid="{00330330-4825-4A37-8D16-A6CCD677EA0E}"/>
    <cellStyle name="Normal 3 2 3 8 3 2 2" xfId="25210" xr:uid="{069B6B2F-3E34-4DCF-B44A-A31EFACEABA4}"/>
    <cellStyle name="Normal 3 2 3 8 3 2 2 2" xfId="38902" xr:uid="{34F51EB4-ECAF-4124-A7BD-7D9EACC1A53D}"/>
    <cellStyle name="Normal 3 2 3 8 3 2 2 3" xfId="53786" xr:uid="{26ADA91D-B711-4E65-81F0-8FD581406607}"/>
    <cellStyle name="Normal 3 2 3 8 3 2 3" xfId="18366" xr:uid="{D8CA98CB-FC9F-45A0-BB7D-A77C9BA55877}"/>
    <cellStyle name="Normal 3 2 3 8 3 2 4" xfId="32056" xr:uid="{82FB9193-F3AB-4EEE-A9CE-3602AE8D4815}"/>
    <cellStyle name="Normal 3 2 3 8 3 2 5" xfId="46940" xr:uid="{7196F787-46F5-4BA0-91D3-0604A797730B}"/>
    <cellStyle name="Normal 3 2 3 8 3 3" xfId="21788" xr:uid="{382BBF62-ABC2-46B7-9077-28B18ED1351D}"/>
    <cellStyle name="Normal 3 2 3 8 3 3 2" xfId="35480" xr:uid="{3342BD99-C847-4A3C-A3BF-C53B639AF535}"/>
    <cellStyle name="Normal 3 2 3 8 3 3 3" xfId="50364" xr:uid="{1F6B75B1-5028-4923-87CF-1B49FD038804}"/>
    <cellStyle name="Normal 3 2 3 8 3 4" xfId="14944" xr:uid="{7E0E285F-7816-4E0D-A6A2-A47D2E2427B5}"/>
    <cellStyle name="Normal 3 2 3 8 3 5" xfId="28634" xr:uid="{CE785747-33D0-4B67-85B4-08CE6F5A7D2C}"/>
    <cellStyle name="Normal 3 2 3 8 3 6" xfId="43518" xr:uid="{C42EC449-C3C9-4F6A-8242-285A2C89E4FC}"/>
    <cellStyle name="Normal 3 2 3 8 4" xfId="9808" xr:uid="{E122F217-704E-4056-BA6D-194A3B26A68E}"/>
    <cellStyle name="Normal 3 2 3 8 4 2" xfId="23498" xr:uid="{337CDC07-ADF7-422C-8B52-7B9503B5E5AA}"/>
    <cellStyle name="Normal 3 2 3 8 4 2 2" xfId="37190" xr:uid="{952B5C9E-87A9-4EBD-9F9F-588A30D47A42}"/>
    <cellStyle name="Normal 3 2 3 8 4 2 3" xfId="52074" xr:uid="{2DF4A137-18DA-43E3-9F01-849135720BA6}"/>
    <cellStyle name="Normal 3 2 3 8 4 3" xfId="16654" xr:uid="{C2B862BC-A6EB-41A5-A845-740A6F6AE20B}"/>
    <cellStyle name="Normal 3 2 3 8 4 4" xfId="30344" xr:uid="{6F1A1B1F-4F91-4F77-A0E8-C78DB7D9284C}"/>
    <cellStyle name="Normal 3 2 3 8 4 5" xfId="45228" xr:uid="{A85ACCB5-FF0F-47B8-B67A-2D940CB67286}"/>
    <cellStyle name="Normal 3 2 3 8 5" xfId="20076" xr:uid="{6F21DD73-40FA-4ED4-9A06-5FBCC560A8C5}"/>
    <cellStyle name="Normal 3 2 3 8 5 2" xfId="33768" xr:uid="{3C7BED82-B427-447B-8FA9-BADC39540E15}"/>
    <cellStyle name="Normal 3 2 3 8 5 3" xfId="48652" xr:uid="{048B2378-26CC-4576-BC97-963C04680605}"/>
    <cellStyle name="Normal 3 2 3 8 6" xfId="13232" xr:uid="{486B0FEE-C175-4DAB-BD01-5810D35D368E}"/>
    <cellStyle name="Normal 3 2 3 8 7" xfId="26922" xr:uid="{84E66CBD-3525-44AC-B42A-F6F1898BCA01}"/>
    <cellStyle name="Normal 3 2 3 8 8" xfId="41806" xr:uid="{4B64B403-C993-41C1-B204-24CC4B9DD2DA}"/>
    <cellStyle name="Normal 3 2 3 9" xfId="6387" xr:uid="{E7F3CB34-91D5-4F13-9B1A-F7BDFE0E960D}"/>
    <cellStyle name="Normal 3 2 3 9 2" xfId="8100" xr:uid="{F63268CA-3AE4-4B28-B6EB-C7705E96EA95}"/>
    <cellStyle name="Normal 3 2 3 9 2 2" xfId="11522" xr:uid="{5F1EC81A-5CE2-45E2-93C6-DE60E6F2A36B}"/>
    <cellStyle name="Normal 3 2 3 9 2 2 2" xfId="25212" xr:uid="{FC246FC3-7020-4A69-A029-D21054E7CBC8}"/>
    <cellStyle name="Normal 3 2 3 9 2 2 2 2" xfId="38904" xr:uid="{F3D9E882-D4A4-47B5-8C33-93368488A29E}"/>
    <cellStyle name="Normal 3 2 3 9 2 2 2 3" xfId="53788" xr:uid="{B0A7A8C3-9CFA-44AB-B90A-FB96CB4F8056}"/>
    <cellStyle name="Normal 3 2 3 9 2 2 3" xfId="18368" xr:uid="{33149C3F-3CAF-4461-8437-DE3C617B89F0}"/>
    <cellStyle name="Normal 3 2 3 9 2 2 4" xfId="32058" xr:uid="{B22E7C8C-7705-43B2-8DDD-7D320F93BCBE}"/>
    <cellStyle name="Normal 3 2 3 9 2 2 5" xfId="46942" xr:uid="{6C7F90F9-4FA5-49EA-85CC-63F56D0E0098}"/>
    <cellStyle name="Normal 3 2 3 9 2 3" xfId="21790" xr:uid="{F56D732C-C716-4DA8-9E7F-51013F75CE80}"/>
    <cellStyle name="Normal 3 2 3 9 2 3 2" xfId="35482" xr:uid="{1722701B-FE0F-497A-83E0-313AD715F53F}"/>
    <cellStyle name="Normal 3 2 3 9 2 3 3" xfId="50366" xr:uid="{BF1723D5-0407-437C-B789-B3A407DE66BF}"/>
    <cellStyle name="Normal 3 2 3 9 2 4" xfId="14946" xr:uid="{0E2DCCDA-1E42-4733-A525-614BB683AC04}"/>
    <cellStyle name="Normal 3 2 3 9 2 5" xfId="28636" xr:uid="{936E4417-EAD2-4BF0-A9F7-672BA465ACE5}"/>
    <cellStyle name="Normal 3 2 3 9 2 6" xfId="43520" xr:uid="{AB8AADC0-3172-42CB-97EF-1FE0FC085DCB}"/>
    <cellStyle name="Normal 3 2 3 9 3" xfId="9810" xr:uid="{2A4386AF-27CD-46EB-9B3D-242F11F4F1F0}"/>
    <cellStyle name="Normal 3 2 3 9 3 2" xfId="23500" xr:uid="{63300164-941B-499C-9680-AA0D780ADEC9}"/>
    <cellStyle name="Normal 3 2 3 9 3 2 2" xfId="37192" xr:uid="{79F43EA3-EC7C-4533-B591-D221B60F614E}"/>
    <cellStyle name="Normal 3 2 3 9 3 2 3" xfId="52076" xr:uid="{1A173E38-0951-406F-B28B-51411963113E}"/>
    <cellStyle name="Normal 3 2 3 9 3 3" xfId="16656" xr:uid="{5CCB949F-CA01-4EB9-9A11-2B7AF138FEAF}"/>
    <cellStyle name="Normal 3 2 3 9 3 4" xfId="30346" xr:uid="{24900C8F-6B32-4E06-BB16-B2FEF24B3CB4}"/>
    <cellStyle name="Normal 3 2 3 9 3 5" xfId="45230" xr:uid="{7C3F84EE-0BFE-41F0-84A0-3A618010B490}"/>
    <cellStyle name="Normal 3 2 3 9 4" xfId="20078" xr:uid="{8C811A4B-D1F7-4ECC-88F0-EC05DFB4DFD6}"/>
    <cellStyle name="Normal 3 2 3 9 4 2" xfId="33770" xr:uid="{DB5029CF-6622-4836-9F7D-BFE5790E68DF}"/>
    <cellStyle name="Normal 3 2 3 9 4 3" xfId="48654" xr:uid="{BD2765F1-39D3-447B-B637-48C64D6F5479}"/>
    <cellStyle name="Normal 3 2 3 9 5" xfId="13234" xr:uid="{77C29170-FAF6-457B-A33E-7F14CDA6BBA0}"/>
    <cellStyle name="Normal 3 2 3 9 6" xfId="26924" xr:uid="{187DF98E-3C44-4DC7-9393-B15FD770348C}"/>
    <cellStyle name="Normal 3 2 3 9 7" xfId="41808" xr:uid="{AA37A61F-93C4-4EF2-8DBA-45D602AA9166}"/>
    <cellStyle name="Normal 3 2 4" xfId="292" xr:uid="{391B5599-F03D-40F9-9B63-FAFEEFD113B1}"/>
    <cellStyle name="Normal 3 2 4 10" xfId="8101" xr:uid="{182C0779-B5ED-4E52-B61E-0DC002A35554}"/>
    <cellStyle name="Normal 3 2 4 10 2" xfId="11523" xr:uid="{6B3D7DB8-25F1-41C4-902F-794CEAB55BB4}"/>
    <cellStyle name="Normal 3 2 4 10 2 2" xfId="25213" xr:uid="{90945E15-CD99-4E6A-9F84-8D76AC3E9C5D}"/>
    <cellStyle name="Normal 3 2 4 10 2 2 2" xfId="38905" xr:uid="{4722E4BC-C705-47EE-8FB3-BEED4E003B9F}"/>
    <cellStyle name="Normal 3 2 4 10 2 2 3" xfId="53789" xr:uid="{09A9482C-82EA-4E0F-913B-869D45FF17FA}"/>
    <cellStyle name="Normal 3 2 4 10 2 3" xfId="18369" xr:uid="{E17D8E24-A8C4-4D35-A49B-01E9625761EC}"/>
    <cellStyle name="Normal 3 2 4 10 2 4" xfId="32059" xr:uid="{F29FF0EA-C1B5-4FAA-8F28-B741299BF3F1}"/>
    <cellStyle name="Normal 3 2 4 10 2 5" xfId="46943" xr:uid="{07A13390-31E9-4B02-9586-9DB460CE4E31}"/>
    <cellStyle name="Normal 3 2 4 10 3" xfId="21791" xr:uid="{E3F3FAAA-00FD-4546-8A8A-0B95D609357C}"/>
    <cellStyle name="Normal 3 2 4 10 3 2" xfId="35483" xr:uid="{593D7544-A068-4B73-97B3-D2EF3605EA1F}"/>
    <cellStyle name="Normal 3 2 4 10 3 3" xfId="50367" xr:uid="{D31635A4-BE82-4693-B1EF-A955EB0524E7}"/>
    <cellStyle name="Normal 3 2 4 10 4" xfId="14947" xr:uid="{8960E200-EE2A-41AF-B56A-C272CA7C17B7}"/>
    <cellStyle name="Normal 3 2 4 10 5" xfId="28637" xr:uid="{8C413578-A013-4A65-80F3-876796ED75F0}"/>
    <cellStyle name="Normal 3 2 4 10 6" xfId="43521" xr:uid="{310A439D-E750-47A2-91A8-22E5D9E9DE1A}"/>
    <cellStyle name="Normal 3 2 4 11" xfId="9811" xr:uid="{F21CF805-2959-4878-B2D1-BD4DADAFF961}"/>
    <cellStyle name="Normal 3 2 4 11 2" xfId="23501" xr:uid="{3474F44E-6702-4A9A-97C1-E10C85739EBA}"/>
    <cellStyle name="Normal 3 2 4 11 2 2" xfId="37193" xr:uid="{9F815AF1-235F-492B-8844-0EAFE6ECAEC4}"/>
    <cellStyle name="Normal 3 2 4 11 2 3" xfId="52077" xr:uid="{6A5F0E87-511A-47D4-BC69-84705D71AE13}"/>
    <cellStyle name="Normal 3 2 4 11 3" xfId="16657" xr:uid="{B1099117-D43E-4581-986B-A014C1A59EC8}"/>
    <cellStyle name="Normal 3 2 4 11 4" xfId="30347" xr:uid="{76D2F526-0778-47F9-B712-DCAF7EB324AB}"/>
    <cellStyle name="Normal 3 2 4 11 5" xfId="45231" xr:uid="{AF8FCF6D-78FA-40A2-A465-C1376767C4A1}"/>
    <cellStyle name="Normal 3 2 4 12" xfId="20079" xr:uid="{84B56CFE-ED48-4F91-921C-649D412DC5C8}"/>
    <cellStyle name="Normal 3 2 4 12 2" xfId="33771" xr:uid="{1C210439-7DF9-4097-A41A-DF068B6276BA}"/>
    <cellStyle name="Normal 3 2 4 12 3" xfId="48655" xr:uid="{7C954682-744D-4439-902C-628957DE50AD}"/>
    <cellStyle name="Normal 3 2 4 13" xfId="13235" xr:uid="{E06A000D-360E-42F3-9D0B-90341D41295C}"/>
    <cellStyle name="Normal 3 2 4 13 2" xfId="39594" xr:uid="{EE1A17BE-335B-4F58-9978-896CB494E025}"/>
    <cellStyle name="Normal 3 2 4 14" xfId="26925" xr:uid="{7C60B3DA-5AFF-4276-8901-1C93ED938E2D}"/>
    <cellStyle name="Normal 3 2 4 15" xfId="41809" xr:uid="{A537FDED-7C33-4E9D-86EC-000F7F8A58DB}"/>
    <cellStyle name="Normal 3 2 4 16" xfId="6388" xr:uid="{E33E9590-336A-4A29-999A-37BA83700524}"/>
    <cellStyle name="Normal 3 2 4 2" xfId="4669" xr:uid="{B284E60B-993E-4057-A419-5F3234B4C77C}"/>
    <cellStyle name="Normal 3 2 4 2 10" xfId="20080" xr:uid="{5CE95BF7-B2DF-4C1C-8215-45E4EBDDD4A8}"/>
    <cellStyle name="Normal 3 2 4 2 10 2" xfId="33772" xr:uid="{AB6F56A4-DC84-4C63-9318-3675AC1C2D1A}"/>
    <cellStyle name="Normal 3 2 4 2 10 3" xfId="48656" xr:uid="{777CD86F-C0FC-427A-8BD8-76D0C313A64F}"/>
    <cellStyle name="Normal 3 2 4 2 11" xfId="13236" xr:uid="{3521525D-E426-4500-8E85-9DBC372D34B7}"/>
    <cellStyle name="Normal 3 2 4 2 11 2" xfId="40189" xr:uid="{DF42DB99-4C9B-4E4B-8FC9-9E6AC2893F7E}"/>
    <cellStyle name="Normal 3 2 4 2 12" xfId="26926" xr:uid="{B4C52530-31B5-4AE3-BDD4-8FCB249307EC}"/>
    <cellStyle name="Normal 3 2 4 2 13" xfId="41810" xr:uid="{5DBC96C4-56AE-4BD7-A683-F88A744D2761}"/>
    <cellStyle name="Normal 3 2 4 2 14" xfId="6389" xr:uid="{D8CBDBEE-30F0-4EBB-911F-9EF1BB9EDE14}"/>
    <cellStyle name="Normal 3 2 4 2 2" xfId="6390" xr:uid="{C240ED6D-1DFE-4FC6-B2DB-A57C37E31C99}"/>
    <cellStyle name="Normal 3 2 4 2 2 10" xfId="13237" xr:uid="{7063547E-79FC-441A-9B71-D5535B73BCB2}"/>
    <cellStyle name="Normal 3 2 4 2 2 11" xfId="26927" xr:uid="{298D3894-55D3-4DD6-BF89-604C9122115D}"/>
    <cellStyle name="Normal 3 2 4 2 2 12" xfId="41811" xr:uid="{00792A5F-16A6-46C0-853F-C1B3E7F609D8}"/>
    <cellStyle name="Normal 3 2 4 2 2 2" xfId="6391" xr:uid="{917243FA-74AC-4525-980C-2BFD05C97449}"/>
    <cellStyle name="Normal 3 2 4 2 2 2 10" xfId="41812" xr:uid="{6A5D3903-1D4A-4580-B859-6BC4822793F8}"/>
    <cellStyle name="Normal 3 2 4 2 2 2 2" xfId="6392" xr:uid="{91528E8B-3D7C-495F-800D-BE4C2A9339FF}"/>
    <cellStyle name="Normal 3 2 4 2 2 2 2 2" xfId="6393" xr:uid="{0BB5ECB7-D420-4FEF-A05E-B748639D9447}"/>
    <cellStyle name="Normal 3 2 4 2 2 2 2 2 2" xfId="8106" xr:uid="{5AFD549F-B3D0-4849-ABEB-42E41F807019}"/>
    <cellStyle name="Normal 3 2 4 2 2 2 2 2 2 2" xfId="11528" xr:uid="{9181088D-56D6-41A9-8BDB-AACFC7BCF366}"/>
    <cellStyle name="Normal 3 2 4 2 2 2 2 2 2 2 2" xfId="25218" xr:uid="{34E9C8B3-44EA-47DF-B283-1CA154AFEF6D}"/>
    <cellStyle name="Normal 3 2 4 2 2 2 2 2 2 2 2 2" xfId="38910" xr:uid="{794A1D80-328B-44F0-9290-D56A3DB08446}"/>
    <cellStyle name="Normal 3 2 4 2 2 2 2 2 2 2 2 3" xfId="53794" xr:uid="{9311C7A8-0DB3-4D94-8D04-D711CBFABE6F}"/>
    <cellStyle name="Normal 3 2 4 2 2 2 2 2 2 2 3" xfId="18374" xr:uid="{26150057-D088-47F1-821B-C77E31E3BC5F}"/>
    <cellStyle name="Normal 3 2 4 2 2 2 2 2 2 2 4" xfId="32064" xr:uid="{8CDC50FB-A8F7-4DF0-A951-FDC12D4CD0A5}"/>
    <cellStyle name="Normal 3 2 4 2 2 2 2 2 2 2 5" xfId="46948" xr:uid="{D9ADF75F-257F-4002-9F19-EFC30D374755}"/>
    <cellStyle name="Normal 3 2 4 2 2 2 2 2 2 3" xfId="21796" xr:uid="{D7639127-316E-4E8A-964A-1EA3655EF7D9}"/>
    <cellStyle name="Normal 3 2 4 2 2 2 2 2 2 3 2" xfId="35488" xr:uid="{97AC911D-DAFC-4766-8556-5881F11EC0D0}"/>
    <cellStyle name="Normal 3 2 4 2 2 2 2 2 2 3 3" xfId="50372" xr:uid="{B88C8701-C496-4AB5-A286-B5840835FB10}"/>
    <cellStyle name="Normal 3 2 4 2 2 2 2 2 2 4" xfId="14952" xr:uid="{27BBB5DC-795E-4151-B5B4-95575EA197AC}"/>
    <cellStyle name="Normal 3 2 4 2 2 2 2 2 2 5" xfId="28642" xr:uid="{9588FB79-145E-4117-AB4F-23C01D28D742}"/>
    <cellStyle name="Normal 3 2 4 2 2 2 2 2 2 6" xfId="43526" xr:uid="{E19CC708-5AB4-440A-BF37-F9BF72BAC67F}"/>
    <cellStyle name="Normal 3 2 4 2 2 2 2 2 3" xfId="9816" xr:uid="{341A561A-5BDB-420B-A49B-5A31C2069552}"/>
    <cellStyle name="Normal 3 2 4 2 2 2 2 2 3 2" xfId="23506" xr:uid="{312B5962-52B9-442A-8319-C72735B20720}"/>
    <cellStyle name="Normal 3 2 4 2 2 2 2 2 3 2 2" xfId="37198" xr:uid="{E67DCA15-11B3-4DCE-9618-76A8C5EEE614}"/>
    <cellStyle name="Normal 3 2 4 2 2 2 2 2 3 2 3" xfId="52082" xr:uid="{EF7FDFA5-710F-4BB4-878D-C5688B1B26B8}"/>
    <cellStyle name="Normal 3 2 4 2 2 2 2 2 3 3" xfId="16662" xr:uid="{2A8F81CD-889C-4FCD-921A-B3DA4161FE8F}"/>
    <cellStyle name="Normal 3 2 4 2 2 2 2 2 3 4" xfId="30352" xr:uid="{B4226048-7EBA-432B-84B7-3C9D5AAC4089}"/>
    <cellStyle name="Normal 3 2 4 2 2 2 2 2 3 5" xfId="45236" xr:uid="{4F1AEEDA-E98A-4F1B-9475-6C7FB1DA2EF2}"/>
    <cellStyle name="Normal 3 2 4 2 2 2 2 2 4" xfId="20084" xr:uid="{E2D1B845-1B51-4248-AA9E-B41A4B9FDF42}"/>
    <cellStyle name="Normal 3 2 4 2 2 2 2 2 4 2" xfId="33776" xr:uid="{2C438358-65FB-4AF0-89C9-6DCEF1702200}"/>
    <cellStyle name="Normal 3 2 4 2 2 2 2 2 4 3" xfId="48660" xr:uid="{E5E1A2C8-B380-46E1-B980-A2A651B2944B}"/>
    <cellStyle name="Normal 3 2 4 2 2 2 2 2 5" xfId="13240" xr:uid="{574C1C4D-ACD2-477D-ACB0-DD2EE7D5E768}"/>
    <cellStyle name="Normal 3 2 4 2 2 2 2 2 6" xfId="26930" xr:uid="{CA37A867-F8DA-4F09-8B56-A530121ED465}"/>
    <cellStyle name="Normal 3 2 4 2 2 2 2 2 7" xfId="41814" xr:uid="{98955C4B-AD56-4232-9ECF-300D3FF47ACC}"/>
    <cellStyle name="Normal 3 2 4 2 2 2 2 3" xfId="8105" xr:uid="{3009E49B-D358-435F-A5FC-C7ACD444C62D}"/>
    <cellStyle name="Normal 3 2 4 2 2 2 2 3 2" xfId="11527" xr:uid="{20EAC717-1C58-497C-A6CD-46E18A5347E3}"/>
    <cellStyle name="Normal 3 2 4 2 2 2 2 3 2 2" xfId="25217" xr:uid="{87898F3F-0267-4342-9061-1B7CB6FE0C21}"/>
    <cellStyle name="Normal 3 2 4 2 2 2 2 3 2 2 2" xfId="38909" xr:uid="{600CF251-3121-49CF-9197-5004C045BC5A}"/>
    <cellStyle name="Normal 3 2 4 2 2 2 2 3 2 2 3" xfId="53793" xr:uid="{7B2B5F8D-EDB4-4B5F-B0C3-5779DC9F300F}"/>
    <cellStyle name="Normal 3 2 4 2 2 2 2 3 2 3" xfId="18373" xr:uid="{8FD5D895-9856-4771-A2D0-BFB672B9702E}"/>
    <cellStyle name="Normal 3 2 4 2 2 2 2 3 2 4" xfId="32063" xr:uid="{32DD0C0A-069F-4384-8DF2-66A7CE8BAF5F}"/>
    <cellStyle name="Normal 3 2 4 2 2 2 2 3 2 5" xfId="46947" xr:uid="{D6F46417-21F1-4323-9D9F-85C6DDCEB51B}"/>
    <cellStyle name="Normal 3 2 4 2 2 2 2 3 3" xfId="21795" xr:uid="{3C2B24B0-2BF5-4941-8ED1-CDA9111999A1}"/>
    <cellStyle name="Normal 3 2 4 2 2 2 2 3 3 2" xfId="35487" xr:uid="{03BE1EFD-C050-4B05-AA47-2FD531EBFCC7}"/>
    <cellStyle name="Normal 3 2 4 2 2 2 2 3 3 3" xfId="50371" xr:uid="{A3690E62-1F55-427B-9986-622E7B3017F8}"/>
    <cellStyle name="Normal 3 2 4 2 2 2 2 3 4" xfId="14951" xr:uid="{D4263008-579B-453D-9263-04EF7CB7AAD3}"/>
    <cellStyle name="Normal 3 2 4 2 2 2 2 3 5" xfId="28641" xr:uid="{D2A662C3-FDED-495A-AF3F-8043523DDB90}"/>
    <cellStyle name="Normal 3 2 4 2 2 2 2 3 6" xfId="43525" xr:uid="{1F46D964-D7EF-482C-89C6-B966C7CD9E1A}"/>
    <cellStyle name="Normal 3 2 4 2 2 2 2 4" xfId="9815" xr:uid="{B70C8327-1F97-48D0-997A-5D4DF1210693}"/>
    <cellStyle name="Normal 3 2 4 2 2 2 2 4 2" xfId="23505" xr:uid="{0017ED61-7BB4-42B8-8D61-9D7B4D0A20B8}"/>
    <cellStyle name="Normal 3 2 4 2 2 2 2 4 2 2" xfId="37197" xr:uid="{E177F3BA-4078-45E2-86F6-080CCF6D4700}"/>
    <cellStyle name="Normal 3 2 4 2 2 2 2 4 2 3" xfId="52081" xr:uid="{71803275-82DB-4867-88AF-79C6D0F49581}"/>
    <cellStyle name="Normal 3 2 4 2 2 2 2 4 3" xfId="16661" xr:uid="{46DECB2F-A0F5-4CBA-BBDC-BB5FCA80BA89}"/>
    <cellStyle name="Normal 3 2 4 2 2 2 2 4 4" xfId="30351" xr:uid="{686A46A1-BDFE-4CDB-8933-BE4E3499A628}"/>
    <cellStyle name="Normal 3 2 4 2 2 2 2 4 5" xfId="45235" xr:uid="{8C414B35-0552-4CB9-A3F9-D61B10ADC1D5}"/>
    <cellStyle name="Normal 3 2 4 2 2 2 2 5" xfId="20083" xr:uid="{5614C6DB-0561-4F32-8A11-AD89C723136A}"/>
    <cellStyle name="Normal 3 2 4 2 2 2 2 5 2" xfId="33775" xr:uid="{D3A95C9F-C860-4D5A-88C7-E95E76D919C2}"/>
    <cellStyle name="Normal 3 2 4 2 2 2 2 5 3" xfId="48659" xr:uid="{E85A3434-890A-485A-9501-A126D446C732}"/>
    <cellStyle name="Normal 3 2 4 2 2 2 2 6" xfId="13239" xr:uid="{D818F115-117C-4F48-ABE1-47800A6B4239}"/>
    <cellStyle name="Normal 3 2 4 2 2 2 2 7" xfId="26929" xr:uid="{707D6670-E2F1-45A9-B444-6EEC0DADE2AF}"/>
    <cellStyle name="Normal 3 2 4 2 2 2 2 8" xfId="41813" xr:uid="{95926F4F-7393-4339-BE2C-C99FA1F73B6E}"/>
    <cellStyle name="Normal 3 2 4 2 2 2 3" xfId="6394" xr:uid="{DE9560EE-6F6A-48B5-BDB5-34F6D92783AE}"/>
    <cellStyle name="Normal 3 2 4 2 2 2 3 2" xfId="8107" xr:uid="{D597CEF8-6D05-4F71-94FF-1C332C3B7BCC}"/>
    <cellStyle name="Normal 3 2 4 2 2 2 3 2 2" xfId="11529" xr:uid="{8180FF1C-660F-41ED-ABB5-3896B7CE0DD9}"/>
    <cellStyle name="Normal 3 2 4 2 2 2 3 2 2 2" xfId="25219" xr:uid="{215B28BE-4F38-4A1C-8580-D5381CA6B6A0}"/>
    <cellStyle name="Normal 3 2 4 2 2 2 3 2 2 2 2" xfId="38911" xr:uid="{162F6F0C-CBE3-4639-8FC0-944E5E87600F}"/>
    <cellStyle name="Normal 3 2 4 2 2 2 3 2 2 2 3" xfId="53795" xr:uid="{078A7D2F-0870-48C1-BC0F-488F3328F77E}"/>
    <cellStyle name="Normal 3 2 4 2 2 2 3 2 2 3" xfId="18375" xr:uid="{81460457-866C-4ACF-922B-4E9E13652057}"/>
    <cellStyle name="Normal 3 2 4 2 2 2 3 2 2 4" xfId="32065" xr:uid="{AAFE2997-E7F5-4E17-825E-8C731489695B}"/>
    <cellStyle name="Normal 3 2 4 2 2 2 3 2 2 5" xfId="46949" xr:uid="{45246000-06A7-4E08-9A9D-0C7886B9ED98}"/>
    <cellStyle name="Normal 3 2 4 2 2 2 3 2 3" xfId="21797" xr:uid="{EE5CE9BA-8BF1-4AFD-B8F5-4D40D09C2760}"/>
    <cellStyle name="Normal 3 2 4 2 2 2 3 2 3 2" xfId="35489" xr:uid="{20A4403A-3451-41C9-AD26-5FC4A73280F9}"/>
    <cellStyle name="Normal 3 2 4 2 2 2 3 2 3 3" xfId="50373" xr:uid="{7B39A8CB-4D6D-4EF1-9CC8-8D29D6612D51}"/>
    <cellStyle name="Normal 3 2 4 2 2 2 3 2 4" xfId="14953" xr:uid="{FBEBE3EC-A8F1-412D-AE78-6503D860D24C}"/>
    <cellStyle name="Normal 3 2 4 2 2 2 3 2 5" xfId="28643" xr:uid="{380000B5-B940-4654-875A-D25A62CBC519}"/>
    <cellStyle name="Normal 3 2 4 2 2 2 3 2 6" xfId="43527" xr:uid="{41DB9B33-9527-4EC8-BF5B-C4F5EE51EC3E}"/>
    <cellStyle name="Normal 3 2 4 2 2 2 3 3" xfId="9817" xr:uid="{60FFE459-2D9B-4562-A116-406314B0F657}"/>
    <cellStyle name="Normal 3 2 4 2 2 2 3 3 2" xfId="23507" xr:uid="{6960481C-5026-4392-AE64-FBF999D89AC1}"/>
    <cellStyle name="Normal 3 2 4 2 2 2 3 3 2 2" xfId="37199" xr:uid="{267B0F22-8B61-489E-9FCB-6CDD91D4015B}"/>
    <cellStyle name="Normal 3 2 4 2 2 2 3 3 2 3" xfId="52083" xr:uid="{A9789C30-AB1F-4EA0-A85F-F56686F496BC}"/>
    <cellStyle name="Normal 3 2 4 2 2 2 3 3 3" xfId="16663" xr:uid="{284CF238-8809-4370-ACF7-9233C912BB63}"/>
    <cellStyle name="Normal 3 2 4 2 2 2 3 3 4" xfId="30353" xr:uid="{9E1C03D5-653B-4810-B38F-CB211AD9CDAB}"/>
    <cellStyle name="Normal 3 2 4 2 2 2 3 3 5" xfId="45237" xr:uid="{84EB0015-25A4-42E5-AC84-DB19013B3C3C}"/>
    <cellStyle name="Normal 3 2 4 2 2 2 3 4" xfId="20085" xr:uid="{35DB023D-77C0-460B-B555-97AFAA793D55}"/>
    <cellStyle name="Normal 3 2 4 2 2 2 3 4 2" xfId="33777" xr:uid="{9659F1AA-3152-4121-81F0-14A09BED55CA}"/>
    <cellStyle name="Normal 3 2 4 2 2 2 3 4 3" xfId="48661" xr:uid="{51D5B233-7173-4195-B63A-30CC34ABB740}"/>
    <cellStyle name="Normal 3 2 4 2 2 2 3 5" xfId="13241" xr:uid="{2D318FAF-4328-4EA5-BA2B-194898DD4F19}"/>
    <cellStyle name="Normal 3 2 4 2 2 2 3 6" xfId="26931" xr:uid="{8DE76CC4-59F9-4675-855B-A4FD2F4A0857}"/>
    <cellStyle name="Normal 3 2 4 2 2 2 3 7" xfId="41815" xr:uid="{2E3C5058-9179-427D-AC84-CB71F8B3D8B3}"/>
    <cellStyle name="Normal 3 2 4 2 2 2 4" xfId="6395" xr:uid="{7B9E714E-667C-4A3F-937C-BF7F403138C7}"/>
    <cellStyle name="Normal 3 2 4 2 2 2 4 2" xfId="8108" xr:uid="{954D441F-756A-4C44-AB39-8CCB49DF12D1}"/>
    <cellStyle name="Normal 3 2 4 2 2 2 4 2 2" xfId="11530" xr:uid="{C0D42D20-F67A-40D7-AC56-1478E4B46B5E}"/>
    <cellStyle name="Normal 3 2 4 2 2 2 4 2 2 2" xfId="25220" xr:uid="{42A9D4AE-94F3-4921-A638-91FBA8EABD1F}"/>
    <cellStyle name="Normal 3 2 4 2 2 2 4 2 2 2 2" xfId="38912" xr:uid="{56A1A687-8FAC-482D-9982-8E085A9C4DC6}"/>
    <cellStyle name="Normal 3 2 4 2 2 2 4 2 2 2 3" xfId="53796" xr:uid="{14998BF9-145A-421D-B8A5-FE90A8A7346B}"/>
    <cellStyle name="Normal 3 2 4 2 2 2 4 2 2 3" xfId="18376" xr:uid="{4D42802E-4FBE-498D-A2BC-6E472078D086}"/>
    <cellStyle name="Normal 3 2 4 2 2 2 4 2 2 4" xfId="32066" xr:uid="{8FD6B394-519C-4179-B5D0-794288FCDE5E}"/>
    <cellStyle name="Normal 3 2 4 2 2 2 4 2 2 5" xfId="46950" xr:uid="{F77F2A6F-AF7D-4093-8AFC-49DE7CCFDC71}"/>
    <cellStyle name="Normal 3 2 4 2 2 2 4 2 3" xfId="21798" xr:uid="{E7D9DD81-AD8F-4957-B354-6F9EF385D50B}"/>
    <cellStyle name="Normal 3 2 4 2 2 2 4 2 3 2" xfId="35490" xr:uid="{79466D33-608B-429F-BA68-BC57B2B51B1B}"/>
    <cellStyle name="Normal 3 2 4 2 2 2 4 2 3 3" xfId="50374" xr:uid="{B8C17207-7160-4144-916C-7009DD0F9B76}"/>
    <cellStyle name="Normal 3 2 4 2 2 2 4 2 4" xfId="14954" xr:uid="{91E0A0F6-A025-4691-BA4B-3459343738D3}"/>
    <cellStyle name="Normal 3 2 4 2 2 2 4 2 5" xfId="28644" xr:uid="{BBEA94C5-B4A8-43B0-9D84-9EC8FC564B9B}"/>
    <cellStyle name="Normal 3 2 4 2 2 2 4 2 6" xfId="43528" xr:uid="{A7EF1605-065E-4A9A-A341-A3E7CEE4875F}"/>
    <cellStyle name="Normal 3 2 4 2 2 2 4 3" xfId="9818" xr:uid="{4D9ECD50-DBEA-46E2-81C0-1F9C2D3E8ECD}"/>
    <cellStyle name="Normal 3 2 4 2 2 2 4 3 2" xfId="23508" xr:uid="{DF62C4F1-FA96-44DA-AEFD-D77252F1FD04}"/>
    <cellStyle name="Normal 3 2 4 2 2 2 4 3 2 2" xfId="37200" xr:uid="{1171FA16-8365-4606-9800-581B8B0BB1B3}"/>
    <cellStyle name="Normal 3 2 4 2 2 2 4 3 2 3" xfId="52084" xr:uid="{C15AA3A9-BAAA-4883-821F-42D5D4A76292}"/>
    <cellStyle name="Normal 3 2 4 2 2 2 4 3 3" xfId="16664" xr:uid="{321F4474-1D70-45DB-9D65-2018EE4B06F8}"/>
    <cellStyle name="Normal 3 2 4 2 2 2 4 3 4" xfId="30354" xr:uid="{1D074D18-9B0C-412E-ADA4-EB7BAA6A7930}"/>
    <cellStyle name="Normal 3 2 4 2 2 2 4 3 5" xfId="45238" xr:uid="{23E2DC3E-6A79-4D03-8A2D-08F11A6F0EAD}"/>
    <cellStyle name="Normal 3 2 4 2 2 2 4 4" xfId="20086" xr:uid="{A79ECDDE-83EB-4D86-AADB-B8B2751529C5}"/>
    <cellStyle name="Normal 3 2 4 2 2 2 4 4 2" xfId="33778" xr:uid="{B00CEB6C-2A43-4355-BDCD-0D701A3E573C}"/>
    <cellStyle name="Normal 3 2 4 2 2 2 4 4 3" xfId="48662" xr:uid="{89CB7048-3600-4217-8AB6-3BB2F3635BD8}"/>
    <cellStyle name="Normal 3 2 4 2 2 2 4 5" xfId="13242" xr:uid="{16C52681-8312-4F15-A313-289F20CB85F6}"/>
    <cellStyle name="Normal 3 2 4 2 2 2 4 6" xfId="26932" xr:uid="{EF5624E3-301E-4BA9-A767-CC0A2A5E0509}"/>
    <cellStyle name="Normal 3 2 4 2 2 2 4 7" xfId="41816" xr:uid="{C0ADDB3E-06A8-41B6-A3E2-936896A8DEFC}"/>
    <cellStyle name="Normal 3 2 4 2 2 2 5" xfId="8104" xr:uid="{38FDC63F-00F4-4FA0-9E0B-12CCD8161293}"/>
    <cellStyle name="Normal 3 2 4 2 2 2 5 2" xfId="11526" xr:uid="{D8985242-B2B0-4F58-9B37-09C13669C283}"/>
    <cellStyle name="Normal 3 2 4 2 2 2 5 2 2" xfId="25216" xr:uid="{A54722EC-E8DD-45D4-9DB2-B2C0A20AA1CC}"/>
    <cellStyle name="Normal 3 2 4 2 2 2 5 2 2 2" xfId="38908" xr:uid="{6ADCD6CF-FA36-4F17-8C94-20A241B23F75}"/>
    <cellStyle name="Normal 3 2 4 2 2 2 5 2 2 3" xfId="53792" xr:uid="{61B5D497-6ED6-49A1-A3DC-6BECECD01896}"/>
    <cellStyle name="Normal 3 2 4 2 2 2 5 2 3" xfId="18372" xr:uid="{067C76E4-5FC5-4ACC-8FF9-DD2362917D54}"/>
    <cellStyle name="Normal 3 2 4 2 2 2 5 2 4" xfId="32062" xr:uid="{D71C9843-E07C-419A-A612-488ECE38281F}"/>
    <cellStyle name="Normal 3 2 4 2 2 2 5 2 5" xfId="46946" xr:uid="{F8B27BFE-FF2D-498F-8EFA-3637C5DCFF70}"/>
    <cellStyle name="Normal 3 2 4 2 2 2 5 3" xfId="21794" xr:uid="{8D296A08-116B-4333-AB0D-0C79468FCB6B}"/>
    <cellStyle name="Normal 3 2 4 2 2 2 5 3 2" xfId="35486" xr:uid="{11C175A7-7FDC-4BBC-8911-D434BDB8A2A1}"/>
    <cellStyle name="Normal 3 2 4 2 2 2 5 3 3" xfId="50370" xr:uid="{0F1C8B4E-9AEA-4C60-8E98-090728F5FF79}"/>
    <cellStyle name="Normal 3 2 4 2 2 2 5 4" xfId="14950" xr:uid="{E95DCC41-7C4C-4CBA-A235-571856AF7F67}"/>
    <cellStyle name="Normal 3 2 4 2 2 2 5 5" xfId="28640" xr:uid="{E693B10A-0744-4135-AF76-4FB49831A2AF}"/>
    <cellStyle name="Normal 3 2 4 2 2 2 5 6" xfId="43524" xr:uid="{19A7DB19-5868-49A3-AB6E-D17EAB86D4F4}"/>
    <cellStyle name="Normal 3 2 4 2 2 2 6" xfId="9814" xr:uid="{3E286FEA-B8C3-4B28-B26F-D33F64BA7907}"/>
    <cellStyle name="Normal 3 2 4 2 2 2 6 2" xfId="23504" xr:uid="{0E1567F6-02D2-4F48-87F6-59738D13A10A}"/>
    <cellStyle name="Normal 3 2 4 2 2 2 6 2 2" xfId="37196" xr:uid="{F950E947-661A-452F-8C77-8422CDADF464}"/>
    <cellStyle name="Normal 3 2 4 2 2 2 6 2 3" xfId="52080" xr:uid="{37295C92-93E4-4F61-8530-7CD46EC6B75F}"/>
    <cellStyle name="Normal 3 2 4 2 2 2 6 3" xfId="16660" xr:uid="{4E0FD780-6081-41F5-89AF-BFCC6E5527B2}"/>
    <cellStyle name="Normal 3 2 4 2 2 2 6 4" xfId="30350" xr:uid="{FFBF111F-E593-4143-8F82-BED08B5D2A3C}"/>
    <cellStyle name="Normal 3 2 4 2 2 2 6 5" xfId="45234" xr:uid="{B2F1D2ED-1AE3-4D92-A77C-730BC483C7BD}"/>
    <cellStyle name="Normal 3 2 4 2 2 2 7" xfId="20082" xr:uid="{4A1F634A-E3FC-41AB-8041-6DF138CBDE3C}"/>
    <cellStyle name="Normal 3 2 4 2 2 2 7 2" xfId="33774" xr:uid="{33107216-453F-4A78-91B5-AC38F97A9B54}"/>
    <cellStyle name="Normal 3 2 4 2 2 2 7 3" xfId="48658" xr:uid="{DAFBD850-101A-437A-B146-62194D427AB3}"/>
    <cellStyle name="Normal 3 2 4 2 2 2 8" xfId="13238" xr:uid="{061CAC3E-B4DF-4D4B-BA66-D1B7046D1681}"/>
    <cellStyle name="Normal 3 2 4 2 2 2 9" xfId="26928" xr:uid="{AAD2450A-1887-448F-A071-C06B6C75DAF7}"/>
    <cellStyle name="Normal 3 2 4 2 2 3" xfId="6396" xr:uid="{3BB753C6-568D-42D1-B93F-0FE1B76FB53A}"/>
    <cellStyle name="Normal 3 2 4 2 2 3 10" xfId="41817" xr:uid="{69527FE1-7523-45B8-A1DD-514A3031B327}"/>
    <cellStyle name="Normal 3 2 4 2 2 3 2" xfId="6397" xr:uid="{2A928729-45E4-49C4-A859-22A4627173FB}"/>
    <cellStyle name="Normal 3 2 4 2 2 3 2 2" xfId="6398" xr:uid="{A5ABBAA3-BE9B-4B5C-B901-B2FAA7E9534E}"/>
    <cellStyle name="Normal 3 2 4 2 2 3 2 2 2" xfId="8111" xr:uid="{106FB6E0-ED36-44E8-9EEE-ABE274708D4C}"/>
    <cellStyle name="Normal 3 2 4 2 2 3 2 2 2 2" xfId="11533" xr:uid="{DC69115B-CAAC-4589-B6EF-BCC5E96232C7}"/>
    <cellStyle name="Normal 3 2 4 2 2 3 2 2 2 2 2" xfId="25223" xr:uid="{201CABDC-EC05-4ED1-B234-96C6BBBF762C}"/>
    <cellStyle name="Normal 3 2 4 2 2 3 2 2 2 2 2 2" xfId="38915" xr:uid="{B322B3B4-7D48-4FFF-8B89-2DAE90C7DFDC}"/>
    <cellStyle name="Normal 3 2 4 2 2 3 2 2 2 2 2 3" xfId="53799" xr:uid="{EC67A2E8-8DE6-493A-AABF-C5153B59D1A3}"/>
    <cellStyle name="Normal 3 2 4 2 2 3 2 2 2 2 3" xfId="18379" xr:uid="{2622ED87-91AF-4B5D-80AB-3D8753E662B0}"/>
    <cellStyle name="Normal 3 2 4 2 2 3 2 2 2 2 4" xfId="32069" xr:uid="{B47478C7-F1B2-4670-BCA5-345E768894AC}"/>
    <cellStyle name="Normal 3 2 4 2 2 3 2 2 2 2 5" xfId="46953" xr:uid="{85190CEC-6557-4BA8-B20B-9F0FE721BA14}"/>
    <cellStyle name="Normal 3 2 4 2 2 3 2 2 2 3" xfId="21801" xr:uid="{CCDC18BE-C831-43F6-9A74-D6DC9FE932B2}"/>
    <cellStyle name="Normal 3 2 4 2 2 3 2 2 2 3 2" xfId="35493" xr:uid="{9655BB74-3FFA-4BA1-80F9-C609888C2A0B}"/>
    <cellStyle name="Normal 3 2 4 2 2 3 2 2 2 3 3" xfId="50377" xr:uid="{3433D74C-E085-4AE5-A2E0-49F0EE074E1E}"/>
    <cellStyle name="Normal 3 2 4 2 2 3 2 2 2 4" xfId="14957" xr:uid="{196B028E-69B9-498E-8C17-A53004F66F20}"/>
    <cellStyle name="Normal 3 2 4 2 2 3 2 2 2 5" xfId="28647" xr:uid="{1F78F106-358B-4844-90D8-295772E158E0}"/>
    <cellStyle name="Normal 3 2 4 2 2 3 2 2 2 6" xfId="43531" xr:uid="{52C40895-1D96-49E2-8976-7672F1571767}"/>
    <cellStyle name="Normal 3 2 4 2 2 3 2 2 3" xfId="9821" xr:uid="{FDD0447E-E6D0-4F20-A949-FE08F197D2AD}"/>
    <cellStyle name="Normal 3 2 4 2 2 3 2 2 3 2" xfId="23511" xr:uid="{BC5391C5-8917-43FB-A2E7-04BB640E5AEF}"/>
    <cellStyle name="Normal 3 2 4 2 2 3 2 2 3 2 2" xfId="37203" xr:uid="{C818C69F-3D7A-4F22-ACB9-D0325B45AD12}"/>
    <cellStyle name="Normal 3 2 4 2 2 3 2 2 3 2 3" xfId="52087" xr:uid="{52BA709B-22B2-448B-8A4D-381EBF876C9F}"/>
    <cellStyle name="Normal 3 2 4 2 2 3 2 2 3 3" xfId="16667" xr:uid="{FBF82D6E-B1CF-414A-8354-90F8782D47BA}"/>
    <cellStyle name="Normal 3 2 4 2 2 3 2 2 3 4" xfId="30357" xr:uid="{F1BE8A64-6BD6-4D71-846F-E3359EA5CE5A}"/>
    <cellStyle name="Normal 3 2 4 2 2 3 2 2 3 5" xfId="45241" xr:uid="{2E12DC24-E4A6-4C1E-9DAE-4333664D5036}"/>
    <cellStyle name="Normal 3 2 4 2 2 3 2 2 4" xfId="20089" xr:uid="{868D7E73-AD7E-4AAA-8E8B-199F482B7DC1}"/>
    <cellStyle name="Normal 3 2 4 2 2 3 2 2 4 2" xfId="33781" xr:uid="{C65F320B-0589-4E2E-8851-998354B65918}"/>
    <cellStyle name="Normal 3 2 4 2 2 3 2 2 4 3" xfId="48665" xr:uid="{74B89F72-B208-4B75-8965-A8A01AFC733C}"/>
    <cellStyle name="Normal 3 2 4 2 2 3 2 2 5" xfId="13245" xr:uid="{44CCC45D-953B-44E8-A203-95150BF875B2}"/>
    <cellStyle name="Normal 3 2 4 2 2 3 2 2 6" xfId="26935" xr:uid="{42183E46-4AB7-4C35-B821-AC9F30256FA1}"/>
    <cellStyle name="Normal 3 2 4 2 2 3 2 2 7" xfId="41819" xr:uid="{5CC68BDC-07EC-4563-ABC5-29D598C5A235}"/>
    <cellStyle name="Normal 3 2 4 2 2 3 2 3" xfId="8110" xr:uid="{6912153F-2DD7-47EA-84B3-7418993DA2AB}"/>
    <cellStyle name="Normal 3 2 4 2 2 3 2 3 2" xfId="11532" xr:uid="{106CD68A-5967-4B21-89A6-110B8A786315}"/>
    <cellStyle name="Normal 3 2 4 2 2 3 2 3 2 2" xfId="25222" xr:uid="{961E5A66-66F0-4D27-9D2C-A123D80EA9C6}"/>
    <cellStyle name="Normal 3 2 4 2 2 3 2 3 2 2 2" xfId="38914" xr:uid="{6A226A2A-F90E-48AE-A830-3CAC2E508F81}"/>
    <cellStyle name="Normal 3 2 4 2 2 3 2 3 2 2 3" xfId="53798" xr:uid="{57D34BC6-6268-4514-8E86-607E08EED150}"/>
    <cellStyle name="Normal 3 2 4 2 2 3 2 3 2 3" xfId="18378" xr:uid="{8FC96E97-517C-4197-B785-108DA0BAFA21}"/>
    <cellStyle name="Normal 3 2 4 2 2 3 2 3 2 4" xfId="32068" xr:uid="{A83A9BF1-F60F-4E9E-AA75-F812F2AFBB5B}"/>
    <cellStyle name="Normal 3 2 4 2 2 3 2 3 2 5" xfId="46952" xr:uid="{C8D1CF5F-F4CD-4D6E-99AC-0659D9116C4C}"/>
    <cellStyle name="Normal 3 2 4 2 2 3 2 3 3" xfId="21800" xr:uid="{D6819ED1-1C76-4D61-8125-9F49D5041FC7}"/>
    <cellStyle name="Normal 3 2 4 2 2 3 2 3 3 2" xfId="35492" xr:uid="{77D19096-6508-423C-8483-3ACAAD21ADDF}"/>
    <cellStyle name="Normal 3 2 4 2 2 3 2 3 3 3" xfId="50376" xr:uid="{83AE7B37-E2D7-411E-A9C0-A71F9CBDEAE9}"/>
    <cellStyle name="Normal 3 2 4 2 2 3 2 3 4" xfId="14956" xr:uid="{3C21D656-4CC7-4A68-9760-12BA3555ECC1}"/>
    <cellStyle name="Normal 3 2 4 2 2 3 2 3 5" xfId="28646" xr:uid="{ABC28C81-4485-40FA-9485-514A7C6F43AD}"/>
    <cellStyle name="Normal 3 2 4 2 2 3 2 3 6" xfId="43530" xr:uid="{B8EBFA95-FBDD-4CF2-8E56-D050CED747A8}"/>
    <cellStyle name="Normal 3 2 4 2 2 3 2 4" xfId="9820" xr:uid="{DFC2EBB0-27D6-4072-91FF-991E88A45E4C}"/>
    <cellStyle name="Normal 3 2 4 2 2 3 2 4 2" xfId="23510" xr:uid="{E4C404BB-6434-41D1-86AA-BB2EF77E72F4}"/>
    <cellStyle name="Normal 3 2 4 2 2 3 2 4 2 2" xfId="37202" xr:uid="{2B2BCDB5-E881-43D5-BD23-AD8AC1747C0B}"/>
    <cellStyle name="Normal 3 2 4 2 2 3 2 4 2 3" xfId="52086" xr:uid="{B40AED50-5B62-4295-9F92-3503DB04CEF1}"/>
    <cellStyle name="Normal 3 2 4 2 2 3 2 4 3" xfId="16666" xr:uid="{3497EE63-1D67-438E-8CE7-378EBFB2BE9C}"/>
    <cellStyle name="Normal 3 2 4 2 2 3 2 4 4" xfId="30356" xr:uid="{DEA6BEC1-BDFA-4BC5-9D74-87E3A64DFE57}"/>
    <cellStyle name="Normal 3 2 4 2 2 3 2 4 5" xfId="45240" xr:uid="{7C11698B-9EDA-4D1E-A171-BC9FF06EDE7A}"/>
    <cellStyle name="Normal 3 2 4 2 2 3 2 5" xfId="20088" xr:uid="{2ABBB2D8-9099-4E5B-8EE0-3F490328AEB8}"/>
    <cellStyle name="Normal 3 2 4 2 2 3 2 5 2" xfId="33780" xr:uid="{29633913-60BF-418F-A481-8D0D10A2F0E2}"/>
    <cellStyle name="Normal 3 2 4 2 2 3 2 5 3" xfId="48664" xr:uid="{49BEE157-9185-413A-8CD8-FC5049739247}"/>
    <cellStyle name="Normal 3 2 4 2 2 3 2 6" xfId="13244" xr:uid="{E9042E8F-5F18-41A2-B886-317130DDFE54}"/>
    <cellStyle name="Normal 3 2 4 2 2 3 2 7" xfId="26934" xr:uid="{504C685D-AB0F-4386-9665-16E93A302DD4}"/>
    <cellStyle name="Normal 3 2 4 2 2 3 2 8" xfId="41818" xr:uid="{FD8902D0-2168-49AF-8FEC-990664A4F07A}"/>
    <cellStyle name="Normal 3 2 4 2 2 3 3" xfId="6399" xr:uid="{B6E8FCFC-DCA8-4B7B-936E-B6F0333371DC}"/>
    <cellStyle name="Normal 3 2 4 2 2 3 3 2" xfId="8112" xr:uid="{2D496A73-DF8D-4E31-AB8C-1BBDE0373382}"/>
    <cellStyle name="Normal 3 2 4 2 2 3 3 2 2" xfId="11534" xr:uid="{75220E7D-3257-4068-8625-7D7AB931FFC1}"/>
    <cellStyle name="Normal 3 2 4 2 2 3 3 2 2 2" xfId="25224" xr:uid="{254A7ACB-9D02-4391-9DA8-2CEF66E63833}"/>
    <cellStyle name="Normal 3 2 4 2 2 3 3 2 2 2 2" xfId="38916" xr:uid="{16D77FDC-7E5E-40DB-9FD7-13270E2964F3}"/>
    <cellStyle name="Normal 3 2 4 2 2 3 3 2 2 2 3" xfId="53800" xr:uid="{BD8F5ED4-42E0-4052-8FE8-D4242B413418}"/>
    <cellStyle name="Normal 3 2 4 2 2 3 3 2 2 3" xfId="18380" xr:uid="{CFB7C26C-1F3B-49AE-82C6-D6A774CDD298}"/>
    <cellStyle name="Normal 3 2 4 2 2 3 3 2 2 4" xfId="32070" xr:uid="{6F6532CC-A56D-4F67-8DBE-7197F53C8166}"/>
    <cellStyle name="Normal 3 2 4 2 2 3 3 2 2 5" xfId="46954" xr:uid="{4FC8B1C6-E162-44BA-8599-2FE2BFB459C9}"/>
    <cellStyle name="Normal 3 2 4 2 2 3 3 2 3" xfId="21802" xr:uid="{CDCC2741-77B4-4F38-9A4B-A6262EE87238}"/>
    <cellStyle name="Normal 3 2 4 2 2 3 3 2 3 2" xfId="35494" xr:uid="{1F8FD5B9-7A7F-47B9-8FB2-D5971EE7AE5C}"/>
    <cellStyle name="Normal 3 2 4 2 2 3 3 2 3 3" xfId="50378" xr:uid="{8AFB31A1-B24D-42E7-B561-D82892E52457}"/>
    <cellStyle name="Normal 3 2 4 2 2 3 3 2 4" xfId="14958" xr:uid="{F83DA0BB-704F-460D-8742-DD823A143B52}"/>
    <cellStyle name="Normal 3 2 4 2 2 3 3 2 5" xfId="28648" xr:uid="{9EA62094-4813-48CA-B9AB-F1205295190F}"/>
    <cellStyle name="Normal 3 2 4 2 2 3 3 2 6" xfId="43532" xr:uid="{7ED02AFE-AA12-4887-B227-0AE83B34B728}"/>
    <cellStyle name="Normal 3 2 4 2 2 3 3 3" xfId="9822" xr:uid="{EA717A65-3DAA-47D6-87E2-7DB67F255EDF}"/>
    <cellStyle name="Normal 3 2 4 2 2 3 3 3 2" xfId="23512" xr:uid="{CFA65E37-CEE2-4F93-B9D5-F4AFB77464F6}"/>
    <cellStyle name="Normal 3 2 4 2 2 3 3 3 2 2" xfId="37204" xr:uid="{2DE7E013-1D62-4C68-ACEC-A0DB76F2D818}"/>
    <cellStyle name="Normal 3 2 4 2 2 3 3 3 2 3" xfId="52088" xr:uid="{8B94C410-ADEC-4F58-A258-81D35FC76258}"/>
    <cellStyle name="Normal 3 2 4 2 2 3 3 3 3" xfId="16668" xr:uid="{112B7AE3-9A06-4ECD-A382-EDB7E58081CA}"/>
    <cellStyle name="Normal 3 2 4 2 2 3 3 3 4" xfId="30358" xr:uid="{3C3C4710-7488-48EF-B6F2-4A0CCC61B766}"/>
    <cellStyle name="Normal 3 2 4 2 2 3 3 3 5" xfId="45242" xr:uid="{993CEF76-0EDB-48B1-9CD5-6C3CB0E74F22}"/>
    <cellStyle name="Normal 3 2 4 2 2 3 3 4" xfId="20090" xr:uid="{B3EFB0DC-B747-4DC0-9147-08D0D3B55444}"/>
    <cellStyle name="Normal 3 2 4 2 2 3 3 4 2" xfId="33782" xr:uid="{83730BC0-1735-48A9-8BB2-330A12CD28F7}"/>
    <cellStyle name="Normal 3 2 4 2 2 3 3 4 3" xfId="48666" xr:uid="{520DC421-3997-410D-97F2-6080C4545694}"/>
    <cellStyle name="Normal 3 2 4 2 2 3 3 5" xfId="13246" xr:uid="{A66BD0A4-3CBF-44F7-931A-E362AD116EB7}"/>
    <cellStyle name="Normal 3 2 4 2 2 3 3 6" xfId="26936" xr:uid="{96FE49BF-6BBE-4D42-882C-3C033F8EB734}"/>
    <cellStyle name="Normal 3 2 4 2 2 3 3 7" xfId="41820" xr:uid="{C40973AD-DFF2-4F12-9C66-7840D3801D90}"/>
    <cellStyle name="Normal 3 2 4 2 2 3 4" xfId="6400" xr:uid="{25BE6CC3-84BF-4298-B61A-1BDD7317475C}"/>
    <cellStyle name="Normal 3 2 4 2 2 3 4 2" xfId="8113" xr:uid="{DB7CC4B9-3FFB-4904-ACDE-DE704358331F}"/>
    <cellStyle name="Normal 3 2 4 2 2 3 4 2 2" xfId="11535" xr:uid="{E2FAA745-B4D4-4B5E-9092-092FEF530270}"/>
    <cellStyle name="Normal 3 2 4 2 2 3 4 2 2 2" xfId="25225" xr:uid="{71493047-356C-4950-8290-81EC269C90DC}"/>
    <cellStyle name="Normal 3 2 4 2 2 3 4 2 2 2 2" xfId="38917" xr:uid="{6342B189-BC06-43F5-8C17-635485B14005}"/>
    <cellStyle name="Normal 3 2 4 2 2 3 4 2 2 2 3" xfId="53801" xr:uid="{A59BE359-E668-42E3-8EFF-9C6E7E7F31F1}"/>
    <cellStyle name="Normal 3 2 4 2 2 3 4 2 2 3" xfId="18381" xr:uid="{B1653A9A-1429-401E-B4B2-1667EB6DBF4E}"/>
    <cellStyle name="Normal 3 2 4 2 2 3 4 2 2 4" xfId="32071" xr:uid="{6FD02FAE-69D4-4BF5-8804-CE45643952B8}"/>
    <cellStyle name="Normal 3 2 4 2 2 3 4 2 2 5" xfId="46955" xr:uid="{F0E048B3-AD96-4816-8D42-15B7E9F7402C}"/>
    <cellStyle name="Normal 3 2 4 2 2 3 4 2 3" xfId="21803" xr:uid="{B9AD890D-F6D7-4B2A-A375-3E474F21996A}"/>
    <cellStyle name="Normal 3 2 4 2 2 3 4 2 3 2" xfId="35495" xr:uid="{17619A2D-E130-4DBE-9E45-3BBDAF0AA6C5}"/>
    <cellStyle name="Normal 3 2 4 2 2 3 4 2 3 3" xfId="50379" xr:uid="{9034C41F-1B66-4D61-8385-E432E242B1D3}"/>
    <cellStyle name="Normal 3 2 4 2 2 3 4 2 4" xfId="14959" xr:uid="{8F69E279-493E-487A-A1FE-16C864FBE565}"/>
    <cellStyle name="Normal 3 2 4 2 2 3 4 2 5" xfId="28649" xr:uid="{FD4422AF-9320-4A1B-B35A-315F3C1E7DE1}"/>
    <cellStyle name="Normal 3 2 4 2 2 3 4 2 6" xfId="43533" xr:uid="{A05191F6-1F04-4909-817F-B6A728721A95}"/>
    <cellStyle name="Normal 3 2 4 2 2 3 4 3" xfId="9823" xr:uid="{4BF0C4DA-54CD-44A0-90E3-2C97F6A678A6}"/>
    <cellStyle name="Normal 3 2 4 2 2 3 4 3 2" xfId="23513" xr:uid="{8C35437F-FB7D-423C-84DF-44F09297AE9C}"/>
    <cellStyle name="Normal 3 2 4 2 2 3 4 3 2 2" xfId="37205" xr:uid="{1E93F9FB-3E1B-4CF9-942D-4A5F457ED2A9}"/>
    <cellStyle name="Normal 3 2 4 2 2 3 4 3 2 3" xfId="52089" xr:uid="{06E6A685-E4C9-4581-96F3-8C11B1F975C9}"/>
    <cellStyle name="Normal 3 2 4 2 2 3 4 3 3" xfId="16669" xr:uid="{A2DA3AB8-9D8B-481B-A23B-9AB5A7AA0B1A}"/>
    <cellStyle name="Normal 3 2 4 2 2 3 4 3 4" xfId="30359" xr:uid="{15D649ED-F80A-484C-88BB-982CA2AEA811}"/>
    <cellStyle name="Normal 3 2 4 2 2 3 4 3 5" xfId="45243" xr:uid="{E55AA11B-E61F-462F-A30F-C7F60623C81E}"/>
    <cellStyle name="Normal 3 2 4 2 2 3 4 4" xfId="20091" xr:uid="{A330EA3C-DE5F-4D59-89D2-4DD43DEB8112}"/>
    <cellStyle name="Normal 3 2 4 2 2 3 4 4 2" xfId="33783" xr:uid="{C47BF3ED-48B2-4004-AE42-D3415D36030E}"/>
    <cellStyle name="Normal 3 2 4 2 2 3 4 4 3" xfId="48667" xr:uid="{48CF78B3-3C1B-4215-A26D-292429FB1EB4}"/>
    <cellStyle name="Normal 3 2 4 2 2 3 4 5" xfId="13247" xr:uid="{7A3E8E6E-4573-42D7-92E7-9D30506E622B}"/>
    <cellStyle name="Normal 3 2 4 2 2 3 4 6" xfId="26937" xr:uid="{DBD48D04-C46F-452C-9705-870E0DA7DAB2}"/>
    <cellStyle name="Normal 3 2 4 2 2 3 4 7" xfId="41821" xr:uid="{A3871E4A-BD7F-470D-B590-19F77C7EDF62}"/>
    <cellStyle name="Normal 3 2 4 2 2 3 5" xfId="8109" xr:uid="{3DF15391-4851-420B-9474-D94E067EF3C1}"/>
    <cellStyle name="Normal 3 2 4 2 2 3 5 2" xfId="11531" xr:uid="{7D51443C-3C5C-4F80-BCCF-E359B21E1190}"/>
    <cellStyle name="Normal 3 2 4 2 2 3 5 2 2" xfId="25221" xr:uid="{E4001491-323C-4EDD-BC55-19E77E535D3B}"/>
    <cellStyle name="Normal 3 2 4 2 2 3 5 2 2 2" xfId="38913" xr:uid="{9C0A8117-E9B1-4C27-B816-3772204290C6}"/>
    <cellStyle name="Normal 3 2 4 2 2 3 5 2 2 3" xfId="53797" xr:uid="{B414E6B3-FA8C-472F-AD2A-DA3372278F12}"/>
    <cellStyle name="Normal 3 2 4 2 2 3 5 2 3" xfId="18377" xr:uid="{71061023-6F1E-46C7-A038-2C026C750908}"/>
    <cellStyle name="Normal 3 2 4 2 2 3 5 2 4" xfId="32067" xr:uid="{9F02F16E-9F9D-4CB4-B365-004B39FD6AD3}"/>
    <cellStyle name="Normal 3 2 4 2 2 3 5 2 5" xfId="46951" xr:uid="{A47299D8-72F8-4CD3-AA9B-E03E7F4B2D07}"/>
    <cellStyle name="Normal 3 2 4 2 2 3 5 3" xfId="21799" xr:uid="{85CD2FF1-712E-4E07-BABC-62D0AD9DAF42}"/>
    <cellStyle name="Normal 3 2 4 2 2 3 5 3 2" xfId="35491" xr:uid="{1E0FD123-3DD2-47F3-A73E-0B1729E7E990}"/>
    <cellStyle name="Normal 3 2 4 2 2 3 5 3 3" xfId="50375" xr:uid="{EB209B89-0D7E-493F-81D0-5971E4496912}"/>
    <cellStyle name="Normal 3 2 4 2 2 3 5 4" xfId="14955" xr:uid="{FBABB680-2609-4568-B62F-3DB648CFD7F9}"/>
    <cellStyle name="Normal 3 2 4 2 2 3 5 5" xfId="28645" xr:uid="{5AC2FC32-3498-4555-9C2C-BC5A4ED9C4B9}"/>
    <cellStyle name="Normal 3 2 4 2 2 3 5 6" xfId="43529" xr:uid="{1493ABA6-8C11-4D48-AD35-52771518FEDE}"/>
    <cellStyle name="Normal 3 2 4 2 2 3 6" xfId="9819" xr:uid="{C0081DDA-FB55-441D-BE1B-96701597D2B6}"/>
    <cellStyle name="Normal 3 2 4 2 2 3 6 2" xfId="23509" xr:uid="{A51FA79D-706D-4629-B1F1-A7792074EEA5}"/>
    <cellStyle name="Normal 3 2 4 2 2 3 6 2 2" xfId="37201" xr:uid="{DE18B979-7B6E-45CC-8A1B-01F40F99F206}"/>
    <cellStyle name="Normal 3 2 4 2 2 3 6 2 3" xfId="52085" xr:uid="{C143FB58-9DDA-405B-ADDF-FFCC7B56B0A4}"/>
    <cellStyle name="Normal 3 2 4 2 2 3 6 3" xfId="16665" xr:uid="{F36A3013-F723-47AB-BA4E-ABDECCEBBB44}"/>
    <cellStyle name="Normal 3 2 4 2 2 3 6 4" xfId="30355" xr:uid="{5A289BAE-528F-4E41-A7EC-55DCC8E1572C}"/>
    <cellStyle name="Normal 3 2 4 2 2 3 6 5" xfId="45239" xr:uid="{387064FB-69FA-4A04-A3AD-DB953A979ADF}"/>
    <cellStyle name="Normal 3 2 4 2 2 3 7" xfId="20087" xr:uid="{667ECEB6-E361-4107-84B4-A0F184DAB55B}"/>
    <cellStyle name="Normal 3 2 4 2 2 3 7 2" xfId="33779" xr:uid="{2E2B25C1-9CED-4954-B1BB-71561F130A23}"/>
    <cellStyle name="Normal 3 2 4 2 2 3 7 3" xfId="48663" xr:uid="{BA239224-361B-4422-A86D-EE9B170D3B03}"/>
    <cellStyle name="Normal 3 2 4 2 2 3 8" xfId="13243" xr:uid="{73403BE5-8025-425F-9BBA-154CF19A39A2}"/>
    <cellStyle name="Normal 3 2 4 2 2 3 9" xfId="26933" xr:uid="{45A3FB48-55E4-48CA-B48B-29250C1F597D}"/>
    <cellStyle name="Normal 3 2 4 2 2 4" xfId="6401" xr:uid="{17BAC632-7FB0-4E41-B210-6E5195D2E105}"/>
    <cellStyle name="Normal 3 2 4 2 2 4 2" xfId="6402" xr:uid="{87C2EEA8-52BE-4E25-8E22-E3DC932ACA0F}"/>
    <cellStyle name="Normal 3 2 4 2 2 4 2 2" xfId="8115" xr:uid="{7E28CA00-71FC-4370-A2C5-BDB5E6C2CFA8}"/>
    <cellStyle name="Normal 3 2 4 2 2 4 2 2 2" xfId="11537" xr:uid="{0C93ECCC-A18F-40E3-A801-B9C77C32A943}"/>
    <cellStyle name="Normal 3 2 4 2 2 4 2 2 2 2" xfId="25227" xr:uid="{D883EACC-D019-4DE7-B376-5216944E7B58}"/>
    <cellStyle name="Normal 3 2 4 2 2 4 2 2 2 2 2" xfId="38919" xr:uid="{557ADA7C-F207-482D-802E-21264D31C863}"/>
    <cellStyle name="Normal 3 2 4 2 2 4 2 2 2 2 3" xfId="53803" xr:uid="{342B3185-BA31-4903-86B2-2C5E62AA77C8}"/>
    <cellStyle name="Normal 3 2 4 2 2 4 2 2 2 3" xfId="18383" xr:uid="{C153BFAC-5968-4F58-9154-501DECDA83BD}"/>
    <cellStyle name="Normal 3 2 4 2 2 4 2 2 2 4" xfId="32073" xr:uid="{B768DDE8-17C1-4BF1-9DD5-E63D40376E31}"/>
    <cellStyle name="Normal 3 2 4 2 2 4 2 2 2 5" xfId="46957" xr:uid="{38F2E3B0-7D88-4B41-AABE-FA70A7AD2404}"/>
    <cellStyle name="Normal 3 2 4 2 2 4 2 2 3" xfId="21805" xr:uid="{67EF9650-A6C2-42F7-B825-F93A30B48BAD}"/>
    <cellStyle name="Normal 3 2 4 2 2 4 2 2 3 2" xfId="35497" xr:uid="{F6B83A46-E1BB-4F50-B5D9-5C3E32EF4328}"/>
    <cellStyle name="Normal 3 2 4 2 2 4 2 2 3 3" xfId="50381" xr:uid="{CFF04CC8-4AAF-4226-9012-2730B2441C2A}"/>
    <cellStyle name="Normal 3 2 4 2 2 4 2 2 4" xfId="14961" xr:uid="{6926C23D-656D-4F0D-AE9F-0A6C67E6DA51}"/>
    <cellStyle name="Normal 3 2 4 2 2 4 2 2 5" xfId="28651" xr:uid="{056E8CF6-2AA3-474D-855F-4B21B7566F1E}"/>
    <cellStyle name="Normal 3 2 4 2 2 4 2 2 6" xfId="43535" xr:uid="{B23D322C-2B8C-4996-964F-D2DF7E896138}"/>
    <cellStyle name="Normal 3 2 4 2 2 4 2 3" xfId="9825" xr:uid="{7AAB3BCE-1435-4283-BC4A-403F11A81B10}"/>
    <cellStyle name="Normal 3 2 4 2 2 4 2 3 2" xfId="23515" xr:uid="{C6D56033-A0CE-4FF2-96CA-59F4021F0499}"/>
    <cellStyle name="Normal 3 2 4 2 2 4 2 3 2 2" xfId="37207" xr:uid="{DDAAA023-DF88-4B2D-8BB4-B43474DBAD80}"/>
    <cellStyle name="Normal 3 2 4 2 2 4 2 3 2 3" xfId="52091" xr:uid="{076B9623-8CB9-4E9B-96F1-60B7A6F4C498}"/>
    <cellStyle name="Normal 3 2 4 2 2 4 2 3 3" xfId="16671" xr:uid="{EE5BDA7F-F927-4E1B-BDAE-D16CE45DEC5D}"/>
    <cellStyle name="Normal 3 2 4 2 2 4 2 3 4" xfId="30361" xr:uid="{2C9EE3A6-9B81-4F2E-B8C9-22C26208258B}"/>
    <cellStyle name="Normal 3 2 4 2 2 4 2 3 5" xfId="45245" xr:uid="{7E79F9B1-173D-4734-B617-84CBBDEB9FEE}"/>
    <cellStyle name="Normal 3 2 4 2 2 4 2 4" xfId="20093" xr:uid="{2D7E51D9-12A0-467E-83EC-F0434A3AEB7F}"/>
    <cellStyle name="Normal 3 2 4 2 2 4 2 4 2" xfId="33785" xr:uid="{445DACA6-E940-4BAE-A183-6BB8E8C8745B}"/>
    <cellStyle name="Normal 3 2 4 2 2 4 2 4 3" xfId="48669" xr:uid="{310D40B6-88CA-4CBB-A093-5F7AD2847A4F}"/>
    <cellStyle name="Normal 3 2 4 2 2 4 2 5" xfId="13249" xr:uid="{172B709A-B3E5-470E-B39A-7AA159C6EC83}"/>
    <cellStyle name="Normal 3 2 4 2 2 4 2 6" xfId="26939" xr:uid="{C1F32E60-106E-4F2E-A146-404F3FEDD8F8}"/>
    <cellStyle name="Normal 3 2 4 2 2 4 2 7" xfId="41823" xr:uid="{552241E6-B937-4AC5-9DC2-AF89DF7B85F2}"/>
    <cellStyle name="Normal 3 2 4 2 2 4 3" xfId="8114" xr:uid="{FE86D764-8714-453F-8A98-0292D23132AC}"/>
    <cellStyle name="Normal 3 2 4 2 2 4 3 2" xfId="11536" xr:uid="{5CA9D4F7-9D41-4195-9BEB-A6A6A65141A4}"/>
    <cellStyle name="Normal 3 2 4 2 2 4 3 2 2" xfId="25226" xr:uid="{27C72B27-2FA2-47FA-B36D-4FEC7189A3C0}"/>
    <cellStyle name="Normal 3 2 4 2 2 4 3 2 2 2" xfId="38918" xr:uid="{A2C25920-FF0D-4145-9F88-1A8071EAF972}"/>
    <cellStyle name="Normal 3 2 4 2 2 4 3 2 2 3" xfId="53802" xr:uid="{DAC15F41-32E3-41AD-B820-AF5CA990C2D9}"/>
    <cellStyle name="Normal 3 2 4 2 2 4 3 2 3" xfId="18382" xr:uid="{5096E8C2-8C8D-42C4-A770-1E0DC550F661}"/>
    <cellStyle name="Normal 3 2 4 2 2 4 3 2 4" xfId="32072" xr:uid="{AEB091EF-F553-49E1-8AC4-2C948933AC4B}"/>
    <cellStyle name="Normal 3 2 4 2 2 4 3 2 5" xfId="46956" xr:uid="{2998F76E-69C2-4C20-8E53-AB8EADE2DB35}"/>
    <cellStyle name="Normal 3 2 4 2 2 4 3 3" xfId="21804" xr:uid="{070A6482-0C1A-4D1E-BAF0-B85F08ECE9AB}"/>
    <cellStyle name="Normal 3 2 4 2 2 4 3 3 2" xfId="35496" xr:uid="{44853355-7B6B-4CD9-A6BC-A0B287E823EA}"/>
    <cellStyle name="Normal 3 2 4 2 2 4 3 3 3" xfId="50380" xr:uid="{1907F85C-EFF6-4FAD-A4BB-631C004135E7}"/>
    <cellStyle name="Normal 3 2 4 2 2 4 3 4" xfId="14960" xr:uid="{642740E2-E7A1-40B6-80D9-EF0F0D4598ED}"/>
    <cellStyle name="Normal 3 2 4 2 2 4 3 5" xfId="28650" xr:uid="{5BE3001B-809A-480D-AF72-0E7E7525645D}"/>
    <cellStyle name="Normal 3 2 4 2 2 4 3 6" xfId="43534" xr:uid="{A4CA72E9-24FC-4DCA-B3AF-F7B85738F7C7}"/>
    <cellStyle name="Normal 3 2 4 2 2 4 4" xfId="9824" xr:uid="{EC595A64-0C05-4A80-A0BD-70F31AD9EF66}"/>
    <cellStyle name="Normal 3 2 4 2 2 4 4 2" xfId="23514" xr:uid="{CBDE0DD0-F2AF-4437-9B55-BD36AE08696E}"/>
    <cellStyle name="Normal 3 2 4 2 2 4 4 2 2" xfId="37206" xr:uid="{A8465EF4-8477-478B-94FD-1C3C1941300B}"/>
    <cellStyle name="Normal 3 2 4 2 2 4 4 2 3" xfId="52090" xr:uid="{D9BBFE58-25D4-4F04-8820-693E821497DF}"/>
    <cellStyle name="Normal 3 2 4 2 2 4 4 3" xfId="16670" xr:uid="{18A20F40-592A-46CD-BB86-9CBA42165F3D}"/>
    <cellStyle name="Normal 3 2 4 2 2 4 4 4" xfId="30360" xr:uid="{43B89CE1-661D-40D8-9942-3FBF3DFDA2B0}"/>
    <cellStyle name="Normal 3 2 4 2 2 4 4 5" xfId="45244" xr:uid="{DB8450BD-1041-4B6A-98DD-AA8A45CC1D9F}"/>
    <cellStyle name="Normal 3 2 4 2 2 4 5" xfId="20092" xr:uid="{051BB560-C0E8-403A-92E5-84714CE59A04}"/>
    <cellStyle name="Normal 3 2 4 2 2 4 5 2" xfId="33784" xr:uid="{50A76421-CD2E-4074-AA59-1BA2FCAB9DCD}"/>
    <cellStyle name="Normal 3 2 4 2 2 4 5 3" xfId="48668" xr:uid="{38801289-7944-4E55-B68F-9A875AE7400A}"/>
    <cellStyle name="Normal 3 2 4 2 2 4 6" xfId="13248" xr:uid="{0362B193-CB8A-40E6-A824-EC6F42598A3F}"/>
    <cellStyle name="Normal 3 2 4 2 2 4 7" xfId="26938" xr:uid="{B8290398-4DD3-4E24-A2D8-E6C301A8DA65}"/>
    <cellStyle name="Normal 3 2 4 2 2 4 8" xfId="41822" xr:uid="{6F255507-24A6-4D36-820F-4FC6239159DA}"/>
    <cellStyle name="Normal 3 2 4 2 2 5" xfId="6403" xr:uid="{2EC0D73E-BD63-4F40-9A53-E2FE54A4CDB2}"/>
    <cellStyle name="Normal 3 2 4 2 2 5 2" xfId="8116" xr:uid="{BCADE7D7-67CE-4D96-BF5C-B381229A8BEE}"/>
    <cellStyle name="Normal 3 2 4 2 2 5 2 2" xfId="11538" xr:uid="{4E985287-C3AE-448A-9399-D116FDBDE068}"/>
    <cellStyle name="Normal 3 2 4 2 2 5 2 2 2" xfId="25228" xr:uid="{68859253-CC72-4259-B6E3-5C76DBB8E2A6}"/>
    <cellStyle name="Normal 3 2 4 2 2 5 2 2 2 2" xfId="38920" xr:uid="{D4DDC6E4-7B48-488D-9EE9-3CFB8D3D84D8}"/>
    <cellStyle name="Normal 3 2 4 2 2 5 2 2 2 3" xfId="53804" xr:uid="{80D89AB1-BD6E-4BA4-A45E-83A4AE5C97E9}"/>
    <cellStyle name="Normal 3 2 4 2 2 5 2 2 3" xfId="18384" xr:uid="{3D53F5EF-D532-4454-B9CB-340CB612E4C0}"/>
    <cellStyle name="Normal 3 2 4 2 2 5 2 2 4" xfId="32074" xr:uid="{34CF7CD5-2B99-4FA7-965D-CB6AFFC90EBD}"/>
    <cellStyle name="Normal 3 2 4 2 2 5 2 2 5" xfId="46958" xr:uid="{EFC300EC-3B81-4DAF-A1EF-DEEBE6D95330}"/>
    <cellStyle name="Normal 3 2 4 2 2 5 2 3" xfId="21806" xr:uid="{B84743D5-2B1D-4471-8F7F-FA737029D8A6}"/>
    <cellStyle name="Normal 3 2 4 2 2 5 2 3 2" xfId="35498" xr:uid="{B7BB3952-DDD0-4E2D-B00D-6F0A2ED0DA2E}"/>
    <cellStyle name="Normal 3 2 4 2 2 5 2 3 3" xfId="50382" xr:uid="{71AE4026-9A24-4901-B882-6FB7E2442749}"/>
    <cellStyle name="Normal 3 2 4 2 2 5 2 4" xfId="14962" xr:uid="{EB401DE2-3E7A-45C3-9250-73D5A055ED57}"/>
    <cellStyle name="Normal 3 2 4 2 2 5 2 5" xfId="28652" xr:uid="{D271D900-9848-488B-AE71-6AA4F0FD2409}"/>
    <cellStyle name="Normal 3 2 4 2 2 5 2 6" xfId="43536" xr:uid="{E4D95F5B-B3AE-42A6-B0BC-2B5450557C75}"/>
    <cellStyle name="Normal 3 2 4 2 2 5 3" xfId="9826" xr:uid="{E80023BB-E9CE-4C09-9397-19C9712E85DB}"/>
    <cellStyle name="Normal 3 2 4 2 2 5 3 2" xfId="23516" xr:uid="{4D68F293-29B8-46B3-BFD8-BD405F3DFF98}"/>
    <cellStyle name="Normal 3 2 4 2 2 5 3 2 2" xfId="37208" xr:uid="{93ECF33E-CE2C-4C9C-B6D9-CCD716CC8EBB}"/>
    <cellStyle name="Normal 3 2 4 2 2 5 3 2 3" xfId="52092" xr:uid="{6EAD8D5F-5A1D-4E90-921C-10B1DEC358C8}"/>
    <cellStyle name="Normal 3 2 4 2 2 5 3 3" xfId="16672" xr:uid="{928F2530-F507-401D-8BE3-0B8017135028}"/>
    <cellStyle name="Normal 3 2 4 2 2 5 3 4" xfId="30362" xr:uid="{94E051E3-C6DB-4FDF-9488-11D1BE3A1F36}"/>
    <cellStyle name="Normal 3 2 4 2 2 5 3 5" xfId="45246" xr:uid="{2E74AD38-450C-492D-9BAC-EB18753DA6A0}"/>
    <cellStyle name="Normal 3 2 4 2 2 5 4" xfId="20094" xr:uid="{62EF6E46-09B5-46F3-9696-8C3435A6092D}"/>
    <cellStyle name="Normal 3 2 4 2 2 5 4 2" xfId="33786" xr:uid="{8C31DA10-4AC9-4E93-A1AC-28EAD606BE53}"/>
    <cellStyle name="Normal 3 2 4 2 2 5 4 3" xfId="48670" xr:uid="{3100019D-C547-4D0C-9F98-F5563CE3D0B0}"/>
    <cellStyle name="Normal 3 2 4 2 2 5 5" xfId="13250" xr:uid="{77FAB7D3-2BD1-4E7A-B6AB-4404EE12FE6A}"/>
    <cellStyle name="Normal 3 2 4 2 2 5 6" xfId="26940" xr:uid="{DEADB95E-842A-4CD3-972C-0EFC01A1C390}"/>
    <cellStyle name="Normal 3 2 4 2 2 5 7" xfId="41824" xr:uid="{71898017-C955-471A-9125-829D21F0E864}"/>
    <cellStyle name="Normal 3 2 4 2 2 6" xfId="6404" xr:uid="{4B9C4E65-AC52-47B3-868E-C4E3C9928E1F}"/>
    <cellStyle name="Normal 3 2 4 2 2 6 2" xfId="8117" xr:uid="{D23A90AF-241E-4A26-813E-6259971A2465}"/>
    <cellStyle name="Normal 3 2 4 2 2 6 2 2" xfId="11539" xr:uid="{D9F7EE3A-70D1-4E8F-A799-D4BAC8283C2B}"/>
    <cellStyle name="Normal 3 2 4 2 2 6 2 2 2" xfId="25229" xr:uid="{5B3155BA-52D7-4437-8502-6E4E785AAC71}"/>
    <cellStyle name="Normal 3 2 4 2 2 6 2 2 2 2" xfId="38921" xr:uid="{65E16AB6-5D37-40B5-B2BE-34D096449562}"/>
    <cellStyle name="Normal 3 2 4 2 2 6 2 2 2 3" xfId="53805" xr:uid="{80F716BE-E913-4417-9145-6ACEE20135D0}"/>
    <cellStyle name="Normal 3 2 4 2 2 6 2 2 3" xfId="18385" xr:uid="{1A693D04-CD93-4A05-BF6E-A1CE3B4155E9}"/>
    <cellStyle name="Normal 3 2 4 2 2 6 2 2 4" xfId="32075" xr:uid="{36D1A679-6E69-4599-8F31-043DECBED4FC}"/>
    <cellStyle name="Normal 3 2 4 2 2 6 2 2 5" xfId="46959" xr:uid="{36BE05D1-1FE4-435D-B70B-010E17D9A0C5}"/>
    <cellStyle name="Normal 3 2 4 2 2 6 2 3" xfId="21807" xr:uid="{32FB3B5F-BD04-4BAA-BBE1-2A611E49EDB6}"/>
    <cellStyle name="Normal 3 2 4 2 2 6 2 3 2" xfId="35499" xr:uid="{9CD11ABC-A664-41E3-B81A-3E2E1C97FE65}"/>
    <cellStyle name="Normal 3 2 4 2 2 6 2 3 3" xfId="50383" xr:uid="{ABEF897C-C2D0-4C23-A1E6-A9661D607705}"/>
    <cellStyle name="Normal 3 2 4 2 2 6 2 4" xfId="14963" xr:uid="{B5E760C7-A90F-425C-8A63-DAAEC4AB77D2}"/>
    <cellStyle name="Normal 3 2 4 2 2 6 2 5" xfId="28653" xr:uid="{FB68F0D6-0809-41BE-B143-C75CD04885CF}"/>
    <cellStyle name="Normal 3 2 4 2 2 6 2 6" xfId="43537" xr:uid="{1BF51016-1FD4-4DEC-9F62-186E05515FC0}"/>
    <cellStyle name="Normal 3 2 4 2 2 6 3" xfId="9827" xr:uid="{2C3C2D7B-EE19-4785-B6E8-3E01B7EB8AD0}"/>
    <cellStyle name="Normal 3 2 4 2 2 6 3 2" xfId="23517" xr:uid="{8960ABD3-EB54-4448-A0F5-62DF53FEE6CF}"/>
    <cellStyle name="Normal 3 2 4 2 2 6 3 2 2" xfId="37209" xr:uid="{387BFE94-AF95-4690-924F-C684058FAD7B}"/>
    <cellStyle name="Normal 3 2 4 2 2 6 3 2 3" xfId="52093" xr:uid="{1BE3051C-0759-481F-9B41-1871B36729C4}"/>
    <cellStyle name="Normal 3 2 4 2 2 6 3 3" xfId="16673" xr:uid="{20C49E69-CA1D-4CEE-BCB3-FD0CA7E1FCB1}"/>
    <cellStyle name="Normal 3 2 4 2 2 6 3 4" xfId="30363" xr:uid="{F2167B8F-5B5B-4412-B473-B4F393485DC6}"/>
    <cellStyle name="Normal 3 2 4 2 2 6 3 5" xfId="45247" xr:uid="{D5FA1778-FC92-4422-A228-CF4194835B78}"/>
    <cellStyle name="Normal 3 2 4 2 2 6 4" xfId="20095" xr:uid="{D5091BEA-F2E3-4E8F-BC29-D52DC473DCB5}"/>
    <cellStyle name="Normal 3 2 4 2 2 6 4 2" xfId="33787" xr:uid="{A8727DD9-1C4A-45C9-BC0C-1A1E9B33FC1B}"/>
    <cellStyle name="Normal 3 2 4 2 2 6 4 3" xfId="48671" xr:uid="{048C07E5-4105-41F0-B8E0-E70EC328940D}"/>
    <cellStyle name="Normal 3 2 4 2 2 6 5" xfId="13251" xr:uid="{9AC23A21-93AB-46F4-B486-2DBB853CCC26}"/>
    <cellStyle name="Normal 3 2 4 2 2 6 6" xfId="26941" xr:uid="{38D302D8-577E-4B20-9A57-09F587ABBA1C}"/>
    <cellStyle name="Normal 3 2 4 2 2 6 7" xfId="41825" xr:uid="{EB8B3D39-8125-4E25-ADC0-7F031FFD50CF}"/>
    <cellStyle name="Normal 3 2 4 2 2 7" xfId="8103" xr:uid="{25DFAE00-2D3C-4B3C-BAE4-3370848AC21F}"/>
    <cellStyle name="Normal 3 2 4 2 2 7 2" xfId="11525" xr:uid="{380053A6-CC23-4700-A971-CD3826A21A64}"/>
    <cellStyle name="Normal 3 2 4 2 2 7 2 2" xfId="25215" xr:uid="{027B10A5-2195-42B2-A2C5-2D006DA7370A}"/>
    <cellStyle name="Normal 3 2 4 2 2 7 2 2 2" xfId="38907" xr:uid="{76FA68E3-4360-4BB7-9DDD-6AF5DC25AC21}"/>
    <cellStyle name="Normal 3 2 4 2 2 7 2 2 3" xfId="53791" xr:uid="{2F6964F0-5956-4D5D-8337-417613567423}"/>
    <cellStyle name="Normal 3 2 4 2 2 7 2 3" xfId="18371" xr:uid="{6B4D9BCB-3F70-4E88-84EF-EC02EC490806}"/>
    <cellStyle name="Normal 3 2 4 2 2 7 2 4" xfId="32061" xr:uid="{E241CDF3-38AB-42E7-A8B1-DA6D4527D40A}"/>
    <cellStyle name="Normal 3 2 4 2 2 7 2 5" xfId="46945" xr:uid="{24C9E6D9-EB37-4D2B-89C4-3889681756F1}"/>
    <cellStyle name="Normal 3 2 4 2 2 7 3" xfId="21793" xr:uid="{2A145EC2-505C-4499-841F-ACD64886122D}"/>
    <cellStyle name="Normal 3 2 4 2 2 7 3 2" xfId="35485" xr:uid="{18FF8E26-B314-4B54-8AD1-6A29DC6EB042}"/>
    <cellStyle name="Normal 3 2 4 2 2 7 3 3" xfId="50369" xr:uid="{3AC6A78C-7CB9-4146-91E9-FEB6EC407B3C}"/>
    <cellStyle name="Normal 3 2 4 2 2 7 4" xfId="14949" xr:uid="{6B2044E8-A9A1-45FE-93A9-D265698EBF30}"/>
    <cellStyle name="Normal 3 2 4 2 2 7 5" xfId="28639" xr:uid="{B852B7FA-E3CE-4BAF-9DBC-BD08EC66E7F7}"/>
    <cellStyle name="Normal 3 2 4 2 2 7 6" xfId="43523" xr:uid="{F73ED875-29DE-4418-949C-74AB96DD67A6}"/>
    <cellStyle name="Normal 3 2 4 2 2 8" xfId="9813" xr:uid="{F4CB6B47-06A7-4C85-BC86-2963E431D0BE}"/>
    <cellStyle name="Normal 3 2 4 2 2 8 2" xfId="23503" xr:uid="{8A07ED9B-92BB-4D3D-8B9F-614DBB57158C}"/>
    <cellStyle name="Normal 3 2 4 2 2 8 2 2" xfId="37195" xr:uid="{3C058D60-F4C2-4B1A-9E77-36ADF4789521}"/>
    <cellStyle name="Normal 3 2 4 2 2 8 2 3" xfId="52079" xr:uid="{E2BE39F5-590A-4AF9-8D1B-ED948B9CDF3A}"/>
    <cellStyle name="Normal 3 2 4 2 2 8 3" xfId="16659" xr:uid="{1A6EACE5-A4AC-4FEC-B962-D7D64A1F30DB}"/>
    <cellStyle name="Normal 3 2 4 2 2 8 4" xfId="30349" xr:uid="{F8451C3C-F9DB-4447-A663-F1A28F706A84}"/>
    <cellStyle name="Normal 3 2 4 2 2 8 5" xfId="45233" xr:uid="{F69F80CE-086B-4B7E-948C-D863C4C29C93}"/>
    <cellStyle name="Normal 3 2 4 2 2 9" xfId="20081" xr:uid="{C5FDC55B-C478-4597-BF35-588095E679A9}"/>
    <cellStyle name="Normal 3 2 4 2 2 9 2" xfId="33773" xr:uid="{39D2297B-D5E4-478B-BBAA-501A55845EBF}"/>
    <cellStyle name="Normal 3 2 4 2 2 9 3" xfId="48657" xr:uid="{88E5EAFC-3289-440C-8CCF-1F22D2EB916D}"/>
    <cellStyle name="Normal 3 2 4 2 3" xfId="6405" xr:uid="{4A20ECB5-CA83-46DC-A74B-219107CBC596}"/>
    <cellStyle name="Normal 3 2 4 2 3 10" xfId="41826" xr:uid="{F388450D-3DD0-41B8-B773-FBED06D9DCCF}"/>
    <cellStyle name="Normal 3 2 4 2 3 2" xfId="6406" xr:uid="{3E932D73-F52F-43EC-8AC5-69925EFB472C}"/>
    <cellStyle name="Normal 3 2 4 2 3 2 2" xfId="6407" xr:uid="{CA1D4405-1406-4096-97A2-D983D2CC80F2}"/>
    <cellStyle name="Normal 3 2 4 2 3 2 2 2" xfId="8120" xr:uid="{1A0F640E-EE9A-43F3-9D0D-FC770854B1A0}"/>
    <cellStyle name="Normal 3 2 4 2 3 2 2 2 2" xfId="11542" xr:uid="{5F0D5A3A-03F4-4421-8197-D887E6E8EBFA}"/>
    <cellStyle name="Normal 3 2 4 2 3 2 2 2 2 2" xfId="25232" xr:uid="{1F1074D5-67B7-4DFF-9EB6-B5921C53B96F}"/>
    <cellStyle name="Normal 3 2 4 2 3 2 2 2 2 2 2" xfId="38924" xr:uid="{56D146B4-9489-418A-96CE-F996FD251585}"/>
    <cellStyle name="Normal 3 2 4 2 3 2 2 2 2 2 3" xfId="53808" xr:uid="{A7B3B53A-A82D-423D-BFA6-E74740E278DB}"/>
    <cellStyle name="Normal 3 2 4 2 3 2 2 2 2 3" xfId="18388" xr:uid="{748E9891-0A09-4825-8560-CC86783911D1}"/>
    <cellStyle name="Normal 3 2 4 2 3 2 2 2 2 4" xfId="32078" xr:uid="{AFF87389-EBA9-470C-9E1E-90E6C6DDCB71}"/>
    <cellStyle name="Normal 3 2 4 2 3 2 2 2 2 5" xfId="46962" xr:uid="{73D35E85-19BD-43D2-AAF1-496BBC40A3D1}"/>
    <cellStyle name="Normal 3 2 4 2 3 2 2 2 3" xfId="21810" xr:uid="{A79068C5-03BF-4D48-BE85-508450BCC785}"/>
    <cellStyle name="Normal 3 2 4 2 3 2 2 2 3 2" xfId="35502" xr:uid="{5DD32525-5FBA-4AFE-A057-76AD3B4ACBE8}"/>
    <cellStyle name="Normal 3 2 4 2 3 2 2 2 3 3" xfId="50386" xr:uid="{3123BCB1-8791-4BE7-9F49-AF78BA235089}"/>
    <cellStyle name="Normal 3 2 4 2 3 2 2 2 4" xfId="14966" xr:uid="{116B49CA-645C-4279-9D8D-41A113A9D5C5}"/>
    <cellStyle name="Normal 3 2 4 2 3 2 2 2 5" xfId="28656" xr:uid="{A7F7B0E3-DAB8-4D54-B7A6-89C0AAD7C043}"/>
    <cellStyle name="Normal 3 2 4 2 3 2 2 2 6" xfId="43540" xr:uid="{6AA8088C-851B-4A90-8899-C142598EA8BB}"/>
    <cellStyle name="Normal 3 2 4 2 3 2 2 3" xfId="9830" xr:uid="{24D62442-04A0-4674-8433-96993F033B00}"/>
    <cellStyle name="Normal 3 2 4 2 3 2 2 3 2" xfId="23520" xr:uid="{3D9CB8B0-934D-4E7F-A5DE-6ADA224D34F0}"/>
    <cellStyle name="Normal 3 2 4 2 3 2 2 3 2 2" xfId="37212" xr:uid="{FA0DE492-67CC-48AF-A078-653DF8048687}"/>
    <cellStyle name="Normal 3 2 4 2 3 2 2 3 2 3" xfId="52096" xr:uid="{AE9AE8E0-3472-4E36-A2A7-5E872FF2EC5C}"/>
    <cellStyle name="Normal 3 2 4 2 3 2 2 3 3" xfId="16676" xr:uid="{FE51E8FC-2EE3-4FD0-A53D-0A4196F972C3}"/>
    <cellStyle name="Normal 3 2 4 2 3 2 2 3 4" xfId="30366" xr:uid="{A21C1A3D-FA7D-481E-B792-68190344BC4E}"/>
    <cellStyle name="Normal 3 2 4 2 3 2 2 3 5" xfId="45250" xr:uid="{453B1EAC-B27F-4F89-99B1-62AA4F01B974}"/>
    <cellStyle name="Normal 3 2 4 2 3 2 2 4" xfId="20098" xr:uid="{FFAF61DF-72C6-4365-8D3C-0F5E8E244AF6}"/>
    <cellStyle name="Normal 3 2 4 2 3 2 2 4 2" xfId="33790" xr:uid="{5E80D79F-7489-41C8-B39B-B45934847A46}"/>
    <cellStyle name="Normal 3 2 4 2 3 2 2 4 3" xfId="48674" xr:uid="{7C99B892-8EC6-4D0A-A31B-525F266D4DD4}"/>
    <cellStyle name="Normal 3 2 4 2 3 2 2 5" xfId="13254" xr:uid="{311FB6F0-A6EA-4D8B-91F4-C55BA8ED0623}"/>
    <cellStyle name="Normal 3 2 4 2 3 2 2 6" xfId="26944" xr:uid="{5F24F5BA-10F9-4DF6-9470-9BC052E5B4C5}"/>
    <cellStyle name="Normal 3 2 4 2 3 2 2 7" xfId="41828" xr:uid="{7429E828-D3E6-44D2-9AA9-D27B32522309}"/>
    <cellStyle name="Normal 3 2 4 2 3 2 3" xfId="8119" xr:uid="{9F822009-D710-4CB9-84C0-499EDFAD6979}"/>
    <cellStyle name="Normal 3 2 4 2 3 2 3 2" xfId="11541" xr:uid="{718F266F-8E1C-4C61-8BB6-01556833DF03}"/>
    <cellStyle name="Normal 3 2 4 2 3 2 3 2 2" xfId="25231" xr:uid="{6F810760-DD2A-4602-B9E5-FCBA744ED580}"/>
    <cellStyle name="Normal 3 2 4 2 3 2 3 2 2 2" xfId="38923" xr:uid="{32DBA5D7-3986-40DD-8FC9-26E733FB603E}"/>
    <cellStyle name="Normal 3 2 4 2 3 2 3 2 2 3" xfId="53807" xr:uid="{EFC496B6-9507-47E3-B67E-86CEFB80809B}"/>
    <cellStyle name="Normal 3 2 4 2 3 2 3 2 3" xfId="18387" xr:uid="{F34E7FCA-04D0-4EB0-9B37-D32507E63264}"/>
    <cellStyle name="Normal 3 2 4 2 3 2 3 2 4" xfId="32077" xr:uid="{9B82B412-01F9-443A-AC99-EF5403882FCE}"/>
    <cellStyle name="Normal 3 2 4 2 3 2 3 2 5" xfId="46961" xr:uid="{CFB8FEA6-4B65-42E0-AA48-840388AFB322}"/>
    <cellStyle name="Normal 3 2 4 2 3 2 3 3" xfId="21809" xr:uid="{941D1E63-93BE-465A-9877-9FFBD9B80616}"/>
    <cellStyle name="Normal 3 2 4 2 3 2 3 3 2" xfId="35501" xr:uid="{1CB7B11C-0B2B-4C90-8541-0D1B263F51B1}"/>
    <cellStyle name="Normal 3 2 4 2 3 2 3 3 3" xfId="50385" xr:uid="{40C065C1-E928-48A4-BDCD-8E0A3065220F}"/>
    <cellStyle name="Normal 3 2 4 2 3 2 3 4" xfId="14965" xr:uid="{566DF0EB-23AD-4B17-8DB7-8A360FA32408}"/>
    <cellStyle name="Normal 3 2 4 2 3 2 3 5" xfId="28655" xr:uid="{EA8EE020-5E8C-47B6-8BA3-A9E1BD92D1CF}"/>
    <cellStyle name="Normal 3 2 4 2 3 2 3 6" xfId="43539" xr:uid="{88D32739-40EE-48A4-A140-B596F6822330}"/>
    <cellStyle name="Normal 3 2 4 2 3 2 4" xfId="9829" xr:uid="{16D39351-DF48-4CA0-A3E1-CB87E6872F4C}"/>
    <cellStyle name="Normal 3 2 4 2 3 2 4 2" xfId="23519" xr:uid="{D8F46893-A7C8-4CA7-A5B6-E81BB93F57EF}"/>
    <cellStyle name="Normal 3 2 4 2 3 2 4 2 2" xfId="37211" xr:uid="{00C37621-C442-48C0-BD0E-88FFFA759F3B}"/>
    <cellStyle name="Normal 3 2 4 2 3 2 4 2 3" xfId="52095" xr:uid="{3EF4B977-8296-4A21-97A5-AB1DEF2543D7}"/>
    <cellStyle name="Normal 3 2 4 2 3 2 4 3" xfId="16675" xr:uid="{E24A44F1-53EA-4C3B-9BAB-BF572C628E82}"/>
    <cellStyle name="Normal 3 2 4 2 3 2 4 4" xfId="30365" xr:uid="{8F10B2D0-1930-4390-BFB8-0AE5D1C47DBE}"/>
    <cellStyle name="Normal 3 2 4 2 3 2 4 5" xfId="45249" xr:uid="{BFC47A24-E3A3-44F3-A1D6-F19B1BAE4BD6}"/>
    <cellStyle name="Normal 3 2 4 2 3 2 5" xfId="20097" xr:uid="{A78E13D7-9AE5-474A-B3D0-B3311AFDD787}"/>
    <cellStyle name="Normal 3 2 4 2 3 2 5 2" xfId="33789" xr:uid="{3446B064-84C4-4EA6-8181-AC212BA7499B}"/>
    <cellStyle name="Normal 3 2 4 2 3 2 5 3" xfId="48673" xr:uid="{B1450E03-AF57-4D80-A6CC-6CE7D37F9BFE}"/>
    <cellStyle name="Normal 3 2 4 2 3 2 6" xfId="13253" xr:uid="{9177CFC8-64C0-4DF5-AD0A-CB537DC4770F}"/>
    <cellStyle name="Normal 3 2 4 2 3 2 7" xfId="26943" xr:uid="{5D0B059C-CA5C-434B-953C-91B5B669367E}"/>
    <cellStyle name="Normal 3 2 4 2 3 2 8" xfId="41827" xr:uid="{3FC5C892-4582-403F-9A30-DEEEF7F77FAC}"/>
    <cellStyle name="Normal 3 2 4 2 3 3" xfId="6408" xr:uid="{AAABFA00-4E6E-40BA-A6D4-0BF2DAF01C4D}"/>
    <cellStyle name="Normal 3 2 4 2 3 3 2" xfId="8121" xr:uid="{C7FC35E9-DFBD-42FB-A219-1228021236A5}"/>
    <cellStyle name="Normal 3 2 4 2 3 3 2 2" xfId="11543" xr:uid="{FB7AB041-A4C9-4BBC-B34F-FB682A5C306C}"/>
    <cellStyle name="Normal 3 2 4 2 3 3 2 2 2" xfId="25233" xr:uid="{80C0FBB2-3F66-4AB1-BE69-582B3648B0C5}"/>
    <cellStyle name="Normal 3 2 4 2 3 3 2 2 2 2" xfId="38925" xr:uid="{3BDBB811-B100-47AF-BB9B-6285EF694A7B}"/>
    <cellStyle name="Normal 3 2 4 2 3 3 2 2 2 3" xfId="53809" xr:uid="{C8AE9019-6F4C-490B-BBD1-BB97C1FB59FA}"/>
    <cellStyle name="Normal 3 2 4 2 3 3 2 2 3" xfId="18389" xr:uid="{5152A267-DDDF-4721-8657-CE44160A20AF}"/>
    <cellStyle name="Normal 3 2 4 2 3 3 2 2 4" xfId="32079" xr:uid="{5CE8C7D2-3009-43D9-92B8-125236F34333}"/>
    <cellStyle name="Normal 3 2 4 2 3 3 2 2 5" xfId="46963" xr:uid="{FB4AFDAA-7B14-4017-AAFE-2DD75AF6648B}"/>
    <cellStyle name="Normal 3 2 4 2 3 3 2 3" xfId="21811" xr:uid="{D7A03FA1-A350-4EA7-B527-F8907810B5CD}"/>
    <cellStyle name="Normal 3 2 4 2 3 3 2 3 2" xfId="35503" xr:uid="{6FEA5113-E70A-4565-A84E-2345E39197EA}"/>
    <cellStyle name="Normal 3 2 4 2 3 3 2 3 3" xfId="50387" xr:uid="{EB613697-4796-40EB-9B6D-344AC94D964F}"/>
    <cellStyle name="Normal 3 2 4 2 3 3 2 4" xfId="14967" xr:uid="{8F22E6A5-743D-4192-B6FC-61C10F621E15}"/>
    <cellStyle name="Normal 3 2 4 2 3 3 2 5" xfId="28657" xr:uid="{D5009F99-FB2E-47BD-A331-D2F9DAE06F3A}"/>
    <cellStyle name="Normal 3 2 4 2 3 3 2 6" xfId="43541" xr:uid="{A9D58E22-92B9-4C7D-BAC6-B343CFF8A40A}"/>
    <cellStyle name="Normal 3 2 4 2 3 3 3" xfId="9831" xr:uid="{4D86DE20-C63D-4AE6-BF9E-31577AE18FA3}"/>
    <cellStyle name="Normal 3 2 4 2 3 3 3 2" xfId="23521" xr:uid="{89E06D1F-5880-4DBC-9B97-EA22C46050DC}"/>
    <cellStyle name="Normal 3 2 4 2 3 3 3 2 2" xfId="37213" xr:uid="{06181FDA-3C72-4A70-A49A-E9DEE8E00632}"/>
    <cellStyle name="Normal 3 2 4 2 3 3 3 2 3" xfId="52097" xr:uid="{C906A0ED-292A-47AF-8D81-A2A0F49647DD}"/>
    <cellStyle name="Normal 3 2 4 2 3 3 3 3" xfId="16677" xr:uid="{CD4050C7-625A-4CE2-B442-1AC8AFD074C5}"/>
    <cellStyle name="Normal 3 2 4 2 3 3 3 4" xfId="30367" xr:uid="{810604FE-E37E-4F57-8CC7-804F19CE08E0}"/>
    <cellStyle name="Normal 3 2 4 2 3 3 3 5" xfId="45251" xr:uid="{7E231723-C7B7-405C-B01A-2A45171B23A7}"/>
    <cellStyle name="Normal 3 2 4 2 3 3 4" xfId="20099" xr:uid="{A12A0A3E-7B8A-4FA9-B59B-1B061B483885}"/>
    <cellStyle name="Normal 3 2 4 2 3 3 4 2" xfId="33791" xr:uid="{00DDC722-5D83-4A5C-A55E-3428424ADF80}"/>
    <cellStyle name="Normal 3 2 4 2 3 3 4 3" xfId="48675" xr:uid="{2FE4F806-C957-47B6-9FD2-3B92DC2D1D19}"/>
    <cellStyle name="Normal 3 2 4 2 3 3 5" xfId="13255" xr:uid="{A691A83F-F355-43A6-A04A-5BE2831EA468}"/>
    <cellStyle name="Normal 3 2 4 2 3 3 6" xfId="26945" xr:uid="{EB94975C-AC2A-45AC-AF1B-E8FDC5AECD9F}"/>
    <cellStyle name="Normal 3 2 4 2 3 3 7" xfId="41829" xr:uid="{596EC40A-5252-4AD9-A2FF-6B674E1DD87E}"/>
    <cellStyle name="Normal 3 2 4 2 3 4" xfId="6409" xr:uid="{F45D932D-0A24-4D12-AFF2-5C65CCEB327B}"/>
    <cellStyle name="Normal 3 2 4 2 3 4 2" xfId="8122" xr:uid="{DD754207-A1F3-47DE-B743-1EF38DA36A2E}"/>
    <cellStyle name="Normal 3 2 4 2 3 4 2 2" xfId="11544" xr:uid="{98ABCA8E-8358-4D0D-A273-7F84303CF3CD}"/>
    <cellStyle name="Normal 3 2 4 2 3 4 2 2 2" xfId="25234" xr:uid="{C70A68C1-15A4-4FE4-8A00-600DCBDCF10D}"/>
    <cellStyle name="Normal 3 2 4 2 3 4 2 2 2 2" xfId="38926" xr:uid="{13114CC4-9ACF-4FF6-A9FA-81434D00547F}"/>
    <cellStyle name="Normal 3 2 4 2 3 4 2 2 2 3" xfId="53810" xr:uid="{5F563851-975F-4C10-B496-4372E5B052CC}"/>
    <cellStyle name="Normal 3 2 4 2 3 4 2 2 3" xfId="18390" xr:uid="{4DC1EC52-BF4F-4B7D-94D5-68200A1E0463}"/>
    <cellStyle name="Normal 3 2 4 2 3 4 2 2 4" xfId="32080" xr:uid="{A0C0CFD5-2277-4B36-A7B5-50BF3475DD2C}"/>
    <cellStyle name="Normal 3 2 4 2 3 4 2 2 5" xfId="46964" xr:uid="{0D3D2EBC-3911-4ADC-B970-1168324DCAD8}"/>
    <cellStyle name="Normal 3 2 4 2 3 4 2 3" xfId="21812" xr:uid="{2F14FBDE-F8AC-4D8E-BC65-126C0C33F0BB}"/>
    <cellStyle name="Normal 3 2 4 2 3 4 2 3 2" xfId="35504" xr:uid="{EF1EB18C-1D1E-4DF5-A017-BAF21293CB50}"/>
    <cellStyle name="Normal 3 2 4 2 3 4 2 3 3" xfId="50388" xr:uid="{D3C1BF97-45CC-4842-A128-A4F28A787E37}"/>
    <cellStyle name="Normal 3 2 4 2 3 4 2 4" xfId="14968" xr:uid="{1CA04869-CEF7-4AC7-A7B2-3045347BF6C6}"/>
    <cellStyle name="Normal 3 2 4 2 3 4 2 5" xfId="28658" xr:uid="{113AA777-3503-4AE4-AB64-38E8914F89A4}"/>
    <cellStyle name="Normal 3 2 4 2 3 4 2 6" xfId="43542" xr:uid="{363BDF1F-3CCE-4505-A773-BA15BAA73D38}"/>
    <cellStyle name="Normal 3 2 4 2 3 4 3" xfId="9832" xr:uid="{27310A2F-C683-4C1D-8265-0A86D86E5CDD}"/>
    <cellStyle name="Normal 3 2 4 2 3 4 3 2" xfId="23522" xr:uid="{C0F4EC68-626E-400A-BF23-883BD267A836}"/>
    <cellStyle name="Normal 3 2 4 2 3 4 3 2 2" xfId="37214" xr:uid="{7AC8E799-40F3-4C49-9043-FB08426A60CC}"/>
    <cellStyle name="Normal 3 2 4 2 3 4 3 2 3" xfId="52098" xr:uid="{871C8CA6-CBA2-447A-A777-2C1D8925D6B8}"/>
    <cellStyle name="Normal 3 2 4 2 3 4 3 3" xfId="16678" xr:uid="{07422BEF-BDA0-4098-9896-65FAF46B2859}"/>
    <cellStyle name="Normal 3 2 4 2 3 4 3 4" xfId="30368" xr:uid="{3E91F1A8-FD4A-417D-8BDC-F02136BB5593}"/>
    <cellStyle name="Normal 3 2 4 2 3 4 3 5" xfId="45252" xr:uid="{0DB7B533-380F-4DA2-A388-D3D2983E6294}"/>
    <cellStyle name="Normal 3 2 4 2 3 4 4" xfId="20100" xr:uid="{5F0F46BE-AA98-436D-8945-CE17C17A70D4}"/>
    <cellStyle name="Normal 3 2 4 2 3 4 4 2" xfId="33792" xr:uid="{85F8A926-EF9D-4455-8E8D-ACF10C326E9E}"/>
    <cellStyle name="Normal 3 2 4 2 3 4 4 3" xfId="48676" xr:uid="{B05BAFA5-FCAB-4D51-94BC-6BDBB330FAF6}"/>
    <cellStyle name="Normal 3 2 4 2 3 4 5" xfId="13256" xr:uid="{1FA2A067-5B1F-478E-87CA-988826017357}"/>
    <cellStyle name="Normal 3 2 4 2 3 4 6" xfId="26946" xr:uid="{6797BEA3-4A19-4A55-9835-4C1EC884920D}"/>
    <cellStyle name="Normal 3 2 4 2 3 4 7" xfId="41830" xr:uid="{5E52C5C8-14D9-4066-B3CD-D34554A230F6}"/>
    <cellStyle name="Normal 3 2 4 2 3 5" xfId="8118" xr:uid="{4A544BDC-2EF5-4E04-B013-6EF8A8579C64}"/>
    <cellStyle name="Normal 3 2 4 2 3 5 2" xfId="11540" xr:uid="{EEE057DF-7839-4DE4-95C3-591379C7DF73}"/>
    <cellStyle name="Normal 3 2 4 2 3 5 2 2" xfId="25230" xr:uid="{FD9669FF-0341-49BA-B0C3-C6D5C5592B19}"/>
    <cellStyle name="Normal 3 2 4 2 3 5 2 2 2" xfId="38922" xr:uid="{BB84A4CF-A7CB-4D0F-9315-54EC1B937E46}"/>
    <cellStyle name="Normal 3 2 4 2 3 5 2 2 3" xfId="53806" xr:uid="{66D7BE2B-1255-422A-9C08-86C0EAA13176}"/>
    <cellStyle name="Normal 3 2 4 2 3 5 2 3" xfId="18386" xr:uid="{2F8D44E1-86A4-4DDD-A07C-820407ADD6F2}"/>
    <cellStyle name="Normal 3 2 4 2 3 5 2 4" xfId="32076" xr:uid="{893E3509-803F-45CE-8B62-D1B1AEA153C1}"/>
    <cellStyle name="Normal 3 2 4 2 3 5 2 5" xfId="46960" xr:uid="{8A185932-B692-447E-B5A0-AFAB250C256E}"/>
    <cellStyle name="Normal 3 2 4 2 3 5 3" xfId="21808" xr:uid="{63DC21C2-3D3D-430D-81B1-6683308CC6B6}"/>
    <cellStyle name="Normal 3 2 4 2 3 5 3 2" xfId="35500" xr:uid="{56AEFC8F-C01F-436C-B4E3-DE22CADB2ED5}"/>
    <cellStyle name="Normal 3 2 4 2 3 5 3 3" xfId="50384" xr:uid="{9D98765E-943C-497A-B40E-AA0309F09FE1}"/>
    <cellStyle name="Normal 3 2 4 2 3 5 4" xfId="14964" xr:uid="{A0477DDF-EFB2-4C52-AF79-A99187D6D336}"/>
    <cellStyle name="Normal 3 2 4 2 3 5 5" xfId="28654" xr:uid="{3B764DD1-4636-45D9-AA11-32E9219AFD90}"/>
    <cellStyle name="Normal 3 2 4 2 3 5 6" xfId="43538" xr:uid="{E0422C25-5F7F-4DF1-9839-4CFE752915F1}"/>
    <cellStyle name="Normal 3 2 4 2 3 6" xfId="9828" xr:uid="{0383A441-CDDD-4C04-90CC-134854520AFF}"/>
    <cellStyle name="Normal 3 2 4 2 3 6 2" xfId="23518" xr:uid="{540FA3CE-BC1B-4159-AD8D-997197EE7E3F}"/>
    <cellStyle name="Normal 3 2 4 2 3 6 2 2" xfId="37210" xr:uid="{F65AFC8D-6CA4-4C35-AEA0-2CDAF3E5B57D}"/>
    <cellStyle name="Normal 3 2 4 2 3 6 2 3" xfId="52094" xr:uid="{EFE382C2-08D4-4A02-97AD-B0286344092A}"/>
    <cellStyle name="Normal 3 2 4 2 3 6 3" xfId="16674" xr:uid="{89DB96C1-BA6F-4B4B-AE2A-8BD87A6EA8C6}"/>
    <cellStyle name="Normal 3 2 4 2 3 6 4" xfId="30364" xr:uid="{839966DE-439D-449F-8588-476556E3E0E5}"/>
    <cellStyle name="Normal 3 2 4 2 3 6 5" xfId="45248" xr:uid="{5EF19D28-7E7B-4F75-B53B-7F1FAEBF6164}"/>
    <cellStyle name="Normal 3 2 4 2 3 7" xfId="20096" xr:uid="{0972B827-C065-4638-B01D-DED6C295F6EA}"/>
    <cellStyle name="Normal 3 2 4 2 3 7 2" xfId="33788" xr:uid="{33C37D0D-27E0-43A7-94C4-D02B57811C0E}"/>
    <cellStyle name="Normal 3 2 4 2 3 7 3" xfId="48672" xr:uid="{D4CB70AD-9F3D-4050-9BFD-992B1B5D09A9}"/>
    <cellStyle name="Normal 3 2 4 2 3 8" xfId="13252" xr:uid="{AAAA7812-4DE0-46B9-9794-B0F4F2259E14}"/>
    <cellStyle name="Normal 3 2 4 2 3 9" xfId="26942" xr:uid="{47BE5957-1514-4F82-B8EA-AB0201FB149D}"/>
    <cellStyle name="Normal 3 2 4 2 4" xfId="6410" xr:uid="{7ACD3B01-2A3F-4D81-98C8-C5AD9B01B4D0}"/>
    <cellStyle name="Normal 3 2 4 2 4 10" xfId="41831" xr:uid="{17879382-504F-4A8B-9196-866D20FFCF8F}"/>
    <cellStyle name="Normal 3 2 4 2 4 2" xfId="6411" xr:uid="{4049C52F-FD19-4393-B805-9B5B0E656A38}"/>
    <cellStyle name="Normal 3 2 4 2 4 2 2" xfId="6412" xr:uid="{D393DE85-1E31-4D37-8EAD-29D763B3E9E4}"/>
    <cellStyle name="Normal 3 2 4 2 4 2 2 2" xfId="8125" xr:uid="{BA453F31-24CE-4FB6-91B4-DEFD2E8A1D08}"/>
    <cellStyle name="Normal 3 2 4 2 4 2 2 2 2" xfId="11547" xr:uid="{5A453383-9604-41E4-854F-8D413CF41D25}"/>
    <cellStyle name="Normal 3 2 4 2 4 2 2 2 2 2" xfId="25237" xr:uid="{EB50AFFE-1F61-4F5E-900E-4E7902C5D999}"/>
    <cellStyle name="Normal 3 2 4 2 4 2 2 2 2 2 2" xfId="38929" xr:uid="{4635469A-B96A-438E-B8B8-5B1609040EB9}"/>
    <cellStyle name="Normal 3 2 4 2 4 2 2 2 2 2 3" xfId="53813" xr:uid="{017959C4-CAE3-4BB5-BA91-40BBB3808277}"/>
    <cellStyle name="Normal 3 2 4 2 4 2 2 2 2 3" xfId="18393" xr:uid="{D4622F46-62E2-4863-AAD9-CEA8CA1263AE}"/>
    <cellStyle name="Normal 3 2 4 2 4 2 2 2 2 4" xfId="32083" xr:uid="{62768C76-ADBC-4C9B-9B35-5EA50DD6A50C}"/>
    <cellStyle name="Normal 3 2 4 2 4 2 2 2 2 5" xfId="46967" xr:uid="{5E392DAC-B3A7-4F76-89E3-20B22036029B}"/>
    <cellStyle name="Normal 3 2 4 2 4 2 2 2 3" xfId="21815" xr:uid="{FCD73E74-0C6C-471A-B3E7-78C0714EF791}"/>
    <cellStyle name="Normal 3 2 4 2 4 2 2 2 3 2" xfId="35507" xr:uid="{4C71A89B-8C75-4D41-BC62-724C8BE3A93E}"/>
    <cellStyle name="Normal 3 2 4 2 4 2 2 2 3 3" xfId="50391" xr:uid="{2D1E9338-BDE3-41DD-9983-B7BED984661B}"/>
    <cellStyle name="Normal 3 2 4 2 4 2 2 2 4" xfId="14971" xr:uid="{AEE339ED-5C53-4841-8251-F8086BA34C47}"/>
    <cellStyle name="Normal 3 2 4 2 4 2 2 2 5" xfId="28661" xr:uid="{68681651-435B-4896-ADFD-9090EA5B3246}"/>
    <cellStyle name="Normal 3 2 4 2 4 2 2 2 6" xfId="43545" xr:uid="{4235E5BE-C73B-4127-8593-4DE5EC5A198F}"/>
    <cellStyle name="Normal 3 2 4 2 4 2 2 3" xfId="9835" xr:uid="{40558F5F-DBC7-4596-BE2E-83EE446EFB1C}"/>
    <cellStyle name="Normal 3 2 4 2 4 2 2 3 2" xfId="23525" xr:uid="{632E91A8-7B3C-41D0-9608-22C10BDE1861}"/>
    <cellStyle name="Normal 3 2 4 2 4 2 2 3 2 2" xfId="37217" xr:uid="{FD14C317-3BA4-49BF-9239-1B511DD991D4}"/>
    <cellStyle name="Normal 3 2 4 2 4 2 2 3 2 3" xfId="52101" xr:uid="{E252ABDF-37DE-4747-8B68-8984437DA643}"/>
    <cellStyle name="Normal 3 2 4 2 4 2 2 3 3" xfId="16681" xr:uid="{D12DF5C5-A1E7-4255-8AD6-708D885EDD93}"/>
    <cellStyle name="Normal 3 2 4 2 4 2 2 3 4" xfId="30371" xr:uid="{699D4BD3-6AAA-470A-9082-921547618860}"/>
    <cellStyle name="Normal 3 2 4 2 4 2 2 3 5" xfId="45255" xr:uid="{ADACBB16-7EF6-4AF6-A2ED-52DCA39EDC68}"/>
    <cellStyle name="Normal 3 2 4 2 4 2 2 4" xfId="20103" xr:uid="{5208EA68-081C-47AB-B672-371D16625FA1}"/>
    <cellStyle name="Normal 3 2 4 2 4 2 2 4 2" xfId="33795" xr:uid="{8AB884AB-E81F-4804-BEC6-479302E8A883}"/>
    <cellStyle name="Normal 3 2 4 2 4 2 2 4 3" xfId="48679" xr:uid="{2BFA33A0-BB4E-4E83-AFC7-F29A97FEEFDF}"/>
    <cellStyle name="Normal 3 2 4 2 4 2 2 5" xfId="13259" xr:uid="{C74D8631-C5AB-462A-9462-6857CECDE7A5}"/>
    <cellStyle name="Normal 3 2 4 2 4 2 2 6" xfId="26949" xr:uid="{BD2E3B54-CCDA-4BC5-B74C-3A755FDFB7B7}"/>
    <cellStyle name="Normal 3 2 4 2 4 2 2 7" xfId="41833" xr:uid="{410342AE-BC2D-4DB7-8EE4-AEAB246B61F7}"/>
    <cellStyle name="Normal 3 2 4 2 4 2 3" xfId="8124" xr:uid="{6BCFE1BA-0E55-4C9B-9B9C-D7CF014FC61A}"/>
    <cellStyle name="Normal 3 2 4 2 4 2 3 2" xfId="11546" xr:uid="{ADCD477C-E950-4155-AA1C-20AFC3F10E16}"/>
    <cellStyle name="Normal 3 2 4 2 4 2 3 2 2" xfId="25236" xr:uid="{9A20FC12-044E-4D08-858B-CC18A7328ACC}"/>
    <cellStyle name="Normal 3 2 4 2 4 2 3 2 2 2" xfId="38928" xr:uid="{2CDD7F82-E7F9-4C11-B605-ECB1E8D590B4}"/>
    <cellStyle name="Normal 3 2 4 2 4 2 3 2 2 3" xfId="53812" xr:uid="{3D6F3D65-D073-473B-B367-AF7F76BBA9C0}"/>
    <cellStyle name="Normal 3 2 4 2 4 2 3 2 3" xfId="18392" xr:uid="{B32CAB24-A218-4AAC-93BA-E29D0961E0B3}"/>
    <cellStyle name="Normal 3 2 4 2 4 2 3 2 4" xfId="32082" xr:uid="{B09C27D0-3566-48C9-88E6-FC0D85BF7185}"/>
    <cellStyle name="Normal 3 2 4 2 4 2 3 2 5" xfId="46966" xr:uid="{159D89E1-7184-4344-BCEC-051E95E82DE3}"/>
    <cellStyle name="Normal 3 2 4 2 4 2 3 3" xfId="21814" xr:uid="{D331B6E7-CA9D-457A-91AD-1B3C09E0422B}"/>
    <cellStyle name="Normal 3 2 4 2 4 2 3 3 2" xfId="35506" xr:uid="{043CD17C-E2E8-42FE-8E51-B255DCF36F95}"/>
    <cellStyle name="Normal 3 2 4 2 4 2 3 3 3" xfId="50390" xr:uid="{485C75D7-FFC3-4DA9-B134-D0AEC377544D}"/>
    <cellStyle name="Normal 3 2 4 2 4 2 3 4" xfId="14970" xr:uid="{88C0C940-1560-41F7-A34A-C3383513C57B}"/>
    <cellStyle name="Normal 3 2 4 2 4 2 3 5" xfId="28660" xr:uid="{103B1E8D-3862-4A74-AC85-8BA893A3A309}"/>
    <cellStyle name="Normal 3 2 4 2 4 2 3 6" xfId="43544" xr:uid="{785889CF-8280-4C5B-8119-3E20C64965BA}"/>
    <cellStyle name="Normal 3 2 4 2 4 2 4" xfId="9834" xr:uid="{A638C5D6-0FCB-4E17-BD6C-E31F69956A0C}"/>
    <cellStyle name="Normal 3 2 4 2 4 2 4 2" xfId="23524" xr:uid="{6134C8A7-AB46-49D5-87CC-28B273D98AC8}"/>
    <cellStyle name="Normal 3 2 4 2 4 2 4 2 2" xfId="37216" xr:uid="{EF212CF3-42BF-437F-AE44-58631E006FBB}"/>
    <cellStyle name="Normal 3 2 4 2 4 2 4 2 3" xfId="52100" xr:uid="{F88C4B3E-470F-4937-9F60-520DC93F5C34}"/>
    <cellStyle name="Normal 3 2 4 2 4 2 4 3" xfId="16680" xr:uid="{0D244EFC-ACDD-4A1F-B6F6-051674BE3270}"/>
    <cellStyle name="Normal 3 2 4 2 4 2 4 4" xfId="30370" xr:uid="{D29C016B-A1E3-4382-A270-0AAB344A1A2B}"/>
    <cellStyle name="Normal 3 2 4 2 4 2 4 5" xfId="45254" xr:uid="{0EC15E33-A7EE-4BBD-9893-A717028CF7AA}"/>
    <cellStyle name="Normal 3 2 4 2 4 2 5" xfId="20102" xr:uid="{CC2282DE-A146-40EB-9704-3652F0BAF39C}"/>
    <cellStyle name="Normal 3 2 4 2 4 2 5 2" xfId="33794" xr:uid="{781A339A-59FD-4274-ADF0-E9F1E339F903}"/>
    <cellStyle name="Normal 3 2 4 2 4 2 5 3" xfId="48678" xr:uid="{3A895A8E-90B2-4672-A474-A807E87FD8FD}"/>
    <cellStyle name="Normal 3 2 4 2 4 2 6" xfId="13258" xr:uid="{8E26FA24-42EF-4213-894E-D7C5946F74DF}"/>
    <cellStyle name="Normal 3 2 4 2 4 2 7" xfId="26948" xr:uid="{543A1461-8B07-4B9B-99F6-484EF79B9371}"/>
    <cellStyle name="Normal 3 2 4 2 4 2 8" xfId="41832" xr:uid="{0E9225E7-C008-4E49-AAF8-687CFB8AFA4B}"/>
    <cellStyle name="Normal 3 2 4 2 4 3" xfId="6413" xr:uid="{A0A4509A-AE10-4F69-9742-840836DCFE48}"/>
    <cellStyle name="Normal 3 2 4 2 4 3 2" xfId="8126" xr:uid="{2A3823A5-A452-4887-8688-F4C915A46790}"/>
    <cellStyle name="Normal 3 2 4 2 4 3 2 2" xfId="11548" xr:uid="{26A18A0B-61F7-4F24-AAD0-30C9D9092E89}"/>
    <cellStyle name="Normal 3 2 4 2 4 3 2 2 2" xfId="25238" xr:uid="{6A07B4F4-209C-41F1-BE5D-FDE25A4D6335}"/>
    <cellStyle name="Normal 3 2 4 2 4 3 2 2 2 2" xfId="38930" xr:uid="{C96E104A-E22C-4B47-A1C1-CBB32FDC52FB}"/>
    <cellStyle name="Normal 3 2 4 2 4 3 2 2 2 3" xfId="53814" xr:uid="{B068C459-7E10-49C6-A4C1-2B8931E23F0F}"/>
    <cellStyle name="Normal 3 2 4 2 4 3 2 2 3" xfId="18394" xr:uid="{32818F73-CC89-43F7-8518-EBDA0F62D752}"/>
    <cellStyle name="Normal 3 2 4 2 4 3 2 2 4" xfId="32084" xr:uid="{C1150114-9661-48AA-B458-2F6219FBDB0F}"/>
    <cellStyle name="Normal 3 2 4 2 4 3 2 2 5" xfId="46968" xr:uid="{12D128F6-F967-4C41-BA9B-517053A83E8F}"/>
    <cellStyle name="Normal 3 2 4 2 4 3 2 3" xfId="21816" xr:uid="{6E44B176-58E8-4FD6-98F2-2E08C41F450F}"/>
    <cellStyle name="Normal 3 2 4 2 4 3 2 3 2" xfId="35508" xr:uid="{A30FAB48-69D2-4ADB-905A-9B9E3832A4EB}"/>
    <cellStyle name="Normal 3 2 4 2 4 3 2 3 3" xfId="50392" xr:uid="{99106A05-FB98-473E-B45B-AF7F81C0ABDA}"/>
    <cellStyle name="Normal 3 2 4 2 4 3 2 4" xfId="14972" xr:uid="{A66B2B5E-E0DD-4BED-B435-37D4ED4224A2}"/>
    <cellStyle name="Normal 3 2 4 2 4 3 2 5" xfId="28662" xr:uid="{E85E25AF-742C-46D5-924D-CDBB4D8AF385}"/>
    <cellStyle name="Normal 3 2 4 2 4 3 2 6" xfId="43546" xr:uid="{B292690D-66D2-4F4B-A884-A670F29FF741}"/>
    <cellStyle name="Normal 3 2 4 2 4 3 3" xfId="9836" xr:uid="{EFA75C20-0EDA-49B9-A5D4-AD2CEDEB03F8}"/>
    <cellStyle name="Normal 3 2 4 2 4 3 3 2" xfId="23526" xr:uid="{59FEBE06-00D4-4958-8129-578D93458DA3}"/>
    <cellStyle name="Normal 3 2 4 2 4 3 3 2 2" xfId="37218" xr:uid="{C6768BC2-F6D3-47FF-8B3B-0472541E1CFB}"/>
    <cellStyle name="Normal 3 2 4 2 4 3 3 2 3" xfId="52102" xr:uid="{6F9A4C3E-343F-4669-8CFB-6556D1C25121}"/>
    <cellStyle name="Normal 3 2 4 2 4 3 3 3" xfId="16682" xr:uid="{ECA45BA7-F20A-4152-A4BF-EC7F3898EE85}"/>
    <cellStyle name="Normal 3 2 4 2 4 3 3 4" xfId="30372" xr:uid="{FB2885AB-2F63-4630-9A79-D12DABA0AA6B}"/>
    <cellStyle name="Normal 3 2 4 2 4 3 3 5" xfId="45256" xr:uid="{29A5EDDA-3D61-491D-BC8B-25D225662CEA}"/>
    <cellStyle name="Normal 3 2 4 2 4 3 4" xfId="20104" xr:uid="{8653CE35-54BF-4C60-9FA1-517942498312}"/>
    <cellStyle name="Normal 3 2 4 2 4 3 4 2" xfId="33796" xr:uid="{0710710D-2151-49F2-8AB1-73D0DA59BF8F}"/>
    <cellStyle name="Normal 3 2 4 2 4 3 4 3" xfId="48680" xr:uid="{2D3540F9-A92E-4507-86E1-10967ADA08AB}"/>
    <cellStyle name="Normal 3 2 4 2 4 3 5" xfId="13260" xr:uid="{D5BED9BB-39B2-4D20-ACDC-0420F5136923}"/>
    <cellStyle name="Normal 3 2 4 2 4 3 6" xfId="26950" xr:uid="{2E78D2DC-5ABD-49FB-8AD7-C5243D0EF715}"/>
    <cellStyle name="Normal 3 2 4 2 4 3 7" xfId="41834" xr:uid="{F5D26BD4-955A-48E4-9543-A4B7EEAA25AB}"/>
    <cellStyle name="Normal 3 2 4 2 4 4" xfId="6414" xr:uid="{6758541F-2D22-44A8-9874-FE74E686C0FC}"/>
    <cellStyle name="Normal 3 2 4 2 4 4 2" xfId="8127" xr:uid="{1E1AC0A9-544F-4FA7-B9A4-5E7E11CDDFC8}"/>
    <cellStyle name="Normal 3 2 4 2 4 4 2 2" xfId="11549" xr:uid="{FFCCEB26-35A0-4988-8705-8029B919CC98}"/>
    <cellStyle name="Normal 3 2 4 2 4 4 2 2 2" xfId="25239" xr:uid="{BE84BEA2-78E8-4229-9280-719E085E329D}"/>
    <cellStyle name="Normal 3 2 4 2 4 4 2 2 2 2" xfId="38931" xr:uid="{970314F1-6F9C-4641-BA40-58DED9C48A78}"/>
    <cellStyle name="Normal 3 2 4 2 4 4 2 2 2 3" xfId="53815" xr:uid="{06FA6E96-1B49-4C36-A1C6-65E59487F53A}"/>
    <cellStyle name="Normal 3 2 4 2 4 4 2 2 3" xfId="18395" xr:uid="{1B88157F-2214-4C52-AAE9-A6FD6C12571A}"/>
    <cellStyle name="Normal 3 2 4 2 4 4 2 2 4" xfId="32085" xr:uid="{5E3B5FDC-68AC-4A69-959D-93878BB27A21}"/>
    <cellStyle name="Normal 3 2 4 2 4 4 2 2 5" xfId="46969" xr:uid="{2F1D9527-72B2-4D65-9472-00E912B62EDB}"/>
    <cellStyle name="Normal 3 2 4 2 4 4 2 3" xfId="21817" xr:uid="{B337629A-8A3D-47BA-9856-C6D9D801AE40}"/>
    <cellStyle name="Normal 3 2 4 2 4 4 2 3 2" xfId="35509" xr:uid="{685AC010-5B35-41E1-A880-C561E5E15B62}"/>
    <cellStyle name="Normal 3 2 4 2 4 4 2 3 3" xfId="50393" xr:uid="{24D2A1F3-AFD1-4882-B21D-5D0EF3E420DB}"/>
    <cellStyle name="Normal 3 2 4 2 4 4 2 4" xfId="14973" xr:uid="{CD916461-EB9A-43FF-B395-86E7ABC65BDB}"/>
    <cellStyle name="Normal 3 2 4 2 4 4 2 5" xfId="28663" xr:uid="{BA03F8E4-B3D5-40D5-9CE4-B8F454DDB0C7}"/>
    <cellStyle name="Normal 3 2 4 2 4 4 2 6" xfId="43547" xr:uid="{3491965A-8D18-44D4-AEFB-8E376BAC7D6F}"/>
    <cellStyle name="Normal 3 2 4 2 4 4 3" xfId="9837" xr:uid="{3FC3B237-9D4B-45F1-B31F-BEF69CF59521}"/>
    <cellStyle name="Normal 3 2 4 2 4 4 3 2" xfId="23527" xr:uid="{56A87073-1FEE-40C4-B2E8-8165969E7145}"/>
    <cellStyle name="Normal 3 2 4 2 4 4 3 2 2" xfId="37219" xr:uid="{0EFBEF81-8AF9-4E78-9751-4A46D1FAAF54}"/>
    <cellStyle name="Normal 3 2 4 2 4 4 3 2 3" xfId="52103" xr:uid="{9FF9C19A-9E33-4623-A451-8BFA8EBB3EA8}"/>
    <cellStyle name="Normal 3 2 4 2 4 4 3 3" xfId="16683" xr:uid="{2F21BA7A-78F5-4B70-A7F7-AA6CF4E251FE}"/>
    <cellStyle name="Normal 3 2 4 2 4 4 3 4" xfId="30373" xr:uid="{C98F4807-2B49-463D-A048-6506B34C6B42}"/>
    <cellStyle name="Normal 3 2 4 2 4 4 3 5" xfId="45257" xr:uid="{53A49E7E-FD2C-4123-8667-ACA6367EAF0F}"/>
    <cellStyle name="Normal 3 2 4 2 4 4 4" xfId="20105" xr:uid="{E9D019AE-091A-459C-BDF3-34A5FD72BFCB}"/>
    <cellStyle name="Normal 3 2 4 2 4 4 4 2" xfId="33797" xr:uid="{34E1109B-4969-46BA-99DC-7E8B9FB77285}"/>
    <cellStyle name="Normal 3 2 4 2 4 4 4 3" xfId="48681" xr:uid="{A277CC53-7CC6-4374-9623-3539644F4BDD}"/>
    <cellStyle name="Normal 3 2 4 2 4 4 5" xfId="13261" xr:uid="{FA906C54-AB7C-4711-B87E-BCFFB1FB5B67}"/>
    <cellStyle name="Normal 3 2 4 2 4 4 6" xfId="26951" xr:uid="{15D99D12-23B8-4191-BD67-3DD0BA0F5B05}"/>
    <cellStyle name="Normal 3 2 4 2 4 4 7" xfId="41835" xr:uid="{3E60A4F7-53A5-4C50-899A-C90AA33DCB79}"/>
    <cellStyle name="Normal 3 2 4 2 4 5" xfId="8123" xr:uid="{3BE53395-F4FB-4E12-A203-5DAB43C9F615}"/>
    <cellStyle name="Normal 3 2 4 2 4 5 2" xfId="11545" xr:uid="{6FA20962-AD1F-4D17-BA18-B8788ABE7035}"/>
    <cellStyle name="Normal 3 2 4 2 4 5 2 2" xfId="25235" xr:uid="{A78927C7-7800-42F4-A0C3-61BF51DEBDE3}"/>
    <cellStyle name="Normal 3 2 4 2 4 5 2 2 2" xfId="38927" xr:uid="{D5876670-0993-4C22-BA31-40F9B1ED9D32}"/>
    <cellStyle name="Normal 3 2 4 2 4 5 2 2 3" xfId="53811" xr:uid="{6F88DB41-EC12-4E61-B104-9050C68CE542}"/>
    <cellStyle name="Normal 3 2 4 2 4 5 2 3" xfId="18391" xr:uid="{6B3F36A5-F2F5-4017-A552-499761CA59AC}"/>
    <cellStyle name="Normal 3 2 4 2 4 5 2 4" xfId="32081" xr:uid="{EA988DA7-3FE7-48DC-9010-577191AE93B6}"/>
    <cellStyle name="Normal 3 2 4 2 4 5 2 5" xfId="46965" xr:uid="{E82AC5FE-9E34-489F-B40C-A2FEEEBD76D4}"/>
    <cellStyle name="Normal 3 2 4 2 4 5 3" xfId="21813" xr:uid="{ADFC5F48-F9A4-49B3-9B97-89D1C5F0765D}"/>
    <cellStyle name="Normal 3 2 4 2 4 5 3 2" xfId="35505" xr:uid="{AEFB0510-1595-4016-A513-24CBB15DC1E3}"/>
    <cellStyle name="Normal 3 2 4 2 4 5 3 3" xfId="50389" xr:uid="{064C78BD-F1B6-48AB-8F47-DA18E1C9FD1A}"/>
    <cellStyle name="Normal 3 2 4 2 4 5 4" xfId="14969" xr:uid="{E37B0AF0-F094-4126-B7F9-64166505449E}"/>
    <cellStyle name="Normal 3 2 4 2 4 5 5" xfId="28659" xr:uid="{D9D59917-7F7E-45C3-B9BE-F0F78738454B}"/>
    <cellStyle name="Normal 3 2 4 2 4 5 6" xfId="43543" xr:uid="{4BD1A1A9-5A49-4DA7-9BF3-06A640499789}"/>
    <cellStyle name="Normal 3 2 4 2 4 6" xfId="9833" xr:uid="{A92798DF-A46C-43B6-84BC-84880458E046}"/>
    <cellStyle name="Normal 3 2 4 2 4 6 2" xfId="23523" xr:uid="{732BAD1D-8057-4490-BA2B-C47FE6C72892}"/>
    <cellStyle name="Normal 3 2 4 2 4 6 2 2" xfId="37215" xr:uid="{7800C662-534B-466D-9582-651317628481}"/>
    <cellStyle name="Normal 3 2 4 2 4 6 2 3" xfId="52099" xr:uid="{0C80BDB8-7E5E-4737-8AD8-769664D8196B}"/>
    <cellStyle name="Normal 3 2 4 2 4 6 3" xfId="16679" xr:uid="{A4BFC848-296E-4DA4-AD10-38C6814E5C40}"/>
    <cellStyle name="Normal 3 2 4 2 4 6 4" xfId="30369" xr:uid="{341029B0-9499-44AE-9105-386847095C04}"/>
    <cellStyle name="Normal 3 2 4 2 4 6 5" xfId="45253" xr:uid="{C0A98760-7E1F-4016-BADA-79B8A4EFC4CD}"/>
    <cellStyle name="Normal 3 2 4 2 4 7" xfId="20101" xr:uid="{7D4DDC2A-EDE2-4E47-802A-CBE1690A1F04}"/>
    <cellStyle name="Normal 3 2 4 2 4 7 2" xfId="33793" xr:uid="{F0C9B900-6BF3-465E-AFA2-9DE73BC0A1D8}"/>
    <cellStyle name="Normal 3 2 4 2 4 7 3" xfId="48677" xr:uid="{881D6BC4-3685-42FE-B9A5-BF948E36F9CF}"/>
    <cellStyle name="Normal 3 2 4 2 4 8" xfId="13257" xr:uid="{83924D00-AFDD-472E-A879-1217379EA326}"/>
    <cellStyle name="Normal 3 2 4 2 4 9" xfId="26947" xr:uid="{1DF9E5DC-5ADE-4ECD-9091-D1564C0C227B}"/>
    <cellStyle name="Normal 3 2 4 2 5" xfId="6415" xr:uid="{36D8D396-6635-4C8E-9691-1EE5F9F96911}"/>
    <cellStyle name="Normal 3 2 4 2 5 2" xfId="6416" xr:uid="{A94D8C34-0F5C-4473-86F2-D4DB7A867FDC}"/>
    <cellStyle name="Normal 3 2 4 2 5 2 2" xfId="8129" xr:uid="{7C06F7AE-E174-4ECD-B47E-700F490A7CC8}"/>
    <cellStyle name="Normal 3 2 4 2 5 2 2 2" xfId="11551" xr:uid="{9D5C4931-CA8C-4FE6-99D3-C841DFB7D625}"/>
    <cellStyle name="Normal 3 2 4 2 5 2 2 2 2" xfId="25241" xr:uid="{76E9D5F4-1EE7-4997-BE83-47020BDC9EAB}"/>
    <cellStyle name="Normal 3 2 4 2 5 2 2 2 2 2" xfId="38933" xr:uid="{A68D28B0-6B96-4FE8-8769-4BFAD78218F3}"/>
    <cellStyle name="Normal 3 2 4 2 5 2 2 2 2 3" xfId="53817" xr:uid="{96EAB07E-434A-47D7-9BFC-596115571F2D}"/>
    <cellStyle name="Normal 3 2 4 2 5 2 2 2 3" xfId="18397" xr:uid="{777864D0-0EE9-416C-9DBE-8742B6B5C6CB}"/>
    <cellStyle name="Normal 3 2 4 2 5 2 2 2 4" xfId="32087" xr:uid="{6798123E-60EB-4EE3-8FD5-8277D2F98692}"/>
    <cellStyle name="Normal 3 2 4 2 5 2 2 2 5" xfId="46971" xr:uid="{E3980299-0ED1-4F09-BD58-F9C40CFFFBCB}"/>
    <cellStyle name="Normal 3 2 4 2 5 2 2 3" xfId="21819" xr:uid="{2385CB97-F0AD-45C2-A3D4-980D0905F351}"/>
    <cellStyle name="Normal 3 2 4 2 5 2 2 3 2" xfId="35511" xr:uid="{C7C947FF-ECF9-4BF0-AE4A-95A0FC7EEDB2}"/>
    <cellStyle name="Normal 3 2 4 2 5 2 2 3 3" xfId="50395" xr:uid="{36F58D2A-1D7F-428D-84C2-F582E79ABFA5}"/>
    <cellStyle name="Normal 3 2 4 2 5 2 2 4" xfId="14975" xr:uid="{053509E9-88C9-4A92-BD80-BE2EDCF670C7}"/>
    <cellStyle name="Normal 3 2 4 2 5 2 2 5" xfId="28665" xr:uid="{3BF4ECC9-94AB-4E28-871B-CB5807E07A33}"/>
    <cellStyle name="Normal 3 2 4 2 5 2 2 6" xfId="43549" xr:uid="{49E7BB67-21F6-4020-838E-B51930DF78BC}"/>
    <cellStyle name="Normal 3 2 4 2 5 2 3" xfId="9839" xr:uid="{C5C7C547-0C53-4A81-AD2F-86E94392EC83}"/>
    <cellStyle name="Normal 3 2 4 2 5 2 3 2" xfId="23529" xr:uid="{87E3D7FD-B525-498A-A2E3-C14E94A2382F}"/>
    <cellStyle name="Normal 3 2 4 2 5 2 3 2 2" xfId="37221" xr:uid="{59DE7032-2426-4C5E-B4BC-284BE9FC29DF}"/>
    <cellStyle name="Normal 3 2 4 2 5 2 3 2 3" xfId="52105" xr:uid="{D8124216-F97B-4DA4-98C1-293931FC0E0D}"/>
    <cellStyle name="Normal 3 2 4 2 5 2 3 3" xfId="16685" xr:uid="{68B74130-9E9F-427B-8D67-E7980F1EE9B9}"/>
    <cellStyle name="Normal 3 2 4 2 5 2 3 4" xfId="30375" xr:uid="{FFCB334C-A3A4-4026-A840-7D123148D2EA}"/>
    <cellStyle name="Normal 3 2 4 2 5 2 3 5" xfId="45259" xr:uid="{5C086171-664F-4385-9C05-B8A4685F5D10}"/>
    <cellStyle name="Normal 3 2 4 2 5 2 4" xfId="20107" xr:uid="{05EABEB3-AC15-4225-A928-3A7B0F3D898D}"/>
    <cellStyle name="Normal 3 2 4 2 5 2 4 2" xfId="33799" xr:uid="{8F4FDE70-7BDF-4956-B972-3B9791330FD2}"/>
    <cellStyle name="Normal 3 2 4 2 5 2 4 3" xfId="48683" xr:uid="{B88DE477-B8DD-4B89-BBB0-8D531A5921CE}"/>
    <cellStyle name="Normal 3 2 4 2 5 2 5" xfId="13263" xr:uid="{2633DEF6-F8C3-4C26-9971-248C3CF3F0EA}"/>
    <cellStyle name="Normal 3 2 4 2 5 2 6" xfId="26953" xr:uid="{9FBB7856-2763-4715-A28A-3A2A1B2D2AEF}"/>
    <cellStyle name="Normal 3 2 4 2 5 2 7" xfId="41837" xr:uid="{A21C036C-7875-4EAD-8596-E93BF34D56EE}"/>
    <cellStyle name="Normal 3 2 4 2 5 3" xfId="8128" xr:uid="{510883D0-2F17-4449-B390-211DBCE461AE}"/>
    <cellStyle name="Normal 3 2 4 2 5 3 2" xfId="11550" xr:uid="{E653EEEC-E850-46A4-8DCD-95F4782EA1D9}"/>
    <cellStyle name="Normal 3 2 4 2 5 3 2 2" xfId="25240" xr:uid="{0120868B-F833-4A3F-B552-A72F39E03711}"/>
    <cellStyle name="Normal 3 2 4 2 5 3 2 2 2" xfId="38932" xr:uid="{B0846787-B9E5-4D16-AA88-A59BCFA17DC4}"/>
    <cellStyle name="Normal 3 2 4 2 5 3 2 2 3" xfId="53816" xr:uid="{4B264667-252A-4EFC-AD14-379521DB2825}"/>
    <cellStyle name="Normal 3 2 4 2 5 3 2 3" xfId="18396" xr:uid="{017F8B8A-6220-48EF-A1F0-913BFA818E19}"/>
    <cellStyle name="Normal 3 2 4 2 5 3 2 4" xfId="32086" xr:uid="{43EFFDBC-7125-4DE1-B15F-7C6EDE5C6586}"/>
    <cellStyle name="Normal 3 2 4 2 5 3 2 5" xfId="46970" xr:uid="{1C9AB509-63CF-4FE5-9F2B-A536F2C3AE17}"/>
    <cellStyle name="Normal 3 2 4 2 5 3 3" xfId="21818" xr:uid="{97BEB96A-CCE9-408E-A8B2-F8E524DBA4A4}"/>
    <cellStyle name="Normal 3 2 4 2 5 3 3 2" xfId="35510" xr:uid="{A8826456-8AE6-45B2-A8EE-39765F802FE3}"/>
    <cellStyle name="Normal 3 2 4 2 5 3 3 3" xfId="50394" xr:uid="{AE948DC3-4266-4952-97B0-BCCD06A98BDC}"/>
    <cellStyle name="Normal 3 2 4 2 5 3 4" xfId="14974" xr:uid="{D5CDDDA4-EB73-4A3B-ADAF-973123A85600}"/>
    <cellStyle name="Normal 3 2 4 2 5 3 5" xfId="28664" xr:uid="{056A5DCF-1C48-4997-B1CF-DB99A2026CAA}"/>
    <cellStyle name="Normal 3 2 4 2 5 3 6" xfId="43548" xr:uid="{1E1C3D2E-7942-4443-8C94-9A0E73DF0183}"/>
    <cellStyle name="Normal 3 2 4 2 5 4" xfId="9838" xr:uid="{E13541A3-BC0E-4325-BE90-A715F2A1ACB5}"/>
    <cellStyle name="Normal 3 2 4 2 5 4 2" xfId="23528" xr:uid="{3DBDF463-B1C1-4104-A0A7-3346708ADDC3}"/>
    <cellStyle name="Normal 3 2 4 2 5 4 2 2" xfId="37220" xr:uid="{7D11D455-7E81-41B8-9426-A78F913FF024}"/>
    <cellStyle name="Normal 3 2 4 2 5 4 2 3" xfId="52104" xr:uid="{6DCEA027-7C83-4831-9B48-B14A84467731}"/>
    <cellStyle name="Normal 3 2 4 2 5 4 3" xfId="16684" xr:uid="{FE5D935D-F4AC-4978-82F4-A97D745826C6}"/>
    <cellStyle name="Normal 3 2 4 2 5 4 4" xfId="30374" xr:uid="{78447EEA-75DC-489E-BEFA-69391B29DFB7}"/>
    <cellStyle name="Normal 3 2 4 2 5 4 5" xfId="45258" xr:uid="{2E0B9108-57E4-4398-A673-6611B90596A4}"/>
    <cellStyle name="Normal 3 2 4 2 5 5" xfId="20106" xr:uid="{450DF929-89BF-4282-9122-8AD2208CC259}"/>
    <cellStyle name="Normal 3 2 4 2 5 5 2" xfId="33798" xr:uid="{7DD0C8F9-02B1-466A-8F24-E519B70253CB}"/>
    <cellStyle name="Normal 3 2 4 2 5 5 3" xfId="48682" xr:uid="{70DB0677-E427-47F8-BDED-81A9E056A752}"/>
    <cellStyle name="Normal 3 2 4 2 5 6" xfId="13262" xr:uid="{46A77D08-1BA6-45E6-A780-BEDADFEABAD7}"/>
    <cellStyle name="Normal 3 2 4 2 5 7" xfId="26952" xr:uid="{8AF3B2A6-C0FE-4343-ADC4-CEE03163279C}"/>
    <cellStyle name="Normal 3 2 4 2 5 8" xfId="41836" xr:uid="{122092E5-E1CF-45FF-9319-C5BC8DD5AFB5}"/>
    <cellStyle name="Normal 3 2 4 2 6" xfId="6417" xr:uid="{3B843E78-8D94-489B-BDB4-8E7C52623234}"/>
    <cellStyle name="Normal 3 2 4 2 6 2" xfId="8130" xr:uid="{60B1297D-EE8C-40F0-8495-7F9918783BAE}"/>
    <cellStyle name="Normal 3 2 4 2 6 2 2" xfId="11552" xr:uid="{AAC636D1-DCCF-40B7-AA6B-91DA87C589D8}"/>
    <cellStyle name="Normal 3 2 4 2 6 2 2 2" xfId="25242" xr:uid="{0DC5C72F-A2D7-468F-BA68-617E9B2164B4}"/>
    <cellStyle name="Normal 3 2 4 2 6 2 2 2 2" xfId="38934" xr:uid="{3D7B0C91-8820-4960-9518-089FA6D9CC16}"/>
    <cellStyle name="Normal 3 2 4 2 6 2 2 2 3" xfId="53818" xr:uid="{2EAA36E4-D544-419F-A7B4-456E7F93BEEB}"/>
    <cellStyle name="Normal 3 2 4 2 6 2 2 3" xfId="18398" xr:uid="{0B4806BB-DF21-425D-A3F2-F312B04F7415}"/>
    <cellStyle name="Normal 3 2 4 2 6 2 2 4" xfId="32088" xr:uid="{1A931902-6E18-4988-9859-BC282EADC86E}"/>
    <cellStyle name="Normal 3 2 4 2 6 2 2 5" xfId="46972" xr:uid="{06319F62-8A4A-4111-8802-8D68A7595BA6}"/>
    <cellStyle name="Normal 3 2 4 2 6 2 3" xfId="21820" xr:uid="{4D9FB19D-C464-4515-B645-F24A3687B074}"/>
    <cellStyle name="Normal 3 2 4 2 6 2 3 2" xfId="35512" xr:uid="{9C216074-05FE-452D-A015-666C8B8CB641}"/>
    <cellStyle name="Normal 3 2 4 2 6 2 3 3" xfId="50396" xr:uid="{89915B40-3FF2-4647-80A1-B70830EB6557}"/>
    <cellStyle name="Normal 3 2 4 2 6 2 4" xfId="14976" xr:uid="{7247C5EF-7452-47F6-9671-9F211B791A2E}"/>
    <cellStyle name="Normal 3 2 4 2 6 2 5" xfId="28666" xr:uid="{80B155E7-98D9-4C8F-8244-4064158CBB04}"/>
    <cellStyle name="Normal 3 2 4 2 6 2 6" xfId="43550" xr:uid="{A35B28B0-DFC8-4C47-A4A4-8E379E5D29A1}"/>
    <cellStyle name="Normal 3 2 4 2 6 3" xfId="9840" xr:uid="{9750B62B-0D70-44BB-83CD-AB0F27C160DD}"/>
    <cellStyle name="Normal 3 2 4 2 6 3 2" xfId="23530" xr:uid="{C8B07A05-A86F-4B7F-AA43-0F781CDCCF5E}"/>
    <cellStyle name="Normal 3 2 4 2 6 3 2 2" xfId="37222" xr:uid="{B18468E9-587A-460E-B028-2B2AF4ECE06E}"/>
    <cellStyle name="Normal 3 2 4 2 6 3 2 3" xfId="52106" xr:uid="{6F9AEBF0-E549-4EB0-A3BE-03A17115F3BA}"/>
    <cellStyle name="Normal 3 2 4 2 6 3 3" xfId="16686" xr:uid="{0ADDFEBB-92CF-41C9-89CA-0ADA3CD0A009}"/>
    <cellStyle name="Normal 3 2 4 2 6 3 4" xfId="30376" xr:uid="{018D8E6E-5718-4EBD-A0F4-B20EE5179AD1}"/>
    <cellStyle name="Normal 3 2 4 2 6 3 5" xfId="45260" xr:uid="{A52343D8-D048-4F03-826E-E0FEEBA6069C}"/>
    <cellStyle name="Normal 3 2 4 2 6 4" xfId="20108" xr:uid="{0BE1EC58-1300-4B7D-9C16-A7C8A112F2D7}"/>
    <cellStyle name="Normal 3 2 4 2 6 4 2" xfId="33800" xr:uid="{DB0EB197-E294-4F95-9434-FB828B4DDA4E}"/>
    <cellStyle name="Normal 3 2 4 2 6 4 3" xfId="48684" xr:uid="{C5233015-CB5E-4829-9A0E-113259F49335}"/>
    <cellStyle name="Normal 3 2 4 2 6 5" xfId="13264" xr:uid="{FF228EBD-405C-4EA5-ACEA-18C62E3B7E27}"/>
    <cellStyle name="Normal 3 2 4 2 6 6" xfId="26954" xr:uid="{67D7C377-5108-45FD-BDD7-CDD4258F8445}"/>
    <cellStyle name="Normal 3 2 4 2 6 7" xfId="41838" xr:uid="{10A57DA2-F61F-4D7C-852B-08A0D8E30A66}"/>
    <cellStyle name="Normal 3 2 4 2 7" xfId="6418" xr:uid="{8116377D-04DD-439B-B1F5-725EE871F27C}"/>
    <cellStyle name="Normal 3 2 4 2 7 2" xfId="8131" xr:uid="{B6C78449-3B8C-4A32-B431-DD3EB831B02A}"/>
    <cellStyle name="Normal 3 2 4 2 7 2 2" xfId="11553" xr:uid="{64EAB623-EF8C-4A3B-B145-E64095B705C2}"/>
    <cellStyle name="Normal 3 2 4 2 7 2 2 2" xfId="25243" xr:uid="{247FDE08-6BA6-4AA2-A7FC-FEC8DA704E05}"/>
    <cellStyle name="Normal 3 2 4 2 7 2 2 2 2" xfId="38935" xr:uid="{EF275A97-D179-439D-B90E-D61EF097C8A1}"/>
    <cellStyle name="Normal 3 2 4 2 7 2 2 2 3" xfId="53819" xr:uid="{555D3575-0BDB-4D9F-B4FE-66894A2E8AAB}"/>
    <cellStyle name="Normal 3 2 4 2 7 2 2 3" xfId="18399" xr:uid="{7811D803-A37E-44AF-8DA2-221A0D73D711}"/>
    <cellStyle name="Normal 3 2 4 2 7 2 2 4" xfId="32089" xr:uid="{200C08AB-2C72-4C1C-9D05-1FCD9E381F55}"/>
    <cellStyle name="Normal 3 2 4 2 7 2 2 5" xfId="46973" xr:uid="{F3B79731-F88F-40B2-8753-F6EBACF9E64D}"/>
    <cellStyle name="Normal 3 2 4 2 7 2 3" xfId="21821" xr:uid="{EDC4A765-6FEB-4328-91B7-6A8396C9DAA8}"/>
    <cellStyle name="Normal 3 2 4 2 7 2 3 2" xfId="35513" xr:uid="{14508ED5-E5FE-475B-9C48-0D46A6691992}"/>
    <cellStyle name="Normal 3 2 4 2 7 2 3 3" xfId="50397" xr:uid="{B7C0AF0E-211C-4DC8-B6BC-7E13B36836CA}"/>
    <cellStyle name="Normal 3 2 4 2 7 2 4" xfId="14977" xr:uid="{F9E23538-C82E-4F21-BABE-23AD1BB85927}"/>
    <cellStyle name="Normal 3 2 4 2 7 2 5" xfId="28667" xr:uid="{660FE218-16AC-47C1-ADCF-2F5577C3A150}"/>
    <cellStyle name="Normal 3 2 4 2 7 2 6" xfId="43551" xr:uid="{F2946517-67A9-468A-A5F9-A2E11EA06E7E}"/>
    <cellStyle name="Normal 3 2 4 2 7 3" xfId="9841" xr:uid="{82F549FE-70E7-4281-9806-C47BB1964EBE}"/>
    <cellStyle name="Normal 3 2 4 2 7 3 2" xfId="23531" xr:uid="{B9D32CB1-0620-454B-92C7-34FF9B25A86C}"/>
    <cellStyle name="Normal 3 2 4 2 7 3 2 2" xfId="37223" xr:uid="{A3719DBD-B182-4D82-A63B-3D858516871F}"/>
    <cellStyle name="Normal 3 2 4 2 7 3 2 3" xfId="52107" xr:uid="{A0D3427D-F947-4B36-9BEB-8F5831E4E689}"/>
    <cellStyle name="Normal 3 2 4 2 7 3 3" xfId="16687" xr:uid="{DF93A1B6-1A32-4D79-85FF-77C0FC6B775F}"/>
    <cellStyle name="Normal 3 2 4 2 7 3 4" xfId="30377" xr:uid="{0BB9F151-28C6-4940-8492-E42522649F30}"/>
    <cellStyle name="Normal 3 2 4 2 7 3 5" xfId="45261" xr:uid="{BCCBF187-C55A-4636-B35D-A3DA19446F0A}"/>
    <cellStyle name="Normal 3 2 4 2 7 4" xfId="20109" xr:uid="{71C6553A-A04A-42B4-B086-5E91836AA7F1}"/>
    <cellStyle name="Normal 3 2 4 2 7 4 2" xfId="33801" xr:uid="{5E28C021-1FD1-4566-B4C5-CD5E7425F386}"/>
    <cellStyle name="Normal 3 2 4 2 7 4 3" xfId="48685" xr:uid="{DB2169F2-868D-4836-8FAC-2C66FD3071FD}"/>
    <cellStyle name="Normal 3 2 4 2 7 5" xfId="13265" xr:uid="{2E7BA574-D88B-47DC-AEFE-1DB195A9EE18}"/>
    <cellStyle name="Normal 3 2 4 2 7 6" xfId="26955" xr:uid="{7BB6846D-468D-473A-9AA1-929020FA140E}"/>
    <cellStyle name="Normal 3 2 4 2 7 7" xfId="41839" xr:uid="{D0969385-E4E7-40F6-8529-5F2994FF9F9A}"/>
    <cellStyle name="Normal 3 2 4 2 8" xfId="8102" xr:uid="{951E2F00-F0FB-405A-99D1-8A966C938567}"/>
    <cellStyle name="Normal 3 2 4 2 8 2" xfId="11524" xr:uid="{E72062BA-FC3F-41E0-A1A7-6816ACAF3D93}"/>
    <cellStyle name="Normal 3 2 4 2 8 2 2" xfId="25214" xr:uid="{AC3099FF-06F8-482E-B0AA-F315FB5D068B}"/>
    <cellStyle name="Normal 3 2 4 2 8 2 2 2" xfId="38906" xr:uid="{81C1EF26-4E0E-438A-BC00-7412E34F1978}"/>
    <cellStyle name="Normal 3 2 4 2 8 2 2 3" xfId="53790" xr:uid="{0ACCFEFF-69A3-4130-8E2A-6AB61B29D088}"/>
    <cellStyle name="Normal 3 2 4 2 8 2 3" xfId="18370" xr:uid="{F8CD0CCA-04D8-4691-88E4-471030359C91}"/>
    <cellStyle name="Normal 3 2 4 2 8 2 4" xfId="32060" xr:uid="{1CE140FA-6028-41A4-B2C1-199EA66337A5}"/>
    <cellStyle name="Normal 3 2 4 2 8 2 5" xfId="46944" xr:uid="{A1417077-F18B-42A0-96AD-CFD81633D4D9}"/>
    <cellStyle name="Normal 3 2 4 2 8 3" xfId="21792" xr:uid="{2FC3A14A-9E1B-47A3-9D4C-1975938260BE}"/>
    <cellStyle name="Normal 3 2 4 2 8 3 2" xfId="35484" xr:uid="{DA609603-1260-4BD6-88FE-E0377EFE29FC}"/>
    <cellStyle name="Normal 3 2 4 2 8 3 3" xfId="50368" xr:uid="{44D71D0A-44C8-4F82-9B96-907337973040}"/>
    <cellStyle name="Normal 3 2 4 2 8 4" xfId="14948" xr:uid="{94135E23-EA7D-49CC-974E-E3B08238773C}"/>
    <cellStyle name="Normal 3 2 4 2 8 5" xfId="28638" xr:uid="{306A7E6D-5D05-430A-94D6-D329BABBA539}"/>
    <cellStyle name="Normal 3 2 4 2 8 6" xfId="43522" xr:uid="{6E70F8D1-8F5C-4A45-B1AC-15C48DFA5AB6}"/>
    <cellStyle name="Normal 3 2 4 2 9" xfId="9812" xr:uid="{BE5CC6B3-9785-4204-AFD1-E11006229347}"/>
    <cellStyle name="Normal 3 2 4 2 9 2" xfId="23502" xr:uid="{694BE4A1-3A10-4959-A409-702B4CB55DE0}"/>
    <cellStyle name="Normal 3 2 4 2 9 2 2" xfId="37194" xr:uid="{9A8BB5CC-6461-4A67-9270-F5FE26812A5E}"/>
    <cellStyle name="Normal 3 2 4 2 9 2 3" xfId="52078" xr:uid="{8EE7CBEB-EDE0-4C8E-8F21-A539F196DD64}"/>
    <cellStyle name="Normal 3 2 4 2 9 3" xfId="16658" xr:uid="{DDC369BD-AB35-4CD7-9550-2BC763D96354}"/>
    <cellStyle name="Normal 3 2 4 2 9 4" xfId="30348" xr:uid="{83F19270-BE6B-4FC3-A82A-656B1CDCD25A}"/>
    <cellStyle name="Normal 3 2 4 2 9 5" xfId="45232" xr:uid="{44727666-B943-4F13-BFCD-C122CE411543}"/>
    <cellStyle name="Normal 3 2 4 3" xfId="6419" xr:uid="{E0A04DBA-3F6B-418B-9A46-96019938531C}"/>
    <cellStyle name="Normal 3 2 4 3 10" xfId="13266" xr:uid="{B8F04DB7-6014-46EE-98AD-BE3893BF0DEA}"/>
    <cellStyle name="Normal 3 2 4 3 11" xfId="26956" xr:uid="{CA7F56EF-84EB-4E3B-8C37-EED3267C76CD}"/>
    <cellStyle name="Normal 3 2 4 3 12" xfId="41840" xr:uid="{82868EBD-6E63-49FA-80AB-CFF17A19768B}"/>
    <cellStyle name="Normal 3 2 4 3 2" xfId="6420" xr:uid="{4AC7D697-6523-4848-8F2A-429A44971801}"/>
    <cellStyle name="Normal 3 2 4 3 2 10" xfId="41841" xr:uid="{554149D0-236A-4705-A55C-D233DB9A7CE9}"/>
    <cellStyle name="Normal 3 2 4 3 2 2" xfId="6421" xr:uid="{B54DD67C-D8EF-4D19-A3FF-FA36D247B4A8}"/>
    <cellStyle name="Normal 3 2 4 3 2 2 2" xfId="6422" xr:uid="{7B7D408C-3E02-47A5-8E35-7D3ECB6A5964}"/>
    <cellStyle name="Normal 3 2 4 3 2 2 2 2" xfId="8135" xr:uid="{11DABF7A-ECA6-42E9-89B6-1B0B1AB88EF6}"/>
    <cellStyle name="Normal 3 2 4 3 2 2 2 2 2" xfId="11557" xr:uid="{A0AB30C1-3A88-4A42-822F-E2EBDA42C297}"/>
    <cellStyle name="Normal 3 2 4 3 2 2 2 2 2 2" xfId="25247" xr:uid="{E9B5A4C3-83BE-4662-B53A-7A774A6F8775}"/>
    <cellStyle name="Normal 3 2 4 3 2 2 2 2 2 2 2" xfId="38939" xr:uid="{D0859F7A-09E5-4D27-A376-2045B036CC27}"/>
    <cellStyle name="Normal 3 2 4 3 2 2 2 2 2 2 3" xfId="53823" xr:uid="{6B4E7D55-1EFA-414A-88FF-8EE44B761903}"/>
    <cellStyle name="Normal 3 2 4 3 2 2 2 2 2 3" xfId="18403" xr:uid="{84BD9E0C-5D6B-4BBC-BB0A-6D30C654AF25}"/>
    <cellStyle name="Normal 3 2 4 3 2 2 2 2 2 4" xfId="32093" xr:uid="{5F2E6AB2-D7FA-457B-B00C-2AEC0DB2C188}"/>
    <cellStyle name="Normal 3 2 4 3 2 2 2 2 2 5" xfId="46977" xr:uid="{AC50AD28-68F1-48BD-A0A7-87F08C9A5DAB}"/>
    <cellStyle name="Normal 3 2 4 3 2 2 2 2 3" xfId="21825" xr:uid="{6570829F-83E3-4689-85C4-32BE45AD02C1}"/>
    <cellStyle name="Normal 3 2 4 3 2 2 2 2 3 2" xfId="35517" xr:uid="{F12C3128-E902-4173-96E5-B0FCF5C67107}"/>
    <cellStyle name="Normal 3 2 4 3 2 2 2 2 3 3" xfId="50401" xr:uid="{C5E19B1A-9AF8-44CF-8132-D38EB7272E1A}"/>
    <cellStyle name="Normal 3 2 4 3 2 2 2 2 4" xfId="14981" xr:uid="{BCC3A391-3AAE-417E-B5C0-D69FD0531B8A}"/>
    <cellStyle name="Normal 3 2 4 3 2 2 2 2 5" xfId="28671" xr:uid="{FC8879FA-4527-4FB4-837D-98C1F32A235A}"/>
    <cellStyle name="Normal 3 2 4 3 2 2 2 2 6" xfId="43555" xr:uid="{8FF55F77-69FD-4076-AEE5-3549C15EE286}"/>
    <cellStyle name="Normal 3 2 4 3 2 2 2 3" xfId="9845" xr:uid="{443C98D5-1652-439D-9886-379E7B02FFD2}"/>
    <cellStyle name="Normal 3 2 4 3 2 2 2 3 2" xfId="23535" xr:uid="{2D340CF0-FBFF-4339-BB5B-7A705D111E6C}"/>
    <cellStyle name="Normal 3 2 4 3 2 2 2 3 2 2" xfId="37227" xr:uid="{7010F306-7180-43C7-9433-1FCACC6CA4A9}"/>
    <cellStyle name="Normal 3 2 4 3 2 2 2 3 2 3" xfId="52111" xr:uid="{FD8A6774-4A20-42E6-B418-E4B9372A040C}"/>
    <cellStyle name="Normal 3 2 4 3 2 2 2 3 3" xfId="16691" xr:uid="{4DF0EC01-C574-4B59-802D-BC4E62E4B6F8}"/>
    <cellStyle name="Normal 3 2 4 3 2 2 2 3 4" xfId="30381" xr:uid="{8B32C5FA-F2EB-4BD2-8B95-24AA4AD4852E}"/>
    <cellStyle name="Normal 3 2 4 3 2 2 2 3 5" xfId="45265" xr:uid="{DA3A56C4-1760-434B-8A31-27B8AD0286B0}"/>
    <cellStyle name="Normal 3 2 4 3 2 2 2 4" xfId="20113" xr:uid="{D295951E-93A0-4597-A35A-BCAE369D454F}"/>
    <cellStyle name="Normal 3 2 4 3 2 2 2 4 2" xfId="33805" xr:uid="{B4323DD7-D7A2-477B-956A-F0EA288BD8F8}"/>
    <cellStyle name="Normal 3 2 4 3 2 2 2 4 3" xfId="48689" xr:uid="{8C6BF25E-D094-40CA-AEA1-AE754AE6129A}"/>
    <cellStyle name="Normal 3 2 4 3 2 2 2 5" xfId="13269" xr:uid="{00C5751C-3954-4A7D-A100-27DE8007EDC2}"/>
    <cellStyle name="Normal 3 2 4 3 2 2 2 6" xfId="26959" xr:uid="{E395136A-76E1-4166-9350-A87550ED1676}"/>
    <cellStyle name="Normal 3 2 4 3 2 2 2 7" xfId="41843" xr:uid="{13257E18-B080-441C-84E0-EB33D1C6AFEF}"/>
    <cellStyle name="Normal 3 2 4 3 2 2 3" xfId="8134" xr:uid="{415DA0AA-839E-4636-A1F1-B4944E3DFE56}"/>
    <cellStyle name="Normal 3 2 4 3 2 2 3 2" xfId="11556" xr:uid="{98479F6B-17F2-4141-B043-6425E218B25E}"/>
    <cellStyle name="Normal 3 2 4 3 2 2 3 2 2" xfId="25246" xr:uid="{2B311A8E-7D9A-41F3-A910-2F92694A84E7}"/>
    <cellStyle name="Normal 3 2 4 3 2 2 3 2 2 2" xfId="38938" xr:uid="{C159A179-9443-476B-988F-006470E67973}"/>
    <cellStyle name="Normal 3 2 4 3 2 2 3 2 2 3" xfId="53822" xr:uid="{89A7A1D2-067B-4976-93AE-6F39B0D80E29}"/>
    <cellStyle name="Normal 3 2 4 3 2 2 3 2 3" xfId="18402" xr:uid="{6214E83B-69EE-4B32-A050-FFC9E1B3F64D}"/>
    <cellStyle name="Normal 3 2 4 3 2 2 3 2 4" xfId="32092" xr:uid="{7404AAA6-0916-4098-9375-AE93715F0DEF}"/>
    <cellStyle name="Normal 3 2 4 3 2 2 3 2 5" xfId="46976" xr:uid="{85BED0F8-D556-4080-9DC0-15BBF2878BA2}"/>
    <cellStyle name="Normal 3 2 4 3 2 2 3 3" xfId="21824" xr:uid="{7B71DB6F-167B-412E-ABF0-022E8B768A5A}"/>
    <cellStyle name="Normal 3 2 4 3 2 2 3 3 2" xfId="35516" xr:uid="{2A4B58A2-5FF4-4334-922B-E698003A0C75}"/>
    <cellStyle name="Normal 3 2 4 3 2 2 3 3 3" xfId="50400" xr:uid="{C495EC5B-6BA8-4469-AE8C-74EF9331860D}"/>
    <cellStyle name="Normal 3 2 4 3 2 2 3 4" xfId="14980" xr:uid="{6658AE25-9418-4C58-98BA-3E5D55D3904E}"/>
    <cellStyle name="Normal 3 2 4 3 2 2 3 5" xfId="28670" xr:uid="{F17771F3-FED0-4969-B182-B7CF8DD44701}"/>
    <cellStyle name="Normal 3 2 4 3 2 2 3 6" xfId="43554" xr:uid="{FCF2F4E1-2154-4CFE-8C5A-50B14CE9D6E6}"/>
    <cellStyle name="Normal 3 2 4 3 2 2 4" xfId="9844" xr:uid="{FEA0B311-5FD7-4A9D-8B1E-87E5C5496CF5}"/>
    <cellStyle name="Normal 3 2 4 3 2 2 4 2" xfId="23534" xr:uid="{EBAE5EA7-3488-4C64-89D5-AFFFB03815B5}"/>
    <cellStyle name="Normal 3 2 4 3 2 2 4 2 2" xfId="37226" xr:uid="{8AC06156-5A14-4B41-8D7F-0FA5F7C92895}"/>
    <cellStyle name="Normal 3 2 4 3 2 2 4 2 3" xfId="52110" xr:uid="{4367FE4D-3D9C-426C-B105-AD70EA45695E}"/>
    <cellStyle name="Normal 3 2 4 3 2 2 4 3" xfId="16690" xr:uid="{58B0600A-FE67-4209-B739-626751F9A39A}"/>
    <cellStyle name="Normal 3 2 4 3 2 2 4 4" xfId="30380" xr:uid="{86221B06-23F5-46DC-A9C3-30629E7F2886}"/>
    <cellStyle name="Normal 3 2 4 3 2 2 4 5" xfId="45264" xr:uid="{96869A49-A48F-46C4-82D9-0BE36B8FC429}"/>
    <cellStyle name="Normal 3 2 4 3 2 2 5" xfId="20112" xr:uid="{FAE7C544-D16E-4A59-A2F6-756767FFE772}"/>
    <cellStyle name="Normal 3 2 4 3 2 2 5 2" xfId="33804" xr:uid="{A02900D7-C13D-49B1-9C50-3DC24E78198C}"/>
    <cellStyle name="Normal 3 2 4 3 2 2 5 3" xfId="48688" xr:uid="{270CD6CE-83CA-4DE6-AD88-ADAC0880F0CA}"/>
    <cellStyle name="Normal 3 2 4 3 2 2 6" xfId="13268" xr:uid="{DEDA2C3A-AC2D-4257-B602-CF101325F1CF}"/>
    <cellStyle name="Normal 3 2 4 3 2 2 7" xfId="26958" xr:uid="{CFBF14C8-73C9-44DA-9B89-CBC1EDE92D5C}"/>
    <cellStyle name="Normal 3 2 4 3 2 2 8" xfId="41842" xr:uid="{D4BE63DD-5253-4EB3-BB31-C2B0F96A9374}"/>
    <cellStyle name="Normal 3 2 4 3 2 3" xfId="6423" xr:uid="{CF4E48D2-5B63-46A9-9AD7-9BD8548B7FF5}"/>
    <cellStyle name="Normal 3 2 4 3 2 3 2" xfId="8136" xr:uid="{E41A586B-C702-4C39-93E4-1F62F4335126}"/>
    <cellStyle name="Normal 3 2 4 3 2 3 2 2" xfId="11558" xr:uid="{35B0EFF5-CFAF-432E-9DAD-CA39326B5AF8}"/>
    <cellStyle name="Normal 3 2 4 3 2 3 2 2 2" xfId="25248" xr:uid="{B7685D7E-E781-4BE8-A3E0-7ECC923349B0}"/>
    <cellStyle name="Normal 3 2 4 3 2 3 2 2 2 2" xfId="38940" xr:uid="{121BAECE-A662-486A-AD77-855E941F672A}"/>
    <cellStyle name="Normal 3 2 4 3 2 3 2 2 2 3" xfId="53824" xr:uid="{AB7E0F34-9317-4DC2-BB62-D2FF924753F1}"/>
    <cellStyle name="Normal 3 2 4 3 2 3 2 2 3" xfId="18404" xr:uid="{1CECC53F-6D3A-4C98-8D4A-424857C16AA7}"/>
    <cellStyle name="Normal 3 2 4 3 2 3 2 2 4" xfId="32094" xr:uid="{299944C1-6CD6-475B-83EF-099509CB8577}"/>
    <cellStyle name="Normal 3 2 4 3 2 3 2 2 5" xfId="46978" xr:uid="{1B28664B-7ED0-42F8-8D6A-EF9820AB2E0D}"/>
    <cellStyle name="Normal 3 2 4 3 2 3 2 3" xfId="21826" xr:uid="{6C3307DC-3D3B-40CD-ADF2-01217E41DA7B}"/>
    <cellStyle name="Normal 3 2 4 3 2 3 2 3 2" xfId="35518" xr:uid="{E331AFC5-8BDE-4D53-96A5-8423A9F49C86}"/>
    <cellStyle name="Normal 3 2 4 3 2 3 2 3 3" xfId="50402" xr:uid="{68DE741E-9E40-4232-A026-A4E1EEFF0553}"/>
    <cellStyle name="Normal 3 2 4 3 2 3 2 4" xfId="14982" xr:uid="{4C216D6B-C92B-4FD1-B5B0-6F6661B0AF98}"/>
    <cellStyle name="Normal 3 2 4 3 2 3 2 5" xfId="28672" xr:uid="{3D3E2416-B81C-4DEF-92AA-0946D2A9C995}"/>
    <cellStyle name="Normal 3 2 4 3 2 3 2 6" xfId="43556" xr:uid="{0597CE2B-EA88-41EC-9F32-B49BECD3E09B}"/>
    <cellStyle name="Normal 3 2 4 3 2 3 3" xfId="9846" xr:uid="{5A0AA60D-96BD-40F4-9D0E-22E62C303780}"/>
    <cellStyle name="Normal 3 2 4 3 2 3 3 2" xfId="23536" xr:uid="{5FCD64BE-9A2A-4328-A894-CBD9EDB89F4A}"/>
    <cellStyle name="Normal 3 2 4 3 2 3 3 2 2" xfId="37228" xr:uid="{637A0299-2D73-49FC-B20A-FEDA1F8FF653}"/>
    <cellStyle name="Normal 3 2 4 3 2 3 3 2 3" xfId="52112" xr:uid="{98D35A8F-9508-4283-9401-C7C872113179}"/>
    <cellStyle name="Normal 3 2 4 3 2 3 3 3" xfId="16692" xr:uid="{6DAD9794-C9B3-47B0-ADD2-1B207174F50C}"/>
    <cellStyle name="Normal 3 2 4 3 2 3 3 4" xfId="30382" xr:uid="{6769A421-58F3-4F67-9B7C-2249A0D2CBE8}"/>
    <cellStyle name="Normal 3 2 4 3 2 3 3 5" xfId="45266" xr:uid="{0938A582-2F98-450B-8514-56A901896EAE}"/>
    <cellStyle name="Normal 3 2 4 3 2 3 4" xfId="20114" xr:uid="{3EE3FDEE-6EB5-4EBA-AEE4-D033AAC65F1E}"/>
    <cellStyle name="Normal 3 2 4 3 2 3 4 2" xfId="33806" xr:uid="{438B2981-4645-4D00-8739-2F2DFED23FFC}"/>
    <cellStyle name="Normal 3 2 4 3 2 3 4 3" xfId="48690" xr:uid="{6708C380-7C57-47FD-9CE3-110F2C7391DC}"/>
    <cellStyle name="Normal 3 2 4 3 2 3 5" xfId="13270" xr:uid="{5EB64C22-0126-489C-AEEF-FB7EB0B94810}"/>
    <cellStyle name="Normal 3 2 4 3 2 3 6" xfId="26960" xr:uid="{41F5BCDD-CD2A-4083-A7DB-71DC981ADD09}"/>
    <cellStyle name="Normal 3 2 4 3 2 3 7" xfId="41844" xr:uid="{6F1950AA-2BD3-4FFF-BCD6-FA69285999E5}"/>
    <cellStyle name="Normal 3 2 4 3 2 4" xfId="6424" xr:uid="{8EA51DC7-7859-42AF-90F7-61FB46112DC8}"/>
    <cellStyle name="Normal 3 2 4 3 2 4 2" xfId="8137" xr:uid="{3648DA98-2572-40DD-8C8D-9711DA3CB24D}"/>
    <cellStyle name="Normal 3 2 4 3 2 4 2 2" xfId="11559" xr:uid="{667A7D53-C992-4ECE-82D0-31794E7C6BF3}"/>
    <cellStyle name="Normal 3 2 4 3 2 4 2 2 2" xfId="25249" xr:uid="{EC77E5EF-AAAA-4242-958D-4DAC795E40D1}"/>
    <cellStyle name="Normal 3 2 4 3 2 4 2 2 2 2" xfId="38941" xr:uid="{AAE0F446-BD59-4F4F-8F04-767678385228}"/>
    <cellStyle name="Normal 3 2 4 3 2 4 2 2 2 3" xfId="53825" xr:uid="{6FCF2A77-0BFE-4A12-87F4-F4B76801DC8A}"/>
    <cellStyle name="Normal 3 2 4 3 2 4 2 2 3" xfId="18405" xr:uid="{DD3C7DE1-3F74-4D8C-AFFD-26D90DF8F4BB}"/>
    <cellStyle name="Normal 3 2 4 3 2 4 2 2 4" xfId="32095" xr:uid="{0E6678A6-28B7-4D71-9FF6-0ABED806B73E}"/>
    <cellStyle name="Normal 3 2 4 3 2 4 2 2 5" xfId="46979" xr:uid="{B14FFB2A-6670-4315-BC47-54EE945D919A}"/>
    <cellStyle name="Normal 3 2 4 3 2 4 2 3" xfId="21827" xr:uid="{84FB5913-8CFF-46F4-84A4-1D490E583192}"/>
    <cellStyle name="Normal 3 2 4 3 2 4 2 3 2" xfId="35519" xr:uid="{22364CC9-16EA-4904-A8FC-5C79A9B52C49}"/>
    <cellStyle name="Normal 3 2 4 3 2 4 2 3 3" xfId="50403" xr:uid="{550F5EF0-AD84-4911-B581-48FB6711CA27}"/>
    <cellStyle name="Normal 3 2 4 3 2 4 2 4" xfId="14983" xr:uid="{231371D9-3B2A-4823-AD11-6F8A8021CB54}"/>
    <cellStyle name="Normal 3 2 4 3 2 4 2 5" xfId="28673" xr:uid="{A7146471-4390-4A75-AEF8-D3CCD97529B5}"/>
    <cellStyle name="Normal 3 2 4 3 2 4 2 6" xfId="43557" xr:uid="{0A02D6CF-43EB-4C05-B104-64E27BD6486E}"/>
    <cellStyle name="Normal 3 2 4 3 2 4 3" xfId="9847" xr:uid="{35F7AC30-AF9F-4B5E-9B09-4EDF931098E4}"/>
    <cellStyle name="Normal 3 2 4 3 2 4 3 2" xfId="23537" xr:uid="{DD72F783-0367-4844-9AB7-B8A2BCD0CC78}"/>
    <cellStyle name="Normal 3 2 4 3 2 4 3 2 2" xfId="37229" xr:uid="{45B0FCEC-3B50-4022-98C4-45A03007E345}"/>
    <cellStyle name="Normal 3 2 4 3 2 4 3 2 3" xfId="52113" xr:uid="{528662CE-8F4A-4CD7-8435-8F4827BD2581}"/>
    <cellStyle name="Normal 3 2 4 3 2 4 3 3" xfId="16693" xr:uid="{B15E03D1-7A38-4A78-85C6-C57715AAA4F2}"/>
    <cellStyle name="Normal 3 2 4 3 2 4 3 4" xfId="30383" xr:uid="{C03470AA-AFE9-40A6-BCF6-778105897ED5}"/>
    <cellStyle name="Normal 3 2 4 3 2 4 3 5" xfId="45267" xr:uid="{82FB3326-C764-4BED-A7DB-58EF14B98B50}"/>
    <cellStyle name="Normal 3 2 4 3 2 4 4" xfId="20115" xr:uid="{940CC179-EE18-4333-86BC-C6FA7118D557}"/>
    <cellStyle name="Normal 3 2 4 3 2 4 4 2" xfId="33807" xr:uid="{BDFC558D-D15B-4E13-B285-EBECB737AD64}"/>
    <cellStyle name="Normal 3 2 4 3 2 4 4 3" xfId="48691" xr:uid="{E627200F-B2D6-474B-A6C1-994ECE85B376}"/>
    <cellStyle name="Normal 3 2 4 3 2 4 5" xfId="13271" xr:uid="{68C02ACD-EE2A-48D8-B5C8-75CA1530C707}"/>
    <cellStyle name="Normal 3 2 4 3 2 4 6" xfId="26961" xr:uid="{9C7707FC-EC52-4A58-81D6-47B9D4B4A317}"/>
    <cellStyle name="Normal 3 2 4 3 2 4 7" xfId="41845" xr:uid="{21CC7391-C1F6-4BCE-A939-427284FCBE2F}"/>
    <cellStyle name="Normal 3 2 4 3 2 5" xfId="8133" xr:uid="{C62019D0-0AEF-4D88-A903-0E8A7E445F18}"/>
    <cellStyle name="Normal 3 2 4 3 2 5 2" xfId="11555" xr:uid="{59766610-4453-491C-B4D5-5EFF39B5228C}"/>
    <cellStyle name="Normal 3 2 4 3 2 5 2 2" xfId="25245" xr:uid="{4F8CD58E-9227-4161-AEF6-59AC33B1EFC8}"/>
    <cellStyle name="Normal 3 2 4 3 2 5 2 2 2" xfId="38937" xr:uid="{A348BCB9-C658-4368-9F2B-099958C398F2}"/>
    <cellStyle name="Normal 3 2 4 3 2 5 2 2 3" xfId="53821" xr:uid="{6B40BCC1-A189-4641-B775-0E7C231FF0A3}"/>
    <cellStyle name="Normal 3 2 4 3 2 5 2 3" xfId="18401" xr:uid="{128BD005-198B-4D70-8834-BA98AD6D89E1}"/>
    <cellStyle name="Normal 3 2 4 3 2 5 2 4" xfId="32091" xr:uid="{A611469A-6435-41CF-ACEE-306371AC2827}"/>
    <cellStyle name="Normal 3 2 4 3 2 5 2 5" xfId="46975" xr:uid="{AA9B1B30-18B9-4740-9424-FEFC3B974055}"/>
    <cellStyle name="Normal 3 2 4 3 2 5 3" xfId="21823" xr:uid="{157F7E9C-561C-41DC-8250-6D6279DA24B8}"/>
    <cellStyle name="Normal 3 2 4 3 2 5 3 2" xfId="35515" xr:uid="{45285B20-5C2A-4766-8B45-4E0E41DCE2C6}"/>
    <cellStyle name="Normal 3 2 4 3 2 5 3 3" xfId="50399" xr:uid="{5944B1F1-9989-49DD-8AD7-FCAAB362CB7B}"/>
    <cellStyle name="Normal 3 2 4 3 2 5 4" xfId="14979" xr:uid="{D1B3B880-EEA4-4907-A442-8AC8D03A832B}"/>
    <cellStyle name="Normal 3 2 4 3 2 5 5" xfId="28669" xr:uid="{A92A02AC-8B35-4158-874B-6E5356635E37}"/>
    <cellStyle name="Normal 3 2 4 3 2 5 6" xfId="43553" xr:uid="{8878EC7B-59BF-431D-A5B9-841FA32E8506}"/>
    <cellStyle name="Normal 3 2 4 3 2 6" xfId="9843" xr:uid="{5C8BBB45-6287-48F7-BE79-FB04D7E007D3}"/>
    <cellStyle name="Normal 3 2 4 3 2 6 2" xfId="23533" xr:uid="{2F3B1F89-86E6-4278-9804-33A40A7BE9F3}"/>
    <cellStyle name="Normal 3 2 4 3 2 6 2 2" xfId="37225" xr:uid="{D0800E7F-7E74-4424-8B1D-2E420980D3A9}"/>
    <cellStyle name="Normal 3 2 4 3 2 6 2 3" xfId="52109" xr:uid="{5426DA49-74DB-4F17-821B-AB7DCE6AFC2D}"/>
    <cellStyle name="Normal 3 2 4 3 2 6 3" xfId="16689" xr:uid="{600EC66A-11BC-4520-8543-DE18552330B8}"/>
    <cellStyle name="Normal 3 2 4 3 2 6 4" xfId="30379" xr:uid="{826FFE46-9071-4E07-9B0C-6372596B35C0}"/>
    <cellStyle name="Normal 3 2 4 3 2 6 5" xfId="45263" xr:uid="{2289626F-56C7-44B1-9DF7-1895C8E4CD1C}"/>
    <cellStyle name="Normal 3 2 4 3 2 7" xfId="20111" xr:uid="{6D9468BD-A399-4BDF-ABBF-A85F89744D90}"/>
    <cellStyle name="Normal 3 2 4 3 2 7 2" xfId="33803" xr:uid="{CE67426B-95FC-41AB-BA78-2F6EF6715CBD}"/>
    <cellStyle name="Normal 3 2 4 3 2 7 3" xfId="48687" xr:uid="{4A23A020-FB64-423E-AE94-4DB6ED98CFD2}"/>
    <cellStyle name="Normal 3 2 4 3 2 8" xfId="13267" xr:uid="{CE81D5FF-47EF-4AFC-88CE-F8C77D131CD3}"/>
    <cellStyle name="Normal 3 2 4 3 2 9" xfId="26957" xr:uid="{444F913D-EDDC-4DEE-91BD-5058C7C202A5}"/>
    <cellStyle name="Normal 3 2 4 3 3" xfId="6425" xr:uid="{CD99CDBA-96D0-48CD-B443-470DCA4FD3EC}"/>
    <cellStyle name="Normal 3 2 4 3 3 10" xfId="41846" xr:uid="{356E5F4D-1197-45EC-9CFD-8488025FA5F5}"/>
    <cellStyle name="Normal 3 2 4 3 3 2" xfId="6426" xr:uid="{DC3E8696-3595-4782-9CAE-3B5234EDC798}"/>
    <cellStyle name="Normal 3 2 4 3 3 2 2" xfId="6427" xr:uid="{FFE8A976-E5EC-4F06-9089-7BBCB3079F10}"/>
    <cellStyle name="Normal 3 2 4 3 3 2 2 2" xfId="8140" xr:uid="{6EF9D924-F66B-40EB-A218-361B9E75936B}"/>
    <cellStyle name="Normal 3 2 4 3 3 2 2 2 2" xfId="11562" xr:uid="{1B8D0CA7-F320-4DA0-86C9-28054AA58882}"/>
    <cellStyle name="Normal 3 2 4 3 3 2 2 2 2 2" xfId="25252" xr:uid="{1F9E5442-1A82-471C-8007-AD1B91152992}"/>
    <cellStyle name="Normal 3 2 4 3 3 2 2 2 2 2 2" xfId="38944" xr:uid="{CCFB91E4-1C19-4454-B541-B18CBF73D568}"/>
    <cellStyle name="Normal 3 2 4 3 3 2 2 2 2 2 3" xfId="53828" xr:uid="{2BD947B4-123C-4579-A969-1B5D67BC2158}"/>
    <cellStyle name="Normal 3 2 4 3 3 2 2 2 2 3" xfId="18408" xr:uid="{0B604A83-22CB-4D6B-8EBC-5094BBA34F8D}"/>
    <cellStyle name="Normal 3 2 4 3 3 2 2 2 2 4" xfId="32098" xr:uid="{ABE13477-C952-4908-8DFD-9690877C2CE6}"/>
    <cellStyle name="Normal 3 2 4 3 3 2 2 2 2 5" xfId="46982" xr:uid="{CC1EE471-F53A-4D2C-8776-3C82829649E1}"/>
    <cellStyle name="Normal 3 2 4 3 3 2 2 2 3" xfId="21830" xr:uid="{EC3C59F1-966C-4822-8CC5-F57A97E08390}"/>
    <cellStyle name="Normal 3 2 4 3 3 2 2 2 3 2" xfId="35522" xr:uid="{E54F0136-8052-4472-9A52-8E80A73F2616}"/>
    <cellStyle name="Normal 3 2 4 3 3 2 2 2 3 3" xfId="50406" xr:uid="{92C06C5C-AE1D-4CB3-B29C-753F4F4CB29A}"/>
    <cellStyle name="Normal 3 2 4 3 3 2 2 2 4" xfId="14986" xr:uid="{4BAF289A-8331-4AD8-B5A0-67C3431410CA}"/>
    <cellStyle name="Normal 3 2 4 3 3 2 2 2 5" xfId="28676" xr:uid="{BC50EF65-C59D-4737-8AC2-C2ACD4E53370}"/>
    <cellStyle name="Normal 3 2 4 3 3 2 2 2 6" xfId="43560" xr:uid="{1741223A-1B5E-4FA5-A64A-C671A67FAD52}"/>
    <cellStyle name="Normal 3 2 4 3 3 2 2 3" xfId="9850" xr:uid="{3C2AFD81-8DF3-407C-91AE-B6B960579AD4}"/>
    <cellStyle name="Normal 3 2 4 3 3 2 2 3 2" xfId="23540" xr:uid="{5066DAB1-12BF-4EF6-A302-AE93CE574E91}"/>
    <cellStyle name="Normal 3 2 4 3 3 2 2 3 2 2" xfId="37232" xr:uid="{7ACAB431-BE79-47A4-8F5E-3190EFDEDCD4}"/>
    <cellStyle name="Normal 3 2 4 3 3 2 2 3 2 3" xfId="52116" xr:uid="{14CB65FF-2951-4746-A6DF-293BA4DFAF5C}"/>
    <cellStyle name="Normal 3 2 4 3 3 2 2 3 3" xfId="16696" xr:uid="{3982C2CA-418F-42E5-8CDC-D9BF943E46A8}"/>
    <cellStyle name="Normal 3 2 4 3 3 2 2 3 4" xfId="30386" xr:uid="{AE69B441-0FE7-4E6E-99E0-8EF050A5F8AF}"/>
    <cellStyle name="Normal 3 2 4 3 3 2 2 3 5" xfId="45270" xr:uid="{661CE8C7-D5A2-44E3-B14C-B33ADEDA2137}"/>
    <cellStyle name="Normal 3 2 4 3 3 2 2 4" xfId="20118" xr:uid="{65ABFEBD-2765-4D05-B863-245256792645}"/>
    <cellStyle name="Normal 3 2 4 3 3 2 2 4 2" xfId="33810" xr:uid="{56A4C819-DF18-45E4-AA6A-74F8DB42E905}"/>
    <cellStyle name="Normal 3 2 4 3 3 2 2 4 3" xfId="48694" xr:uid="{6EBB5AAA-4E4D-4AED-B4D6-019F8EA4B3B4}"/>
    <cellStyle name="Normal 3 2 4 3 3 2 2 5" xfId="13274" xr:uid="{D9FEF534-C4A2-4606-B1B6-977B8A4A7697}"/>
    <cellStyle name="Normal 3 2 4 3 3 2 2 6" xfId="26964" xr:uid="{140E6213-DE8E-48F2-B20F-91F4232B198A}"/>
    <cellStyle name="Normal 3 2 4 3 3 2 2 7" xfId="41848" xr:uid="{D8223CB8-FDA8-4DEA-B7C5-547E02C76595}"/>
    <cellStyle name="Normal 3 2 4 3 3 2 3" xfId="8139" xr:uid="{92FAA475-435C-41CE-BD9F-385E016C7D0F}"/>
    <cellStyle name="Normal 3 2 4 3 3 2 3 2" xfId="11561" xr:uid="{6726AAD4-B58D-47A8-94BD-914762D58FA0}"/>
    <cellStyle name="Normal 3 2 4 3 3 2 3 2 2" xfId="25251" xr:uid="{1C49DA86-45FC-4933-812B-730F18AE6791}"/>
    <cellStyle name="Normal 3 2 4 3 3 2 3 2 2 2" xfId="38943" xr:uid="{51102056-7326-4E96-B99F-068A4D3ACD73}"/>
    <cellStyle name="Normal 3 2 4 3 3 2 3 2 2 3" xfId="53827" xr:uid="{EE0E6754-9956-4D4B-990D-80ED3592459B}"/>
    <cellStyle name="Normal 3 2 4 3 3 2 3 2 3" xfId="18407" xr:uid="{042D97C3-F188-4BEA-B29B-C3F94A710F1A}"/>
    <cellStyle name="Normal 3 2 4 3 3 2 3 2 4" xfId="32097" xr:uid="{68FD81D2-3713-4D76-99C0-0CDBA48D02CF}"/>
    <cellStyle name="Normal 3 2 4 3 3 2 3 2 5" xfId="46981" xr:uid="{2B3E8F46-0571-4435-BD4D-8E73B391D163}"/>
    <cellStyle name="Normal 3 2 4 3 3 2 3 3" xfId="21829" xr:uid="{48215835-3ED5-44AB-B5A5-221B4779A6C9}"/>
    <cellStyle name="Normal 3 2 4 3 3 2 3 3 2" xfId="35521" xr:uid="{B6D8179D-3818-452B-BC5C-DA1E763305FF}"/>
    <cellStyle name="Normal 3 2 4 3 3 2 3 3 3" xfId="50405" xr:uid="{991A13AD-8AEE-4D6C-8DDF-5D4502CF99B4}"/>
    <cellStyle name="Normal 3 2 4 3 3 2 3 4" xfId="14985" xr:uid="{30D7034C-F2AC-49DC-9B8F-1836C19A5B90}"/>
    <cellStyle name="Normal 3 2 4 3 3 2 3 5" xfId="28675" xr:uid="{C4802923-53C3-48CE-99D1-C4023317E4C4}"/>
    <cellStyle name="Normal 3 2 4 3 3 2 3 6" xfId="43559" xr:uid="{7BB4DA5C-F105-4985-9060-40FA2656A2C0}"/>
    <cellStyle name="Normal 3 2 4 3 3 2 4" xfId="9849" xr:uid="{7698F6A8-97DB-43B8-8072-DE4B09B45851}"/>
    <cellStyle name="Normal 3 2 4 3 3 2 4 2" xfId="23539" xr:uid="{2248D084-5516-47EF-8668-A24B08E77E6C}"/>
    <cellStyle name="Normal 3 2 4 3 3 2 4 2 2" xfId="37231" xr:uid="{655EF9CF-5171-49B1-BA61-82A34A0C65DD}"/>
    <cellStyle name="Normal 3 2 4 3 3 2 4 2 3" xfId="52115" xr:uid="{463D3D5E-896D-4A1B-9B70-2E2E211DECE9}"/>
    <cellStyle name="Normal 3 2 4 3 3 2 4 3" xfId="16695" xr:uid="{3A5701F1-5016-4D7C-B85E-678500A9A17A}"/>
    <cellStyle name="Normal 3 2 4 3 3 2 4 4" xfId="30385" xr:uid="{C8C11C89-7996-49CC-920D-ADB72440A994}"/>
    <cellStyle name="Normal 3 2 4 3 3 2 4 5" xfId="45269" xr:uid="{004F3282-867E-4371-9282-65D8EE0B896B}"/>
    <cellStyle name="Normal 3 2 4 3 3 2 5" xfId="20117" xr:uid="{8BE86B89-5E3D-4A24-A918-B64EB3383CFD}"/>
    <cellStyle name="Normal 3 2 4 3 3 2 5 2" xfId="33809" xr:uid="{0E53289D-3984-4F88-80CA-550937546B7A}"/>
    <cellStyle name="Normal 3 2 4 3 3 2 5 3" xfId="48693" xr:uid="{686C21A0-DD98-4718-B841-1C545ED801AC}"/>
    <cellStyle name="Normal 3 2 4 3 3 2 6" xfId="13273" xr:uid="{B2D4C232-EDB1-4197-B934-E15FDE527C84}"/>
    <cellStyle name="Normal 3 2 4 3 3 2 7" xfId="26963" xr:uid="{48FFC01B-B52A-4864-9C40-D497DA364B8B}"/>
    <cellStyle name="Normal 3 2 4 3 3 2 8" xfId="41847" xr:uid="{C6CE501C-E640-43E2-9BEB-DAA58B898955}"/>
    <cellStyle name="Normal 3 2 4 3 3 3" xfId="6428" xr:uid="{E594253F-B98F-46EF-ADA9-6C5F718C7474}"/>
    <cellStyle name="Normal 3 2 4 3 3 3 2" xfId="8141" xr:uid="{B56BCDA2-954F-4949-A367-71C861521E8C}"/>
    <cellStyle name="Normal 3 2 4 3 3 3 2 2" xfId="11563" xr:uid="{9CB8FFC9-B806-4776-9C9B-3EF1DB7637E9}"/>
    <cellStyle name="Normal 3 2 4 3 3 3 2 2 2" xfId="25253" xr:uid="{8DB5A92F-3B11-4F73-BF0B-88E14B3D4DE1}"/>
    <cellStyle name="Normal 3 2 4 3 3 3 2 2 2 2" xfId="38945" xr:uid="{6ECD6CF7-6109-4708-802D-D3B19B86467F}"/>
    <cellStyle name="Normal 3 2 4 3 3 3 2 2 2 3" xfId="53829" xr:uid="{0F69B69D-7F6B-49A5-B073-AC548ED197E6}"/>
    <cellStyle name="Normal 3 2 4 3 3 3 2 2 3" xfId="18409" xr:uid="{9F3864F3-16D7-4E73-8CBE-4762F8B498C7}"/>
    <cellStyle name="Normal 3 2 4 3 3 3 2 2 4" xfId="32099" xr:uid="{5AC7A13C-97DA-45FC-9CC9-34DC41BB989D}"/>
    <cellStyle name="Normal 3 2 4 3 3 3 2 2 5" xfId="46983" xr:uid="{028DEABC-C9D6-4985-AB63-8B48D45EC068}"/>
    <cellStyle name="Normal 3 2 4 3 3 3 2 3" xfId="21831" xr:uid="{EA6554A5-667F-4D9C-8876-79E9623DF45F}"/>
    <cellStyle name="Normal 3 2 4 3 3 3 2 3 2" xfId="35523" xr:uid="{03F64345-C3E9-4767-B313-C53517A80119}"/>
    <cellStyle name="Normal 3 2 4 3 3 3 2 3 3" xfId="50407" xr:uid="{65908AFA-8F1B-4D3E-90EC-2B1497477F51}"/>
    <cellStyle name="Normal 3 2 4 3 3 3 2 4" xfId="14987" xr:uid="{1D138A9F-FFAE-4159-8074-178DFCD29A18}"/>
    <cellStyle name="Normal 3 2 4 3 3 3 2 5" xfId="28677" xr:uid="{3247F18C-51F9-40B1-90D9-26373837110F}"/>
    <cellStyle name="Normal 3 2 4 3 3 3 2 6" xfId="43561" xr:uid="{25ED112D-1D5A-46DC-9F96-C8C59CE09C5C}"/>
    <cellStyle name="Normal 3 2 4 3 3 3 3" xfId="9851" xr:uid="{87C0752B-EA19-4B1B-98E9-CB31C0D2CDAF}"/>
    <cellStyle name="Normal 3 2 4 3 3 3 3 2" xfId="23541" xr:uid="{4C05CD23-F823-4DED-8E05-3FE79384B590}"/>
    <cellStyle name="Normal 3 2 4 3 3 3 3 2 2" xfId="37233" xr:uid="{2CB44F1A-BB44-4F4B-966E-E1FB1396F372}"/>
    <cellStyle name="Normal 3 2 4 3 3 3 3 2 3" xfId="52117" xr:uid="{7BEA1BF0-1704-4D21-AD5B-10AC159324E3}"/>
    <cellStyle name="Normal 3 2 4 3 3 3 3 3" xfId="16697" xr:uid="{2B6F396F-C0B7-4DAD-A69A-894CE3F88D9D}"/>
    <cellStyle name="Normal 3 2 4 3 3 3 3 4" xfId="30387" xr:uid="{8D145CFE-9F75-433E-97A7-CB04C9325647}"/>
    <cellStyle name="Normal 3 2 4 3 3 3 3 5" xfId="45271" xr:uid="{BF25F889-11FD-47B2-B5B4-29D467517C70}"/>
    <cellStyle name="Normal 3 2 4 3 3 3 4" xfId="20119" xr:uid="{4AEB0FBC-9722-4A56-838C-889801C9912E}"/>
    <cellStyle name="Normal 3 2 4 3 3 3 4 2" xfId="33811" xr:uid="{CDDFBBA5-10AA-4460-9539-A01FFB562B21}"/>
    <cellStyle name="Normal 3 2 4 3 3 3 4 3" xfId="48695" xr:uid="{90E1613D-8CF0-49F8-BC5B-B8579F5B2521}"/>
    <cellStyle name="Normal 3 2 4 3 3 3 5" xfId="13275" xr:uid="{190056AF-4D70-4684-A0BB-291D7E02A558}"/>
    <cellStyle name="Normal 3 2 4 3 3 3 6" xfId="26965" xr:uid="{F5B4C791-A689-4006-A93A-EE9C39BE4AD6}"/>
    <cellStyle name="Normal 3 2 4 3 3 3 7" xfId="41849" xr:uid="{425EC5E6-2CAE-4FF2-9BC2-72262DB8DC89}"/>
    <cellStyle name="Normal 3 2 4 3 3 4" xfId="6429" xr:uid="{0C7F052A-9DAF-489F-B4D3-094FC3495C3F}"/>
    <cellStyle name="Normal 3 2 4 3 3 4 2" xfId="8142" xr:uid="{A22543E7-BB10-40A6-B172-BAA315BB8815}"/>
    <cellStyle name="Normal 3 2 4 3 3 4 2 2" xfId="11564" xr:uid="{A4DE6F5A-A471-4497-8B4A-81359DA0C211}"/>
    <cellStyle name="Normal 3 2 4 3 3 4 2 2 2" xfId="25254" xr:uid="{B1A82BAC-21A0-419E-A7CB-AA3F199B0854}"/>
    <cellStyle name="Normal 3 2 4 3 3 4 2 2 2 2" xfId="38946" xr:uid="{865F9194-3021-4E68-9609-161A23B5BA47}"/>
    <cellStyle name="Normal 3 2 4 3 3 4 2 2 2 3" xfId="53830" xr:uid="{0250A26C-3200-4891-BAEB-608295B6534A}"/>
    <cellStyle name="Normal 3 2 4 3 3 4 2 2 3" xfId="18410" xr:uid="{FD410165-D061-4084-9830-7BA449F70ECB}"/>
    <cellStyle name="Normal 3 2 4 3 3 4 2 2 4" xfId="32100" xr:uid="{484CEFFB-D84A-461B-BCCA-55C2F6CA21F2}"/>
    <cellStyle name="Normal 3 2 4 3 3 4 2 2 5" xfId="46984" xr:uid="{F27BF9B5-24FC-4197-AFED-BA0338A2BF79}"/>
    <cellStyle name="Normal 3 2 4 3 3 4 2 3" xfId="21832" xr:uid="{FFA83A8D-F4F4-4663-8AB9-0F32901FDD97}"/>
    <cellStyle name="Normal 3 2 4 3 3 4 2 3 2" xfId="35524" xr:uid="{5FEF3670-61D7-40E2-B365-5F19761A061F}"/>
    <cellStyle name="Normal 3 2 4 3 3 4 2 3 3" xfId="50408" xr:uid="{C9D1A485-DB4F-4522-8A88-D98482D5ED9C}"/>
    <cellStyle name="Normal 3 2 4 3 3 4 2 4" xfId="14988" xr:uid="{C98B11C7-0C7A-487A-BF99-286DBD8E986E}"/>
    <cellStyle name="Normal 3 2 4 3 3 4 2 5" xfId="28678" xr:uid="{71514B14-30EB-4878-8F80-F53CE950FD5C}"/>
    <cellStyle name="Normal 3 2 4 3 3 4 2 6" xfId="43562" xr:uid="{E4468DE2-D231-43CE-AD2F-DD1A47373391}"/>
    <cellStyle name="Normal 3 2 4 3 3 4 3" xfId="9852" xr:uid="{4C5320EE-3051-487B-B6E9-42EA080B8465}"/>
    <cellStyle name="Normal 3 2 4 3 3 4 3 2" xfId="23542" xr:uid="{F8B30B8F-8583-4797-9546-A288978F691B}"/>
    <cellStyle name="Normal 3 2 4 3 3 4 3 2 2" xfId="37234" xr:uid="{83DAA452-0F0B-4EC0-98AB-C8548E98E2DD}"/>
    <cellStyle name="Normal 3 2 4 3 3 4 3 2 3" xfId="52118" xr:uid="{F9E68C2D-BFD8-460D-BC36-D8FCD5A2ACFE}"/>
    <cellStyle name="Normal 3 2 4 3 3 4 3 3" xfId="16698" xr:uid="{591C9567-FB9E-456E-AE0C-1DC7C7A1B07D}"/>
    <cellStyle name="Normal 3 2 4 3 3 4 3 4" xfId="30388" xr:uid="{A63606A2-8ECA-4708-983F-97A389997ACD}"/>
    <cellStyle name="Normal 3 2 4 3 3 4 3 5" xfId="45272" xr:uid="{7A79E16E-9EF4-4906-85A4-E1A71517A446}"/>
    <cellStyle name="Normal 3 2 4 3 3 4 4" xfId="20120" xr:uid="{020EADC7-2D25-46F8-B5B3-7B719F85EF2C}"/>
    <cellStyle name="Normal 3 2 4 3 3 4 4 2" xfId="33812" xr:uid="{BACC869E-ED35-409A-B43D-B7070511D13F}"/>
    <cellStyle name="Normal 3 2 4 3 3 4 4 3" xfId="48696" xr:uid="{71E245D5-49A7-4040-BA78-1A931D8E068B}"/>
    <cellStyle name="Normal 3 2 4 3 3 4 5" xfId="13276" xr:uid="{0C098CBA-0BEF-4DE3-B0CC-DD8E09E41F25}"/>
    <cellStyle name="Normal 3 2 4 3 3 4 6" xfId="26966" xr:uid="{E5387969-D20A-43C9-9E5A-EE4B71D265E8}"/>
    <cellStyle name="Normal 3 2 4 3 3 4 7" xfId="41850" xr:uid="{E9EDBE1E-470E-4B5F-B54B-97BB505F7049}"/>
    <cellStyle name="Normal 3 2 4 3 3 5" xfId="8138" xr:uid="{C91DD9C8-4C19-4C05-96E0-29A9EC3FBD9F}"/>
    <cellStyle name="Normal 3 2 4 3 3 5 2" xfId="11560" xr:uid="{AD6A8DE2-1BDD-4765-A85E-CE787C9D528E}"/>
    <cellStyle name="Normal 3 2 4 3 3 5 2 2" xfId="25250" xr:uid="{4AB904E1-2866-4DC4-9141-DD6B5529EA11}"/>
    <cellStyle name="Normal 3 2 4 3 3 5 2 2 2" xfId="38942" xr:uid="{73C55BE1-B555-4106-A835-C3E97A25EF5D}"/>
    <cellStyle name="Normal 3 2 4 3 3 5 2 2 3" xfId="53826" xr:uid="{238B1FD3-FFAC-43B7-9DC6-8857020BBEB7}"/>
    <cellStyle name="Normal 3 2 4 3 3 5 2 3" xfId="18406" xr:uid="{256406C5-B9E6-44D8-A65D-1BD06C0AC473}"/>
    <cellStyle name="Normal 3 2 4 3 3 5 2 4" xfId="32096" xr:uid="{27B59130-549C-4B0F-8A5E-AE215F312D05}"/>
    <cellStyle name="Normal 3 2 4 3 3 5 2 5" xfId="46980" xr:uid="{3ACEB328-5477-4BCD-8B25-BF302A18ACF5}"/>
    <cellStyle name="Normal 3 2 4 3 3 5 3" xfId="21828" xr:uid="{04FB7FE0-A33A-4FED-9D7D-4574910AF11E}"/>
    <cellStyle name="Normal 3 2 4 3 3 5 3 2" xfId="35520" xr:uid="{D8CFFB61-8A68-4E43-ACAC-9BF99DA540BD}"/>
    <cellStyle name="Normal 3 2 4 3 3 5 3 3" xfId="50404" xr:uid="{3F467224-FD61-4909-972A-6647644A4D7B}"/>
    <cellStyle name="Normal 3 2 4 3 3 5 4" xfId="14984" xr:uid="{B62DDB76-4466-4007-AA7B-F9F2D32100B7}"/>
    <cellStyle name="Normal 3 2 4 3 3 5 5" xfId="28674" xr:uid="{42F38D28-DA5B-4800-83B6-086F2986A92B}"/>
    <cellStyle name="Normal 3 2 4 3 3 5 6" xfId="43558" xr:uid="{FDB019D7-5CB0-4DE6-9DD9-134F12C08EFA}"/>
    <cellStyle name="Normal 3 2 4 3 3 6" xfId="9848" xr:uid="{678FC1CE-A27F-4269-8257-B0FAA1E79CC8}"/>
    <cellStyle name="Normal 3 2 4 3 3 6 2" xfId="23538" xr:uid="{13BC9030-BF73-4F15-A895-E01A9A125E55}"/>
    <cellStyle name="Normal 3 2 4 3 3 6 2 2" xfId="37230" xr:uid="{D701BE4A-2B4F-4F42-A5AD-FC6E7ACE333C}"/>
    <cellStyle name="Normal 3 2 4 3 3 6 2 3" xfId="52114" xr:uid="{5B454A4B-A9C8-488A-BA18-8B15DA61D183}"/>
    <cellStyle name="Normal 3 2 4 3 3 6 3" xfId="16694" xr:uid="{1C6096AF-DF5C-4C60-8DA9-8B01C6A4736C}"/>
    <cellStyle name="Normal 3 2 4 3 3 6 4" xfId="30384" xr:uid="{18D2EE51-A9A9-4457-B5C3-0902CDDD5323}"/>
    <cellStyle name="Normal 3 2 4 3 3 6 5" xfId="45268" xr:uid="{2E6B617C-6B91-4CE3-BE9D-4152FE348AB0}"/>
    <cellStyle name="Normal 3 2 4 3 3 7" xfId="20116" xr:uid="{0ED5064C-A956-40D3-A90B-519B247FA0A5}"/>
    <cellStyle name="Normal 3 2 4 3 3 7 2" xfId="33808" xr:uid="{869C9C9C-FAAB-4A9D-AB3F-A3104B985366}"/>
    <cellStyle name="Normal 3 2 4 3 3 7 3" xfId="48692" xr:uid="{486A6ECA-4E17-42BF-8493-C8643AB3AB9A}"/>
    <cellStyle name="Normal 3 2 4 3 3 8" xfId="13272" xr:uid="{0EB95B09-7BC5-4A11-804D-4DDA832F63F2}"/>
    <cellStyle name="Normal 3 2 4 3 3 9" xfId="26962" xr:uid="{966DF1B8-78FD-46CB-9027-71D10C23EFF0}"/>
    <cellStyle name="Normal 3 2 4 3 4" xfId="6430" xr:uid="{CFFFA14D-A8AA-4493-A43E-92672D760D05}"/>
    <cellStyle name="Normal 3 2 4 3 4 2" xfId="6431" xr:uid="{F411EB52-F4AC-47B5-B6F6-BBDD2B90A6F4}"/>
    <cellStyle name="Normal 3 2 4 3 4 2 2" xfId="8144" xr:uid="{291C8AFB-9679-4C25-BDD0-346A11F40063}"/>
    <cellStyle name="Normal 3 2 4 3 4 2 2 2" xfId="11566" xr:uid="{2FB545F6-E834-4890-BC31-E6487AD87D38}"/>
    <cellStyle name="Normal 3 2 4 3 4 2 2 2 2" xfId="25256" xr:uid="{F53303E0-FDDB-4E52-B3B6-D5A71E74EE19}"/>
    <cellStyle name="Normal 3 2 4 3 4 2 2 2 2 2" xfId="38948" xr:uid="{5244F32F-1A17-4B46-B121-DA5E0343BE19}"/>
    <cellStyle name="Normal 3 2 4 3 4 2 2 2 2 3" xfId="53832" xr:uid="{B86BB567-3F8E-424A-A0EF-1F3350E6DE49}"/>
    <cellStyle name="Normal 3 2 4 3 4 2 2 2 3" xfId="18412" xr:uid="{DA71D51F-7D77-497B-83B8-75667B36BEA2}"/>
    <cellStyle name="Normal 3 2 4 3 4 2 2 2 4" xfId="32102" xr:uid="{92B29A88-19F5-4383-9AFE-13861ACD0362}"/>
    <cellStyle name="Normal 3 2 4 3 4 2 2 2 5" xfId="46986" xr:uid="{A9BD0652-EEF3-4396-B0FC-973774700E43}"/>
    <cellStyle name="Normal 3 2 4 3 4 2 2 3" xfId="21834" xr:uid="{BB090BF3-D612-42B8-BC51-D332C9878DC5}"/>
    <cellStyle name="Normal 3 2 4 3 4 2 2 3 2" xfId="35526" xr:uid="{2B6D25E0-2AF2-419B-AFD9-75EBE03F4FD3}"/>
    <cellStyle name="Normal 3 2 4 3 4 2 2 3 3" xfId="50410" xr:uid="{DE745189-3626-4A0C-BA18-18638D0F7FC8}"/>
    <cellStyle name="Normal 3 2 4 3 4 2 2 4" xfId="14990" xr:uid="{3E9B853D-A73A-497A-B4D4-941249E61A2A}"/>
    <cellStyle name="Normal 3 2 4 3 4 2 2 5" xfId="28680" xr:uid="{A77F60EC-68EB-4847-A43A-7B6CFD77337A}"/>
    <cellStyle name="Normal 3 2 4 3 4 2 2 6" xfId="43564" xr:uid="{9FFCE2B7-D2B3-4C2F-BE41-3969BAC212A0}"/>
    <cellStyle name="Normal 3 2 4 3 4 2 3" xfId="9854" xr:uid="{A6ED382D-3DD7-4C9E-8F31-846998FF7F4A}"/>
    <cellStyle name="Normal 3 2 4 3 4 2 3 2" xfId="23544" xr:uid="{89E5A175-E500-4352-AD45-FD3762A89B05}"/>
    <cellStyle name="Normal 3 2 4 3 4 2 3 2 2" xfId="37236" xr:uid="{57EE9359-400D-49D3-B265-A903B35D2B52}"/>
    <cellStyle name="Normal 3 2 4 3 4 2 3 2 3" xfId="52120" xr:uid="{435B5C8B-846F-40D4-84F4-652B52ED9248}"/>
    <cellStyle name="Normal 3 2 4 3 4 2 3 3" xfId="16700" xr:uid="{26E2B989-7E69-4021-BF4B-91400158B9FC}"/>
    <cellStyle name="Normal 3 2 4 3 4 2 3 4" xfId="30390" xr:uid="{41752CD3-A9B7-44AD-A06E-29B54725A939}"/>
    <cellStyle name="Normal 3 2 4 3 4 2 3 5" xfId="45274" xr:uid="{207CB8BE-1F14-4B64-99D7-FB718FFCB8A8}"/>
    <cellStyle name="Normal 3 2 4 3 4 2 4" xfId="20122" xr:uid="{591E2B5A-C8E3-4B64-AD80-80395A74A8B6}"/>
    <cellStyle name="Normal 3 2 4 3 4 2 4 2" xfId="33814" xr:uid="{3DE5F78F-EBD0-49DB-8180-EEE1E530A92D}"/>
    <cellStyle name="Normal 3 2 4 3 4 2 4 3" xfId="48698" xr:uid="{6A5E209B-C5C3-4D15-9A9E-352E61D9D498}"/>
    <cellStyle name="Normal 3 2 4 3 4 2 5" xfId="13278" xr:uid="{3AC031B7-C236-40FA-BCFE-EA1A83DC05A8}"/>
    <cellStyle name="Normal 3 2 4 3 4 2 6" xfId="26968" xr:uid="{0C6502E0-E4FF-4803-A4B8-C4613D637F27}"/>
    <cellStyle name="Normal 3 2 4 3 4 2 7" xfId="41852" xr:uid="{42D83F2D-4C9A-4974-871F-01550C395EAD}"/>
    <cellStyle name="Normal 3 2 4 3 4 3" xfId="8143" xr:uid="{4AFB0B04-8751-491A-AE20-59CFA13CB09F}"/>
    <cellStyle name="Normal 3 2 4 3 4 3 2" xfId="11565" xr:uid="{D2DAF334-9BF9-4B6D-B857-D17AD2DB9F14}"/>
    <cellStyle name="Normal 3 2 4 3 4 3 2 2" xfId="25255" xr:uid="{FDF04955-B101-4354-AAEA-2D125568C521}"/>
    <cellStyle name="Normal 3 2 4 3 4 3 2 2 2" xfId="38947" xr:uid="{CD5D612A-6C2C-43FC-8F72-794340738224}"/>
    <cellStyle name="Normal 3 2 4 3 4 3 2 2 3" xfId="53831" xr:uid="{8433F654-F69C-4791-98AA-FE75451666C7}"/>
    <cellStyle name="Normal 3 2 4 3 4 3 2 3" xfId="18411" xr:uid="{9BE2C26D-1E25-4039-8CBF-250C83051072}"/>
    <cellStyle name="Normal 3 2 4 3 4 3 2 4" xfId="32101" xr:uid="{3D96C6F5-0CC7-4106-920E-F395132F501E}"/>
    <cellStyle name="Normal 3 2 4 3 4 3 2 5" xfId="46985" xr:uid="{A0F9E2CF-65CB-4990-8A29-2D83B8EDA6AC}"/>
    <cellStyle name="Normal 3 2 4 3 4 3 3" xfId="21833" xr:uid="{DF54547C-0977-446B-BB00-C5684A7CF7A0}"/>
    <cellStyle name="Normal 3 2 4 3 4 3 3 2" xfId="35525" xr:uid="{05A69426-AA69-43B4-B4B6-6B0817D13ACA}"/>
    <cellStyle name="Normal 3 2 4 3 4 3 3 3" xfId="50409" xr:uid="{C7E44DF9-B8F8-42BF-9BD0-41711B63A35E}"/>
    <cellStyle name="Normal 3 2 4 3 4 3 4" xfId="14989" xr:uid="{012E1309-35C2-45F0-AE87-98203B337402}"/>
    <cellStyle name="Normal 3 2 4 3 4 3 5" xfId="28679" xr:uid="{65384F6A-0B4C-4CD8-AC70-EF10B53CD99C}"/>
    <cellStyle name="Normal 3 2 4 3 4 3 6" xfId="43563" xr:uid="{90ACA940-A927-4AB7-A295-4D958F219E50}"/>
    <cellStyle name="Normal 3 2 4 3 4 4" xfId="9853" xr:uid="{721BB4CC-7C68-488D-9B41-795FCD2277A6}"/>
    <cellStyle name="Normal 3 2 4 3 4 4 2" xfId="23543" xr:uid="{DBFAF6B6-71CE-40C6-915E-5343A96D6421}"/>
    <cellStyle name="Normal 3 2 4 3 4 4 2 2" xfId="37235" xr:uid="{8779CFF5-6870-404B-8BCB-37427F7676DC}"/>
    <cellStyle name="Normal 3 2 4 3 4 4 2 3" xfId="52119" xr:uid="{5F08A04A-66E1-4E18-B0FA-8D2DA0239E84}"/>
    <cellStyle name="Normal 3 2 4 3 4 4 3" xfId="16699" xr:uid="{912D106E-2746-46AC-8D07-24BDCB3DAD01}"/>
    <cellStyle name="Normal 3 2 4 3 4 4 4" xfId="30389" xr:uid="{485E6304-CCB4-4A72-8821-C036D6402243}"/>
    <cellStyle name="Normal 3 2 4 3 4 4 5" xfId="45273" xr:uid="{458F46B9-616A-416E-BC6D-7BB69A3DA1B7}"/>
    <cellStyle name="Normal 3 2 4 3 4 5" xfId="20121" xr:uid="{83DB261D-65C5-4AA1-8655-B9FA99EECC5E}"/>
    <cellStyle name="Normal 3 2 4 3 4 5 2" xfId="33813" xr:uid="{F0E5673B-DF34-4523-BBC4-F7C84037D12E}"/>
    <cellStyle name="Normal 3 2 4 3 4 5 3" xfId="48697" xr:uid="{B9F03C16-645A-41C6-84FB-D7DD8EA8B01E}"/>
    <cellStyle name="Normal 3 2 4 3 4 6" xfId="13277" xr:uid="{E3F9653C-5852-4E30-BFB6-F1E3844679EB}"/>
    <cellStyle name="Normal 3 2 4 3 4 7" xfId="26967" xr:uid="{2204EB4B-1B07-480E-85EB-F30E6606DDD8}"/>
    <cellStyle name="Normal 3 2 4 3 4 8" xfId="41851" xr:uid="{6F55D4D8-B67B-49CB-A2D8-80B1F13BF2EB}"/>
    <cellStyle name="Normal 3 2 4 3 5" xfId="6432" xr:uid="{5144C29C-47A5-4A18-9C40-4DC4FCB46816}"/>
    <cellStyle name="Normal 3 2 4 3 5 2" xfId="8145" xr:uid="{5A41E89C-59EF-4874-B361-EE9A22245E18}"/>
    <cellStyle name="Normal 3 2 4 3 5 2 2" xfId="11567" xr:uid="{2C199B52-FCD0-4628-B700-0E187F9B147A}"/>
    <cellStyle name="Normal 3 2 4 3 5 2 2 2" xfId="25257" xr:uid="{B94A062A-ED65-425F-B2A9-8123C65948F5}"/>
    <cellStyle name="Normal 3 2 4 3 5 2 2 2 2" xfId="38949" xr:uid="{1632D27B-1F4C-4CD3-AF9B-F2A8AFBAD8F1}"/>
    <cellStyle name="Normal 3 2 4 3 5 2 2 2 3" xfId="53833" xr:uid="{620E6147-D0BA-4AF9-BA82-0424FE96C4DF}"/>
    <cellStyle name="Normal 3 2 4 3 5 2 2 3" xfId="18413" xr:uid="{5373439E-12E2-4AD4-8925-EA762FBE30A5}"/>
    <cellStyle name="Normal 3 2 4 3 5 2 2 4" xfId="32103" xr:uid="{348A32EE-2553-47EE-9A08-4133C188BD43}"/>
    <cellStyle name="Normal 3 2 4 3 5 2 2 5" xfId="46987" xr:uid="{52A44E87-B837-475B-A066-4FB05BAA9584}"/>
    <cellStyle name="Normal 3 2 4 3 5 2 3" xfId="21835" xr:uid="{95C22D5D-5B97-4757-9ADB-F308FE450F62}"/>
    <cellStyle name="Normal 3 2 4 3 5 2 3 2" xfId="35527" xr:uid="{0C63B85F-B4FF-4C8F-B06A-9D077113C4CF}"/>
    <cellStyle name="Normal 3 2 4 3 5 2 3 3" xfId="50411" xr:uid="{BEDCE38A-672F-4BCF-913F-B1D5F831F279}"/>
    <cellStyle name="Normal 3 2 4 3 5 2 4" xfId="14991" xr:uid="{C30B802F-C151-4B4A-BB81-12A21727ED29}"/>
    <cellStyle name="Normal 3 2 4 3 5 2 5" xfId="28681" xr:uid="{42F910C0-01D8-475B-971C-6695CCD3CF1F}"/>
    <cellStyle name="Normal 3 2 4 3 5 2 6" xfId="43565" xr:uid="{CEE72D0E-07F6-4552-A060-4C57D8A43C28}"/>
    <cellStyle name="Normal 3 2 4 3 5 3" xfId="9855" xr:uid="{1C9E6EAE-A107-4293-B0D9-BF46E85F519C}"/>
    <cellStyle name="Normal 3 2 4 3 5 3 2" xfId="23545" xr:uid="{0526B867-CBCC-4A45-A4B3-FBE1E5366AF6}"/>
    <cellStyle name="Normal 3 2 4 3 5 3 2 2" xfId="37237" xr:uid="{166E1011-BC14-41DA-830A-B7DE0BCE3116}"/>
    <cellStyle name="Normal 3 2 4 3 5 3 2 3" xfId="52121" xr:uid="{03655826-9CCD-4615-85DD-816BF4008B15}"/>
    <cellStyle name="Normal 3 2 4 3 5 3 3" xfId="16701" xr:uid="{E28EE45B-6AE4-40EF-88E1-AFC757F9235C}"/>
    <cellStyle name="Normal 3 2 4 3 5 3 4" xfId="30391" xr:uid="{AD7391EE-BCEF-41F1-A47C-74ABD63052F6}"/>
    <cellStyle name="Normal 3 2 4 3 5 3 5" xfId="45275" xr:uid="{F0878743-20C4-46F0-961D-3D18972FFF44}"/>
    <cellStyle name="Normal 3 2 4 3 5 4" xfId="20123" xr:uid="{B298A605-1F3D-4D52-81C6-A7D75C2DD51A}"/>
    <cellStyle name="Normal 3 2 4 3 5 4 2" xfId="33815" xr:uid="{DFFF9ABF-C716-41C7-A0F7-679E61D4E729}"/>
    <cellStyle name="Normal 3 2 4 3 5 4 3" xfId="48699" xr:uid="{5B236AE9-0D50-4CD9-8184-9E8631015B59}"/>
    <cellStyle name="Normal 3 2 4 3 5 5" xfId="13279" xr:uid="{45467DEB-009C-4404-BC0A-9D0A246F4E76}"/>
    <cellStyle name="Normal 3 2 4 3 5 6" xfId="26969" xr:uid="{B269E282-99B7-4C56-B154-5DB5B85464D9}"/>
    <cellStyle name="Normal 3 2 4 3 5 7" xfId="41853" xr:uid="{2322FD58-9747-4754-B121-BF204583CAF3}"/>
    <cellStyle name="Normal 3 2 4 3 6" xfId="6433" xr:uid="{26210B97-1F4A-426D-9D72-4961DF0A2393}"/>
    <cellStyle name="Normal 3 2 4 3 6 2" xfId="8146" xr:uid="{5B9121CE-D279-4F30-B0A6-D8C25DF20990}"/>
    <cellStyle name="Normal 3 2 4 3 6 2 2" xfId="11568" xr:uid="{CE9DD816-67CF-4284-B300-EFED6FE1619C}"/>
    <cellStyle name="Normal 3 2 4 3 6 2 2 2" xfId="25258" xr:uid="{30DD71AC-13BD-4AD5-92B5-A6FCD96C7147}"/>
    <cellStyle name="Normal 3 2 4 3 6 2 2 2 2" xfId="38950" xr:uid="{9ADA88DE-A7AA-4833-A3B8-FF33C5EFB223}"/>
    <cellStyle name="Normal 3 2 4 3 6 2 2 2 3" xfId="53834" xr:uid="{FA7AC561-8A07-4D5A-8F55-E5A941E3A01A}"/>
    <cellStyle name="Normal 3 2 4 3 6 2 2 3" xfId="18414" xr:uid="{44D2D6AC-479E-4D4F-93C4-FF75DD8F3072}"/>
    <cellStyle name="Normal 3 2 4 3 6 2 2 4" xfId="32104" xr:uid="{7997003B-29B8-4B14-A4BE-D331EB5428A3}"/>
    <cellStyle name="Normal 3 2 4 3 6 2 2 5" xfId="46988" xr:uid="{0C7199E0-A6A2-42F7-A444-E691F85F1E5B}"/>
    <cellStyle name="Normal 3 2 4 3 6 2 3" xfId="21836" xr:uid="{B40CAD40-7673-426A-852A-E13FF615786F}"/>
    <cellStyle name="Normal 3 2 4 3 6 2 3 2" xfId="35528" xr:uid="{1B188458-D06E-4C41-A8EC-CCBB3E3B1E58}"/>
    <cellStyle name="Normal 3 2 4 3 6 2 3 3" xfId="50412" xr:uid="{9133A8D0-0C79-4E33-A7E8-0448B3143DA9}"/>
    <cellStyle name="Normal 3 2 4 3 6 2 4" xfId="14992" xr:uid="{8195740F-1874-4157-B66C-033CAC3F1958}"/>
    <cellStyle name="Normal 3 2 4 3 6 2 5" xfId="28682" xr:uid="{CBE4883D-365C-445F-B5DA-246EB1E49EBB}"/>
    <cellStyle name="Normal 3 2 4 3 6 2 6" xfId="43566" xr:uid="{C0C663CC-679A-4D96-A860-686A937BDFC1}"/>
    <cellStyle name="Normal 3 2 4 3 6 3" xfId="9856" xr:uid="{9B46C98E-404E-4479-B046-0B90E45F3B38}"/>
    <cellStyle name="Normal 3 2 4 3 6 3 2" xfId="23546" xr:uid="{6003725E-5C29-4A4D-B9F6-1A18D431AF7E}"/>
    <cellStyle name="Normal 3 2 4 3 6 3 2 2" xfId="37238" xr:uid="{82181267-5049-43FE-B0CE-AC31CFBA2521}"/>
    <cellStyle name="Normal 3 2 4 3 6 3 2 3" xfId="52122" xr:uid="{FE1F1948-600E-4A1A-AB1D-92071344F176}"/>
    <cellStyle name="Normal 3 2 4 3 6 3 3" xfId="16702" xr:uid="{D1293CAB-A212-47A5-B4CC-6C9187907108}"/>
    <cellStyle name="Normal 3 2 4 3 6 3 4" xfId="30392" xr:uid="{61A544CA-C083-4DC6-96F0-F9792015BC0A}"/>
    <cellStyle name="Normal 3 2 4 3 6 3 5" xfId="45276" xr:uid="{8E5AF3DD-65F5-435E-AD3B-D585DD88F0EF}"/>
    <cellStyle name="Normal 3 2 4 3 6 4" xfId="20124" xr:uid="{3C58907F-6451-48F9-AE3A-EA19FC319107}"/>
    <cellStyle name="Normal 3 2 4 3 6 4 2" xfId="33816" xr:uid="{1275D438-897B-4690-99B2-34907C4B61A8}"/>
    <cellStyle name="Normal 3 2 4 3 6 4 3" xfId="48700" xr:uid="{ACD5F167-25A1-4182-B331-E242A855848D}"/>
    <cellStyle name="Normal 3 2 4 3 6 5" xfId="13280" xr:uid="{19A62390-725D-4B31-9DDF-681560DFFA94}"/>
    <cellStyle name="Normal 3 2 4 3 6 6" xfId="26970" xr:uid="{6D92BA92-CE7A-49D4-A235-32A9E4B59F57}"/>
    <cellStyle name="Normal 3 2 4 3 6 7" xfId="41854" xr:uid="{356CA021-F414-4EF8-BA95-0E1A62EC3E4B}"/>
    <cellStyle name="Normal 3 2 4 3 7" xfId="8132" xr:uid="{64E1D6E7-1A95-4308-B4E7-91F77217385C}"/>
    <cellStyle name="Normal 3 2 4 3 7 2" xfId="11554" xr:uid="{FFA1877B-39EF-4D3E-AAC0-95AE3B5FEB9B}"/>
    <cellStyle name="Normal 3 2 4 3 7 2 2" xfId="25244" xr:uid="{69D78718-5B81-4925-9363-7693CD8EFA98}"/>
    <cellStyle name="Normal 3 2 4 3 7 2 2 2" xfId="38936" xr:uid="{B936BFD6-3D6B-43AA-9301-28C9B57F3DCA}"/>
    <cellStyle name="Normal 3 2 4 3 7 2 2 3" xfId="53820" xr:uid="{BA068853-ECB4-43BF-96B0-16C403AC49B6}"/>
    <cellStyle name="Normal 3 2 4 3 7 2 3" xfId="18400" xr:uid="{E289D266-3E69-4C3C-8041-52ED824C4D54}"/>
    <cellStyle name="Normal 3 2 4 3 7 2 4" xfId="32090" xr:uid="{2444123A-A821-42C7-BAE3-52D4F58EF37F}"/>
    <cellStyle name="Normal 3 2 4 3 7 2 5" xfId="46974" xr:uid="{F17CD461-3B57-471A-A112-82886B7CDE13}"/>
    <cellStyle name="Normal 3 2 4 3 7 3" xfId="21822" xr:uid="{1E81E882-0559-4A99-9A37-6A8847349A98}"/>
    <cellStyle name="Normal 3 2 4 3 7 3 2" xfId="35514" xr:uid="{B98E9FB1-9BA8-47E0-BDBB-BF0F658A0151}"/>
    <cellStyle name="Normal 3 2 4 3 7 3 3" xfId="50398" xr:uid="{A601B8B2-0906-422B-BBB4-E846AE939D33}"/>
    <cellStyle name="Normal 3 2 4 3 7 4" xfId="14978" xr:uid="{06EBB6F6-16BF-4684-B1B4-3684ACEE2050}"/>
    <cellStyle name="Normal 3 2 4 3 7 5" xfId="28668" xr:uid="{F74D6B6C-840F-415C-B8C3-52345ED17D24}"/>
    <cellStyle name="Normal 3 2 4 3 7 6" xfId="43552" xr:uid="{C57B0090-B7DA-4531-870F-C71446D3892B}"/>
    <cellStyle name="Normal 3 2 4 3 8" xfId="9842" xr:uid="{7AAF6E65-8552-4375-BE5B-337CD956BAF2}"/>
    <cellStyle name="Normal 3 2 4 3 8 2" xfId="23532" xr:uid="{4C5D5B7D-B9FD-4645-9C1C-F6965B3F3CFA}"/>
    <cellStyle name="Normal 3 2 4 3 8 2 2" xfId="37224" xr:uid="{09485611-84A8-4F8D-9E06-0064EE1A5224}"/>
    <cellStyle name="Normal 3 2 4 3 8 2 3" xfId="52108" xr:uid="{3163F1C6-5E1E-42C8-8E77-79B00FC6106A}"/>
    <cellStyle name="Normal 3 2 4 3 8 3" xfId="16688" xr:uid="{6D6EFA45-2D02-42BD-BB5D-E0F17198633E}"/>
    <cellStyle name="Normal 3 2 4 3 8 4" xfId="30378" xr:uid="{CDE62E66-5323-4C9D-8F30-D6A4C0ACDAD2}"/>
    <cellStyle name="Normal 3 2 4 3 8 5" xfId="45262" xr:uid="{61FE1161-04DA-4AE9-91FB-A47DD8D71A15}"/>
    <cellStyle name="Normal 3 2 4 3 9" xfId="20110" xr:uid="{9CFB3E0F-CF45-40A1-A047-917F62BDF564}"/>
    <cellStyle name="Normal 3 2 4 3 9 2" xfId="33802" xr:uid="{DB862A90-FFC7-4DC2-9812-DD698FC7CEF0}"/>
    <cellStyle name="Normal 3 2 4 3 9 3" xfId="48686" xr:uid="{23277FEC-F995-44AA-A0DF-50AE7D9983DE}"/>
    <cellStyle name="Normal 3 2 4 4" xfId="6434" xr:uid="{69FC5D3D-9438-49DE-A57C-D167122BB861}"/>
    <cellStyle name="Normal 3 2 4 4 10" xfId="13281" xr:uid="{534B060A-E4FA-4D65-9FD7-D9E3AFCB30E2}"/>
    <cellStyle name="Normal 3 2 4 4 11" xfId="26971" xr:uid="{AC5A4C4D-E80C-46A7-9D39-B4DCD646B193}"/>
    <cellStyle name="Normal 3 2 4 4 12" xfId="41855" xr:uid="{7299D720-CDF7-4A1C-BDDF-225B9D1CB3DF}"/>
    <cellStyle name="Normal 3 2 4 4 2" xfId="6435" xr:uid="{9B096030-11EE-4A60-A3AD-4702BB6139CC}"/>
    <cellStyle name="Normal 3 2 4 4 2 10" xfId="41856" xr:uid="{B3DCB121-9E6E-4FD9-9A48-E5BEFCAE6547}"/>
    <cellStyle name="Normal 3 2 4 4 2 2" xfId="6436" xr:uid="{9A40BA90-BC37-41AD-A4CE-B73F502BCE1C}"/>
    <cellStyle name="Normal 3 2 4 4 2 2 2" xfId="6437" xr:uid="{4A1B7009-5494-4EF0-AA5A-014844643A5F}"/>
    <cellStyle name="Normal 3 2 4 4 2 2 2 2" xfId="8150" xr:uid="{5632FFB9-C3D7-410C-A09A-7808051511F2}"/>
    <cellStyle name="Normal 3 2 4 4 2 2 2 2 2" xfId="11572" xr:uid="{CB97F9DD-74D9-4CFA-BDC3-AB4AEA3687A3}"/>
    <cellStyle name="Normal 3 2 4 4 2 2 2 2 2 2" xfId="25262" xr:uid="{9C2DEBE3-051E-44B9-8E9A-A1C6BDD0BBB3}"/>
    <cellStyle name="Normal 3 2 4 4 2 2 2 2 2 2 2" xfId="38954" xr:uid="{712F64D3-B0ED-4E0E-BC09-B94C6D7EA363}"/>
    <cellStyle name="Normal 3 2 4 4 2 2 2 2 2 2 3" xfId="53838" xr:uid="{823AE395-2F49-4670-A543-C0204EBFC4E4}"/>
    <cellStyle name="Normal 3 2 4 4 2 2 2 2 2 3" xfId="18418" xr:uid="{F62A9D1B-395B-4AEE-AB0F-F9899C819770}"/>
    <cellStyle name="Normal 3 2 4 4 2 2 2 2 2 4" xfId="32108" xr:uid="{B7E24DC7-8EA2-4C41-8E9C-D7F62A9B0640}"/>
    <cellStyle name="Normal 3 2 4 4 2 2 2 2 2 5" xfId="46992" xr:uid="{DB623178-2021-47D9-8114-6036A7D42BE3}"/>
    <cellStyle name="Normal 3 2 4 4 2 2 2 2 3" xfId="21840" xr:uid="{FA88F009-5103-4C8F-8C87-7AE37196E5A8}"/>
    <cellStyle name="Normal 3 2 4 4 2 2 2 2 3 2" xfId="35532" xr:uid="{DE68EE9E-19BC-4958-8310-CC65CAAA256F}"/>
    <cellStyle name="Normal 3 2 4 4 2 2 2 2 3 3" xfId="50416" xr:uid="{E10F1EC2-A6FE-427A-96EC-A0921F00B693}"/>
    <cellStyle name="Normal 3 2 4 4 2 2 2 2 4" xfId="14996" xr:uid="{3544A0B1-DC12-4719-816D-2EA48AA9AC4D}"/>
    <cellStyle name="Normal 3 2 4 4 2 2 2 2 5" xfId="28686" xr:uid="{E98CF8CA-2F85-4A8E-87BA-36E47C23118A}"/>
    <cellStyle name="Normal 3 2 4 4 2 2 2 2 6" xfId="43570" xr:uid="{05767E70-3C1A-499F-9846-85CE999989F9}"/>
    <cellStyle name="Normal 3 2 4 4 2 2 2 3" xfId="9860" xr:uid="{4CC4FA98-B68E-4E50-BBF4-73C13852CE31}"/>
    <cellStyle name="Normal 3 2 4 4 2 2 2 3 2" xfId="23550" xr:uid="{C4658142-7A0E-4EE4-9D1E-883CE3761D13}"/>
    <cellStyle name="Normal 3 2 4 4 2 2 2 3 2 2" xfId="37242" xr:uid="{53703CB9-F750-4889-9CE1-8EE09AF4D3A0}"/>
    <cellStyle name="Normal 3 2 4 4 2 2 2 3 2 3" xfId="52126" xr:uid="{C56F0315-E097-4183-8737-AF07FC27641D}"/>
    <cellStyle name="Normal 3 2 4 4 2 2 2 3 3" xfId="16706" xr:uid="{9EF78D72-EA29-45F2-9973-C14B29BD1B6F}"/>
    <cellStyle name="Normal 3 2 4 4 2 2 2 3 4" xfId="30396" xr:uid="{D2C18A0A-7E9C-4B56-BC65-9084CFD24D61}"/>
    <cellStyle name="Normal 3 2 4 4 2 2 2 3 5" xfId="45280" xr:uid="{11054774-9C8F-4D4F-91C6-35440A1B710D}"/>
    <cellStyle name="Normal 3 2 4 4 2 2 2 4" xfId="20128" xr:uid="{A4604C97-7C23-4EFF-B0A5-E90B3FCFEF8B}"/>
    <cellStyle name="Normal 3 2 4 4 2 2 2 4 2" xfId="33820" xr:uid="{3CE8A885-9345-4226-A357-72BD6F4D9462}"/>
    <cellStyle name="Normal 3 2 4 4 2 2 2 4 3" xfId="48704" xr:uid="{CCC7F607-402C-44ED-9381-BD9621FE3F00}"/>
    <cellStyle name="Normal 3 2 4 4 2 2 2 5" xfId="13284" xr:uid="{80983602-4BE8-4198-ADFF-12DEC7045F98}"/>
    <cellStyle name="Normal 3 2 4 4 2 2 2 6" xfId="26974" xr:uid="{43693049-5CF8-4885-B42F-9BBEE269FAAA}"/>
    <cellStyle name="Normal 3 2 4 4 2 2 2 7" xfId="41858" xr:uid="{C776317D-82CD-49EF-87DC-AD97FCF29471}"/>
    <cellStyle name="Normal 3 2 4 4 2 2 3" xfId="8149" xr:uid="{B91AC776-2C76-48B0-9D56-FB44B26C6870}"/>
    <cellStyle name="Normal 3 2 4 4 2 2 3 2" xfId="11571" xr:uid="{B52CBAF9-E43B-4706-99B4-A81314475661}"/>
    <cellStyle name="Normal 3 2 4 4 2 2 3 2 2" xfId="25261" xr:uid="{B9441DDF-B83C-4F6B-82E4-5AF4CED810EC}"/>
    <cellStyle name="Normal 3 2 4 4 2 2 3 2 2 2" xfId="38953" xr:uid="{23F06775-D31D-4FAB-BF00-E84AFBCB20DD}"/>
    <cellStyle name="Normal 3 2 4 4 2 2 3 2 2 3" xfId="53837" xr:uid="{33A9FE3D-947E-43E0-8DA7-A4B0A1F535C6}"/>
    <cellStyle name="Normal 3 2 4 4 2 2 3 2 3" xfId="18417" xr:uid="{88655043-DD54-4492-934A-1243E4114ADC}"/>
    <cellStyle name="Normal 3 2 4 4 2 2 3 2 4" xfId="32107" xr:uid="{8C863C2D-6704-41B7-981A-957CC5E259E0}"/>
    <cellStyle name="Normal 3 2 4 4 2 2 3 2 5" xfId="46991" xr:uid="{26E76250-8727-448A-AB0A-02489F079DCE}"/>
    <cellStyle name="Normal 3 2 4 4 2 2 3 3" xfId="21839" xr:uid="{2CB9A1FA-1113-4662-BB75-B38D3DBF0304}"/>
    <cellStyle name="Normal 3 2 4 4 2 2 3 3 2" xfId="35531" xr:uid="{877BB01E-6CE1-4816-B0CE-DBC3BE5587E0}"/>
    <cellStyle name="Normal 3 2 4 4 2 2 3 3 3" xfId="50415" xr:uid="{6FDC93E7-1EBE-4E2F-9424-2D961F68022A}"/>
    <cellStyle name="Normal 3 2 4 4 2 2 3 4" xfId="14995" xr:uid="{E790FBEE-8EB0-44DD-B293-73CCC7A3E171}"/>
    <cellStyle name="Normal 3 2 4 4 2 2 3 5" xfId="28685" xr:uid="{85C7F2D4-53FF-4F11-9D45-F1ACAFF7A563}"/>
    <cellStyle name="Normal 3 2 4 4 2 2 3 6" xfId="43569" xr:uid="{94764A22-64DD-4966-BDED-A6371E01FF63}"/>
    <cellStyle name="Normal 3 2 4 4 2 2 4" xfId="9859" xr:uid="{67866B50-5024-4E33-BD8A-84D441B619E2}"/>
    <cellStyle name="Normal 3 2 4 4 2 2 4 2" xfId="23549" xr:uid="{ABE8384E-8562-4B70-8656-901CB0907415}"/>
    <cellStyle name="Normal 3 2 4 4 2 2 4 2 2" xfId="37241" xr:uid="{FB1E2E3E-C855-41EF-9015-30C4DC1DED03}"/>
    <cellStyle name="Normal 3 2 4 4 2 2 4 2 3" xfId="52125" xr:uid="{CD85E9F2-C695-4B77-9113-774398AFA71D}"/>
    <cellStyle name="Normal 3 2 4 4 2 2 4 3" xfId="16705" xr:uid="{1261CE2C-506E-4727-A2C7-42C5B9FBD436}"/>
    <cellStyle name="Normal 3 2 4 4 2 2 4 4" xfId="30395" xr:uid="{9CD68AB3-07E8-445B-B880-E489BD7F1C6D}"/>
    <cellStyle name="Normal 3 2 4 4 2 2 4 5" xfId="45279" xr:uid="{D681B1D1-BEDE-409E-A283-CE3D5C4D4802}"/>
    <cellStyle name="Normal 3 2 4 4 2 2 5" xfId="20127" xr:uid="{672C4E59-CEBB-40CB-B8AF-FFFCDF18947A}"/>
    <cellStyle name="Normal 3 2 4 4 2 2 5 2" xfId="33819" xr:uid="{85F8BFA5-1A21-4CB8-B3AC-EF5724FE3AB6}"/>
    <cellStyle name="Normal 3 2 4 4 2 2 5 3" xfId="48703" xr:uid="{B243181A-8405-40A5-AAC3-9ADE4A077BA3}"/>
    <cellStyle name="Normal 3 2 4 4 2 2 6" xfId="13283" xr:uid="{4CF03B4E-9CCA-45C0-B81F-D7459B06BBBB}"/>
    <cellStyle name="Normal 3 2 4 4 2 2 7" xfId="26973" xr:uid="{FF894CCF-0360-4690-9AF6-92D6C689C9DF}"/>
    <cellStyle name="Normal 3 2 4 4 2 2 8" xfId="41857" xr:uid="{13E9E755-441D-40A4-BC9B-95B2D9BD1040}"/>
    <cellStyle name="Normal 3 2 4 4 2 3" xfId="6438" xr:uid="{7E4011D6-0B51-4B6D-918A-A91810676800}"/>
    <cellStyle name="Normal 3 2 4 4 2 3 2" xfId="8151" xr:uid="{255903FB-AA8E-4DFD-A49C-750ECB9244DE}"/>
    <cellStyle name="Normal 3 2 4 4 2 3 2 2" xfId="11573" xr:uid="{DBB14170-ADE2-4A6E-B284-2796D40DAE4A}"/>
    <cellStyle name="Normal 3 2 4 4 2 3 2 2 2" xfId="25263" xr:uid="{6CE45056-8E77-4597-A667-F2025F7CD3B9}"/>
    <cellStyle name="Normal 3 2 4 4 2 3 2 2 2 2" xfId="38955" xr:uid="{B09DA54C-CFE7-4825-ADE9-569AE37EFA33}"/>
    <cellStyle name="Normal 3 2 4 4 2 3 2 2 2 3" xfId="53839" xr:uid="{2853AD3B-70F1-4A68-A5C8-211C3228E916}"/>
    <cellStyle name="Normal 3 2 4 4 2 3 2 2 3" xfId="18419" xr:uid="{894D241E-249C-4737-A793-B7163972DA22}"/>
    <cellStyle name="Normal 3 2 4 4 2 3 2 2 4" xfId="32109" xr:uid="{8B35F214-A473-4480-A526-E11E964B4446}"/>
    <cellStyle name="Normal 3 2 4 4 2 3 2 2 5" xfId="46993" xr:uid="{2F856E50-4217-4449-839F-2CD39F883B92}"/>
    <cellStyle name="Normal 3 2 4 4 2 3 2 3" xfId="21841" xr:uid="{FC8CC43C-0B32-4018-BEF5-DF12AF0DC40E}"/>
    <cellStyle name="Normal 3 2 4 4 2 3 2 3 2" xfId="35533" xr:uid="{5EDA59AA-0AD2-4CF0-9431-DEC78515D76A}"/>
    <cellStyle name="Normal 3 2 4 4 2 3 2 3 3" xfId="50417" xr:uid="{193D838F-086C-4262-B233-16A86AA96F81}"/>
    <cellStyle name="Normal 3 2 4 4 2 3 2 4" xfId="14997" xr:uid="{67D37601-913B-403D-936D-6554564CA9FA}"/>
    <cellStyle name="Normal 3 2 4 4 2 3 2 5" xfId="28687" xr:uid="{6DDC1D78-70D2-4DB7-875B-FC43155854DB}"/>
    <cellStyle name="Normal 3 2 4 4 2 3 2 6" xfId="43571" xr:uid="{9B3C36DF-BEE1-4446-98D5-3E80EBE931DC}"/>
    <cellStyle name="Normal 3 2 4 4 2 3 3" xfId="9861" xr:uid="{D5030445-5A89-473C-B37F-5E488DCEC35C}"/>
    <cellStyle name="Normal 3 2 4 4 2 3 3 2" xfId="23551" xr:uid="{F3915470-E406-4BCF-AB16-EC55D0F68D62}"/>
    <cellStyle name="Normal 3 2 4 4 2 3 3 2 2" xfId="37243" xr:uid="{3611DA82-7754-4CD8-89D1-D2C2F277C765}"/>
    <cellStyle name="Normal 3 2 4 4 2 3 3 2 3" xfId="52127" xr:uid="{81A8CD2A-C1A5-414E-A741-E297E887ED92}"/>
    <cellStyle name="Normal 3 2 4 4 2 3 3 3" xfId="16707" xr:uid="{8763019F-EDC1-4063-8F2E-3152891402AC}"/>
    <cellStyle name="Normal 3 2 4 4 2 3 3 4" xfId="30397" xr:uid="{4690950F-8AF8-46FF-850B-FFC45A55DB10}"/>
    <cellStyle name="Normal 3 2 4 4 2 3 3 5" xfId="45281" xr:uid="{84807FD0-BA1F-4B03-A7F6-E5095C0B27F8}"/>
    <cellStyle name="Normal 3 2 4 4 2 3 4" xfId="20129" xr:uid="{D8E0EC53-15F6-416C-99F3-A9DADA9B41BC}"/>
    <cellStyle name="Normal 3 2 4 4 2 3 4 2" xfId="33821" xr:uid="{92321273-236B-4105-AD02-AC71B7B2632E}"/>
    <cellStyle name="Normal 3 2 4 4 2 3 4 3" xfId="48705" xr:uid="{B72F31DF-5705-4F26-8A09-5B5CA09E79EA}"/>
    <cellStyle name="Normal 3 2 4 4 2 3 5" xfId="13285" xr:uid="{E3E79918-F854-4D08-84F1-59C5265CA9E7}"/>
    <cellStyle name="Normal 3 2 4 4 2 3 6" xfId="26975" xr:uid="{13AEDC89-9355-4C38-80B2-304E1C1F8AA0}"/>
    <cellStyle name="Normal 3 2 4 4 2 3 7" xfId="41859" xr:uid="{9963B9F4-930E-4178-8FAC-F5EE3F822AD1}"/>
    <cellStyle name="Normal 3 2 4 4 2 4" xfId="6439" xr:uid="{BD9ACFED-7268-40BC-AE24-75E19494FB62}"/>
    <cellStyle name="Normal 3 2 4 4 2 4 2" xfId="8152" xr:uid="{080525A4-6842-48B3-BE84-2E1C75BCCB49}"/>
    <cellStyle name="Normal 3 2 4 4 2 4 2 2" xfId="11574" xr:uid="{7BE374DF-4F35-4C0F-91A7-616450AFF5BF}"/>
    <cellStyle name="Normal 3 2 4 4 2 4 2 2 2" xfId="25264" xr:uid="{5AB3D5B8-B695-4C74-B962-24B4798F5124}"/>
    <cellStyle name="Normal 3 2 4 4 2 4 2 2 2 2" xfId="38956" xr:uid="{FD61B5BD-1859-4316-A91C-76465BB90695}"/>
    <cellStyle name="Normal 3 2 4 4 2 4 2 2 2 3" xfId="53840" xr:uid="{1BBA3396-F538-4532-A25A-335B871DB515}"/>
    <cellStyle name="Normal 3 2 4 4 2 4 2 2 3" xfId="18420" xr:uid="{B3ABC8EF-F8F4-4B8F-957E-76F84E6B6638}"/>
    <cellStyle name="Normal 3 2 4 4 2 4 2 2 4" xfId="32110" xr:uid="{AC2E9659-6613-4648-9519-337DB8C661EE}"/>
    <cellStyle name="Normal 3 2 4 4 2 4 2 2 5" xfId="46994" xr:uid="{FAB89DF0-8C23-4E0B-9832-63F3AA944072}"/>
    <cellStyle name="Normal 3 2 4 4 2 4 2 3" xfId="21842" xr:uid="{60FF3F6A-D2E2-48CD-B500-20D5F9F19272}"/>
    <cellStyle name="Normal 3 2 4 4 2 4 2 3 2" xfId="35534" xr:uid="{09A45033-09F3-4451-94B3-A59D9CF6B57B}"/>
    <cellStyle name="Normal 3 2 4 4 2 4 2 3 3" xfId="50418" xr:uid="{1952636A-1619-4967-AF64-B93446804AEC}"/>
    <cellStyle name="Normal 3 2 4 4 2 4 2 4" xfId="14998" xr:uid="{B36B89AC-1EA5-4C53-BE8F-16664BC9AAE2}"/>
    <cellStyle name="Normal 3 2 4 4 2 4 2 5" xfId="28688" xr:uid="{DD9416FF-9E9D-48B0-B04F-7745A647A1A7}"/>
    <cellStyle name="Normal 3 2 4 4 2 4 2 6" xfId="43572" xr:uid="{7351B4C7-141E-429A-977F-CEA929077866}"/>
    <cellStyle name="Normal 3 2 4 4 2 4 3" xfId="9862" xr:uid="{20D293FD-B3DD-476A-9AF1-AB7B97B08695}"/>
    <cellStyle name="Normal 3 2 4 4 2 4 3 2" xfId="23552" xr:uid="{76557FD0-5613-49DD-A7E1-AD84DAC4B482}"/>
    <cellStyle name="Normal 3 2 4 4 2 4 3 2 2" xfId="37244" xr:uid="{504A7485-826D-4A79-AC7A-BE84910CEB5B}"/>
    <cellStyle name="Normal 3 2 4 4 2 4 3 2 3" xfId="52128" xr:uid="{8625417B-C1D0-47F4-A369-FD3F67379EB7}"/>
    <cellStyle name="Normal 3 2 4 4 2 4 3 3" xfId="16708" xr:uid="{11B74082-5F0C-4DE4-B6B7-543740F4BF82}"/>
    <cellStyle name="Normal 3 2 4 4 2 4 3 4" xfId="30398" xr:uid="{2EA6C34F-BD16-47CF-A858-CDCE10760AC4}"/>
    <cellStyle name="Normal 3 2 4 4 2 4 3 5" xfId="45282" xr:uid="{878D9DA2-940E-4A09-A0A3-3EF1A0B1AD4E}"/>
    <cellStyle name="Normal 3 2 4 4 2 4 4" xfId="20130" xr:uid="{73B98C8E-5E83-4136-BDB9-055B8351EAB2}"/>
    <cellStyle name="Normal 3 2 4 4 2 4 4 2" xfId="33822" xr:uid="{EF42EFBD-041F-438C-9A33-64E1C1252F3C}"/>
    <cellStyle name="Normal 3 2 4 4 2 4 4 3" xfId="48706" xr:uid="{43A9511D-5C7C-49EB-B2FC-57FB20E574C3}"/>
    <cellStyle name="Normal 3 2 4 4 2 4 5" xfId="13286" xr:uid="{B6BB4F2A-DEB1-442C-A484-9E7BD5F12DB4}"/>
    <cellStyle name="Normal 3 2 4 4 2 4 6" xfId="26976" xr:uid="{AF1F5AEB-29D6-494C-9FDF-040BFED01C7A}"/>
    <cellStyle name="Normal 3 2 4 4 2 4 7" xfId="41860" xr:uid="{76B4E75E-6F14-4FEE-9F22-1C131A7444B9}"/>
    <cellStyle name="Normal 3 2 4 4 2 5" xfId="8148" xr:uid="{9809745E-E8A4-4676-A7C0-86EF53677D87}"/>
    <cellStyle name="Normal 3 2 4 4 2 5 2" xfId="11570" xr:uid="{B3B81932-95C9-40BC-90CD-F3A4F1512659}"/>
    <cellStyle name="Normal 3 2 4 4 2 5 2 2" xfId="25260" xr:uid="{CBBF5564-38AD-4C25-9057-8CA8611450CB}"/>
    <cellStyle name="Normal 3 2 4 4 2 5 2 2 2" xfId="38952" xr:uid="{81762350-5794-4E06-9B26-E51D578314DC}"/>
    <cellStyle name="Normal 3 2 4 4 2 5 2 2 3" xfId="53836" xr:uid="{F0927520-88DB-4523-9E0C-CF7418564959}"/>
    <cellStyle name="Normal 3 2 4 4 2 5 2 3" xfId="18416" xr:uid="{39967B17-0574-434A-9D3A-2E4EFBA86FB6}"/>
    <cellStyle name="Normal 3 2 4 4 2 5 2 4" xfId="32106" xr:uid="{46149087-60BF-429F-A54A-5B118A1C6AE4}"/>
    <cellStyle name="Normal 3 2 4 4 2 5 2 5" xfId="46990" xr:uid="{A7C07F00-AD76-4A71-AA76-3CB1C84FE07F}"/>
    <cellStyle name="Normal 3 2 4 4 2 5 3" xfId="21838" xr:uid="{3E4B1147-82E4-4BE3-BAFF-6090EC506C64}"/>
    <cellStyle name="Normal 3 2 4 4 2 5 3 2" xfId="35530" xr:uid="{A23868A7-74E7-4BCE-9A15-C1AEE4648510}"/>
    <cellStyle name="Normal 3 2 4 4 2 5 3 3" xfId="50414" xr:uid="{B78C09EA-C56C-49DA-B229-A1BF0C3FFF0E}"/>
    <cellStyle name="Normal 3 2 4 4 2 5 4" xfId="14994" xr:uid="{07416D8C-2BAC-423C-9A03-73561A7118B6}"/>
    <cellStyle name="Normal 3 2 4 4 2 5 5" xfId="28684" xr:uid="{B2301DB3-F30A-44D9-A108-33F056C8C988}"/>
    <cellStyle name="Normal 3 2 4 4 2 5 6" xfId="43568" xr:uid="{954CF7B1-69AA-4B7E-B88E-24220A8D5712}"/>
    <cellStyle name="Normal 3 2 4 4 2 6" xfId="9858" xr:uid="{0AF5A8BF-CCD2-4872-92C6-7CD65AE490F8}"/>
    <cellStyle name="Normal 3 2 4 4 2 6 2" xfId="23548" xr:uid="{753C9204-5A6C-446C-A5A2-D587E5AEF017}"/>
    <cellStyle name="Normal 3 2 4 4 2 6 2 2" xfId="37240" xr:uid="{91FDC38B-0F15-4319-BE90-0511010617FB}"/>
    <cellStyle name="Normal 3 2 4 4 2 6 2 3" xfId="52124" xr:uid="{0D5DECB0-AB80-42D9-945F-D046AA40AD64}"/>
    <cellStyle name="Normal 3 2 4 4 2 6 3" xfId="16704" xr:uid="{11BD76EE-EA9E-4F42-9E71-4C9801507904}"/>
    <cellStyle name="Normal 3 2 4 4 2 6 4" xfId="30394" xr:uid="{4D7431E4-D88F-45DA-A5CC-CC27C95784F0}"/>
    <cellStyle name="Normal 3 2 4 4 2 6 5" xfId="45278" xr:uid="{81B8F974-90A5-403D-B82D-DD9CD2FF328C}"/>
    <cellStyle name="Normal 3 2 4 4 2 7" xfId="20126" xr:uid="{9154D6FA-DDB3-4557-BA44-4BDC81605C9D}"/>
    <cellStyle name="Normal 3 2 4 4 2 7 2" xfId="33818" xr:uid="{A7F75691-6ED2-4F79-A82B-CC790F1AEC90}"/>
    <cellStyle name="Normal 3 2 4 4 2 7 3" xfId="48702" xr:uid="{16F79214-D372-4B4A-A3EE-BB0F11D24105}"/>
    <cellStyle name="Normal 3 2 4 4 2 8" xfId="13282" xr:uid="{428BB3F3-0C13-4578-B341-53D24C229F70}"/>
    <cellStyle name="Normal 3 2 4 4 2 9" xfId="26972" xr:uid="{D31F8151-75D4-4F95-80A1-24EA86294367}"/>
    <cellStyle name="Normal 3 2 4 4 3" xfId="6440" xr:uid="{81A1F771-88EA-40E4-85AA-75343D49BB4D}"/>
    <cellStyle name="Normal 3 2 4 4 3 10" xfId="41861" xr:uid="{65C5775E-BE7E-4560-818E-F2441AF7D4E6}"/>
    <cellStyle name="Normal 3 2 4 4 3 2" xfId="6441" xr:uid="{A50DBFFC-63A0-48FA-B764-325AAFD56ACA}"/>
    <cellStyle name="Normal 3 2 4 4 3 2 2" xfId="6442" xr:uid="{099AE9BB-CDF4-4DAF-8425-89DE6EEF6625}"/>
    <cellStyle name="Normal 3 2 4 4 3 2 2 2" xfId="8155" xr:uid="{E7438463-A296-43FF-B1D8-187294DB8D5B}"/>
    <cellStyle name="Normal 3 2 4 4 3 2 2 2 2" xfId="11577" xr:uid="{CDAD51D8-33A8-4AC3-87ED-2D41F7C08D9F}"/>
    <cellStyle name="Normal 3 2 4 4 3 2 2 2 2 2" xfId="25267" xr:uid="{95571748-70D0-4933-BBB9-5A76557DCBBC}"/>
    <cellStyle name="Normal 3 2 4 4 3 2 2 2 2 2 2" xfId="38959" xr:uid="{B277F3BF-86AA-4079-B6E0-69DC0FB79BFC}"/>
    <cellStyle name="Normal 3 2 4 4 3 2 2 2 2 2 3" xfId="53843" xr:uid="{F045893A-C77A-4C84-9154-9E8F71DE6EB4}"/>
    <cellStyle name="Normal 3 2 4 4 3 2 2 2 2 3" xfId="18423" xr:uid="{BF7217F8-50BB-45B7-B46A-04993160E451}"/>
    <cellStyle name="Normal 3 2 4 4 3 2 2 2 2 4" xfId="32113" xr:uid="{64278C5C-ABBB-46EF-B6B8-D2326BB37E92}"/>
    <cellStyle name="Normal 3 2 4 4 3 2 2 2 2 5" xfId="46997" xr:uid="{6CAEDAF8-EC93-48B6-BA5A-5C2785A4B486}"/>
    <cellStyle name="Normal 3 2 4 4 3 2 2 2 3" xfId="21845" xr:uid="{1FA95C27-19CC-457B-A062-7A2C30E578F8}"/>
    <cellStyle name="Normal 3 2 4 4 3 2 2 2 3 2" xfId="35537" xr:uid="{E783F43B-6FDF-4090-B2DC-B9EF0D52AB72}"/>
    <cellStyle name="Normal 3 2 4 4 3 2 2 2 3 3" xfId="50421" xr:uid="{5CE7E88E-CA66-43E6-AACB-DF17BD76F349}"/>
    <cellStyle name="Normal 3 2 4 4 3 2 2 2 4" xfId="15001" xr:uid="{A5C7DE45-70CB-431D-8144-66908ED71FE0}"/>
    <cellStyle name="Normal 3 2 4 4 3 2 2 2 5" xfId="28691" xr:uid="{B8A316F9-E3FD-49F1-9E0B-B96F6643B090}"/>
    <cellStyle name="Normal 3 2 4 4 3 2 2 2 6" xfId="43575" xr:uid="{FE644286-799E-4CB6-B105-29E5D134F64D}"/>
    <cellStyle name="Normal 3 2 4 4 3 2 2 3" xfId="9865" xr:uid="{854C79A3-3336-4532-9073-6C0451B7F3B3}"/>
    <cellStyle name="Normal 3 2 4 4 3 2 2 3 2" xfId="23555" xr:uid="{DE78139A-1C3E-410D-9702-F112415AB8C7}"/>
    <cellStyle name="Normal 3 2 4 4 3 2 2 3 2 2" xfId="37247" xr:uid="{458BB0F0-098C-4A15-9B8D-618C35CCCA32}"/>
    <cellStyle name="Normal 3 2 4 4 3 2 2 3 2 3" xfId="52131" xr:uid="{D7831F71-8EB8-49F0-9E19-8745EBC6F892}"/>
    <cellStyle name="Normal 3 2 4 4 3 2 2 3 3" xfId="16711" xr:uid="{03E1445D-5818-4021-B012-7993339B1115}"/>
    <cellStyle name="Normal 3 2 4 4 3 2 2 3 4" xfId="30401" xr:uid="{EABB56CF-D6D0-4492-B124-5422A6B91D66}"/>
    <cellStyle name="Normal 3 2 4 4 3 2 2 3 5" xfId="45285" xr:uid="{301831DD-BD98-44F8-9DD6-C1655CA6B925}"/>
    <cellStyle name="Normal 3 2 4 4 3 2 2 4" xfId="20133" xr:uid="{06DF1BFA-85AB-4619-8A92-A1433FA7FAE5}"/>
    <cellStyle name="Normal 3 2 4 4 3 2 2 4 2" xfId="33825" xr:uid="{C803F5C2-81C5-47DA-8BEA-339167218B45}"/>
    <cellStyle name="Normal 3 2 4 4 3 2 2 4 3" xfId="48709" xr:uid="{BDDAB01E-C343-4A12-8795-C7EE91B2D28F}"/>
    <cellStyle name="Normal 3 2 4 4 3 2 2 5" xfId="13289" xr:uid="{2E78E7C0-A9CF-4D7D-8804-E89CB2E73EA2}"/>
    <cellStyle name="Normal 3 2 4 4 3 2 2 6" xfId="26979" xr:uid="{EB4B2F3E-0CBC-4277-9C12-EAF816B4B65F}"/>
    <cellStyle name="Normal 3 2 4 4 3 2 2 7" xfId="41863" xr:uid="{8A9FF6FB-7A7E-402F-BD03-6AA505E8CD77}"/>
    <cellStyle name="Normal 3 2 4 4 3 2 3" xfId="8154" xr:uid="{A3613913-2DE4-4558-87C3-668DBAF672A8}"/>
    <cellStyle name="Normal 3 2 4 4 3 2 3 2" xfId="11576" xr:uid="{8150F39F-1D30-4CA0-8C56-3216407C04EB}"/>
    <cellStyle name="Normal 3 2 4 4 3 2 3 2 2" xfId="25266" xr:uid="{FB442022-F5E6-4AFB-9036-1590F7A1E408}"/>
    <cellStyle name="Normal 3 2 4 4 3 2 3 2 2 2" xfId="38958" xr:uid="{43412DCF-6BD3-4A14-B120-CCB3C9A7C60F}"/>
    <cellStyle name="Normal 3 2 4 4 3 2 3 2 2 3" xfId="53842" xr:uid="{48190F10-1305-4C85-A08C-2709226D7656}"/>
    <cellStyle name="Normal 3 2 4 4 3 2 3 2 3" xfId="18422" xr:uid="{0885E78F-3E03-49AF-92AD-906914F95D08}"/>
    <cellStyle name="Normal 3 2 4 4 3 2 3 2 4" xfId="32112" xr:uid="{D748602B-988A-4871-B37A-CC2E701015B8}"/>
    <cellStyle name="Normal 3 2 4 4 3 2 3 2 5" xfId="46996" xr:uid="{14E50EB1-24AE-4D39-8575-FFBFFC124ED4}"/>
    <cellStyle name="Normal 3 2 4 4 3 2 3 3" xfId="21844" xr:uid="{550B2A6B-F668-403B-BFAC-949E185CE89B}"/>
    <cellStyle name="Normal 3 2 4 4 3 2 3 3 2" xfId="35536" xr:uid="{882D95ED-D3C9-4F5A-9119-41A46A4B795C}"/>
    <cellStyle name="Normal 3 2 4 4 3 2 3 3 3" xfId="50420" xr:uid="{856898A2-14B2-42A9-8732-348557AD9391}"/>
    <cellStyle name="Normal 3 2 4 4 3 2 3 4" xfId="15000" xr:uid="{7D6CC953-36D7-4F86-B0CF-933E57B3AEA0}"/>
    <cellStyle name="Normal 3 2 4 4 3 2 3 5" xfId="28690" xr:uid="{E2082197-49A7-4A30-B1B1-783E3C3D0927}"/>
    <cellStyle name="Normal 3 2 4 4 3 2 3 6" xfId="43574" xr:uid="{A458C7C3-0D32-4813-88A7-3A371516FEE3}"/>
    <cellStyle name="Normal 3 2 4 4 3 2 4" xfId="9864" xr:uid="{490EBBF3-690F-432B-8424-66E65F90FBA8}"/>
    <cellStyle name="Normal 3 2 4 4 3 2 4 2" xfId="23554" xr:uid="{898D48FF-C0B4-47DD-9712-01E01034C264}"/>
    <cellStyle name="Normal 3 2 4 4 3 2 4 2 2" xfId="37246" xr:uid="{BF6C8A24-01F3-4918-BDB4-8675B132B03A}"/>
    <cellStyle name="Normal 3 2 4 4 3 2 4 2 3" xfId="52130" xr:uid="{0F5531E6-BAFD-4AB7-944B-38A7694471CA}"/>
    <cellStyle name="Normal 3 2 4 4 3 2 4 3" xfId="16710" xr:uid="{98A7A94D-2979-4D47-B9ED-D197272CD556}"/>
    <cellStyle name="Normal 3 2 4 4 3 2 4 4" xfId="30400" xr:uid="{FBAD2310-C7D0-4DCA-B91D-397D462D1230}"/>
    <cellStyle name="Normal 3 2 4 4 3 2 4 5" xfId="45284" xr:uid="{762DC339-3AA7-463D-A2BE-DAE0C485AC00}"/>
    <cellStyle name="Normal 3 2 4 4 3 2 5" xfId="20132" xr:uid="{2D96581A-55D0-4652-8ADF-C9252486D267}"/>
    <cellStyle name="Normal 3 2 4 4 3 2 5 2" xfId="33824" xr:uid="{ED7DB70B-8EB6-435B-A107-DCC76CD642A2}"/>
    <cellStyle name="Normal 3 2 4 4 3 2 5 3" xfId="48708" xr:uid="{39EB7710-BDC1-4487-90F5-AC1EBA10D7BF}"/>
    <cellStyle name="Normal 3 2 4 4 3 2 6" xfId="13288" xr:uid="{1D4EEEF0-8C9C-490A-BA8A-8FA8336F02B2}"/>
    <cellStyle name="Normal 3 2 4 4 3 2 7" xfId="26978" xr:uid="{F9A7A766-357E-48C7-ADFD-E01BD2388810}"/>
    <cellStyle name="Normal 3 2 4 4 3 2 8" xfId="41862" xr:uid="{55EE5FB0-878C-474D-9B7C-62DC528591D1}"/>
    <cellStyle name="Normal 3 2 4 4 3 3" xfId="6443" xr:uid="{E888ABCC-1B54-4DDC-99D6-6C817C57C84D}"/>
    <cellStyle name="Normal 3 2 4 4 3 3 2" xfId="8156" xr:uid="{D257931A-6DCD-462B-AB55-787E7EF2D1C0}"/>
    <cellStyle name="Normal 3 2 4 4 3 3 2 2" xfId="11578" xr:uid="{FD439882-4D9A-4E66-874B-442CD4AF0963}"/>
    <cellStyle name="Normal 3 2 4 4 3 3 2 2 2" xfId="25268" xr:uid="{0F8C1201-6297-4046-A960-B9563975BCCB}"/>
    <cellStyle name="Normal 3 2 4 4 3 3 2 2 2 2" xfId="38960" xr:uid="{2AE2FEFB-44B6-442F-9E04-C0FC273D36F8}"/>
    <cellStyle name="Normal 3 2 4 4 3 3 2 2 2 3" xfId="53844" xr:uid="{D25D69B9-9B77-4B5B-A608-E8D7F46FA705}"/>
    <cellStyle name="Normal 3 2 4 4 3 3 2 2 3" xfId="18424" xr:uid="{FC625C8A-E317-4574-99BF-0055C2C280AA}"/>
    <cellStyle name="Normal 3 2 4 4 3 3 2 2 4" xfId="32114" xr:uid="{F6C796B8-8400-408D-AB02-B0724C59BD43}"/>
    <cellStyle name="Normal 3 2 4 4 3 3 2 2 5" xfId="46998" xr:uid="{E0DCF798-4D0B-4FCE-B059-1E1F97760544}"/>
    <cellStyle name="Normal 3 2 4 4 3 3 2 3" xfId="21846" xr:uid="{57A71459-EF80-4E91-A016-A3A7A0712B7F}"/>
    <cellStyle name="Normal 3 2 4 4 3 3 2 3 2" xfId="35538" xr:uid="{042BA0F4-85CF-4B49-9976-EE006732B1C7}"/>
    <cellStyle name="Normal 3 2 4 4 3 3 2 3 3" xfId="50422" xr:uid="{5BEF88BB-A532-475E-B617-4D72B59ECC1D}"/>
    <cellStyle name="Normal 3 2 4 4 3 3 2 4" xfId="15002" xr:uid="{BCA4391B-FA2D-4712-B5EF-059A70DF9E63}"/>
    <cellStyle name="Normal 3 2 4 4 3 3 2 5" xfId="28692" xr:uid="{9027E17F-67B3-43CF-B709-6BB51C32BA14}"/>
    <cellStyle name="Normal 3 2 4 4 3 3 2 6" xfId="43576" xr:uid="{DB1F879B-B183-4EB8-85EB-74D61F512C47}"/>
    <cellStyle name="Normal 3 2 4 4 3 3 3" xfId="9866" xr:uid="{8628C5C9-F284-4BC3-8A23-820FCE5C0C46}"/>
    <cellStyle name="Normal 3 2 4 4 3 3 3 2" xfId="23556" xr:uid="{861DCB63-1306-4737-8E95-FC9D1B5AD1C1}"/>
    <cellStyle name="Normal 3 2 4 4 3 3 3 2 2" xfId="37248" xr:uid="{2B98FE14-8C82-48D2-9DBF-5895B84D60D5}"/>
    <cellStyle name="Normal 3 2 4 4 3 3 3 2 3" xfId="52132" xr:uid="{29277F8B-A572-4AA9-9796-8D0B91DAE14E}"/>
    <cellStyle name="Normal 3 2 4 4 3 3 3 3" xfId="16712" xr:uid="{6FCCB4A0-45D5-451A-9586-E6573E9D0F70}"/>
    <cellStyle name="Normal 3 2 4 4 3 3 3 4" xfId="30402" xr:uid="{8DFCCA7E-E1E5-47E5-8180-54A4B99FE98F}"/>
    <cellStyle name="Normal 3 2 4 4 3 3 3 5" xfId="45286" xr:uid="{609B573D-3D8E-4012-84BD-4B172B8B00BD}"/>
    <cellStyle name="Normal 3 2 4 4 3 3 4" xfId="20134" xr:uid="{D81D8C48-BBA3-45C8-BA0C-88B0F41C6E7D}"/>
    <cellStyle name="Normal 3 2 4 4 3 3 4 2" xfId="33826" xr:uid="{51CB13BE-2C6D-42FD-BA58-9869F67C6535}"/>
    <cellStyle name="Normal 3 2 4 4 3 3 4 3" xfId="48710" xr:uid="{D5438CBE-BBC5-476D-BD81-221782AB9D48}"/>
    <cellStyle name="Normal 3 2 4 4 3 3 5" xfId="13290" xr:uid="{B662ECAB-DDE4-4732-BE8D-610BC84F2A56}"/>
    <cellStyle name="Normal 3 2 4 4 3 3 6" xfId="26980" xr:uid="{B36218F8-AF83-4577-A0F2-8FFEB4B7F015}"/>
    <cellStyle name="Normal 3 2 4 4 3 3 7" xfId="41864" xr:uid="{25D42DED-28BF-4B66-B420-B915C05F9CF7}"/>
    <cellStyle name="Normal 3 2 4 4 3 4" xfId="6444" xr:uid="{C17F7250-8D3E-4B02-9EFC-475AF0A2FF46}"/>
    <cellStyle name="Normal 3 2 4 4 3 4 2" xfId="8157" xr:uid="{3C4DE65A-16D3-423D-9674-56AA7B469CC6}"/>
    <cellStyle name="Normal 3 2 4 4 3 4 2 2" xfId="11579" xr:uid="{774164F5-B5C9-48C9-85CC-EFA9E9E0DF2A}"/>
    <cellStyle name="Normal 3 2 4 4 3 4 2 2 2" xfId="25269" xr:uid="{518AFE8F-4D21-47E2-95A9-4AA15C1B56A7}"/>
    <cellStyle name="Normal 3 2 4 4 3 4 2 2 2 2" xfId="38961" xr:uid="{D6C19EEF-8E03-487D-949D-9D09317E0A2A}"/>
    <cellStyle name="Normal 3 2 4 4 3 4 2 2 2 3" xfId="53845" xr:uid="{2CA2E580-BFDC-4BEC-BA8C-898870EEC62D}"/>
    <cellStyle name="Normal 3 2 4 4 3 4 2 2 3" xfId="18425" xr:uid="{7CAA5705-0A99-4FAA-95A7-69F3A28C4408}"/>
    <cellStyle name="Normal 3 2 4 4 3 4 2 2 4" xfId="32115" xr:uid="{53047CD4-10E1-4AF0-AF3B-A6E4DD89C87E}"/>
    <cellStyle name="Normal 3 2 4 4 3 4 2 2 5" xfId="46999" xr:uid="{099E1DE7-FBD2-40C4-8372-12ABF38BA5CC}"/>
    <cellStyle name="Normal 3 2 4 4 3 4 2 3" xfId="21847" xr:uid="{50BC4405-4337-423C-BD1B-A7CDEE5BE38B}"/>
    <cellStyle name="Normal 3 2 4 4 3 4 2 3 2" xfId="35539" xr:uid="{B0D30635-CA48-4198-9182-2F2445793B5A}"/>
    <cellStyle name="Normal 3 2 4 4 3 4 2 3 3" xfId="50423" xr:uid="{F70E5737-6ACB-4863-B748-C96E19F7B215}"/>
    <cellStyle name="Normal 3 2 4 4 3 4 2 4" xfId="15003" xr:uid="{2AD0A70D-F621-4C34-9E52-771B0F29327B}"/>
    <cellStyle name="Normal 3 2 4 4 3 4 2 5" xfId="28693" xr:uid="{BDA25BCF-31CC-4056-8570-93D9871C0C7C}"/>
    <cellStyle name="Normal 3 2 4 4 3 4 2 6" xfId="43577" xr:uid="{F109587B-D010-4BAF-A206-16F55CAE0B7F}"/>
    <cellStyle name="Normal 3 2 4 4 3 4 3" xfId="9867" xr:uid="{B44FA97C-D558-4879-8A56-EE83DAB5A7F4}"/>
    <cellStyle name="Normal 3 2 4 4 3 4 3 2" xfId="23557" xr:uid="{FAF5F2FC-7A9E-488D-9D4F-E8E179A4BF21}"/>
    <cellStyle name="Normal 3 2 4 4 3 4 3 2 2" xfId="37249" xr:uid="{CDD764FA-FC2B-4ED0-BBEE-54C6F3BE45C1}"/>
    <cellStyle name="Normal 3 2 4 4 3 4 3 2 3" xfId="52133" xr:uid="{27F33A40-3412-4808-806B-7110D553845D}"/>
    <cellStyle name="Normal 3 2 4 4 3 4 3 3" xfId="16713" xr:uid="{A9671D08-D65E-49FD-9271-74FABAB8EB5F}"/>
    <cellStyle name="Normal 3 2 4 4 3 4 3 4" xfId="30403" xr:uid="{8E0F47BD-549F-456B-A99D-68F258018F55}"/>
    <cellStyle name="Normal 3 2 4 4 3 4 3 5" xfId="45287" xr:uid="{5606C68B-9175-4E9C-8CA4-C71B1F624B5F}"/>
    <cellStyle name="Normal 3 2 4 4 3 4 4" xfId="20135" xr:uid="{46521370-887A-4BBC-BC87-9479122242C1}"/>
    <cellStyle name="Normal 3 2 4 4 3 4 4 2" xfId="33827" xr:uid="{D0898C14-D024-446E-83A6-C045EA2513D7}"/>
    <cellStyle name="Normal 3 2 4 4 3 4 4 3" xfId="48711" xr:uid="{FF2F5D66-34D5-4648-B55D-2446670591A4}"/>
    <cellStyle name="Normal 3 2 4 4 3 4 5" xfId="13291" xr:uid="{1A7013D9-1CC5-4F1E-9FFD-514CBB2B12C8}"/>
    <cellStyle name="Normal 3 2 4 4 3 4 6" xfId="26981" xr:uid="{0284B0D8-DC27-496F-A88F-43D354F6FB51}"/>
    <cellStyle name="Normal 3 2 4 4 3 4 7" xfId="41865" xr:uid="{23CE0021-E958-4A59-8BE9-D11216474865}"/>
    <cellStyle name="Normal 3 2 4 4 3 5" xfId="8153" xr:uid="{79CC6035-4850-4551-A5FD-37730407FA76}"/>
    <cellStyle name="Normal 3 2 4 4 3 5 2" xfId="11575" xr:uid="{7C1D38A9-8881-4FF9-9527-8D858F6CB1B9}"/>
    <cellStyle name="Normal 3 2 4 4 3 5 2 2" xfId="25265" xr:uid="{E722C036-8618-476D-8049-84390B19C253}"/>
    <cellStyle name="Normal 3 2 4 4 3 5 2 2 2" xfId="38957" xr:uid="{C130521E-3F6F-4FD6-B146-618B2DC3A838}"/>
    <cellStyle name="Normal 3 2 4 4 3 5 2 2 3" xfId="53841" xr:uid="{03A16FC7-FAAD-4476-8E76-209DFDBB3543}"/>
    <cellStyle name="Normal 3 2 4 4 3 5 2 3" xfId="18421" xr:uid="{CABD9D1C-C460-479E-9B4D-0DE0871B86F7}"/>
    <cellStyle name="Normal 3 2 4 4 3 5 2 4" xfId="32111" xr:uid="{CC86B4B9-4A21-40BE-8692-747CC5F7B2D8}"/>
    <cellStyle name="Normal 3 2 4 4 3 5 2 5" xfId="46995" xr:uid="{D4B5678A-75E2-4AEC-B7E9-A05790C66552}"/>
    <cellStyle name="Normal 3 2 4 4 3 5 3" xfId="21843" xr:uid="{20FE4E60-E6F7-4290-9DB0-F0ABE52708E0}"/>
    <cellStyle name="Normal 3 2 4 4 3 5 3 2" xfId="35535" xr:uid="{7473DF9C-0A9E-4D5A-ABDF-4DD0C9912280}"/>
    <cellStyle name="Normal 3 2 4 4 3 5 3 3" xfId="50419" xr:uid="{F226B3F4-038A-4C49-A32F-B296B577A965}"/>
    <cellStyle name="Normal 3 2 4 4 3 5 4" xfId="14999" xr:uid="{7B9CA38F-9FD3-42EF-926B-13987C64D258}"/>
    <cellStyle name="Normal 3 2 4 4 3 5 5" xfId="28689" xr:uid="{1C125488-7133-4381-A3D8-BBB3900EA7C1}"/>
    <cellStyle name="Normal 3 2 4 4 3 5 6" xfId="43573" xr:uid="{A560702E-51BC-40BB-B2FF-D7221A38B086}"/>
    <cellStyle name="Normal 3 2 4 4 3 6" xfId="9863" xr:uid="{BA1B8A26-1EBB-448C-BDD8-47823EB192BF}"/>
    <cellStyle name="Normal 3 2 4 4 3 6 2" xfId="23553" xr:uid="{3ADB6E9D-2CD1-40A9-8ECA-EBBB6374B7D3}"/>
    <cellStyle name="Normal 3 2 4 4 3 6 2 2" xfId="37245" xr:uid="{6A225B49-08DF-4089-B3E7-389AA0DA5EA3}"/>
    <cellStyle name="Normal 3 2 4 4 3 6 2 3" xfId="52129" xr:uid="{B659E55F-23E9-4366-B98C-D0734D272E87}"/>
    <cellStyle name="Normal 3 2 4 4 3 6 3" xfId="16709" xr:uid="{C2888890-C08B-4BEE-897F-863FD7B20280}"/>
    <cellStyle name="Normal 3 2 4 4 3 6 4" xfId="30399" xr:uid="{958CBBA0-5991-40CE-B988-E443C026DAB7}"/>
    <cellStyle name="Normal 3 2 4 4 3 6 5" xfId="45283" xr:uid="{EC86605D-854B-4261-B087-21D49580FE9F}"/>
    <cellStyle name="Normal 3 2 4 4 3 7" xfId="20131" xr:uid="{E2EE9AB5-A998-4873-AAD8-60F6BC2FCEE0}"/>
    <cellStyle name="Normal 3 2 4 4 3 7 2" xfId="33823" xr:uid="{D0C6E70B-3793-4BCB-AB52-C1F23B957E5D}"/>
    <cellStyle name="Normal 3 2 4 4 3 7 3" xfId="48707" xr:uid="{290BF794-7BE3-4014-B22C-4C81047E9DFD}"/>
    <cellStyle name="Normal 3 2 4 4 3 8" xfId="13287" xr:uid="{C4B82F43-5D29-444D-A829-E1C56729239A}"/>
    <cellStyle name="Normal 3 2 4 4 3 9" xfId="26977" xr:uid="{F1BB7A00-00D2-4520-9878-9FDC34CE6ADF}"/>
    <cellStyle name="Normal 3 2 4 4 4" xfId="6445" xr:uid="{A84E22E1-B1D7-4532-AFE4-88C2C3F23246}"/>
    <cellStyle name="Normal 3 2 4 4 4 2" xfId="6446" xr:uid="{2F255988-E405-484D-99C6-7EFD17529925}"/>
    <cellStyle name="Normal 3 2 4 4 4 2 2" xfId="8159" xr:uid="{404F4A3C-6683-4585-8604-C643D420DB55}"/>
    <cellStyle name="Normal 3 2 4 4 4 2 2 2" xfId="11581" xr:uid="{734E6DA1-74E8-4428-A736-306EA84E8BAB}"/>
    <cellStyle name="Normal 3 2 4 4 4 2 2 2 2" xfId="25271" xr:uid="{72453C8F-FCCA-4EB5-A6BE-91F91108FA5E}"/>
    <cellStyle name="Normal 3 2 4 4 4 2 2 2 2 2" xfId="38963" xr:uid="{38582629-0EA2-46CC-AF4C-0EA3FE28F4B0}"/>
    <cellStyle name="Normal 3 2 4 4 4 2 2 2 2 3" xfId="53847" xr:uid="{F856F794-50E0-40F3-9472-EAD8E81BDA12}"/>
    <cellStyle name="Normal 3 2 4 4 4 2 2 2 3" xfId="18427" xr:uid="{82415646-B17C-4F79-A64C-7F1621654DF2}"/>
    <cellStyle name="Normal 3 2 4 4 4 2 2 2 4" xfId="32117" xr:uid="{56C26346-F32E-4043-B4F2-098A8AC2B0CB}"/>
    <cellStyle name="Normal 3 2 4 4 4 2 2 2 5" xfId="47001" xr:uid="{FBF90EA5-E4F2-4379-8C82-ADF77C2859EF}"/>
    <cellStyle name="Normal 3 2 4 4 4 2 2 3" xfId="21849" xr:uid="{E1A2F68F-B51E-4DB6-8FFE-703933E827FF}"/>
    <cellStyle name="Normal 3 2 4 4 4 2 2 3 2" xfId="35541" xr:uid="{04549D18-DEE4-4DA7-9F7D-B876B85718E7}"/>
    <cellStyle name="Normal 3 2 4 4 4 2 2 3 3" xfId="50425" xr:uid="{581051CB-A905-4D40-8CA3-C203D91B24EA}"/>
    <cellStyle name="Normal 3 2 4 4 4 2 2 4" xfId="15005" xr:uid="{B381C2BC-55D5-4E1A-B8DF-28ECFCD624B2}"/>
    <cellStyle name="Normal 3 2 4 4 4 2 2 5" xfId="28695" xr:uid="{CC24FAB4-DF9E-49CF-BB75-1B2852BE9B2F}"/>
    <cellStyle name="Normal 3 2 4 4 4 2 2 6" xfId="43579" xr:uid="{52C8F749-9080-424D-80F8-E8089144561D}"/>
    <cellStyle name="Normal 3 2 4 4 4 2 3" xfId="9869" xr:uid="{E564FD26-9029-4252-9539-58832B5BC5D2}"/>
    <cellStyle name="Normal 3 2 4 4 4 2 3 2" xfId="23559" xr:uid="{5A54DFF9-739B-45F7-8D51-290478703C19}"/>
    <cellStyle name="Normal 3 2 4 4 4 2 3 2 2" xfId="37251" xr:uid="{5EA07559-FE88-4D16-A483-D5343A1467D0}"/>
    <cellStyle name="Normal 3 2 4 4 4 2 3 2 3" xfId="52135" xr:uid="{F15C5567-3781-4C20-B994-B02847B8DF1B}"/>
    <cellStyle name="Normal 3 2 4 4 4 2 3 3" xfId="16715" xr:uid="{4C4F1F99-5374-4920-93F6-C94DB05F2590}"/>
    <cellStyle name="Normal 3 2 4 4 4 2 3 4" xfId="30405" xr:uid="{0C3A215A-3072-4679-B750-D38CB51974D2}"/>
    <cellStyle name="Normal 3 2 4 4 4 2 3 5" xfId="45289" xr:uid="{1D535F0E-4C62-4815-9A22-40DBD8A28225}"/>
    <cellStyle name="Normal 3 2 4 4 4 2 4" xfId="20137" xr:uid="{8F6E9015-CE2F-489B-9E20-F6666416DDA7}"/>
    <cellStyle name="Normal 3 2 4 4 4 2 4 2" xfId="33829" xr:uid="{A41A742C-866F-46C5-BCB5-FC0FCBCBC299}"/>
    <cellStyle name="Normal 3 2 4 4 4 2 4 3" xfId="48713" xr:uid="{23F288EC-B4BB-4296-B326-362731747AA5}"/>
    <cellStyle name="Normal 3 2 4 4 4 2 5" xfId="13293" xr:uid="{C5B086E1-2047-41C5-B9B7-A6824C101A62}"/>
    <cellStyle name="Normal 3 2 4 4 4 2 6" xfId="26983" xr:uid="{3DC15286-FB23-4482-AA83-7A20FA06D0FB}"/>
    <cellStyle name="Normal 3 2 4 4 4 2 7" xfId="41867" xr:uid="{9858A001-F334-46CD-B5A0-CFF4FFAD9029}"/>
    <cellStyle name="Normal 3 2 4 4 4 3" xfId="8158" xr:uid="{0FAFA0F1-05FE-4DCF-A8A7-29E22995F487}"/>
    <cellStyle name="Normal 3 2 4 4 4 3 2" xfId="11580" xr:uid="{4D6A2733-9139-468C-80A5-CD60C5787B9A}"/>
    <cellStyle name="Normal 3 2 4 4 4 3 2 2" xfId="25270" xr:uid="{47C24829-0D51-41E8-9E8D-2589A2079C07}"/>
    <cellStyle name="Normal 3 2 4 4 4 3 2 2 2" xfId="38962" xr:uid="{30C47FD1-822B-4944-BA4C-FB1FEFD29D15}"/>
    <cellStyle name="Normal 3 2 4 4 4 3 2 2 3" xfId="53846" xr:uid="{548A1227-B6E8-4380-ADBB-AFF8A459D40A}"/>
    <cellStyle name="Normal 3 2 4 4 4 3 2 3" xfId="18426" xr:uid="{20AD017E-3AEE-400F-BED0-9BEBD235B73F}"/>
    <cellStyle name="Normal 3 2 4 4 4 3 2 4" xfId="32116" xr:uid="{F01EA87F-7D6C-4D03-8CE1-A363D4B6B192}"/>
    <cellStyle name="Normal 3 2 4 4 4 3 2 5" xfId="47000" xr:uid="{60E1B25B-6338-472D-866F-095676DAC873}"/>
    <cellStyle name="Normal 3 2 4 4 4 3 3" xfId="21848" xr:uid="{74227B12-48CE-4B5D-B853-1A7E8890D143}"/>
    <cellStyle name="Normal 3 2 4 4 4 3 3 2" xfId="35540" xr:uid="{1D20C818-DBDE-4B14-A100-8CF1747AFF0F}"/>
    <cellStyle name="Normal 3 2 4 4 4 3 3 3" xfId="50424" xr:uid="{A5CB2459-7A82-47E4-9A9D-DE13A57443C9}"/>
    <cellStyle name="Normal 3 2 4 4 4 3 4" xfId="15004" xr:uid="{BFEB1357-B9BE-44F3-AB96-B2F3354501E2}"/>
    <cellStyle name="Normal 3 2 4 4 4 3 5" xfId="28694" xr:uid="{FDB54339-DC7E-4EBD-B5E7-A7F092BB011D}"/>
    <cellStyle name="Normal 3 2 4 4 4 3 6" xfId="43578" xr:uid="{DE5FA429-C764-4A1E-8E54-C48F83DD237F}"/>
    <cellStyle name="Normal 3 2 4 4 4 4" xfId="9868" xr:uid="{C46FD19A-90CE-43EC-81E7-B65C7DB33761}"/>
    <cellStyle name="Normal 3 2 4 4 4 4 2" xfId="23558" xr:uid="{BA8B70D2-D112-4A00-89D7-1D89B0E78CA1}"/>
    <cellStyle name="Normal 3 2 4 4 4 4 2 2" xfId="37250" xr:uid="{0467C3C2-18A6-413A-BCE6-DB1CE7301E90}"/>
    <cellStyle name="Normal 3 2 4 4 4 4 2 3" xfId="52134" xr:uid="{B7857946-7CDA-42E8-B889-192D45DB5359}"/>
    <cellStyle name="Normal 3 2 4 4 4 4 3" xfId="16714" xr:uid="{665A8D93-F50F-4CE8-8293-8DDD862E0AE8}"/>
    <cellStyle name="Normal 3 2 4 4 4 4 4" xfId="30404" xr:uid="{594F2922-F56F-4B1F-AF36-39E377D83F3A}"/>
    <cellStyle name="Normal 3 2 4 4 4 4 5" xfId="45288" xr:uid="{3EBEEC82-CC4E-460B-9276-1E5106BDA479}"/>
    <cellStyle name="Normal 3 2 4 4 4 5" xfId="20136" xr:uid="{7B55D1F4-5D70-425E-A4F0-004DBC367A97}"/>
    <cellStyle name="Normal 3 2 4 4 4 5 2" xfId="33828" xr:uid="{03140DDF-4724-41B8-B2E1-68730E549DCD}"/>
    <cellStyle name="Normal 3 2 4 4 4 5 3" xfId="48712" xr:uid="{24B5C1C2-572F-4AAF-9B5A-6EEF2BC349C0}"/>
    <cellStyle name="Normal 3 2 4 4 4 6" xfId="13292" xr:uid="{45C5C562-3192-4419-87DA-4AFE4FEF78ED}"/>
    <cellStyle name="Normal 3 2 4 4 4 7" xfId="26982" xr:uid="{3EB279C4-9AFC-4626-B143-0DC20AE11AF3}"/>
    <cellStyle name="Normal 3 2 4 4 4 8" xfId="41866" xr:uid="{5A0CC025-6B4A-4CFE-AFF3-7DBC555A3F8C}"/>
    <cellStyle name="Normal 3 2 4 4 5" xfId="6447" xr:uid="{04ACF97B-7EDC-47C7-8308-4113FF70E1FE}"/>
    <cellStyle name="Normal 3 2 4 4 5 2" xfId="8160" xr:uid="{32135F10-AEB6-4075-A5F9-3BC7F3A55B07}"/>
    <cellStyle name="Normal 3 2 4 4 5 2 2" xfId="11582" xr:uid="{9A74B5AD-5452-4E67-90B0-86FC200E719B}"/>
    <cellStyle name="Normal 3 2 4 4 5 2 2 2" xfId="25272" xr:uid="{695A4E56-F90E-4D11-9786-72AF9292E937}"/>
    <cellStyle name="Normal 3 2 4 4 5 2 2 2 2" xfId="38964" xr:uid="{0F3F644D-EBC1-4EDB-8C34-BD705509F89D}"/>
    <cellStyle name="Normal 3 2 4 4 5 2 2 2 3" xfId="53848" xr:uid="{8EE0E53F-4D44-40B6-BA77-07BF7935E86D}"/>
    <cellStyle name="Normal 3 2 4 4 5 2 2 3" xfId="18428" xr:uid="{49C7A4D9-5D5A-4553-A096-3E995D445F1B}"/>
    <cellStyle name="Normal 3 2 4 4 5 2 2 4" xfId="32118" xr:uid="{55142F46-32F8-4ED9-A9D2-9992AE085260}"/>
    <cellStyle name="Normal 3 2 4 4 5 2 2 5" xfId="47002" xr:uid="{112ABAE8-535D-4C85-90DC-014E7B7C2B94}"/>
    <cellStyle name="Normal 3 2 4 4 5 2 3" xfId="21850" xr:uid="{7BDE1279-7D54-4A77-8CB6-B2D0A5C81749}"/>
    <cellStyle name="Normal 3 2 4 4 5 2 3 2" xfId="35542" xr:uid="{CCF72521-70FC-431B-B200-223F931A0327}"/>
    <cellStyle name="Normal 3 2 4 4 5 2 3 3" xfId="50426" xr:uid="{6EB2DF9B-F046-4644-9D13-8B115EF5E3F0}"/>
    <cellStyle name="Normal 3 2 4 4 5 2 4" xfId="15006" xr:uid="{E73905D9-222D-49B1-843D-5DE0F41DFF6E}"/>
    <cellStyle name="Normal 3 2 4 4 5 2 5" xfId="28696" xr:uid="{BB21BDE5-73EC-4087-8F57-9C7060F2BA07}"/>
    <cellStyle name="Normal 3 2 4 4 5 2 6" xfId="43580" xr:uid="{105F124D-0157-4CAC-BFFE-03F0D49E48DA}"/>
    <cellStyle name="Normal 3 2 4 4 5 3" xfId="9870" xr:uid="{34232F1D-0EB4-4E5C-AB0A-4D4F33E0BFF3}"/>
    <cellStyle name="Normal 3 2 4 4 5 3 2" xfId="23560" xr:uid="{29B08BC5-3D98-4D05-BA4D-CDC622E5E386}"/>
    <cellStyle name="Normal 3 2 4 4 5 3 2 2" xfId="37252" xr:uid="{3AB6D659-CDB6-44FC-81C0-0F10CE8F3C73}"/>
    <cellStyle name="Normal 3 2 4 4 5 3 2 3" xfId="52136" xr:uid="{67E2F08D-5E6E-4C03-B25A-531D24F213B7}"/>
    <cellStyle name="Normal 3 2 4 4 5 3 3" xfId="16716" xr:uid="{6C3B8C3E-7A47-4C58-B39F-A9A8282DFD8D}"/>
    <cellStyle name="Normal 3 2 4 4 5 3 4" xfId="30406" xr:uid="{E746D837-E75B-42F0-9AD8-45C14D29B838}"/>
    <cellStyle name="Normal 3 2 4 4 5 3 5" xfId="45290" xr:uid="{D4032ADB-5EC6-4F23-9726-A31AF3FBB54D}"/>
    <cellStyle name="Normal 3 2 4 4 5 4" xfId="20138" xr:uid="{D97BC716-45D2-4FA2-A967-F3D20F38782E}"/>
    <cellStyle name="Normal 3 2 4 4 5 4 2" xfId="33830" xr:uid="{0C9770E0-6964-439C-A533-00EE7B5D5954}"/>
    <cellStyle name="Normal 3 2 4 4 5 4 3" xfId="48714" xr:uid="{660655D6-63D9-4625-B5E0-58B3C662466D}"/>
    <cellStyle name="Normal 3 2 4 4 5 5" xfId="13294" xr:uid="{126630E1-4F5B-4E54-B7D6-E9E72EEA0A80}"/>
    <cellStyle name="Normal 3 2 4 4 5 6" xfId="26984" xr:uid="{0F66A198-74C9-4911-B876-4354A4EDADA6}"/>
    <cellStyle name="Normal 3 2 4 4 5 7" xfId="41868" xr:uid="{8A0E96A4-1EC3-4FA1-B6D4-A39D4C35E7F0}"/>
    <cellStyle name="Normal 3 2 4 4 6" xfId="6448" xr:uid="{40BD4E6F-3BDD-49BC-8771-1DD25C9C733C}"/>
    <cellStyle name="Normal 3 2 4 4 6 2" xfId="8161" xr:uid="{A4F7AD82-2ECA-4CD7-92C4-11CF750D3EDA}"/>
    <cellStyle name="Normal 3 2 4 4 6 2 2" xfId="11583" xr:uid="{93F57024-BBEF-4AB8-A9FE-7B78F5C80252}"/>
    <cellStyle name="Normal 3 2 4 4 6 2 2 2" xfId="25273" xr:uid="{4A2BDCE4-187B-4206-ADD9-980D1BB348AD}"/>
    <cellStyle name="Normal 3 2 4 4 6 2 2 2 2" xfId="38965" xr:uid="{65103443-DDFD-4717-AD5C-05A2E74CA271}"/>
    <cellStyle name="Normal 3 2 4 4 6 2 2 2 3" xfId="53849" xr:uid="{D603983D-20A2-4CB5-90FA-22F7B6AA5A50}"/>
    <cellStyle name="Normal 3 2 4 4 6 2 2 3" xfId="18429" xr:uid="{A1F40D6D-2E54-4CE1-8DF8-B748EF435F2B}"/>
    <cellStyle name="Normal 3 2 4 4 6 2 2 4" xfId="32119" xr:uid="{7E4CF6B0-532A-4EDB-A367-D83B1D871CB2}"/>
    <cellStyle name="Normal 3 2 4 4 6 2 2 5" xfId="47003" xr:uid="{33B57A0E-810E-46B7-9844-2FE8D578099F}"/>
    <cellStyle name="Normal 3 2 4 4 6 2 3" xfId="21851" xr:uid="{EC1AA96B-8011-4B95-8CDE-1F0001A9A891}"/>
    <cellStyle name="Normal 3 2 4 4 6 2 3 2" xfId="35543" xr:uid="{96F8980D-98DC-42D7-B775-43C569382DCF}"/>
    <cellStyle name="Normal 3 2 4 4 6 2 3 3" xfId="50427" xr:uid="{07382905-E5EF-4E41-BD3C-C1B549C947AB}"/>
    <cellStyle name="Normal 3 2 4 4 6 2 4" xfId="15007" xr:uid="{4AA0315B-45D0-4340-AC79-4A85AE0F98B9}"/>
    <cellStyle name="Normal 3 2 4 4 6 2 5" xfId="28697" xr:uid="{E91E402F-4E93-4A50-9F84-0424857525F2}"/>
    <cellStyle name="Normal 3 2 4 4 6 2 6" xfId="43581" xr:uid="{4A5FD2CC-A222-4A37-8BE3-E52F18CD8DE8}"/>
    <cellStyle name="Normal 3 2 4 4 6 3" xfId="9871" xr:uid="{4B6D9A14-23D4-4331-9AAB-BB23B1239262}"/>
    <cellStyle name="Normal 3 2 4 4 6 3 2" xfId="23561" xr:uid="{A3AF46B8-F1DD-4F75-ABC6-3611F414928F}"/>
    <cellStyle name="Normal 3 2 4 4 6 3 2 2" xfId="37253" xr:uid="{0CE87A69-6D95-4D40-B54C-7BE045F8E3ED}"/>
    <cellStyle name="Normal 3 2 4 4 6 3 2 3" xfId="52137" xr:uid="{2F50303B-E24D-4283-BB40-3E3B03721222}"/>
    <cellStyle name="Normal 3 2 4 4 6 3 3" xfId="16717" xr:uid="{777B4500-E938-4808-AA12-56D17D59B994}"/>
    <cellStyle name="Normal 3 2 4 4 6 3 4" xfId="30407" xr:uid="{6F9AC9F4-A99F-4071-880F-C3614F8B840F}"/>
    <cellStyle name="Normal 3 2 4 4 6 3 5" xfId="45291" xr:uid="{65927EF0-2822-4CE7-BB5E-4B658EE0937D}"/>
    <cellStyle name="Normal 3 2 4 4 6 4" xfId="20139" xr:uid="{92F379AC-74F3-4B53-992A-E8C54B34A307}"/>
    <cellStyle name="Normal 3 2 4 4 6 4 2" xfId="33831" xr:uid="{008846E1-21EE-4C49-A8B2-5DC63A999019}"/>
    <cellStyle name="Normal 3 2 4 4 6 4 3" xfId="48715" xr:uid="{1C9ABAFF-1668-4BC4-8627-69EF5E768EFA}"/>
    <cellStyle name="Normal 3 2 4 4 6 5" xfId="13295" xr:uid="{29318217-23E2-4F31-B77C-BEEC9FEAA21C}"/>
    <cellStyle name="Normal 3 2 4 4 6 6" xfId="26985" xr:uid="{3E48D560-3E08-4904-9ED2-6BD69DCF0227}"/>
    <cellStyle name="Normal 3 2 4 4 6 7" xfId="41869" xr:uid="{71363B43-0CDA-437A-8D4E-426CB6F4AEFC}"/>
    <cellStyle name="Normal 3 2 4 4 7" xfId="8147" xr:uid="{507674E0-83D7-49B0-AB49-85183E70B0A1}"/>
    <cellStyle name="Normal 3 2 4 4 7 2" xfId="11569" xr:uid="{6BED56F6-6F61-4C22-B30B-DE2462E28F1F}"/>
    <cellStyle name="Normal 3 2 4 4 7 2 2" xfId="25259" xr:uid="{3FC1B687-9742-427F-8D29-6D99C46FA7F9}"/>
    <cellStyle name="Normal 3 2 4 4 7 2 2 2" xfId="38951" xr:uid="{93B094AE-86E4-4AB0-8663-2DA6F4406045}"/>
    <cellStyle name="Normal 3 2 4 4 7 2 2 3" xfId="53835" xr:uid="{AA108F2F-72A6-4A5D-8FBE-3907D12C3534}"/>
    <cellStyle name="Normal 3 2 4 4 7 2 3" xfId="18415" xr:uid="{98208FFF-4C28-4EA9-94A2-36B897748B56}"/>
    <cellStyle name="Normal 3 2 4 4 7 2 4" xfId="32105" xr:uid="{ABDD8187-E985-46BB-A98C-6DFB4BDBBFED}"/>
    <cellStyle name="Normal 3 2 4 4 7 2 5" xfId="46989" xr:uid="{D747C9D8-6A6B-415E-83AA-EA904223C09E}"/>
    <cellStyle name="Normal 3 2 4 4 7 3" xfId="21837" xr:uid="{0FCD6309-7747-4E49-B255-D076F4CB1D42}"/>
    <cellStyle name="Normal 3 2 4 4 7 3 2" xfId="35529" xr:uid="{1F283880-4479-491D-B9B4-B3A106EC7DBC}"/>
    <cellStyle name="Normal 3 2 4 4 7 3 3" xfId="50413" xr:uid="{15074056-1DB8-4ACA-A562-D502ACFAD02B}"/>
    <cellStyle name="Normal 3 2 4 4 7 4" xfId="14993" xr:uid="{D6548631-354B-486A-B96C-38DD7B297A02}"/>
    <cellStyle name="Normal 3 2 4 4 7 5" xfId="28683" xr:uid="{5F4023B3-1BFD-4151-83F8-D447238570F9}"/>
    <cellStyle name="Normal 3 2 4 4 7 6" xfId="43567" xr:uid="{3599C2F0-9525-4D18-A1D1-972C1B2C7772}"/>
    <cellStyle name="Normal 3 2 4 4 8" xfId="9857" xr:uid="{183EC707-D014-4254-A4A6-A6AB343DB4D1}"/>
    <cellStyle name="Normal 3 2 4 4 8 2" xfId="23547" xr:uid="{DE5702F5-AFB8-47DE-96AB-76687410CC4C}"/>
    <cellStyle name="Normal 3 2 4 4 8 2 2" xfId="37239" xr:uid="{DC1EA120-76E9-4B3F-9C12-5E1387CB3137}"/>
    <cellStyle name="Normal 3 2 4 4 8 2 3" xfId="52123" xr:uid="{848913F0-1924-4F21-9543-B40CA3F3D2ED}"/>
    <cellStyle name="Normal 3 2 4 4 8 3" xfId="16703" xr:uid="{58C9F782-7C24-426C-A753-4A98235A2C15}"/>
    <cellStyle name="Normal 3 2 4 4 8 4" xfId="30393" xr:uid="{1129A156-2FA2-4A54-A99E-30D2AC6DFB65}"/>
    <cellStyle name="Normal 3 2 4 4 8 5" xfId="45277" xr:uid="{580E3E3A-BBD2-4242-9916-1D71EF89C083}"/>
    <cellStyle name="Normal 3 2 4 4 9" xfId="20125" xr:uid="{BBDD56CF-753B-4104-847B-5BE9A974EBC1}"/>
    <cellStyle name="Normal 3 2 4 4 9 2" xfId="33817" xr:uid="{E8E7FBF2-F502-49D4-AD24-0A99F5627097}"/>
    <cellStyle name="Normal 3 2 4 4 9 3" xfId="48701" xr:uid="{E77E6430-DEC3-4A67-BD61-942DB4B8D25E}"/>
    <cellStyle name="Normal 3 2 4 5" xfId="6449" xr:uid="{D9B996C5-E4A9-4B5A-821C-4562B580D89F}"/>
    <cellStyle name="Normal 3 2 4 5 10" xfId="41870" xr:uid="{D651A67F-195E-4909-828A-EACA9AC8A315}"/>
    <cellStyle name="Normal 3 2 4 5 2" xfId="6450" xr:uid="{A272925F-3EE9-467F-8EC6-6A73143B6019}"/>
    <cellStyle name="Normal 3 2 4 5 2 2" xfId="6451" xr:uid="{8C5877B9-16AD-4C7C-AB8C-8AD09755BCB7}"/>
    <cellStyle name="Normal 3 2 4 5 2 2 2" xfId="8164" xr:uid="{3EBDE1D3-F914-4594-A630-FF7ACF265526}"/>
    <cellStyle name="Normal 3 2 4 5 2 2 2 2" xfId="11586" xr:uid="{AAA40ABB-1194-46CE-AC20-53E8130068AC}"/>
    <cellStyle name="Normal 3 2 4 5 2 2 2 2 2" xfId="25276" xr:uid="{BD284B2A-10B9-4DC1-83B6-210014AAF5FA}"/>
    <cellStyle name="Normal 3 2 4 5 2 2 2 2 2 2" xfId="38968" xr:uid="{E8B80C34-0A30-4E42-95AC-D9D93B20DE0D}"/>
    <cellStyle name="Normal 3 2 4 5 2 2 2 2 2 3" xfId="53852" xr:uid="{055FC7E7-65C5-425E-8C06-210DE5F8B7AD}"/>
    <cellStyle name="Normal 3 2 4 5 2 2 2 2 3" xfId="18432" xr:uid="{58BA114E-964C-44F4-BF90-E8582789290F}"/>
    <cellStyle name="Normal 3 2 4 5 2 2 2 2 4" xfId="32122" xr:uid="{395BABD7-4970-4393-9C92-5E2B7FFE66AC}"/>
    <cellStyle name="Normal 3 2 4 5 2 2 2 2 5" xfId="47006" xr:uid="{5FB632B7-7869-4C36-8BDF-D64AC2995BAB}"/>
    <cellStyle name="Normal 3 2 4 5 2 2 2 3" xfId="21854" xr:uid="{F2D3CBA0-DB28-46A7-82BE-F0FCE08A241B}"/>
    <cellStyle name="Normal 3 2 4 5 2 2 2 3 2" xfId="35546" xr:uid="{0E9C890A-D054-4B9C-81F1-149AC4F69756}"/>
    <cellStyle name="Normal 3 2 4 5 2 2 2 3 3" xfId="50430" xr:uid="{615D11B8-5E15-43E3-AB5C-42849E924569}"/>
    <cellStyle name="Normal 3 2 4 5 2 2 2 4" xfId="15010" xr:uid="{0341AA50-4A83-4016-9329-65CE9B8A9D18}"/>
    <cellStyle name="Normal 3 2 4 5 2 2 2 5" xfId="28700" xr:uid="{7C152CBC-E3DC-4746-9AA7-0E27EB4EF50C}"/>
    <cellStyle name="Normal 3 2 4 5 2 2 2 6" xfId="43584" xr:uid="{C204127D-45AC-46E1-A36B-FD67EB914CC5}"/>
    <cellStyle name="Normal 3 2 4 5 2 2 3" xfId="9874" xr:uid="{B5CC7B95-2065-484B-87E6-B7D431EA0133}"/>
    <cellStyle name="Normal 3 2 4 5 2 2 3 2" xfId="23564" xr:uid="{CC1E7759-90C6-4D1E-82CF-BFCAB769F07B}"/>
    <cellStyle name="Normal 3 2 4 5 2 2 3 2 2" xfId="37256" xr:uid="{23F9CAA3-8557-4A96-B9A9-FA171BE1F149}"/>
    <cellStyle name="Normal 3 2 4 5 2 2 3 2 3" xfId="52140" xr:uid="{DE300BBD-5A6F-4A0F-AF3A-A28DC32F6180}"/>
    <cellStyle name="Normal 3 2 4 5 2 2 3 3" xfId="16720" xr:uid="{D68A6495-580D-4EA3-904B-672DF7C80170}"/>
    <cellStyle name="Normal 3 2 4 5 2 2 3 4" xfId="30410" xr:uid="{ACAF4586-51B4-43AE-8BA2-3EE54CB997A7}"/>
    <cellStyle name="Normal 3 2 4 5 2 2 3 5" xfId="45294" xr:uid="{6D1C9388-EAA7-41A9-B49F-F0091D7D1A68}"/>
    <cellStyle name="Normal 3 2 4 5 2 2 4" xfId="20142" xr:uid="{F62648A7-FAD0-462A-95DE-3055EA82E8F3}"/>
    <cellStyle name="Normal 3 2 4 5 2 2 4 2" xfId="33834" xr:uid="{65ED97E1-AFBF-4821-877E-CD6699B3D0ED}"/>
    <cellStyle name="Normal 3 2 4 5 2 2 4 3" xfId="48718" xr:uid="{45388DC3-1A12-4EB4-9FC1-CAF8F8C30F56}"/>
    <cellStyle name="Normal 3 2 4 5 2 2 5" xfId="13298" xr:uid="{F6E3BEC1-E022-4C88-9D41-E1E87651A752}"/>
    <cellStyle name="Normal 3 2 4 5 2 2 6" xfId="26988" xr:uid="{F2B909E9-8746-40C3-9340-779C92A91E63}"/>
    <cellStyle name="Normal 3 2 4 5 2 2 7" xfId="41872" xr:uid="{04C27550-7240-495C-84EC-50ECDBFA97FE}"/>
    <cellStyle name="Normal 3 2 4 5 2 3" xfId="8163" xr:uid="{B16E0D25-D350-40FC-B361-5E8591EB55BA}"/>
    <cellStyle name="Normal 3 2 4 5 2 3 2" xfId="11585" xr:uid="{807E5A2E-0080-4BAD-B474-235C46ED2ECD}"/>
    <cellStyle name="Normal 3 2 4 5 2 3 2 2" xfId="25275" xr:uid="{287156E3-83E2-489B-B3FE-8A9AE52AF7F4}"/>
    <cellStyle name="Normal 3 2 4 5 2 3 2 2 2" xfId="38967" xr:uid="{0F0AF4F1-BA93-4F54-9113-CFD740669AD6}"/>
    <cellStyle name="Normal 3 2 4 5 2 3 2 2 3" xfId="53851" xr:uid="{6730CFB4-0BFD-4681-A5E5-F6C36946C01E}"/>
    <cellStyle name="Normal 3 2 4 5 2 3 2 3" xfId="18431" xr:uid="{21A27782-6BB4-4273-8464-5C6CCC38F3E5}"/>
    <cellStyle name="Normal 3 2 4 5 2 3 2 4" xfId="32121" xr:uid="{2F2F285C-B2C2-4BE3-9DE0-5077FDA024A1}"/>
    <cellStyle name="Normal 3 2 4 5 2 3 2 5" xfId="47005" xr:uid="{476180AD-4EEA-4D75-874F-E4814F02F4FE}"/>
    <cellStyle name="Normal 3 2 4 5 2 3 3" xfId="21853" xr:uid="{EC067EFA-F7C4-49E6-B7DE-C811DA836F56}"/>
    <cellStyle name="Normal 3 2 4 5 2 3 3 2" xfId="35545" xr:uid="{44D4A328-0824-4E09-87C9-09952370A0BB}"/>
    <cellStyle name="Normal 3 2 4 5 2 3 3 3" xfId="50429" xr:uid="{35A0E3D8-4017-401F-8822-7A9C63246995}"/>
    <cellStyle name="Normal 3 2 4 5 2 3 4" xfId="15009" xr:uid="{B908318A-39B5-482F-AE26-B6AC4378D0CD}"/>
    <cellStyle name="Normal 3 2 4 5 2 3 5" xfId="28699" xr:uid="{4AB82F03-4301-497B-8B43-C55C7596671A}"/>
    <cellStyle name="Normal 3 2 4 5 2 3 6" xfId="43583" xr:uid="{B3240FA1-5567-4D81-8ED2-D926BB425F05}"/>
    <cellStyle name="Normal 3 2 4 5 2 4" xfId="9873" xr:uid="{8420113A-F44A-4716-8554-9799F3D09F61}"/>
    <cellStyle name="Normal 3 2 4 5 2 4 2" xfId="23563" xr:uid="{0A208F13-68BC-4868-B39C-3AADFA9D5075}"/>
    <cellStyle name="Normal 3 2 4 5 2 4 2 2" xfId="37255" xr:uid="{CC288825-5F2F-4601-920B-8503A2BB1583}"/>
    <cellStyle name="Normal 3 2 4 5 2 4 2 3" xfId="52139" xr:uid="{7415D0BF-8CF6-4ED2-B32D-2E8D7D5A6DB7}"/>
    <cellStyle name="Normal 3 2 4 5 2 4 3" xfId="16719" xr:uid="{03491857-F819-4FE4-B757-C47203DF770A}"/>
    <cellStyle name="Normal 3 2 4 5 2 4 4" xfId="30409" xr:uid="{949EA066-6870-4907-ACEA-4DA4844F8CDC}"/>
    <cellStyle name="Normal 3 2 4 5 2 4 5" xfId="45293" xr:uid="{EC39B4DC-98C3-4C62-AC49-41AC1FAE9E6E}"/>
    <cellStyle name="Normal 3 2 4 5 2 5" xfId="20141" xr:uid="{2EB68776-476B-42A3-9A5C-786543ED5F7D}"/>
    <cellStyle name="Normal 3 2 4 5 2 5 2" xfId="33833" xr:uid="{856C74DC-F03B-476D-93A0-71E44901DC15}"/>
    <cellStyle name="Normal 3 2 4 5 2 5 3" xfId="48717" xr:uid="{79F6A9C0-A4C0-4D89-A477-2C6F4A3C442D}"/>
    <cellStyle name="Normal 3 2 4 5 2 6" xfId="13297" xr:uid="{5AD1041B-E6A9-4028-A5BC-24B05F7D078F}"/>
    <cellStyle name="Normal 3 2 4 5 2 7" xfId="26987" xr:uid="{44084E28-FC9B-4D29-B2BC-4F892EFB568E}"/>
    <cellStyle name="Normal 3 2 4 5 2 8" xfId="41871" xr:uid="{0C2A62A8-9EEC-477E-8C39-BEFBDA644488}"/>
    <cellStyle name="Normal 3 2 4 5 3" xfId="6452" xr:uid="{8D4992CE-4817-441C-B3A6-7250B7E8D7AB}"/>
    <cellStyle name="Normal 3 2 4 5 3 2" xfId="8165" xr:uid="{7985F9E2-C1A1-4B04-A73F-490D041493CD}"/>
    <cellStyle name="Normal 3 2 4 5 3 2 2" xfId="11587" xr:uid="{B8B38314-500F-421F-98D6-A83338126F25}"/>
    <cellStyle name="Normal 3 2 4 5 3 2 2 2" xfId="25277" xr:uid="{48BB532A-CF47-4B4C-810D-5CD4FDC29B15}"/>
    <cellStyle name="Normal 3 2 4 5 3 2 2 2 2" xfId="38969" xr:uid="{5E716375-F8F7-4387-AA89-108D101A7AAB}"/>
    <cellStyle name="Normal 3 2 4 5 3 2 2 2 3" xfId="53853" xr:uid="{728BD4C4-6DDD-4C89-B4EC-9E3F5BAB4DAF}"/>
    <cellStyle name="Normal 3 2 4 5 3 2 2 3" xfId="18433" xr:uid="{2263E315-9A2F-4C73-9DF1-CD8B4C536FFB}"/>
    <cellStyle name="Normal 3 2 4 5 3 2 2 4" xfId="32123" xr:uid="{0BAF83BD-3D3A-45A4-A856-CE02E8E5F84E}"/>
    <cellStyle name="Normal 3 2 4 5 3 2 2 5" xfId="47007" xr:uid="{FB1CEB87-415D-4A70-89E9-CF5810EB536E}"/>
    <cellStyle name="Normal 3 2 4 5 3 2 3" xfId="21855" xr:uid="{A37460B6-D5B1-493E-8AAD-F2D235E288C9}"/>
    <cellStyle name="Normal 3 2 4 5 3 2 3 2" xfId="35547" xr:uid="{61A6DCC7-86FD-453B-B3B8-592C877050B4}"/>
    <cellStyle name="Normal 3 2 4 5 3 2 3 3" xfId="50431" xr:uid="{823B4AF8-BEC6-4E08-A82C-A95EA8151B3F}"/>
    <cellStyle name="Normal 3 2 4 5 3 2 4" xfId="15011" xr:uid="{FFBD8231-89B2-4A02-B29A-21C599942955}"/>
    <cellStyle name="Normal 3 2 4 5 3 2 5" xfId="28701" xr:uid="{3FB4174E-8972-4D93-B163-76E9A29DF340}"/>
    <cellStyle name="Normal 3 2 4 5 3 2 6" xfId="43585" xr:uid="{03318DD8-6900-4D91-99C5-51A4F76F1089}"/>
    <cellStyle name="Normal 3 2 4 5 3 3" xfId="9875" xr:uid="{04D389D1-9CC7-44C1-BE3F-6F41AB51997D}"/>
    <cellStyle name="Normal 3 2 4 5 3 3 2" xfId="23565" xr:uid="{D89B7817-FC47-4B11-9E53-BD749A2F801C}"/>
    <cellStyle name="Normal 3 2 4 5 3 3 2 2" xfId="37257" xr:uid="{D8916100-5B99-4F9C-AEC3-12311E4D110D}"/>
    <cellStyle name="Normal 3 2 4 5 3 3 2 3" xfId="52141" xr:uid="{F75CC993-DAE0-42B2-B975-63A0242A3BC5}"/>
    <cellStyle name="Normal 3 2 4 5 3 3 3" xfId="16721" xr:uid="{8E877926-F23A-44E1-97A1-9C4C6A61001A}"/>
    <cellStyle name="Normal 3 2 4 5 3 3 4" xfId="30411" xr:uid="{15C71B5E-C00A-437A-8A6C-CFB8D2E6521A}"/>
    <cellStyle name="Normal 3 2 4 5 3 3 5" xfId="45295" xr:uid="{5212D8C4-64ED-41F5-91F7-23FF029BD60A}"/>
    <cellStyle name="Normal 3 2 4 5 3 4" xfId="20143" xr:uid="{1C6A9B40-FB27-409A-B6F0-E3CF3229F4D5}"/>
    <cellStyle name="Normal 3 2 4 5 3 4 2" xfId="33835" xr:uid="{C3060701-4CCD-476E-8AE9-6F2BFE374CD7}"/>
    <cellStyle name="Normal 3 2 4 5 3 4 3" xfId="48719" xr:uid="{4712B705-A99F-4C39-8816-E814AB75587C}"/>
    <cellStyle name="Normal 3 2 4 5 3 5" xfId="13299" xr:uid="{85FC31EA-9BF6-45A8-9426-93638A86B3EC}"/>
    <cellStyle name="Normal 3 2 4 5 3 6" xfId="26989" xr:uid="{95198AAF-0C30-4374-83B3-DC074C3E84C7}"/>
    <cellStyle name="Normal 3 2 4 5 3 7" xfId="41873" xr:uid="{03A39EB0-38C3-4C23-97EF-EB2EC4BFDA7A}"/>
    <cellStyle name="Normal 3 2 4 5 4" xfId="6453" xr:uid="{233AA684-528A-4C72-A0F6-5756374BE11F}"/>
    <cellStyle name="Normal 3 2 4 5 4 2" xfId="8166" xr:uid="{11C8A939-A905-4EF5-B159-172A9D19BFB6}"/>
    <cellStyle name="Normal 3 2 4 5 4 2 2" xfId="11588" xr:uid="{D6BEB1C2-29AD-4F2A-AA3D-3E646DD5FBDC}"/>
    <cellStyle name="Normal 3 2 4 5 4 2 2 2" xfId="25278" xr:uid="{4D513CEB-505D-417A-8BC9-978108346668}"/>
    <cellStyle name="Normal 3 2 4 5 4 2 2 2 2" xfId="38970" xr:uid="{2452B572-50B2-48E1-B311-A6A20606F194}"/>
    <cellStyle name="Normal 3 2 4 5 4 2 2 2 3" xfId="53854" xr:uid="{9495A2FD-3F91-4387-9B34-0DF593BD4D1B}"/>
    <cellStyle name="Normal 3 2 4 5 4 2 2 3" xfId="18434" xr:uid="{F6EC8725-C6B2-40F7-AAB8-E2AE20D57963}"/>
    <cellStyle name="Normal 3 2 4 5 4 2 2 4" xfId="32124" xr:uid="{D5849702-441E-4F08-A881-348A8CB8096B}"/>
    <cellStyle name="Normal 3 2 4 5 4 2 2 5" xfId="47008" xr:uid="{78EB0D12-3ECF-4EA0-ACDF-2C3B4B74244C}"/>
    <cellStyle name="Normal 3 2 4 5 4 2 3" xfId="21856" xr:uid="{1AC450A4-95EA-48ED-A711-5B6D494E515D}"/>
    <cellStyle name="Normal 3 2 4 5 4 2 3 2" xfId="35548" xr:uid="{A0D93D1A-5906-457A-9CA6-56EDB727C6B8}"/>
    <cellStyle name="Normal 3 2 4 5 4 2 3 3" xfId="50432" xr:uid="{FC527CED-0B54-4FB3-B250-D3E4FF7AE6E6}"/>
    <cellStyle name="Normal 3 2 4 5 4 2 4" xfId="15012" xr:uid="{05FAF8A7-2B7B-4FA2-952B-C7EAE0CEC24B}"/>
    <cellStyle name="Normal 3 2 4 5 4 2 5" xfId="28702" xr:uid="{05A9DAFF-9E73-4966-AE7C-471DF7C804C4}"/>
    <cellStyle name="Normal 3 2 4 5 4 2 6" xfId="43586" xr:uid="{265456F0-0D13-4246-AA2C-8D31EFA2BB6D}"/>
    <cellStyle name="Normal 3 2 4 5 4 3" xfId="9876" xr:uid="{FE38A03F-06C8-42F7-8B95-60D6F4793936}"/>
    <cellStyle name="Normal 3 2 4 5 4 3 2" xfId="23566" xr:uid="{AD072286-773D-4F29-AE23-3B2A1D537C3B}"/>
    <cellStyle name="Normal 3 2 4 5 4 3 2 2" xfId="37258" xr:uid="{4140BD13-A2EB-41F5-A5CA-4F61324309EB}"/>
    <cellStyle name="Normal 3 2 4 5 4 3 2 3" xfId="52142" xr:uid="{76474FE9-CE49-4DE5-8C28-E8920CF2AA6A}"/>
    <cellStyle name="Normal 3 2 4 5 4 3 3" xfId="16722" xr:uid="{BA65EEB2-6516-4452-BC00-7CC1F8CE9BD2}"/>
    <cellStyle name="Normal 3 2 4 5 4 3 4" xfId="30412" xr:uid="{EA0527FF-0B4B-45A5-A902-FAF0DAD70E06}"/>
    <cellStyle name="Normal 3 2 4 5 4 3 5" xfId="45296" xr:uid="{CCB24A50-81D0-47B3-9315-0B172C5C0A3E}"/>
    <cellStyle name="Normal 3 2 4 5 4 4" xfId="20144" xr:uid="{DEEA1A3A-C0B9-4C6B-A046-F95559BF662A}"/>
    <cellStyle name="Normal 3 2 4 5 4 4 2" xfId="33836" xr:uid="{14E5E1DA-29FD-4AFF-B0CA-B6C97E18DF17}"/>
    <cellStyle name="Normal 3 2 4 5 4 4 3" xfId="48720" xr:uid="{D9881F7D-02D4-40E8-ADB2-ACCC0CC3431B}"/>
    <cellStyle name="Normal 3 2 4 5 4 5" xfId="13300" xr:uid="{4F653229-982F-47F0-A5A9-435C1ECF4DC5}"/>
    <cellStyle name="Normal 3 2 4 5 4 6" xfId="26990" xr:uid="{18878006-E3FE-47E8-B7EF-6346B067C660}"/>
    <cellStyle name="Normal 3 2 4 5 4 7" xfId="41874" xr:uid="{3CCF1710-78F2-44BF-9D14-FBE6D0E55AD1}"/>
    <cellStyle name="Normal 3 2 4 5 5" xfId="8162" xr:uid="{6B8BA942-C901-4C75-BF14-0ED4D753A3AE}"/>
    <cellStyle name="Normal 3 2 4 5 5 2" xfId="11584" xr:uid="{6A2D12C5-824B-469C-A661-3E1BA90EB86B}"/>
    <cellStyle name="Normal 3 2 4 5 5 2 2" xfId="25274" xr:uid="{D3CA5D38-BDD4-44A9-B78A-95BA8AF6EA82}"/>
    <cellStyle name="Normal 3 2 4 5 5 2 2 2" xfId="38966" xr:uid="{40E2D1FA-EB95-4D15-8958-57D903AC8DC2}"/>
    <cellStyle name="Normal 3 2 4 5 5 2 2 3" xfId="53850" xr:uid="{DBF8D5BD-E383-4F67-895E-D12FBFA2849B}"/>
    <cellStyle name="Normal 3 2 4 5 5 2 3" xfId="18430" xr:uid="{24955DBA-5CCA-400E-B747-71866A2FEB11}"/>
    <cellStyle name="Normal 3 2 4 5 5 2 4" xfId="32120" xr:uid="{200DC033-2B00-40F6-86A8-749EF70EE6C2}"/>
    <cellStyle name="Normal 3 2 4 5 5 2 5" xfId="47004" xr:uid="{407BC409-B2F8-4F95-BE32-B736A31B9D73}"/>
    <cellStyle name="Normal 3 2 4 5 5 3" xfId="21852" xr:uid="{0A7B38C9-D0BD-488C-8EBD-EB4A7ED58CF1}"/>
    <cellStyle name="Normal 3 2 4 5 5 3 2" xfId="35544" xr:uid="{03B79DC4-EF34-4AD6-A22B-AADCE8709809}"/>
    <cellStyle name="Normal 3 2 4 5 5 3 3" xfId="50428" xr:uid="{5724804B-B5D4-42E4-8BA9-EE533B3ADA24}"/>
    <cellStyle name="Normal 3 2 4 5 5 4" xfId="15008" xr:uid="{0FF8D724-CA87-4DE2-A63B-AFDF8FCA97B1}"/>
    <cellStyle name="Normal 3 2 4 5 5 5" xfId="28698" xr:uid="{7BF6953C-E0D4-4318-9E3B-BA782569B7EA}"/>
    <cellStyle name="Normal 3 2 4 5 5 6" xfId="43582" xr:uid="{DB3CB89F-ED52-43A0-9080-2DE84AC639C5}"/>
    <cellStyle name="Normal 3 2 4 5 6" xfId="9872" xr:uid="{CB073EAA-B356-4734-944D-5D2C6C497E3E}"/>
    <cellStyle name="Normal 3 2 4 5 6 2" xfId="23562" xr:uid="{8F0A274B-A797-4C35-9D75-880182482EB4}"/>
    <cellStyle name="Normal 3 2 4 5 6 2 2" xfId="37254" xr:uid="{08A13D38-8ADD-42BE-9E76-C5DF6A4462D5}"/>
    <cellStyle name="Normal 3 2 4 5 6 2 3" xfId="52138" xr:uid="{AA489F02-AC48-428E-A58B-214016081A00}"/>
    <cellStyle name="Normal 3 2 4 5 6 3" xfId="16718" xr:uid="{3526C712-B88B-4AFE-A314-4BBAA3D8F164}"/>
    <cellStyle name="Normal 3 2 4 5 6 4" xfId="30408" xr:uid="{979B82EF-A627-4462-9808-EA3456FD30D8}"/>
    <cellStyle name="Normal 3 2 4 5 6 5" xfId="45292" xr:uid="{FB061970-B9C7-4813-8C1E-B9C33A03B7D3}"/>
    <cellStyle name="Normal 3 2 4 5 7" xfId="20140" xr:uid="{A9FB24A4-86DF-4BF4-A8BA-B12922CBE731}"/>
    <cellStyle name="Normal 3 2 4 5 7 2" xfId="33832" xr:uid="{9CF7626B-8E1C-44D6-A8C9-A61F5B12DBF5}"/>
    <cellStyle name="Normal 3 2 4 5 7 3" xfId="48716" xr:uid="{E1BF33B2-5397-4BB6-8762-5A101F59506A}"/>
    <cellStyle name="Normal 3 2 4 5 8" xfId="13296" xr:uid="{94BD18FF-B2DD-4B4D-92C8-D03C31D63F54}"/>
    <cellStyle name="Normal 3 2 4 5 9" xfId="26986" xr:uid="{21F2EF1E-1AF8-40E1-B668-A90DBB181BB8}"/>
    <cellStyle name="Normal 3 2 4 6" xfId="6454" xr:uid="{A04984C4-B487-4C18-A82C-7C5492648F0E}"/>
    <cellStyle name="Normal 3 2 4 6 10" xfId="41875" xr:uid="{E90DE0D0-2598-4B8A-8A46-F8C9F4C86D9C}"/>
    <cellStyle name="Normal 3 2 4 6 2" xfId="6455" xr:uid="{85EFBAE5-6C89-4B38-90F4-D69E5E86819D}"/>
    <cellStyle name="Normal 3 2 4 6 2 2" xfId="6456" xr:uid="{FBB30B2D-854F-4AB5-A012-2E9D6DC8B510}"/>
    <cellStyle name="Normal 3 2 4 6 2 2 2" xfId="8169" xr:uid="{CC09384D-FEF5-44F9-9147-1425F8823E32}"/>
    <cellStyle name="Normal 3 2 4 6 2 2 2 2" xfId="11591" xr:uid="{9019102D-220C-4117-B5C1-DF42C7494C31}"/>
    <cellStyle name="Normal 3 2 4 6 2 2 2 2 2" xfId="25281" xr:uid="{B9CEEEDC-12B2-4309-A890-FA9A6ED8E7AC}"/>
    <cellStyle name="Normal 3 2 4 6 2 2 2 2 2 2" xfId="38973" xr:uid="{FAA6EE7D-FE62-4D2C-9A83-510AF58EC407}"/>
    <cellStyle name="Normal 3 2 4 6 2 2 2 2 2 3" xfId="53857" xr:uid="{C4A5CA42-3F1A-4D2C-BAAC-851C793958BA}"/>
    <cellStyle name="Normal 3 2 4 6 2 2 2 2 3" xfId="18437" xr:uid="{92216247-2965-4E44-92E0-06A69DC5D1CF}"/>
    <cellStyle name="Normal 3 2 4 6 2 2 2 2 4" xfId="32127" xr:uid="{2421F488-D8BB-4018-8B18-D30CEC9771C8}"/>
    <cellStyle name="Normal 3 2 4 6 2 2 2 2 5" xfId="47011" xr:uid="{A67EC1AC-E5AB-43F7-903A-0D2AA48C9D1A}"/>
    <cellStyle name="Normal 3 2 4 6 2 2 2 3" xfId="21859" xr:uid="{641DDCD0-784E-4F7E-8131-623C18DB60B5}"/>
    <cellStyle name="Normal 3 2 4 6 2 2 2 3 2" xfId="35551" xr:uid="{F460068D-43D8-4B43-904D-BF29ECD3D71B}"/>
    <cellStyle name="Normal 3 2 4 6 2 2 2 3 3" xfId="50435" xr:uid="{AEEF1EC8-8C8C-4E4B-9F60-5550EAA11186}"/>
    <cellStyle name="Normal 3 2 4 6 2 2 2 4" xfId="15015" xr:uid="{65F28AE4-0C20-40E6-89DD-BCA9DA53476E}"/>
    <cellStyle name="Normal 3 2 4 6 2 2 2 5" xfId="28705" xr:uid="{94716B10-3F61-4B7A-A5C7-1355EAAE7945}"/>
    <cellStyle name="Normal 3 2 4 6 2 2 2 6" xfId="43589" xr:uid="{6AC5FC08-2EEF-4CDD-B853-43F3023F06CB}"/>
    <cellStyle name="Normal 3 2 4 6 2 2 3" xfId="9879" xr:uid="{7B8D92F2-989E-4B12-A3CC-1EADF8617536}"/>
    <cellStyle name="Normal 3 2 4 6 2 2 3 2" xfId="23569" xr:uid="{AE0AE068-CA8B-4A00-AD0C-171FC183BE74}"/>
    <cellStyle name="Normal 3 2 4 6 2 2 3 2 2" xfId="37261" xr:uid="{944F7ABB-2634-4F5E-A995-4827C1D67E4A}"/>
    <cellStyle name="Normal 3 2 4 6 2 2 3 2 3" xfId="52145" xr:uid="{754F9EB1-AADF-499B-806D-C299537DE84C}"/>
    <cellStyle name="Normal 3 2 4 6 2 2 3 3" xfId="16725" xr:uid="{E33016AB-4767-4A69-A047-28ECFFFCBDE1}"/>
    <cellStyle name="Normal 3 2 4 6 2 2 3 4" xfId="30415" xr:uid="{4DF0EFB2-F080-41B8-8674-B4355520EBB9}"/>
    <cellStyle name="Normal 3 2 4 6 2 2 3 5" xfId="45299" xr:uid="{45EFB020-9A3A-44CD-8560-FAD99FD6B7B3}"/>
    <cellStyle name="Normal 3 2 4 6 2 2 4" xfId="20147" xr:uid="{26323E9A-3CA5-4A13-A03B-FC32C7DA1A33}"/>
    <cellStyle name="Normal 3 2 4 6 2 2 4 2" xfId="33839" xr:uid="{F2E4505B-12C7-44A8-AC90-FE31DF0D8D8C}"/>
    <cellStyle name="Normal 3 2 4 6 2 2 4 3" xfId="48723" xr:uid="{F66F0E04-2510-4A9F-BF8A-1C41B256F81E}"/>
    <cellStyle name="Normal 3 2 4 6 2 2 5" xfId="13303" xr:uid="{81597650-1380-4EBA-BBAC-C15B16D6683B}"/>
    <cellStyle name="Normal 3 2 4 6 2 2 6" xfId="26993" xr:uid="{FDDA931F-655F-4C71-83D6-53505F0CFA3D}"/>
    <cellStyle name="Normal 3 2 4 6 2 2 7" xfId="41877" xr:uid="{3D0C2A0F-C2B3-450E-8A5F-6F5D72A91C4E}"/>
    <cellStyle name="Normal 3 2 4 6 2 3" xfId="8168" xr:uid="{B76D5C49-7106-49A1-A609-03A41CFA2D01}"/>
    <cellStyle name="Normal 3 2 4 6 2 3 2" xfId="11590" xr:uid="{E13EB178-624D-452C-BBED-8B2B2AC7C51F}"/>
    <cellStyle name="Normal 3 2 4 6 2 3 2 2" xfId="25280" xr:uid="{666A157C-593F-46B6-AC42-41FFB7C6C906}"/>
    <cellStyle name="Normal 3 2 4 6 2 3 2 2 2" xfId="38972" xr:uid="{C9442251-D77F-4CE3-9A1F-41092C498B31}"/>
    <cellStyle name="Normal 3 2 4 6 2 3 2 2 3" xfId="53856" xr:uid="{C1912909-B7D8-4571-9F0F-AB9CB5AFD7DD}"/>
    <cellStyle name="Normal 3 2 4 6 2 3 2 3" xfId="18436" xr:uid="{2E4860B2-A79C-4F09-B6FC-BDE9F9189F38}"/>
    <cellStyle name="Normal 3 2 4 6 2 3 2 4" xfId="32126" xr:uid="{40A0006D-B663-467C-A9CB-8E1593D1FA1E}"/>
    <cellStyle name="Normal 3 2 4 6 2 3 2 5" xfId="47010" xr:uid="{E48CC1FF-2EF9-442F-BDCF-E580999CCFC8}"/>
    <cellStyle name="Normal 3 2 4 6 2 3 3" xfId="21858" xr:uid="{8F844C88-543C-4145-867E-013AF78FE9E1}"/>
    <cellStyle name="Normal 3 2 4 6 2 3 3 2" xfId="35550" xr:uid="{E50DD22A-8DEF-4DD3-8113-91DF2CC30464}"/>
    <cellStyle name="Normal 3 2 4 6 2 3 3 3" xfId="50434" xr:uid="{7152F74B-8C25-4E1B-A26C-7C30BACBBCD3}"/>
    <cellStyle name="Normal 3 2 4 6 2 3 4" xfId="15014" xr:uid="{0A8A119F-7740-4D55-B185-FD6E001CF6B8}"/>
    <cellStyle name="Normal 3 2 4 6 2 3 5" xfId="28704" xr:uid="{924A300B-F4C5-4A13-BADA-60254EAA7111}"/>
    <cellStyle name="Normal 3 2 4 6 2 3 6" xfId="43588" xr:uid="{B22397F3-F37A-4A38-BE0B-0210C5BC3959}"/>
    <cellStyle name="Normal 3 2 4 6 2 4" xfId="9878" xr:uid="{A6445DBE-3795-4560-8FD5-489A028E9B3F}"/>
    <cellStyle name="Normal 3 2 4 6 2 4 2" xfId="23568" xr:uid="{D7A20408-441D-4093-B253-660E0747208E}"/>
    <cellStyle name="Normal 3 2 4 6 2 4 2 2" xfId="37260" xr:uid="{14C6D75D-413A-44DA-952B-D2454B3EA6C9}"/>
    <cellStyle name="Normal 3 2 4 6 2 4 2 3" xfId="52144" xr:uid="{18F1CBCA-7396-4820-8BEB-459CB143A694}"/>
    <cellStyle name="Normal 3 2 4 6 2 4 3" xfId="16724" xr:uid="{E229B469-9EE5-4230-A67A-A77853D3A918}"/>
    <cellStyle name="Normal 3 2 4 6 2 4 4" xfId="30414" xr:uid="{277D25A6-0778-43DE-8873-57055AB75658}"/>
    <cellStyle name="Normal 3 2 4 6 2 4 5" xfId="45298" xr:uid="{6A931F9C-728F-4D02-9CEE-406986CD0F7A}"/>
    <cellStyle name="Normal 3 2 4 6 2 5" xfId="20146" xr:uid="{0A497E31-9140-4EFE-B10B-54F0F03685CD}"/>
    <cellStyle name="Normal 3 2 4 6 2 5 2" xfId="33838" xr:uid="{42A68744-3748-4C4D-B474-F918B9ABD4AF}"/>
    <cellStyle name="Normal 3 2 4 6 2 5 3" xfId="48722" xr:uid="{F0C16AF2-BA29-4327-8C4C-BC088CC2DF1C}"/>
    <cellStyle name="Normal 3 2 4 6 2 6" xfId="13302" xr:uid="{14D038A2-1DC3-4347-AE47-EFF09C2440F3}"/>
    <cellStyle name="Normal 3 2 4 6 2 7" xfId="26992" xr:uid="{0E5E1252-969D-4697-9D02-7141460AC27F}"/>
    <cellStyle name="Normal 3 2 4 6 2 8" xfId="41876" xr:uid="{57E86640-15B5-45CC-8A76-9B23C202C97D}"/>
    <cellStyle name="Normal 3 2 4 6 3" xfId="6457" xr:uid="{507E07F2-1946-49A7-B952-E6963D03F84A}"/>
    <cellStyle name="Normal 3 2 4 6 3 2" xfId="8170" xr:uid="{D8943792-3CC4-4A4A-BEC1-114459AA9303}"/>
    <cellStyle name="Normal 3 2 4 6 3 2 2" xfId="11592" xr:uid="{09E8348D-9397-4481-BE64-7DA0E569A0A3}"/>
    <cellStyle name="Normal 3 2 4 6 3 2 2 2" xfId="25282" xr:uid="{D8F8695F-4C4A-487C-BBE6-AAD175B7B6F4}"/>
    <cellStyle name="Normal 3 2 4 6 3 2 2 2 2" xfId="38974" xr:uid="{82352EAD-0167-4F44-B430-AC0F7F84AA81}"/>
    <cellStyle name="Normal 3 2 4 6 3 2 2 2 3" xfId="53858" xr:uid="{9555E047-4315-4F54-BF5B-9ED619CBCBFA}"/>
    <cellStyle name="Normal 3 2 4 6 3 2 2 3" xfId="18438" xr:uid="{731527A4-3EFD-496A-B19D-D17A6105C633}"/>
    <cellStyle name="Normal 3 2 4 6 3 2 2 4" xfId="32128" xr:uid="{620D045B-F04D-426B-BEE7-292524528680}"/>
    <cellStyle name="Normal 3 2 4 6 3 2 2 5" xfId="47012" xr:uid="{A874E208-6402-44B0-A382-579D69004835}"/>
    <cellStyle name="Normal 3 2 4 6 3 2 3" xfId="21860" xr:uid="{50E7B86A-004C-48AA-A399-85CABE44676E}"/>
    <cellStyle name="Normal 3 2 4 6 3 2 3 2" xfId="35552" xr:uid="{C43FAF84-AA4A-442F-8375-D39DF6096598}"/>
    <cellStyle name="Normal 3 2 4 6 3 2 3 3" xfId="50436" xr:uid="{32113810-92BE-41A2-8A53-60A3C9A37658}"/>
    <cellStyle name="Normal 3 2 4 6 3 2 4" xfId="15016" xr:uid="{727C9381-11BC-4821-ABCD-CD9FE40DCCEC}"/>
    <cellStyle name="Normal 3 2 4 6 3 2 5" xfId="28706" xr:uid="{01EA8A49-C213-43F0-92EF-06D5C7EF864D}"/>
    <cellStyle name="Normal 3 2 4 6 3 2 6" xfId="43590" xr:uid="{1E32B598-5DA8-420A-9647-D58A21E7FF55}"/>
    <cellStyle name="Normal 3 2 4 6 3 3" xfId="9880" xr:uid="{D67159F0-650D-4261-8F7F-E38D426B7A90}"/>
    <cellStyle name="Normal 3 2 4 6 3 3 2" xfId="23570" xr:uid="{A31D0911-76E8-4D81-8EA2-CA738A3241FB}"/>
    <cellStyle name="Normal 3 2 4 6 3 3 2 2" xfId="37262" xr:uid="{FB2DA14C-8793-48AE-A797-4AA2DAF53F25}"/>
    <cellStyle name="Normal 3 2 4 6 3 3 2 3" xfId="52146" xr:uid="{C164503A-0016-42F1-BB07-DA6797A2EF60}"/>
    <cellStyle name="Normal 3 2 4 6 3 3 3" xfId="16726" xr:uid="{B822F4CD-B89C-4DB2-8BAD-CB4BD8F9FAE3}"/>
    <cellStyle name="Normal 3 2 4 6 3 3 4" xfId="30416" xr:uid="{B38811B2-B8C1-4A47-A920-E1B5909BFFF6}"/>
    <cellStyle name="Normal 3 2 4 6 3 3 5" xfId="45300" xr:uid="{7B1A9141-6FA6-4E80-8EC2-0ACCAAB0DB14}"/>
    <cellStyle name="Normal 3 2 4 6 3 4" xfId="20148" xr:uid="{F37006B5-270E-4CD2-A1B6-910852EBFD15}"/>
    <cellStyle name="Normal 3 2 4 6 3 4 2" xfId="33840" xr:uid="{ADD429CF-73AF-4438-9E35-E29A53AE1E89}"/>
    <cellStyle name="Normal 3 2 4 6 3 4 3" xfId="48724" xr:uid="{09018A75-9368-4C39-877A-F6E83E79F6BC}"/>
    <cellStyle name="Normal 3 2 4 6 3 5" xfId="13304" xr:uid="{25BCF804-72FF-4082-A15B-773D03DEAC88}"/>
    <cellStyle name="Normal 3 2 4 6 3 6" xfId="26994" xr:uid="{F345FDD8-F361-4A7F-AC08-99D5C8BB9E32}"/>
    <cellStyle name="Normal 3 2 4 6 3 7" xfId="41878" xr:uid="{E2948862-E7A3-4933-BDD5-AE6A583F7A14}"/>
    <cellStyle name="Normal 3 2 4 6 4" xfId="6458" xr:uid="{14BA37F6-6A84-492F-9AF7-2799D31DCF58}"/>
    <cellStyle name="Normal 3 2 4 6 4 2" xfId="8171" xr:uid="{34A25246-8C45-4775-B58E-5062FBD13CA6}"/>
    <cellStyle name="Normal 3 2 4 6 4 2 2" xfId="11593" xr:uid="{EE6B1C00-B1CD-4435-8A4A-A2ECEEC6A403}"/>
    <cellStyle name="Normal 3 2 4 6 4 2 2 2" xfId="25283" xr:uid="{4AAAEC5E-058D-476C-A827-C5E32288074D}"/>
    <cellStyle name="Normal 3 2 4 6 4 2 2 2 2" xfId="38975" xr:uid="{2412E12A-2965-499B-BA80-B074C787EF93}"/>
    <cellStyle name="Normal 3 2 4 6 4 2 2 2 3" xfId="53859" xr:uid="{95133C9D-AA13-40E1-B412-7FAE81B35E0C}"/>
    <cellStyle name="Normal 3 2 4 6 4 2 2 3" xfId="18439" xr:uid="{67B4DF3C-9414-473F-9FCA-D6A9D48E518F}"/>
    <cellStyle name="Normal 3 2 4 6 4 2 2 4" xfId="32129" xr:uid="{A11A2452-594F-4E62-B22E-F699ECCFBF8A}"/>
    <cellStyle name="Normal 3 2 4 6 4 2 2 5" xfId="47013" xr:uid="{B7885287-C08E-4BD7-AF30-7A74E7D0E208}"/>
    <cellStyle name="Normal 3 2 4 6 4 2 3" xfId="21861" xr:uid="{4ECE1567-7801-4B4D-8295-C4B4D0C93CAE}"/>
    <cellStyle name="Normal 3 2 4 6 4 2 3 2" xfId="35553" xr:uid="{EED256E2-18C9-4EB4-AD4F-AE25492383BE}"/>
    <cellStyle name="Normal 3 2 4 6 4 2 3 3" xfId="50437" xr:uid="{825CA39F-E418-405F-B733-0B1C4E58C651}"/>
    <cellStyle name="Normal 3 2 4 6 4 2 4" xfId="15017" xr:uid="{F1E31B65-32AF-4710-914B-30E4237171C2}"/>
    <cellStyle name="Normal 3 2 4 6 4 2 5" xfId="28707" xr:uid="{ED40A0E3-D9E1-4B34-8AF7-C1D01C0ECE7F}"/>
    <cellStyle name="Normal 3 2 4 6 4 2 6" xfId="43591" xr:uid="{DCF8E3CD-3204-4D4D-AF74-F606AC5C97D5}"/>
    <cellStyle name="Normal 3 2 4 6 4 3" xfId="9881" xr:uid="{7F68E50C-1603-478C-9C51-6F210CF2CF7E}"/>
    <cellStyle name="Normal 3 2 4 6 4 3 2" xfId="23571" xr:uid="{4C7B4850-1AFA-4FAE-8EA4-244806F4331D}"/>
    <cellStyle name="Normal 3 2 4 6 4 3 2 2" xfId="37263" xr:uid="{400FFE15-2687-4433-BEA2-0ECA4EA353C1}"/>
    <cellStyle name="Normal 3 2 4 6 4 3 2 3" xfId="52147" xr:uid="{9530B2E7-04C2-40BC-8F55-A7A0903D6AD4}"/>
    <cellStyle name="Normal 3 2 4 6 4 3 3" xfId="16727" xr:uid="{1D1B9C7B-9899-4192-918A-6D76BBB47186}"/>
    <cellStyle name="Normal 3 2 4 6 4 3 4" xfId="30417" xr:uid="{BCCB86AC-B368-4175-B8D0-84C9EC430C9D}"/>
    <cellStyle name="Normal 3 2 4 6 4 3 5" xfId="45301" xr:uid="{7749B3F3-D829-4317-8841-535EEE68F26A}"/>
    <cellStyle name="Normal 3 2 4 6 4 4" xfId="20149" xr:uid="{0471A4EB-83C4-4EBD-AA25-79A26FC96DFC}"/>
    <cellStyle name="Normal 3 2 4 6 4 4 2" xfId="33841" xr:uid="{59FEB3BD-31F7-457D-92E0-9976D6906AD4}"/>
    <cellStyle name="Normal 3 2 4 6 4 4 3" xfId="48725" xr:uid="{25558824-2C4B-4B2C-BB0F-6699DB72CF83}"/>
    <cellStyle name="Normal 3 2 4 6 4 5" xfId="13305" xr:uid="{6BBFF3F8-ECC0-4BEE-99CF-EE11F324E142}"/>
    <cellStyle name="Normal 3 2 4 6 4 6" xfId="26995" xr:uid="{1A8F1B09-2DC0-4290-97CF-164641299485}"/>
    <cellStyle name="Normal 3 2 4 6 4 7" xfId="41879" xr:uid="{8887BD36-0E0F-4180-8FE3-FD3188CCD416}"/>
    <cellStyle name="Normal 3 2 4 6 5" xfId="8167" xr:uid="{5C8A1A4F-86C3-4EEF-A649-AA2E2EE07F98}"/>
    <cellStyle name="Normal 3 2 4 6 5 2" xfId="11589" xr:uid="{4DC394AE-7999-4AF7-BB3B-FF7BAA676157}"/>
    <cellStyle name="Normal 3 2 4 6 5 2 2" xfId="25279" xr:uid="{159139B8-F8A1-47C7-82E4-027735DD2369}"/>
    <cellStyle name="Normal 3 2 4 6 5 2 2 2" xfId="38971" xr:uid="{FD5BB1A8-CE19-49F8-AC65-655FBB688A90}"/>
    <cellStyle name="Normal 3 2 4 6 5 2 2 3" xfId="53855" xr:uid="{8A0816DA-D857-45C1-ACDE-40BC96769FB8}"/>
    <cellStyle name="Normal 3 2 4 6 5 2 3" xfId="18435" xr:uid="{DF18A5FC-4059-40AE-908F-8F66E7919E10}"/>
    <cellStyle name="Normal 3 2 4 6 5 2 4" xfId="32125" xr:uid="{EA54226A-C738-483F-91B1-89835C806626}"/>
    <cellStyle name="Normal 3 2 4 6 5 2 5" xfId="47009" xr:uid="{9320B668-B5C4-495E-92A5-E36E0402AC30}"/>
    <cellStyle name="Normal 3 2 4 6 5 3" xfId="21857" xr:uid="{51F4C0DB-A695-4149-8E36-52EFCA9ACA46}"/>
    <cellStyle name="Normal 3 2 4 6 5 3 2" xfId="35549" xr:uid="{55314D15-7A10-410D-A759-61C7B72DCE98}"/>
    <cellStyle name="Normal 3 2 4 6 5 3 3" xfId="50433" xr:uid="{5AEEC1A1-5581-4E88-987E-ED0B7E63B652}"/>
    <cellStyle name="Normal 3 2 4 6 5 4" xfId="15013" xr:uid="{87E3CE80-475F-4004-A378-1318FB3DD1C6}"/>
    <cellStyle name="Normal 3 2 4 6 5 5" xfId="28703" xr:uid="{AE5F7548-440B-40EE-840D-4ED2FB405742}"/>
    <cellStyle name="Normal 3 2 4 6 5 6" xfId="43587" xr:uid="{5A89B9F5-198C-4831-9B19-378A344BB1AE}"/>
    <cellStyle name="Normal 3 2 4 6 6" xfId="9877" xr:uid="{1398C082-E769-4DEE-9425-86E5F8C34E5A}"/>
    <cellStyle name="Normal 3 2 4 6 6 2" xfId="23567" xr:uid="{139C97B8-D1E3-485A-9DD2-681A05A95A6C}"/>
    <cellStyle name="Normal 3 2 4 6 6 2 2" xfId="37259" xr:uid="{C3EF8E9A-09DC-465C-A3C8-FC181E06BD75}"/>
    <cellStyle name="Normal 3 2 4 6 6 2 3" xfId="52143" xr:uid="{A334B017-650E-424E-8DAB-CDE9FE6E082E}"/>
    <cellStyle name="Normal 3 2 4 6 6 3" xfId="16723" xr:uid="{BD71457D-05FF-47F4-9048-210AF852F72B}"/>
    <cellStyle name="Normal 3 2 4 6 6 4" xfId="30413" xr:uid="{299FBC83-5FBE-43D0-8F23-A1ECFE2ED667}"/>
    <cellStyle name="Normal 3 2 4 6 6 5" xfId="45297" xr:uid="{E0913259-7730-4AED-80C3-718003B9C4DD}"/>
    <cellStyle name="Normal 3 2 4 6 7" xfId="20145" xr:uid="{1C925699-45A8-457F-AB91-42D9451DA30A}"/>
    <cellStyle name="Normal 3 2 4 6 7 2" xfId="33837" xr:uid="{61B34D51-4F32-4970-97B0-CC3655D5EBEC}"/>
    <cellStyle name="Normal 3 2 4 6 7 3" xfId="48721" xr:uid="{E5BC56E8-6E24-446E-A2B8-4DEABF660342}"/>
    <cellStyle name="Normal 3 2 4 6 8" xfId="13301" xr:uid="{B95D4EFB-F11D-4955-B8CC-C2EE7AD72310}"/>
    <cellStyle name="Normal 3 2 4 6 9" xfId="26991" xr:uid="{88D413EA-1BF6-46E8-B1F0-0C5094BCA56E}"/>
    <cellStyle name="Normal 3 2 4 7" xfId="6459" xr:uid="{58043CD7-81D2-4FF0-9562-FBC6DE4563EF}"/>
    <cellStyle name="Normal 3 2 4 7 2" xfId="6460" xr:uid="{37780221-02BE-4727-9730-13ACA3368A7F}"/>
    <cellStyle name="Normal 3 2 4 7 2 2" xfId="8173" xr:uid="{EB61901F-3EB9-4EAE-B69F-41B24E30C20F}"/>
    <cellStyle name="Normal 3 2 4 7 2 2 2" xfId="11595" xr:uid="{95F989C5-CCD8-4958-BCEF-B462DF5F2120}"/>
    <cellStyle name="Normal 3 2 4 7 2 2 2 2" xfId="25285" xr:uid="{E0839CD5-9F28-47C9-9301-0E194F7D6231}"/>
    <cellStyle name="Normal 3 2 4 7 2 2 2 2 2" xfId="38977" xr:uid="{031D9A02-D64B-48B2-929B-39F5F80AE66D}"/>
    <cellStyle name="Normal 3 2 4 7 2 2 2 2 3" xfId="53861" xr:uid="{F4CB6FD3-ACE5-4121-B595-552365F49EFF}"/>
    <cellStyle name="Normal 3 2 4 7 2 2 2 3" xfId="18441" xr:uid="{A3A5A4A7-6B25-4FA2-BC3D-84A377D859AD}"/>
    <cellStyle name="Normal 3 2 4 7 2 2 2 4" xfId="32131" xr:uid="{4E9CB7CD-33A2-4C71-B9C6-CB08740C897E}"/>
    <cellStyle name="Normal 3 2 4 7 2 2 2 5" xfId="47015" xr:uid="{1AB4F7A0-03E2-4008-B101-6A12859A263F}"/>
    <cellStyle name="Normal 3 2 4 7 2 2 3" xfId="21863" xr:uid="{68FB5355-FF31-4412-A479-D5EEAA521CE9}"/>
    <cellStyle name="Normal 3 2 4 7 2 2 3 2" xfId="35555" xr:uid="{962397B7-BC23-48C8-8625-A79F4DA37DD9}"/>
    <cellStyle name="Normal 3 2 4 7 2 2 3 3" xfId="50439" xr:uid="{73A684B7-0555-4BEB-9BA2-EB9B47B2BC40}"/>
    <cellStyle name="Normal 3 2 4 7 2 2 4" xfId="15019" xr:uid="{D07AADBB-1E13-4C9C-B368-4298C68AFD46}"/>
    <cellStyle name="Normal 3 2 4 7 2 2 5" xfId="28709" xr:uid="{EE424C9A-6C67-42CC-BCDA-3CBD3C96C199}"/>
    <cellStyle name="Normal 3 2 4 7 2 2 6" xfId="43593" xr:uid="{91D03ADF-AEC4-4C4C-98AA-9660D272338F}"/>
    <cellStyle name="Normal 3 2 4 7 2 3" xfId="9883" xr:uid="{DB3268B5-D3AB-4BC2-924C-3D9C1D24AFDA}"/>
    <cellStyle name="Normal 3 2 4 7 2 3 2" xfId="23573" xr:uid="{39EF6E61-11A5-426A-87C0-3D9EE9FC5136}"/>
    <cellStyle name="Normal 3 2 4 7 2 3 2 2" xfId="37265" xr:uid="{1F3AEF77-8D78-4524-8A35-B7AA339258B8}"/>
    <cellStyle name="Normal 3 2 4 7 2 3 2 3" xfId="52149" xr:uid="{33B6EA00-9279-4727-ADE4-53A8E8ED176C}"/>
    <cellStyle name="Normal 3 2 4 7 2 3 3" xfId="16729" xr:uid="{F62A2BA0-6759-4AD6-A22F-2FB23A665FB5}"/>
    <cellStyle name="Normal 3 2 4 7 2 3 4" xfId="30419" xr:uid="{5446208E-ED3A-4274-887B-113EE4EE9385}"/>
    <cellStyle name="Normal 3 2 4 7 2 3 5" xfId="45303" xr:uid="{AC41D2EB-E47E-405C-A6AE-C26C1E5BA88C}"/>
    <cellStyle name="Normal 3 2 4 7 2 4" xfId="20151" xr:uid="{A1AC4575-CCA4-42B3-9A2D-F7780850A71E}"/>
    <cellStyle name="Normal 3 2 4 7 2 4 2" xfId="33843" xr:uid="{B10C5226-FA22-43F0-A0AF-D1371FB59903}"/>
    <cellStyle name="Normal 3 2 4 7 2 4 3" xfId="48727" xr:uid="{1D5F3E3E-F64F-4D20-95C1-E507DC84C675}"/>
    <cellStyle name="Normal 3 2 4 7 2 5" xfId="13307" xr:uid="{62C97E86-C141-4F6A-A2DE-52A390068FBB}"/>
    <cellStyle name="Normal 3 2 4 7 2 6" xfId="26997" xr:uid="{86D201FE-325C-4727-B16A-53FA3A9FD302}"/>
    <cellStyle name="Normal 3 2 4 7 2 7" xfId="41881" xr:uid="{9136B4F3-8F47-4E51-A575-3E0ABFD208F7}"/>
    <cellStyle name="Normal 3 2 4 7 3" xfId="8172" xr:uid="{055329DE-4393-4EC4-B392-FB8F4C4E4DCC}"/>
    <cellStyle name="Normal 3 2 4 7 3 2" xfId="11594" xr:uid="{887741AD-0DBC-4181-84E4-240AEE9A9889}"/>
    <cellStyle name="Normal 3 2 4 7 3 2 2" xfId="25284" xr:uid="{AAF7FF4E-F6A1-4174-AC8D-9465031A690C}"/>
    <cellStyle name="Normal 3 2 4 7 3 2 2 2" xfId="38976" xr:uid="{07E48EF0-42D5-4127-B4F5-D0EB3FA73993}"/>
    <cellStyle name="Normal 3 2 4 7 3 2 2 3" xfId="53860" xr:uid="{70107EF7-51EE-44A1-BBCE-D6D5FB692A72}"/>
    <cellStyle name="Normal 3 2 4 7 3 2 3" xfId="18440" xr:uid="{5887CB97-E4EC-4CFB-90D5-0548084102F4}"/>
    <cellStyle name="Normal 3 2 4 7 3 2 4" xfId="32130" xr:uid="{4234131C-3F27-4CA3-B67F-3E0EBF7B4AA0}"/>
    <cellStyle name="Normal 3 2 4 7 3 2 5" xfId="47014" xr:uid="{7678B544-199D-45CC-927D-89EFB9F17562}"/>
    <cellStyle name="Normal 3 2 4 7 3 3" xfId="21862" xr:uid="{A8790B1C-59A8-4F11-AFEE-0A3F13217A85}"/>
    <cellStyle name="Normal 3 2 4 7 3 3 2" xfId="35554" xr:uid="{585CEA8E-4676-49FA-A966-F50AF6B6A25D}"/>
    <cellStyle name="Normal 3 2 4 7 3 3 3" xfId="50438" xr:uid="{1F368308-6AAC-4ADD-AB47-C261B3C71D9D}"/>
    <cellStyle name="Normal 3 2 4 7 3 4" xfId="15018" xr:uid="{2EDEAF17-359E-471A-B1E8-D1F2BB94E4F5}"/>
    <cellStyle name="Normal 3 2 4 7 3 5" xfId="28708" xr:uid="{3A3E6D42-EF64-4C49-B2D2-7DA52F791CC5}"/>
    <cellStyle name="Normal 3 2 4 7 3 6" xfId="43592" xr:uid="{4441A517-9E5B-4052-9C4C-9F45D26A7D0B}"/>
    <cellStyle name="Normal 3 2 4 7 4" xfId="9882" xr:uid="{792AECF3-94BC-4D61-B8E1-6B5C19E774B2}"/>
    <cellStyle name="Normal 3 2 4 7 4 2" xfId="23572" xr:uid="{BE080BBF-2F49-4E02-9894-86FB352380E6}"/>
    <cellStyle name="Normal 3 2 4 7 4 2 2" xfId="37264" xr:uid="{6F338B98-BC2B-447D-8883-C604FBDA8520}"/>
    <cellStyle name="Normal 3 2 4 7 4 2 3" xfId="52148" xr:uid="{5A0F474E-6682-490D-8E49-FA54E203835C}"/>
    <cellStyle name="Normal 3 2 4 7 4 3" xfId="16728" xr:uid="{21D8FBF1-CBF0-4E6D-A16A-9D51AA60878E}"/>
    <cellStyle name="Normal 3 2 4 7 4 4" xfId="30418" xr:uid="{0FBA66A6-7B87-4859-B3E5-C8EE07079E6B}"/>
    <cellStyle name="Normal 3 2 4 7 4 5" xfId="45302" xr:uid="{696B6617-6F7C-4E6A-889A-A2ABC9B15FC9}"/>
    <cellStyle name="Normal 3 2 4 7 5" xfId="20150" xr:uid="{67EB3EB5-7FC6-42D2-9EDF-D8B0CFFB8FA8}"/>
    <cellStyle name="Normal 3 2 4 7 5 2" xfId="33842" xr:uid="{95D8CBD7-7133-4933-9C6E-C7F3E06B5D68}"/>
    <cellStyle name="Normal 3 2 4 7 5 3" xfId="48726" xr:uid="{14F4000D-4EC5-46F6-822C-9233391DDEE7}"/>
    <cellStyle name="Normal 3 2 4 7 6" xfId="13306" xr:uid="{5C7E4C40-D3C6-4A41-A561-E906F0268E5F}"/>
    <cellStyle name="Normal 3 2 4 7 7" xfId="26996" xr:uid="{57544F48-FC21-48CA-8408-2FFB56A1FE9F}"/>
    <cellStyle name="Normal 3 2 4 7 8" xfId="41880" xr:uid="{2F1298A3-113D-49CF-AFB9-C2FE21020122}"/>
    <cellStyle name="Normal 3 2 4 8" xfId="6461" xr:uid="{5B18875F-C03B-45DC-AE1E-1637DDDDF5F7}"/>
    <cellStyle name="Normal 3 2 4 8 2" xfId="8174" xr:uid="{589A7C77-FB5B-4566-84F1-527F81FD8EDB}"/>
    <cellStyle name="Normal 3 2 4 8 2 2" xfId="11596" xr:uid="{5AE54639-D95F-43B3-BC15-78F277687A37}"/>
    <cellStyle name="Normal 3 2 4 8 2 2 2" xfId="25286" xr:uid="{A26827C0-F54F-4457-8E77-022688B6C6FE}"/>
    <cellStyle name="Normal 3 2 4 8 2 2 2 2" xfId="38978" xr:uid="{CAEB5A41-B886-4B69-AD6C-AF047AB8DA8C}"/>
    <cellStyle name="Normal 3 2 4 8 2 2 2 3" xfId="53862" xr:uid="{0808DE3F-067B-4C3B-8B80-BE6B4F396FE3}"/>
    <cellStyle name="Normal 3 2 4 8 2 2 3" xfId="18442" xr:uid="{73FCE50D-9DE3-4325-A4F1-C1A9E148697D}"/>
    <cellStyle name="Normal 3 2 4 8 2 2 4" xfId="32132" xr:uid="{ECD3133B-09C0-4FE8-8A76-BEEF1D00B345}"/>
    <cellStyle name="Normal 3 2 4 8 2 2 5" xfId="47016" xr:uid="{76B7EF9E-51F3-471A-ABF4-434ED40D6CD8}"/>
    <cellStyle name="Normal 3 2 4 8 2 3" xfId="21864" xr:uid="{37B11F73-D089-4CB5-844B-2AA80CBCB31A}"/>
    <cellStyle name="Normal 3 2 4 8 2 3 2" xfId="35556" xr:uid="{FC311EE8-825C-4C64-A2C2-68F9B58EBE9F}"/>
    <cellStyle name="Normal 3 2 4 8 2 3 3" xfId="50440" xr:uid="{AB0EF495-9C24-4553-853A-40FE32F9CA5A}"/>
    <cellStyle name="Normal 3 2 4 8 2 4" xfId="15020" xr:uid="{5B1A1793-0819-4F12-A3A7-771F8CEBC7BE}"/>
    <cellStyle name="Normal 3 2 4 8 2 5" xfId="28710" xr:uid="{051BC5AE-2852-41F8-8230-36114A356C56}"/>
    <cellStyle name="Normal 3 2 4 8 2 6" xfId="43594" xr:uid="{3BE727D9-7B83-43DD-A3B0-C248E8A1BE88}"/>
    <cellStyle name="Normal 3 2 4 8 3" xfId="9884" xr:uid="{DDDF2469-D70E-4F2F-ACD5-0D6610FE1191}"/>
    <cellStyle name="Normal 3 2 4 8 3 2" xfId="23574" xr:uid="{95DFB28E-4BFE-4B1A-B6DD-4A19397687E9}"/>
    <cellStyle name="Normal 3 2 4 8 3 2 2" xfId="37266" xr:uid="{4CADF1A1-36E2-4781-A355-8E8981E920B3}"/>
    <cellStyle name="Normal 3 2 4 8 3 2 3" xfId="52150" xr:uid="{299A8AFE-7397-4691-B653-971133005540}"/>
    <cellStyle name="Normal 3 2 4 8 3 3" xfId="16730" xr:uid="{0E36B85A-2EAA-4AE1-A520-4B70DE6203A9}"/>
    <cellStyle name="Normal 3 2 4 8 3 4" xfId="30420" xr:uid="{1CEBB53D-4B9D-465E-93D4-94E53233D325}"/>
    <cellStyle name="Normal 3 2 4 8 3 5" xfId="45304" xr:uid="{0401C9AF-8089-40F8-9C8A-CF858E64A66C}"/>
    <cellStyle name="Normal 3 2 4 8 4" xfId="20152" xr:uid="{BDE46FBB-A76D-4B61-84B7-A00AAEED20E4}"/>
    <cellStyle name="Normal 3 2 4 8 4 2" xfId="33844" xr:uid="{118653E8-E4B1-4C3B-817B-771177D01BF4}"/>
    <cellStyle name="Normal 3 2 4 8 4 3" xfId="48728" xr:uid="{E4014F8F-32F0-452A-9561-AB87673D0499}"/>
    <cellStyle name="Normal 3 2 4 8 5" xfId="13308" xr:uid="{59E7D741-B3A4-42B9-87F4-EEE9900E8468}"/>
    <cellStyle name="Normal 3 2 4 8 6" xfId="26998" xr:uid="{4AC5FFBD-9C15-480C-9AFA-BD87D5511161}"/>
    <cellStyle name="Normal 3 2 4 8 7" xfId="41882" xr:uid="{D90CFEDD-F69C-4F8A-8155-B1D1E8D93BF5}"/>
    <cellStyle name="Normal 3 2 4 9" xfId="6462" xr:uid="{60A5AB8D-0B29-4E65-BC41-04E4DAC00543}"/>
    <cellStyle name="Normal 3 2 4 9 2" xfId="8175" xr:uid="{CE7236DA-805F-43DB-9251-9C569DBB4704}"/>
    <cellStyle name="Normal 3 2 4 9 2 2" xfId="11597" xr:uid="{9A6040E9-1591-4869-B962-8587D8DA4191}"/>
    <cellStyle name="Normal 3 2 4 9 2 2 2" xfId="25287" xr:uid="{92E117C8-A403-4DC6-8B71-8884059BCB4F}"/>
    <cellStyle name="Normal 3 2 4 9 2 2 2 2" xfId="38979" xr:uid="{1A4A5FA6-0C38-43B7-975F-F2FC8F6BF0F2}"/>
    <cellStyle name="Normal 3 2 4 9 2 2 2 3" xfId="53863" xr:uid="{A2FA7464-88D2-469B-8037-B5D1FFD4295B}"/>
    <cellStyle name="Normal 3 2 4 9 2 2 3" xfId="18443" xr:uid="{30DA8D92-4F32-46EF-8ED2-79CAABD6A02E}"/>
    <cellStyle name="Normal 3 2 4 9 2 2 4" xfId="32133" xr:uid="{510B584A-BDF8-46E5-BC1C-A7E2E5DC9C63}"/>
    <cellStyle name="Normal 3 2 4 9 2 2 5" xfId="47017" xr:uid="{8F371FAC-510B-4F0C-BBD2-11B0AE00C704}"/>
    <cellStyle name="Normal 3 2 4 9 2 3" xfId="21865" xr:uid="{C01AD6FC-32D7-4A4A-B360-CC6291EAE8C7}"/>
    <cellStyle name="Normal 3 2 4 9 2 3 2" xfId="35557" xr:uid="{F31314D5-B214-48A3-B583-1B721030A989}"/>
    <cellStyle name="Normal 3 2 4 9 2 3 3" xfId="50441" xr:uid="{57E39AF6-42D5-447C-A1C4-6925BC25D9C6}"/>
    <cellStyle name="Normal 3 2 4 9 2 4" xfId="15021" xr:uid="{5AAECF91-602B-4C83-9976-0961DD43BFDA}"/>
    <cellStyle name="Normal 3 2 4 9 2 5" xfId="28711" xr:uid="{BC08D310-9937-475D-9E89-959F61A31198}"/>
    <cellStyle name="Normal 3 2 4 9 2 6" xfId="43595" xr:uid="{C1EDE6E3-1241-436A-8188-39E3D4A8B696}"/>
    <cellStyle name="Normal 3 2 4 9 3" xfId="9885" xr:uid="{E6237556-0078-45C0-928F-222CE00A8416}"/>
    <cellStyle name="Normal 3 2 4 9 3 2" xfId="23575" xr:uid="{713FDAB2-4E43-46F2-BEB4-4E921F24543F}"/>
    <cellStyle name="Normal 3 2 4 9 3 2 2" xfId="37267" xr:uid="{168CEB2C-4E74-4CF0-A445-C98F15677FA6}"/>
    <cellStyle name="Normal 3 2 4 9 3 2 3" xfId="52151" xr:uid="{71582CE7-C7F5-41A1-B563-B4F587FFE62D}"/>
    <cellStyle name="Normal 3 2 4 9 3 3" xfId="16731" xr:uid="{70B02AD3-65C5-4487-A109-7A552D2BB148}"/>
    <cellStyle name="Normal 3 2 4 9 3 4" xfId="30421" xr:uid="{C65B9877-7441-4444-8C92-5C41110D5512}"/>
    <cellStyle name="Normal 3 2 4 9 3 5" xfId="45305" xr:uid="{BB02E86A-A0F0-4448-B2B5-7A6958F87282}"/>
    <cellStyle name="Normal 3 2 4 9 4" xfId="20153" xr:uid="{910C68B1-392E-4811-8D4A-1695B051C228}"/>
    <cellStyle name="Normal 3 2 4 9 4 2" xfId="33845" xr:uid="{88DE7C3D-B341-4E9E-A0FC-84A205B4F3DA}"/>
    <cellStyle name="Normal 3 2 4 9 4 3" xfId="48729" xr:uid="{69F73414-C5CD-4C96-8937-47C0ADA781EB}"/>
    <cellStyle name="Normal 3 2 4 9 5" xfId="13309" xr:uid="{9582D489-41AF-4FB3-8586-D346F508DE50}"/>
    <cellStyle name="Normal 3 2 4 9 6" xfId="26999" xr:uid="{140E1F8A-B22A-458A-AFE8-3752BFA52A02}"/>
    <cellStyle name="Normal 3 2 4 9 7" xfId="41883" xr:uid="{F6BB4898-A0CB-4C3A-807A-22195F4C98A0}"/>
    <cellStyle name="Normal 3 2 5" xfId="2509" xr:uid="{278D17B9-E2F2-499A-AB58-09FE9799A5EA}"/>
    <cellStyle name="Normal 3 2 5 10" xfId="20154" xr:uid="{DB448F90-2B0E-4288-BC58-B6080CADCCBC}"/>
    <cellStyle name="Normal 3 2 5 10 2" xfId="33846" xr:uid="{9519A04F-CC17-4427-BDA9-F685383DE930}"/>
    <cellStyle name="Normal 3 2 5 10 3" xfId="48730" xr:uid="{78A72847-F1E5-4A80-8A83-66FAD29CDE5B}"/>
    <cellStyle name="Normal 3 2 5 11" xfId="13310" xr:uid="{8C4D6B0F-A7D8-443A-ABCC-E7FF07BA1B48}"/>
    <cellStyle name="Normal 3 2 5 11 2" xfId="39936" xr:uid="{DFB02B45-CC31-4288-9A78-C86007B16D11}"/>
    <cellStyle name="Normal 3 2 5 12" xfId="27000" xr:uid="{E3187951-C36B-4B73-8B57-06270FEF4A43}"/>
    <cellStyle name="Normal 3 2 5 13" xfId="41884" xr:uid="{1D23B6EF-3E98-430D-969B-135B78C94507}"/>
    <cellStyle name="Normal 3 2 5 14" xfId="6463" xr:uid="{511447C4-5836-4231-88D8-04363E457110}"/>
    <cellStyle name="Normal 3 2 5 15" xfId="54466" xr:uid="{67CB7A61-950D-4F16-864C-95B32B414EB1}"/>
    <cellStyle name="Normal 3 2 5 2" xfId="4512" xr:uid="{76458D96-8B4F-4E59-8BC5-03AE7D4970C4}"/>
    <cellStyle name="Normal 3 2 5 2 10" xfId="13311" xr:uid="{FAE93BCB-0DB3-461D-8211-C7F7F269E7B6}"/>
    <cellStyle name="Normal 3 2 5 2 10 2" xfId="40172" xr:uid="{F92CF2DA-E240-42F6-98B6-C0552C7C5159}"/>
    <cellStyle name="Normal 3 2 5 2 11" xfId="27001" xr:uid="{62CAEFE5-70C7-45C3-8572-025755C1B252}"/>
    <cellStyle name="Normal 3 2 5 2 12" xfId="41885" xr:uid="{BAB1C1BA-A3AD-45B1-88F4-509EEEEDE6D6}"/>
    <cellStyle name="Normal 3 2 5 2 13" xfId="6464" xr:uid="{43A5484A-8B7D-4EC8-BDB1-B94359B2B81A}"/>
    <cellStyle name="Normal 3 2 5 2 2" xfId="6465" xr:uid="{A5216B4A-BA09-4CEB-9476-A0C3432EE46A}"/>
    <cellStyle name="Normal 3 2 5 2 2 10" xfId="41886" xr:uid="{FE90B248-FDEB-4F01-A896-D202245E1B12}"/>
    <cellStyle name="Normal 3 2 5 2 2 2" xfId="6466" xr:uid="{784C4052-70BA-4BBB-A182-2312A75E91AF}"/>
    <cellStyle name="Normal 3 2 5 2 2 2 2" xfId="6467" xr:uid="{4EBEBA69-E828-4BC9-B227-A3275B09802C}"/>
    <cellStyle name="Normal 3 2 5 2 2 2 2 2" xfId="8180" xr:uid="{5C00D686-D503-41EA-BAD3-64C6E55C3043}"/>
    <cellStyle name="Normal 3 2 5 2 2 2 2 2 2" xfId="11602" xr:uid="{683D2DAF-879D-4F3C-9D10-620F06775A38}"/>
    <cellStyle name="Normal 3 2 5 2 2 2 2 2 2 2" xfId="25292" xr:uid="{59717693-5424-4060-B16F-3A76ACEF0BF4}"/>
    <cellStyle name="Normal 3 2 5 2 2 2 2 2 2 2 2" xfId="38984" xr:uid="{00BF4D6A-A994-4D64-85E4-18651D3A1056}"/>
    <cellStyle name="Normal 3 2 5 2 2 2 2 2 2 2 3" xfId="53868" xr:uid="{9A94E15A-65ED-4FAB-9E22-1872B7B64C04}"/>
    <cellStyle name="Normal 3 2 5 2 2 2 2 2 2 3" xfId="18448" xr:uid="{E7E1C554-6170-401D-B988-1B8A3057CFB4}"/>
    <cellStyle name="Normal 3 2 5 2 2 2 2 2 2 4" xfId="32138" xr:uid="{8735B836-5643-47CA-90E1-40AA8E423B93}"/>
    <cellStyle name="Normal 3 2 5 2 2 2 2 2 2 5" xfId="47022" xr:uid="{413C93D3-F7EB-45F2-99F9-730FBD43C51C}"/>
    <cellStyle name="Normal 3 2 5 2 2 2 2 2 3" xfId="21870" xr:uid="{09E5D3B7-8DCF-4B3F-BB3F-866E1B2ACF05}"/>
    <cellStyle name="Normal 3 2 5 2 2 2 2 2 3 2" xfId="35562" xr:uid="{D8F28FCB-45A9-465D-BE02-BA6E3B1E60F5}"/>
    <cellStyle name="Normal 3 2 5 2 2 2 2 2 3 3" xfId="50446" xr:uid="{A99F8E5C-3357-4253-9E18-2537DCA0A89F}"/>
    <cellStyle name="Normal 3 2 5 2 2 2 2 2 4" xfId="15026" xr:uid="{024DD3A6-A6E5-4878-9392-6CD82CE72292}"/>
    <cellStyle name="Normal 3 2 5 2 2 2 2 2 5" xfId="28716" xr:uid="{4DCB9F3B-21F4-41FE-947C-B72C35EA71B4}"/>
    <cellStyle name="Normal 3 2 5 2 2 2 2 2 6" xfId="43600" xr:uid="{2E9179CB-F689-4836-932C-C665B1C62B63}"/>
    <cellStyle name="Normal 3 2 5 2 2 2 2 3" xfId="9890" xr:uid="{DFC7A616-CFBC-4023-B9DF-A8D8AC55BF87}"/>
    <cellStyle name="Normal 3 2 5 2 2 2 2 3 2" xfId="23580" xr:uid="{110B84DF-2053-4D92-B05A-7C2B16C77D23}"/>
    <cellStyle name="Normal 3 2 5 2 2 2 2 3 2 2" xfId="37272" xr:uid="{A46BDC99-3BF7-4494-8743-3626D730109D}"/>
    <cellStyle name="Normal 3 2 5 2 2 2 2 3 2 3" xfId="52156" xr:uid="{E1902FB2-3789-4306-B2B0-2030BFA3FD81}"/>
    <cellStyle name="Normal 3 2 5 2 2 2 2 3 3" xfId="16736" xr:uid="{F44CE67C-B3F2-4009-B3C0-2DEE070CB0D9}"/>
    <cellStyle name="Normal 3 2 5 2 2 2 2 3 4" xfId="30426" xr:uid="{57B8AB25-A4AE-4E34-9CD9-E232697EDF66}"/>
    <cellStyle name="Normal 3 2 5 2 2 2 2 3 5" xfId="45310" xr:uid="{AB138BCB-1039-4E82-AC0A-B75567F411CC}"/>
    <cellStyle name="Normal 3 2 5 2 2 2 2 4" xfId="20158" xr:uid="{B225ED3F-4C2A-4401-A164-A79CFD65BCA7}"/>
    <cellStyle name="Normal 3 2 5 2 2 2 2 4 2" xfId="33850" xr:uid="{F39B2EE8-22B2-4C2F-8EB5-0CCE1B1AF3DD}"/>
    <cellStyle name="Normal 3 2 5 2 2 2 2 4 3" xfId="48734" xr:uid="{504262CA-7C0B-4885-9E48-B9EE93AFCEE7}"/>
    <cellStyle name="Normal 3 2 5 2 2 2 2 5" xfId="13314" xr:uid="{90354246-A941-4C69-8333-DB820BFF2C88}"/>
    <cellStyle name="Normal 3 2 5 2 2 2 2 6" xfId="27004" xr:uid="{FBF36F3E-06DA-45EF-AC71-477AF0D20C53}"/>
    <cellStyle name="Normal 3 2 5 2 2 2 2 7" xfId="41888" xr:uid="{D1FAA32F-7F74-41D6-A51B-71A2991E0D65}"/>
    <cellStyle name="Normal 3 2 5 2 2 2 3" xfId="8179" xr:uid="{A023F08E-999C-439D-B510-9FB437C25976}"/>
    <cellStyle name="Normal 3 2 5 2 2 2 3 2" xfId="11601" xr:uid="{1EC6D603-DF2E-4FAE-B961-8D82E02863D7}"/>
    <cellStyle name="Normal 3 2 5 2 2 2 3 2 2" xfId="25291" xr:uid="{495F8E35-1037-48E8-A350-FCBDC93C8B93}"/>
    <cellStyle name="Normal 3 2 5 2 2 2 3 2 2 2" xfId="38983" xr:uid="{9AE0B4DC-27CA-416C-9CA5-ABF8E1EF0198}"/>
    <cellStyle name="Normal 3 2 5 2 2 2 3 2 2 3" xfId="53867" xr:uid="{AABD31DE-00B4-4F69-9CFF-FC165EFA1F0D}"/>
    <cellStyle name="Normal 3 2 5 2 2 2 3 2 3" xfId="18447" xr:uid="{33F82A2B-0ADC-4F4E-97CA-91EEC7EABD3A}"/>
    <cellStyle name="Normal 3 2 5 2 2 2 3 2 4" xfId="32137" xr:uid="{6E5BC9D3-9F97-48C6-93C4-4CAA759C2B9C}"/>
    <cellStyle name="Normal 3 2 5 2 2 2 3 2 5" xfId="47021" xr:uid="{EA8778AD-69E1-4B45-BC56-7E7305725E06}"/>
    <cellStyle name="Normal 3 2 5 2 2 2 3 3" xfId="21869" xr:uid="{F11D3291-A3D5-4CF7-985C-728D3715F81F}"/>
    <cellStyle name="Normal 3 2 5 2 2 2 3 3 2" xfId="35561" xr:uid="{3A971648-9A13-4743-8DDD-8B1515E89A79}"/>
    <cellStyle name="Normal 3 2 5 2 2 2 3 3 3" xfId="50445" xr:uid="{6254C219-D16A-4230-843E-E5F8607F515C}"/>
    <cellStyle name="Normal 3 2 5 2 2 2 3 4" xfId="15025" xr:uid="{E8D7FC51-A901-492E-913B-2C4D60F807E3}"/>
    <cellStyle name="Normal 3 2 5 2 2 2 3 5" xfId="28715" xr:uid="{2F2B8C02-C5C6-4133-A36D-64281E30EB10}"/>
    <cellStyle name="Normal 3 2 5 2 2 2 3 6" xfId="43599" xr:uid="{8E20B8C4-05C7-4642-8943-F74D8CA54F32}"/>
    <cellStyle name="Normal 3 2 5 2 2 2 4" xfId="9889" xr:uid="{1B6D8654-7B6B-4A42-91B5-13474331B45A}"/>
    <cellStyle name="Normal 3 2 5 2 2 2 4 2" xfId="23579" xr:uid="{F82AC99B-CF78-4D1F-8798-1EF9D223B8F4}"/>
    <cellStyle name="Normal 3 2 5 2 2 2 4 2 2" xfId="37271" xr:uid="{8028279D-A668-4341-ABEA-97174E61FD2F}"/>
    <cellStyle name="Normal 3 2 5 2 2 2 4 2 3" xfId="52155" xr:uid="{40369A65-0C98-4106-8172-AD07E7E9CD30}"/>
    <cellStyle name="Normal 3 2 5 2 2 2 4 3" xfId="16735" xr:uid="{D007C15E-6C26-4BCA-B2F3-8AFC96FD0907}"/>
    <cellStyle name="Normal 3 2 5 2 2 2 4 4" xfId="30425" xr:uid="{7CD4FD20-339B-4C7A-83FA-C13F7599E84A}"/>
    <cellStyle name="Normal 3 2 5 2 2 2 4 5" xfId="45309" xr:uid="{A3806A48-3B9D-494D-A85F-45A2740E1EF3}"/>
    <cellStyle name="Normal 3 2 5 2 2 2 5" xfId="20157" xr:uid="{7B47D1F9-EB97-4B54-BEDE-2630821C1D25}"/>
    <cellStyle name="Normal 3 2 5 2 2 2 5 2" xfId="33849" xr:uid="{7499FA26-FB3C-41D2-950F-802A8DB78E5B}"/>
    <cellStyle name="Normal 3 2 5 2 2 2 5 3" xfId="48733" xr:uid="{33B18664-B4BB-4CC5-AE83-EA5570968E12}"/>
    <cellStyle name="Normal 3 2 5 2 2 2 6" xfId="13313" xr:uid="{369C69C8-85C6-4121-8A74-8045DAA53EA5}"/>
    <cellStyle name="Normal 3 2 5 2 2 2 7" xfId="27003" xr:uid="{08BCB162-54E6-4D03-AD08-4918C0E35A59}"/>
    <cellStyle name="Normal 3 2 5 2 2 2 8" xfId="41887" xr:uid="{5D9AF59E-1541-44E5-9100-F2B60E384EA0}"/>
    <cellStyle name="Normal 3 2 5 2 2 3" xfId="6468" xr:uid="{4E89D229-E365-4327-B018-EBF23442AB27}"/>
    <cellStyle name="Normal 3 2 5 2 2 3 2" xfId="8181" xr:uid="{3F96FBAA-174B-48FA-A043-0ECD07807AFC}"/>
    <cellStyle name="Normal 3 2 5 2 2 3 2 2" xfId="11603" xr:uid="{7A3BC37E-C82F-4E09-BF13-918D9CC7A4E1}"/>
    <cellStyle name="Normal 3 2 5 2 2 3 2 2 2" xfId="25293" xr:uid="{4BFF1083-E2CB-421B-94D5-6E86297E0ED7}"/>
    <cellStyle name="Normal 3 2 5 2 2 3 2 2 2 2" xfId="38985" xr:uid="{E5C2BFAF-FBC0-4590-AE94-0E0313247C5D}"/>
    <cellStyle name="Normal 3 2 5 2 2 3 2 2 2 3" xfId="53869" xr:uid="{D2299DF2-392B-4E5E-8E77-FB85ECC0DD11}"/>
    <cellStyle name="Normal 3 2 5 2 2 3 2 2 3" xfId="18449" xr:uid="{B37B9C7E-4DBE-41B2-8409-333E1E37F679}"/>
    <cellStyle name="Normal 3 2 5 2 2 3 2 2 4" xfId="32139" xr:uid="{A4B5F63E-B31A-4934-AA9B-BCC09CD99E5F}"/>
    <cellStyle name="Normal 3 2 5 2 2 3 2 2 5" xfId="47023" xr:uid="{E2553D31-B7DF-42EB-91E8-179D66B7DA92}"/>
    <cellStyle name="Normal 3 2 5 2 2 3 2 3" xfId="21871" xr:uid="{C84C37E1-46A2-40AF-A7B1-FB6BCCCAD907}"/>
    <cellStyle name="Normal 3 2 5 2 2 3 2 3 2" xfId="35563" xr:uid="{9BE2DC29-CD64-4A5F-914A-B1EC45EAB985}"/>
    <cellStyle name="Normal 3 2 5 2 2 3 2 3 3" xfId="50447" xr:uid="{C121EA81-0060-4F67-B399-15345F762FE9}"/>
    <cellStyle name="Normal 3 2 5 2 2 3 2 4" xfId="15027" xr:uid="{5A6AEEB5-D9F4-43F6-89B4-0D2AA045DC5D}"/>
    <cellStyle name="Normal 3 2 5 2 2 3 2 5" xfId="28717" xr:uid="{203C689C-5D29-47E6-9DF7-0489C0E37451}"/>
    <cellStyle name="Normal 3 2 5 2 2 3 2 6" xfId="43601" xr:uid="{E22B0A91-472C-4359-9C0F-17C902B632C6}"/>
    <cellStyle name="Normal 3 2 5 2 2 3 3" xfId="9891" xr:uid="{1AD256FF-6FC7-4922-A413-73CBC8318C3A}"/>
    <cellStyle name="Normal 3 2 5 2 2 3 3 2" xfId="23581" xr:uid="{39B3EAC5-1FEE-4885-B445-B5B3ECB2C175}"/>
    <cellStyle name="Normal 3 2 5 2 2 3 3 2 2" xfId="37273" xr:uid="{24723C9C-F74C-4848-8F0F-178F8E56F6A3}"/>
    <cellStyle name="Normal 3 2 5 2 2 3 3 2 3" xfId="52157" xr:uid="{84C51E4F-FDAA-415E-A554-5A4D3314413C}"/>
    <cellStyle name="Normal 3 2 5 2 2 3 3 3" xfId="16737" xr:uid="{0B9085AB-DA95-493C-B585-083C6B5B708A}"/>
    <cellStyle name="Normal 3 2 5 2 2 3 3 4" xfId="30427" xr:uid="{63E4C8BC-0D74-4C83-82ED-E0E48087E8E5}"/>
    <cellStyle name="Normal 3 2 5 2 2 3 3 5" xfId="45311" xr:uid="{E32E403B-7696-4777-8AA9-4A319C5626FE}"/>
    <cellStyle name="Normal 3 2 5 2 2 3 4" xfId="20159" xr:uid="{24FDA768-6787-4AC5-82AC-B809FD300C27}"/>
    <cellStyle name="Normal 3 2 5 2 2 3 4 2" xfId="33851" xr:uid="{D2280049-8D5B-4DE2-954E-E5999185F180}"/>
    <cellStyle name="Normal 3 2 5 2 2 3 4 3" xfId="48735" xr:uid="{0AD2AF80-EE1F-48E2-89FF-67695103C27B}"/>
    <cellStyle name="Normal 3 2 5 2 2 3 5" xfId="13315" xr:uid="{CD938CC7-E1C9-45B0-8E11-104218C6E06A}"/>
    <cellStyle name="Normal 3 2 5 2 2 3 6" xfId="27005" xr:uid="{F812AE2B-88EA-46B5-98EF-4D886D2E5849}"/>
    <cellStyle name="Normal 3 2 5 2 2 3 7" xfId="41889" xr:uid="{DDA263B5-B526-4A43-B505-599B1FABBF41}"/>
    <cellStyle name="Normal 3 2 5 2 2 4" xfId="6469" xr:uid="{6802D0FB-5888-4FB4-9929-01A19D7CD907}"/>
    <cellStyle name="Normal 3 2 5 2 2 4 2" xfId="8182" xr:uid="{EA427334-EBF4-46B7-BF5A-DBA1BA6D81E9}"/>
    <cellStyle name="Normal 3 2 5 2 2 4 2 2" xfId="11604" xr:uid="{458308C6-A901-4067-891E-03B90A3CD194}"/>
    <cellStyle name="Normal 3 2 5 2 2 4 2 2 2" xfId="25294" xr:uid="{86138A79-B685-4FF3-B06C-B40D40CFD35A}"/>
    <cellStyle name="Normal 3 2 5 2 2 4 2 2 2 2" xfId="38986" xr:uid="{C713810F-CBA5-4F51-97D7-CAE1D10B0018}"/>
    <cellStyle name="Normal 3 2 5 2 2 4 2 2 2 3" xfId="53870" xr:uid="{8C4CF1FC-666A-4825-B5FB-9AFABE833E83}"/>
    <cellStyle name="Normal 3 2 5 2 2 4 2 2 3" xfId="18450" xr:uid="{D78E8733-6CDB-4C1F-A6D1-4DEF1870073F}"/>
    <cellStyle name="Normal 3 2 5 2 2 4 2 2 4" xfId="32140" xr:uid="{5BC631DD-4F13-43E9-8335-6BE09001B03D}"/>
    <cellStyle name="Normal 3 2 5 2 2 4 2 2 5" xfId="47024" xr:uid="{680AC079-5EB9-4E31-956E-F0CFA05D4701}"/>
    <cellStyle name="Normal 3 2 5 2 2 4 2 3" xfId="21872" xr:uid="{D0951783-BAD8-4924-8843-EB317AD5C4B6}"/>
    <cellStyle name="Normal 3 2 5 2 2 4 2 3 2" xfId="35564" xr:uid="{D23E7F77-3075-4944-913C-12D5EC8590F8}"/>
    <cellStyle name="Normal 3 2 5 2 2 4 2 3 3" xfId="50448" xr:uid="{4A165B79-A173-4ADF-9F1F-A9F0711032F7}"/>
    <cellStyle name="Normal 3 2 5 2 2 4 2 4" xfId="15028" xr:uid="{76F2F328-A015-41F0-B18E-224CFFA7AF45}"/>
    <cellStyle name="Normal 3 2 5 2 2 4 2 5" xfId="28718" xr:uid="{476522BB-6DAF-4520-8219-00CBACDEDC77}"/>
    <cellStyle name="Normal 3 2 5 2 2 4 2 6" xfId="43602" xr:uid="{B46BD56D-EA1D-4D98-8FCA-D8F37520DC2C}"/>
    <cellStyle name="Normal 3 2 5 2 2 4 3" xfId="9892" xr:uid="{BBE79B5C-B248-4E37-B9AA-6E37A3D3A6DC}"/>
    <cellStyle name="Normal 3 2 5 2 2 4 3 2" xfId="23582" xr:uid="{8C6B7EE5-131D-4D16-B9CE-6EFE88BE3168}"/>
    <cellStyle name="Normal 3 2 5 2 2 4 3 2 2" xfId="37274" xr:uid="{6E2FF82D-1BEA-4B2E-BE21-8D0471D57D21}"/>
    <cellStyle name="Normal 3 2 5 2 2 4 3 2 3" xfId="52158" xr:uid="{F268F5E2-D534-4FDF-88AA-E22113A6E937}"/>
    <cellStyle name="Normal 3 2 5 2 2 4 3 3" xfId="16738" xr:uid="{56EF4E0B-207E-4EFA-A8D7-5DF6B0891630}"/>
    <cellStyle name="Normal 3 2 5 2 2 4 3 4" xfId="30428" xr:uid="{4CDE2798-D241-425E-AC93-7F4872D503FD}"/>
    <cellStyle name="Normal 3 2 5 2 2 4 3 5" xfId="45312" xr:uid="{E4E80794-344E-4204-BBBF-BCA8B2A36B4E}"/>
    <cellStyle name="Normal 3 2 5 2 2 4 4" xfId="20160" xr:uid="{7F6DE7D8-A82C-43D1-917D-D2ACB491EB05}"/>
    <cellStyle name="Normal 3 2 5 2 2 4 4 2" xfId="33852" xr:uid="{68F48FA1-9549-4865-9A62-4380EEB95B16}"/>
    <cellStyle name="Normal 3 2 5 2 2 4 4 3" xfId="48736" xr:uid="{7C0C1A8F-9069-4FBE-8345-DFE10D341E30}"/>
    <cellStyle name="Normal 3 2 5 2 2 4 5" xfId="13316" xr:uid="{8A8B816E-868D-4036-A86D-7BF2FD13925B}"/>
    <cellStyle name="Normal 3 2 5 2 2 4 6" xfId="27006" xr:uid="{4C583329-94C2-4CA9-9F87-FF3F1023302C}"/>
    <cellStyle name="Normal 3 2 5 2 2 4 7" xfId="41890" xr:uid="{8D3D9693-8FE2-4D67-924F-262AF54FF892}"/>
    <cellStyle name="Normal 3 2 5 2 2 5" xfId="8178" xr:uid="{103958B7-DDDE-49D8-AA67-873AD327A9D5}"/>
    <cellStyle name="Normal 3 2 5 2 2 5 2" xfId="11600" xr:uid="{C81CC500-086F-4E5F-A038-588CCBDCFE90}"/>
    <cellStyle name="Normal 3 2 5 2 2 5 2 2" xfId="25290" xr:uid="{E93BA739-0F03-4240-8024-57A7BC4D94ED}"/>
    <cellStyle name="Normal 3 2 5 2 2 5 2 2 2" xfId="38982" xr:uid="{037A38A6-33D7-4241-9316-937B7BC5B96F}"/>
    <cellStyle name="Normal 3 2 5 2 2 5 2 2 3" xfId="53866" xr:uid="{B3EC5C1A-947B-429E-8D1F-963E41B3D45A}"/>
    <cellStyle name="Normal 3 2 5 2 2 5 2 3" xfId="18446" xr:uid="{6D561522-34F7-4A23-AC20-1C921F7DAC15}"/>
    <cellStyle name="Normal 3 2 5 2 2 5 2 4" xfId="32136" xr:uid="{DCDCC2E5-818B-4BCD-8B99-01AB1E77687B}"/>
    <cellStyle name="Normal 3 2 5 2 2 5 2 5" xfId="47020" xr:uid="{D51EDA29-425D-46A4-8242-D4E2F7664E8F}"/>
    <cellStyle name="Normal 3 2 5 2 2 5 3" xfId="21868" xr:uid="{B1B18D74-3A82-4DE8-8BD5-99835299B846}"/>
    <cellStyle name="Normal 3 2 5 2 2 5 3 2" xfId="35560" xr:uid="{B0C44A85-EB85-46D1-B1FE-24DEFFF99611}"/>
    <cellStyle name="Normal 3 2 5 2 2 5 3 3" xfId="50444" xr:uid="{17CAE190-0AFB-4631-9157-0AD53B6D2990}"/>
    <cellStyle name="Normal 3 2 5 2 2 5 4" xfId="15024" xr:uid="{E6E10D71-318C-45E9-8DCC-587749225786}"/>
    <cellStyle name="Normal 3 2 5 2 2 5 5" xfId="28714" xr:uid="{71B0E479-085D-4FCE-A942-8506BAD29BB1}"/>
    <cellStyle name="Normal 3 2 5 2 2 5 6" xfId="43598" xr:uid="{B05C831C-933B-4134-83A2-61F414AC4B83}"/>
    <cellStyle name="Normal 3 2 5 2 2 6" xfId="9888" xr:uid="{E25AD20B-BEC0-4221-9B36-163D78950E0E}"/>
    <cellStyle name="Normal 3 2 5 2 2 6 2" xfId="23578" xr:uid="{07BF6B60-A268-4EE2-AAD5-591059EBE5AD}"/>
    <cellStyle name="Normal 3 2 5 2 2 6 2 2" xfId="37270" xr:uid="{1C11BF2D-977A-412C-9E6B-691595457B21}"/>
    <cellStyle name="Normal 3 2 5 2 2 6 2 3" xfId="52154" xr:uid="{F1585064-A4AC-4046-88FD-C0F8D800B235}"/>
    <cellStyle name="Normal 3 2 5 2 2 6 3" xfId="16734" xr:uid="{867821EA-BD97-49A8-AD17-B8DE42878FE7}"/>
    <cellStyle name="Normal 3 2 5 2 2 6 4" xfId="30424" xr:uid="{9BD3CFD9-B559-42A3-8F84-AE5F83AE4E9B}"/>
    <cellStyle name="Normal 3 2 5 2 2 6 5" xfId="45308" xr:uid="{8DF9F60B-3F7E-4AEA-A1AA-47BAFA0200A9}"/>
    <cellStyle name="Normal 3 2 5 2 2 7" xfId="20156" xr:uid="{A5AEF9FA-37DF-40C1-9A4D-B71EE7AEB575}"/>
    <cellStyle name="Normal 3 2 5 2 2 7 2" xfId="33848" xr:uid="{F70E928D-BDA3-4566-BD5B-72D734C5F7CC}"/>
    <cellStyle name="Normal 3 2 5 2 2 7 3" xfId="48732" xr:uid="{BDED80B2-9E23-4C2C-B7AB-176F83E1C7D5}"/>
    <cellStyle name="Normal 3 2 5 2 2 8" xfId="13312" xr:uid="{9554325C-4EEE-4AA2-9414-89558B3978C9}"/>
    <cellStyle name="Normal 3 2 5 2 2 9" xfId="27002" xr:uid="{5A26C90E-671B-4777-BB45-D954ABC83A56}"/>
    <cellStyle name="Normal 3 2 5 2 3" xfId="6470" xr:uid="{BB4002AF-DC0D-4083-A173-08F6DEA47138}"/>
    <cellStyle name="Normal 3 2 5 2 3 10" xfId="41891" xr:uid="{C8DA20D0-7A21-48EA-B88C-32719B44B5E0}"/>
    <cellStyle name="Normal 3 2 5 2 3 2" xfId="6471" xr:uid="{1C44400F-7F69-4BB9-9178-F02024478A32}"/>
    <cellStyle name="Normal 3 2 5 2 3 2 2" xfId="6472" xr:uid="{9625CFAF-D66D-48AF-9B0F-F55AF68EFB8D}"/>
    <cellStyle name="Normal 3 2 5 2 3 2 2 2" xfId="8185" xr:uid="{0E1D4E15-E461-4108-9C5D-DEFE71A5914D}"/>
    <cellStyle name="Normal 3 2 5 2 3 2 2 2 2" xfId="11607" xr:uid="{3CECAB89-2167-4C08-97B7-87C9F4636969}"/>
    <cellStyle name="Normal 3 2 5 2 3 2 2 2 2 2" xfId="25297" xr:uid="{D18DDC65-594F-42E8-99C6-319DDD3B2489}"/>
    <cellStyle name="Normal 3 2 5 2 3 2 2 2 2 2 2" xfId="38989" xr:uid="{C18C4804-4EC9-4425-8546-C170E983A9B2}"/>
    <cellStyle name="Normal 3 2 5 2 3 2 2 2 2 2 3" xfId="53873" xr:uid="{FE89FD4B-3C04-4500-99CE-C533F9510546}"/>
    <cellStyle name="Normal 3 2 5 2 3 2 2 2 2 3" xfId="18453" xr:uid="{E33F45CB-CADE-4C7A-AD78-C160FB813502}"/>
    <cellStyle name="Normal 3 2 5 2 3 2 2 2 2 4" xfId="32143" xr:uid="{930E2603-409B-417E-89CF-C6A3CC6700E5}"/>
    <cellStyle name="Normal 3 2 5 2 3 2 2 2 2 5" xfId="47027" xr:uid="{94D2A300-65A9-4813-B8F3-DE51FFAEE6FD}"/>
    <cellStyle name="Normal 3 2 5 2 3 2 2 2 3" xfId="21875" xr:uid="{5D6C8856-758D-4EAC-832A-05D9BA0C335F}"/>
    <cellStyle name="Normal 3 2 5 2 3 2 2 2 3 2" xfId="35567" xr:uid="{E06B9C2A-9A0D-4B99-97D0-8863FA818758}"/>
    <cellStyle name="Normal 3 2 5 2 3 2 2 2 3 3" xfId="50451" xr:uid="{59B9A6A0-5A69-4DFA-B7CF-81BCAF300671}"/>
    <cellStyle name="Normal 3 2 5 2 3 2 2 2 4" xfId="15031" xr:uid="{5D2521E8-1703-45F8-83E5-A41CB1F7B0D6}"/>
    <cellStyle name="Normal 3 2 5 2 3 2 2 2 5" xfId="28721" xr:uid="{ABD98513-0E9D-4D46-9DF7-68EFFC9CF221}"/>
    <cellStyle name="Normal 3 2 5 2 3 2 2 2 6" xfId="43605" xr:uid="{A991F246-BFA9-4FEC-895F-02095F8E44EF}"/>
    <cellStyle name="Normal 3 2 5 2 3 2 2 3" xfId="9895" xr:uid="{2892EB6D-76CE-45C1-A569-8C3A99963D9F}"/>
    <cellStyle name="Normal 3 2 5 2 3 2 2 3 2" xfId="23585" xr:uid="{AA7E586A-67D6-4130-942A-62469C11232C}"/>
    <cellStyle name="Normal 3 2 5 2 3 2 2 3 2 2" xfId="37277" xr:uid="{713288EB-542A-466D-8D80-19626DB22CD9}"/>
    <cellStyle name="Normal 3 2 5 2 3 2 2 3 2 3" xfId="52161" xr:uid="{0F6A60B4-31AA-408D-B936-2EE06DC28D4D}"/>
    <cellStyle name="Normal 3 2 5 2 3 2 2 3 3" xfId="16741" xr:uid="{B6FF4ECC-476B-454A-B2C5-6F81FB0D64DE}"/>
    <cellStyle name="Normal 3 2 5 2 3 2 2 3 4" xfId="30431" xr:uid="{0337AECE-428B-4290-8505-998C48FA4A76}"/>
    <cellStyle name="Normal 3 2 5 2 3 2 2 3 5" xfId="45315" xr:uid="{F18A1539-C553-4879-A02F-B573E0C38F6D}"/>
    <cellStyle name="Normal 3 2 5 2 3 2 2 4" xfId="20163" xr:uid="{F3441D71-2206-4DFE-90FC-E4411EEBD809}"/>
    <cellStyle name="Normal 3 2 5 2 3 2 2 4 2" xfId="33855" xr:uid="{A5B0FA82-8C3E-45BC-B1A6-FD2FB882CF22}"/>
    <cellStyle name="Normal 3 2 5 2 3 2 2 4 3" xfId="48739" xr:uid="{81DE8485-C460-4D7B-B9D0-0B4A3A1915C6}"/>
    <cellStyle name="Normal 3 2 5 2 3 2 2 5" xfId="13319" xr:uid="{27D8A8C3-E7F9-4E20-A3A5-950BFC8E78B4}"/>
    <cellStyle name="Normal 3 2 5 2 3 2 2 6" xfId="27009" xr:uid="{2D990252-75D9-42E9-B531-00FC0C7C6E13}"/>
    <cellStyle name="Normal 3 2 5 2 3 2 2 7" xfId="41893" xr:uid="{05E854FE-15D0-4A93-A538-8694EBE88D46}"/>
    <cellStyle name="Normal 3 2 5 2 3 2 3" xfId="8184" xr:uid="{5721BCFA-1FB4-470C-B583-D8F117AD4CEB}"/>
    <cellStyle name="Normal 3 2 5 2 3 2 3 2" xfId="11606" xr:uid="{B73F1EB0-1276-49DC-AD5F-1656D7837DD3}"/>
    <cellStyle name="Normal 3 2 5 2 3 2 3 2 2" xfId="25296" xr:uid="{811CD5C5-AC84-4BCA-AF71-A06FD0B06AA6}"/>
    <cellStyle name="Normal 3 2 5 2 3 2 3 2 2 2" xfId="38988" xr:uid="{72DC6D56-14CB-4CC7-BB75-52FBF32AD3B5}"/>
    <cellStyle name="Normal 3 2 5 2 3 2 3 2 2 3" xfId="53872" xr:uid="{8E25ECED-8478-4911-A086-73EE22355BAA}"/>
    <cellStyle name="Normal 3 2 5 2 3 2 3 2 3" xfId="18452" xr:uid="{897DAE80-74C0-4764-A525-E78BD24A033F}"/>
    <cellStyle name="Normal 3 2 5 2 3 2 3 2 4" xfId="32142" xr:uid="{3BD9D287-3EF2-44CC-B281-45BAAFBBBE66}"/>
    <cellStyle name="Normal 3 2 5 2 3 2 3 2 5" xfId="47026" xr:uid="{42FD17F2-C95D-408B-870E-955F01B02C9D}"/>
    <cellStyle name="Normal 3 2 5 2 3 2 3 3" xfId="21874" xr:uid="{3526E0E6-9A79-4545-A9ED-C2CC67B7121E}"/>
    <cellStyle name="Normal 3 2 5 2 3 2 3 3 2" xfId="35566" xr:uid="{434C10EF-4790-4FBF-A13D-D2D6A763D0DB}"/>
    <cellStyle name="Normal 3 2 5 2 3 2 3 3 3" xfId="50450" xr:uid="{1ACCAC97-300A-4128-B0F3-6B0D69E2A0A1}"/>
    <cellStyle name="Normal 3 2 5 2 3 2 3 4" xfId="15030" xr:uid="{2709C581-705D-4219-AB95-57DAF8EA3639}"/>
    <cellStyle name="Normal 3 2 5 2 3 2 3 5" xfId="28720" xr:uid="{9888767F-655B-43D5-8619-0670D654EB57}"/>
    <cellStyle name="Normal 3 2 5 2 3 2 3 6" xfId="43604" xr:uid="{56115EFD-3AF6-45CD-A032-92563C17ABC2}"/>
    <cellStyle name="Normal 3 2 5 2 3 2 4" xfId="9894" xr:uid="{5AFAB9AD-00A2-4CDE-8EB2-FE3D5AF5235A}"/>
    <cellStyle name="Normal 3 2 5 2 3 2 4 2" xfId="23584" xr:uid="{D40796EB-0A21-42F3-8193-0341D40D106A}"/>
    <cellStyle name="Normal 3 2 5 2 3 2 4 2 2" xfId="37276" xr:uid="{42145650-2D57-49D8-8EA6-CB16738BB4C0}"/>
    <cellStyle name="Normal 3 2 5 2 3 2 4 2 3" xfId="52160" xr:uid="{0A499065-2520-467E-BBCD-A1F5264010F7}"/>
    <cellStyle name="Normal 3 2 5 2 3 2 4 3" xfId="16740" xr:uid="{A4A3F902-CDD6-42BF-93B4-F1D7817E322A}"/>
    <cellStyle name="Normal 3 2 5 2 3 2 4 4" xfId="30430" xr:uid="{B0AAF582-52A3-4EC4-B16E-65D28325EC22}"/>
    <cellStyle name="Normal 3 2 5 2 3 2 4 5" xfId="45314" xr:uid="{36B2CB8C-CF29-4890-8B29-D6C5DCA7EF35}"/>
    <cellStyle name="Normal 3 2 5 2 3 2 5" xfId="20162" xr:uid="{39386DB7-4E19-4ADE-99E9-053EB3474278}"/>
    <cellStyle name="Normal 3 2 5 2 3 2 5 2" xfId="33854" xr:uid="{34AA3BCD-230E-4C2A-A8C9-855D3DDFCDF9}"/>
    <cellStyle name="Normal 3 2 5 2 3 2 5 3" xfId="48738" xr:uid="{5C477F8D-CDEF-49B1-8366-E200037DC241}"/>
    <cellStyle name="Normal 3 2 5 2 3 2 6" xfId="13318" xr:uid="{8B3763D6-5A10-425C-A1FF-835E3A77353A}"/>
    <cellStyle name="Normal 3 2 5 2 3 2 7" xfId="27008" xr:uid="{CDE374CC-E158-48A8-90C1-FD15E3DBE90E}"/>
    <cellStyle name="Normal 3 2 5 2 3 2 8" xfId="41892" xr:uid="{7F90096D-1A66-41AD-B130-CFDE8D38DB09}"/>
    <cellStyle name="Normal 3 2 5 2 3 3" xfId="6473" xr:uid="{9E9CCDA0-F163-4023-921B-7C76A701198E}"/>
    <cellStyle name="Normal 3 2 5 2 3 3 2" xfId="8186" xr:uid="{9636C99A-43B9-40FE-B6F6-657A1E113DA1}"/>
    <cellStyle name="Normal 3 2 5 2 3 3 2 2" xfId="11608" xr:uid="{0B295852-344C-463B-AC57-7662B95B23B1}"/>
    <cellStyle name="Normal 3 2 5 2 3 3 2 2 2" xfId="25298" xr:uid="{451F42F7-A3D8-4333-BDA7-E70018BDD953}"/>
    <cellStyle name="Normal 3 2 5 2 3 3 2 2 2 2" xfId="38990" xr:uid="{186B3CB7-56AF-444A-81C4-952F33D6BD83}"/>
    <cellStyle name="Normal 3 2 5 2 3 3 2 2 2 3" xfId="53874" xr:uid="{5C2758FD-883D-4588-90D7-51488A7526C6}"/>
    <cellStyle name="Normal 3 2 5 2 3 3 2 2 3" xfId="18454" xr:uid="{E591AE93-1114-4BAE-9B5A-B2DD65A0B6DB}"/>
    <cellStyle name="Normal 3 2 5 2 3 3 2 2 4" xfId="32144" xr:uid="{C7FBD168-E052-45B7-AD9B-D580A5A8D4BA}"/>
    <cellStyle name="Normal 3 2 5 2 3 3 2 2 5" xfId="47028" xr:uid="{E0070239-6A70-4805-AEB9-2BBA28262BB0}"/>
    <cellStyle name="Normal 3 2 5 2 3 3 2 3" xfId="21876" xr:uid="{C0ED264E-1C45-4A46-B8D7-7340F0CCAEEA}"/>
    <cellStyle name="Normal 3 2 5 2 3 3 2 3 2" xfId="35568" xr:uid="{3B91D8FC-B044-4867-81E0-1A6A3177E7A2}"/>
    <cellStyle name="Normal 3 2 5 2 3 3 2 3 3" xfId="50452" xr:uid="{9209B60A-0399-42E3-BB82-63BD667B5F9F}"/>
    <cellStyle name="Normal 3 2 5 2 3 3 2 4" xfId="15032" xr:uid="{AB9FD336-013F-42E5-8958-9858661CAA20}"/>
    <cellStyle name="Normal 3 2 5 2 3 3 2 5" xfId="28722" xr:uid="{1F90664C-D995-42EB-9732-A8062849B7AB}"/>
    <cellStyle name="Normal 3 2 5 2 3 3 2 6" xfId="43606" xr:uid="{33B98393-65B1-4253-A54F-50DF6149A1DE}"/>
    <cellStyle name="Normal 3 2 5 2 3 3 3" xfId="9896" xr:uid="{202F635A-96F9-4C23-8A22-2907FC8AFC5E}"/>
    <cellStyle name="Normal 3 2 5 2 3 3 3 2" xfId="23586" xr:uid="{34627D93-B4E5-4FAC-B604-838BD3FB54A4}"/>
    <cellStyle name="Normal 3 2 5 2 3 3 3 2 2" xfId="37278" xr:uid="{457F9D27-6F3E-4D14-AFA7-D099B0A6750B}"/>
    <cellStyle name="Normal 3 2 5 2 3 3 3 2 3" xfId="52162" xr:uid="{9D624BE4-D79D-4382-B68D-2397EF6A3FC5}"/>
    <cellStyle name="Normal 3 2 5 2 3 3 3 3" xfId="16742" xr:uid="{C10BF5DC-00BC-463F-AFE3-1126D6191C15}"/>
    <cellStyle name="Normal 3 2 5 2 3 3 3 4" xfId="30432" xr:uid="{3CD48B2F-DF37-4AE6-967C-D9C06FA7677F}"/>
    <cellStyle name="Normal 3 2 5 2 3 3 3 5" xfId="45316" xr:uid="{938510FF-44CE-4BD5-B1C0-8834ECCF3885}"/>
    <cellStyle name="Normal 3 2 5 2 3 3 4" xfId="20164" xr:uid="{C323C061-5DDD-4E2C-9874-D7ED3744BF17}"/>
    <cellStyle name="Normal 3 2 5 2 3 3 4 2" xfId="33856" xr:uid="{3CAD5077-E1C3-4530-817E-7F823D784722}"/>
    <cellStyle name="Normal 3 2 5 2 3 3 4 3" xfId="48740" xr:uid="{43AB2025-C85C-4F0C-B950-C18CE0DB4B8A}"/>
    <cellStyle name="Normal 3 2 5 2 3 3 5" xfId="13320" xr:uid="{E39A6BD0-1971-4A57-95A4-CAFED15C5116}"/>
    <cellStyle name="Normal 3 2 5 2 3 3 6" xfId="27010" xr:uid="{D8EC1C7A-2C7D-4578-A286-E967FF105928}"/>
    <cellStyle name="Normal 3 2 5 2 3 3 7" xfId="41894" xr:uid="{265C7C7F-3650-4218-9CE9-DEABB77B3224}"/>
    <cellStyle name="Normal 3 2 5 2 3 4" xfId="6474" xr:uid="{4FDE3CFA-CA45-4DE1-A8E7-6BDDC644946D}"/>
    <cellStyle name="Normal 3 2 5 2 3 4 2" xfId="8187" xr:uid="{9E0CD0EB-85C5-415E-BC7E-69725B111C53}"/>
    <cellStyle name="Normal 3 2 5 2 3 4 2 2" xfId="11609" xr:uid="{934C8598-1892-488F-B59A-963E1EB35368}"/>
    <cellStyle name="Normal 3 2 5 2 3 4 2 2 2" xfId="25299" xr:uid="{1B718B18-9826-4B2F-9208-42E1AD1DCD9F}"/>
    <cellStyle name="Normal 3 2 5 2 3 4 2 2 2 2" xfId="38991" xr:uid="{B9CE5EC9-E4D2-46CD-9F90-B45D38B157E0}"/>
    <cellStyle name="Normal 3 2 5 2 3 4 2 2 2 3" xfId="53875" xr:uid="{55E6E6A1-E33C-4F16-908C-501BDE3A4921}"/>
    <cellStyle name="Normal 3 2 5 2 3 4 2 2 3" xfId="18455" xr:uid="{DA4FDED1-EF1B-4E4C-95D6-1761064B9A53}"/>
    <cellStyle name="Normal 3 2 5 2 3 4 2 2 4" xfId="32145" xr:uid="{4A148FC9-6E0A-4819-A18C-2265C4911F1B}"/>
    <cellStyle name="Normal 3 2 5 2 3 4 2 2 5" xfId="47029" xr:uid="{A0DE5954-17D3-40F8-ABE8-EB26610F1969}"/>
    <cellStyle name="Normal 3 2 5 2 3 4 2 3" xfId="21877" xr:uid="{23588602-1343-42C9-B516-A7C5C0EEE5B7}"/>
    <cellStyle name="Normal 3 2 5 2 3 4 2 3 2" xfId="35569" xr:uid="{A8451A1C-3857-48C9-97C1-280791864FD3}"/>
    <cellStyle name="Normal 3 2 5 2 3 4 2 3 3" xfId="50453" xr:uid="{C6C09D23-36A2-46C2-BB24-AE989823D2AC}"/>
    <cellStyle name="Normal 3 2 5 2 3 4 2 4" xfId="15033" xr:uid="{EA8AC5FD-F47C-4C18-B50D-0720D81D0EC2}"/>
    <cellStyle name="Normal 3 2 5 2 3 4 2 5" xfId="28723" xr:uid="{3A8E6E86-61C6-4889-A516-5083B5053506}"/>
    <cellStyle name="Normal 3 2 5 2 3 4 2 6" xfId="43607" xr:uid="{3914BC7C-7452-4D01-930A-80F357490827}"/>
    <cellStyle name="Normal 3 2 5 2 3 4 3" xfId="9897" xr:uid="{E63D912C-A04E-4054-86C3-85AAC1242767}"/>
    <cellStyle name="Normal 3 2 5 2 3 4 3 2" xfId="23587" xr:uid="{9792FB27-B00D-456F-BD1E-CC194098786A}"/>
    <cellStyle name="Normal 3 2 5 2 3 4 3 2 2" xfId="37279" xr:uid="{9951A781-9CC2-4EEE-A831-C408829292AD}"/>
    <cellStyle name="Normal 3 2 5 2 3 4 3 2 3" xfId="52163" xr:uid="{DC5A7BDF-88DF-4A9D-8062-3F269B39BC79}"/>
    <cellStyle name="Normal 3 2 5 2 3 4 3 3" xfId="16743" xr:uid="{3A398283-91CB-49F1-B299-460079BEA9E9}"/>
    <cellStyle name="Normal 3 2 5 2 3 4 3 4" xfId="30433" xr:uid="{A792FC46-AF1B-4281-902D-93BF65E3B100}"/>
    <cellStyle name="Normal 3 2 5 2 3 4 3 5" xfId="45317" xr:uid="{DB469B71-FC83-4F62-83BC-6E1325CB69B4}"/>
    <cellStyle name="Normal 3 2 5 2 3 4 4" xfId="20165" xr:uid="{7339D5DB-D3B3-4C15-A236-5944E7515E91}"/>
    <cellStyle name="Normal 3 2 5 2 3 4 4 2" xfId="33857" xr:uid="{CA6E2301-AD4A-4298-BA59-7E32F7998326}"/>
    <cellStyle name="Normal 3 2 5 2 3 4 4 3" xfId="48741" xr:uid="{9DDBCAB7-C5ED-4F74-BD63-7E96A679200C}"/>
    <cellStyle name="Normal 3 2 5 2 3 4 5" xfId="13321" xr:uid="{F66F28E1-02EF-4C24-865D-9224852D9208}"/>
    <cellStyle name="Normal 3 2 5 2 3 4 6" xfId="27011" xr:uid="{4408CAD8-5EE5-4480-8102-5D5B42148EF1}"/>
    <cellStyle name="Normal 3 2 5 2 3 4 7" xfId="41895" xr:uid="{C7582102-7F39-4848-8787-BD4C44D0887E}"/>
    <cellStyle name="Normal 3 2 5 2 3 5" xfId="8183" xr:uid="{1E6A4F38-F4D2-4BAC-8976-D19C5271B704}"/>
    <cellStyle name="Normal 3 2 5 2 3 5 2" xfId="11605" xr:uid="{7757E050-F682-48D3-8BF2-DDE18F161A3F}"/>
    <cellStyle name="Normal 3 2 5 2 3 5 2 2" xfId="25295" xr:uid="{B0C5DC44-D0C2-4D50-BABD-C4CBDC47BE85}"/>
    <cellStyle name="Normal 3 2 5 2 3 5 2 2 2" xfId="38987" xr:uid="{695A5A51-555B-4874-9425-4696FD8BFF81}"/>
    <cellStyle name="Normal 3 2 5 2 3 5 2 2 3" xfId="53871" xr:uid="{11257608-613C-4BE2-B3CF-932566497CB7}"/>
    <cellStyle name="Normal 3 2 5 2 3 5 2 3" xfId="18451" xr:uid="{0B3E4F0B-346F-4395-A546-3800D9FEB4F5}"/>
    <cellStyle name="Normal 3 2 5 2 3 5 2 4" xfId="32141" xr:uid="{5DEEC7C7-BC1F-4B9C-9EC6-4981C710700B}"/>
    <cellStyle name="Normal 3 2 5 2 3 5 2 5" xfId="47025" xr:uid="{2777B383-31BC-47D4-9D10-E3D46A727AC0}"/>
    <cellStyle name="Normal 3 2 5 2 3 5 3" xfId="21873" xr:uid="{FCA3AC80-DC23-49F8-A6F3-6F30C946B081}"/>
    <cellStyle name="Normal 3 2 5 2 3 5 3 2" xfId="35565" xr:uid="{67EFB61C-12F0-42B7-9172-2C5C0936ACAE}"/>
    <cellStyle name="Normal 3 2 5 2 3 5 3 3" xfId="50449" xr:uid="{AFB99796-E2A5-4ED3-85B2-DD9C20104349}"/>
    <cellStyle name="Normal 3 2 5 2 3 5 4" xfId="15029" xr:uid="{328FE6FA-F3AA-4048-B6C5-051627CA6BCC}"/>
    <cellStyle name="Normal 3 2 5 2 3 5 5" xfId="28719" xr:uid="{9ECFD502-E985-4EE0-AD00-F828B01567D7}"/>
    <cellStyle name="Normal 3 2 5 2 3 5 6" xfId="43603" xr:uid="{2A4D9004-1692-43FC-AC93-679D0CF62BAE}"/>
    <cellStyle name="Normal 3 2 5 2 3 6" xfId="9893" xr:uid="{5E27B264-E045-43CB-928C-346F8503A98D}"/>
    <cellStyle name="Normal 3 2 5 2 3 6 2" xfId="23583" xr:uid="{33041FBA-DC24-4D46-9B2F-BBF78A8DECA5}"/>
    <cellStyle name="Normal 3 2 5 2 3 6 2 2" xfId="37275" xr:uid="{D8BF9A96-05D1-4D97-BCF0-5F382FD4A9DC}"/>
    <cellStyle name="Normal 3 2 5 2 3 6 2 3" xfId="52159" xr:uid="{08F7E3E9-F311-4077-986A-29C5A9A426EF}"/>
    <cellStyle name="Normal 3 2 5 2 3 6 3" xfId="16739" xr:uid="{AB323923-4364-48C5-8878-18AC0472A4F6}"/>
    <cellStyle name="Normal 3 2 5 2 3 6 4" xfId="30429" xr:uid="{CFAC0CAA-4302-4F3D-BD63-5DCFFEA31BFE}"/>
    <cellStyle name="Normal 3 2 5 2 3 6 5" xfId="45313" xr:uid="{76B6A752-7CAB-4537-A570-99D43642FA0C}"/>
    <cellStyle name="Normal 3 2 5 2 3 7" xfId="20161" xr:uid="{D736685C-3B67-4E4F-9B5C-B1D6E5252CA9}"/>
    <cellStyle name="Normal 3 2 5 2 3 7 2" xfId="33853" xr:uid="{CC87E8FB-D2F2-46D8-A5BF-8224BA32029F}"/>
    <cellStyle name="Normal 3 2 5 2 3 7 3" xfId="48737" xr:uid="{04C3AB91-3E9C-48B8-B549-61E1F774C912}"/>
    <cellStyle name="Normal 3 2 5 2 3 8" xfId="13317" xr:uid="{99379159-999C-41B7-B42F-98C35BDB960E}"/>
    <cellStyle name="Normal 3 2 5 2 3 9" xfId="27007" xr:uid="{499BA71F-82A6-4E9E-847E-718F426E1B4A}"/>
    <cellStyle name="Normal 3 2 5 2 4" xfId="6475" xr:uid="{06C1D43B-487C-4D3A-B1FB-B2EB6C366DD1}"/>
    <cellStyle name="Normal 3 2 5 2 4 2" xfId="6476" xr:uid="{D0126F2D-AF9C-4B84-9DE9-6A8B427BE234}"/>
    <cellStyle name="Normal 3 2 5 2 4 2 2" xfId="8189" xr:uid="{40743CE9-F32C-4AE9-9BF8-E333309297C1}"/>
    <cellStyle name="Normal 3 2 5 2 4 2 2 2" xfId="11611" xr:uid="{B11AAA1C-8BE2-416C-A0F8-6A7D01727EF1}"/>
    <cellStyle name="Normal 3 2 5 2 4 2 2 2 2" xfId="25301" xr:uid="{6E1A6DAD-0F9E-4CB1-A80F-92EA751FDF4C}"/>
    <cellStyle name="Normal 3 2 5 2 4 2 2 2 2 2" xfId="38993" xr:uid="{4F900B6B-C16C-4BA6-839D-EDEA7DBB84B8}"/>
    <cellStyle name="Normal 3 2 5 2 4 2 2 2 2 3" xfId="53877" xr:uid="{0AF53907-DD7B-4065-8E50-B939A9B32AA2}"/>
    <cellStyle name="Normal 3 2 5 2 4 2 2 2 3" xfId="18457" xr:uid="{78B26220-FBDF-4582-A711-7EB428538AB5}"/>
    <cellStyle name="Normal 3 2 5 2 4 2 2 2 4" xfId="32147" xr:uid="{D1D9B954-34D4-4C38-BECA-5CCD097110E6}"/>
    <cellStyle name="Normal 3 2 5 2 4 2 2 2 5" xfId="47031" xr:uid="{2D59F993-D4BB-4D72-B604-E46872E4A1EF}"/>
    <cellStyle name="Normal 3 2 5 2 4 2 2 3" xfId="21879" xr:uid="{F6C0EFAF-E7BD-4C89-BB48-C91D3D18C2BE}"/>
    <cellStyle name="Normal 3 2 5 2 4 2 2 3 2" xfId="35571" xr:uid="{60A27A91-EF1B-4F44-8E87-60BA74BF8940}"/>
    <cellStyle name="Normal 3 2 5 2 4 2 2 3 3" xfId="50455" xr:uid="{9D3A0C9D-2F18-4745-AC37-E75E756E1986}"/>
    <cellStyle name="Normal 3 2 5 2 4 2 2 4" xfId="15035" xr:uid="{A0C72EDA-CC18-46FB-92B4-4258138EF573}"/>
    <cellStyle name="Normal 3 2 5 2 4 2 2 5" xfId="28725" xr:uid="{4765242C-218E-42E5-9FED-4D3A69358EEC}"/>
    <cellStyle name="Normal 3 2 5 2 4 2 2 6" xfId="43609" xr:uid="{0F8A5893-874E-4A49-99EB-8AC20D63B651}"/>
    <cellStyle name="Normal 3 2 5 2 4 2 3" xfId="9899" xr:uid="{6FB774AD-DA28-4627-8A8E-D8BA89900BA9}"/>
    <cellStyle name="Normal 3 2 5 2 4 2 3 2" xfId="23589" xr:uid="{A5EE8057-5BE4-43B6-8121-7987A52F994C}"/>
    <cellStyle name="Normal 3 2 5 2 4 2 3 2 2" xfId="37281" xr:uid="{17C17D91-78A5-4FDB-B3D9-3149FEA69D35}"/>
    <cellStyle name="Normal 3 2 5 2 4 2 3 2 3" xfId="52165" xr:uid="{A2DA842F-251D-40A2-B49E-43E596DD1844}"/>
    <cellStyle name="Normal 3 2 5 2 4 2 3 3" xfId="16745" xr:uid="{BAC77375-BB1F-4475-A1E7-538B643DAC1D}"/>
    <cellStyle name="Normal 3 2 5 2 4 2 3 4" xfId="30435" xr:uid="{E78460F1-547D-429F-B097-47C9CD0A6020}"/>
    <cellStyle name="Normal 3 2 5 2 4 2 3 5" xfId="45319" xr:uid="{DCDAB2CF-251A-4D63-A27F-560824F2F588}"/>
    <cellStyle name="Normal 3 2 5 2 4 2 4" xfId="20167" xr:uid="{8A1ECCFA-39D6-4C2C-A1C0-09969B9857A0}"/>
    <cellStyle name="Normal 3 2 5 2 4 2 4 2" xfId="33859" xr:uid="{1052A0C0-85BA-4BC9-9997-DA337EFA7069}"/>
    <cellStyle name="Normal 3 2 5 2 4 2 4 3" xfId="48743" xr:uid="{17DB8FF7-EF30-453F-B397-FA132D23CC5B}"/>
    <cellStyle name="Normal 3 2 5 2 4 2 5" xfId="13323" xr:uid="{CCA0F351-A682-470A-A935-A9F35FFBD661}"/>
    <cellStyle name="Normal 3 2 5 2 4 2 6" xfId="27013" xr:uid="{43C86867-533F-4D1F-BA8B-66769199ACB7}"/>
    <cellStyle name="Normal 3 2 5 2 4 2 7" xfId="41897" xr:uid="{47F98AF1-83DF-4F21-B567-F658F1792A71}"/>
    <cellStyle name="Normal 3 2 5 2 4 3" xfId="8188" xr:uid="{0B624542-DDF2-4ACC-BD22-A1D3E8E291A6}"/>
    <cellStyle name="Normal 3 2 5 2 4 3 2" xfId="11610" xr:uid="{E085C4D4-AF79-47B4-93E9-BDCBCDA3C9FC}"/>
    <cellStyle name="Normal 3 2 5 2 4 3 2 2" xfId="25300" xr:uid="{0FDB3ABA-BAD6-4602-AE8E-440DA883FC7F}"/>
    <cellStyle name="Normal 3 2 5 2 4 3 2 2 2" xfId="38992" xr:uid="{8AB84140-095A-441C-99D8-5A12E76A7EDD}"/>
    <cellStyle name="Normal 3 2 5 2 4 3 2 2 3" xfId="53876" xr:uid="{ECC2A13B-D2E0-41A4-82CD-C45F6CBF3478}"/>
    <cellStyle name="Normal 3 2 5 2 4 3 2 3" xfId="18456" xr:uid="{12302029-7D30-4E6D-B76E-58D826237F63}"/>
    <cellStyle name="Normal 3 2 5 2 4 3 2 4" xfId="32146" xr:uid="{DC81D8B0-C636-4DEE-9A5F-7E6B2DC548F1}"/>
    <cellStyle name="Normal 3 2 5 2 4 3 2 5" xfId="47030" xr:uid="{FDC7730B-8815-4848-8BA4-D9FE32A756A2}"/>
    <cellStyle name="Normal 3 2 5 2 4 3 3" xfId="21878" xr:uid="{4197AFA1-4331-4080-9AC3-1EF83D181B75}"/>
    <cellStyle name="Normal 3 2 5 2 4 3 3 2" xfId="35570" xr:uid="{820FA715-2F58-4BC0-9782-196194395F1D}"/>
    <cellStyle name="Normal 3 2 5 2 4 3 3 3" xfId="50454" xr:uid="{98E4A08D-F759-49D1-8D28-FD65C6A6885B}"/>
    <cellStyle name="Normal 3 2 5 2 4 3 4" xfId="15034" xr:uid="{CBC3CD8E-7611-4CCF-BB51-A8131449AF1E}"/>
    <cellStyle name="Normal 3 2 5 2 4 3 5" xfId="28724" xr:uid="{0C96E6C3-93B3-43DB-97C5-3D444A6F8BC0}"/>
    <cellStyle name="Normal 3 2 5 2 4 3 6" xfId="43608" xr:uid="{526EDE07-CFC3-4CF1-9367-C92007D2E896}"/>
    <cellStyle name="Normal 3 2 5 2 4 4" xfId="9898" xr:uid="{983B4ED2-E0CF-42AE-88E9-41D0AF8C36B4}"/>
    <cellStyle name="Normal 3 2 5 2 4 4 2" xfId="23588" xr:uid="{43E911A8-F591-4B51-993A-07C12EDCE657}"/>
    <cellStyle name="Normal 3 2 5 2 4 4 2 2" xfId="37280" xr:uid="{B3D186F3-3285-4F4E-A8B3-76D927C62FE4}"/>
    <cellStyle name="Normal 3 2 5 2 4 4 2 3" xfId="52164" xr:uid="{8CCF5229-C0E1-48C6-B217-73EA1F303277}"/>
    <cellStyle name="Normal 3 2 5 2 4 4 3" xfId="16744" xr:uid="{36F7143C-F797-4D1F-B506-9DE06C6CA673}"/>
    <cellStyle name="Normal 3 2 5 2 4 4 4" xfId="30434" xr:uid="{757C8BE4-8DCF-4CE7-BAC1-8FC604B2CB2D}"/>
    <cellStyle name="Normal 3 2 5 2 4 4 5" xfId="45318" xr:uid="{188E12C6-E0A5-4A84-BAED-451B7FF7A563}"/>
    <cellStyle name="Normal 3 2 5 2 4 5" xfId="20166" xr:uid="{FA753310-19AA-4E61-9BCA-3CC4D228DA6B}"/>
    <cellStyle name="Normal 3 2 5 2 4 5 2" xfId="33858" xr:uid="{FCB418B3-5305-4BAE-9E85-444D8A5EB751}"/>
    <cellStyle name="Normal 3 2 5 2 4 5 3" xfId="48742" xr:uid="{CF4FB960-1D0C-447F-8DBD-D0C84768064E}"/>
    <cellStyle name="Normal 3 2 5 2 4 6" xfId="13322" xr:uid="{32546304-A25D-4167-A899-D666A57593CB}"/>
    <cellStyle name="Normal 3 2 5 2 4 7" xfId="27012" xr:uid="{0ADA7A52-90AA-4585-9B75-846CC82D3789}"/>
    <cellStyle name="Normal 3 2 5 2 4 8" xfId="41896" xr:uid="{4A325D97-958A-483F-88F2-98BB345E2F48}"/>
    <cellStyle name="Normal 3 2 5 2 5" xfId="6477" xr:uid="{2BE95166-89CF-41B3-AD71-57B16979BE4C}"/>
    <cellStyle name="Normal 3 2 5 2 5 2" xfId="8190" xr:uid="{86AF3929-4C09-46F6-AD3F-B40063F87098}"/>
    <cellStyle name="Normal 3 2 5 2 5 2 2" xfId="11612" xr:uid="{532623A9-8FF4-4F42-83BC-BFF3FE2BDE8E}"/>
    <cellStyle name="Normal 3 2 5 2 5 2 2 2" xfId="25302" xr:uid="{06BEDF7B-C2E1-4142-9070-01BA65065B7D}"/>
    <cellStyle name="Normal 3 2 5 2 5 2 2 2 2" xfId="38994" xr:uid="{5F7B62EA-9D01-4705-AC2C-327C4EAC1336}"/>
    <cellStyle name="Normal 3 2 5 2 5 2 2 2 3" xfId="53878" xr:uid="{7974539E-26B2-480B-AB7A-BE4BFBCC6C5C}"/>
    <cellStyle name="Normal 3 2 5 2 5 2 2 3" xfId="18458" xr:uid="{887B154A-6B36-4717-9496-1446F671460D}"/>
    <cellStyle name="Normal 3 2 5 2 5 2 2 4" xfId="32148" xr:uid="{A3C49F7B-CC9A-4675-BA90-4E79EDE04845}"/>
    <cellStyle name="Normal 3 2 5 2 5 2 2 5" xfId="47032" xr:uid="{9F1D973F-62A6-4CBA-BE5F-B63068056992}"/>
    <cellStyle name="Normal 3 2 5 2 5 2 3" xfId="21880" xr:uid="{6016DC8C-807A-46F0-A461-0D8EC375A15E}"/>
    <cellStyle name="Normal 3 2 5 2 5 2 3 2" xfId="35572" xr:uid="{A963635F-3E3B-400B-8395-51E883D0742F}"/>
    <cellStyle name="Normal 3 2 5 2 5 2 3 3" xfId="50456" xr:uid="{E4D3F1C4-4312-4BF0-A8E5-95800B3C7393}"/>
    <cellStyle name="Normal 3 2 5 2 5 2 4" xfId="15036" xr:uid="{7390FD93-7E95-4E81-9E7F-0E5E19985E7D}"/>
    <cellStyle name="Normal 3 2 5 2 5 2 5" xfId="28726" xr:uid="{B2136061-8388-442C-B22A-BDAA74892B3B}"/>
    <cellStyle name="Normal 3 2 5 2 5 2 6" xfId="43610" xr:uid="{E35C6F96-D7C5-4A9E-951B-18C3FAE40C62}"/>
    <cellStyle name="Normal 3 2 5 2 5 3" xfId="9900" xr:uid="{A7885559-39A0-4C70-82C2-ECCB507DFA3D}"/>
    <cellStyle name="Normal 3 2 5 2 5 3 2" xfId="23590" xr:uid="{41DB139F-7E0A-4F43-9D97-8B6ECD26EDB7}"/>
    <cellStyle name="Normal 3 2 5 2 5 3 2 2" xfId="37282" xr:uid="{8A9A56E6-ECF9-4845-8AD5-DB6F8BD154A8}"/>
    <cellStyle name="Normal 3 2 5 2 5 3 2 3" xfId="52166" xr:uid="{1117E703-BCE6-427B-B4F4-3C62F6ACFC56}"/>
    <cellStyle name="Normal 3 2 5 2 5 3 3" xfId="16746" xr:uid="{B22B9D25-DEF1-46DC-810A-19ECBFED4B5F}"/>
    <cellStyle name="Normal 3 2 5 2 5 3 4" xfId="30436" xr:uid="{83CA50C6-E8CB-411A-961B-A8767D7AC107}"/>
    <cellStyle name="Normal 3 2 5 2 5 3 5" xfId="45320" xr:uid="{7C8DEBC4-9679-4295-AF89-D24F32E9B9CC}"/>
    <cellStyle name="Normal 3 2 5 2 5 4" xfId="20168" xr:uid="{F9F59691-B7F7-43BE-8239-76AD470E350C}"/>
    <cellStyle name="Normal 3 2 5 2 5 4 2" xfId="33860" xr:uid="{89C709C2-6C6D-4B25-8D46-DD1B02F9BA8D}"/>
    <cellStyle name="Normal 3 2 5 2 5 4 3" xfId="48744" xr:uid="{FBB692FC-CCD1-427A-A7EF-2B95ECBA3AEE}"/>
    <cellStyle name="Normal 3 2 5 2 5 5" xfId="13324" xr:uid="{4E7493A1-A6F5-4992-B79F-23ABB530CA33}"/>
    <cellStyle name="Normal 3 2 5 2 5 6" xfId="27014" xr:uid="{BCDE60E8-40C9-43ED-9954-068E71EF64B0}"/>
    <cellStyle name="Normal 3 2 5 2 5 7" xfId="41898" xr:uid="{C9DCCD8E-200D-4361-9947-4631B20B48D2}"/>
    <cellStyle name="Normal 3 2 5 2 6" xfId="6478" xr:uid="{A33D5DCB-AC2B-44A0-AD2F-80574142B53D}"/>
    <cellStyle name="Normal 3 2 5 2 6 2" xfId="8191" xr:uid="{9A4369F7-7F98-4737-B53A-BABFF2547803}"/>
    <cellStyle name="Normal 3 2 5 2 6 2 2" xfId="11613" xr:uid="{3A1AD7C8-E74A-4995-8428-C6A06282DEBE}"/>
    <cellStyle name="Normal 3 2 5 2 6 2 2 2" xfId="25303" xr:uid="{BA569963-7D40-41EA-864D-8F539CD18003}"/>
    <cellStyle name="Normal 3 2 5 2 6 2 2 2 2" xfId="38995" xr:uid="{10249EBA-9420-44D6-9108-974F8F53A407}"/>
    <cellStyle name="Normal 3 2 5 2 6 2 2 2 3" xfId="53879" xr:uid="{D6EE9DB0-78F4-4D19-A10F-D7F0473A5214}"/>
    <cellStyle name="Normal 3 2 5 2 6 2 2 3" xfId="18459" xr:uid="{3AC47215-9DB1-4D78-8991-BA53A698E66E}"/>
    <cellStyle name="Normal 3 2 5 2 6 2 2 4" xfId="32149" xr:uid="{D2B52631-D1AC-4C48-A3F5-AA09529DCE7C}"/>
    <cellStyle name="Normal 3 2 5 2 6 2 2 5" xfId="47033" xr:uid="{27421B87-9A8C-4FD5-8CFA-CD9BD93F1409}"/>
    <cellStyle name="Normal 3 2 5 2 6 2 3" xfId="21881" xr:uid="{FB745D2D-8954-4D6E-8EBC-B496BF658DD5}"/>
    <cellStyle name="Normal 3 2 5 2 6 2 3 2" xfId="35573" xr:uid="{35BB1E5C-200A-4003-8649-8B8868AF723D}"/>
    <cellStyle name="Normal 3 2 5 2 6 2 3 3" xfId="50457" xr:uid="{B9B307DD-AD9C-40DA-8B2B-EC9A0FB7C6E9}"/>
    <cellStyle name="Normal 3 2 5 2 6 2 4" xfId="15037" xr:uid="{E82E8591-C99B-4C40-A1F5-8618133ADD86}"/>
    <cellStyle name="Normal 3 2 5 2 6 2 5" xfId="28727" xr:uid="{C8B3B010-311C-48E2-B563-E5785C5DBB69}"/>
    <cellStyle name="Normal 3 2 5 2 6 2 6" xfId="43611" xr:uid="{8FF362CD-73A0-4979-B453-B6524ACCCAED}"/>
    <cellStyle name="Normal 3 2 5 2 6 3" xfId="9901" xr:uid="{3AC2B23C-0072-49C7-9C6F-9A374C7A688C}"/>
    <cellStyle name="Normal 3 2 5 2 6 3 2" xfId="23591" xr:uid="{D00C4734-4E99-4FB9-B7B5-BB1DA16C1F40}"/>
    <cellStyle name="Normal 3 2 5 2 6 3 2 2" xfId="37283" xr:uid="{F121EC16-F9B9-4079-9875-C3AE160882DF}"/>
    <cellStyle name="Normal 3 2 5 2 6 3 2 3" xfId="52167" xr:uid="{F2A9850D-A22F-4485-AE06-CE2B30201562}"/>
    <cellStyle name="Normal 3 2 5 2 6 3 3" xfId="16747" xr:uid="{1D6C90A1-6DF4-4D55-A541-9FFA4304BC71}"/>
    <cellStyle name="Normal 3 2 5 2 6 3 4" xfId="30437" xr:uid="{28E968ED-7695-461D-B52A-84A132C8749E}"/>
    <cellStyle name="Normal 3 2 5 2 6 3 5" xfId="45321" xr:uid="{48F4E827-F052-4137-99D0-F4FA793CD72B}"/>
    <cellStyle name="Normal 3 2 5 2 6 4" xfId="20169" xr:uid="{FC82EA5F-9E69-4805-A630-E731CE7CF327}"/>
    <cellStyle name="Normal 3 2 5 2 6 4 2" xfId="33861" xr:uid="{C1E8D7E7-B69E-4142-B147-DE1D221233DE}"/>
    <cellStyle name="Normal 3 2 5 2 6 4 3" xfId="48745" xr:uid="{CDEAADF3-EA4F-4F8C-AA06-60DC7F863A9C}"/>
    <cellStyle name="Normal 3 2 5 2 6 5" xfId="13325" xr:uid="{EF19DF28-1C7D-40B7-BBB5-F477A008F013}"/>
    <cellStyle name="Normal 3 2 5 2 6 6" xfId="27015" xr:uid="{565E49AE-7E5C-4906-8EB1-EDDD3B013824}"/>
    <cellStyle name="Normal 3 2 5 2 6 7" xfId="41899" xr:uid="{24817048-427E-4DE0-ABFC-0E359DCB69FE}"/>
    <cellStyle name="Normal 3 2 5 2 7" xfId="8177" xr:uid="{61FC99FE-E74D-414E-9040-6EBDB50769FC}"/>
    <cellStyle name="Normal 3 2 5 2 7 2" xfId="11599" xr:uid="{9B96D941-DF1A-4E3C-B8A0-820A83F965BB}"/>
    <cellStyle name="Normal 3 2 5 2 7 2 2" xfId="25289" xr:uid="{A92F7BCF-29A8-4DF2-96A3-795FC394AF75}"/>
    <cellStyle name="Normal 3 2 5 2 7 2 2 2" xfId="38981" xr:uid="{293C75C3-CA7F-4D7F-B770-7C2838FA6B55}"/>
    <cellStyle name="Normal 3 2 5 2 7 2 2 3" xfId="53865" xr:uid="{06E516B3-A269-4BE6-BF81-005A4F83334E}"/>
    <cellStyle name="Normal 3 2 5 2 7 2 3" xfId="18445" xr:uid="{40EBAC94-8BA9-484F-94FD-10FA14A2C2FA}"/>
    <cellStyle name="Normal 3 2 5 2 7 2 4" xfId="32135" xr:uid="{643E8871-D45B-4289-B317-86E0DF8E4F2F}"/>
    <cellStyle name="Normal 3 2 5 2 7 2 5" xfId="47019" xr:uid="{C09F8B15-FC4F-47D9-A845-0A748BCEBAF7}"/>
    <cellStyle name="Normal 3 2 5 2 7 3" xfId="21867" xr:uid="{E90F95CB-CC1E-4455-92F1-5FF6A8AECC22}"/>
    <cellStyle name="Normal 3 2 5 2 7 3 2" xfId="35559" xr:uid="{C5D7C368-84DA-49F1-8762-8DC0D2C3E7DA}"/>
    <cellStyle name="Normal 3 2 5 2 7 3 3" xfId="50443" xr:uid="{A9E77B3A-06EC-428A-86FA-5FAC0491E172}"/>
    <cellStyle name="Normal 3 2 5 2 7 4" xfId="15023" xr:uid="{FD863203-5DB9-4595-8434-0C49633E64C6}"/>
    <cellStyle name="Normal 3 2 5 2 7 5" xfId="28713" xr:uid="{82D6158E-139E-4E29-A8A8-7293DE96C68C}"/>
    <cellStyle name="Normal 3 2 5 2 7 6" xfId="43597" xr:uid="{47DB922D-CFBB-4745-A7D4-E5F3FF581B3D}"/>
    <cellStyle name="Normal 3 2 5 2 8" xfId="9887" xr:uid="{55930BF6-FF14-4807-88BB-E3E6B8EB5EE4}"/>
    <cellStyle name="Normal 3 2 5 2 8 2" xfId="23577" xr:uid="{85154A0B-8406-4FDA-A29F-E8B0B4A09A68}"/>
    <cellStyle name="Normal 3 2 5 2 8 2 2" xfId="37269" xr:uid="{85B15859-AFCE-4B4B-8596-1BA37F1C60D1}"/>
    <cellStyle name="Normal 3 2 5 2 8 2 3" xfId="52153" xr:uid="{568E5F21-3569-4F0D-BC17-97C4A7437A1E}"/>
    <cellStyle name="Normal 3 2 5 2 8 3" xfId="16733" xr:uid="{9536C003-A5C3-4B3E-A251-91DD6AC26798}"/>
    <cellStyle name="Normal 3 2 5 2 8 4" xfId="30423" xr:uid="{758B3454-01EE-444C-8814-3035DC8A243F}"/>
    <cellStyle name="Normal 3 2 5 2 8 5" xfId="45307" xr:uid="{09805D2F-BF34-49A0-AE54-9380472F7AE5}"/>
    <cellStyle name="Normal 3 2 5 2 9" xfId="20155" xr:uid="{4FEBC8EC-2366-4937-B2AD-BB04A6DEBBE7}"/>
    <cellStyle name="Normal 3 2 5 2 9 2" xfId="33847" xr:uid="{994B84F2-C78B-4020-B403-D663047F3DAF}"/>
    <cellStyle name="Normal 3 2 5 2 9 3" xfId="48731" xr:uid="{9BA685DA-744B-4979-9BEA-D81634979F94}"/>
    <cellStyle name="Normal 3 2 5 3" xfId="5307" xr:uid="{A40D6F2F-B925-4A93-81AA-06C37C5717D3}"/>
    <cellStyle name="Normal 3 2 5 3 10" xfId="41900" xr:uid="{4922828D-654A-4981-8327-F0DF51D330B0}"/>
    <cellStyle name="Normal 3 2 5 3 11" xfId="6479" xr:uid="{283A776A-52C0-4535-9E21-84F3DD50A57A}"/>
    <cellStyle name="Normal 3 2 5 3 12" xfId="55036" xr:uid="{B3493A90-CFD3-4EB2-A15E-BEF98B899910}"/>
    <cellStyle name="Normal 3 2 5 3 2" xfId="6480" xr:uid="{8BF8BBE5-1896-450F-8093-4C9757D69A81}"/>
    <cellStyle name="Normal 3 2 5 3 2 2" xfId="6481" xr:uid="{00E3B914-933E-49EF-A21D-E286FF8D0AD7}"/>
    <cellStyle name="Normal 3 2 5 3 2 2 2" xfId="8194" xr:uid="{4110B0F2-301D-4C6D-B2A8-C16962F787BC}"/>
    <cellStyle name="Normal 3 2 5 3 2 2 2 2" xfId="11616" xr:uid="{DC01F742-3F22-498C-84BA-A2CFF3114CD4}"/>
    <cellStyle name="Normal 3 2 5 3 2 2 2 2 2" xfId="25306" xr:uid="{133CABA9-4E2E-4843-8483-84B78FB2C6C0}"/>
    <cellStyle name="Normal 3 2 5 3 2 2 2 2 2 2" xfId="38998" xr:uid="{FE8B0F4D-3A94-4FB3-8AD8-AAFCCAE44426}"/>
    <cellStyle name="Normal 3 2 5 3 2 2 2 2 2 3" xfId="53882" xr:uid="{8F5628B0-A0FE-4F27-846D-907A68C70C85}"/>
    <cellStyle name="Normal 3 2 5 3 2 2 2 2 3" xfId="18462" xr:uid="{0BC09FFF-3760-484F-8670-3F8E1E2C04C4}"/>
    <cellStyle name="Normal 3 2 5 3 2 2 2 2 4" xfId="32152" xr:uid="{C0AFDDBE-A6B7-48AB-9377-37D49F7B86DB}"/>
    <cellStyle name="Normal 3 2 5 3 2 2 2 2 5" xfId="47036" xr:uid="{C53CF073-3D42-4539-9126-33ED60373991}"/>
    <cellStyle name="Normal 3 2 5 3 2 2 2 3" xfId="21884" xr:uid="{C2D5A56F-38E4-49AF-B346-580BF60B613E}"/>
    <cellStyle name="Normal 3 2 5 3 2 2 2 3 2" xfId="35576" xr:uid="{4187A0BD-4880-42E4-A149-C65701DCEAD5}"/>
    <cellStyle name="Normal 3 2 5 3 2 2 2 3 3" xfId="50460" xr:uid="{F2ED0EA8-50F4-4F22-8C09-D1CFCE825507}"/>
    <cellStyle name="Normal 3 2 5 3 2 2 2 4" xfId="15040" xr:uid="{C7972654-625D-4584-9568-CB3DD0945A45}"/>
    <cellStyle name="Normal 3 2 5 3 2 2 2 5" xfId="28730" xr:uid="{4F5145BE-066E-4BD7-84E9-14CBDF539242}"/>
    <cellStyle name="Normal 3 2 5 3 2 2 2 6" xfId="43614" xr:uid="{4946D3A6-3CA9-4A67-9F3E-7E3615C2BB8E}"/>
    <cellStyle name="Normal 3 2 5 3 2 2 3" xfId="9904" xr:uid="{9A019DF3-ED21-4852-BED8-4D34C69AD548}"/>
    <cellStyle name="Normal 3 2 5 3 2 2 3 2" xfId="23594" xr:uid="{3C0D5A3E-FB2F-42A7-9300-A92F58563DAA}"/>
    <cellStyle name="Normal 3 2 5 3 2 2 3 2 2" xfId="37286" xr:uid="{AA901838-0A2E-4B77-B5CD-09BDCF41B4ED}"/>
    <cellStyle name="Normal 3 2 5 3 2 2 3 2 3" xfId="52170" xr:uid="{01924A1E-5A72-4665-835F-135B71D1E31A}"/>
    <cellStyle name="Normal 3 2 5 3 2 2 3 3" xfId="16750" xr:uid="{B0ACB404-183E-4303-ACB1-A8B752C4F2DE}"/>
    <cellStyle name="Normal 3 2 5 3 2 2 3 4" xfId="30440" xr:uid="{080F1934-51EA-432D-9C04-5E690ED3851F}"/>
    <cellStyle name="Normal 3 2 5 3 2 2 3 5" xfId="45324" xr:uid="{A4C1F85B-A648-456D-A7A0-C37A268E997B}"/>
    <cellStyle name="Normal 3 2 5 3 2 2 4" xfId="20172" xr:uid="{FBCFEC5D-613C-4EE0-96C9-E7D1A7608C11}"/>
    <cellStyle name="Normal 3 2 5 3 2 2 4 2" xfId="33864" xr:uid="{6C56DEBF-0B95-4B0C-A689-5267FFE0946F}"/>
    <cellStyle name="Normal 3 2 5 3 2 2 4 3" xfId="48748" xr:uid="{8E23B1E4-43B3-4A92-96F8-39ACAEA7A5E8}"/>
    <cellStyle name="Normal 3 2 5 3 2 2 5" xfId="13328" xr:uid="{EB0D4217-2995-40C7-94B9-7EBBDBB01085}"/>
    <cellStyle name="Normal 3 2 5 3 2 2 6" xfId="27018" xr:uid="{C68FDC71-64CB-44AA-BE4A-8961F1C0F684}"/>
    <cellStyle name="Normal 3 2 5 3 2 2 7" xfId="41902" xr:uid="{0BE401A1-4ECA-4A72-A404-2E04717F8641}"/>
    <cellStyle name="Normal 3 2 5 3 2 3" xfId="8193" xr:uid="{78435946-78D5-4DC8-83E6-478EF33B85B8}"/>
    <cellStyle name="Normal 3 2 5 3 2 3 2" xfId="11615" xr:uid="{022E2133-791C-43A1-B3E9-D2D2CFCEFBC6}"/>
    <cellStyle name="Normal 3 2 5 3 2 3 2 2" xfId="25305" xr:uid="{E33CA6A9-BC11-4B1C-9F4B-9EA6F901D2FF}"/>
    <cellStyle name="Normal 3 2 5 3 2 3 2 2 2" xfId="38997" xr:uid="{6DB3527D-347C-4092-AF5C-3D4CE6769527}"/>
    <cellStyle name="Normal 3 2 5 3 2 3 2 2 3" xfId="53881" xr:uid="{AC0A94F6-1DD5-402D-96C3-6514669FACAE}"/>
    <cellStyle name="Normal 3 2 5 3 2 3 2 3" xfId="18461" xr:uid="{F51DBC75-F026-4D00-AE55-F8DEBE84A06E}"/>
    <cellStyle name="Normal 3 2 5 3 2 3 2 4" xfId="32151" xr:uid="{688697B3-E716-4013-AADF-4339CB4A422E}"/>
    <cellStyle name="Normal 3 2 5 3 2 3 2 5" xfId="47035" xr:uid="{6B9BD1CE-7691-4CEA-852A-25A1261E3C3B}"/>
    <cellStyle name="Normal 3 2 5 3 2 3 3" xfId="21883" xr:uid="{C90C1F92-CD93-4E5E-BB8C-DC6865C90D03}"/>
    <cellStyle name="Normal 3 2 5 3 2 3 3 2" xfId="35575" xr:uid="{84002A41-93F9-4FE9-8702-E7B31340579B}"/>
    <cellStyle name="Normal 3 2 5 3 2 3 3 3" xfId="50459" xr:uid="{AD52DA01-9841-43B5-A969-F5FD1EA0B936}"/>
    <cellStyle name="Normal 3 2 5 3 2 3 4" xfId="15039" xr:uid="{0FCC394C-BC19-45EE-AD72-8623271A1059}"/>
    <cellStyle name="Normal 3 2 5 3 2 3 5" xfId="28729" xr:uid="{D597F0DC-E206-4112-B481-C310E4728A2B}"/>
    <cellStyle name="Normal 3 2 5 3 2 3 6" xfId="43613" xr:uid="{19A01B8A-C80D-4BA1-B24B-E67DBC522EB6}"/>
    <cellStyle name="Normal 3 2 5 3 2 4" xfId="9903" xr:uid="{DAE2922C-94FD-4B60-88AC-D5A107640398}"/>
    <cellStyle name="Normal 3 2 5 3 2 4 2" xfId="23593" xr:uid="{181EA5C7-3991-45E0-A1AF-DA941D57004E}"/>
    <cellStyle name="Normal 3 2 5 3 2 4 2 2" xfId="37285" xr:uid="{5D2327F5-6CA2-4E47-B1E4-E693390FBFB4}"/>
    <cellStyle name="Normal 3 2 5 3 2 4 2 3" xfId="52169" xr:uid="{E6F667F1-431B-4C82-8863-79E7DB3C921D}"/>
    <cellStyle name="Normal 3 2 5 3 2 4 3" xfId="16749" xr:uid="{1622A62A-F840-4A9B-8383-AE9606B9AB5E}"/>
    <cellStyle name="Normal 3 2 5 3 2 4 4" xfId="30439" xr:uid="{1190C16F-9872-4AF8-8683-475B747C66E2}"/>
    <cellStyle name="Normal 3 2 5 3 2 4 5" xfId="45323" xr:uid="{FC22D13A-D796-475B-99E0-65D12C967795}"/>
    <cellStyle name="Normal 3 2 5 3 2 5" xfId="20171" xr:uid="{08E18C87-9F5A-4749-9265-C9177722D041}"/>
    <cellStyle name="Normal 3 2 5 3 2 5 2" xfId="33863" xr:uid="{2AB6A33A-6840-4C40-AD4E-F4AC6CE22775}"/>
    <cellStyle name="Normal 3 2 5 3 2 5 3" xfId="48747" xr:uid="{AFCBF0EE-D9B1-4D98-B60C-D601E697BBDA}"/>
    <cellStyle name="Normal 3 2 5 3 2 6" xfId="13327" xr:uid="{EBA54E20-5CC1-481C-BE2B-B3AFB36E2245}"/>
    <cellStyle name="Normal 3 2 5 3 2 7" xfId="27017" xr:uid="{80F0CFD9-CAE9-49DC-96C8-D6DAF5FA3EE0}"/>
    <cellStyle name="Normal 3 2 5 3 2 8" xfId="41901" xr:uid="{30B0E1AD-674E-4E84-AFB6-A9C4F1C80CE0}"/>
    <cellStyle name="Normal 3 2 5 3 3" xfId="6482" xr:uid="{4D44CF35-E0D1-4B21-8879-2010170F31B6}"/>
    <cellStyle name="Normal 3 2 5 3 3 2" xfId="8195" xr:uid="{50D0BF50-9CB5-43A8-856E-3FF174AAE122}"/>
    <cellStyle name="Normal 3 2 5 3 3 2 2" xfId="11617" xr:uid="{D270EEB2-16FB-44A6-B4B3-C908D359D3A4}"/>
    <cellStyle name="Normal 3 2 5 3 3 2 2 2" xfId="25307" xr:uid="{344D2141-4DA3-43F1-A370-B8EE36D64BFD}"/>
    <cellStyle name="Normal 3 2 5 3 3 2 2 2 2" xfId="38999" xr:uid="{6891C926-80B2-4EEA-9E07-D3EB49817BEC}"/>
    <cellStyle name="Normal 3 2 5 3 3 2 2 2 3" xfId="53883" xr:uid="{A43FC807-4FB6-42C8-BB19-502D4762AE87}"/>
    <cellStyle name="Normal 3 2 5 3 3 2 2 3" xfId="18463" xr:uid="{4F140C23-C9F2-4469-8040-46A1A226B199}"/>
    <cellStyle name="Normal 3 2 5 3 3 2 2 4" xfId="32153" xr:uid="{D91AF68A-F43F-4C14-BACD-56D4D82F708A}"/>
    <cellStyle name="Normal 3 2 5 3 3 2 2 5" xfId="47037" xr:uid="{3761C4C3-7566-4BCD-BF03-12EC2021C7D2}"/>
    <cellStyle name="Normal 3 2 5 3 3 2 3" xfId="21885" xr:uid="{EFDA0B6A-127B-4A0D-8594-5FB52D784070}"/>
    <cellStyle name="Normal 3 2 5 3 3 2 3 2" xfId="35577" xr:uid="{39321622-3C5A-4F12-9FA2-83331A412C02}"/>
    <cellStyle name="Normal 3 2 5 3 3 2 3 3" xfId="50461" xr:uid="{847B4D93-B199-409E-AF1E-2E55AC60886E}"/>
    <cellStyle name="Normal 3 2 5 3 3 2 4" xfId="15041" xr:uid="{C82C1736-7380-45E4-8841-CA75BC763F91}"/>
    <cellStyle name="Normal 3 2 5 3 3 2 5" xfId="28731" xr:uid="{050E77D3-B51C-4307-AC29-1A80C17A8CDC}"/>
    <cellStyle name="Normal 3 2 5 3 3 2 6" xfId="43615" xr:uid="{B9B5F771-437C-42EB-B4CF-C0B622D538D9}"/>
    <cellStyle name="Normal 3 2 5 3 3 3" xfId="9905" xr:uid="{11DA9A4B-68BD-4403-BD2E-A76E6E582368}"/>
    <cellStyle name="Normal 3 2 5 3 3 3 2" xfId="23595" xr:uid="{3ABAE132-B125-4A54-BE6E-3F9D75CE090E}"/>
    <cellStyle name="Normal 3 2 5 3 3 3 2 2" xfId="37287" xr:uid="{04FFA3E0-8960-450E-880F-BA4B3448F40E}"/>
    <cellStyle name="Normal 3 2 5 3 3 3 2 3" xfId="52171" xr:uid="{E95EDACC-2230-467B-9A26-3513B91749AB}"/>
    <cellStyle name="Normal 3 2 5 3 3 3 3" xfId="16751" xr:uid="{D4255DA5-9901-40CC-B642-09CCB1CF544A}"/>
    <cellStyle name="Normal 3 2 5 3 3 3 4" xfId="30441" xr:uid="{E16D7385-9769-4716-934A-8CD1EA83B180}"/>
    <cellStyle name="Normal 3 2 5 3 3 3 5" xfId="45325" xr:uid="{2BD1B77D-70FB-4DBA-AD31-7F8FA8B4E8CE}"/>
    <cellStyle name="Normal 3 2 5 3 3 4" xfId="20173" xr:uid="{AD651745-C575-40CD-9F67-C1B3A22F0047}"/>
    <cellStyle name="Normal 3 2 5 3 3 4 2" xfId="33865" xr:uid="{7583C704-D081-4B7A-B08A-12D439A0DD8C}"/>
    <cellStyle name="Normal 3 2 5 3 3 4 3" xfId="48749" xr:uid="{40DC684A-21D3-4DC2-AA58-4FA6A01B702C}"/>
    <cellStyle name="Normal 3 2 5 3 3 5" xfId="13329" xr:uid="{5BA542C8-005D-4C14-8449-67F71117E447}"/>
    <cellStyle name="Normal 3 2 5 3 3 6" xfId="27019" xr:uid="{5173F93F-D8A3-42DA-B5E7-DA996EE58985}"/>
    <cellStyle name="Normal 3 2 5 3 3 7" xfId="41903" xr:uid="{2C56C84F-A953-4FCF-96F1-7FE7D374F7E5}"/>
    <cellStyle name="Normal 3 2 5 3 4" xfId="6483" xr:uid="{3C335386-2B4A-4B22-96AA-5224FAB94F19}"/>
    <cellStyle name="Normal 3 2 5 3 4 2" xfId="8196" xr:uid="{EF866107-0072-4623-99CC-EEA72C2F53E2}"/>
    <cellStyle name="Normal 3 2 5 3 4 2 2" xfId="11618" xr:uid="{8AB9636A-BBE5-43DD-9D5A-F53E97FF114C}"/>
    <cellStyle name="Normal 3 2 5 3 4 2 2 2" xfId="25308" xr:uid="{6A27F966-67D0-4798-9043-4CDAE53DE368}"/>
    <cellStyle name="Normal 3 2 5 3 4 2 2 2 2" xfId="39000" xr:uid="{B8FE560A-33CF-4790-AC05-55B3F1E6F91F}"/>
    <cellStyle name="Normal 3 2 5 3 4 2 2 2 3" xfId="53884" xr:uid="{1CC546A2-70D4-4BFC-B395-88CBD5E44A5C}"/>
    <cellStyle name="Normal 3 2 5 3 4 2 2 3" xfId="18464" xr:uid="{36460593-71BE-4ACB-817C-3005EC67D3C0}"/>
    <cellStyle name="Normal 3 2 5 3 4 2 2 4" xfId="32154" xr:uid="{CD02BD4D-31BD-4C60-9178-6981710446F4}"/>
    <cellStyle name="Normal 3 2 5 3 4 2 2 5" xfId="47038" xr:uid="{A08CF37A-6E13-4C5A-B55F-28D548F705F2}"/>
    <cellStyle name="Normal 3 2 5 3 4 2 3" xfId="21886" xr:uid="{E847AF9A-C29A-4E3C-AA80-A1F0D2DEED10}"/>
    <cellStyle name="Normal 3 2 5 3 4 2 3 2" xfId="35578" xr:uid="{81A19455-6636-49DB-AE84-DB68B0FD52C8}"/>
    <cellStyle name="Normal 3 2 5 3 4 2 3 3" xfId="50462" xr:uid="{3F4C5BB2-5027-4B2C-B66C-C53EB2F81121}"/>
    <cellStyle name="Normal 3 2 5 3 4 2 4" xfId="15042" xr:uid="{240FABCB-7E3E-48B1-98C6-26EEFC6BA2F7}"/>
    <cellStyle name="Normal 3 2 5 3 4 2 5" xfId="28732" xr:uid="{793FD880-A05C-4DFD-9888-2246F437157B}"/>
    <cellStyle name="Normal 3 2 5 3 4 2 6" xfId="43616" xr:uid="{EAC7C7B5-6ABF-47ED-91A4-2528ED562DD0}"/>
    <cellStyle name="Normal 3 2 5 3 4 3" xfId="9906" xr:uid="{FB41C86B-18C1-4918-9F1E-61FA2622DD7A}"/>
    <cellStyle name="Normal 3 2 5 3 4 3 2" xfId="23596" xr:uid="{10918230-E336-4A54-864E-A85FE99690C9}"/>
    <cellStyle name="Normal 3 2 5 3 4 3 2 2" xfId="37288" xr:uid="{C7BE81FD-9D1D-41A6-95A5-AD36BA675CD9}"/>
    <cellStyle name="Normal 3 2 5 3 4 3 2 3" xfId="52172" xr:uid="{448DA99E-7B48-4900-A62E-39BB50AEFB52}"/>
    <cellStyle name="Normal 3 2 5 3 4 3 3" xfId="16752" xr:uid="{91750E90-E43D-42E0-8CC1-2DAC798CE4DC}"/>
    <cellStyle name="Normal 3 2 5 3 4 3 4" xfId="30442" xr:uid="{560A3DB5-F8E0-4292-9A73-FA51D9CC445F}"/>
    <cellStyle name="Normal 3 2 5 3 4 3 5" xfId="45326" xr:uid="{F768D7D0-0AE8-4F60-8C90-305B477CD9E3}"/>
    <cellStyle name="Normal 3 2 5 3 4 4" xfId="20174" xr:uid="{FAFC6D3F-B2E0-4AAE-A223-A55A1434D890}"/>
    <cellStyle name="Normal 3 2 5 3 4 4 2" xfId="33866" xr:uid="{09B132C1-1BE6-4191-A2F9-8AC39861D01D}"/>
    <cellStyle name="Normal 3 2 5 3 4 4 3" xfId="48750" xr:uid="{F9D081B9-5987-406E-BE00-ADD6B63AA478}"/>
    <cellStyle name="Normal 3 2 5 3 4 5" xfId="13330" xr:uid="{475FD3E3-C6EE-459B-BB90-9CE0B6AFCF78}"/>
    <cellStyle name="Normal 3 2 5 3 4 6" xfId="27020" xr:uid="{C023F37C-CD59-43AF-A45F-891FD0D7A15A}"/>
    <cellStyle name="Normal 3 2 5 3 4 7" xfId="41904" xr:uid="{3A2C1DEF-62BE-4F6E-825F-AE6C219081E8}"/>
    <cellStyle name="Normal 3 2 5 3 5" xfId="8192" xr:uid="{356BB257-A4B0-481B-A5AE-F7473E1933ED}"/>
    <cellStyle name="Normal 3 2 5 3 5 2" xfId="11614" xr:uid="{310F820C-A50C-4B79-9640-B8A21542FB5D}"/>
    <cellStyle name="Normal 3 2 5 3 5 2 2" xfId="25304" xr:uid="{50B233DC-24E8-498D-8D4C-7DAEDC36BEE1}"/>
    <cellStyle name="Normal 3 2 5 3 5 2 2 2" xfId="38996" xr:uid="{5D8267EE-F637-4735-85A4-511CE3ED5EA0}"/>
    <cellStyle name="Normal 3 2 5 3 5 2 2 3" xfId="53880" xr:uid="{2319E01F-09BA-45C4-9E22-395306D7B95E}"/>
    <cellStyle name="Normal 3 2 5 3 5 2 3" xfId="18460" xr:uid="{66B285B2-9879-4474-AEE6-AFA7473DC4F0}"/>
    <cellStyle name="Normal 3 2 5 3 5 2 4" xfId="32150" xr:uid="{948A9498-7D68-4353-8929-5C50E8F02AD1}"/>
    <cellStyle name="Normal 3 2 5 3 5 2 5" xfId="47034" xr:uid="{6C0336A8-BF6F-4126-A800-A5FB60ACA16A}"/>
    <cellStyle name="Normal 3 2 5 3 5 3" xfId="21882" xr:uid="{CC1AC90E-88D1-4BC6-A1F1-84B3B135491B}"/>
    <cellStyle name="Normal 3 2 5 3 5 3 2" xfId="35574" xr:uid="{B6B57819-6419-4E51-9202-9C3E075D6A70}"/>
    <cellStyle name="Normal 3 2 5 3 5 3 3" xfId="50458" xr:uid="{3CE4079C-B745-4D50-92C7-FC4D3EADB30D}"/>
    <cellStyle name="Normal 3 2 5 3 5 4" xfId="15038" xr:uid="{30DA50C6-F83C-4036-A351-D29CF58E4B9A}"/>
    <cellStyle name="Normal 3 2 5 3 5 5" xfId="28728" xr:uid="{76D57997-C5FC-4974-89EB-593115EAE615}"/>
    <cellStyle name="Normal 3 2 5 3 5 6" xfId="43612" xr:uid="{14A21B0F-2D61-48EC-B55D-A9B5688338DC}"/>
    <cellStyle name="Normal 3 2 5 3 6" xfId="9902" xr:uid="{0D177837-F85F-407C-872C-5E43EFF98C3C}"/>
    <cellStyle name="Normal 3 2 5 3 6 2" xfId="23592" xr:uid="{382FBFCD-C7ED-4B46-AB88-2CB50F3C41B8}"/>
    <cellStyle name="Normal 3 2 5 3 6 2 2" xfId="37284" xr:uid="{E5F44600-22AB-43DB-81BD-17728496ABE4}"/>
    <cellStyle name="Normal 3 2 5 3 6 2 3" xfId="52168" xr:uid="{B73A5AD1-A331-4ACE-879B-9C14EAA9BD0F}"/>
    <cellStyle name="Normal 3 2 5 3 6 3" xfId="16748" xr:uid="{F9AE1AFB-AB60-43DE-837C-2785D6D7F87E}"/>
    <cellStyle name="Normal 3 2 5 3 6 4" xfId="30438" xr:uid="{38F4EDD2-DA15-483D-830B-60C257ED95B9}"/>
    <cellStyle name="Normal 3 2 5 3 6 5" xfId="45322" xr:uid="{7709E261-65C3-4CD2-AD3B-FE815A8C678B}"/>
    <cellStyle name="Normal 3 2 5 3 7" xfId="20170" xr:uid="{CF8AEAEA-B193-4386-B411-D80B550A3973}"/>
    <cellStyle name="Normal 3 2 5 3 7 2" xfId="33862" xr:uid="{5A651925-3CDC-41E8-9382-0EBF3960B005}"/>
    <cellStyle name="Normal 3 2 5 3 7 3" xfId="48746" xr:uid="{1B08D3BE-6760-4246-825F-BB7831E26A31}"/>
    <cellStyle name="Normal 3 2 5 3 8" xfId="13326" xr:uid="{D2D3ADAC-4049-431F-BAA9-9288B3E91795}"/>
    <cellStyle name="Normal 3 2 5 3 8 2" xfId="40746" xr:uid="{FC615742-9B14-4B4B-BA1E-3826E0C78F46}"/>
    <cellStyle name="Normal 3 2 5 3 9" xfId="27016" xr:uid="{4EAB9995-78AC-4E87-AB2E-74AEFA6997FA}"/>
    <cellStyle name="Normal 3 2 5 4" xfId="6484" xr:uid="{4E1D3AD7-6A1E-4E83-B619-B16BBABFC0F1}"/>
    <cellStyle name="Normal 3 2 5 4 10" xfId="41905" xr:uid="{22ABD6D6-812B-46B0-BD87-C633EEEAA531}"/>
    <cellStyle name="Normal 3 2 5 4 2" xfId="6485" xr:uid="{91F32F97-1BA1-4CCA-B087-425F88194A4A}"/>
    <cellStyle name="Normal 3 2 5 4 2 2" xfId="6486" xr:uid="{42ACCBBE-0995-4A41-AA58-2DB285E75718}"/>
    <cellStyle name="Normal 3 2 5 4 2 2 2" xfId="8199" xr:uid="{A280A9A4-FAA1-4231-BCEB-582419BD1CDC}"/>
    <cellStyle name="Normal 3 2 5 4 2 2 2 2" xfId="11621" xr:uid="{42A39719-91C1-4074-94B2-9197B33E9FE0}"/>
    <cellStyle name="Normal 3 2 5 4 2 2 2 2 2" xfId="25311" xr:uid="{C134816B-6E32-451A-8864-1202438A1917}"/>
    <cellStyle name="Normal 3 2 5 4 2 2 2 2 2 2" xfId="39003" xr:uid="{BE27FB71-38FE-41C4-A410-195D788A9A38}"/>
    <cellStyle name="Normal 3 2 5 4 2 2 2 2 2 3" xfId="53887" xr:uid="{A4BEB684-077F-4097-9776-FF078BF80358}"/>
    <cellStyle name="Normal 3 2 5 4 2 2 2 2 3" xfId="18467" xr:uid="{1F9000B0-C29E-4108-A3A2-9E3995ABA7AC}"/>
    <cellStyle name="Normal 3 2 5 4 2 2 2 2 4" xfId="32157" xr:uid="{58D2A99D-309E-4D86-A885-65882A23DA64}"/>
    <cellStyle name="Normal 3 2 5 4 2 2 2 2 5" xfId="47041" xr:uid="{3A5B87B4-C4DC-4639-9141-6D0D6E80A8CD}"/>
    <cellStyle name="Normal 3 2 5 4 2 2 2 3" xfId="21889" xr:uid="{5EC9A94F-A379-41AB-8DEF-EE5C288ACDB4}"/>
    <cellStyle name="Normal 3 2 5 4 2 2 2 3 2" xfId="35581" xr:uid="{A5208D5A-E405-42AC-858E-FA099169FD3C}"/>
    <cellStyle name="Normal 3 2 5 4 2 2 2 3 3" xfId="50465" xr:uid="{B5379CAC-984A-4A57-B01A-07A39C59EC3D}"/>
    <cellStyle name="Normal 3 2 5 4 2 2 2 4" xfId="15045" xr:uid="{3B94607D-5C80-4EBC-8452-36AE3D15219B}"/>
    <cellStyle name="Normal 3 2 5 4 2 2 2 5" xfId="28735" xr:uid="{61637BB4-136A-4730-BBF5-DEEB829BAA4B}"/>
    <cellStyle name="Normal 3 2 5 4 2 2 2 6" xfId="43619" xr:uid="{CB403FE0-1C4A-4F19-9A37-D9AC72BAD2E2}"/>
    <cellStyle name="Normal 3 2 5 4 2 2 3" xfId="9909" xr:uid="{0D19F9D9-5DE5-44DF-BFCE-C3F95904A763}"/>
    <cellStyle name="Normal 3 2 5 4 2 2 3 2" xfId="23599" xr:uid="{B53BAFF8-DD89-400C-BD11-91A0700CBCC9}"/>
    <cellStyle name="Normal 3 2 5 4 2 2 3 2 2" xfId="37291" xr:uid="{E47B4653-A311-4754-B9D2-891D1B58ED14}"/>
    <cellStyle name="Normal 3 2 5 4 2 2 3 2 3" xfId="52175" xr:uid="{73DB0CDA-DAFC-4455-AE4F-934DFB23F25A}"/>
    <cellStyle name="Normal 3 2 5 4 2 2 3 3" xfId="16755" xr:uid="{1F4B93D4-59C1-4C5E-B4EE-62913EF0973D}"/>
    <cellStyle name="Normal 3 2 5 4 2 2 3 4" xfId="30445" xr:uid="{472663E6-408D-4EBF-B5EC-8F733027D38B}"/>
    <cellStyle name="Normal 3 2 5 4 2 2 3 5" xfId="45329" xr:uid="{960954D4-83E5-4282-A2FE-E2D138F472CC}"/>
    <cellStyle name="Normal 3 2 5 4 2 2 4" xfId="20177" xr:uid="{B0F5E177-A1FE-42E7-A011-036151886736}"/>
    <cellStyle name="Normal 3 2 5 4 2 2 4 2" xfId="33869" xr:uid="{44F57211-77CF-4666-94E8-FB697B32CB5E}"/>
    <cellStyle name="Normal 3 2 5 4 2 2 4 3" xfId="48753" xr:uid="{1A148A14-0D2F-4989-860F-A30A25F8B5DE}"/>
    <cellStyle name="Normal 3 2 5 4 2 2 5" xfId="13333" xr:uid="{3222AE9E-C091-46BA-90C2-3F1C39574C4F}"/>
    <cellStyle name="Normal 3 2 5 4 2 2 6" xfId="27023" xr:uid="{770E6809-40C2-4858-81FD-C48CAB75554C}"/>
    <cellStyle name="Normal 3 2 5 4 2 2 7" xfId="41907" xr:uid="{5B0F6FEC-AA8A-4BC8-8622-7447682DDE9F}"/>
    <cellStyle name="Normal 3 2 5 4 2 3" xfId="8198" xr:uid="{04A3C029-8DF0-4069-B29F-98B4E8FF570F}"/>
    <cellStyle name="Normal 3 2 5 4 2 3 2" xfId="11620" xr:uid="{5FE91CDD-B0C2-4B9E-A2AC-DF2E9D276FEC}"/>
    <cellStyle name="Normal 3 2 5 4 2 3 2 2" xfId="25310" xr:uid="{76337A5B-41A2-4119-96EA-5F202E14FE03}"/>
    <cellStyle name="Normal 3 2 5 4 2 3 2 2 2" xfId="39002" xr:uid="{A93B522D-58AE-4D24-A7EF-34284DF21DFA}"/>
    <cellStyle name="Normal 3 2 5 4 2 3 2 2 3" xfId="53886" xr:uid="{18E04E86-CD63-4B8B-835A-15BADE60420E}"/>
    <cellStyle name="Normal 3 2 5 4 2 3 2 3" xfId="18466" xr:uid="{ED80A5A1-A377-432F-9969-92C415544BBC}"/>
    <cellStyle name="Normal 3 2 5 4 2 3 2 4" xfId="32156" xr:uid="{9A0E99BF-3BC3-460A-96F4-01849B19F70A}"/>
    <cellStyle name="Normal 3 2 5 4 2 3 2 5" xfId="47040" xr:uid="{2A3F844F-1036-4C89-A840-477F54ABDB23}"/>
    <cellStyle name="Normal 3 2 5 4 2 3 3" xfId="21888" xr:uid="{333F6A35-CF6E-4A45-8D81-325D025EBED6}"/>
    <cellStyle name="Normal 3 2 5 4 2 3 3 2" xfId="35580" xr:uid="{A96BFBF0-2557-419E-AE27-26ED7FBD9804}"/>
    <cellStyle name="Normal 3 2 5 4 2 3 3 3" xfId="50464" xr:uid="{BE323793-07DC-414F-8ADF-55A0A65190CE}"/>
    <cellStyle name="Normal 3 2 5 4 2 3 4" xfId="15044" xr:uid="{79CFA9E9-912E-42D9-BB21-09BE03483207}"/>
    <cellStyle name="Normal 3 2 5 4 2 3 5" xfId="28734" xr:uid="{B479BFF0-5270-4736-AF24-FE061026A296}"/>
    <cellStyle name="Normal 3 2 5 4 2 3 6" xfId="43618" xr:uid="{79F32E2E-087A-4E5A-B0F5-4F6657010CB6}"/>
    <cellStyle name="Normal 3 2 5 4 2 4" xfId="9908" xr:uid="{ACC1A3B7-112C-436D-8570-D4DA8AB885B6}"/>
    <cellStyle name="Normal 3 2 5 4 2 4 2" xfId="23598" xr:uid="{CD6EB2A0-E282-41B8-9BA0-3AC769C090AE}"/>
    <cellStyle name="Normal 3 2 5 4 2 4 2 2" xfId="37290" xr:uid="{CE7AFF5C-9C5C-42F3-BC18-B9B50567A581}"/>
    <cellStyle name="Normal 3 2 5 4 2 4 2 3" xfId="52174" xr:uid="{1C3E7750-0C9E-4F55-9263-5409D83D07AB}"/>
    <cellStyle name="Normal 3 2 5 4 2 4 3" xfId="16754" xr:uid="{FE48FAF1-C090-41C6-A365-5AD484AE18E6}"/>
    <cellStyle name="Normal 3 2 5 4 2 4 4" xfId="30444" xr:uid="{76542E5B-1BEF-4D57-818C-3922D89B737F}"/>
    <cellStyle name="Normal 3 2 5 4 2 4 5" xfId="45328" xr:uid="{24BDAED0-880F-40C0-B46C-64FBABFF597D}"/>
    <cellStyle name="Normal 3 2 5 4 2 5" xfId="20176" xr:uid="{37B99EE8-AD7E-475A-B181-ABEF2FB3ED42}"/>
    <cellStyle name="Normal 3 2 5 4 2 5 2" xfId="33868" xr:uid="{673F4188-8644-4B25-BEB6-51977029A0BC}"/>
    <cellStyle name="Normal 3 2 5 4 2 5 3" xfId="48752" xr:uid="{8790DCEA-A59A-4FDE-9CE1-728F36B8FCC6}"/>
    <cellStyle name="Normal 3 2 5 4 2 6" xfId="13332" xr:uid="{5C2775D4-12AA-49A0-8AAD-7D27C5B82274}"/>
    <cellStyle name="Normal 3 2 5 4 2 7" xfId="27022" xr:uid="{87C5E2A6-E9C1-42EF-9C40-5C9EFE208094}"/>
    <cellStyle name="Normal 3 2 5 4 2 8" xfId="41906" xr:uid="{D31322AD-F01A-4C86-9F85-C2BB1F481383}"/>
    <cellStyle name="Normal 3 2 5 4 3" xfId="6487" xr:uid="{B7077E1A-5BC4-4FB0-AA7D-652881715218}"/>
    <cellStyle name="Normal 3 2 5 4 3 2" xfId="8200" xr:uid="{B2B29CD1-D97C-4211-854B-B120B84EF2B8}"/>
    <cellStyle name="Normal 3 2 5 4 3 2 2" xfId="11622" xr:uid="{F36B9F5F-B00E-4237-9A0E-6F9307A35704}"/>
    <cellStyle name="Normal 3 2 5 4 3 2 2 2" xfId="25312" xr:uid="{ABAE137C-6555-46AC-9962-2AEC7D70E9A4}"/>
    <cellStyle name="Normal 3 2 5 4 3 2 2 2 2" xfId="39004" xr:uid="{F6C47D83-7B17-4EE8-B23A-5FF63C9557CD}"/>
    <cellStyle name="Normal 3 2 5 4 3 2 2 2 3" xfId="53888" xr:uid="{B850355E-93F3-41F5-9471-C7F3BB697D9D}"/>
    <cellStyle name="Normal 3 2 5 4 3 2 2 3" xfId="18468" xr:uid="{8C3FF988-9F1F-430E-B294-1AD6AE34CE66}"/>
    <cellStyle name="Normal 3 2 5 4 3 2 2 4" xfId="32158" xr:uid="{FA1D4363-7222-4954-B601-D87D08392A87}"/>
    <cellStyle name="Normal 3 2 5 4 3 2 2 5" xfId="47042" xr:uid="{F3AA2D79-4E68-4089-8D7C-64C90977CD11}"/>
    <cellStyle name="Normal 3 2 5 4 3 2 3" xfId="21890" xr:uid="{C3954468-9675-4081-B04B-3BF8CB04A001}"/>
    <cellStyle name="Normal 3 2 5 4 3 2 3 2" xfId="35582" xr:uid="{EDC4842F-D187-4934-A972-7392D8A78861}"/>
    <cellStyle name="Normal 3 2 5 4 3 2 3 3" xfId="50466" xr:uid="{D54D8E2A-2BFD-4A43-AE8B-D017B2FABF2B}"/>
    <cellStyle name="Normal 3 2 5 4 3 2 4" xfId="15046" xr:uid="{14A0B344-29F8-4424-B3A2-8F1CC1254342}"/>
    <cellStyle name="Normal 3 2 5 4 3 2 5" xfId="28736" xr:uid="{33C924A2-C657-4E73-BEF3-758A78628763}"/>
    <cellStyle name="Normal 3 2 5 4 3 2 6" xfId="43620" xr:uid="{0AFF5106-78D1-486F-8870-5F28AD810B12}"/>
    <cellStyle name="Normal 3 2 5 4 3 3" xfId="9910" xr:uid="{F528E235-ADF3-4A49-A169-C12AFA07503F}"/>
    <cellStyle name="Normal 3 2 5 4 3 3 2" xfId="23600" xr:uid="{A732B5D9-3B26-47C8-9BE1-0BAFC52A40BD}"/>
    <cellStyle name="Normal 3 2 5 4 3 3 2 2" xfId="37292" xr:uid="{85898F6D-C958-411E-99BE-E6E9759B1DBC}"/>
    <cellStyle name="Normal 3 2 5 4 3 3 2 3" xfId="52176" xr:uid="{C5952823-637A-4109-84C2-07EB30777043}"/>
    <cellStyle name="Normal 3 2 5 4 3 3 3" xfId="16756" xr:uid="{B5CCA77F-6722-4653-B27B-BB0499A69BE4}"/>
    <cellStyle name="Normal 3 2 5 4 3 3 4" xfId="30446" xr:uid="{4CDE33EA-5852-43E7-9191-4C389E57B10C}"/>
    <cellStyle name="Normal 3 2 5 4 3 3 5" xfId="45330" xr:uid="{3C1AE647-1206-44AD-88D2-8F04B3E6B5ED}"/>
    <cellStyle name="Normal 3 2 5 4 3 4" xfId="20178" xr:uid="{B2D6F1A6-51D1-4FA4-8888-8E94F2ABDC41}"/>
    <cellStyle name="Normal 3 2 5 4 3 4 2" xfId="33870" xr:uid="{B2E464CE-B348-4495-930F-DC4B628F1AC7}"/>
    <cellStyle name="Normal 3 2 5 4 3 4 3" xfId="48754" xr:uid="{FE68BDEF-FB26-4F7C-90BD-3C9B6681BF12}"/>
    <cellStyle name="Normal 3 2 5 4 3 5" xfId="13334" xr:uid="{12FE1D24-70F0-4127-B740-BEEFA11D29FB}"/>
    <cellStyle name="Normal 3 2 5 4 3 6" xfId="27024" xr:uid="{BE4EFA79-904B-42EC-A692-D9219156A64B}"/>
    <cellStyle name="Normal 3 2 5 4 3 7" xfId="41908" xr:uid="{A8EB61B1-D2FB-4FC9-9AEC-DE4738F0D873}"/>
    <cellStyle name="Normal 3 2 5 4 4" xfId="6488" xr:uid="{048D771C-FD3F-4330-863C-1A08619831E6}"/>
    <cellStyle name="Normal 3 2 5 4 4 2" xfId="8201" xr:uid="{38435A28-91B4-47C4-B973-02F0E9CE60E6}"/>
    <cellStyle name="Normal 3 2 5 4 4 2 2" xfId="11623" xr:uid="{F91B291E-8A40-4C9C-BF35-6812DE71F110}"/>
    <cellStyle name="Normal 3 2 5 4 4 2 2 2" xfId="25313" xr:uid="{E787CFFD-4613-4300-A807-3E3A162E4A17}"/>
    <cellStyle name="Normal 3 2 5 4 4 2 2 2 2" xfId="39005" xr:uid="{5DD5CB3A-E8F2-4FDB-B664-1672581E4A08}"/>
    <cellStyle name="Normal 3 2 5 4 4 2 2 2 3" xfId="53889" xr:uid="{A275ADEC-7D57-4CF5-85E6-412A57372D00}"/>
    <cellStyle name="Normal 3 2 5 4 4 2 2 3" xfId="18469" xr:uid="{C9ABD7A9-789B-4C02-814B-882FC60BD66A}"/>
    <cellStyle name="Normal 3 2 5 4 4 2 2 4" xfId="32159" xr:uid="{1CAA9374-A825-4C0F-81FD-D5C104FEA01E}"/>
    <cellStyle name="Normal 3 2 5 4 4 2 2 5" xfId="47043" xr:uid="{574F3650-3E4A-4473-AB39-960A53CDEC1C}"/>
    <cellStyle name="Normal 3 2 5 4 4 2 3" xfId="21891" xr:uid="{7631DF8D-016B-492C-902C-89585D28FFFF}"/>
    <cellStyle name="Normal 3 2 5 4 4 2 3 2" xfId="35583" xr:uid="{3CAA2555-5847-4A69-8657-B951EAB98DA0}"/>
    <cellStyle name="Normal 3 2 5 4 4 2 3 3" xfId="50467" xr:uid="{B2D9E666-13CA-4960-A09C-642EB34A546B}"/>
    <cellStyle name="Normal 3 2 5 4 4 2 4" xfId="15047" xr:uid="{7B5DAD14-9380-4F04-9B8F-A598B82A1248}"/>
    <cellStyle name="Normal 3 2 5 4 4 2 5" xfId="28737" xr:uid="{E45DC41F-44A6-4960-B22B-294AEB14F8F9}"/>
    <cellStyle name="Normal 3 2 5 4 4 2 6" xfId="43621" xr:uid="{E4A8F6BC-F932-40CC-820D-95898FA548F8}"/>
    <cellStyle name="Normal 3 2 5 4 4 3" xfId="9911" xr:uid="{BFD9C5A6-D2E9-4107-92C2-99D909F13154}"/>
    <cellStyle name="Normal 3 2 5 4 4 3 2" xfId="23601" xr:uid="{4948C9EC-7459-4446-9A9B-E39F873FC46D}"/>
    <cellStyle name="Normal 3 2 5 4 4 3 2 2" xfId="37293" xr:uid="{566E2B14-F608-4E44-AA9F-D8D07CA76C80}"/>
    <cellStyle name="Normal 3 2 5 4 4 3 2 3" xfId="52177" xr:uid="{502E8E3B-CC4F-4C66-A6B6-70485D213E67}"/>
    <cellStyle name="Normal 3 2 5 4 4 3 3" xfId="16757" xr:uid="{46FF5CFF-52FF-4AC4-B17A-CB0F634D307B}"/>
    <cellStyle name="Normal 3 2 5 4 4 3 4" xfId="30447" xr:uid="{7976F5F4-72D8-4DFB-824C-0A321E1339B9}"/>
    <cellStyle name="Normal 3 2 5 4 4 3 5" xfId="45331" xr:uid="{80C1B617-CDFA-446A-830C-6ACFC4A42A6A}"/>
    <cellStyle name="Normal 3 2 5 4 4 4" xfId="20179" xr:uid="{4CB06C55-256F-426B-958A-0C5678B8D773}"/>
    <cellStyle name="Normal 3 2 5 4 4 4 2" xfId="33871" xr:uid="{0A77993F-9C4F-4A24-AA27-BA8B3324D363}"/>
    <cellStyle name="Normal 3 2 5 4 4 4 3" xfId="48755" xr:uid="{FF00CEC3-23CE-488E-8E09-3888B790B997}"/>
    <cellStyle name="Normal 3 2 5 4 4 5" xfId="13335" xr:uid="{D77FBA03-38E0-4A24-929A-F2E1263C0068}"/>
    <cellStyle name="Normal 3 2 5 4 4 6" xfId="27025" xr:uid="{8C97A357-D445-4B14-B4C9-0DC560AC30DD}"/>
    <cellStyle name="Normal 3 2 5 4 4 7" xfId="41909" xr:uid="{856BFE33-077F-4905-8CBC-F56BFDD0CC63}"/>
    <cellStyle name="Normal 3 2 5 4 5" xfId="8197" xr:uid="{60BFBA91-FF33-43FD-8488-0F4F67FBF680}"/>
    <cellStyle name="Normal 3 2 5 4 5 2" xfId="11619" xr:uid="{C9620C52-6C9E-4363-99FD-8A3DE852038E}"/>
    <cellStyle name="Normal 3 2 5 4 5 2 2" xfId="25309" xr:uid="{73D0E90A-23F5-4CCB-9FE3-300DBFCED995}"/>
    <cellStyle name="Normal 3 2 5 4 5 2 2 2" xfId="39001" xr:uid="{B09ED6A6-719B-41B9-B227-AA2B166E04AF}"/>
    <cellStyle name="Normal 3 2 5 4 5 2 2 3" xfId="53885" xr:uid="{294FCBFA-0D27-417A-ADC9-E8D36C4ECEBD}"/>
    <cellStyle name="Normal 3 2 5 4 5 2 3" xfId="18465" xr:uid="{511493B2-41FC-4210-95FE-57D45C0CA7B8}"/>
    <cellStyle name="Normal 3 2 5 4 5 2 4" xfId="32155" xr:uid="{85077F3A-9438-4C26-8049-B10BA325BEC5}"/>
    <cellStyle name="Normal 3 2 5 4 5 2 5" xfId="47039" xr:uid="{C9B669AA-75AD-4F9E-B9A8-30E7B68C5386}"/>
    <cellStyle name="Normal 3 2 5 4 5 3" xfId="21887" xr:uid="{2E023BF3-D37A-4B22-A381-82729B67F734}"/>
    <cellStyle name="Normal 3 2 5 4 5 3 2" xfId="35579" xr:uid="{ED7EFB56-5B29-4675-BDF9-051F2EE8C0DD}"/>
    <cellStyle name="Normal 3 2 5 4 5 3 3" xfId="50463" xr:uid="{2097BAD4-5C5C-436E-AA42-426D00DAFAE8}"/>
    <cellStyle name="Normal 3 2 5 4 5 4" xfId="15043" xr:uid="{BD06A865-5D52-4467-AF11-B8A0013A86E9}"/>
    <cellStyle name="Normal 3 2 5 4 5 5" xfId="28733" xr:uid="{6214A78B-A349-48C9-9E7D-1BC6E168977D}"/>
    <cellStyle name="Normal 3 2 5 4 5 6" xfId="43617" xr:uid="{30BDCFA9-EF9B-406F-9CA1-707C6771417A}"/>
    <cellStyle name="Normal 3 2 5 4 6" xfId="9907" xr:uid="{A3707968-3B72-48EA-A7FA-A9031853CD8B}"/>
    <cellStyle name="Normal 3 2 5 4 6 2" xfId="23597" xr:uid="{C067474D-97CD-4EC7-9D5F-06E986256B40}"/>
    <cellStyle name="Normal 3 2 5 4 6 2 2" xfId="37289" xr:uid="{B363E236-5E72-43FE-8907-6F28838E5A33}"/>
    <cellStyle name="Normal 3 2 5 4 6 2 3" xfId="52173" xr:uid="{78479384-A0B7-4017-A193-47A6C08E150E}"/>
    <cellStyle name="Normal 3 2 5 4 6 3" xfId="16753" xr:uid="{917E15EC-D0D6-46DB-B223-BE1C5433BCD1}"/>
    <cellStyle name="Normal 3 2 5 4 6 4" xfId="30443" xr:uid="{53C04059-F0B3-4FBD-9DF2-4DDC7ED3A2DA}"/>
    <cellStyle name="Normal 3 2 5 4 6 5" xfId="45327" xr:uid="{FBF19F03-18FC-40C3-B811-FDFBA6CC2B7E}"/>
    <cellStyle name="Normal 3 2 5 4 7" xfId="20175" xr:uid="{A7767726-3D34-4D9B-BCC0-94719A015C1B}"/>
    <cellStyle name="Normal 3 2 5 4 7 2" xfId="33867" xr:uid="{B93E9D7A-EF97-49FB-9C8C-8E97DA5C7017}"/>
    <cellStyle name="Normal 3 2 5 4 7 3" xfId="48751" xr:uid="{5CB56DB4-CDDC-402B-8D6F-816E41F63461}"/>
    <cellStyle name="Normal 3 2 5 4 8" xfId="13331" xr:uid="{B23BAA00-2057-44C0-8E12-8A9044904502}"/>
    <cellStyle name="Normal 3 2 5 4 9" xfId="27021" xr:uid="{8F71AE1E-2154-4C72-BC98-0B6781687100}"/>
    <cellStyle name="Normal 3 2 5 5" xfId="6489" xr:uid="{8DED0A59-3F02-42E6-B52F-B2BCF0E52D5A}"/>
    <cellStyle name="Normal 3 2 5 5 2" xfId="6490" xr:uid="{B919A270-3E1F-4799-8DB1-47AC51CADFCA}"/>
    <cellStyle name="Normal 3 2 5 5 2 2" xfId="8203" xr:uid="{7E55CA11-7AC4-4355-A66D-69F66C6DB933}"/>
    <cellStyle name="Normal 3 2 5 5 2 2 2" xfId="11625" xr:uid="{00BF47D9-B216-4FA5-846E-CF67935448F8}"/>
    <cellStyle name="Normal 3 2 5 5 2 2 2 2" xfId="25315" xr:uid="{86CD9626-7700-4ED9-B550-F4ED9FC90CE1}"/>
    <cellStyle name="Normal 3 2 5 5 2 2 2 2 2" xfId="39007" xr:uid="{5F890304-B6F3-4163-A274-3C2195C4922A}"/>
    <cellStyle name="Normal 3 2 5 5 2 2 2 2 3" xfId="53891" xr:uid="{D29EB721-D1EF-4DF1-BC36-0CAD26BE1DB7}"/>
    <cellStyle name="Normal 3 2 5 5 2 2 2 3" xfId="18471" xr:uid="{55727577-87C8-43A0-9D42-38CA361A6C2F}"/>
    <cellStyle name="Normal 3 2 5 5 2 2 2 4" xfId="32161" xr:uid="{B091733F-A408-44FC-B908-08FAE28DCB9E}"/>
    <cellStyle name="Normal 3 2 5 5 2 2 2 5" xfId="47045" xr:uid="{5AF15B53-4AE4-4405-8265-AB4CBC9CB04F}"/>
    <cellStyle name="Normal 3 2 5 5 2 2 3" xfId="21893" xr:uid="{3CC95764-7ABB-485F-8851-A696E79E44BF}"/>
    <cellStyle name="Normal 3 2 5 5 2 2 3 2" xfId="35585" xr:uid="{6C6827B7-459E-4BD6-B970-D27A61E44CEF}"/>
    <cellStyle name="Normal 3 2 5 5 2 2 3 3" xfId="50469" xr:uid="{F537FE53-6EF9-4493-AEE0-3FED14CFA8BD}"/>
    <cellStyle name="Normal 3 2 5 5 2 2 4" xfId="15049" xr:uid="{AD43E569-5768-4533-9BFE-544A9D95AFFF}"/>
    <cellStyle name="Normal 3 2 5 5 2 2 5" xfId="28739" xr:uid="{EE4572BD-F1B3-4D4E-9EF9-60C569A5ED64}"/>
    <cellStyle name="Normal 3 2 5 5 2 2 6" xfId="43623" xr:uid="{7A891482-D529-4461-A907-6A23ED7EB430}"/>
    <cellStyle name="Normal 3 2 5 5 2 3" xfId="9913" xr:uid="{6A28263C-190B-49A3-A67D-31241CB9E25E}"/>
    <cellStyle name="Normal 3 2 5 5 2 3 2" xfId="23603" xr:uid="{C24FD510-35AB-4BE9-B6D1-4195E716BDD2}"/>
    <cellStyle name="Normal 3 2 5 5 2 3 2 2" xfId="37295" xr:uid="{42177B2A-C25C-4D85-8D8D-9ABB6E9EE153}"/>
    <cellStyle name="Normal 3 2 5 5 2 3 2 3" xfId="52179" xr:uid="{E5EE5CF9-7BB8-4F2A-978B-BFC696AEB12F}"/>
    <cellStyle name="Normal 3 2 5 5 2 3 3" xfId="16759" xr:uid="{A59619D7-88A8-4F1D-ACF5-E00897D38E45}"/>
    <cellStyle name="Normal 3 2 5 5 2 3 4" xfId="30449" xr:uid="{F2F07E3E-8F31-4DDA-9D58-9F36702D80AE}"/>
    <cellStyle name="Normal 3 2 5 5 2 3 5" xfId="45333" xr:uid="{E5D0F2E7-4572-4B83-B257-7E6CD23EAE2A}"/>
    <cellStyle name="Normal 3 2 5 5 2 4" xfId="20181" xr:uid="{46492133-E722-487C-9A1C-B0B298AAD247}"/>
    <cellStyle name="Normal 3 2 5 5 2 4 2" xfId="33873" xr:uid="{83D2C7A7-02BB-4AA1-9A32-DED8B4E81EEE}"/>
    <cellStyle name="Normal 3 2 5 5 2 4 3" xfId="48757" xr:uid="{D9710A5E-7EE2-4D62-8DA9-17281169E0F2}"/>
    <cellStyle name="Normal 3 2 5 5 2 5" xfId="13337" xr:uid="{A3E0A3F2-C498-4065-91F6-3E6C9CFECD2C}"/>
    <cellStyle name="Normal 3 2 5 5 2 6" xfId="27027" xr:uid="{6E2F75AE-1437-43BD-9915-34F31D539DC2}"/>
    <cellStyle name="Normal 3 2 5 5 2 7" xfId="41911" xr:uid="{DD7A703F-FCA4-403D-AB19-8B62E111D904}"/>
    <cellStyle name="Normal 3 2 5 5 3" xfId="8202" xr:uid="{06BCF449-A035-464E-801E-B47D5FF51738}"/>
    <cellStyle name="Normal 3 2 5 5 3 2" xfId="11624" xr:uid="{C683168F-14FA-493D-A06A-DF119DBF9C8E}"/>
    <cellStyle name="Normal 3 2 5 5 3 2 2" xfId="25314" xr:uid="{FC14F01B-8BE1-49AE-9A10-7D3E9D8507DE}"/>
    <cellStyle name="Normal 3 2 5 5 3 2 2 2" xfId="39006" xr:uid="{A3ABEF68-9F00-4A4D-828C-E470DE676B18}"/>
    <cellStyle name="Normal 3 2 5 5 3 2 2 3" xfId="53890" xr:uid="{476D061C-093B-47C0-B0F1-30D03BB373CA}"/>
    <cellStyle name="Normal 3 2 5 5 3 2 3" xfId="18470" xr:uid="{26252815-CFD3-43FB-ABD0-8D15203416F6}"/>
    <cellStyle name="Normal 3 2 5 5 3 2 4" xfId="32160" xr:uid="{3F0FDA96-24AE-4BC5-8D52-C992E93B0DDF}"/>
    <cellStyle name="Normal 3 2 5 5 3 2 5" xfId="47044" xr:uid="{B68B26DF-F7AB-45FD-8590-B4D8A5ABECEC}"/>
    <cellStyle name="Normal 3 2 5 5 3 3" xfId="21892" xr:uid="{AA7B78AE-3536-43DF-968C-0D0673225347}"/>
    <cellStyle name="Normal 3 2 5 5 3 3 2" xfId="35584" xr:uid="{872DFBC1-1A8C-44F4-82A8-80017E9D01A9}"/>
    <cellStyle name="Normal 3 2 5 5 3 3 3" xfId="50468" xr:uid="{8130D7CE-386F-4F47-B761-F5FD79EA38B2}"/>
    <cellStyle name="Normal 3 2 5 5 3 4" xfId="15048" xr:uid="{60326994-BE41-4C67-B479-87C6CBCE1C71}"/>
    <cellStyle name="Normal 3 2 5 5 3 5" xfId="28738" xr:uid="{BF03CB8A-19F1-4A86-983C-52B6AD296DC3}"/>
    <cellStyle name="Normal 3 2 5 5 3 6" xfId="43622" xr:uid="{F3EC2FCB-4D63-480B-B9FC-42C8468243B5}"/>
    <cellStyle name="Normal 3 2 5 5 4" xfId="9912" xr:uid="{47435079-3510-40A6-8200-20BBB79DF70D}"/>
    <cellStyle name="Normal 3 2 5 5 4 2" xfId="23602" xr:uid="{5C3C218F-5AA4-4A4E-8748-B05F13309D1D}"/>
    <cellStyle name="Normal 3 2 5 5 4 2 2" xfId="37294" xr:uid="{687A8ADE-EE9F-4AFA-B016-29EA2794E7BD}"/>
    <cellStyle name="Normal 3 2 5 5 4 2 3" xfId="52178" xr:uid="{717F3F32-2C25-42D5-985B-DA25510A0A41}"/>
    <cellStyle name="Normal 3 2 5 5 4 3" xfId="16758" xr:uid="{FA3FB90B-F09B-4B33-92D6-F6BF145B0542}"/>
    <cellStyle name="Normal 3 2 5 5 4 4" xfId="30448" xr:uid="{1A5A161A-8CF3-43E4-ACE6-54D16AC1C218}"/>
    <cellStyle name="Normal 3 2 5 5 4 5" xfId="45332" xr:uid="{52D0C944-7694-40F2-A7DF-85C1EED01B35}"/>
    <cellStyle name="Normal 3 2 5 5 5" xfId="20180" xr:uid="{864E633E-3593-48E8-B47C-DF7C418D0AF2}"/>
    <cellStyle name="Normal 3 2 5 5 5 2" xfId="33872" xr:uid="{A8605F1B-F327-4BC4-892F-FD4CEA7F04FE}"/>
    <cellStyle name="Normal 3 2 5 5 5 3" xfId="48756" xr:uid="{C58695F6-35B0-4350-8FDA-D5CD125BD195}"/>
    <cellStyle name="Normal 3 2 5 5 6" xfId="13336" xr:uid="{D80601C1-1691-42C7-9CC8-D1E1534EB9C0}"/>
    <cellStyle name="Normal 3 2 5 5 7" xfId="27026" xr:uid="{66FDB387-F442-44D8-AD9F-44209952FDDA}"/>
    <cellStyle name="Normal 3 2 5 5 8" xfId="41910" xr:uid="{0F4FB01A-3A10-496D-AE8B-8780ED06864B}"/>
    <cellStyle name="Normal 3 2 5 6" xfId="6491" xr:uid="{1B2FC8EF-63D4-4CA3-8830-45CBD2ED7BA4}"/>
    <cellStyle name="Normal 3 2 5 6 2" xfId="8204" xr:uid="{25E82C8C-3E9B-48D6-9EF3-4F3DCD00B4A8}"/>
    <cellStyle name="Normal 3 2 5 6 2 2" xfId="11626" xr:uid="{5DCF2677-8E57-4DCE-9F1B-0391E3C33639}"/>
    <cellStyle name="Normal 3 2 5 6 2 2 2" xfId="25316" xr:uid="{EDEC0C1B-590D-4013-99F0-48B016E35DF7}"/>
    <cellStyle name="Normal 3 2 5 6 2 2 2 2" xfId="39008" xr:uid="{34FDB6E5-67D6-4C86-853A-8F60C72971E9}"/>
    <cellStyle name="Normal 3 2 5 6 2 2 2 3" xfId="53892" xr:uid="{162DAFCE-4050-492C-AAA5-5B7D2C8FF664}"/>
    <cellStyle name="Normal 3 2 5 6 2 2 3" xfId="18472" xr:uid="{E6ACFA7F-2AB3-426E-B27B-AEA8559BB5DE}"/>
    <cellStyle name="Normal 3 2 5 6 2 2 4" xfId="32162" xr:uid="{9E58F068-C511-49CF-9E7B-D677E7C631A9}"/>
    <cellStyle name="Normal 3 2 5 6 2 2 5" xfId="47046" xr:uid="{B8F904C1-5B2D-4A4F-838F-DBE431C7CC5A}"/>
    <cellStyle name="Normal 3 2 5 6 2 3" xfId="21894" xr:uid="{C24D5452-EF9B-4E85-84B7-56014D789A35}"/>
    <cellStyle name="Normal 3 2 5 6 2 3 2" xfId="35586" xr:uid="{686E3E7A-FEC0-4C10-89A8-09628B3FAF22}"/>
    <cellStyle name="Normal 3 2 5 6 2 3 3" xfId="50470" xr:uid="{F78D9B72-AC27-4E60-9A3C-883505B12B66}"/>
    <cellStyle name="Normal 3 2 5 6 2 4" xfId="15050" xr:uid="{7903B182-9885-4511-9A8E-9FD1A3D16C60}"/>
    <cellStyle name="Normal 3 2 5 6 2 5" xfId="28740" xr:uid="{03C38DD7-C82A-4B32-AC7F-63019D716BAE}"/>
    <cellStyle name="Normal 3 2 5 6 2 6" xfId="43624" xr:uid="{028EBC2C-52AC-4E40-A675-A9D716D7A434}"/>
    <cellStyle name="Normal 3 2 5 6 3" xfId="9914" xr:uid="{D618E87E-E6D1-4B53-B670-551B920FE6D4}"/>
    <cellStyle name="Normal 3 2 5 6 3 2" xfId="23604" xr:uid="{71F72E37-ACBB-41B4-BE93-106352A49667}"/>
    <cellStyle name="Normal 3 2 5 6 3 2 2" xfId="37296" xr:uid="{3188E9BD-3AB8-447D-9523-840209BFCC3B}"/>
    <cellStyle name="Normal 3 2 5 6 3 2 3" xfId="52180" xr:uid="{64D6F85F-D81D-4BF8-AE34-83F2B83144D0}"/>
    <cellStyle name="Normal 3 2 5 6 3 3" xfId="16760" xr:uid="{F1FD749C-A251-4858-B3AA-4E099E26BDE3}"/>
    <cellStyle name="Normal 3 2 5 6 3 4" xfId="30450" xr:uid="{8446383E-F35C-429F-95C6-D1C71778CF31}"/>
    <cellStyle name="Normal 3 2 5 6 3 5" xfId="45334" xr:uid="{57A2C74B-6711-4361-A789-6F0174A9F140}"/>
    <cellStyle name="Normal 3 2 5 6 4" xfId="20182" xr:uid="{54DA0AE3-9006-4CE5-B3AD-20B8160525AA}"/>
    <cellStyle name="Normal 3 2 5 6 4 2" xfId="33874" xr:uid="{F1941656-C688-4BAE-86B3-34B0B6D7D812}"/>
    <cellStyle name="Normal 3 2 5 6 4 3" xfId="48758" xr:uid="{37D211BC-BB20-49E8-9E27-F9CACE84ECA8}"/>
    <cellStyle name="Normal 3 2 5 6 5" xfId="13338" xr:uid="{6CB5B2FA-1F48-443A-ADE0-6080A4EA2C67}"/>
    <cellStyle name="Normal 3 2 5 6 6" xfId="27028" xr:uid="{7A523BEA-49F8-48B7-8367-29F14596A8AF}"/>
    <cellStyle name="Normal 3 2 5 6 7" xfId="41912" xr:uid="{4F0B6B46-8723-4E76-A512-6D9DB29692F2}"/>
    <cellStyle name="Normal 3 2 5 7" xfId="6492" xr:uid="{2B6BE463-C02D-4D9B-88B2-2C22790FF35D}"/>
    <cellStyle name="Normal 3 2 5 7 2" xfId="8205" xr:uid="{6E1889BF-6DAF-4ED5-A1A5-4C13C8C8B380}"/>
    <cellStyle name="Normal 3 2 5 7 2 2" xfId="11627" xr:uid="{70CAF3E5-D850-4647-911D-D64CEECFB217}"/>
    <cellStyle name="Normal 3 2 5 7 2 2 2" xfId="25317" xr:uid="{331EFD53-A002-4C2F-BF52-B5480886D629}"/>
    <cellStyle name="Normal 3 2 5 7 2 2 2 2" xfId="39009" xr:uid="{8AD2D326-45A3-4EB6-9033-D5B484E38000}"/>
    <cellStyle name="Normal 3 2 5 7 2 2 2 3" xfId="53893" xr:uid="{BF492F26-A159-4F00-AA59-10FB8F2D17E7}"/>
    <cellStyle name="Normal 3 2 5 7 2 2 3" xfId="18473" xr:uid="{86F2BDFB-FC6F-4338-AE84-BBD0C5E5C2F9}"/>
    <cellStyle name="Normal 3 2 5 7 2 2 4" xfId="32163" xr:uid="{93AC7102-CD90-4EC9-B078-5D938017FB85}"/>
    <cellStyle name="Normal 3 2 5 7 2 2 5" xfId="47047" xr:uid="{723DCF0A-8F0B-4FEF-9B34-70474510689B}"/>
    <cellStyle name="Normal 3 2 5 7 2 3" xfId="21895" xr:uid="{755CCE8E-726B-4722-AF8F-D50720716A3B}"/>
    <cellStyle name="Normal 3 2 5 7 2 3 2" xfId="35587" xr:uid="{EA702EF1-6A0D-4F18-B285-7B1357576792}"/>
    <cellStyle name="Normal 3 2 5 7 2 3 3" xfId="50471" xr:uid="{B032239E-D98D-46C5-826B-1257014ABF3C}"/>
    <cellStyle name="Normal 3 2 5 7 2 4" xfId="15051" xr:uid="{639D3E02-F923-459C-AE78-1C66C9A40580}"/>
    <cellStyle name="Normal 3 2 5 7 2 5" xfId="28741" xr:uid="{B2025DC3-5494-4535-B27F-BC1EAC080493}"/>
    <cellStyle name="Normal 3 2 5 7 2 6" xfId="43625" xr:uid="{AB4AD3A5-ED63-4407-9A64-252D0ACDC088}"/>
    <cellStyle name="Normal 3 2 5 7 3" xfId="9915" xr:uid="{0D5C8A10-B16F-42CE-A175-AF0AEA958E57}"/>
    <cellStyle name="Normal 3 2 5 7 3 2" xfId="23605" xr:uid="{C5A3AC51-F638-4C5D-B32F-C767B72BFC7D}"/>
    <cellStyle name="Normal 3 2 5 7 3 2 2" xfId="37297" xr:uid="{FB597275-CC36-45EB-A555-751E14FEFAB1}"/>
    <cellStyle name="Normal 3 2 5 7 3 2 3" xfId="52181" xr:uid="{41917B30-05DC-4292-B8E9-FA07A4429671}"/>
    <cellStyle name="Normal 3 2 5 7 3 3" xfId="16761" xr:uid="{C241CA7F-A334-4DC8-B54B-B1B3C01D9B34}"/>
    <cellStyle name="Normal 3 2 5 7 3 4" xfId="30451" xr:uid="{0AE897D3-9D8D-4614-8615-249BC4FBC786}"/>
    <cellStyle name="Normal 3 2 5 7 3 5" xfId="45335" xr:uid="{25EEC7CC-8C8F-4436-980B-8DE378E4EA70}"/>
    <cellStyle name="Normal 3 2 5 7 4" xfId="20183" xr:uid="{99406A76-6B99-4356-8BC9-81612B4CF195}"/>
    <cellStyle name="Normal 3 2 5 7 4 2" xfId="33875" xr:uid="{C17C5228-190C-4E47-98D5-597CF093CC4C}"/>
    <cellStyle name="Normal 3 2 5 7 4 3" xfId="48759" xr:uid="{6804958C-15C5-4EF1-9A03-1EDDCBA15784}"/>
    <cellStyle name="Normal 3 2 5 7 5" xfId="13339" xr:uid="{96C23195-3E4D-4B93-92D9-E6FD50CC8A22}"/>
    <cellStyle name="Normal 3 2 5 7 6" xfId="27029" xr:uid="{EE78D42B-71D8-4CC8-BA10-0EEC470CAB52}"/>
    <cellStyle name="Normal 3 2 5 7 7" xfId="41913" xr:uid="{782865C7-0F12-4C76-B8D2-4C0E6180E4DF}"/>
    <cellStyle name="Normal 3 2 5 8" xfId="8176" xr:uid="{1A01ED71-EB92-4498-B93D-9C4ECE645A65}"/>
    <cellStyle name="Normal 3 2 5 8 2" xfId="11598" xr:uid="{553EAC61-D2E5-4462-8935-C5C03D970698}"/>
    <cellStyle name="Normal 3 2 5 8 2 2" xfId="25288" xr:uid="{893ACD1C-672D-4594-BA83-B7B546F6E114}"/>
    <cellStyle name="Normal 3 2 5 8 2 2 2" xfId="38980" xr:uid="{DBCAAC57-4723-4C1B-BB46-FB40D2D038EC}"/>
    <cellStyle name="Normal 3 2 5 8 2 2 3" xfId="53864" xr:uid="{E16C8DB8-E769-40B8-BC2F-34ED7FC7FCFF}"/>
    <cellStyle name="Normal 3 2 5 8 2 3" xfId="18444" xr:uid="{E0AF9754-A9E9-4BD1-84C2-F4479A6818D2}"/>
    <cellStyle name="Normal 3 2 5 8 2 4" xfId="32134" xr:uid="{C641B574-D8F3-42AB-8F3B-DBBC5CED0960}"/>
    <cellStyle name="Normal 3 2 5 8 2 5" xfId="47018" xr:uid="{E208808F-BFA6-44ED-9F92-0B19F22B4281}"/>
    <cellStyle name="Normal 3 2 5 8 3" xfId="21866" xr:uid="{509D5536-BFDF-4B45-9B25-39F2564BF648}"/>
    <cellStyle name="Normal 3 2 5 8 3 2" xfId="35558" xr:uid="{66CAC5E4-A676-4B6B-BE74-45D507D93DD5}"/>
    <cellStyle name="Normal 3 2 5 8 3 3" xfId="50442" xr:uid="{23F3956C-9DE0-4F86-9742-CAF365410839}"/>
    <cellStyle name="Normal 3 2 5 8 4" xfId="15022" xr:uid="{8969F329-C154-42E0-A485-73FA29348AF1}"/>
    <cellStyle name="Normal 3 2 5 8 5" xfId="28712" xr:uid="{E8F9CF9B-A984-44D9-809A-D47D40D5E837}"/>
    <cellStyle name="Normal 3 2 5 8 6" xfId="43596" xr:uid="{C0D33BFB-9B16-45C5-A688-BBBD70C69B23}"/>
    <cellStyle name="Normal 3 2 5 9" xfId="9886" xr:uid="{8918D269-45C5-45EF-A9BE-3A1F61CE0D9E}"/>
    <cellStyle name="Normal 3 2 5 9 2" xfId="23576" xr:uid="{E68D9820-7BC3-4F74-BDF7-850D3BF62B64}"/>
    <cellStyle name="Normal 3 2 5 9 2 2" xfId="37268" xr:uid="{A775B019-9B64-478C-8148-4B17CC106141}"/>
    <cellStyle name="Normal 3 2 5 9 2 3" xfId="52152" xr:uid="{A0AEFA1F-E21D-4D0F-AD4D-1AE5105D8956}"/>
    <cellStyle name="Normal 3 2 5 9 3" xfId="16732" xr:uid="{A5C4BBF8-A1D6-4F7C-8E5F-2F412E6D26C5}"/>
    <cellStyle name="Normal 3 2 5 9 4" xfId="30422" xr:uid="{32372F37-B2FB-4C29-B577-B5AA6AE3971E}"/>
    <cellStyle name="Normal 3 2 5 9 5" xfId="45306" xr:uid="{9278DE41-26E8-4E5A-8071-F9A43CAEC762}"/>
    <cellStyle name="Normal 3 2 6" xfId="7049" xr:uid="{E727FB5B-607B-46B1-AC85-2AE18F31D909}"/>
    <cellStyle name="Normal 3 2 6 2" xfId="10471" xr:uid="{039FBB1D-211B-4286-B68A-134C8F9D5FEF}"/>
    <cellStyle name="Normal 3 2 6 2 2" xfId="24161" xr:uid="{A1564105-5B1F-4DEC-A417-AB1CC5C4CA0C}"/>
    <cellStyle name="Normal 3 2 6 2 2 2" xfId="37853" xr:uid="{164A3D67-BE5A-4781-B0C7-10A33E6FF974}"/>
    <cellStyle name="Normal 3 2 6 2 2 3" xfId="52737" xr:uid="{0D483C37-F59A-4CFB-9892-CF06D5CB8CD1}"/>
    <cellStyle name="Normal 3 2 6 2 3" xfId="17317" xr:uid="{A30A448C-3C35-40BA-966A-1172850EF5E9}"/>
    <cellStyle name="Normal 3 2 6 2 4" xfId="31007" xr:uid="{02179A60-A3D2-4F60-B19B-03356C075ED1}"/>
    <cellStyle name="Normal 3 2 6 2 5" xfId="45891" xr:uid="{D67D14AF-8BC2-4F0A-B660-E9AB3B33CA3A}"/>
    <cellStyle name="Normal 3 2 6 3" xfId="20739" xr:uid="{D519F647-2B11-4C9D-869C-CEC8AB043D4C}"/>
    <cellStyle name="Normal 3 2 6 3 2" xfId="34431" xr:uid="{C3B05948-84F1-4505-A562-9E31E4C4D1F3}"/>
    <cellStyle name="Normal 3 2 6 3 3" xfId="49315" xr:uid="{722D560C-9933-41A6-A1A4-1BDECC929C7D}"/>
    <cellStyle name="Normal 3 2 6 4" xfId="13895" xr:uid="{3BBB3088-5521-4E6A-A1E0-018A72C94F9D}"/>
    <cellStyle name="Normal 3 2 6 5" xfId="27585" xr:uid="{F7C99397-5328-49CA-B296-D9C795C47E80}"/>
    <cellStyle name="Normal 3 2 6 6" xfId="42469" xr:uid="{A5071EE4-133C-4FAB-AE0A-E9A83265831F}"/>
    <cellStyle name="Normal 3 3" xfId="87" xr:uid="{F2649F21-037F-4441-8676-47224DF1C4B8}"/>
    <cellStyle name="Normal 3 3 2" xfId="293" xr:uid="{06A1A698-4B90-4D9D-8884-E7765445889F}"/>
    <cellStyle name="Normal 3 3 2 2" xfId="4670" xr:uid="{898659F2-A4C8-4B97-B20E-E693D76F3D92}"/>
    <cellStyle name="Normal 3 3 3" xfId="4560" xr:uid="{62A5161D-4B24-4BB0-852F-8A07CE33AF21}"/>
    <cellStyle name="Normal 3 4" xfId="88" xr:uid="{A43B1CC2-BF68-4219-A5B4-E2452BC88F8E}"/>
    <cellStyle name="Normal 3 4 2" xfId="2505" xr:uid="{21B96D13-FE36-4E50-992D-3A405A9F588F}"/>
    <cellStyle name="Normal 3 4 2 2" xfId="4671" xr:uid="{1BEACCB9-2B68-4F7B-AAE3-70314E604C57}"/>
    <cellStyle name="Normal 3 4 2 3" xfId="39933" xr:uid="{E35D7D18-0349-48B2-B1F8-0E458F1EFCAD}"/>
    <cellStyle name="Normal 3 4 2 4" xfId="39566" xr:uid="{6D31665F-DFE8-4A20-A890-C30994D6D804}"/>
    <cellStyle name="Normal 3 4 2 5" xfId="54450" xr:uid="{557AC7AC-AC3B-471C-8BDE-50ACD667CE70}"/>
    <cellStyle name="Normal 3 4 2 6" xfId="25874" xr:uid="{4626B852-DECA-4DE1-AD1A-E673D5A281C9}"/>
    <cellStyle name="Normal 3 4 2 7" xfId="54464" xr:uid="{518617F7-23B0-4E62-BDD7-3A23953174B9}"/>
    <cellStyle name="Normal 3 4 3" xfId="39575" xr:uid="{A718728A-13A7-4D0F-8030-3FC9143E1FE4}"/>
    <cellStyle name="Normal 3 4 4" xfId="32720" xr:uid="{E88315EC-6F6F-44DC-A201-4288C3E09954}"/>
    <cellStyle name="Normal 3 4 5" xfId="47604" xr:uid="{11E46644-4CDF-40DE-B4F9-976FCE92F9A7}"/>
    <cellStyle name="Normal 3 4 6" xfId="12184" xr:uid="{EF3E4F8D-82D2-4764-9113-0BF08CD648E7}"/>
    <cellStyle name="Normal 3 5" xfId="2504" xr:uid="{FB8700B6-544D-4806-9DC3-3CCC6CC9E43D}"/>
    <cellStyle name="Normal 3 5 2" xfId="4672" xr:uid="{12A9A971-02BB-4519-84A0-AC0FDC0FFBD5}"/>
    <cellStyle name="Normal 3 5 2 2" xfId="40190" xr:uid="{231DAD2A-7F79-4B90-BBFC-02E9F6692094}"/>
    <cellStyle name="Normal 3 5 2 3" xfId="54491" xr:uid="{87A45935-43D5-40F8-9BEE-1DAC8E4F4C32}"/>
    <cellStyle name="Normal 3 5 3" xfId="4748" xr:uid="{E582E3DD-B103-4D07-AF21-8A42751C7077}"/>
    <cellStyle name="Normal 3 5 4" xfId="4716" xr:uid="{FDB424C3-549A-417D-BCF0-15B0A04C468E}"/>
    <cellStyle name="Normal 3 5 4 2" xfId="40195" xr:uid="{450311BA-4C33-4DF7-ADFB-ABC7F676A054}"/>
    <cellStyle name="Normal 3 5 4 3" xfId="54492" xr:uid="{A69E38D3-3E12-4736-B7E3-91CB4A58D2B7}"/>
    <cellStyle name="Normal 3 6" xfId="4667" xr:uid="{67B27EE5-F149-4349-BE03-8FE2575EBF3F}"/>
    <cellStyle name="Normal 3 6 2" xfId="40756" xr:uid="{65F83836-A0A8-473D-9829-E7C00AFC10D3}"/>
    <cellStyle name="Normal 3 6 2 2" xfId="40753" xr:uid="{94C91CA9-C32D-46C0-A5A7-07481FB7C72F}"/>
    <cellStyle name="Normal 3 7" xfId="39568" xr:uid="{9C7D3FC2-DA34-4B7B-9D4F-AB6BA6A85970}"/>
    <cellStyle name="Normal 3 8" xfId="54452" xr:uid="{3A4518B4-D626-4975-A982-04E8EABB95A0}"/>
    <cellStyle name="Normal 30" xfId="4373" xr:uid="{787CD203-E43B-455B-A449-BC3A9A167909}"/>
    <cellStyle name="Normal 30 2" xfId="4374" xr:uid="{765B34FE-0C3B-49A0-B1B5-C98AB86F632A}"/>
    <cellStyle name="Normal 31" xfId="4375" xr:uid="{C9250838-F36A-498D-B4E3-18B1D75C1DA2}"/>
    <cellStyle name="Normal 31 2" xfId="4376" xr:uid="{4F660385-F57C-4DA5-83E6-796610AD94CC}"/>
    <cellStyle name="Normal 32" xfId="4377" xr:uid="{B36BDDEA-C853-4F83-BE60-4A2D251E6EAB}"/>
    <cellStyle name="Normal 32 2" xfId="40152" xr:uid="{209764E7-A77F-45F5-ABCB-97C279BFE4C3}"/>
    <cellStyle name="Normal 32 3" xfId="54479" xr:uid="{0B0C621D-22AB-483E-9BAC-4554CEEF2987}"/>
    <cellStyle name="Normal 33" xfId="4378" xr:uid="{489E64F1-0D42-4DFD-8A85-C0168F0B3EE8}"/>
    <cellStyle name="Normal 33 2" xfId="4379" xr:uid="{BCB6FC1C-69FB-4804-B8A8-F673FEF2DC38}"/>
    <cellStyle name="Normal 34" xfId="4380" xr:uid="{DBE2B67A-F39F-4A53-9543-D2C998E2C6BB}"/>
    <cellStyle name="Normal 34 2" xfId="4381" xr:uid="{E9E91367-8CB1-497E-BBD9-57B1A94BA722}"/>
    <cellStyle name="Normal 35" xfId="4382" xr:uid="{4E5C622B-2407-48F6-827F-1DD687141C68}"/>
    <cellStyle name="Normal 35 2" xfId="4383" xr:uid="{C880F873-2811-41A3-B498-27849CB59E1A}"/>
    <cellStyle name="Normal 36" xfId="4384" xr:uid="{3AF86F1A-65B6-4225-946D-E263EB036300}"/>
    <cellStyle name="Normal 36 2" xfId="4385" xr:uid="{3F9D43AA-D421-4C51-919E-EE12D0362561}"/>
    <cellStyle name="Normal 37" xfId="4386" xr:uid="{D2332B96-8F86-4C6D-B082-77F00D8BE2B2}"/>
    <cellStyle name="Normal 37 2" xfId="4387" xr:uid="{DE059988-CCF1-4C87-BBCA-E48069DECD5E}"/>
    <cellStyle name="Normal 38" xfId="4388" xr:uid="{9331CCAC-EDBC-4482-82B0-F6AB7AE41363}"/>
    <cellStyle name="Normal 38 2" xfId="4389" xr:uid="{D3AA402A-7488-4A62-BFC1-684AC051AA74}"/>
    <cellStyle name="Normal 39" xfId="4390" xr:uid="{05247BC0-2140-4023-9E98-749ED1251A18}"/>
    <cellStyle name="Normal 39 2" xfId="4391" xr:uid="{1D83601F-7EEB-4B42-8953-B79B0D8E6E20}"/>
    <cellStyle name="Normal 39 2 2" xfId="4392" xr:uid="{F9EED17F-79AE-4EB0-9C39-7C13369F5671}"/>
    <cellStyle name="Normal 39 3" xfId="4393" xr:uid="{890A86B2-2360-4E34-BD55-528C76AA8D5B}"/>
    <cellStyle name="Normal 4" xfId="89" xr:uid="{0A6FC2BA-4A66-482C-BAB7-68F5157B203D}"/>
    <cellStyle name="Normal 4 10" xfId="6494" xr:uid="{F13C85F7-F73F-4B65-BBFC-B3EB9437AE23}"/>
    <cellStyle name="Normal 4 10 2" xfId="6495" xr:uid="{BCA5A0CB-B806-45AE-95ED-EF041586DC0B}"/>
    <cellStyle name="Normal 4 10 2 2" xfId="8208" xr:uid="{A0359EBF-E2D5-458A-9EB7-AF6C90422F65}"/>
    <cellStyle name="Normal 4 10 2 2 2" xfId="11630" xr:uid="{44167D8D-D62B-4650-9B82-8A87B6558C60}"/>
    <cellStyle name="Normal 4 10 2 2 2 2" xfId="25320" xr:uid="{07B85138-AC60-48D4-95B2-08FAC15C07E0}"/>
    <cellStyle name="Normal 4 10 2 2 2 2 2" xfId="39012" xr:uid="{24D26904-F84E-4367-812C-D399D785D3D4}"/>
    <cellStyle name="Normal 4 10 2 2 2 2 3" xfId="53896" xr:uid="{F1D6666E-635F-4D9A-A602-E0D7250D4E30}"/>
    <cellStyle name="Normal 4 10 2 2 2 3" xfId="18476" xr:uid="{607F881F-38F5-49BD-971E-B8FDA90AD89E}"/>
    <cellStyle name="Normal 4 10 2 2 2 4" xfId="32166" xr:uid="{734F9BDE-4430-49BF-9419-697B4F713C92}"/>
    <cellStyle name="Normal 4 10 2 2 2 5" xfId="47050" xr:uid="{64256E36-4CB2-4130-B9E8-019461616603}"/>
    <cellStyle name="Normal 4 10 2 2 3" xfId="21898" xr:uid="{BC9D1601-1828-4244-A035-229C8CCE90F7}"/>
    <cellStyle name="Normal 4 10 2 2 3 2" xfId="35590" xr:uid="{B3EFC6FD-6134-49D7-BFD9-3EF6E1824C8C}"/>
    <cellStyle name="Normal 4 10 2 2 3 3" xfId="50474" xr:uid="{DBC8BC8E-3C08-4704-9028-7FE552EE6D46}"/>
    <cellStyle name="Normal 4 10 2 2 4" xfId="15054" xr:uid="{4684514A-65AF-4B3C-9E21-BA2A5C818BAE}"/>
    <cellStyle name="Normal 4 10 2 2 5" xfId="28744" xr:uid="{D46F7FA1-F520-45F5-BDA9-DB0BDD30A8DD}"/>
    <cellStyle name="Normal 4 10 2 2 6" xfId="43628" xr:uid="{1C179A89-7C0A-442D-A420-1224F20B9F23}"/>
    <cellStyle name="Normal 4 10 2 3" xfId="9918" xr:uid="{532AC70B-4EA2-4AA8-BD34-74C666E9DC6E}"/>
    <cellStyle name="Normal 4 10 2 3 2" xfId="23608" xr:uid="{32F83B1B-1B11-48F4-9DB0-075CEF2F27D2}"/>
    <cellStyle name="Normal 4 10 2 3 2 2" xfId="37300" xr:uid="{61196836-60BD-455E-92C9-7AED6D1630F5}"/>
    <cellStyle name="Normal 4 10 2 3 2 3" xfId="52184" xr:uid="{AE28071F-6830-42A4-B602-BB3BDE904D53}"/>
    <cellStyle name="Normal 4 10 2 3 3" xfId="16764" xr:uid="{4A411937-EBBC-4303-A65C-A9F92D67876D}"/>
    <cellStyle name="Normal 4 10 2 3 4" xfId="30454" xr:uid="{C2B9EF70-0E46-4ADD-8094-EE614D66FF88}"/>
    <cellStyle name="Normal 4 10 2 3 5" xfId="45338" xr:uid="{FFF4D771-AE0A-4CB6-950E-030CA83ED0A0}"/>
    <cellStyle name="Normal 4 10 2 4" xfId="20186" xr:uid="{CC00C0C4-44EB-48F3-BADC-8DB847503EA7}"/>
    <cellStyle name="Normal 4 10 2 4 2" xfId="33878" xr:uid="{2D42DE23-7D68-4212-B52F-D413061CE66E}"/>
    <cellStyle name="Normal 4 10 2 4 3" xfId="48762" xr:uid="{2414B047-824D-46AE-BA57-03BAF1A72326}"/>
    <cellStyle name="Normal 4 10 2 5" xfId="13342" xr:uid="{AFEA2570-3BB2-44BE-9359-B7D488DF19FA}"/>
    <cellStyle name="Normal 4 10 2 6" xfId="27032" xr:uid="{F66045A9-DC22-47C6-A153-C6B9212078F6}"/>
    <cellStyle name="Normal 4 10 2 7" xfId="41916" xr:uid="{C2BCB384-A197-47D8-8DC2-079333980A3D}"/>
    <cellStyle name="Normal 4 10 3" xfId="8207" xr:uid="{44C5519B-DD96-4EFE-AEF5-2127BCDCC6B7}"/>
    <cellStyle name="Normal 4 10 3 2" xfId="11629" xr:uid="{61011792-445E-46B5-AE55-C265D478598F}"/>
    <cellStyle name="Normal 4 10 3 2 2" xfId="25319" xr:uid="{9265527E-A0E3-4523-AC40-8D0543EA51B4}"/>
    <cellStyle name="Normal 4 10 3 2 2 2" xfId="39011" xr:uid="{D391D1CC-A897-40CB-AC07-4DC8B500D3A7}"/>
    <cellStyle name="Normal 4 10 3 2 2 3" xfId="53895" xr:uid="{08440E0C-F3EE-4EB2-AAB9-638C34E32F4A}"/>
    <cellStyle name="Normal 4 10 3 2 3" xfId="18475" xr:uid="{4B9868AB-426B-4AD3-A69B-E00AB07E21FD}"/>
    <cellStyle name="Normal 4 10 3 2 4" xfId="32165" xr:uid="{3E9CDEF8-B661-4B9E-94D9-A3570D9CA9A2}"/>
    <cellStyle name="Normal 4 10 3 2 5" xfId="47049" xr:uid="{0E3F57A2-DF16-4E31-8256-FAB7E8F324E2}"/>
    <cellStyle name="Normal 4 10 3 3" xfId="21897" xr:uid="{1DADB88A-C54B-4C76-AAD1-549BA125A4A8}"/>
    <cellStyle name="Normal 4 10 3 3 2" xfId="35589" xr:uid="{3F4B8975-FE6F-4FFC-9AB2-8B513682DCCB}"/>
    <cellStyle name="Normal 4 10 3 3 3" xfId="50473" xr:uid="{5346B91A-7126-4847-9FE2-2EE9FA01908E}"/>
    <cellStyle name="Normal 4 10 3 4" xfId="15053" xr:uid="{156A34BE-92F4-48D8-90E4-9A2B96A1B34D}"/>
    <cellStyle name="Normal 4 10 3 5" xfId="28743" xr:uid="{0DD48244-592F-4BA2-BACD-44154759A0C6}"/>
    <cellStyle name="Normal 4 10 3 6" xfId="43627" xr:uid="{5CCB3246-D4DC-4D6D-9543-FC59DD1B703B}"/>
    <cellStyle name="Normal 4 10 4" xfId="9917" xr:uid="{2ED4557E-C25C-4B77-901D-2AB481D0B0D4}"/>
    <cellStyle name="Normal 4 10 4 2" xfId="23607" xr:uid="{F4F2E640-5609-4F8E-8A54-765AE2B515EF}"/>
    <cellStyle name="Normal 4 10 4 2 2" xfId="37299" xr:uid="{709304D9-888E-43FB-94D5-3905CDB86C48}"/>
    <cellStyle name="Normal 4 10 4 2 3" xfId="52183" xr:uid="{748BC976-18B6-44F1-A64A-0D38545A2383}"/>
    <cellStyle name="Normal 4 10 4 3" xfId="16763" xr:uid="{E9178D1F-3793-4BB0-BA78-678A9F06E600}"/>
    <cellStyle name="Normal 4 10 4 4" xfId="30453" xr:uid="{7E62AF7F-B50F-4F88-B33F-07691E5AF132}"/>
    <cellStyle name="Normal 4 10 4 5" xfId="45337" xr:uid="{8CDDDE4C-3256-44AC-83AE-2C2C583EE2EA}"/>
    <cellStyle name="Normal 4 10 5" xfId="20185" xr:uid="{C237F297-E89C-458A-9039-ACE0DBDCE562}"/>
    <cellStyle name="Normal 4 10 5 2" xfId="33877" xr:uid="{7D4D59D6-AD2F-4692-B0C5-0FADE699C16E}"/>
    <cellStyle name="Normal 4 10 5 3" xfId="48761" xr:uid="{AB0B2A56-48B4-4CE0-9AE7-678260356DA8}"/>
    <cellStyle name="Normal 4 10 6" xfId="13341" xr:uid="{755C2411-4580-4551-86EE-CAC9C557E8F9}"/>
    <cellStyle name="Normal 4 10 7" xfId="27031" xr:uid="{2CEEC672-D68B-4AA8-8BEF-1417C7C7B0B1}"/>
    <cellStyle name="Normal 4 10 8" xfId="41915" xr:uid="{5DDDF96D-66D0-4A8C-92CA-FA8434C26A9F}"/>
    <cellStyle name="Normal 4 11" xfId="6496" xr:uid="{D54D5F9C-2F04-4936-93C9-76BAC31651A3}"/>
    <cellStyle name="Normal 4 11 2" xfId="8209" xr:uid="{FEAE4CD8-730B-4053-8C26-4347572B3533}"/>
    <cellStyle name="Normal 4 11 2 2" xfId="11631" xr:uid="{08EB9A96-5DD4-4C3C-AAAA-DA745688611D}"/>
    <cellStyle name="Normal 4 11 2 2 2" xfId="25321" xr:uid="{FA14C317-6943-4AAB-94B2-1A1916570DE7}"/>
    <cellStyle name="Normal 4 11 2 2 2 2" xfId="39013" xr:uid="{A61D95A6-4C66-4E63-B574-00B62D44260F}"/>
    <cellStyle name="Normal 4 11 2 2 2 3" xfId="53897" xr:uid="{611545F5-FAFD-4C96-9640-0FF124CD3DAC}"/>
    <cellStyle name="Normal 4 11 2 2 3" xfId="18477" xr:uid="{4E369E90-D920-4124-9E16-98420EB3EFE8}"/>
    <cellStyle name="Normal 4 11 2 2 4" xfId="32167" xr:uid="{B66A41E9-7966-43C8-99CA-8F30F59E92AA}"/>
    <cellStyle name="Normal 4 11 2 2 5" xfId="47051" xr:uid="{312C9A2C-C776-43BE-AB37-826F74D1249B}"/>
    <cellStyle name="Normal 4 11 2 3" xfId="21899" xr:uid="{AEC56CDE-B97D-4946-88EF-AD9AC0C8A2BE}"/>
    <cellStyle name="Normal 4 11 2 3 2" xfId="35591" xr:uid="{3AF3B52E-64AD-4D8E-B0C7-5B8B37EA6BCE}"/>
    <cellStyle name="Normal 4 11 2 3 3" xfId="50475" xr:uid="{AAF950A1-AE41-4216-BECF-D85AA7A03B7D}"/>
    <cellStyle name="Normal 4 11 2 4" xfId="15055" xr:uid="{A415738A-EF6D-4EE9-B9DD-DD6D43C67254}"/>
    <cellStyle name="Normal 4 11 2 5" xfId="28745" xr:uid="{80A1450B-953F-45CF-9B15-1522EDD96DE7}"/>
    <cellStyle name="Normal 4 11 2 6" xfId="43629" xr:uid="{55A0058C-8A5C-4F51-824E-7EACADC05807}"/>
    <cellStyle name="Normal 4 11 3" xfId="9919" xr:uid="{634BA797-55DD-4600-8960-E50333E27164}"/>
    <cellStyle name="Normal 4 11 3 2" xfId="23609" xr:uid="{BF73571F-6960-4DED-9621-461FDCB8B9D7}"/>
    <cellStyle name="Normal 4 11 3 2 2" xfId="37301" xr:uid="{6F668B45-620C-498F-B2E7-200F8E8DA2DA}"/>
    <cellStyle name="Normal 4 11 3 2 3" xfId="52185" xr:uid="{37B96061-1EF1-4278-8571-88C68BD8EECC}"/>
    <cellStyle name="Normal 4 11 3 3" xfId="16765" xr:uid="{CE5A9F46-C62D-4FB8-B0DC-5E545FA32879}"/>
    <cellStyle name="Normal 4 11 3 4" xfId="30455" xr:uid="{CAB7EDC7-E5C9-43D3-8185-174A577CDB18}"/>
    <cellStyle name="Normal 4 11 3 5" xfId="45339" xr:uid="{437BFE84-DF2A-46C5-A988-2EFD4A0920BB}"/>
    <cellStyle name="Normal 4 11 4" xfId="20187" xr:uid="{B24AC96E-02DB-4570-9B46-FD19E0CF2C8F}"/>
    <cellStyle name="Normal 4 11 4 2" xfId="33879" xr:uid="{9B249152-231C-431C-91E5-50B94A228028}"/>
    <cellStyle name="Normal 4 11 4 3" xfId="48763" xr:uid="{21A4983B-12BE-42EB-8DDE-DDB0BADE462C}"/>
    <cellStyle name="Normal 4 11 5" xfId="13343" xr:uid="{DAEEC447-A997-491F-8EEF-0DD40DB5B2D7}"/>
    <cellStyle name="Normal 4 11 6" xfId="27033" xr:uid="{F9BBDF18-1DE8-4ADB-B68C-6DD5F22149A1}"/>
    <cellStyle name="Normal 4 11 7" xfId="41917" xr:uid="{E01BF2EF-136C-4907-9F6D-A1F993FDEB1B}"/>
    <cellStyle name="Normal 4 12" xfId="6497" xr:uid="{DE85B081-2506-46D5-9815-B092EBA0EE61}"/>
    <cellStyle name="Normal 4 12 2" xfId="8210" xr:uid="{2A9A9053-1F16-4885-895A-A4B3D09B337F}"/>
    <cellStyle name="Normal 4 12 2 2" xfId="11632" xr:uid="{C7337ACC-EF8F-4E84-AB14-64ADAC6BEE9D}"/>
    <cellStyle name="Normal 4 12 2 2 2" xfId="25322" xr:uid="{B0035E0D-A1AA-4E69-9401-F251DB7E906F}"/>
    <cellStyle name="Normal 4 12 2 2 2 2" xfId="39014" xr:uid="{8D711B85-B082-44A3-835A-237D7A3E2E13}"/>
    <cellStyle name="Normal 4 12 2 2 2 3" xfId="53898" xr:uid="{BE451FF4-7310-4ACD-A833-C71E3166FF3D}"/>
    <cellStyle name="Normal 4 12 2 2 3" xfId="18478" xr:uid="{1DEFB7C9-861E-44C9-BCCF-10D49043C33B}"/>
    <cellStyle name="Normal 4 12 2 2 4" xfId="32168" xr:uid="{08A1C505-B4C8-4FE9-8871-E818836DE7DC}"/>
    <cellStyle name="Normal 4 12 2 2 5" xfId="47052" xr:uid="{9D1A8B68-EA8E-4EE0-AFA1-A493D39D7251}"/>
    <cellStyle name="Normal 4 12 2 3" xfId="21900" xr:uid="{AF91A065-249B-4025-91B9-092AA1161780}"/>
    <cellStyle name="Normal 4 12 2 3 2" xfId="35592" xr:uid="{AA813A56-2C18-456A-A830-4334A78FE72B}"/>
    <cellStyle name="Normal 4 12 2 3 3" xfId="50476" xr:uid="{331904F8-F8B1-4484-9030-7D5C136AF04F}"/>
    <cellStyle name="Normal 4 12 2 4" xfId="15056" xr:uid="{B3EBA1AE-864B-428A-B749-B17BE298A2E2}"/>
    <cellStyle name="Normal 4 12 2 5" xfId="28746" xr:uid="{25A70544-7E90-4BAC-BEF9-BB5DE9C5FD78}"/>
    <cellStyle name="Normal 4 12 2 6" xfId="43630" xr:uid="{DAB4C1AD-3640-45B4-8FEE-E4B5EB835773}"/>
    <cellStyle name="Normal 4 12 3" xfId="9920" xr:uid="{90FFA7BB-0CE6-433C-83C6-ACE530CAB856}"/>
    <cellStyle name="Normal 4 12 3 2" xfId="23610" xr:uid="{52AF1230-5737-4306-8CCA-EE85E49D28B0}"/>
    <cellStyle name="Normal 4 12 3 2 2" xfId="37302" xr:uid="{01B63596-9948-48C5-ADF5-9DF2B370D9F0}"/>
    <cellStyle name="Normal 4 12 3 2 3" xfId="52186" xr:uid="{74CB2103-992A-4B1D-AE6C-2A8D445698BA}"/>
    <cellStyle name="Normal 4 12 3 3" xfId="16766" xr:uid="{3468FD36-AEA4-4F97-859F-DB19D80E5BCA}"/>
    <cellStyle name="Normal 4 12 3 4" xfId="30456" xr:uid="{BE01035D-1EB3-45CF-BD54-4B29EF6179BE}"/>
    <cellStyle name="Normal 4 12 3 5" xfId="45340" xr:uid="{60B2F380-B40D-498E-8D31-FACD4A382E7C}"/>
    <cellStyle name="Normal 4 12 4" xfId="20188" xr:uid="{7611D19D-1116-4E46-AAAD-01B50B0DFE32}"/>
    <cellStyle name="Normal 4 12 4 2" xfId="33880" xr:uid="{F1398258-BC5C-41F1-B556-1A3FFB1D78A6}"/>
    <cellStyle name="Normal 4 12 4 3" xfId="48764" xr:uid="{FE9B99F6-C3B1-45E6-8807-D0C636B3DC74}"/>
    <cellStyle name="Normal 4 12 5" xfId="13344" xr:uid="{57BFFF5B-BCFD-4786-9DFB-4654E6E461CC}"/>
    <cellStyle name="Normal 4 12 6" xfId="27034" xr:uid="{09C4B949-39CB-40AC-A990-C0303318D3DC}"/>
    <cellStyle name="Normal 4 12 7" xfId="41918" xr:uid="{F3999616-541D-47F0-BA4E-8CAFA13F4472}"/>
    <cellStyle name="Normal 4 13" xfId="8206" xr:uid="{F1CE7ACE-06C1-47CC-A87A-D26036BFA4C7}"/>
    <cellStyle name="Normal 4 13 2" xfId="11628" xr:uid="{6ECD514E-D691-46DA-8089-71D969F2F8CB}"/>
    <cellStyle name="Normal 4 13 2 2" xfId="25318" xr:uid="{F50A5489-7FFF-47C0-9BA7-47F8194F6317}"/>
    <cellStyle name="Normal 4 13 2 2 2" xfId="39010" xr:uid="{9F3AF8A4-F93A-4732-BD5D-73CBC16A59EA}"/>
    <cellStyle name="Normal 4 13 2 2 3" xfId="53894" xr:uid="{69BB42BD-40D0-4D0A-B76E-93618894D6E1}"/>
    <cellStyle name="Normal 4 13 2 3" xfId="18474" xr:uid="{37F5A2EB-13DD-4050-B762-A8C61CE2F5FD}"/>
    <cellStyle name="Normal 4 13 2 4" xfId="32164" xr:uid="{8177A9C6-2240-4822-BB02-3EA1F3E7DF9F}"/>
    <cellStyle name="Normal 4 13 2 5" xfId="47048" xr:uid="{C6C3538A-1F2C-400F-A901-47EF09A07850}"/>
    <cellStyle name="Normal 4 13 3" xfId="21896" xr:uid="{37676214-29DA-433A-8075-5E31D738ACE8}"/>
    <cellStyle name="Normal 4 13 3 2" xfId="35588" xr:uid="{18BA5A52-7359-4E64-BF5D-1E91B12196F3}"/>
    <cellStyle name="Normal 4 13 3 3" xfId="50472" xr:uid="{11D49227-9400-4498-AD33-509FFB92D840}"/>
    <cellStyle name="Normal 4 13 4" xfId="15052" xr:uid="{6FEA31D3-B2A1-4F0F-8BCB-648144B18680}"/>
    <cellStyle name="Normal 4 13 5" xfId="28742" xr:uid="{63DBEEA4-0307-41D8-9D11-9B1F2E22C3F7}"/>
    <cellStyle name="Normal 4 13 6" xfId="43626" xr:uid="{E722333F-951E-4901-A6BA-F2E92D0C6518}"/>
    <cellStyle name="Normal 4 14" xfId="9916" xr:uid="{A8F235AF-C451-429F-8397-DBE410B68701}"/>
    <cellStyle name="Normal 4 14 2" xfId="23606" xr:uid="{7EBB8FF9-EDF9-45B3-BC76-49698EF09DB4}"/>
    <cellStyle name="Normal 4 14 2 2" xfId="37298" xr:uid="{ED23505F-7153-4ED4-B5A5-29B08415F207}"/>
    <cellStyle name="Normal 4 14 2 3" xfId="52182" xr:uid="{E35EFA8E-166F-4BA9-8E29-EF4434E0F973}"/>
    <cellStyle name="Normal 4 14 3" xfId="16762" xr:uid="{3E8E392C-1629-4CA7-9020-0F51FE1F005D}"/>
    <cellStyle name="Normal 4 14 4" xfId="30452" xr:uid="{DDA73B89-4CAD-42BF-9006-AAF149949139}"/>
    <cellStyle name="Normal 4 14 5" xfId="45336" xr:uid="{05DB2A91-884B-4636-B95D-B0072A33CA6E}"/>
    <cellStyle name="Normal 4 15" xfId="20184" xr:uid="{6D17419E-F1AF-4024-99F6-08C800CB413F}"/>
    <cellStyle name="Normal 4 15 2" xfId="33876" xr:uid="{040DFFFB-65AE-4713-9C6A-F66732514DAB}"/>
    <cellStyle name="Normal 4 15 3" xfId="48760" xr:uid="{92F5999F-04DE-407C-BA49-28C300485C2C}"/>
    <cellStyle name="Normal 4 16" xfId="13340" xr:uid="{568EAAF1-45CE-415D-A6E4-2E6B4656CDA1}"/>
    <cellStyle name="Normal 4 16 2" xfId="39576" xr:uid="{D447A2A3-AD5F-448B-9386-ECF98FE112E6}"/>
    <cellStyle name="Normal 4 17" xfId="27030" xr:uid="{31400381-ED11-4B23-A77E-D1198D147704}"/>
    <cellStyle name="Normal 4 18" xfId="41914" xr:uid="{DBC2C3DB-EFDB-4308-B64F-07145C20BC23}"/>
    <cellStyle name="Normal 4 19" xfId="6493" xr:uid="{79DD0100-E320-4B38-A924-FBDC220DBF9F}"/>
    <cellStyle name="Normal 4 2" xfId="90" xr:uid="{4A130FEF-61E8-419C-A6C9-D6329CFE25D7}"/>
    <cellStyle name="Normal 4 2 2" xfId="91" xr:uid="{8763D707-5EBA-4E69-AE10-ADBD711B2095}"/>
    <cellStyle name="Normal 4 2 2 2" xfId="448" xr:uid="{C4B9BF98-4B3A-40B1-A868-FCB66C88252E}"/>
    <cellStyle name="Normal 4 2 2 3" xfId="2810" xr:uid="{CD1C39D5-19B1-4B1C-A574-6209E9AA93B8}"/>
    <cellStyle name="Normal 4 2 2 4" xfId="2811" xr:uid="{131DB742-E249-4AD9-89E1-C77C8141D7E6}"/>
    <cellStyle name="Normal 4 2 2 4 2" xfId="2812" xr:uid="{E28D2B47-1E3B-4F55-BB08-26ABE140A52B}"/>
    <cellStyle name="Normal 4 2 2 4 3" xfId="2813" xr:uid="{E350FB8F-9518-4A83-A1BF-14069CB72A35}"/>
    <cellStyle name="Normal 4 2 2 4 3 2" xfId="2814" xr:uid="{F1B8478B-6B56-431C-B075-9CE2E24AC090}"/>
    <cellStyle name="Normal 4 2 2 4 3 3" xfId="4315" xr:uid="{F446B452-4F8D-4531-873F-519A3D2BB38F}"/>
    <cellStyle name="Normal 4 2 3" xfId="2496" xr:uid="{C9C1EAFF-493C-49B2-B345-9CE0574086C3}"/>
    <cellStyle name="Normal 4 2 3 2" xfId="2507" xr:uid="{445F7003-9C6D-4DF1-B4C4-07B6BFF0A28F}"/>
    <cellStyle name="Normal 4 2 3 2 2" xfId="4465" xr:uid="{895B3C90-6762-4E27-9886-D6F8831938A1}"/>
    <cellStyle name="Normal 4 2 3 2 3" xfId="39935" xr:uid="{3BD3E16C-1CE5-4FA6-8EE6-961549B096B5}"/>
    <cellStyle name="Normal 4 2 3 2 3 2" xfId="55044" xr:uid="{BA4EBC25-225E-4EFC-B674-DA8803849D31}"/>
    <cellStyle name="Normal 4 2 3 2 4" xfId="54465" xr:uid="{459EE01B-B738-4B37-8E8B-4F8DFDC6F620}"/>
    <cellStyle name="Normal 4 2 3 3" xfId="4466" xr:uid="{920AE842-404C-4DD4-879B-F9D15C07AE47}"/>
    <cellStyle name="Normal 4 2 3 3 2" xfId="4467" xr:uid="{5F6292CB-4941-4448-BCE3-55C306BFF3AC}"/>
    <cellStyle name="Normal 4 2 3 4" xfId="4468" xr:uid="{F09CB102-DBAC-4513-BDBA-474C55E9447F}"/>
    <cellStyle name="Normal 4 2 3 5" xfId="4469" xr:uid="{BA3A1162-A38C-4C25-92CE-E96ECFD255C3}"/>
    <cellStyle name="Normal 4 2 4" xfId="2497" xr:uid="{12860735-8468-4BF4-AC0C-215CC49351CF}"/>
    <cellStyle name="Normal 4 2 4 2" xfId="4395" xr:uid="{0A0D08CA-96A3-47FB-998D-2A4E04B34749}"/>
    <cellStyle name="Normal 4 2 4 2 2" xfId="4470" xr:uid="{50C363B6-DE88-4108-8FC9-4E282D3DDFAC}"/>
    <cellStyle name="Normal 4 2 4 2 3" xfId="4697" xr:uid="{EB3C54DC-462D-468E-BF50-1C2C40F00ED5}"/>
    <cellStyle name="Normal 4 2 4 2 4" xfId="4616" xr:uid="{9EFE6103-4EA0-4F2B-BBF7-1EF037879FAF}"/>
    <cellStyle name="Normal 4 2 4 3" xfId="4579" xr:uid="{7CF9D7D9-7E17-4641-AC4B-F92C056C41C4}"/>
    <cellStyle name="Normal 4 2 4 4" xfId="4717" xr:uid="{40BD0219-741A-4B31-8534-8882D96A4654}"/>
    <cellStyle name="Normal 4 2 5" xfId="1171" xr:uid="{04A93322-8394-457B-9167-8DA036D92D3C}"/>
    <cellStyle name="Normal 4 2 6" xfId="4561" xr:uid="{1E99B230-84BE-440F-B716-12F7D94F661A}"/>
    <cellStyle name="Normal 4 20" xfId="54459" xr:uid="{42504687-7AC7-4FCA-9BFC-259A443AD626}"/>
    <cellStyle name="Normal 4 3" xfId="531" xr:uid="{42DE43E7-7255-46B0-90ED-9FD0D1ACA49B}"/>
    <cellStyle name="Normal 4 3 2" xfId="1173" xr:uid="{CBB2FD82-3086-4AE6-8DC1-47343185E2CA}"/>
    <cellStyle name="Normal 4 3 2 2" xfId="1174" xr:uid="{59025B20-6D0A-4690-83EA-FE6CDE130BD1}"/>
    <cellStyle name="Normal 4 3 2 3" xfId="1175" xr:uid="{9E834151-7CE2-43AE-90C1-31BE31AA4383}"/>
    <cellStyle name="Normal 4 3 3" xfId="1172" xr:uid="{EAF3D821-48BB-467D-B6F2-1A800977B2C4}"/>
    <cellStyle name="Normal 4 3 3 2" xfId="4437" xr:uid="{DC5E1D6E-0933-4B9B-98D6-31710493423A}"/>
    <cellStyle name="Normal 4 3 3 2 2" xfId="40160" xr:uid="{35EB6CC6-F206-42A6-977E-D4D283D4A0CE}"/>
    <cellStyle name="Normal 4 3 3 2 3" xfId="54483" xr:uid="{24CB1B1F-50BC-426C-9E21-695521FC3E23}"/>
    <cellStyle name="Normal 4 3 4" xfId="2815" xr:uid="{679990EC-B049-4321-95EE-DD9CB25CC4FD}"/>
    <cellStyle name="Normal 4 3 5" xfId="2816" xr:uid="{D64E3A75-A0B9-4AFF-9ABF-716380CA1A1F}"/>
    <cellStyle name="Normal 4 3 5 2" xfId="2817" xr:uid="{023DDB71-8DB4-4592-94BE-5598CE59D523}"/>
    <cellStyle name="Normal 4 3 5 3" xfId="2818" xr:uid="{AF5077CF-D5EB-406E-8CC9-ADF4CD087267}"/>
    <cellStyle name="Normal 4 3 5 3 2" xfId="2819" xr:uid="{41E2C441-CD76-41F1-A85D-AD9CBAA2F910}"/>
    <cellStyle name="Normal 4 3 5 3 3" xfId="4314" xr:uid="{5F147358-F5D4-497E-B6AC-907419E21922}"/>
    <cellStyle name="Normal 4 3 6" xfId="4317" xr:uid="{D4F945EC-068A-4945-A0F8-68A3F9DC3F1F}"/>
    <cellStyle name="Normal 4 3 6 2" xfId="40135" xr:uid="{B2B45BD4-A1EC-4021-9459-757EE2C6B9A9}"/>
    <cellStyle name="Normal 4 3 6 3" xfId="54467" xr:uid="{198B3A59-1F7A-42B6-8835-7D555761E1AF}"/>
    <cellStyle name="Normal 4 3 7" xfId="39625" xr:uid="{D34CE050-25EA-491B-9399-E9AC46CC3CAA}"/>
    <cellStyle name="Normal 4 3 8" xfId="6498" xr:uid="{45EEE0A9-0A15-4787-B84C-D9190F43FFA1}"/>
    <cellStyle name="Normal 4 3 9" xfId="54461" xr:uid="{C14BA6D1-4E85-4438-BB46-C44AC3EC2750}"/>
    <cellStyle name="Normal 4 4" xfId="456" xr:uid="{271DF1CA-00B0-490F-BD09-353A8786E29E}"/>
    <cellStyle name="Normal 4 4 10" xfId="8211" xr:uid="{4589846C-EA1E-46CD-9DCC-1AAECE054047}"/>
    <cellStyle name="Normal 4 4 10 2" xfId="11633" xr:uid="{EF8A0BBB-DCF0-43B7-A445-2AC91880EB44}"/>
    <cellStyle name="Normal 4 4 10 2 2" xfId="25323" xr:uid="{5B1A4693-303D-44C7-BE85-A07F536BA6E9}"/>
    <cellStyle name="Normal 4 4 10 2 2 2" xfId="39015" xr:uid="{8F373518-1D87-40CB-BB25-3F86F0FBCD60}"/>
    <cellStyle name="Normal 4 4 10 2 2 3" xfId="53899" xr:uid="{ADEF91FF-E301-4FDF-BDD3-938F12D7C647}"/>
    <cellStyle name="Normal 4 4 10 2 3" xfId="18479" xr:uid="{50068A9E-EDBB-42D4-BED5-9954CE5A0864}"/>
    <cellStyle name="Normal 4 4 10 2 4" xfId="32169" xr:uid="{F4BA54DA-289C-4F86-B481-D349AD892AC8}"/>
    <cellStyle name="Normal 4 4 10 2 5" xfId="47053" xr:uid="{F7181BF8-4B9F-4955-A78A-AAD6749398FC}"/>
    <cellStyle name="Normal 4 4 10 3" xfId="21901" xr:uid="{241E3AF0-EBDB-422F-95B5-8DC69D8ED0C3}"/>
    <cellStyle name="Normal 4 4 10 3 2" xfId="35593" xr:uid="{0455BC43-E47C-4F4C-9A03-6DC4E5DF1E2B}"/>
    <cellStyle name="Normal 4 4 10 3 3" xfId="50477" xr:uid="{7792D8A8-C952-41F9-B601-805BFFEC99EF}"/>
    <cellStyle name="Normal 4 4 10 4" xfId="15057" xr:uid="{3B4C4B92-F368-4412-98DF-FAD9FB5A6789}"/>
    <cellStyle name="Normal 4 4 10 5" xfId="28747" xr:uid="{558666D2-FE8B-496B-99C5-F14616C86C67}"/>
    <cellStyle name="Normal 4 4 10 6" xfId="43631" xr:uid="{6ED4DF0F-F062-4B3F-AD40-13CBC8CE364E}"/>
    <cellStyle name="Normal 4 4 11" xfId="9921" xr:uid="{16C510AC-31E5-4775-81F9-B2952B6A63C2}"/>
    <cellStyle name="Normal 4 4 11 2" xfId="23611" xr:uid="{27F33EF3-34CE-4DC4-9A63-BD5CEBA4D2BC}"/>
    <cellStyle name="Normal 4 4 11 2 2" xfId="37303" xr:uid="{311CB716-BAE7-42DE-BE25-067DE77958F8}"/>
    <cellStyle name="Normal 4 4 11 2 3" xfId="52187" xr:uid="{CABA44FD-2BE7-4297-B64B-AA7A5D6B64AE}"/>
    <cellStyle name="Normal 4 4 11 3" xfId="16767" xr:uid="{427317C9-1360-4E6B-81DB-EC63E6E865A7}"/>
    <cellStyle name="Normal 4 4 11 4" xfId="30457" xr:uid="{1080B5C9-F535-4577-AF23-3B2C1B17D05C}"/>
    <cellStyle name="Normal 4 4 11 5" xfId="45341" xr:uid="{BF170564-35B2-4B59-8811-62D948EB9315}"/>
    <cellStyle name="Normal 4 4 12" xfId="20189" xr:uid="{42D790F7-6B58-4916-9797-4CE829355B16}"/>
    <cellStyle name="Normal 4 4 12 2" xfId="33881" xr:uid="{8AA3ECB2-F7D6-495C-BF0F-4C7CCE0179F1}"/>
    <cellStyle name="Normal 4 4 12 3" xfId="48765" xr:uid="{6BF6BA13-BEFD-41ED-ABAD-9F0315AE4322}"/>
    <cellStyle name="Normal 4 4 13" xfId="13345" xr:uid="{3D04FD67-318C-4823-9718-D659DB51D52E}"/>
    <cellStyle name="Normal 4 4 13 2" xfId="39624" xr:uid="{A7D26DA6-777D-461B-837B-BCC15662A412}"/>
    <cellStyle name="Normal 4 4 14" xfId="27035" xr:uid="{1A25E3A4-61D0-4CE7-B26E-07734570A7C0}"/>
    <cellStyle name="Normal 4 4 15" xfId="41919" xr:uid="{F58F023B-C68D-4D67-A291-540343AAC320}"/>
    <cellStyle name="Normal 4 4 16" xfId="6499" xr:uid="{2A854432-D73B-4BF1-A6C3-25F4FB73FD3B}"/>
    <cellStyle name="Normal 4 4 2" xfId="2498" xr:uid="{9892D616-BDD7-42A9-B9D0-3F478E8AC0C7}"/>
    <cellStyle name="Normal 4 4 2 10" xfId="20190" xr:uid="{F089779A-8D8A-4905-8A0A-1F38043AB082}"/>
    <cellStyle name="Normal 4 4 2 10 2" xfId="33882" xr:uid="{134B9EAF-2067-4648-96F1-C3FC0504B4FC}"/>
    <cellStyle name="Normal 4 4 2 10 3" xfId="48766" xr:uid="{4FA82C5B-3EDB-4B60-8209-E36EF5387D7F}"/>
    <cellStyle name="Normal 4 4 2 11" xfId="13346" xr:uid="{825C64AA-36FA-49B1-90A2-948C20554141}"/>
    <cellStyle name="Normal 4 4 2 11 2" xfId="39929" xr:uid="{9B061454-AEB7-47B6-AD34-7021468CAF11}"/>
    <cellStyle name="Normal 4 4 2 12" xfId="27036" xr:uid="{01E25002-5509-45AB-AF57-1A46C1F8A3E3}"/>
    <cellStyle name="Normal 4 4 2 13" xfId="41920" xr:uid="{826B5E85-82F8-4094-94A0-BDF5EA48AC6A}"/>
    <cellStyle name="Normal 4 4 2 14" xfId="6500" xr:uid="{87CB6236-BED8-48C9-900D-0746E750B270}"/>
    <cellStyle name="Normal 4 4 2 15" xfId="54463" xr:uid="{73408CB7-F191-4DE4-918F-E2ED32FF9BB0}"/>
    <cellStyle name="Normal 4 4 2 2" xfId="6501" xr:uid="{41BBB302-E294-4130-B3A8-6522DD3D2911}"/>
    <cellStyle name="Normal 4 4 2 2 10" xfId="13347" xr:uid="{7EA2FC53-5F5E-47DB-A0D6-0D5E1F1B459C}"/>
    <cellStyle name="Normal 4 4 2 2 11" xfId="27037" xr:uid="{A1D087D0-63FE-4580-9FB6-CE88A9D20A58}"/>
    <cellStyle name="Normal 4 4 2 2 12" xfId="41921" xr:uid="{C74F15AD-9658-4B14-B374-2274C8D54937}"/>
    <cellStyle name="Normal 4 4 2 2 2" xfId="6502" xr:uid="{63D8AA34-13CE-4498-9D11-B218619BC888}"/>
    <cellStyle name="Normal 4 4 2 2 2 10" xfId="41922" xr:uid="{13C801DC-1EAA-410A-967F-B14995B94A44}"/>
    <cellStyle name="Normal 4 4 2 2 2 2" xfId="6503" xr:uid="{FA8D5717-DC9B-4409-B3A8-F61CCA6A4059}"/>
    <cellStyle name="Normal 4 4 2 2 2 2 2" xfId="6504" xr:uid="{DE135C9A-5359-4F0A-9B3E-E70CECF26125}"/>
    <cellStyle name="Normal 4 4 2 2 2 2 2 2" xfId="8216" xr:uid="{D84A74D9-4F85-4E8D-9304-A4B842701CF5}"/>
    <cellStyle name="Normal 4 4 2 2 2 2 2 2 2" xfId="11638" xr:uid="{C425784A-FEDF-481A-BFDA-F95F5984B291}"/>
    <cellStyle name="Normal 4 4 2 2 2 2 2 2 2 2" xfId="25328" xr:uid="{314E220B-5DC3-482A-B653-D7B40A6970AB}"/>
    <cellStyle name="Normal 4 4 2 2 2 2 2 2 2 2 2" xfId="39020" xr:uid="{6D1EDE3A-382C-4004-9828-12FAA4C92BC6}"/>
    <cellStyle name="Normal 4 4 2 2 2 2 2 2 2 2 3" xfId="53904" xr:uid="{C72DA164-9E81-4210-987B-9CE235BE2040}"/>
    <cellStyle name="Normal 4 4 2 2 2 2 2 2 2 3" xfId="18484" xr:uid="{5409BF31-2E5C-41B6-9680-D4D1FCBAF1E1}"/>
    <cellStyle name="Normal 4 4 2 2 2 2 2 2 2 4" xfId="32174" xr:uid="{50142050-CE79-4154-9471-1A73E9663752}"/>
    <cellStyle name="Normal 4 4 2 2 2 2 2 2 2 5" xfId="47058" xr:uid="{EC422F98-A17E-4A5B-92D8-139E248897E1}"/>
    <cellStyle name="Normal 4 4 2 2 2 2 2 2 3" xfId="21906" xr:uid="{13C92CBF-E0DF-40AE-A558-932D5B057D4E}"/>
    <cellStyle name="Normal 4 4 2 2 2 2 2 2 3 2" xfId="35598" xr:uid="{B6515C8E-5E9F-43FB-85BC-17F11EA07645}"/>
    <cellStyle name="Normal 4 4 2 2 2 2 2 2 3 3" xfId="50482" xr:uid="{7B26AFFB-B227-476E-9CD2-372CBB9E76F3}"/>
    <cellStyle name="Normal 4 4 2 2 2 2 2 2 4" xfId="15062" xr:uid="{44A3DEC8-782B-4E70-A575-48FDA72B988C}"/>
    <cellStyle name="Normal 4 4 2 2 2 2 2 2 5" xfId="28752" xr:uid="{D4F18C83-E275-4F0D-AB8D-1CE40C9B771A}"/>
    <cellStyle name="Normal 4 4 2 2 2 2 2 2 6" xfId="43636" xr:uid="{9162ECA7-1160-47D8-A246-3DC03EED7E72}"/>
    <cellStyle name="Normal 4 4 2 2 2 2 2 3" xfId="9926" xr:uid="{7243E446-5488-438B-92E4-6F823BE9C79D}"/>
    <cellStyle name="Normal 4 4 2 2 2 2 2 3 2" xfId="23616" xr:uid="{9BADF1B1-1333-4C67-963C-EF5B747715B0}"/>
    <cellStyle name="Normal 4 4 2 2 2 2 2 3 2 2" xfId="37308" xr:uid="{ECF6333E-CC4A-41C1-B2F3-32F9AE18DA1A}"/>
    <cellStyle name="Normal 4 4 2 2 2 2 2 3 2 3" xfId="52192" xr:uid="{B50BC8FF-747C-49FF-A4DA-F44018CD96D8}"/>
    <cellStyle name="Normal 4 4 2 2 2 2 2 3 3" xfId="16772" xr:uid="{37A43DD7-46CC-4E86-A5B6-92F8D1B0EF25}"/>
    <cellStyle name="Normal 4 4 2 2 2 2 2 3 4" xfId="30462" xr:uid="{B59EE2F8-32F8-45C3-B97B-E6616E82B5CA}"/>
    <cellStyle name="Normal 4 4 2 2 2 2 2 3 5" xfId="45346" xr:uid="{7CD4B9B0-3713-401C-A8A6-469A53F05AC5}"/>
    <cellStyle name="Normal 4 4 2 2 2 2 2 4" xfId="20194" xr:uid="{12C37A40-9827-430B-823C-3CF8C4952B51}"/>
    <cellStyle name="Normal 4 4 2 2 2 2 2 4 2" xfId="33886" xr:uid="{2618903A-632B-4B3B-B24A-B552BF439D69}"/>
    <cellStyle name="Normal 4 4 2 2 2 2 2 4 3" xfId="48770" xr:uid="{BEBDD3F7-1638-4B21-A906-D7D489B55498}"/>
    <cellStyle name="Normal 4 4 2 2 2 2 2 5" xfId="13350" xr:uid="{55A20056-7415-4546-8642-D6BD4EB4A88D}"/>
    <cellStyle name="Normal 4 4 2 2 2 2 2 6" xfId="27040" xr:uid="{506BACD9-AD24-4093-8BBE-E0D8AFD4FE95}"/>
    <cellStyle name="Normal 4 4 2 2 2 2 2 7" xfId="41924" xr:uid="{7C69EF61-EB77-418F-94FE-EB7961F69A4C}"/>
    <cellStyle name="Normal 4 4 2 2 2 2 3" xfId="8215" xr:uid="{25B0EAC7-8FAA-4C03-A954-BA04878D74F7}"/>
    <cellStyle name="Normal 4 4 2 2 2 2 3 2" xfId="11637" xr:uid="{492D4E33-97BF-4D26-99A9-0006964F516E}"/>
    <cellStyle name="Normal 4 4 2 2 2 2 3 2 2" xfId="25327" xr:uid="{E103FD3D-8DCA-4CE1-9B97-51586400A5F5}"/>
    <cellStyle name="Normal 4 4 2 2 2 2 3 2 2 2" xfId="39019" xr:uid="{894B2B3F-9294-4C02-8E63-DE36FD3D22DA}"/>
    <cellStyle name="Normal 4 4 2 2 2 2 3 2 2 3" xfId="53903" xr:uid="{C9EFE175-BA39-4E48-9508-642BF2751A85}"/>
    <cellStyle name="Normal 4 4 2 2 2 2 3 2 3" xfId="18483" xr:uid="{AA5F6369-4752-45A2-A557-B4E55452B6B2}"/>
    <cellStyle name="Normal 4 4 2 2 2 2 3 2 4" xfId="32173" xr:uid="{34A12046-6EDC-4C4F-BD8F-E22A6FFA66E5}"/>
    <cellStyle name="Normal 4 4 2 2 2 2 3 2 5" xfId="47057" xr:uid="{2E035E71-F094-45F3-976E-B1381EB569FB}"/>
    <cellStyle name="Normal 4 4 2 2 2 2 3 3" xfId="21905" xr:uid="{E22A385C-D6CF-4871-91B0-AB745E7DDA6A}"/>
    <cellStyle name="Normal 4 4 2 2 2 2 3 3 2" xfId="35597" xr:uid="{13CA69AD-C946-41F8-9251-5513EE89492C}"/>
    <cellStyle name="Normal 4 4 2 2 2 2 3 3 3" xfId="50481" xr:uid="{6E8C95B2-FA60-49E5-AF6B-5BA96A9362FE}"/>
    <cellStyle name="Normal 4 4 2 2 2 2 3 4" xfId="15061" xr:uid="{F8AFD610-598F-40AC-9066-04BFB10344E3}"/>
    <cellStyle name="Normal 4 4 2 2 2 2 3 5" xfId="28751" xr:uid="{12E80DFA-346B-45AE-ACC8-E1D729A80DC1}"/>
    <cellStyle name="Normal 4 4 2 2 2 2 3 6" xfId="43635" xr:uid="{F4BF1CCA-A3B4-485C-BBDE-69B757B4C773}"/>
    <cellStyle name="Normal 4 4 2 2 2 2 4" xfId="9925" xr:uid="{21893FF2-4BAA-46EF-8154-BBA3EB625F40}"/>
    <cellStyle name="Normal 4 4 2 2 2 2 4 2" xfId="23615" xr:uid="{6D2C7DDB-09A9-476A-B9FE-7D853AE3CD82}"/>
    <cellStyle name="Normal 4 4 2 2 2 2 4 2 2" xfId="37307" xr:uid="{03C88485-DBBF-4268-89E0-A46ABF0C2449}"/>
    <cellStyle name="Normal 4 4 2 2 2 2 4 2 3" xfId="52191" xr:uid="{EE3EA460-3B6A-48DD-BDA1-B82A0D8015DA}"/>
    <cellStyle name="Normal 4 4 2 2 2 2 4 3" xfId="16771" xr:uid="{5D68F4D6-3161-44A2-86DC-99EE24CD01E6}"/>
    <cellStyle name="Normal 4 4 2 2 2 2 4 4" xfId="30461" xr:uid="{894EC40A-14EB-408B-873A-5ED20F1D1F6C}"/>
    <cellStyle name="Normal 4 4 2 2 2 2 4 5" xfId="45345" xr:uid="{8C6B857C-F1B3-46D7-9D2B-A3456DB23991}"/>
    <cellStyle name="Normal 4 4 2 2 2 2 5" xfId="20193" xr:uid="{7B6438A8-815C-43C8-A57F-12AADA89C2A5}"/>
    <cellStyle name="Normal 4 4 2 2 2 2 5 2" xfId="33885" xr:uid="{17EC5AA0-0337-4F48-B54B-163066188027}"/>
    <cellStyle name="Normal 4 4 2 2 2 2 5 3" xfId="48769" xr:uid="{9B923F7E-6EEC-4206-824C-82782143697C}"/>
    <cellStyle name="Normal 4 4 2 2 2 2 6" xfId="13349" xr:uid="{AB22E43A-0A51-48BC-8E9A-9493014FC075}"/>
    <cellStyle name="Normal 4 4 2 2 2 2 7" xfId="27039" xr:uid="{FBE83A2A-4E58-4D39-A06D-52574C513193}"/>
    <cellStyle name="Normal 4 4 2 2 2 2 8" xfId="41923" xr:uid="{39EE63F7-6F1D-490D-BB99-7BE6C0B5EFFE}"/>
    <cellStyle name="Normal 4 4 2 2 2 3" xfId="6505" xr:uid="{1BC88B62-8C08-4CB7-AC14-0E1E8EFD1449}"/>
    <cellStyle name="Normal 4 4 2 2 2 3 2" xfId="8217" xr:uid="{24AB5E5E-D899-4D49-9018-321CFA1F3E45}"/>
    <cellStyle name="Normal 4 4 2 2 2 3 2 2" xfId="11639" xr:uid="{FEE4B0E2-3269-4017-81DA-769BED13A1D2}"/>
    <cellStyle name="Normal 4 4 2 2 2 3 2 2 2" xfId="25329" xr:uid="{39EDE8E4-F790-4230-8856-7E678C7C99C7}"/>
    <cellStyle name="Normal 4 4 2 2 2 3 2 2 2 2" xfId="39021" xr:uid="{FAF34221-CCEC-4660-A1CE-9CF0653B8451}"/>
    <cellStyle name="Normal 4 4 2 2 2 3 2 2 2 3" xfId="53905" xr:uid="{2A00B5DF-A710-4429-9820-906E739BE3C0}"/>
    <cellStyle name="Normal 4 4 2 2 2 3 2 2 3" xfId="18485" xr:uid="{F29A396A-EC67-4781-9D24-E38845031A97}"/>
    <cellStyle name="Normal 4 4 2 2 2 3 2 2 4" xfId="32175" xr:uid="{701132E9-C1A9-4A97-847D-4BD07D68DD34}"/>
    <cellStyle name="Normal 4 4 2 2 2 3 2 2 5" xfId="47059" xr:uid="{7B99888C-E237-4C18-B54C-5DE19C430B00}"/>
    <cellStyle name="Normal 4 4 2 2 2 3 2 3" xfId="21907" xr:uid="{1699496D-90F0-4D25-9BEA-4B9331DA2EB1}"/>
    <cellStyle name="Normal 4 4 2 2 2 3 2 3 2" xfId="35599" xr:uid="{0965AB48-19D1-4CAE-9719-E160F530B2EE}"/>
    <cellStyle name="Normal 4 4 2 2 2 3 2 3 3" xfId="50483" xr:uid="{58814E5B-C336-4AC8-8679-A6A0C95EDE6F}"/>
    <cellStyle name="Normal 4 4 2 2 2 3 2 4" xfId="15063" xr:uid="{4F4BA186-ABD1-4EBD-A40D-98431749183B}"/>
    <cellStyle name="Normal 4 4 2 2 2 3 2 5" xfId="28753" xr:uid="{F534C954-6F7C-4B26-BC54-B41D2B1D65EA}"/>
    <cellStyle name="Normal 4 4 2 2 2 3 2 6" xfId="43637" xr:uid="{17F7E515-71A8-4BA7-91F3-21D2598AD53B}"/>
    <cellStyle name="Normal 4 4 2 2 2 3 3" xfId="9927" xr:uid="{35AC08B5-804F-4354-BEBB-00A1F4855646}"/>
    <cellStyle name="Normal 4 4 2 2 2 3 3 2" xfId="23617" xr:uid="{04F5D472-515A-4DEA-B55B-15A5CFCADC1E}"/>
    <cellStyle name="Normal 4 4 2 2 2 3 3 2 2" xfId="37309" xr:uid="{E94E8636-E812-4B44-BBAA-6D2F64580839}"/>
    <cellStyle name="Normal 4 4 2 2 2 3 3 2 3" xfId="52193" xr:uid="{3773BD8F-1A6E-4DFD-A4F2-C3136ACCB906}"/>
    <cellStyle name="Normal 4 4 2 2 2 3 3 3" xfId="16773" xr:uid="{62A9E5B2-4354-4045-AE46-617EC7474A44}"/>
    <cellStyle name="Normal 4 4 2 2 2 3 3 4" xfId="30463" xr:uid="{EDB74F13-42CA-47AC-8D90-2E4066B5A6AD}"/>
    <cellStyle name="Normal 4 4 2 2 2 3 3 5" xfId="45347" xr:uid="{19EC2C96-87C6-4E1E-951F-96E115329A15}"/>
    <cellStyle name="Normal 4 4 2 2 2 3 4" xfId="20195" xr:uid="{B63EC6E8-C8B9-431D-973E-DF2061E4E627}"/>
    <cellStyle name="Normal 4 4 2 2 2 3 4 2" xfId="33887" xr:uid="{0F97433E-9F96-4B77-AE54-9AA40BEE845E}"/>
    <cellStyle name="Normal 4 4 2 2 2 3 4 3" xfId="48771" xr:uid="{D8F7BEC9-6D77-468C-9DA2-F70547D2242F}"/>
    <cellStyle name="Normal 4 4 2 2 2 3 5" xfId="13351" xr:uid="{24492826-F970-4532-8649-8A6DDAF9F051}"/>
    <cellStyle name="Normal 4 4 2 2 2 3 6" xfId="27041" xr:uid="{968BF253-2AE4-4188-AD5D-12F75FB9ACDC}"/>
    <cellStyle name="Normal 4 4 2 2 2 3 7" xfId="41925" xr:uid="{3B8D9C55-67DE-42BC-9B1B-C538C65E3DDD}"/>
    <cellStyle name="Normal 4 4 2 2 2 4" xfId="6506" xr:uid="{A39767C2-0C98-452F-9959-A4D3E3AB3427}"/>
    <cellStyle name="Normal 4 4 2 2 2 4 2" xfId="8218" xr:uid="{3CF2A7B2-9A93-4365-9DD1-AB4349DBF9C0}"/>
    <cellStyle name="Normal 4 4 2 2 2 4 2 2" xfId="11640" xr:uid="{4077CF68-65B0-4CC5-8197-546150CF8928}"/>
    <cellStyle name="Normal 4 4 2 2 2 4 2 2 2" xfId="25330" xr:uid="{3C1C7B8C-5C48-4E42-8701-13C4980BB67D}"/>
    <cellStyle name="Normal 4 4 2 2 2 4 2 2 2 2" xfId="39022" xr:uid="{F91A523D-403E-4078-8304-0813440D8DB5}"/>
    <cellStyle name="Normal 4 4 2 2 2 4 2 2 2 3" xfId="53906" xr:uid="{2B9C812C-F25C-46D5-82FA-7BBBA93B7E3B}"/>
    <cellStyle name="Normal 4 4 2 2 2 4 2 2 3" xfId="18486" xr:uid="{D3D081BD-EB52-4A88-B4CC-35F4829C81CD}"/>
    <cellStyle name="Normal 4 4 2 2 2 4 2 2 4" xfId="32176" xr:uid="{4E547DF0-5771-422C-87D1-0C040945AF34}"/>
    <cellStyle name="Normal 4 4 2 2 2 4 2 2 5" xfId="47060" xr:uid="{658BBDD8-DDA0-4BC4-8E16-D21B4541F48B}"/>
    <cellStyle name="Normal 4 4 2 2 2 4 2 3" xfId="21908" xr:uid="{10B81DED-E383-4988-83E1-91D80937E00E}"/>
    <cellStyle name="Normal 4 4 2 2 2 4 2 3 2" xfId="35600" xr:uid="{0C366B08-29B7-4902-8F9F-0F1238C83775}"/>
    <cellStyle name="Normal 4 4 2 2 2 4 2 3 3" xfId="50484" xr:uid="{BDDFE9EA-124D-4A48-9C39-9C14E2022BE6}"/>
    <cellStyle name="Normal 4 4 2 2 2 4 2 4" xfId="15064" xr:uid="{1A5D2375-F2FD-4E51-9297-4F4661AF99D5}"/>
    <cellStyle name="Normal 4 4 2 2 2 4 2 5" xfId="28754" xr:uid="{85A94972-48A9-45D8-B64F-1FE8C8C761F3}"/>
    <cellStyle name="Normal 4 4 2 2 2 4 2 6" xfId="43638" xr:uid="{DB8DAA81-C3A9-4485-84E5-55D8B436F1CF}"/>
    <cellStyle name="Normal 4 4 2 2 2 4 3" xfId="9928" xr:uid="{E36A69E0-2DB0-41E9-AD5D-42649FECA67E}"/>
    <cellStyle name="Normal 4 4 2 2 2 4 3 2" xfId="23618" xr:uid="{95389D5C-C03C-4D9F-BECA-CFCC3145D419}"/>
    <cellStyle name="Normal 4 4 2 2 2 4 3 2 2" xfId="37310" xr:uid="{B0B7EB8B-7429-4FED-BFBF-FC6BCA99D279}"/>
    <cellStyle name="Normal 4 4 2 2 2 4 3 2 3" xfId="52194" xr:uid="{64F6F3C6-D59D-48D6-921B-8E365EEF4ED9}"/>
    <cellStyle name="Normal 4 4 2 2 2 4 3 3" xfId="16774" xr:uid="{8592EECC-EE4E-40E7-9289-C01D9AFFE639}"/>
    <cellStyle name="Normal 4 4 2 2 2 4 3 4" xfId="30464" xr:uid="{B5F346B8-71EB-47FE-85AB-F439818712BE}"/>
    <cellStyle name="Normal 4 4 2 2 2 4 3 5" xfId="45348" xr:uid="{D2E55142-0831-4970-B6B9-B161D14577BD}"/>
    <cellStyle name="Normal 4 4 2 2 2 4 4" xfId="20196" xr:uid="{EF58CBA9-18F1-42AE-A262-4C5860AC50DE}"/>
    <cellStyle name="Normal 4 4 2 2 2 4 4 2" xfId="33888" xr:uid="{B355CBB5-FA63-443C-A1A4-AAC8E13C8E4F}"/>
    <cellStyle name="Normal 4 4 2 2 2 4 4 3" xfId="48772" xr:uid="{48D27FDD-7C84-4CF5-8AE2-3532E67E1305}"/>
    <cellStyle name="Normal 4 4 2 2 2 4 5" xfId="13352" xr:uid="{8A1591CB-4C5F-427E-86D0-9EFD10411C8C}"/>
    <cellStyle name="Normal 4 4 2 2 2 4 6" xfId="27042" xr:uid="{15E856AC-76AF-490E-9037-08BB5285BB3C}"/>
    <cellStyle name="Normal 4 4 2 2 2 4 7" xfId="41926" xr:uid="{103D7884-0080-4524-9E38-904723A59FAD}"/>
    <cellStyle name="Normal 4 4 2 2 2 5" xfId="8214" xr:uid="{C1F93190-205B-4EB0-B87D-00A564C77F75}"/>
    <cellStyle name="Normal 4 4 2 2 2 5 2" xfId="11636" xr:uid="{C32FD301-53FD-45A4-B1EA-CC3E09B08ECA}"/>
    <cellStyle name="Normal 4 4 2 2 2 5 2 2" xfId="25326" xr:uid="{7D6ED41C-8150-4396-A8DA-C42C59F71598}"/>
    <cellStyle name="Normal 4 4 2 2 2 5 2 2 2" xfId="39018" xr:uid="{467476A2-CE44-45C5-972F-71ED3F05539C}"/>
    <cellStyle name="Normal 4 4 2 2 2 5 2 2 3" xfId="53902" xr:uid="{6386E7F4-8A22-4E0B-B13E-DA5E808E0358}"/>
    <cellStyle name="Normal 4 4 2 2 2 5 2 3" xfId="18482" xr:uid="{3493B19B-245A-43B1-A809-9EB498C4F8C9}"/>
    <cellStyle name="Normal 4 4 2 2 2 5 2 4" xfId="32172" xr:uid="{10EA284A-37D9-4BD8-AEEA-9ED810FF970E}"/>
    <cellStyle name="Normal 4 4 2 2 2 5 2 5" xfId="47056" xr:uid="{553E739D-888D-4FCC-A01D-3E44036FDAE2}"/>
    <cellStyle name="Normal 4 4 2 2 2 5 3" xfId="21904" xr:uid="{EB9B609D-C16A-4FC9-89C0-3CE5A57D2D63}"/>
    <cellStyle name="Normal 4 4 2 2 2 5 3 2" xfId="35596" xr:uid="{5E92753C-E543-4018-8256-4DEC010A0B53}"/>
    <cellStyle name="Normal 4 4 2 2 2 5 3 3" xfId="50480" xr:uid="{E689D954-240C-461C-83BE-78757CA09642}"/>
    <cellStyle name="Normal 4 4 2 2 2 5 4" xfId="15060" xr:uid="{303D549C-66FE-4FFC-9154-D42A09ACFFC3}"/>
    <cellStyle name="Normal 4 4 2 2 2 5 5" xfId="28750" xr:uid="{6252BF20-4521-4938-9E53-9B1B4CC2847B}"/>
    <cellStyle name="Normal 4 4 2 2 2 5 6" xfId="43634" xr:uid="{F4A4E48A-80FA-4048-AF86-CFD5E9D94115}"/>
    <cellStyle name="Normal 4 4 2 2 2 6" xfId="9924" xr:uid="{31CECC84-6048-477A-9E29-E359DFFBBD93}"/>
    <cellStyle name="Normal 4 4 2 2 2 6 2" xfId="23614" xr:uid="{1D3A7A10-2542-4FAF-A36B-0F0C459E3C46}"/>
    <cellStyle name="Normal 4 4 2 2 2 6 2 2" xfId="37306" xr:uid="{342B444E-CCC8-4D11-8F85-6919FB1F66AC}"/>
    <cellStyle name="Normal 4 4 2 2 2 6 2 3" xfId="52190" xr:uid="{21CADE95-90AD-4624-87C6-EFF2E5E747DD}"/>
    <cellStyle name="Normal 4 4 2 2 2 6 3" xfId="16770" xr:uid="{03084AF7-06D1-47C6-B29F-D9002EF1EAA6}"/>
    <cellStyle name="Normal 4 4 2 2 2 6 4" xfId="30460" xr:uid="{2648AB3B-F02F-40BF-AA43-9442924BA239}"/>
    <cellStyle name="Normal 4 4 2 2 2 6 5" xfId="45344" xr:uid="{81C26BC7-102A-4F3A-8EC0-63026A349EB6}"/>
    <cellStyle name="Normal 4 4 2 2 2 7" xfId="20192" xr:uid="{9FA0A557-F1E2-435F-88D3-D73D1F78D8D9}"/>
    <cellStyle name="Normal 4 4 2 2 2 7 2" xfId="33884" xr:uid="{3F7EBEA9-2232-4726-9EF2-9CECC45159F6}"/>
    <cellStyle name="Normal 4 4 2 2 2 7 3" xfId="48768" xr:uid="{5D33DA38-4814-44CC-9778-524C41D8AA5C}"/>
    <cellStyle name="Normal 4 4 2 2 2 8" xfId="13348" xr:uid="{6CF64640-2D4A-4D3B-9A7E-36BB8B38BD88}"/>
    <cellStyle name="Normal 4 4 2 2 2 9" xfId="27038" xr:uid="{BFA7163F-08D1-40D0-8E75-13A02370A5A1}"/>
    <cellStyle name="Normal 4 4 2 2 3" xfId="6507" xr:uid="{A767B222-745F-4BF8-9FAE-7ECEB0BD2C28}"/>
    <cellStyle name="Normal 4 4 2 2 3 10" xfId="41927" xr:uid="{19AB4A00-885F-409F-AEAE-8A58C3BA76C5}"/>
    <cellStyle name="Normal 4 4 2 2 3 2" xfId="6508" xr:uid="{2F9A3699-DE21-4896-BD0E-A39571B87320}"/>
    <cellStyle name="Normal 4 4 2 2 3 2 2" xfId="6509" xr:uid="{9136B97E-EFFE-437F-AAD8-C6F0C25137BC}"/>
    <cellStyle name="Normal 4 4 2 2 3 2 2 2" xfId="8221" xr:uid="{B2E2F2E4-CFED-4CF7-A8CC-CCAE452811F3}"/>
    <cellStyle name="Normal 4 4 2 2 3 2 2 2 2" xfId="11643" xr:uid="{B6D7E372-885D-476B-9CC2-13592F904A24}"/>
    <cellStyle name="Normal 4 4 2 2 3 2 2 2 2 2" xfId="25333" xr:uid="{A15EFBCD-658A-4218-BF78-1B22F5AD7E92}"/>
    <cellStyle name="Normal 4 4 2 2 3 2 2 2 2 2 2" xfId="39025" xr:uid="{7FFBFD53-1F52-4AE2-A967-C8DB41DC21E5}"/>
    <cellStyle name="Normal 4 4 2 2 3 2 2 2 2 2 3" xfId="53909" xr:uid="{3FB08FEF-441A-4FA7-833B-211ACA22F56C}"/>
    <cellStyle name="Normal 4 4 2 2 3 2 2 2 2 3" xfId="18489" xr:uid="{43213AC6-7920-4FEB-9382-C6022ED1AAB9}"/>
    <cellStyle name="Normal 4 4 2 2 3 2 2 2 2 4" xfId="32179" xr:uid="{5F85DC42-C8E0-4B1E-B7D7-5F8F9DF34B0B}"/>
    <cellStyle name="Normal 4 4 2 2 3 2 2 2 2 5" xfId="47063" xr:uid="{FCE9BAFF-6879-41BE-A8AA-409315DB2BE9}"/>
    <cellStyle name="Normal 4 4 2 2 3 2 2 2 3" xfId="21911" xr:uid="{4B82B63D-BF03-4F91-BB57-C952189676BA}"/>
    <cellStyle name="Normal 4 4 2 2 3 2 2 2 3 2" xfId="35603" xr:uid="{8F92F4D1-5487-4504-AD62-63DFCF5D329C}"/>
    <cellStyle name="Normal 4 4 2 2 3 2 2 2 3 3" xfId="50487" xr:uid="{41663B07-C031-45A2-967A-DC386949729A}"/>
    <cellStyle name="Normal 4 4 2 2 3 2 2 2 4" xfId="15067" xr:uid="{97ADCB11-786A-4D1B-9412-3C9B9A5CFE41}"/>
    <cellStyle name="Normal 4 4 2 2 3 2 2 2 5" xfId="28757" xr:uid="{B8304944-EC01-456F-90DB-D25D5EDD196A}"/>
    <cellStyle name="Normal 4 4 2 2 3 2 2 2 6" xfId="43641" xr:uid="{59186539-98CE-4763-9049-DBD88FEF33E3}"/>
    <cellStyle name="Normal 4 4 2 2 3 2 2 3" xfId="9931" xr:uid="{067014D3-564A-4A3F-AC96-087136A8E431}"/>
    <cellStyle name="Normal 4 4 2 2 3 2 2 3 2" xfId="23621" xr:uid="{7B07923C-B38C-42EA-A831-34594036D519}"/>
    <cellStyle name="Normal 4 4 2 2 3 2 2 3 2 2" xfId="37313" xr:uid="{4BAF1474-8FD6-42C8-BF38-9164D457940F}"/>
    <cellStyle name="Normal 4 4 2 2 3 2 2 3 2 3" xfId="52197" xr:uid="{49A3951F-8485-470A-8368-76F87F2E87B4}"/>
    <cellStyle name="Normal 4 4 2 2 3 2 2 3 3" xfId="16777" xr:uid="{A9401F7E-DCE4-474B-A94A-121E097FF3EE}"/>
    <cellStyle name="Normal 4 4 2 2 3 2 2 3 4" xfId="30467" xr:uid="{5B1001BE-1411-40F2-AA54-8B4BF2319C89}"/>
    <cellStyle name="Normal 4 4 2 2 3 2 2 3 5" xfId="45351" xr:uid="{638245BC-162E-4E84-B56E-85B26A12073E}"/>
    <cellStyle name="Normal 4 4 2 2 3 2 2 4" xfId="20199" xr:uid="{99ED8759-A141-4E1A-B78D-372610AEF238}"/>
    <cellStyle name="Normal 4 4 2 2 3 2 2 4 2" xfId="33891" xr:uid="{85633811-B5FE-4571-A81E-2EB7DB5107A1}"/>
    <cellStyle name="Normal 4 4 2 2 3 2 2 4 3" xfId="48775" xr:uid="{FCEDFC7B-7DA9-44EB-99F0-964CE21CC5F5}"/>
    <cellStyle name="Normal 4 4 2 2 3 2 2 5" xfId="13355" xr:uid="{4613F939-5B63-4554-8916-F4ED733F0924}"/>
    <cellStyle name="Normal 4 4 2 2 3 2 2 6" xfId="27045" xr:uid="{5C6BF14D-A089-41ED-9C2A-38BA7C2AE142}"/>
    <cellStyle name="Normal 4 4 2 2 3 2 2 7" xfId="41929" xr:uid="{305F1716-05BD-405C-9DC0-0CFBBFEF8BB9}"/>
    <cellStyle name="Normal 4 4 2 2 3 2 3" xfId="8220" xr:uid="{93EF4127-F5EC-4C9D-B1E5-D6F6BA96C303}"/>
    <cellStyle name="Normal 4 4 2 2 3 2 3 2" xfId="11642" xr:uid="{A8CA2EF2-31FA-4672-BE85-BCE3C8705B9F}"/>
    <cellStyle name="Normal 4 4 2 2 3 2 3 2 2" xfId="25332" xr:uid="{671DFE80-A068-4D8A-A2D7-30B85FFFC1D3}"/>
    <cellStyle name="Normal 4 4 2 2 3 2 3 2 2 2" xfId="39024" xr:uid="{E9B64077-CF82-4E14-B675-7EDA845F225E}"/>
    <cellStyle name="Normal 4 4 2 2 3 2 3 2 2 3" xfId="53908" xr:uid="{E80865E0-71E6-42F2-9433-663633C78CFD}"/>
    <cellStyle name="Normal 4 4 2 2 3 2 3 2 3" xfId="18488" xr:uid="{BA3B93AB-8620-4612-990C-D37725B541BB}"/>
    <cellStyle name="Normal 4 4 2 2 3 2 3 2 4" xfId="32178" xr:uid="{AB6979B3-3A3D-489A-B2A9-280A37D157BE}"/>
    <cellStyle name="Normal 4 4 2 2 3 2 3 2 5" xfId="47062" xr:uid="{CD6870BE-518A-4C00-8E1F-57046325CA13}"/>
    <cellStyle name="Normal 4 4 2 2 3 2 3 3" xfId="21910" xr:uid="{2FD6ABF1-FC97-43E8-A270-EDFB1B750056}"/>
    <cellStyle name="Normal 4 4 2 2 3 2 3 3 2" xfId="35602" xr:uid="{AC98A01A-FB41-4053-B455-AAC36294053B}"/>
    <cellStyle name="Normal 4 4 2 2 3 2 3 3 3" xfId="50486" xr:uid="{4D9934AE-82D1-426B-A5E6-BE7B7010FFEE}"/>
    <cellStyle name="Normal 4 4 2 2 3 2 3 4" xfId="15066" xr:uid="{80E94AF0-E40F-414B-B203-77F31725AB7D}"/>
    <cellStyle name="Normal 4 4 2 2 3 2 3 5" xfId="28756" xr:uid="{864A6686-EE52-426E-B39B-B02ECCA60EA0}"/>
    <cellStyle name="Normal 4 4 2 2 3 2 3 6" xfId="43640" xr:uid="{DA80B30C-6F5A-42AB-AD8A-82A83C9C6427}"/>
    <cellStyle name="Normal 4 4 2 2 3 2 4" xfId="9930" xr:uid="{B33E3B39-DEC4-4596-9B74-425723FB5AB8}"/>
    <cellStyle name="Normal 4 4 2 2 3 2 4 2" xfId="23620" xr:uid="{6BB74D53-842D-430A-9E9B-62B7E38B13EB}"/>
    <cellStyle name="Normal 4 4 2 2 3 2 4 2 2" xfId="37312" xr:uid="{FB480C49-325A-4AFD-8111-9E66A8B57E55}"/>
    <cellStyle name="Normal 4 4 2 2 3 2 4 2 3" xfId="52196" xr:uid="{188F2FC3-A3E5-409F-A56D-180B1DC46467}"/>
    <cellStyle name="Normal 4 4 2 2 3 2 4 3" xfId="16776" xr:uid="{9E3B2935-7FC5-4F69-8C41-A034CF090A33}"/>
    <cellStyle name="Normal 4 4 2 2 3 2 4 4" xfId="30466" xr:uid="{82D6E55A-44AD-479B-BB33-05404F295EAA}"/>
    <cellStyle name="Normal 4 4 2 2 3 2 4 5" xfId="45350" xr:uid="{E027B393-C7D0-4B37-AA9E-DBC2D5ECCFC8}"/>
    <cellStyle name="Normal 4 4 2 2 3 2 5" xfId="20198" xr:uid="{54BE6567-EACF-4F1B-BF3B-F3C7ED8465A7}"/>
    <cellStyle name="Normal 4 4 2 2 3 2 5 2" xfId="33890" xr:uid="{89EB49CD-CF43-433A-96FC-046D00157524}"/>
    <cellStyle name="Normal 4 4 2 2 3 2 5 3" xfId="48774" xr:uid="{FF9C4283-2DE5-4B7D-9AB8-7F89331F7310}"/>
    <cellStyle name="Normal 4 4 2 2 3 2 6" xfId="13354" xr:uid="{CA818E6D-F700-46CA-9286-AC935C4C4F3A}"/>
    <cellStyle name="Normal 4 4 2 2 3 2 7" xfId="27044" xr:uid="{CBC8AF7A-42C9-46CF-94E7-E40C2F9EAAB8}"/>
    <cellStyle name="Normal 4 4 2 2 3 2 8" xfId="41928" xr:uid="{1CB2DEBC-BFCF-4EB1-B106-CE46320341DF}"/>
    <cellStyle name="Normal 4 4 2 2 3 3" xfId="6510" xr:uid="{F0AEAACE-4172-4DF0-9373-404BF03A09FC}"/>
    <cellStyle name="Normal 4 4 2 2 3 3 2" xfId="8222" xr:uid="{979D3B58-9B7D-4D63-9CD0-739B9F5CE197}"/>
    <cellStyle name="Normal 4 4 2 2 3 3 2 2" xfId="11644" xr:uid="{D3B38D03-C6E3-454A-A1DE-36BD92A7ACC7}"/>
    <cellStyle name="Normal 4 4 2 2 3 3 2 2 2" xfId="25334" xr:uid="{089D0B9B-39F8-4258-97A2-13D5707B5CDE}"/>
    <cellStyle name="Normal 4 4 2 2 3 3 2 2 2 2" xfId="39026" xr:uid="{5FA63C62-ECFB-4F3A-954C-A85B21FD4759}"/>
    <cellStyle name="Normal 4 4 2 2 3 3 2 2 2 3" xfId="53910" xr:uid="{D1015D07-C31D-495D-AECA-0547354A1003}"/>
    <cellStyle name="Normal 4 4 2 2 3 3 2 2 3" xfId="18490" xr:uid="{054678AB-0C94-4BC1-9F56-A28396C7AE7B}"/>
    <cellStyle name="Normal 4 4 2 2 3 3 2 2 4" xfId="32180" xr:uid="{0C4BE368-8C01-430C-A8B5-EA96DFC8C48B}"/>
    <cellStyle name="Normal 4 4 2 2 3 3 2 2 5" xfId="47064" xr:uid="{BDD1F6F5-04FE-44EF-9CD4-BD1A7934A23D}"/>
    <cellStyle name="Normal 4 4 2 2 3 3 2 3" xfId="21912" xr:uid="{439AD14E-CF8D-41D5-8C0E-A4B564C640AB}"/>
    <cellStyle name="Normal 4 4 2 2 3 3 2 3 2" xfId="35604" xr:uid="{7AD299CE-88DB-4C2F-AB4D-180BBB19AE00}"/>
    <cellStyle name="Normal 4 4 2 2 3 3 2 3 3" xfId="50488" xr:uid="{651EA5BC-3A22-4A26-A1B1-25FC16230441}"/>
    <cellStyle name="Normal 4 4 2 2 3 3 2 4" xfId="15068" xr:uid="{514DD6B1-FA73-467D-9342-7D141DE46F39}"/>
    <cellStyle name="Normal 4 4 2 2 3 3 2 5" xfId="28758" xr:uid="{A015BC37-65D2-45FC-B5D5-995FBE846C84}"/>
    <cellStyle name="Normal 4 4 2 2 3 3 2 6" xfId="43642" xr:uid="{FF6011F0-8AE8-4B5E-B30A-CA648A61AD83}"/>
    <cellStyle name="Normal 4 4 2 2 3 3 3" xfId="9932" xr:uid="{3C273B52-8CAF-4A49-9A62-EF624EE596C4}"/>
    <cellStyle name="Normal 4 4 2 2 3 3 3 2" xfId="23622" xr:uid="{915EFD06-8761-4681-8284-2D75B1119457}"/>
    <cellStyle name="Normal 4 4 2 2 3 3 3 2 2" xfId="37314" xr:uid="{6AF34565-650A-4833-BC6F-95FF930A59FE}"/>
    <cellStyle name="Normal 4 4 2 2 3 3 3 2 3" xfId="52198" xr:uid="{6AAFE483-B2AA-487A-8184-036C8B62BB47}"/>
    <cellStyle name="Normal 4 4 2 2 3 3 3 3" xfId="16778" xr:uid="{E2C5F05E-2C6F-4E2F-9DC9-D4C847BC3AD9}"/>
    <cellStyle name="Normal 4 4 2 2 3 3 3 4" xfId="30468" xr:uid="{A1322D4D-0C67-4A5E-9099-8A246B8EC792}"/>
    <cellStyle name="Normal 4 4 2 2 3 3 3 5" xfId="45352" xr:uid="{B07C6BEC-A60F-4CED-95C0-C214EB981663}"/>
    <cellStyle name="Normal 4 4 2 2 3 3 4" xfId="20200" xr:uid="{9557F7BB-7867-4AB8-B7F4-FF7924785219}"/>
    <cellStyle name="Normal 4 4 2 2 3 3 4 2" xfId="33892" xr:uid="{158D405C-A913-417D-A222-7E344F2F0DE0}"/>
    <cellStyle name="Normal 4 4 2 2 3 3 4 3" xfId="48776" xr:uid="{994B8FD0-D3D0-4FD8-AD64-3CE6F54023BF}"/>
    <cellStyle name="Normal 4 4 2 2 3 3 5" xfId="13356" xr:uid="{3BBDA412-D09C-486C-8030-0F1C8F211739}"/>
    <cellStyle name="Normal 4 4 2 2 3 3 6" xfId="27046" xr:uid="{49213243-38A0-4FA5-8687-B50FBEE11BF2}"/>
    <cellStyle name="Normal 4 4 2 2 3 3 7" xfId="41930" xr:uid="{B54DD181-3628-404F-B476-B1754DDE9038}"/>
    <cellStyle name="Normal 4 4 2 2 3 4" xfId="6511" xr:uid="{9799671A-1F55-4F6F-8F00-AF8B619D985F}"/>
    <cellStyle name="Normal 4 4 2 2 3 4 2" xfId="8223" xr:uid="{0A4E14FE-F553-4E8D-88DB-29EFC683645A}"/>
    <cellStyle name="Normal 4 4 2 2 3 4 2 2" xfId="11645" xr:uid="{68269C76-134E-4CC5-805A-381DBBBCB7BE}"/>
    <cellStyle name="Normal 4 4 2 2 3 4 2 2 2" xfId="25335" xr:uid="{67712643-A6A2-46DF-9A4C-296519A1AF27}"/>
    <cellStyle name="Normal 4 4 2 2 3 4 2 2 2 2" xfId="39027" xr:uid="{1C3DA892-E361-42AD-8E26-BD9276C01BB2}"/>
    <cellStyle name="Normal 4 4 2 2 3 4 2 2 2 3" xfId="53911" xr:uid="{FA0BA313-673F-4BE9-B347-3604101CA710}"/>
    <cellStyle name="Normal 4 4 2 2 3 4 2 2 3" xfId="18491" xr:uid="{2CC052BB-D5FA-46FF-8A6A-534F1ED4D9EC}"/>
    <cellStyle name="Normal 4 4 2 2 3 4 2 2 4" xfId="32181" xr:uid="{045E57C8-417A-4BC0-B98C-51CA7E99CE41}"/>
    <cellStyle name="Normal 4 4 2 2 3 4 2 2 5" xfId="47065" xr:uid="{9A2E9385-9B21-46E3-948E-FB8401AFBB5F}"/>
    <cellStyle name="Normal 4 4 2 2 3 4 2 3" xfId="21913" xr:uid="{84004C9F-DF3F-4C33-84EC-AC32C74EB028}"/>
    <cellStyle name="Normal 4 4 2 2 3 4 2 3 2" xfId="35605" xr:uid="{8E4311F4-81A6-43D0-AD04-D2957E0B8BD9}"/>
    <cellStyle name="Normal 4 4 2 2 3 4 2 3 3" xfId="50489" xr:uid="{24562A9F-D42E-41B4-BFCD-1E2C8BD7D314}"/>
    <cellStyle name="Normal 4 4 2 2 3 4 2 4" xfId="15069" xr:uid="{98D1708A-D054-46CD-AC7B-A95EC2A555AC}"/>
    <cellStyle name="Normal 4 4 2 2 3 4 2 5" xfId="28759" xr:uid="{20EC2C5D-1042-461C-99D3-BCC7037753F2}"/>
    <cellStyle name="Normal 4 4 2 2 3 4 2 6" xfId="43643" xr:uid="{C666FEC6-7A88-473F-97AB-C0723305A34A}"/>
    <cellStyle name="Normal 4 4 2 2 3 4 3" xfId="9933" xr:uid="{7A721F98-1973-4F2E-BC1E-77441BCE2E3D}"/>
    <cellStyle name="Normal 4 4 2 2 3 4 3 2" xfId="23623" xr:uid="{5906DADB-5945-4CEB-8090-1F5783EBCA44}"/>
    <cellStyle name="Normal 4 4 2 2 3 4 3 2 2" xfId="37315" xr:uid="{096EAB89-2055-4876-8EC0-ECAB5191D7A6}"/>
    <cellStyle name="Normal 4 4 2 2 3 4 3 2 3" xfId="52199" xr:uid="{82BFB653-A5CA-49F9-BA1F-9D91EE878297}"/>
    <cellStyle name="Normal 4 4 2 2 3 4 3 3" xfId="16779" xr:uid="{AC5F42D3-2388-4E2B-B9D1-609C77D4A983}"/>
    <cellStyle name="Normal 4 4 2 2 3 4 3 4" xfId="30469" xr:uid="{035E9D6E-DB79-4F66-A3AB-69FD1B100C2A}"/>
    <cellStyle name="Normal 4 4 2 2 3 4 3 5" xfId="45353" xr:uid="{F76ECEAE-AB6E-42AD-974C-F8D5FA6750BD}"/>
    <cellStyle name="Normal 4 4 2 2 3 4 4" xfId="20201" xr:uid="{5616B288-9A93-4087-9D17-2126E6DD9374}"/>
    <cellStyle name="Normal 4 4 2 2 3 4 4 2" xfId="33893" xr:uid="{919F75A1-E284-4728-8C19-E0CC44D27E1D}"/>
    <cellStyle name="Normal 4 4 2 2 3 4 4 3" xfId="48777" xr:uid="{68DDB5B4-73E3-46EA-95BC-3D23A53C2B9B}"/>
    <cellStyle name="Normal 4 4 2 2 3 4 5" xfId="13357" xr:uid="{27480909-96DB-413F-B7D5-7CA45D9BCAFD}"/>
    <cellStyle name="Normal 4 4 2 2 3 4 6" xfId="27047" xr:uid="{D6CAC6D2-4428-4451-93AC-8CDBA429BB47}"/>
    <cellStyle name="Normal 4 4 2 2 3 4 7" xfId="41931" xr:uid="{A3EDD911-0C42-4B7E-8538-AED9A5C0FF90}"/>
    <cellStyle name="Normal 4 4 2 2 3 5" xfId="8219" xr:uid="{899E3FCA-6627-4667-966E-C1C08A1683B5}"/>
    <cellStyle name="Normal 4 4 2 2 3 5 2" xfId="11641" xr:uid="{EEBA932D-DE1F-4BC1-91E4-FA2C6D872DCC}"/>
    <cellStyle name="Normal 4 4 2 2 3 5 2 2" xfId="25331" xr:uid="{38C2B221-79B3-4C88-9064-249DA48B7636}"/>
    <cellStyle name="Normal 4 4 2 2 3 5 2 2 2" xfId="39023" xr:uid="{5FBA42E3-EB55-4FAF-A712-402173BDB4F8}"/>
    <cellStyle name="Normal 4 4 2 2 3 5 2 2 3" xfId="53907" xr:uid="{102EF5F9-2A35-4CDD-95FE-1929A97A7C13}"/>
    <cellStyle name="Normal 4 4 2 2 3 5 2 3" xfId="18487" xr:uid="{566AAB13-8BC0-4960-BFAC-63DE27C17A76}"/>
    <cellStyle name="Normal 4 4 2 2 3 5 2 4" xfId="32177" xr:uid="{03EF562B-F86B-4125-9F4D-58AFB6A68506}"/>
    <cellStyle name="Normal 4 4 2 2 3 5 2 5" xfId="47061" xr:uid="{D50CB2C7-2292-423F-9D9B-DDB35DA89F78}"/>
    <cellStyle name="Normal 4 4 2 2 3 5 3" xfId="21909" xr:uid="{B0B55D77-73DD-4A06-A4A6-2D9CF10BF3EB}"/>
    <cellStyle name="Normal 4 4 2 2 3 5 3 2" xfId="35601" xr:uid="{8A3F5DAA-8428-4441-A04F-7A3014CFA55E}"/>
    <cellStyle name="Normal 4 4 2 2 3 5 3 3" xfId="50485" xr:uid="{F27A3CF8-5D3C-4485-AEBE-90FB62DD91A4}"/>
    <cellStyle name="Normal 4 4 2 2 3 5 4" xfId="15065" xr:uid="{6E0A2920-632F-4100-BB13-BBE5099DFAEA}"/>
    <cellStyle name="Normal 4 4 2 2 3 5 5" xfId="28755" xr:uid="{E5CCE673-8D5C-4E65-A5EE-8DFBBCF8CAE5}"/>
    <cellStyle name="Normal 4 4 2 2 3 5 6" xfId="43639" xr:uid="{28902D54-8BC8-4FCC-B8B7-5034EB7A87F8}"/>
    <cellStyle name="Normal 4 4 2 2 3 6" xfId="9929" xr:uid="{D3F06916-3A1C-4E78-8EE3-3DE4FBF9C491}"/>
    <cellStyle name="Normal 4 4 2 2 3 6 2" xfId="23619" xr:uid="{E87929BF-5364-457F-9E16-CC85CD509C6C}"/>
    <cellStyle name="Normal 4 4 2 2 3 6 2 2" xfId="37311" xr:uid="{67E4F3B1-70B1-43E9-A52E-75C562472284}"/>
    <cellStyle name="Normal 4 4 2 2 3 6 2 3" xfId="52195" xr:uid="{5DA5FF16-3972-4660-B1BF-3D24D90C6D1E}"/>
    <cellStyle name="Normal 4 4 2 2 3 6 3" xfId="16775" xr:uid="{47883BD0-1557-4E97-90AD-009A240602CC}"/>
    <cellStyle name="Normal 4 4 2 2 3 6 4" xfId="30465" xr:uid="{3DA0F277-7F6E-453F-BD1E-9479EADFFBE9}"/>
    <cellStyle name="Normal 4 4 2 2 3 6 5" xfId="45349" xr:uid="{06E80215-6763-4929-A10E-5F97D0412F43}"/>
    <cellStyle name="Normal 4 4 2 2 3 7" xfId="20197" xr:uid="{759CDCD6-61E5-4243-8A5F-879A86B3EA0A}"/>
    <cellStyle name="Normal 4 4 2 2 3 7 2" xfId="33889" xr:uid="{E8BC9DE7-FC76-4DB6-99C1-D104346F012E}"/>
    <cellStyle name="Normal 4 4 2 2 3 7 3" xfId="48773" xr:uid="{929A3138-8A65-479B-AFE9-5EA39E9BAC1C}"/>
    <cellStyle name="Normal 4 4 2 2 3 8" xfId="13353" xr:uid="{2314602B-135F-456F-9A27-5F1823F172A7}"/>
    <cellStyle name="Normal 4 4 2 2 3 9" xfId="27043" xr:uid="{B98C0347-7056-40F7-A751-2AA3A5B78117}"/>
    <cellStyle name="Normal 4 4 2 2 4" xfId="6512" xr:uid="{A22F2D43-D356-4DDA-8D71-76DC947573CF}"/>
    <cellStyle name="Normal 4 4 2 2 4 2" xfId="6513" xr:uid="{8B34F3B3-A733-4B73-A452-4BDA7DAF3A24}"/>
    <cellStyle name="Normal 4 4 2 2 4 2 2" xfId="8225" xr:uid="{5C5C86CA-7A9E-4A35-A39A-A856C32A3B24}"/>
    <cellStyle name="Normal 4 4 2 2 4 2 2 2" xfId="11647" xr:uid="{14B8CBDE-8DA1-4001-A376-5B0A1983D378}"/>
    <cellStyle name="Normal 4 4 2 2 4 2 2 2 2" xfId="25337" xr:uid="{D5ABF653-756F-475D-8AD5-430A99B0AB31}"/>
    <cellStyle name="Normal 4 4 2 2 4 2 2 2 2 2" xfId="39029" xr:uid="{DFD8DF73-6EC6-4E8F-BFB0-E2BB0C3916CE}"/>
    <cellStyle name="Normal 4 4 2 2 4 2 2 2 2 3" xfId="53913" xr:uid="{833649DD-5B02-4FEB-8AF2-16E7B8B45FF3}"/>
    <cellStyle name="Normal 4 4 2 2 4 2 2 2 3" xfId="18493" xr:uid="{ECF7EA5C-4436-48FF-808B-16BF29E0906E}"/>
    <cellStyle name="Normal 4 4 2 2 4 2 2 2 4" xfId="32183" xr:uid="{22CA1069-8ECF-4956-9957-0928ADFE3A2A}"/>
    <cellStyle name="Normal 4 4 2 2 4 2 2 2 5" xfId="47067" xr:uid="{767C98DC-EB9B-49B5-A889-2F86160C385D}"/>
    <cellStyle name="Normal 4 4 2 2 4 2 2 3" xfId="21915" xr:uid="{53713404-D994-4D4B-9C40-4D0E90FA1208}"/>
    <cellStyle name="Normal 4 4 2 2 4 2 2 3 2" xfId="35607" xr:uid="{F4711730-8D3B-4388-9525-DF2EE9FA50BE}"/>
    <cellStyle name="Normal 4 4 2 2 4 2 2 3 3" xfId="50491" xr:uid="{7B61AF2E-0811-4E7A-9E03-47A0746731EA}"/>
    <cellStyle name="Normal 4 4 2 2 4 2 2 4" xfId="15071" xr:uid="{AE73CED6-FBFC-4A08-974D-4185EAF7DE03}"/>
    <cellStyle name="Normal 4 4 2 2 4 2 2 5" xfId="28761" xr:uid="{0C40B672-6751-4E6D-9BD6-E830509545D4}"/>
    <cellStyle name="Normal 4 4 2 2 4 2 2 6" xfId="43645" xr:uid="{9AE1137A-B5F6-4DB1-A1C0-264E7AECD39E}"/>
    <cellStyle name="Normal 4 4 2 2 4 2 3" xfId="9935" xr:uid="{A4E4A9F9-85E3-49AC-BB3A-DE194BA7DE16}"/>
    <cellStyle name="Normal 4 4 2 2 4 2 3 2" xfId="23625" xr:uid="{F14FB0E2-7234-4788-B049-7553FEBF80F4}"/>
    <cellStyle name="Normal 4 4 2 2 4 2 3 2 2" xfId="37317" xr:uid="{B3E2F356-6E0B-4DD4-8165-55DAD570F616}"/>
    <cellStyle name="Normal 4 4 2 2 4 2 3 2 3" xfId="52201" xr:uid="{66D0C577-7BB2-4098-ACE2-3DBFBF53BFE7}"/>
    <cellStyle name="Normal 4 4 2 2 4 2 3 3" xfId="16781" xr:uid="{54FB309F-B2A9-442D-8CBB-7EEBA2FC0511}"/>
    <cellStyle name="Normal 4 4 2 2 4 2 3 4" xfId="30471" xr:uid="{893D7B03-CE55-4480-BF18-B665C44187BD}"/>
    <cellStyle name="Normal 4 4 2 2 4 2 3 5" xfId="45355" xr:uid="{0AB968AC-035E-4222-B411-968B72B7BCBE}"/>
    <cellStyle name="Normal 4 4 2 2 4 2 4" xfId="20203" xr:uid="{0A2CB59F-1194-4370-8254-FA2AE50F4529}"/>
    <cellStyle name="Normal 4 4 2 2 4 2 4 2" xfId="33895" xr:uid="{B3D78FEC-12E6-498B-B184-9D87350EEB62}"/>
    <cellStyle name="Normal 4 4 2 2 4 2 4 3" xfId="48779" xr:uid="{E485A737-FB7E-427D-B34B-38AF7D37CCCF}"/>
    <cellStyle name="Normal 4 4 2 2 4 2 5" xfId="13359" xr:uid="{9EF8D050-9074-4429-B5BB-9A35203AEADC}"/>
    <cellStyle name="Normal 4 4 2 2 4 2 6" xfId="27049" xr:uid="{321E59BC-037F-461F-8D31-1C887C66F8FB}"/>
    <cellStyle name="Normal 4 4 2 2 4 2 7" xfId="41933" xr:uid="{F24BB9B0-B9D0-403F-B35A-AF7AA7AFDB9A}"/>
    <cellStyle name="Normal 4 4 2 2 4 3" xfId="8224" xr:uid="{53E91380-E2A1-4610-9A29-99A3D24E942E}"/>
    <cellStyle name="Normal 4 4 2 2 4 3 2" xfId="11646" xr:uid="{4A4DE3D2-1B70-4201-9056-B7060464085C}"/>
    <cellStyle name="Normal 4 4 2 2 4 3 2 2" xfId="25336" xr:uid="{DC91786C-7B60-4D94-ACAB-436E657E7700}"/>
    <cellStyle name="Normal 4 4 2 2 4 3 2 2 2" xfId="39028" xr:uid="{DBCAFE98-C27F-499D-8FA7-C3881C1B556C}"/>
    <cellStyle name="Normal 4 4 2 2 4 3 2 2 3" xfId="53912" xr:uid="{730F83B5-AFA4-403F-818D-FA0A4A58B8CA}"/>
    <cellStyle name="Normal 4 4 2 2 4 3 2 3" xfId="18492" xr:uid="{147AECBE-F126-4F4E-920E-342E8458D555}"/>
    <cellStyle name="Normal 4 4 2 2 4 3 2 4" xfId="32182" xr:uid="{BED3C52E-C397-48A9-BB24-476F463FD66F}"/>
    <cellStyle name="Normal 4 4 2 2 4 3 2 5" xfId="47066" xr:uid="{4E52ECB2-FAD5-4C87-9EDD-932EC757FB97}"/>
    <cellStyle name="Normal 4 4 2 2 4 3 3" xfId="21914" xr:uid="{2DFC629D-B6BD-4655-8E3F-93E41922F5F0}"/>
    <cellStyle name="Normal 4 4 2 2 4 3 3 2" xfId="35606" xr:uid="{D8A60BB1-4D04-4AA7-A33D-326D7AA4060D}"/>
    <cellStyle name="Normal 4 4 2 2 4 3 3 3" xfId="50490" xr:uid="{6F244084-D34B-4EBC-A91C-4E59CCED9A57}"/>
    <cellStyle name="Normal 4 4 2 2 4 3 4" xfId="15070" xr:uid="{8F5C7F7E-7E16-4811-92DC-3A8AD7CC7B80}"/>
    <cellStyle name="Normal 4 4 2 2 4 3 5" xfId="28760" xr:uid="{3E745B67-E9D1-4ED8-914C-32C166228DA1}"/>
    <cellStyle name="Normal 4 4 2 2 4 3 6" xfId="43644" xr:uid="{36B99A22-B2B0-4B42-B240-4DC34D3DBE7A}"/>
    <cellStyle name="Normal 4 4 2 2 4 4" xfId="9934" xr:uid="{94657976-FD0C-4E44-83E7-F011E3084EF7}"/>
    <cellStyle name="Normal 4 4 2 2 4 4 2" xfId="23624" xr:uid="{7BE28130-6939-4B17-9D2E-524068E3BB11}"/>
    <cellStyle name="Normal 4 4 2 2 4 4 2 2" xfId="37316" xr:uid="{A3F35EF0-3EBA-45B7-9DA8-D6350FCA4BC1}"/>
    <cellStyle name="Normal 4 4 2 2 4 4 2 3" xfId="52200" xr:uid="{18361701-38E5-4DB4-8E0D-C017A69B71EC}"/>
    <cellStyle name="Normal 4 4 2 2 4 4 3" xfId="16780" xr:uid="{52713B47-9531-4C36-9E85-A8CDE4075CF6}"/>
    <cellStyle name="Normal 4 4 2 2 4 4 4" xfId="30470" xr:uid="{FD097505-F751-4351-91AE-9466E7187B2F}"/>
    <cellStyle name="Normal 4 4 2 2 4 4 5" xfId="45354" xr:uid="{C21F1B06-6FF4-4C26-874D-A87E777560ED}"/>
    <cellStyle name="Normal 4 4 2 2 4 5" xfId="20202" xr:uid="{676847B5-1AEF-4157-9A01-942D79E500EB}"/>
    <cellStyle name="Normal 4 4 2 2 4 5 2" xfId="33894" xr:uid="{0E073AD1-9596-4813-8B85-B3A9B4FE8BB8}"/>
    <cellStyle name="Normal 4 4 2 2 4 5 3" xfId="48778" xr:uid="{20CC6397-1123-4150-9F29-CA0CCCD405A8}"/>
    <cellStyle name="Normal 4 4 2 2 4 6" xfId="13358" xr:uid="{0E25DDDD-E3B2-4B41-84B9-A1ADD68AEC6D}"/>
    <cellStyle name="Normal 4 4 2 2 4 7" xfId="27048" xr:uid="{E8284517-AABB-470C-931D-D9988160048E}"/>
    <cellStyle name="Normal 4 4 2 2 4 8" xfId="41932" xr:uid="{955A1E6B-6C49-4448-BDE0-058335DD95F8}"/>
    <cellStyle name="Normal 4 4 2 2 5" xfId="6514" xr:uid="{61E7DB9C-8C9D-4F3C-A52A-B70FAF1282D6}"/>
    <cellStyle name="Normal 4 4 2 2 5 2" xfId="8226" xr:uid="{6344C3CE-173F-48D8-8CB5-6C04AB17942E}"/>
    <cellStyle name="Normal 4 4 2 2 5 2 2" xfId="11648" xr:uid="{8FAE885A-C6FD-4DA6-8518-643BFE432AE3}"/>
    <cellStyle name="Normal 4 4 2 2 5 2 2 2" xfId="25338" xr:uid="{EA0426DB-D2C3-4F6F-8E7E-5E67D7570D5D}"/>
    <cellStyle name="Normal 4 4 2 2 5 2 2 2 2" xfId="39030" xr:uid="{9955A067-CDE7-4AB9-9A72-CD77E4FF0EF1}"/>
    <cellStyle name="Normal 4 4 2 2 5 2 2 2 3" xfId="53914" xr:uid="{C534C03C-5315-4ECF-BA0D-C892E159EE92}"/>
    <cellStyle name="Normal 4 4 2 2 5 2 2 3" xfId="18494" xr:uid="{4768BAD3-3F1F-4D86-A1AF-E668D16CF8AB}"/>
    <cellStyle name="Normal 4 4 2 2 5 2 2 4" xfId="32184" xr:uid="{088E1E6E-931B-4819-AEDA-7FE35E96AF0B}"/>
    <cellStyle name="Normal 4 4 2 2 5 2 2 5" xfId="47068" xr:uid="{38AAAC48-12A6-45A4-9F79-4E75DCDA4825}"/>
    <cellStyle name="Normal 4 4 2 2 5 2 3" xfId="21916" xr:uid="{68D5DC4E-2116-4FC0-B33F-F3A5766367D2}"/>
    <cellStyle name="Normal 4 4 2 2 5 2 3 2" xfId="35608" xr:uid="{5F5A787A-39C7-4AC6-A564-C952414735BD}"/>
    <cellStyle name="Normal 4 4 2 2 5 2 3 3" xfId="50492" xr:uid="{CE114F16-6152-4228-8135-AA4F081AFCBB}"/>
    <cellStyle name="Normal 4 4 2 2 5 2 4" xfId="15072" xr:uid="{114F73E4-E926-4C59-BD19-EAFD637276FB}"/>
    <cellStyle name="Normal 4 4 2 2 5 2 5" xfId="28762" xr:uid="{6482412A-5A5E-45BD-B7D8-6F1675EA1DA0}"/>
    <cellStyle name="Normal 4 4 2 2 5 2 6" xfId="43646" xr:uid="{39F67244-183B-4B17-971A-E29E10F3F679}"/>
    <cellStyle name="Normal 4 4 2 2 5 3" xfId="9936" xr:uid="{C5F6F059-EDF4-414F-9298-9F099F904F24}"/>
    <cellStyle name="Normal 4 4 2 2 5 3 2" xfId="23626" xr:uid="{C89FC7B1-BFF5-4EA2-A3EA-421311502ADA}"/>
    <cellStyle name="Normal 4 4 2 2 5 3 2 2" xfId="37318" xr:uid="{1FF0DC08-49B9-46BC-9EDA-5E302194D833}"/>
    <cellStyle name="Normal 4 4 2 2 5 3 2 3" xfId="52202" xr:uid="{3899CAE7-D1C5-4DB6-866A-DD1D47C04B89}"/>
    <cellStyle name="Normal 4 4 2 2 5 3 3" xfId="16782" xr:uid="{0B3833BA-EBC5-4220-93CA-84F9D75F6810}"/>
    <cellStyle name="Normal 4 4 2 2 5 3 4" xfId="30472" xr:uid="{CB6C343F-6687-4177-BCF5-C5E0BF371018}"/>
    <cellStyle name="Normal 4 4 2 2 5 3 5" xfId="45356" xr:uid="{E8818D1C-B3A4-4AB2-8938-CDE1C6462DB9}"/>
    <cellStyle name="Normal 4 4 2 2 5 4" xfId="20204" xr:uid="{384F7FCD-C96D-4555-B9EE-35AAF3584C78}"/>
    <cellStyle name="Normal 4 4 2 2 5 4 2" xfId="33896" xr:uid="{9DBEE2C3-7142-495A-8F93-03F0250459A6}"/>
    <cellStyle name="Normal 4 4 2 2 5 4 3" xfId="48780" xr:uid="{DD36935B-6A3E-4AE4-8720-1F6835EA78F1}"/>
    <cellStyle name="Normal 4 4 2 2 5 5" xfId="13360" xr:uid="{97EDE0DD-3B9A-4E97-8B3A-5BBBB002B1F6}"/>
    <cellStyle name="Normal 4 4 2 2 5 6" xfId="27050" xr:uid="{BF1AE0D1-B8D1-4C19-9ACD-C62BF9DDCF52}"/>
    <cellStyle name="Normal 4 4 2 2 5 7" xfId="41934" xr:uid="{04297CF4-6080-4D97-9DEC-BA1A385007E1}"/>
    <cellStyle name="Normal 4 4 2 2 6" xfId="6515" xr:uid="{EAA515A6-9974-4B9E-8D1D-A46B86776C64}"/>
    <cellStyle name="Normal 4 4 2 2 6 2" xfId="8227" xr:uid="{CC472ADC-9BCC-42C8-A79E-66DEA5B48B39}"/>
    <cellStyle name="Normal 4 4 2 2 6 2 2" xfId="11649" xr:uid="{275E72EF-C5A7-4DDE-828A-0970965EB8EA}"/>
    <cellStyle name="Normal 4 4 2 2 6 2 2 2" xfId="25339" xr:uid="{4612C4C8-E6A6-4362-AB2B-A78B5A80BCE4}"/>
    <cellStyle name="Normal 4 4 2 2 6 2 2 2 2" xfId="39031" xr:uid="{7575BAD1-6549-47B9-88F0-22DC67B19E6D}"/>
    <cellStyle name="Normal 4 4 2 2 6 2 2 2 3" xfId="53915" xr:uid="{9C64B448-635C-4173-8360-BE56EDE9FFD3}"/>
    <cellStyle name="Normal 4 4 2 2 6 2 2 3" xfId="18495" xr:uid="{E3E641FF-ABB3-42C0-B287-4EAB32E870BC}"/>
    <cellStyle name="Normal 4 4 2 2 6 2 2 4" xfId="32185" xr:uid="{E22E584E-AD80-4893-B1E6-30189401963E}"/>
    <cellStyle name="Normal 4 4 2 2 6 2 2 5" xfId="47069" xr:uid="{EB72756F-8C4D-4592-897B-8D774D54E5DA}"/>
    <cellStyle name="Normal 4 4 2 2 6 2 3" xfId="21917" xr:uid="{53B16675-3317-4D76-9DFB-91924E4941C4}"/>
    <cellStyle name="Normal 4 4 2 2 6 2 3 2" xfId="35609" xr:uid="{EABB6194-AC76-4341-AFBC-CF34B8066255}"/>
    <cellStyle name="Normal 4 4 2 2 6 2 3 3" xfId="50493" xr:uid="{7F9B8768-2215-47F7-A15B-D899865024DF}"/>
    <cellStyle name="Normal 4 4 2 2 6 2 4" xfId="15073" xr:uid="{847BA5BF-E071-40E6-9A37-F653CF249368}"/>
    <cellStyle name="Normal 4 4 2 2 6 2 5" xfId="28763" xr:uid="{27997B74-B476-4FB5-8029-CEC878FAA03A}"/>
    <cellStyle name="Normal 4 4 2 2 6 2 6" xfId="43647" xr:uid="{0E348F52-1F43-4DE5-8537-CE11EFCF8E5B}"/>
    <cellStyle name="Normal 4 4 2 2 6 3" xfId="9937" xr:uid="{94381BF0-6038-47E5-9941-2AA0D384DFBC}"/>
    <cellStyle name="Normal 4 4 2 2 6 3 2" xfId="23627" xr:uid="{06465C1A-02AA-437C-8A19-98B632B12A9D}"/>
    <cellStyle name="Normal 4 4 2 2 6 3 2 2" xfId="37319" xr:uid="{F00CA885-7434-4F56-92D8-BE1D8EC8216F}"/>
    <cellStyle name="Normal 4 4 2 2 6 3 2 3" xfId="52203" xr:uid="{C796E691-C4E9-430F-BB8A-2E49F6F39C12}"/>
    <cellStyle name="Normal 4 4 2 2 6 3 3" xfId="16783" xr:uid="{37C17439-F47A-4BAF-B455-D6E0A6B11F29}"/>
    <cellStyle name="Normal 4 4 2 2 6 3 4" xfId="30473" xr:uid="{33928BA6-D305-4B55-B482-0C434D927142}"/>
    <cellStyle name="Normal 4 4 2 2 6 3 5" xfId="45357" xr:uid="{A960A5FF-9C1A-475B-A8B1-8FC01110979A}"/>
    <cellStyle name="Normal 4 4 2 2 6 4" xfId="20205" xr:uid="{BB869B00-6333-4183-B569-8A9C404ADDA9}"/>
    <cellStyle name="Normal 4 4 2 2 6 4 2" xfId="33897" xr:uid="{09EBFD25-63EA-44D4-8B1B-D2C5C6CD20DB}"/>
    <cellStyle name="Normal 4 4 2 2 6 4 3" xfId="48781" xr:uid="{5D2B2A33-ED4D-4BDE-80D8-C6036F62DB92}"/>
    <cellStyle name="Normal 4 4 2 2 6 5" xfId="13361" xr:uid="{6CF37EED-F876-4EED-96AB-8E1A7AA7895C}"/>
    <cellStyle name="Normal 4 4 2 2 6 6" xfId="27051" xr:uid="{9AF8CCC2-9085-4386-8ED9-246EB5654AEA}"/>
    <cellStyle name="Normal 4 4 2 2 6 7" xfId="41935" xr:uid="{F7F05F16-77B9-4A8C-9D4C-DAE347B68A51}"/>
    <cellStyle name="Normal 4 4 2 2 7" xfId="8213" xr:uid="{C36A619E-E213-4A3E-A428-EC8440FA47F0}"/>
    <cellStyle name="Normal 4 4 2 2 7 2" xfId="11635" xr:uid="{DB02AEB0-18D5-48D8-B986-03C035BF3D24}"/>
    <cellStyle name="Normal 4 4 2 2 7 2 2" xfId="25325" xr:uid="{9726941A-CB4D-4886-959A-A8E582B5B201}"/>
    <cellStyle name="Normal 4 4 2 2 7 2 2 2" xfId="39017" xr:uid="{281C7799-56AC-4ED4-9A6B-38A4C4680022}"/>
    <cellStyle name="Normal 4 4 2 2 7 2 2 3" xfId="53901" xr:uid="{192E0BBD-7AF7-4AFF-86F9-D60918990955}"/>
    <cellStyle name="Normal 4 4 2 2 7 2 3" xfId="18481" xr:uid="{F80E2D51-4CF9-4680-8917-8EA8995F2D76}"/>
    <cellStyle name="Normal 4 4 2 2 7 2 4" xfId="32171" xr:uid="{3202E2EE-EE36-4D58-AD14-F8F225705C9C}"/>
    <cellStyle name="Normal 4 4 2 2 7 2 5" xfId="47055" xr:uid="{A8810CE0-FFD3-4A49-AE6D-CDD313D9A788}"/>
    <cellStyle name="Normal 4 4 2 2 7 3" xfId="21903" xr:uid="{69FC3DEE-9DA2-44C2-B63C-43306CE122F2}"/>
    <cellStyle name="Normal 4 4 2 2 7 3 2" xfId="35595" xr:uid="{E8DBEEA1-C675-4C56-9404-8D3A06FA2EE2}"/>
    <cellStyle name="Normal 4 4 2 2 7 3 3" xfId="50479" xr:uid="{81BF03A6-0C53-4785-9E14-F2F83548CC2A}"/>
    <cellStyle name="Normal 4 4 2 2 7 4" xfId="15059" xr:uid="{4416BF4B-CA03-4348-80E0-7F636BEBAF96}"/>
    <cellStyle name="Normal 4 4 2 2 7 5" xfId="28749" xr:uid="{40FDD124-E269-4C8C-9BD6-2A34FA960DF3}"/>
    <cellStyle name="Normal 4 4 2 2 7 6" xfId="43633" xr:uid="{23A32C3B-453A-4C9D-BAEC-887F676A13A3}"/>
    <cellStyle name="Normal 4 4 2 2 8" xfId="9923" xr:uid="{239E2765-71ED-4999-8184-52E09B6C594F}"/>
    <cellStyle name="Normal 4 4 2 2 8 2" xfId="23613" xr:uid="{4F962E54-CA87-49C1-B0DC-AB7E9A932421}"/>
    <cellStyle name="Normal 4 4 2 2 8 2 2" xfId="37305" xr:uid="{9633C8FA-562F-4469-8C97-875D298ECB4E}"/>
    <cellStyle name="Normal 4 4 2 2 8 2 3" xfId="52189" xr:uid="{E589C724-21DF-40E7-9AD0-BAD5E44762EA}"/>
    <cellStyle name="Normal 4 4 2 2 8 3" xfId="16769" xr:uid="{5EE8D710-BEF1-4C20-A77A-E6FCAE65B037}"/>
    <cellStyle name="Normal 4 4 2 2 8 4" xfId="30459" xr:uid="{24090B64-3585-44B2-BEB7-D2F91A15A2EB}"/>
    <cellStyle name="Normal 4 4 2 2 8 5" xfId="45343" xr:uid="{73C72FEE-2770-4C92-B30F-DDBE86E1BEF3}"/>
    <cellStyle name="Normal 4 4 2 2 9" xfId="20191" xr:uid="{5AEF8051-6FA1-46E1-AEF1-644D51FE6AE0}"/>
    <cellStyle name="Normal 4 4 2 2 9 2" xfId="33883" xr:uid="{EDD353F9-EF05-4B15-A735-96A5D60D5E4E}"/>
    <cellStyle name="Normal 4 4 2 2 9 3" xfId="48767" xr:uid="{5E1C4EE4-9D71-45F7-8261-A1AE7340ABB9}"/>
    <cellStyle name="Normal 4 4 2 3" xfId="6516" xr:uid="{E88295CE-99FF-46A0-8323-EE7826EAF704}"/>
    <cellStyle name="Normal 4 4 2 3 10" xfId="41936" xr:uid="{77AC812B-4D92-4EC3-9515-5096DF165C09}"/>
    <cellStyle name="Normal 4 4 2 3 2" xfId="6517" xr:uid="{FEE66568-AD87-4C28-BF23-EE14E8C03B98}"/>
    <cellStyle name="Normal 4 4 2 3 2 2" xfId="6518" xr:uid="{D40D2B41-DEBB-4EE4-A52B-858E374157F8}"/>
    <cellStyle name="Normal 4 4 2 3 2 2 2" xfId="8230" xr:uid="{2AB3A7D4-54C3-4100-AEFB-7680307D6DC1}"/>
    <cellStyle name="Normal 4 4 2 3 2 2 2 2" xfId="11652" xr:uid="{9C3608ED-9F82-43AE-A42A-586D21DCCAEE}"/>
    <cellStyle name="Normal 4 4 2 3 2 2 2 2 2" xfId="25342" xr:uid="{61A38CEA-69EC-413F-994D-BE9EC1704306}"/>
    <cellStyle name="Normal 4 4 2 3 2 2 2 2 2 2" xfId="39034" xr:uid="{1E0E4246-7F2F-43E1-9914-21652DC6A5E4}"/>
    <cellStyle name="Normal 4 4 2 3 2 2 2 2 2 3" xfId="53918" xr:uid="{AF70C67F-C382-4AD1-B1CF-24BE95AFC26D}"/>
    <cellStyle name="Normal 4 4 2 3 2 2 2 2 3" xfId="18498" xr:uid="{AEFD5F0E-FD82-4DD8-9031-1445E566D09B}"/>
    <cellStyle name="Normal 4 4 2 3 2 2 2 2 4" xfId="32188" xr:uid="{3FE9458E-DA46-4ECE-99AC-3982EF264496}"/>
    <cellStyle name="Normal 4 4 2 3 2 2 2 2 5" xfId="47072" xr:uid="{81242C19-0B06-405D-9B45-FB1C304418D9}"/>
    <cellStyle name="Normal 4 4 2 3 2 2 2 3" xfId="21920" xr:uid="{E2A4E447-E177-4ACB-B3E6-11129A651FB5}"/>
    <cellStyle name="Normal 4 4 2 3 2 2 2 3 2" xfId="35612" xr:uid="{2CA70612-F33D-4FA7-88BF-53EB76E51161}"/>
    <cellStyle name="Normal 4 4 2 3 2 2 2 3 3" xfId="50496" xr:uid="{8FC0B7F2-3A9A-4248-B9E5-87B42F3380E4}"/>
    <cellStyle name="Normal 4 4 2 3 2 2 2 4" xfId="15076" xr:uid="{8EEA2703-FDA3-4D3F-9E08-5DB36BFA37E4}"/>
    <cellStyle name="Normal 4 4 2 3 2 2 2 5" xfId="28766" xr:uid="{561022EC-7A88-4C6E-A255-F1A542B2BEC0}"/>
    <cellStyle name="Normal 4 4 2 3 2 2 2 6" xfId="43650" xr:uid="{560BFD7E-9125-4C01-B49C-8565FB920584}"/>
    <cellStyle name="Normal 4 4 2 3 2 2 3" xfId="9940" xr:uid="{CC9C8971-6EDB-488E-9075-01A492A79147}"/>
    <cellStyle name="Normal 4 4 2 3 2 2 3 2" xfId="23630" xr:uid="{10711DFF-658D-4AAA-B370-2328271F684F}"/>
    <cellStyle name="Normal 4 4 2 3 2 2 3 2 2" xfId="37322" xr:uid="{A746C7B9-45A8-453C-8B41-14552E0FE02E}"/>
    <cellStyle name="Normal 4 4 2 3 2 2 3 2 3" xfId="52206" xr:uid="{DD3470FB-B1EF-409E-A6E5-6173E94046BE}"/>
    <cellStyle name="Normal 4 4 2 3 2 2 3 3" xfId="16786" xr:uid="{2B298EF5-9847-4C4B-98FC-869605438BD6}"/>
    <cellStyle name="Normal 4 4 2 3 2 2 3 4" xfId="30476" xr:uid="{EA9D4EDB-19AF-4317-8BBF-7D53A1B20300}"/>
    <cellStyle name="Normal 4 4 2 3 2 2 3 5" xfId="45360" xr:uid="{31834AB5-D682-4353-97B9-F78E9A52821D}"/>
    <cellStyle name="Normal 4 4 2 3 2 2 4" xfId="20208" xr:uid="{9AA4F1B1-E39A-47F1-8E15-D4873172324B}"/>
    <cellStyle name="Normal 4 4 2 3 2 2 4 2" xfId="33900" xr:uid="{C2FDF093-A675-4F81-919D-85D61E36EB0A}"/>
    <cellStyle name="Normal 4 4 2 3 2 2 4 3" xfId="48784" xr:uid="{326AE398-04E2-4ADF-BEC8-30DD3289FB17}"/>
    <cellStyle name="Normal 4 4 2 3 2 2 5" xfId="13364" xr:uid="{9605F160-E391-4C4F-87BC-C388FB20CBF1}"/>
    <cellStyle name="Normal 4 4 2 3 2 2 6" xfId="27054" xr:uid="{80A443BC-4C97-43A8-A715-DE1B9AF33F63}"/>
    <cellStyle name="Normal 4 4 2 3 2 2 7" xfId="41938" xr:uid="{C5A392A6-9BB8-4AEA-95DF-3C98E9D8E3E5}"/>
    <cellStyle name="Normal 4 4 2 3 2 3" xfId="8229" xr:uid="{00136EC5-6B55-4982-A0EE-62A74ECD9BF6}"/>
    <cellStyle name="Normal 4 4 2 3 2 3 2" xfId="11651" xr:uid="{A8696D48-B8BC-41D5-BC4A-7996FE0271B2}"/>
    <cellStyle name="Normal 4 4 2 3 2 3 2 2" xfId="25341" xr:uid="{C055925C-7A38-435C-A0B1-4A1DFF60D988}"/>
    <cellStyle name="Normal 4 4 2 3 2 3 2 2 2" xfId="39033" xr:uid="{5D2032F2-2AA2-4C84-AD1E-FF1747E5842E}"/>
    <cellStyle name="Normal 4 4 2 3 2 3 2 2 3" xfId="53917" xr:uid="{9AEF3B17-9FAE-4575-89C2-C358A879F368}"/>
    <cellStyle name="Normal 4 4 2 3 2 3 2 3" xfId="18497" xr:uid="{346A3712-7A86-4560-8C25-404E95FBC6E3}"/>
    <cellStyle name="Normal 4 4 2 3 2 3 2 4" xfId="32187" xr:uid="{56667BD4-D6A2-4A4C-9FC5-E29F4F340984}"/>
    <cellStyle name="Normal 4 4 2 3 2 3 2 5" xfId="47071" xr:uid="{32F09681-1F8D-4C3A-ACC5-8CC28FC0CECA}"/>
    <cellStyle name="Normal 4 4 2 3 2 3 3" xfId="21919" xr:uid="{0599AB2E-1490-4B80-8314-E9F57863AFD2}"/>
    <cellStyle name="Normal 4 4 2 3 2 3 3 2" xfId="35611" xr:uid="{2A59A312-290F-413E-A5C4-EEE2A188D576}"/>
    <cellStyle name="Normal 4 4 2 3 2 3 3 3" xfId="50495" xr:uid="{EAAE4A15-E44D-4224-BDAD-DE09C0E3F837}"/>
    <cellStyle name="Normal 4 4 2 3 2 3 4" xfId="15075" xr:uid="{018199B5-25D6-49A5-B53A-3B02DA25D2C4}"/>
    <cellStyle name="Normal 4 4 2 3 2 3 5" xfId="28765" xr:uid="{58F8F25D-79CE-4042-A7EB-B62331BE6F54}"/>
    <cellStyle name="Normal 4 4 2 3 2 3 6" xfId="43649" xr:uid="{ED93EF6B-4796-4696-AF1D-D828F9F2B652}"/>
    <cellStyle name="Normal 4 4 2 3 2 4" xfId="9939" xr:uid="{BE7E9D40-7F3E-45D4-AB3C-89A1881F9A4E}"/>
    <cellStyle name="Normal 4 4 2 3 2 4 2" xfId="23629" xr:uid="{79941B0B-621B-464B-B054-2E12553B26F9}"/>
    <cellStyle name="Normal 4 4 2 3 2 4 2 2" xfId="37321" xr:uid="{F3654AC0-1A8B-446D-9840-180584F7906D}"/>
    <cellStyle name="Normal 4 4 2 3 2 4 2 3" xfId="52205" xr:uid="{616E16A9-9ADF-4771-9865-EAD166F7263F}"/>
    <cellStyle name="Normal 4 4 2 3 2 4 3" xfId="16785" xr:uid="{5BFC49C7-9D2F-46DC-A3C3-1B5495E5B0FC}"/>
    <cellStyle name="Normal 4 4 2 3 2 4 4" xfId="30475" xr:uid="{CDA62358-F972-4B49-AC82-ED4C27A5354B}"/>
    <cellStyle name="Normal 4 4 2 3 2 4 5" xfId="45359" xr:uid="{CF7D9D90-590F-42FA-9131-5EB2BC12791C}"/>
    <cellStyle name="Normal 4 4 2 3 2 5" xfId="20207" xr:uid="{A0D1C678-8576-45F9-9F9E-4139AD2D87BB}"/>
    <cellStyle name="Normal 4 4 2 3 2 5 2" xfId="33899" xr:uid="{4BACDE3C-1527-4FF8-A2F6-2C8EB87F43AE}"/>
    <cellStyle name="Normal 4 4 2 3 2 5 3" xfId="48783" xr:uid="{0665686A-EF2F-4BE4-A5D4-000428D508E2}"/>
    <cellStyle name="Normal 4 4 2 3 2 6" xfId="13363" xr:uid="{056BA45B-7859-4557-8D6F-53758AA39C8B}"/>
    <cellStyle name="Normal 4 4 2 3 2 7" xfId="27053" xr:uid="{A229EAAD-572B-4788-B2B4-671F051330DE}"/>
    <cellStyle name="Normal 4 4 2 3 2 8" xfId="41937" xr:uid="{D7E509A5-8FE5-4A7A-86F0-7370F3FDAE5B}"/>
    <cellStyle name="Normal 4 4 2 3 3" xfId="6519" xr:uid="{88A896C7-10ED-4C0D-AF76-7D199F7E115A}"/>
    <cellStyle name="Normal 4 4 2 3 3 2" xfId="8231" xr:uid="{3BDE3755-B1DD-4EFD-A473-01EA19A52F57}"/>
    <cellStyle name="Normal 4 4 2 3 3 2 2" xfId="11653" xr:uid="{ECC3B59E-D29B-43F6-84C7-377A1CCFDB39}"/>
    <cellStyle name="Normal 4 4 2 3 3 2 2 2" xfId="25343" xr:uid="{030814B4-A280-486F-A37D-75D23E384229}"/>
    <cellStyle name="Normal 4 4 2 3 3 2 2 2 2" xfId="39035" xr:uid="{3782096A-ACE8-4365-8813-4EC1449DBA01}"/>
    <cellStyle name="Normal 4 4 2 3 3 2 2 2 3" xfId="53919" xr:uid="{47070BEA-0FF1-4FAF-9FD1-A20756DBE475}"/>
    <cellStyle name="Normal 4 4 2 3 3 2 2 3" xfId="18499" xr:uid="{79F3EC54-6502-45D9-A500-F34605C521A1}"/>
    <cellStyle name="Normal 4 4 2 3 3 2 2 4" xfId="32189" xr:uid="{64E19505-615C-430F-83A8-A1BC3B85E1AC}"/>
    <cellStyle name="Normal 4 4 2 3 3 2 2 5" xfId="47073" xr:uid="{D83FA6B9-1A50-4B95-8C2B-204CD5680966}"/>
    <cellStyle name="Normal 4 4 2 3 3 2 3" xfId="21921" xr:uid="{CBF435D8-830E-4895-888D-A7F427438313}"/>
    <cellStyle name="Normal 4 4 2 3 3 2 3 2" xfId="35613" xr:uid="{9B7FC5F0-79C3-49F0-9181-509EC4F5DD45}"/>
    <cellStyle name="Normal 4 4 2 3 3 2 3 3" xfId="50497" xr:uid="{0A11D7A9-02AF-4340-A493-4BDB0364DB70}"/>
    <cellStyle name="Normal 4 4 2 3 3 2 4" xfId="15077" xr:uid="{745698CB-9F3C-4C61-8144-86D190A3ABFA}"/>
    <cellStyle name="Normal 4 4 2 3 3 2 5" xfId="28767" xr:uid="{720A9306-A319-4FE2-BA40-9BD957477183}"/>
    <cellStyle name="Normal 4 4 2 3 3 2 6" xfId="43651" xr:uid="{9600E93D-931A-4F21-9360-A9429DE664CB}"/>
    <cellStyle name="Normal 4 4 2 3 3 3" xfId="9941" xr:uid="{E636DC7A-666D-4F05-BFBB-00580384043F}"/>
    <cellStyle name="Normal 4 4 2 3 3 3 2" xfId="23631" xr:uid="{D7232564-FEE7-4CFF-A06B-FCA2A7CC33C7}"/>
    <cellStyle name="Normal 4 4 2 3 3 3 2 2" xfId="37323" xr:uid="{26C941E4-B129-457F-B7A3-C608E8DA4091}"/>
    <cellStyle name="Normal 4 4 2 3 3 3 2 3" xfId="52207" xr:uid="{343CE675-4553-4314-BC5E-F68176BFAEBF}"/>
    <cellStyle name="Normal 4 4 2 3 3 3 3" xfId="16787" xr:uid="{C7C5910F-652D-4CB5-B9DC-DCA1C0AD2852}"/>
    <cellStyle name="Normal 4 4 2 3 3 3 4" xfId="30477" xr:uid="{432C7B5D-1B9A-4DD2-A53E-B0E9EBE47461}"/>
    <cellStyle name="Normal 4 4 2 3 3 3 5" xfId="45361" xr:uid="{9106B5B0-9E55-4DA9-A3C4-E44B0CCA32ED}"/>
    <cellStyle name="Normal 4 4 2 3 3 4" xfId="20209" xr:uid="{6D0B0DE0-6E3F-4F20-9F14-EACC5C4A58CB}"/>
    <cellStyle name="Normal 4 4 2 3 3 4 2" xfId="33901" xr:uid="{E3539B16-1B9E-4F00-9C60-3C7A0772D732}"/>
    <cellStyle name="Normal 4 4 2 3 3 4 3" xfId="48785" xr:uid="{D84C56CF-6634-4CC5-B3D7-25E0BAC5B317}"/>
    <cellStyle name="Normal 4 4 2 3 3 5" xfId="13365" xr:uid="{E970ED17-6AC1-4422-AE1B-3E6701B69E54}"/>
    <cellStyle name="Normal 4 4 2 3 3 6" xfId="27055" xr:uid="{7D325618-84A9-4DC4-B13E-F0D5D2C7336D}"/>
    <cellStyle name="Normal 4 4 2 3 3 7" xfId="41939" xr:uid="{04D93CA5-0616-4314-961F-EB1DF210B9DB}"/>
    <cellStyle name="Normal 4 4 2 3 4" xfId="6520" xr:uid="{3CA8BA89-60E9-43FC-AF26-26EAAE3C4D67}"/>
    <cellStyle name="Normal 4 4 2 3 4 2" xfId="8232" xr:uid="{3A38C432-B834-4536-B66E-E9784D91080A}"/>
    <cellStyle name="Normal 4 4 2 3 4 2 2" xfId="11654" xr:uid="{7737A2CE-A1D9-45B8-B75D-12C59CF77D88}"/>
    <cellStyle name="Normal 4 4 2 3 4 2 2 2" xfId="25344" xr:uid="{0CF9DB64-3FC7-43B2-A427-AD115DF72101}"/>
    <cellStyle name="Normal 4 4 2 3 4 2 2 2 2" xfId="39036" xr:uid="{1AA76850-5ACF-4A43-8ABA-88DDB2EF4A15}"/>
    <cellStyle name="Normal 4 4 2 3 4 2 2 2 3" xfId="53920" xr:uid="{EBFA84BB-6046-4DD7-83B1-84CA6BD1AB3D}"/>
    <cellStyle name="Normal 4 4 2 3 4 2 2 3" xfId="18500" xr:uid="{2158EA5C-5062-4799-9BC3-238D70FD91A8}"/>
    <cellStyle name="Normal 4 4 2 3 4 2 2 4" xfId="32190" xr:uid="{24EBC8F9-9927-4F97-A8EB-A94C580436BA}"/>
    <cellStyle name="Normal 4 4 2 3 4 2 2 5" xfId="47074" xr:uid="{8472F2E7-CC8F-4F7A-BA4E-1F7B39CBD67C}"/>
    <cellStyle name="Normal 4 4 2 3 4 2 3" xfId="21922" xr:uid="{C05CAE9B-E9F5-4B73-B0DD-2120AAAC1F5F}"/>
    <cellStyle name="Normal 4 4 2 3 4 2 3 2" xfId="35614" xr:uid="{FC2D9D0D-913E-4955-A780-B1AC66890FC9}"/>
    <cellStyle name="Normal 4 4 2 3 4 2 3 3" xfId="50498" xr:uid="{8904D680-D524-4DA2-8BA2-42BA992BE6CE}"/>
    <cellStyle name="Normal 4 4 2 3 4 2 4" xfId="15078" xr:uid="{9621AC49-15D0-48BD-9300-AEB97A70D009}"/>
    <cellStyle name="Normal 4 4 2 3 4 2 5" xfId="28768" xr:uid="{C4EE6248-0C18-472F-8D4F-8CB09195AAFF}"/>
    <cellStyle name="Normal 4 4 2 3 4 2 6" xfId="43652" xr:uid="{5939CC08-667C-4C1F-88DA-2CBAED01A8DB}"/>
    <cellStyle name="Normal 4 4 2 3 4 3" xfId="9942" xr:uid="{CC778542-5C0B-4DD8-8C0C-41EE2657A50D}"/>
    <cellStyle name="Normal 4 4 2 3 4 3 2" xfId="23632" xr:uid="{C70AA546-1866-447B-B401-54DDCFF82FBA}"/>
    <cellStyle name="Normal 4 4 2 3 4 3 2 2" xfId="37324" xr:uid="{558F9025-F597-443E-91AA-7A602E02DE40}"/>
    <cellStyle name="Normal 4 4 2 3 4 3 2 3" xfId="52208" xr:uid="{8B598A67-34CB-47C8-B93B-A96D41594851}"/>
    <cellStyle name="Normal 4 4 2 3 4 3 3" xfId="16788" xr:uid="{07A4F9EB-B9A6-4168-B4CA-E5B6AD12F9E6}"/>
    <cellStyle name="Normal 4 4 2 3 4 3 4" xfId="30478" xr:uid="{A9327267-E4C8-42A7-93EF-C81E98801671}"/>
    <cellStyle name="Normal 4 4 2 3 4 3 5" xfId="45362" xr:uid="{6351A7AA-931D-4257-A8F4-CFCD1F7C78C1}"/>
    <cellStyle name="Normal 4 4 2 3 4 4" xfId="20210" xr:uid="{F8EB696C-5EBC-45DF-B2A0-897E542246C9}"/>
    <cellStyle name="Normal 4 4 2 3 4 4 2" xfId="33902" xr:uid="{EE8E5352-2FC8-432F-B9ED-E8DBC295A5B8}"/>
    <cellStyle name="Normal 4 4 2 3 4 4 3" xfId="48786" xr:uid="{00893E3B-FE1A-4402-94FF-56C29BE8C731}"/>
    <cellStyle name="Normal 4 4 2 3 4 5" xfId="13366" xr:uid="{192673E2-DBF8-4C94-A3AA-302446021855}"/>
    <cellStyle name="Normal 4 4 2 3 4 6" xfId="27056" xr:uid="{BCAD4A34-75B3-4DBC-AF7E-F873AC21C0DF}"/>
    <cellStyle name="Normal 4 4 2 3 4 7" xfId="41940" xr:uid="{51A88BFE-DAF2-4103-8C32-AB7C80310EC5}"/>
    <cellStyle name="Normal 4 4 2 3 5" xfId="8228" xr:uid="{2DDC4660-230D-443B-BC0D-77588F41D3A3}"/>
    <cellStyle name="Normal 4 4 2 3 5 2" xfId="11650" xr:uid="{607B4136-2408-4190-9FA1-EA9F0BA60AF8}"/>
    <cellStyle name="Normal 4 4 2 3 5 2 2" xfId="25340" xr:uid="{96425929-7241-4E34-87A2-BDD7CDEC005D}"/>
    <cellStyle name="Normal 4 4 2 3 5 2 2 2" xfId="39032" xr:uid="{84FE1533-FC41-4EBA-80F2-EA130B3963A0}"/>
    <cellStyle name="Normal 4 4 2 3 5 2 2 3" xfId="53916" xr:uid="{2D9552EE-EEB4-4C5A-B709-B2DE2D4A72B8}"/>
    <cellStyle name="Normal 4 4 2 3 5 2 3" xfId="18496" xr:uid="{47981B07-C36C-42E4-82B7-1569AEDE183F}"/>
    <cellStyle name="Normal 4 4 2 3 5 2 4" xfId="32186" xr:uid="{C33BB847-66BC-48F0-B6CC-CE9B49F78DF7}"/>
    <cellStyle name="Normal 4 4 2 3 5 2 5" xfId="47070" xr:uid="{7170EC73-1A89-4A72-80D7-0585926F5029}"/>
    <cellStyle name="Normal 4 4 2 3 5 3" xfId="21918" xr:uid="{004F0AE5-2C1D-4AE6-BCFA-FEDF7F1612E0}"/>
    <cellStyle name="Normal 4 4 2 3 5 3 2" xfId="35610" xr:uid="{A1D7B6B8-C98B-44D8-B3F5-7F7C33D45856}"/>
    <cellStyle name="Normal 4 4 2 3 5 3 3" xfId="50494" xr:uid="{DFE5C07B-8D26-477E-863C-0DCD174D94CF}"/>
    <cellStyle name="Normal 4 4 2 3 5 4" xfId="15074" xr:uid="{D19C7564-8122-4B28-AD3D-AEEBE3CC23BD}"/>
    <cellStyle name="Normal 4 4 2 3 5 5" xfId="28764" xr:uid="{145B9003-F23C-4F1A-B58E-92CFDC92DC3B}"/>
    <cellStyle name="Normal 4 4 2 3 5 6" xfId="43648" xr:uid="{0B407E38-F718-47FB-B6E5-96F96C9B5295}"/>
    <cellStyle name="Normal 4 4 2 3 6" xfId="9938" xr:uid="{97F5EF16-AC64-4F67-BF4A-0FADEB1F3CBA}"/>
    <cellStyle name="Normal 4 4 2 3 6 2" xfId="23628" xr:uid="{FAD9EBB9-3100-447D-980F-F3AA5DDA88FC}"/>
    <cellStyle name="Normal 4 4 2 3 6 2 2" xfId="37320" xr:uid="{D391E675-3264-4983-8856-40045CDBD575}"/>
    <cellStyle name="Normal 4 4 2 3 6 2 3" xfId="52204" xr:uid="{6B34A808-AA3B-4DAF-BDE0-B2CE0255F34A}"/>
    <cellStyle name="Normal 4 4 2 3 6 3" xfId="16784" xr:uid="{53F3F9DF-028E-4D74-9AC4-0804D91CE5A9}"/>
    <cellStyle name="Normal 4 4 2 3 6 4" xfId="30474" xr:uid="{24F58810-4C52-48AE-8DB8-365DC470CA1E}"/>
    <cellStyle name="Normal 4 4 2 3 6 5" xfId="45358" xr:uid="{B2612826-7E0A-4CB9-86F2-2E82F06C789E}"/>
    <cellStyle name="Normal 4 4 2 3 7" xfId="20206" xr:uid="{5957066E-FF74-4F20-B09C-8551F058DDE7}"/>
    <cellStyle name="Normal 4 4 2 3 7 2" xfId="33898" xr:uid="{E88EFCAF-61AF-40C5-9B41-85405ACF2F3B}"/>
    <cellStyle name="Normal 4 4 2 3 7 3" xfId="48782" xr:uid="{7E4E41AB-2347-4FEC-B688-00FC71CF332A}"/>
    <cellStyle name="Normal 4 4 2 3 8" xfId="13362" xr:uid="{B489A8F2-08D5-45AB-925A-FB40F9665BFF}"/>
    <cellStyle name="Normal 4 4 2 3 9" xfId="27052" xr:uid="{B62C1D42-19AF-4733-B267-CCE17E55537E}"/>
    <cellStyle name="Normal 4 4 2 4" xfId="6521" xr:uid="{45CD6E64-6756-4306-AC5D-94F66CB63DCF}"/>
    <cellStyle name="Normal 4 4 2 4 10" xfId="41941" xr:uid="{4A53C796-E38F-4BD2-93EA-47ACB2A38154}"/>
    <cellStyle name="Normal 4 4 2 4 2" xfId="6522" xr:uid="{F0828549-5F09-4E75-B9DC-C54BE6623873}"/>
    <cellStyle name="Normal 4 4 2 4 2 2" xfId="6523" xr:uid="{203D8B14-70A1-45EE-A97C-402B69BC4C4E}"/>
    <cellStyle name="Normal 4 4 2 4 2 2 2" xfId="8235" xr:uid="{F1A4841D-4469-42F3-B3D3-83A397F9FB42}"/>
    <cellStyle name="Normal 4 4 2 4 2 2 2 2" xfId="11657" xr:uid="{78549357-BE51-4EE6-ADEF-C7965028E249}"/>
    <cellStyle name="Normal 4 4 2 4 2 2 2 2 2" xfId="25347" xr:uid="{4A723EB0-4CA9-442B-A4BE-36D198522E6C}"/>
    <cellStyle name="Normal 4 4 2 4 2 2 2 2 2 2" xfId="39039" xr:uid="{B9F2F110-C597-431E-A12E-39FF5D97E48C}"/>
    <cellStyle name="Normal 4 4 2 4 2 2 2 2 2 3" xfId="53923" xr:uid="{84FD7DE0-5E9B-4B2C-9782-0B7647C61CAD}"/>
    <cellStyle name="Normal 4 4 2 4 2 2 2 2 3" xfId="18503" xr:uid="{F8D423B7-3CA3-45F3-8D2C-0EAABC38556F}"/>
    <cellStyle name="Normal 4 4 2 4 2 2 2 2 4" xfId="32193" xr:uid="{E5F53126-98E0-4013-B4FE-C8F31A379017}"/>
    <cellStyle name="Normal 4 4 2 4 2 2 2 2 5" xfId="47077" xr:uid="{C8A1D5BC-F9DA-4EE8-83B4-D8E3F2D66335}"/>
    <cellStyle name="Normal 4 4 2 4 2 2 2 3" xfId="21925" xr:uid="{678DF15C-1275-4DC6-A920-2392C4FA3CDE}"/>
    <cellStyle name="Normal 4 4 2 4 2 2 2 3 2" xfId="35617" xr:uid="{9B706AC0-D7CB-4758-9334-EE4D596C64D7}"/>
    <cellStyle name="Normal 4 4 2 4 2 2 2 3 3" xfId="50501" xr:uid="{2088D462-E836-4972-9DF6-283CB4A070B3}"/>
    <cellStyle name="Normal 4 4 2 4 2 2 2 4" xfId="15081" xr:uid="{6B966442-80A0-445D-984D-7C69BC0128C2}"/>
    <cellStyle name="Normal 4 4 2 4 2 2 2 5" xfId="28771" xr:uid="{3D85232F-74D0-4B30-A6EF-F00C26B7F0D8}"/>
    <cellStyle name="Normal 4 4 2 4 2 2 2 6" xfId="43655" xr:uid="{7AD9ED21-254E-4AA4-A142-5777D32BF313}"/>
    <cellStyle name="Normal 4 4 2 4 2 2 3" xfId="9945" xr:uid="{7C3E5845-CC21-48FF-A7CC-C0AB17C1A190}"/>
    <cellStyle name="Normal 4 4 2 4 2 2 3 2" xfId="23635" xr:uid="{F85CAD45-600B-4E02-89AA-979525477230}"/>
    <cellStyle name="Normal 4 4 2 4 2 2 3 2 2" xfId="37327" xr:uid="{8C5CBE9F-0EDC-417B-AEC9-8ED7A30CFE43}"/>
    <cellStyle name="Normal 4 4 2 4 2 2 3 2 3" xfId="52211" xr:uid="{319B04A5-00F6-4543-97BC-068EE38AE5B8}"/>
    <cellStyle name="Normal 4 4 2 4 2 2 3 3" xfId="16791" xr:uid="{18BE3B6B-3C7D-4CE2-95B6-F200ECBB9BCC}"/>
    <cellStyle name="Normal 4 4 2 4 2 2 3 4" xfId="30481" xr:uid="{C8BD884C-33C8-42FE-BE9A-C918A59EE1D2}"/>
    <cellStyle name="Normal 4 4 2 4 2 2 3 5" xfId="45365" xr:uid="{F1E0E499-14AD-4C64-BEF3-F4480C8968D6}"/>
    <cellStyle name="Normal 4 4 2 4 2 2 4" xfId="20213" xr:uid="{D005AE66-04F2-4335-B54C-7D7120EDB92B}"/>
    <cellStyle name="Normal 4 4 2 4 2 2 4 2" xfId="33905" xr:uid="{81844EB4-0F8B-4239-AB41-352AA3307FDF}"/>
    <cellStyle name="Normal 4 4 2 4 2 2 4 3" xfId="48789" xr:uid="{4EC1B5AF-2D4D-4A5C-8B60-028D518295A3}"/>
    <cellStyle name="Normal 4 4 2 4 2 2 5" xfId="13369" xr:uid="{D3B10F5D-67F9-46DD-939F-9825FF68D972}"/>
    <cellStyle name="Normal 4 4 2 4 2 2 6" xfId="27059" xr:uid="{FC38CF01-96E3-4D73-A0DE-9AB8F2B63C4B}"/>
    <cellStyle name="Normal 4 4 2 4 2 2 7" xfId="41943" xr:uid="{D9EAE784-6CB5-4E4F-885B-7E6F522DB2BF}"/>
    <cellStyle name="Normal 4 4 2 4 2 3" xfId="8234" xr:uid="{5BCF2E70-44DD-454B-A47F-93A08E4D5DB1}"/>
    <cellStyle name="Normal 4 4 2 4 2 3 2" xfId="11656" xr:uid="{2F3D72CD-7315-4BFA-AD90-5B1F8E8D71B7}"/>
    <cellStyle name="Normal 4 4 2 4 2 3 2 2" xfId="25346" xr:uid="{67660135-8FF1-4B3B-A409-81ACC903F503}"/>
    <cellStyle name="Normal 4 4 2 4 2 3 2 2 2" xfId="39038" xr:uid="{3254AFFE-E427-42D6-A7B6-950BF7FA1FF9}"/>
    <cellStyle name="Normal 4 4 2 4 2 3 2 2 3" xfId="53922" xr:uid="{007640EA-ACBF-4BDA-97BC-66A4E1335524}"/>
    <cellStyle name="Normal 4 4 2 4 2 3 2 3" xfId="18502" xr:uid="{45E1DCF1-B8DB-400C-90EB-1C16352D6C39}"/>
    <cellStyle name="Normal 4 4 2 4 2 3 2 4" xfId="32192" xr:uid="{A0B5DBCF-5106-44AD-9B89-4FC36E3C250E}"/>
    <cellStyle name="Normal 4 4 2 4 2 3 2 5" xfId="47076" xr:uid="{C22718E0-9622-42EF-83A5-E3E8C8D55407}"/>
    <cellStyle name="Normal 4 4 2 4 2 3 3" xfId="21924" xr:uid="{8EF9DE7C-2516-4C8C-9B32-DCFB1106BF09}"/>
    <cellStyle name="Normal 4 4 2 4 2 3 3 2" xfId="35616" xr:uid="{7465A448-A6CA-4D5B-9D78-7E855DFD9506}"/>
    <cellStyle name="Normal 4 4 2 4 2 3 3 3" xfId="50500" xr:uid="{4F2BE9F5-4C55-41A6-8A89-6B265378FA8F}"/>
    <cellStyle name="Normal 4 4 2 4 2 3 4" xfId="15080" xr:uid="{48589B75-A36B-4AA0-8AD2-B3A4FDADF784}"/>
    <cellStyle name="Normal 4 4 2 4 2 3 5" xfId="28770" xr:uid="{4363959E-41EA-46E7-8BE6-837AC051387E}"/>
    <cellStyle name="Normal 4 4 2 4 2 3 6" xfId="43654" xr:uid="{E4BCEB7C-56A1-4C91-AF90-D184495F221B}"/>
    <cellStyle name="Normal 4 4 2 4 2 4" xfId="9944" xr:uid="{EE957290-8D44-416D-AE18-A2155FBA6DF1}"/>
    <cellStyle name="Normal 4 4 2 4 2 4 2" xfId="23634" xr:uid="{54BD5F7B-DBA1-4C7A-AE91-FC6905F167A4}"/>
    <cellStyle name="Normal 4 4 2 4 2 4 2 2" xfId="37326" xr:uid="{341785BC-ACF3-4231-BF60-3D8226EC0BA2}"/>
    <cellStyle name="Normal 4 4 2 4 2 4 2 3" xfId="52210" xr:uid="{1B34EF35-A4C8-43DC-BA32-B1F0050499DF}"/>
    <cellStyle name="Normal 4 4 2 4 2 4 3" xfId="16790" xr:uid="{140A038F-9EFE-4DD6-8330-918C203B34D0}"/>
    <cellStyle name="Normal 4 4 2 4 2 4 4" xfId="30480" xr:uid="{8A7EBAF2-2E31-43E2-A6D8-8FCA2B460360}"/>
    <cellStyle name="Normal 4 4 2 4 2 4 5" xfId="45364" xr:uid="{C8E9B2E4-0CEE-45A0-8E44-863BCFF3D8CE}"/>
    <cellStyle name="Normal 4 4 2 4 2 5" xfId="20212" xr:uid="{649A8C3C-78FD-4F9C-BBA8-1FE22BEEC1BB}"/>
    <cellStyle name="Normal 4 4 2 4 2 5 2" xfId="33904" xr:uid="{1BD6A602-5E80-4DD7-A58C-F29E3B87C12E}"/>
    <cellStyle name="Normal 4 4 2 4 2 5 3" xfId="48788" xr:uid="{DDC69D48-A0CF-4934-B4A8-89A5F9EAF560}"/>
    <cellStyle name="Normal 4 4 2 4 2 6" xfId="13368" xr:uid="{ECB6D8C8-236E-40BD-ADCB-FE6F93C3BAAA}"/>
    <cellStyle name="Normal 4 4 2 4 2 7" xfId="27058" xr:uid="{79F54985-D5A3-41BD-AAEF-E212B46393A8}"/>
    <cellStyle name="Normal 4 4 2 4 2 8" xfId="41942" xr:uid="{3A88F629-93AC-4AD3-8496-E31B7BAA00BB}"/>
    <cellStyle name="Normal 4 4 2 4 3" xfId="6524" xr:uid="{FCC03172-1087-45BB-B05F-F14DFBC10927}"/>
    <cellStyle name="Normal 4 4 2 4 3 2" xfId="8236" xr:uid="{FF628995-590E-44EB-AF50-C48269E497D9}"/>
    <cellStyle name="Normal 4 4 2 4 3 2 2" xfId="11658" xr:uid="{B50CFB8D-DF9F-45E3-BBDF-911D916ACF49}"/>
    <cellStyle name="Normal 4 4 2 4 3 2 2 2" xfId="25348" xr:uid="{649FE688-A7F5-4C6A-BA4B-B448ACA11F95}"/>
    <cellStyle name="Normal 4 4 2 4 3 2 2 2 2" xfId="39040" xr:uid="{994A688D-1160-41A7-89D7-3EB7E8DEF144}"/>
    <cellStyle name="Normal 4 4 2 4 3 2 2 2 3" xfId="53924" xr:uid="{ABE7009B-2B66-40DA-9F81-DA27521E4FC3}"/>
    <cellStyle name="Normal 4 4 2 4 3 2 2 3" xfId="18504" xr:uid="{E9B68164-2826-474D-AA1D-B85EC603BEB1}"/>
    <cellStyle name="Normal 4 4 2 4 3 2 2 4" xfId="32194" xr:uid="{461CD060-6D29-4B5D-9206-9255AE50FF16}"/>
    <cellStyle name="Normal 4 4 2 4 3 2 2 5" xfId="47078" xr:uid="{5E3EEE5E-BBAC-4DD1-BAB4-E6E2006F1573}"/>
    <cellStyle name="Normal 4 4 2 4 3 2 3" xfId="21926" xr:uid="{0CBF75A8-D1AC-4AEF-82A4-22E00129A724}"/>
    <cellStyle name="Normal 4 4 2 4 3 2 3 2" xfId="35618" xr:uid="{AA4CA9B7-72B4-4FA2-83BA-3FB4BD40ABEB}"/>
    <cellStyle name="Normal 4 4 2 4 3 2 3 3" xfId="50502" xr:uid="{87082DB1-0FFB-4311-9A1F-962BD7CD6391}"/>
    <cellStyle name="Normal 4 4 2 4 3 2 4" xfId="15082" xr:uid="{94522B3C-7ECC-4A88-ACC4-6DF2F5E499B9}"/>
    <cellStyle name="Normal 4 4 2 4 3 2 5" xfId="28772" xr:uid="{588995BA-C487-4680-AA6D-58194FC38864}"/>
    <cellStyle name="Normal 4 4 2 4 3 2 6" xfId="43656" xr:uid="{39DBC6D1-6BC7-4A09-ABA9-384D888EDFCA}"/>
    <cellStyle name="Normal 4 4 2 4 3 3" xfId="9946" xr:uid="{25C0289E-B36D-4C66-8874-399A097065E2}"/>
    <cellStyle name="Normal 4 4 2 4 3 3 2" xfId="23636" xr:uid="{7A827FE2-9058-4805-807A-647930A6FA8E}"/>
    <cellStyle name="Normal 4 4 2 4 3 3 2 2" xfId="37328" xr:uid="{71BC9D6A-3D69-4490-8F58-F1BCA6AF570A}"/>
    <cellStyle name="Normal 4 4 2 4 3 3 2 3" xfId="52212" xr:uid="{A01A710B-2C8B-4850-997F-29D956767270}"/>
    <cellStyle name="Normal 4 4 2 4 3 3 3" xfId="16792" xr:uid="{DEC4CB30-529B-489E-8056-356F0CA220E0}"/>
    <cellStyle name="Normal 4 4 2 4 3 3 4" xfId="30482" xr:uid="{A6F9F617-9051-409A-8FC9-05AAC098A601}"/>
    <cellStyle name="Normal 4 4 2 4 3 3 5" xfId="45366" xr:uid="{C2E7FDBF-76B2-4A06-8877-EE78F47E4079}"/>
    <cellStyle name="Normal 4 4 2 4 3 4" xfId="20214" xr:uid="{8CE493DD-59E8-4BE3-8029-7FAADD2F9179}"/>
    <cellStyle name="Normal 4 4 2 4 3 4 2" xfId="33906" xr:uid="{774E3C6B-0DA3-442F-BF99-3028F01C7FF9}"/>
    <cellStyle name="Normal 4 4 2 4 3 4 3" xfId="48790" xr:uid="{95D51EBF-9899-44EC-8BA4-8E9E4D54C117}"/>
    <cellStyle name="Normal 4 4 2 4 3 5" xfId="13370" xr:uid="{1773B717-86B4-4192-AD24-DA94F7F5B237}"/>
    <cellStyle name="Normal 4 4 2 4 3 6" xfId="27060" xr:uid="{46F09594-4D02-4A66-B42F-2827D28017B8}"/>
    <cellStyle name="Normal 4 4 2 4 3 7" xfId="41944" xr:uid="{290EC409-2A12-49BA-89F8-BA4D7820E3BD}"/>
    <cellStyle name="Normal 4 4 2 4 4" xfId="6525" xr:uid="{CFFF59E7-6CA9-4783-BBCE-BE8996130D85}"/>
    <cellStyle name="Normal 4 4 2 4 4 2" xfId="8237" xr:uid="{7495B7E2-7427-4B38-8AD2-1AFECF20FF47}"/>
    <cellStyle name="Normal 4 4 2 4 4 2 2" xfId="11659" xr:uid="{B9A8603F-1F33-4FB2-A441-6B47A24BD6B9}"/>
    <cellStyle name="Normal 4 4 2 4 4 2 2 2" xfId="25349" xr:uid="{67EDCFC4-F4DE-4A28-A391-550C8FA5DDC3}"/>
    <cellStyle name="Normal 4 4 2 4 4 2 2 2 2" xfId="39041" xr:uid="{23865439-ACF3-4AF2-BB5E-20A402B5EAF8}"/>
    <cellStyle name="Normal 4 4 2 4 4 2 2 2 3" xfId="53925" xr:uid="{9E93A1E3-F54A-4556-BF3A-755393E423EB}"/>
    <cellStyle name="Normal 4 4 2 4 4 2 2 3" xfId="18505" xr:uid="{E42EAECC-E4F0-495E-BF0A-FA0131F70C0C}"/>
    <cellStyle name="Normal 4 4 2 4 4 2 2 4" xfId="32195" xr:uid="{CD0A83FF-458E-4653-B2D7-A22AD2C1F501}"/>
    <cellStyle name="Normal 4 4 2 4 4 2 2 5" xfId="47079" xr:uid="{5F9F220E-6CB1-4F49-B61D-C09A3B72D8C0}"/>
    <cellStyle name="Normal 4 4 2 4 4 2 3" xfId="21927" xr:uid="{D6C34315-91F3-4137-9CBD-A9B03912F168}"/>
    <cellStyle name="Normal 4 4 2 4 4 2 3 2" xfId="35619" xr:uid="{153FC4C4-B62D-4041-A9DE-DEEA5A660778}"/>
    <cellStyle name="Normal 4 4 2 4 4 2 3 3" xfId="50503" xr:uid="{C9E0564D-0F82-4AB5-A4EB-532486BDA461}"/>
    <cellStyle name="Normal 4 4 2 4 4 2 4" xfId="15083" xr:uid="{2F010AA8-9DF1-4A10-A91F-58F3AF1AC0DE}"/>
    <cellStyle name="Normal 4 4 2 4 4 2 5" xfId="28773" xr:uid="{0A0A29A9-DD9E-485D-A0DA-451452CCBCAE}"/>
    <cellStyle name="Normal 4 4 2 4 4 2 6" xfId="43657" xr:uid="{4FCD5937-FCA2-4EB7-BA09-E12911E72267}"/>
    <cellStyle name="Normal 4 4 2 4 4 3" xfId="9947" xr:uid="{8F320579-918B-418F-8E81-5E15E8148187}"/>
    <cellStyle name="Normal 4 4 2 4 4 3 2" xfId="23637" xr:uid="{65FE256E-894B-4BEA-8B52-8071BE0A97C5}"/>
    <cellStyle name="Normal 4 4 2 4 4 3 2 2" xfId="37329" xr:uid="{392F762B-1556-48EA-B4C5-63FC27B7F52B}"/>
    <cellStyle name="Normal 4 4 2 4 4 3 2 3" xfId="52213" xr:uid="{48056884-33E0-48A0-BC32-AEA1B9A67629}"/>
    <cellStyle name="Normal 4 4 2 4 4 3 3" xfId="16793" xr:uid="{E5A9C3A7-8EC8-44C8-AEAC-326461A01CED}"/>
    <cellStyle name="Normal 4 4 2 4 4 3 4" xfId="30483" xr:uid="{32EE10FE-CD6D-41F3-9CDA-15C874CFCC30}"/>
    <cellStyle name="Normal 4 4 2 4 4 3 5" xfId="45367" xr:uid="{607C1522-0F83-44A0-B73F-72C9659FA3C8}"/>
    <cellStyle name="Normal 4 4 2 4 4 4" xfId="20215" xr:uid="{4F1AFAF8-9929-4F71-BBF4-EB8955B06BDD}"/>
    <cellStyle name="Normal 4 4 2 4 4 4 2" xfId="33907" xr:uid="{4239E983-0D9F-46BB-8C92-F5E43755028B}"/>
    <cellStyle name="Normal 4 4 2 4 4 4 3" xfId="48791" xr:uid="{F3E02194-49DF-4233-8136-F72487687A47}"/>
    <cellStyle name="Normal 4 4 2 4 4 5" xfId="13371" xr:uid="{C54F7CA2-A0F0-4620-8063-7DCC62B10C17}"/>
    <cellStyle name="Normal 4 4 2 4 4 6" xfId="27061" xr:uid="{620451EC-EA53-49AC-AF8B-B9E8E2BA6434}"/>
    <cellStyle name="Normal 4 4 2 4 4 7" xfId="41945" xr:uid="{0FDF1ACC-1432-4B4E-9B68-E6B91EF4625C}"/>
    <cellStyle name="Normal 4 4 2 4 5" xfId="8233" xr:uid="{254B8265-369C-479F-A72E-92148C0F7C7D}"/>
    <cellStyle name="Normal 4 4 2 4 5 2" xfId="11655" xr:uid="{EF748047-588B-4542-B5DE-9F2AFC0CBC42}"/>
    <cellStyle name="Normal 4 4 2 4 5 2 2" xfId="25345" xr:uid="{335AABA5-BA89-4620-8506-E356F9C95C49}"/>
    <cellStyle name="Normal 4 4 2 4 5 2 2 2" xfId="39037" xr:uid="{5605B17C-A94B-406D-BE00-37CD13E3AA27}"/>
    <cellStyle name="Normal 4 4 2 4 5 2 2 3" xfId="53921" xr:uid="{C135AF6A-091F-45CE-A414-8D9280340A4B}"/>
    <cellStyle name="Normal 4 4 2 4 5 2 3" xfId="18501" xr:uid="{DE638DA4-3642-4C5C-A695-D10BE555DDD9}"/>
    <cellStyle name="Normal 4 4 2 4 5 2 4" xfId="32191" xr:uid="{AE954220-38F3-4F56-A682-85A2FD166C73}"/>
    <cellStyle name="Normal 4 4 2 4 5 2 5" xfId="47075" xr:uid="{66ADC5B8-6A85-42BD-9453-EA0C4A5E1889}"/>
    <cellStyle name="Normal 4 4 2 4 5 3" xfId="21923" xr:uid="{AC6E896E-E3C3-48AE-876E-42812C63FE03}"/>
    <cellStyle name="Normal 4 4 2 4 5 3 2" xfId="35615" xr:uid="{FDAA2228-F2DA-44B3-B962-D177B37FC6EC}"/>
    <cellStyle name="Normal 4 4 2 4 5 3 3" xfId="50499" xr:uid="{E7DE6E91-ECCA-4B61-81CE-2274A0C34D01}"/>
    <cellStyle name="Normal 4 4 2 4 5 4" xfId="15079" xr:uid="{5DFA716A-A538-41D0-853A-021EBEEA3DFE}"/>
    <cellStyle name="Normal 4 4 2 4 5 5" xfId="28769" xr:uid="{53C7942A-8DA6-4CD0-8A5D-FD74B9069E47}"/>
    <cellStyle name="Normal 4 4 2 4 5 6" xfId="43653" xr:uid="{128972A9-9DB7-43AB-8DAF-109E8EE9F713}"/>
    <cellStyle name="Normal 4 4 2 4 6" xfId="9943" xr:uid="{1595967C-CC0A-4570-AC91-A22C5B138416}"/>
    <cellStyle name="Normal 4 4 2 4 6 2" xfId="23633" xr:uid="{DA8D2A68-E455-48E5-8D02-EFCAFF93DD9C}"/>
    <cellStyle name="Normal 4 4 2 4 6 2 2" xfId="37325" xr:uid="{407F18D8-4D76-4674-A496-8DF9A42606BC}"/>
    <cellStyle name="Normal 4 4 2 4 6 2 3" xfId="52209" xr:uid="{FAA98353-6FB0-4C3A-BFC0-02E77C92BC36}"/>
    <cellStyle name="Normal 4 4 2 4 6 3" xfId="16789" xr:uid="{6599F11C-5AFB-4BDD-973C-1B271CB99939}"/>
    <cellStyle name="Normal 4 4 2 4 6 4" xfId="30479" xr:uid="{AE576379-0ED8-42A6-9FEC-924C5222C08E}"/>
    <cellStyle name="Normal 4 4 2 4 6 5" xfId="45363" xr:uid="{A0BA5992-739E-4080-8668-377A7A5B34AC}"/>
    <cellStyle name="Normal 4 4 2 4 7" xfId="20211" xr:uid="{5037F957-A4D7-4D9A-AC22-DFF9EBC9AA49}"/>
    <cellStyle name="Normal 4 4 2 4 7 2" xfId="33903" xr:uid="{13D8AB8A-9AE2-438B-9B4D-6B7A215C77B8}"/>
    <cellStyle name="Normal 4 4 2 4 7 3" xfId="48787" xr:uid="{0F742A55-799E-42CF-B0B7-3A15D2C21B9A}"/>
    <cellStyle name="Normal 4 4 2 4 8" xfId="13367" xr:uid="{8A93DBA4-2AFA-410F-A343-4A1092E34F7F}"/>
    <cellStyle name="Normal 4 4 2 4 9" xfId="27057" xr:uid="{BC22BA2C-F4FA-4B92-9450-71895E41F661}"/>
    <cellStyle name="Normal 4 4 2 5" xfId="6526" xr:uid="{3C21DB8A-E35D-4BEB-9D2D-2D925ABDAC27}"/>
    <cellStyle name="Normal 4 4 2 5 2" xfId="6527" xr:uid="{8C14FF15-E848-49DD-B5DD-DD42295157CD}"/>
    <cellStyle name="Normal 4 4 2 5 2 2" xfId="8239" xr:uid="{15DE822A-AE3B-432F-8283-81D9268353F3}"/>
    <cellStyle name="Normal 4 4 2 5 2 2 2" xfId="11661" xr:uid="{B6BCCBCE-6DF0-4B84-87C6-F63EC0A426D7}"/>
    <cellStyle name="Normal 4 4 2 5 2 2 2 2" xfId="25351" xr:uid="{04DC38AA-7E9A-4EDA-8DD0-5D7A67717687}"/>
    <cellStyle name="Normal 4 4 2 5 2 2 2 2 2" xfId="39043" xr:uid="{952FD0C8-2474-487D-A552-A51C43808E89}"/>
    <cellStyle name="Normal 4 4 2 5 2 2 2 2 3" xfId="53927" xr:uid="{2CDA56E9-8748-4250-B923-27EFA925B3E1}"/>
    <cellStyle name="Normal 4 4 2 5 2 2 2 3" xfId="18507" xr:uid="{412EC604-7D25-4E23-BEA7-ECFEF4E408A9}"/>
    <cellStyle name="Normal 4 4 2 5 2 2 2 4" xfId="32197" xr:uid="{9B01383D-6E55-4F2E-BD6C-58E914C31C96}"/>
    <cellStyle name="Normal 4 4 2 5 2 2 2 5" xfId="47081" xr:uid="{14D9FF3F-69DA-4B2E-B9CD-8148235057CF}"/>
    <cellStyle name="Normal 4 4 2 5 2 2 3" xfId="21929" xr:uid="{8283AB6A-F9FE-454F-9A89-A9C198C679E8}"/>
    <cellStyle name="Normal 4 4 2 5 2 2 3 2" xfId="35621" xr:uid="{6A3251FF-B5B1-496B-96F4-31C601464E73}"/>
    <cellStyle name="Normal 4 4 2 5 2 2 3 3" xfId="50505" xr:uid="{38CD4872-6ECF-4D7F-BCFA-A90409E0D3A8}"/>
    <cellStyle name="Normal 4 4 2 5 2 2 4" xfId="15085" xr:uid="{A160A8ED-69D0-4213-8437-191928E4F9F4}"/>
    <cellStyle name="Normal 4 4 2 5 2 2 5" xfId="28775" xr:uid="{71C55442-CCD4-4714-868E-0F13CCEB1D09}"/>
    <cellStyle name="Normal 4 4 2 5 2 2 6" xfId="43659" xr:uid="{DEE37088-DB33-4DF5-85F0-7D204D2325BD}"/>
    <cellStyle name="Normal 4 4 2 5 2 3" xfId="9949" xr:uid="{2F3A7848-CFA6-4E22-99D2-37BE10AF00E4}"/>
    <cellStyle name="Normal 4 4 2 5 2 3 2" xfId="23639" xr:uid="{26679576-B2E9-4171-A0BA-E6F6F84854DE}"/>
    <cellStyle name="Normal 4 4 2 5 2 3 2 2" xfId="37331" xr:uid="{478D413E-7EF7-48E1-B1F0-E0A1910F29EA}"/>
    <cellStyle name="Normal 4 4 2 5 2 3 2 3" xfId="52215" xr:uid="{33B76EBC-C8E1-4578-9F0C-20FC568CE5E1}"/>
    <cellStyle name="Normal 4 4 2 5 2 3 3" xfId="16795" xr:uid="{EB6F6627-913F-4FFA-8A78-E612BB0762B6}"/>
    <cellStyle name="Normal 4 4 2 5 2 3 4" xfId="30485" xr:uid="{13987A78-2D9C-49E4-AE03-87A11E0E4D66}"/>
    <cellStyle name="Normal 4 4 2 5 2 3 5" xfId="45369" xr:uid="{2853C709-FBB1-477D-AB4C-24DDB8E120C2}"/>
    <cellStyle name="Normal 4 4 2 5 2 4" xfId="20217" xr:uid="{C47DA706-A8E1-4233-9EAE-B58AE89A2EC9}"/>
    <cellStyle name="Normal 4 4 2 5 2 4 2" xfId="33909" xr:uid="{1815E2DA-FDD7-468D-AB13-C071CBA16BD7}"/>
    <cellStyle name="Normal 4 4 2 5 2 4 3" xfId="48793" xr:uid="{16848A7E-80BF-41DD-BCFD-27ADC0CE3497}"/>
    <cellStyle name="Normal 4 4 2 5 2 5" xfId="13373" xr:uid="{E8B6BEA8-AAD9-49BE-93E6-B253348FF1D7}"/>
    <cellStyle name="Normal 4 4 2 5 2 6" xfId="27063" xr:uid="{CF7EF00E-D55A-4F0E-8655-306A1A6D79C8}"/>
    <cellStyle name="Normal 4 4 2 5 2 7" xfId="41947" xr:uid="{DF7260B3-4224-4DB8-9524-A84B1CCE1418}"/>
    <cellStyle name="Normal 4 4 2 5 3" xfId="8238" xr:uid="{B7A4B6B7-2E25-4F78-84BC-D5B7DF95B6CF}"/>
    <cellStyle name="Normal 4 4 2 5 3 2" xfId="11660" xr:uid="{8110F26E-07D1-4A66-8C50-39D64C31A7CC}"/>
    <cellStyle name="Normal 4 4 2 5 3 2 2" xfId="25350" xr:uid="{9F7A2A96-1762-4DD5-8D00-F73E873D13FC}"/>
    <cellStyle name="Normal 4 4 2 5 3 2 2 2" xfId="39042" xr:uid="{462C2165-5522-4D07-A544-FAC14E0BA94D}"/>
    <cellStyle name="Normal 4 4 2 5 3 2 2 3" xfId="53926" xr:uid="{2216C90D-D5B8-4EDF-B553-CDFCEF4F7E5D}"/>
    <cellStyle name="Normal 4 4 2 5 3 2 3" xfId="18506" xr:uid="{D9917448-774B-48CF-9D2F-6A28E810BAD2}"/>
    <cellStyle name="Normal 4 4 2 5 3 2 4" xfId="32196" xr:uid="{0D8E88A2-2D0C-4D66-8C1D-219BEBD081C0}"/>
    <cellStyle name="Normal 4 4 2 5 3 2 5" xfId="47080" xr:uid="{12B835BD-3C24-435D-98DE-711DCC833490}"/>
    <cellStyle name="Normal 4 4 2 5 3 3" xfId="21928" xr:uid="{9591B753-B891-4072-9F2B-3662D068F6EC}"/>
    <cellStyle name="Normal 4 4 2 5 3 3 2" xfId="35620" xr:uid="{96B806A9-2105-4F83-BEE7-512E5430AEF9}"/>
    <cellStyle name="Normal 4 4 2 5 3 3 3" xfId="50504" xr:uid="{F004B854-39DD-49B7-99D0-28AB7ECA0173}"/>
    <cellStyle name="Normal 4 4 2 5 3 4" xfId="15084" xr:uid="{70988826-2FFD-4590-9124-C3935B865FB9}"/>
    <cellStyle name="Normal 4 4 2 5 3 5" xfId="28774" xr:uid="{ECC34C7F-4F46-4501-9343-EB767584264C}"/>
    <cellStyle name="Normal 4 4 2 5 3 6" xfId="43658" xr:uid="{461B8949-805A-4176-A0F5-A055C9038E36}"/>
    <cellStyle name="Normal 4 4 2 5 4" xfId="9948" xr:uid="{CA118E7C-E2D3-4300-A810-3B7F44C854B2}"/>
    <cellStyle name="Normal 4 4 2 5 4 2" xfId="23638" xr:uid="{3F2B0F17-DD82-4331-926C-6722A1633F40}"/>
    <cellStyle name="Normal 4 4 2 5 4 2 2" xfId="37330" xr:uid="{C997E82E-BE63-4067-99C4-785624E15FB2}"/>
    <cellStyle name="Normal 4 4 2 5 4 2 3" xfId="52214" xr:uid="{A969C62B-6731-4896-90D2-EB50F87C1B6E}"/>
    <cellStyle name="Normal 4 4 2 5 4 3" xfId="16794" xr:uid="{746FFCDA-19DD-40DF-A61C-44D01AD729C3}"/>
    <cellStyle name="Normal 4 4 2 5 4 4" xfId="30484" xr:uid="{BB76B464-B1D0-4D68-83C2-5253608EB01B}"/>
    <cellStyle name="Normal 4 4 2 5 4 5" xfId="45368" xr:uid="{6C3569E4-6CCE-4E81-8C84-26F11C041DBB}"/>
    <cellStyle name="Normal 4 4 2 5 5" xfId="20216" xr:uid="{DA605817-D16B-4ACB-887D-78EA2037706E}"/>
    <cellStyle name="Normal 4 4 2 5 5 2" xfId="33908" xr:uid="{A6C13C50-05BC-46C1-B81A-45FDF50494C6}"/>
    <cellStyle name="Normal 4 4 2 5 5 3" xfId="48792" xr:uid="{9489C7AB-0ABF-4833-9832-6C50F88128AE}"/>
    <cellStyle name="Normal 4 4 2 5 6" xfId="13372" xr:uid="{A59D12B9-F7C0-430F-8601-3BB74ADAC884}"/>
    <cellStyle name="Normal 4 4 2 5 7" xfId="27062" xr:uid="{2BA087F1-549A-4CE0-9856-E1CB5CBDEB02}"/>
    <cellStyle name="Normal 4 4 2 5 8" xfId="41946" xr:uid="{0212B3F8-9AB2-437D-BE5C-8E6A09365CA3}"/>
    <cellStyle name="Normal 4 4 2 6" xfId="6528" xr:uid="{BC06488A-D0BB-4384-8C19-DB1D6175F446}"/>
    <cellStyle name="Normal 4 4 2 6 2" xfId="8240" xr:uid="{3DF0360D-0695-4F81-B7DE-A6209E2CE8DF}"/>
    <cellStyle name="Normal 4 4 2 6 2 2" xfId="11662" xr:uid="{FDAC0129-C216-48D9-9D8E-7D5735855B98}"/>
    <cellStyle name="Normal 4 4 2 6 2 2 2" xfId="25352" xr:uid="{BF65D98E-8AA3-4AD3-BA40-2117B8D16105}"/>
    <cellStyle name="Normal 4 4 2 6 2 2 2 2" xfId="39044" xr:uid="{79A060F7-28D5-4057-BAA0-F63BA51D8DEE}"/>
    <cellStyle name="Normal 4 4 2 6 2 2 2 3" xfId="53928" xr:uid="{B0760A14-13C9-4F94-8D4F-C8A342991F32}"/>
    <cellStyle name="Normal 4 4 2 6 2 2 3" xfId="18508" xr:uid="{5BFB5F78-BC4E-4F54-91A0-11D0B7599FAD}"/>
    <cellStyle name="Normal 4 4 2 6 2 2 4" xfId="32198" xr:uid="{4938A629-12DC-4FBC-BA87-3179C3129206}"/>
    <cellStyle name="Normal 4 4 2 6 2 2 5" xfId="47082" xr:uid="{EAA48656-DB01-4721-9E55-91F525EEAF60}"/>
    <cellStyle name="Normal 4 4 2 6 2 3" xfId="21930" xr:uid="{843C7F99-F2AD-4461-815A-AE7B6345541F}"/>
    <cellStyle name="Normal 4 4 2 6 2 3 2" xfId="35622" xr:uid="{7DA0410C-A218-4136-BDDC-59F1754EBDA3}"/>
    <cellStyle name="Normal 4 4 2 6 2 3 3" xfId="50506" xr:uid="{C43C18E0-898D-4C8E-83C9-3A765F68A95C}"/>
    <cellStyle name="Normal 4 4 2 6 2 4" xfId="15086" xr:uid="{4EF6A1CA-C166-4FE3-886B-61E06B210F56}"/>
    <cellStyle name="Normal 4 4 2 6 2 5" xfId="28776" xr:uid="{7371BB36-40F8-407E-8A24-029895D9776A}"/>
    <cellStyle name="Normal 4 4 2 6 2 6" xfId="43660" xr:uid="{82403BEF-A42D-418A-855F-1F700069E9D3}"/>
    <cellStyle name="Normal 4 4 2 6 3" xfId="9950" xr:uid="{F21C5AFC-72D2-467D-B7FD-86545CE782CD}"/>
    <cellStyle name="Normal 4 4 2 6 3 2" xfId="23640" xr:uid="{B3311ED5-7B8A-4761-A310-DC58C585B3C4}"/>
    <cellStyle name="Normal 4 4 2 6 3 2 2" xfId="37332" xr:uid="{795C2786-7E15-4F2F-B99A-3FA33A4AF341}"/>
    <cellStyle name="Normal 4 4 2 6 3 2 3" xfId="52216" xr:uid="{329C2999-05CF-4D20-9B46-CD4BAB029A49}"/>
    <cellStyle name="Normal 4 4 2 6 3 3" xfId="16796" xr:uid="{C6A8123B-636E-40A1-8061-A9382AC3B0AC}"/>
    <cellStyle name="Normal 4 4 2 6 3 4" xfId="30486" xr:uid="{99FB622A-0E99-4068-BE3E-51B6B269F5F3}"/>
    <cellStyle name="Normal 4 4 2 6 3 5" xfId="45370" xr:uid="{F7317A99-C52B-4B05-9184-D6CE1FA61BF2}"/>
    <cellStyle name="Normal 4 4 2 6 4" xfId="20218" xr:uid="{04ABE42C-15DA-4E02-9E0C-9C0645BB40B5}"/>
    <cellStyle name="Normal 4 4 2 6 4 2" xfId="33910" xr:uid="{77D5DC31-938F-46EB-85C8-A3CD01F65079}"/>
    <cellStyle name="Normal 4 4 2 6 4 3" xfId="48794" xr:uid="{C173D835-6E51-4D6D-BF41-DA47B81A4410}"/>
    <cellStyle name="Normal 4 4 2 6 5" xfId="13374" xr:uid="{967E485B-2BDC-47E0-9161-0E9E1315F07F}"/>
    <cellStyle name="Normal 4 4 2 6 6" xfId="27064" xr:uid="{24CF9573-9F3C-4149-8BC4-8DEFDE34E438}"/>
    <cellStyle name="Normal 4 4 2 6 7" xfId="41948" xr:uid="{F6AC2B5A-A786-46B2-A691-43B989C14D0B}"/>
    <cellStyle name="Normal 4 4 2 7" xfId="6529" xr:uid="{2296363C-8A27-4B83-BD6D-0D3B62B55B93}"/>
    <cellStyle name="Normal 4 4 2 7 2" xfId="8241" xr:uid="{34B66E5A-6CC4-4823-A73B-FA051FC59A3B}"/>
    <cellStyle name="Normal 4 4 2 7 2 2" xfId="11663" xr:uid="{55F8EF90-00F3-4EA3-AB4A-A2B582C93CC8}"/>
    <cellStyle name="Normal 4 4 2 7 2 2 2" xfId="25353" xr:uid="{D03E9ADA-697E-4167-A40E-9815235365A2}"/>
    <cellStyle name="Normal 4 4 2 7 2 2 2 2" xfId="39045" xr:uid="{32B05B0D-D8E4-4037-B1C3-709B7AE36A87}"/>
    <cellStyle name="Normal 4 4 2 7 2 2 2 3" xfId="53929" xr:uid="{889ABF90-8EE3-44BC-B431-B92ABAF785E7}"/>
    <cellStyle name="Normal 4 4 2 7 2 2 3" xfId="18509" xr:uid="{49EB8DFF-EA28-451B-84D6-924E88DCED59}"/>
    <cellStyle name="Normal 4 4 2 7 2 2 4" xfId="32199" xr:uid="{876A30DB-3D93-4552-B61A-6FE20E2C54D6}"/>
    <cellStyle name="Normal 4 4 2 7 2 2 5" xfId="47083" xr:uid="{B32476B8-4FC3-403C-817B-59533ECE5EC6}"/>
    <cellStyle name="Normal 4 4 2 7 2 3" xfId="21931" xr:uid="{CDB86FD1-DCFA-47A8-B303-433FC179E334}"/>
    <cellStyle name="Normal 4 4 2 7 2 3 2" xfId="35623" xr:uid="{D2D67EA6-A26C-4974-B0C9-62B8DD2433E4}"/>
    <cellStyle name="Normal 4 4 2 7 2 3 3" xfId="50507" xr:uid="{009351CA-F409-473B-9499-7EEC8AE7336F}"/>
    <cellStyle name="Normal 4 4 2 7 2 4" xfId="15087" xr:uid="{DAEB2CE1-B2E5-4CFC-9776-6B13EBEDC536}"/>
    <cellStyle name="Normal 4 4 2 7 2 5" xfId="28777" xr:uid="{7A15A19C-0B29-4DDB-8F84-E965B8FF78C2}"/>
    <cellStyle name="Normal 4 4 2 7 2 6" xfId="43661" xr:uid="{834C1413-28F1-4A0E-B13E-697ED3FA1372}"/>
    <cellStyle name="Normal 4 4 2 7 3" xfId="9951" xr:uid="{C66A61E1-3389-45B2-B531-67267687A892}"/>
    <cellStyle name="Normal 4 4 2 7 3 2" xfId="23641" xr:uid="{521CB91A-29F5-427D-A067-9031B85C1AF5}"/>
    <cellStyle name="Normal 4 4 2 7 3 2 2" xfId="37333" xr:uid="{1C458BE1-7A91-4E5A-A1AA-01BD41156FF2}"/>
    <cellStyle name="Normal 4 4 2 7 3 2 3" xfId="52217" xr:uid="{7C362139-5B0C-4B42-BAD3-69CFC2E1F7CB}"/>
    <cellStyle name="Normal 4 4 2 7 3 3" xfId="16797" xr:uid="{6DC17E91-7919-49DF-B5BC-ABA8D4D7F07F}"/>
    <cellStyle name="Normal 4 4 2 7 3 4" xfId="30487" xr:uid="{2ABDFC88-CF9F-4AFF-B019-D9F69DDEF08C}"/>
    <cellStyle name="Normal 4 4 2 7 3 5" xfId="45371" xr:uid="{24EFAB87-0156-46D0-B44F-373C975BBC6B}"/>
    <cellStyle name="Normal 4 4 2 7 4" xfId="20219" xr:uid="{25587375-4250-4351-83B5-51200835D186}"/>
    <cellStyle name="Normal 4 4 2 7 4 2" xfId="33911" xr:uid="{E2843199-C143-4099-A81B-10ADE26526EB}"/>
    <cellStyle name="Normal 4 4 2 7 4 3" xfId="48795" xr:uid="{E1D08CA8-9674-4C89-BC3A-A6577D0DCEB6}"/>
    <cellStyle name="Normal 4 4 2 7 5" xfId="13375" xr:uid="{A7A89415-EC9A-4967-918D-6920CA4129B6}"/>
    <cellStyle name="Normal 4 4 2 7 6" xfId="27065" xr:uid="{23A8C453-0220-4117-8B6D-C736303B9065}"/>
    <cellStyle name="Normal 4 4 2 7 7" xfId="41949" xr:uid="{2C6D2EC7-8CCF-4039-8A54-AB86C278A7A2}"/>
    <cellStyle name="Normal 4 4 2 8" xfId="8212" xr:uid="{5BD60D6A-2662-4674-8C58-1057D5CC5619}"/>
    <cellStyle name="Normal 4 4 2 8 2" xfId="11634" xr:uid="{9DB135AD-7D33-44F3-939E-76049246A1D2}"/>
    <cellStyle name="Normal 4 4 2 8 2 2" xfId="25324" xr:uid="{BBC3BA03-FAD0-45E5-99B1-2DD31C4C4E15}"/>
    <cellStyle name="Normal 4 4 2 8 2 2 2" xfId="39016" xr:uid="{6AC81D74-274A-435C-885F-514152967DCE}"/>
    <cellStyle name="Normal 4 4 2 8 2 2 3" xfId="53900" xr:uid="{CE809155-FE79-4649-A5BB-24FE101276EF}"/>
    <cellStyle name="Normal 4 4 2 8 2 3" xfId="18480" xr:uid="{7F9D1004-2436-49D0-8C2F-FDED74EA4478}"/>
    <cellStyle name="Normal 4 4 2 8 2 4" xfId="32170" xr:uid="{38B4991C-8701-4796-9741-7A042EF06718}"/>
    <cellStyle name="Normal 4 4 2 8 2 5" xfId="47054" xr:uid="{4F802895-E888-4853-AE62-164E9F83FC9C}"/>
    <cellStyle name="Normal 4 4 2 8 3" xfId="21902" xr:uid="{8E768671-ACB8-4E8B-8F85-306E5983DE50}"/>
    <cellStyle name="Normal 4 4 2 8 3 2" xfId="35594" xr:uid="{B282B71A-7FD2-4B5B-9003-CE79AFA45859}"/>
    <cellStyle name="Normal 4 4 2 8 3 3" xfId="50478" xr:uid="{2907C4D3-99AC-490F-AA2D-378345185E71}"/>
    <cellStyle name="Normal 4 4 2 8 4" xfId="15058" xr:uid="{6CF60CF8-44A4-4122-BE34-4BE974DAB228}"/>
    <cellStyle name="Normal 4 4 2 8 5" xfId="28748" xr:uid="{60152BD1-1A3C-43B8-8E9B-032FB59DB052}"/>
    <cellStyle name="Normal 4 4 2 8 6" xfId="43632" xr:uid="{FEBC399E-882D-4AA8-B94D-A96F2C013815}"/>
    <cellStyle name="Normal 4 4 2 9" xfId="9922" xr:uid="{661D080C-7BCA-4E1D-9B01-39DA6AF8AC97}"/>
    <cellStyle name="Normal 4 4 2 9 2" xfId="23612" xr:uid="{35A5E283-F4D7-4F90-A247-9860728EE0CA}"/>
    <cellStyle name="Normal 4 4 2 9 2 2" xfId="37304" xr:uid="{E0C5F2C5-0ADF-48E3-8506-A5B2A529629A}"/>
    <cellStyle name="Normal 4 4 2 9 2 3" xfId="52188" xr:uid="{CB13EB53-333B-4333-BC27-6EC690E6353A}"/>
    <cellStyle name="Normal 4 4 2 9 3" xfId="16768" xr:uid="{1B9D75BF-349A-43BE-BD18-BD07CD8B3E0E}"/>
    <cellStyle name="Normal 4 4 2 9 4" xfId="30458" xr:uid="{0E039821-138F-4D70-97C5-F08ECC125FC9}"/>
    <cellStyle name="Normal 4 4 2 9 5" xfId="45342" xr:uid="{62A8195F-6631-469F-81FC-180FC13FD731}"/>
    <cellStyle name="Normal 4 4 3" xfId="2506" xr:uid="{DA8F18AB-CA8F-4B69-9E24-05DDDDFBE580}"/>
    <cellStyle name="Normal 4 4 3 10" xfId="13376" xr:uid="{8B9567A5-27D4-4CA9-BD20-54D0E20B384A}"/>
    <cellStyle name="Normal 4 4 3 10 2" xfId="39934" xr:uid="{87899DF6-DEBF-4A56-B449-408C5F2C381A}"/>
    <cellStyle name="Normal 4 4 3 11" xfId="27066" xr:uid="{440B50B3-5B29-4578-B594-E5AF12AE9B60}"/>
    <cellStyle name="Normal 4 4 3 12" xfId="41950" xr:uid="{0D3100DF-87F7-4DEB-AA7E-D8359E4A4527}"/>
    <cellStyle name="Normal 4 4 3 13" xfId="6530" xr:uid="{0EABEB86-CEFE-4CAB-B772-3A30E681A8AB}"/>
    <cellStyle name="Normal 4 4 3 2" xfId="4320" xr:uid="{81F4DFA9-32F1-4858-8ACC-EDCE26EE9EDC}"/>
    <cellStyle name="Normal 4 4 3 2 10" xfId="41951" xr:uid="{A25BFD26-BB46-4BBD-9040-DD5AFD182C52}"/>
    <cellStyle name="Normal 4 4 3 2 11" xfId="6531" xr:uid="{8D06097E-44D0-4353-9EE7-0F21331626E3}"/>
    <cellStyle name="Normal 4 4 3 2 2" xfId="6532" xr:uid="{7E07E85B-FFDF-493E-A10C-448765EAAB86}"/>
    <cellStyle name="Normal 4 4 3 2 2 2" xfId="6533" xr:uid="{177213C2-FC54-4007-9199-84E6E02A8551}"/>
    <cellStyle name="Normal 4 4 3 2 2 2 2" xfId="8245" xr:uid="{7B39C303-9CEA-454F-8E6F-62203B3466F0}"/>
    <cellStyle name="Normal 4 4 3 2 2 2 2 2" xfId="11667" xr:uid="{D577B0EC-7FA8-48D7-9416-7B3F9B173D6F}"/>
    <cellStyle name="Normal 4 4 3 2 2 2 2 2 2" xfId="25357" xr:uid="{256EBEA0-980C-4C5F-933F-A64D29B9D634}"/>
    <cellStyle name="Normal 4 4 3 2 2 2 2 2 2 2" xfId="39049" xr:uid="{D0D16736-A1E6-43A8-B9C3-B236DE63E23F}"/>
    <cellStyle name="Normal 4 4 3 2 2 2 2 2 2 3" xfId="53933" xr:uid="{E925DF4E-AF30-47D5-88C0-26D9F0C0A7F3}"/>
    <cellStyle name="Normal 4 4 3 2 2 2 2 2 3" xfId="18513" xr:uid="{F851D506-AB28-489A-B9C0-77E15FCC586F}"/>
    <cellStyle name="Normal 4 4 3 2 2 2 2 2 4" xfId="32203" xr:uid="{DB5FC443-A7BC-43BB-AC3C-4183F4D453CC}"/>
    <cellStyle name="Normal 4 4 3 2 2 2 2 2 5" xfId="47087" xr:uid="{63A863F1-ED70-479C-901A-5E58D3704C36}"/>
    <cellStyle name="Normal 4 4 3 2 2 2 2 3" xfId="21935" xr:uid="{8BEF3E10-899C-4796-8E74-5888113A523A}"/>
    <cellStyle name="Normal 4 4 3 2 2 2 2 3 2" xfId="35627" xr:uid="{22FB22C2-FF69-4F72-81FA-28CB65FC3CA9}"/>
    <cellStyle name="Normal 4 4 3 2 2 2 2 3 3" xfId="50511" xr:uid="{6316AC19-9DFF-4ACC-B35C-84290E9E2707}"/>
    <cellStyle name="Normal 4 4 3 2 2 2 2 4" xfId="15091" xr:uid="{A7E806BF-F31B-4353-A2DC-38B8BD7F9C26}"/>
    <cellStyle name="Normal 4 4 3 2 2 2 2 5" xfId="28781" xr:uid="{6B5A4059-921D-4E15-B831-94CC07E56120}"/>
    <cellStyle name="Normal 4 4 3 2 2 2 2 6" xfId="43665" xr:uid="{2CFB7F7C-DDB5-40DC-9035-9039175D410C}"/>
    <cellStyle name="Normal 4 4 3 2 2 2 3" xfId="9955" xr:uid="{40A961F2-82A2-4F30-A8E8-F207793EEADD}"/>
    <cellStyle name="Normal 4 4 3 2 2 2 3 2" xfId="23645" xr:uid="{A573D288-A27D-47A6-AF70-C303B96B66EA}"/>
    <cellStyle name="Normal 4 4 3 2 2 2 3 2 2" xfId="37337" xr:uid="{9A226BB2-9758-4D6C-BB91-362D66928E13}"/>
    <cellStyle name="Normal 4 4 3 2 2 2 3 2 3" xfId="52221" xr:uid="{3E2CABA6-7FAE-4F13-9573-52F62F589858}"/>
    <cellStyle name="Normal 4 4 3 2 2 2 3 3" xfId="16801" xr:uid="{EB6C7396-D580-4FD0-8A0A-F0F0EE44106D}"/>
    <cellStyle name="Normal 4 4 3 2 2 2 3 4" xfId="30491" xr:uid="{F57FB15A-2B91-46FD-9E29-6D250A97F514}"/>
    <cellStyle name="Normal 4 4 3 2 2 2 3 5" xfId="45375" xr:uid="{EA2BC0B5-C569-43EC-9A67-CBAA9FB2C7D8}"/>
    <cellStyle name="Normal 4 4 3 2 2 2 4" xfId="20223" xr:uid="{7A998E30-9F83-4A41-AF81-89C86AEF4244}"/>
    <cellStyle name="Normal 4 4 3 2 2 2 4 2" xfId="33915" xr:uid="{97622243-ADE2-4B40-AD06-491EC598ACE9}"/>
    <cellStyle name="Normal 4 4 3 2 2 2 4 3" xfId="48799" xr:uid="{CEF9794F-06C2-4731-968A-789FF17B8305}"/>
    <cellStyle name="Normal 4 4 3 2 2 2 5" xfId="13379" xr:uid="{3FEE31FC-73E8-4D63-ACB5-1426B335FF0E}"/>
    <cellStyle name="Normal 4 4 3 2 2 2 6" xfId="27069" xr:uid="{414A262E-A618-4BE3-BFB5-EC1155C07390}"/>
    <cellStyle name="Normal 4 4 3 2 2 2 7" xfId="41953" xr:uid="{8C492219-6713-4BEE-900F-B3FE8DBA1EB0}"/>
    <cellStyle name="Normal 4 4 3 2 2 3" xfId="8244" xr:uid="{9318E0B1-3CCD-4278-A41E-50600DEB346B}"/>
    <cellStyle name="Normal 4 4 3 2 2 3 2" xfId="11666" xr:uid="{875332A6-C71E-4A1F-BD7F-2F0FFF7F2374}"/>
    <cellStyle name="Normal 4 4 3 2 2 3 2 2" xfId="25356" xr:uid="{6C74CDB9-5B4E-46C3-9C8D-E0184E8CC4D7}"/>
    <cellStyle name="Normal 4 4 3 2 2 3 2 2 2" xfId="39048" xr:uid="{8D64F00E-AAAE-472F-8A3E-6E97FF9FB52D}"/>
    <cellStyle name="Normal 4 4 3 2 2 3 2 2 3" xfId="53932" xr:uid="{F3FBAE3A-F6CE-4F66-9C5F-B976FD3291B2}"/>
    <cellStyle name="Normal 4 4 3 2 2 3 2 3" xfId="18512" xr:uid="{C0A9ED6D-83C3-44E9-864D-DAC4E86ACA91}"/>
    <cellStyle name="Normal 4 4 3 2 2 3 2 4" xfId="32202" xr:uid="{840D1576-7879-4876-9105-C7658B4AF99E}"/>
    <cellStyle name="Normal 4 4 3 2 2 3 2 5" xfId="47086" xr:uid="{5CBC44F0-DB9D-4E43-8287-4A530DBA6CF8}"/>
    <cellStyle name="Normal 4 4 3 2 2 3 3" xfId="21934" xr:uid="{1EB224D7-2580-4A9C-9EBA-6264CDC107A5}"/>
    <cellStyle name="Normal 4 4 3 2 2 3 3 2" xfId="35626" xr:uid="{4C65477B-959A-4C44-A9DC-08C869B3539C}"/>
    <cellStyle name="Normal 4 4 3 2 2 3 3 3" xfId="50510" xr:uid="{B8405CC8-C776-4F77-A0EA-C9578F6D409A}"/>
    <cellStyle name="Normal 4 4 3 2 2 3 4" xfId="15090" xr:uid="{04A95E29-E601-4C62-82F9-243666C63A07}"/>
    <cellStyle name="Normal 4 4 3 2 2 3 5" xfId="28780" xr:uid="{7B0D5068-92C8-4800-99EB-7371748C1B66}"/>
    <cellStyle name="Normal 4 4 3 2 2 3 6" xfId="43664" xr:uid="{7BF65B89-CEB8-4D41-B5AE-7A46A15B5A34}"/>
    <cellStyle name="Normal 4 4 3 2 2 4" xfId="9954" xr:uid="{9E32630D-7309-424F-A520-FC59F7349190}"/>
    <cellStyle name="Normal 4 4 3 2 2 4 2" xfId="23644" xr:uid="{D6CECA60-B600-4196-9D19-5EF91DEA0E1E}"/>
    <cellStyle name="Normal 4 4 3 2 2 4 2 2" xfId="37336" xr:uid="{D71C5FBD-EE22-4CD6-89A5-0F50B38FFA86}"/>
    <cellStyle name="Normal 4 4 3 2 2 4 2 3" xfId="52220" xr:uid="{0BAF9471-3346-4766-9401-3A5FBD036F2E}"/>
    <cellStyle name="Normal 4 4 3 2 2 4 3" xfId="16800" xr:uid="{97377F3A-06FE-4878-8CE5-18DE21355ED2}"/>
    <cellStyle name="Normal 4 4 3 2 2 4 4" xfId="30490" xr:uid="{3B523FDE-650F-4ACC-ABF3-E000C0E04475}"/>
    <cellStyle name="Normal 4 4 3 2 2 4 5" xfId="45374" xr:uid="{26FD233E-A3CA-41ED-80B9-383F934EF0F4}"/>
    <cellStyle name="Normal 4 4 3 2 2 5" xfId="20222" xr:uid="{321B4EAF-7991-4EDF-BFAC-1511352250A3}"/>
    <cellStyle name="Normal 4 4 3 2 2 5 2" xfId="33914" xr:uid="{4CFA6CA7-A7D3-41BC-9E7B-350564F0E21A}"/>
    <cellStyle name="Normal 4 4 3 2 2 5 3" xfId="48798" xr:uid="{D1C57FBD-C278-487C-9EEA-3C092D18683D}"/>
    <cellStyle name="Normal 4 4 3 2 2 6" xfId="13378" xr:uid="{9DF83D09-9EEE-4273-A4EF-B6C3C17D3E07}"/>
    <cellStyle name="Normal 4 4 3 2 2 7" xfId="27068" xr:uid="{3DB7A6E2-F183-4B44-858A-1884100A8458}"/>
    <cellStyle name="Normal 4 4 3 2 2 8" xfId="41952" xr:uid="{50644900-20DF-4649-A077-5481D0DB2765}"/>
    <cellStyle name="Normal 4 4 3 2 3" xfId="6534" xr:uid="{DAF8CC0E-4573-4A10-9106-8860BB3CE1C0}"/>
    <cellStyle name="Normal 4 4 3 2 3 2" xfId="8246" xr:uid="{807283BF-718E-4673-9A33-23A6E24F63D3}"/>
    <cellStyle name="Normal 4 4 3 2 3 2 2" xfId="11668" xr:uid="{7D24698A-4B76-48A9-8FD7-B65C38C327C9}"/>
    <cellStyle name="Normal 4 4 3 2 3 2 2 2" xfId="25358" xr:uid="{3FA30BD4-25FE-45A9-9ACF-CE64C83A5224}"/>
    <cellStyle name="Normal 4 4 3 2 3 2 2 2 2" xfId="39050" xr:uid="{061C5751-7F38-4EDA-8AA8-8A1299BB9EA2}"/>
    <cellStyle name="Normal 4 4 3 2 3 2 2 2 3" xfId="53934" xr:uid="{2BE27928-2341-4A3E-8BAA-47965158BD7D}"/>
    <cellStyle name="Normal 4 4 3 2 3 2 2 3" xfId="18514" xr:uid="{D5399384-AC00-4655-AA4E-D60EFEF8589B}"/>
    <cellStyle name="Normal 4 4 3 2 3 2 2 4" xfId="32204" xr:uid="{24015E3D-45A3-4CB2-A7B2-CA6DF48B87E3}"/>
    <cellStyle name="Normal 4 4 3 2 3 2 2 5" xfId="47088" xr:uid="{91AC08ED-4A23-404F-A956-E448E3BFA122}"/>
    <cellStyle name="Normal 4 4 3 2 3 2 3" xfId="21936" xr:uid="{BF817011-18D4-4526-8E70-675B17FC7023}"/>
    <cellStyle name="Normal 4 4 3 2 3 2 3 2" xfId="35628" xr:uid="{9310E38F-7690-49B0-A6A6-3F9235CA78E4}"/>
    <cellStyle name="Normal 4 4 3 2 3 2 3 3" xfId="50512" xr:uid="{27F7EA9D-A1ED-451D-BAB5-901C5A933463}"/>
    <cellStyle name="Normal 4 4 3 2 3 2 4" xfId="15092" xr:uid="{FB2B2AEC-77B3-4AA5-A258-0219700C4E37}"/>
    <cellStyle name="Normal 4 4 3 2 3 2 5" xfId="28782" xr:uid="{3B4FB183-6E60-4222-B4AC-43056686DD49}"/>
    <cellStyle name="Normal 4 4 3 2 3 2 6" xfId="43666" xr:uid="{41D7DC87-5B64-4AC0-8856-F3E21C837148}"/>
    <cellStyle name="Normal 4 4 3 2 3 3" xfId="9956" xr:uid="{2EDA551C-5C90-4A60-B80F-125443B4CAFC}"/>
    <cellStyle name="Normal 4 4 3 2 3 3 2" xfId="23646" xr:uid="{31BA6842-D34C-4F66-873E-E10EFFB79883}"/>
    <cellStyle name="Normal 4 4 3 2 3 3 2 2" xfId="37338" xr:uid="{61713CA2-D717-4F26-B292-0B2BF958D5A5}"/>
    <cellStyle name="Normal 4 4 3 2 3 3 2 3" xfId="52222" xr:uid="{4CBCCC10-77F1-4125-BD66-4A8A57199BAD}"/>
    <cellStyle name="Normal 4 4 3 2 3 3 3" xfId="16802" xr:uid="{B4CCDA51-3DF6-4D3F-959E-D8E660CCCDEA}"/>
    <cellStyle name="Normal 4 4 3 2 3 3 4" xfId="30492" xr:uid="{3CB4833C-EEB8-4195-BC73-D508FDF2EBD9}"/>
    <cellStyle name="Normal 4 4 3 2 3 3 5" xfId="45376" xr:uid="{657DA71B-02AD-45EC-B93E-365336D630F9}"/>
    <cellStyle name="Normal 4 4 3 2 3 4" xfId="20224" xr:uid="{2AEDC0C1-21F2-45AD-88D4-16AC940B9562}"/>
    <cellStyle name="Normal 4 4 3 2 3 4 2" xfId="33916" xr:uid="{551998B0-6EFF-4674-86ED-67A5D2451B3D}"/>
    <cellStyle name="Normal 4 4 3 2 3 4 3" xfId="48800" xr:uid="{E769D84E-56DC-483E-94EE-923B4EB9416E}"/>
    <cellStyle name="Normal 4 4 3 2 3 5" xfId="13380" xr:uid="{18D0919F-E549-44A1-B614-9227D690D420}"/>
    <cellStyle name="Normal 4 4 3 2 3 6" xfId="27070" xr:uid="{B15CB5D0-CB3F-462C-8D20-EE60BB1542ED}"/>
    <cellStyle name="Normal 4 4 3 2 3 7" xfId="41954" xr:uid="{D83BA1BF-7DC2-4EBB-A345-8834805E4464}"/>
    <cellStyle name="Normal 4 4 3 2 4" xfId="6535" xr:uid="{1089DF96-E131-4811-BDC7-F67A1CE30A74}"/>
    <cellStyle name="Normal 4 4 3 2 4 2" xfId="8247" xr:uid="{76EC71B5-62D3-465A-B3A1-DAA2C4085705}"/>
    <cellStyle name="Normal 4 4 3 2 4 2 2" xfId="11669" xr:uid="{0022BB0A-4AF8-42D7-8AFE-54A11A12DF18}"/>
    <cellStyle name="Normal 4 4 3 2 4 2 2 2" xfId="25359" xr:uid="{CEA5A50F-6036-4F47-84E7-2F2F815A2E80}"/>
    <cellStyle name="Normal 4 4 3 2 4 2 2 2 2" xfId="39051" xr:uid="{CFFBB957-59A1-4610-A132-BB750AC63B47}"/>
    <cellStyle name="Normal 4 4 3 2 4 2 2 2 3" xfId="53935" xr:uid="{F5A1B23B-66C4-42DA-9B91-7F28C2686916}"/>
    <cellStyle name="Normal 4 4 3 2 4 2 2 3" xfId="18515" xr:uid="{A9BEE0AE-3A8A-4352-A023-BB27546F9DAA}"/>
    <cellStyle name="Normal 4 4 3 2 4 2 2 4" xfId="32205" xr:uid="{18AAEFB2-9ABB-48AF-856D-3C4CA35A9289}"/>
    <cellStyle name="Normal 4 4 3 2 4 2 2 5" xfId="47089" xr:uid="{76CB840D-9827-40BE-AF2E-4209DB67037E}"/>
    <cellStyle name="Normal 4 4 3 2 4 2 3" xfId="21937" xr:uid="{8368271B-2436-44E8-B429-1A6EDC841B79}"/>
    <cellStyle name="Normal 4 4 3 2 4 2 3 2" xfId="35629" xr:uid="{0ABC3CAB-E23C-4741-9E68-BFA14795FE77}"/>
    <cellStyle name="Normal 4 4 3 2 4 2 3 3" xfId="50513" xr:uid="{C31C6461-5A05-4F4C-9281-BC1FEEA10C93}"/>
    <cellStyle name="Normal 4 4 3 2 4 2 4" xfId="15093" xr:uid="{76E1BB59-DD4A-4075-B426-5170DA58ECCC}"/>
    <cellStyle name="Normal 4 4 3 2 4 2 5" xfId="28783" xr:uid="{35E9E683-5506-417D-B349-F17D6E8AE659}"/>
    <cellStyle name="Normal 4 4 3 2 4 2 6" xfId="43667" xr:uid="{CB8DF4F9-34A1-49F0-99BF-CFEA8B472324}"/>
    <cellStyle name="Normal 4 4 3 2 4 3" xfId="9957" xr:uid="{EDA875F8-3DB2-4A2F-850C-C9DE3593BC0E}"/>
    <cellStyle name="Normal 4 4 3 2 4 3 2" xfId="23647" xr:uid="{6AF05DD4-3C9F-4C67-B39B-50D3AFD96A1D}"/>
    <cellStyle name="Normal 4 4 3 2 4 3 2 2" xfId="37339" xr:uid="{212D3998-9701-4F5D-8453-447776F24B5A}"/>
    <cellStyle name="Normal 4 4 3 2 4 3 2 3" xfId="52223" xr:uid="{15CF3AC6-6843-4768-855A-34FD4CB57131}"/>
    <cellStyle name="Normal 4 4 3 2 4 3 3" xfId="16803" xr:uid="{411B2F93-6671-43EB-89AA-A7DF1A50EFAF}"/>
    <cellStyle name="Normal 4 4 3 2 4 3 4" xfId="30493" xr:uid="{4721C65A-D0D1-493E-96C0-9813C77CFBA7}"/>
    <cellStyle name="Normal 4 4 3 2 4 3 5" xfId="45377" xr:uid="{786F7AB8-0672-4316-AD5D-75D17E8006C3}"/>
    <cellStyle name="Normal 4 4 3 2 4 4" xfId="20225" xr:uid="{6B65AC4E-3780-4DB5-9AFE-4DA55C0139EA}"/>
    <cellStyle name="Normal 4 4 3 2 4 4 2" xfId="33917" xr:uid="{5FFB008C-1869-412F-ABD1-523EB6D772F8}"/>
    <cellStyle name="Normal 4 4 3 2 4 4 3" xfId="48801" xr:uid="{9B02BD9A-A95A-4B91-9B44-F76E911504B4}"/>
    <cellStyle name="Normal 4 4 3 2 4 5" xfId="13381" xr:uid="{DDDCA004-D0C9-4542-BF15-5EDF6C643902}"/>
    <cellStyle name="Normal 4 4 3 2 4 6" xfId="27071" xr:uid="{B28AFD5A-42F5-43A8-96BD-C1FAAC66D98F}"/>
    <cellStyle name="Normal 4 4 3 2 4 7" xfId="41955" xr:uid="{006ECD98-1123-40C8-B21F-07EA20046ACA}"/>
    <cellStyle name="Normal 4 4 3 2 5" xfId="8243" xr:uid="{8DE7361B-330B-4B60-A90B-F80B5A96A759}"/>
    <cellStyle name="Normal 4 4 3 2 5 2" xfId="11665" xr:uid="{E2790EBE-E633-421F-998B-1C61F5931793}"/>
    <cellStyle name="Normal 4 4 3 2 5 2 2" xfId="25355" xr:uid="{0ECAEF85-5656-45D7-B6D7-0BF4364C319B}"/>
    <cellStyle name="Normal 4 4 3 2 5 2 2 2" xfId="39047" xr:uid="{E93C4215-9B09-407C-A519-A8B02CCE0905}"/>
    <cellStyle name="Normal 4 4 3 2 5 2 2 3" xfId="53931" xr:uid="{990D8F76-4C30-4FE5-844A-75F54C310450}"/>
    <cellStyle name="Normal 4 4 3 2 5 2 3" xfId="18511" xr:uid="{ADD90754-49CE-45FA-AB62-237F2859444F}"/>
    <cellStyle name="Normal 4 4 3 2 5 2 4" xfId="32201" xr:uid="{F39F09DA-1FB9-4102-A9C4-E5CD36D4E05C}"/>
    <cellStyle name="Normal 4 4 3 2 5 2 5" xfId="47085" xr:uid="{66A6A665-86C2-439F-BA9D-1EE313F51380}"/>
    <cellStyle name="Normal 4 4 3 2 5 3" xfId="21933" xr:uid="{A9E643A5-BF46-44B4-90FB-F9F2CF6FFAFE}"/>
    <cellStyle name="Normal 4 4 3 2 5 3 2" xfId="35625" xr:uid="{4425C881-1EB8-41F1-A319-B19EF9132515}"/>
    <cellStyle name="Normal 4 4 3 2 5 3 3" xfId="50509" xr:uid="{14D66482-EF9C-45B4-8347-FD2BAA82EA0E}"/>
    <cellStyle name="Normal 4 4 3 2 5 4" xfId="15089" xr:uid="{540F0F03-25D6-441F-9704-0C4BA0762AFA}"/>
    <cellStyle name="Normal 4 4 3 2 5 5" xfId="28779" xr:uid="{D12A71AF-25FF-4C2D-9F36-96DE1E314F7F}"/>
    <cellStyle name="Normal 4 4 3 2 5 6" xfId="43663" xr:uid="{BE0C177C-68B7-471A-9FAD-7E88C107EE31}"/>
    <cellStyle name="Normal 4 4 3 2 6" xfId="9953" xr:uid="{89C6FAD5-8112-4B3A-9D1A-04B42D8F255D}"/>
    <cellStyle name="Normal 4 4 3 2 6 2" xfId="23643" xr:uid="{D64A9CC7-5A4A-4481-B31B-B3EBC3ED52FC}"/>
    <cellStyle name="Normal 4 4 3 2 6 2 2" xfId="37335" xr:uid="{060E9E43-2670-49CD-85CE-30172C2A4A85}"/>
    <cellStyle name="Normal 4 4 3 2 6 2 3" xfId="52219" xr:uid="{210B1051-9A10-4228-8330-FCE901C991D9}"/>
    <cellStyle name="Normal 4 4 3 2 6 3" xfId="16799" xr:uid="{1BC5E326-19B3-4073-B0BC-2B71BE73651A}"/>
    <cellStyle name="Normal 4 4 3 2 6 4" xfId="30489" xr:uid="{1AEC69E0-88BD-4F7B-9EC2-F0958A91F05C}"/>
    <cellStyle name="Normal 4 4 3 2 6 5" xfId="45373" xr:uid="{F43276E3-07AA-45AB-89AD-BE7D282207F6}"/>
    <cellStyle name="Normal 4 4 3 2 7" xfId="20221" xr:uid="{9DBEEA43-F088-435C-8A99-7CB73804CC53}"/>
    <cellStyle name="Normal 4 4 3 2 7 2" xfId="33913" xr:uid="{D71AA299-DDBC-4DA1-AFD3-4B7934FD6235}"/>
    <cellStyle name="Normal 4 4 3 2 7 3" xfId="48797" xr:uid="{3C6D5921-1B8A-44DB-A423-2068AEC2250F}"/>
    <cellStyle name="Normal 4 4 3 2 8" xfId="13377" xr:uid="{F044C3D1-D323-4374-A380-C3EF334A40E1}"/>
    <cellStyle name="Normal 4 4 3 2 8 2" xfId="40137" xr:uid="{9A8F0A8C-107F-4089-B7F0-6A4218C8DE4F}"/>
    <cellStyle name="Normal 4 4 3 2 9" xfId="27067" xr:uid="{9662E605-99A8-49B4-AD01-C346FE48EED5}"/>
    <cellStyle name="Normal 4 4 3 3" xfId="4319" xr:uid="{8D7F04BE-2789-4F35-9730-37C5CDE3BA06}"/>
    <cellStyle name="Normal 4 4 3 3 10" xfId="41956" xr:uid="{E3E195BB-11CA-40E7-9689-0AFC193169BD}"/>
    <cellStyle name="Normal 4 4 3 3 11" xfId="6536" xr:uid="{AAFE4F3A-3AFC-40F9-8A74-1EE992FB6873}"/>
    <cellStyle name="Normal 4 4 3 3 2" xfId="6537" xr:uid="{B01917E6-27A3-4445-8F45-400EAAB96403}"/>
    <cellStyle name="Normal 4 4 3 3 2 2" xfId="6538" xr:uid="{5808DDC2-CB5F-4508-B1C2-0FDD8776BFCF}"/>
    <cellStyle name="Normal 4 4 3 3 2 2 2" xfId="8250" xr:uid="{492E4B5A-78E8-4F5C-95D2-CA2C7EFA6CA7}"/>
    <cellStyle name="Normal 4 4 3 3 2 2 2 2" xfId="11672" xr:uid="{531267A1-9009-409D-AAAD-4A0AE03CDB56}"/>
    <cellStyle name="Normal 4 4 3 3 2 2 2 2 2" xfId="25362" xr:uid="{F2FAB92D-1657-481F-BC21-3CA36ECFD128}"/>
    <cellStyle name="Normal 4 4 3 3 2 2 2 2 2 2" xfId="39054" xr:uid="{45FEF261-5BB0-4E4A-A40C-1783949A8C51}"/>
    <cellStyle name="Normal 4 4 3 3 2 2 2 2 2 3" xfId="53938" xr:uid="{B20177C9-A9A0-4F48-96F3-138A8F28B190}"/>
    <cellStyle name="Normal 4 4 3 3 2 2 2 2 3" xfId="18518" xr:uid="{6DFA0BC1-2CD5-4CD4-B176-DA114FCE0ADD}"/>
    <cellStyle name="Normal 4 4 3 3 2 2 2 2 4" xfId="32208" xr:uid="{176E79E6-02F6-4720-B26F-7D742377FB0C}"/>
    <cellStyle name="Normal 4 4 3 3 2 2 2 2 5" xfId="47092" xr:uid="{C9639CC5-530B-45CF-B89A-ABF1DFE65E9F}"/>
    <cellStyle name="Normal 4 4 3 3 2 2 2 3" xfId="21940" xr:uid="{CF7A3EB7-BA14-4D5A-B129-0127A627B1D0}"/>
    <cellStyle name="Normal 4 4 3 3 2 2 2 3 2" xfId="35632" xr:uid="{70439D3C-8D01-4184-A064-EBA55E7073D9}"/>
    <cellStyle name="Normal 4 4 3 3 2 2 2 3 3" xfId="50516" xr:uid="{ED348BB7-0E30-4CC5-B7AA-F2243384E972}"/>
    <cellStyle name="Normal 4 4 3 3 2 2 2 4" xfId="15096" xr:uid="{BBBBA380-9CEB-459A-A2A3-0E4CCD4EE0F3}"/>
    <cellStyle name="Normal 4 4 3 3 2 2 2 5" xfId="28786" xr:uid="{BAF8228F-1241-462A-9ACB-B76ECE440182}"/>
    <cellStyle name="Normal 4 4 3 3 2 2 2 6" xfId="43670" xr:uid="{B119642B-72CD-425E-AB0A-8015C67ACCD6}"/>
    <cellStyle name="Normal 4 4 3 3 2 2 3" xfId="9960" xr:uid="{A6B81086-F4BA-4CC6-9E5E-80F0040E7531}"/>
    <cellStyle name="Normal 4 4 3 3 2 2 3 2" xfId="23650" xr:uid="{F6D17112-8DCF-4730-8698-C56067E1AFF8}"/>
    <cellStyle name="Normal 4 4 3 3 2 2 3 2 2" xfId="37342" xr:uid="{4E61F501-A8FA-44C8-8802-6169F897D8D8}"/>
    <cellStyle name="Normal 4 4 3 3 2 2 3 2 3" xfId="52226" xr:uid="{73AF9A9C-8546-4BBA-8947-098AC9DF371C}"/>
    <cellStyle name="Normal 4 4 3 3 2 2 3 3" xfId="16806" xr:uid="{3F24CB74-518C-4C9A-8FA3-A1553EBE8C78}"/>
    <cellStyle name="Normal 4 4 3 3 2 2 3 4" xfId="30496" xr:uid="{3738C78E-7984-471C-9C7E-4535383C6EDF}"/>
    <cellStyle name="Normal 4 4 3 3 2 2 3 5" xfId="45380" xr:uid="{9FC0AA99-3539-4683-B75A-FCC0904DE4CE}"/>
    <cellStyle name="Normal 4 4 3 3 2 2 4" xfId="20228" xr:uid="{BA8A3808-6BC3-4679-978B-EB4658707488}"/>
    <cellStyle name="Normal 4 4 3 3 2 2 4 2" xfId="33920" xr:uid="{4F2FBD7D-54AE-454C-B314-01FA478D8382}"/>
    <cellStyle name="Normal 4 4 3 3 2 2 4 3" xfId="48804" xr:uid="{339386EE-F227-43B7-9ABC-5EB6B90BFF86}"/>
    <cellStyle name="Normal 4 4 3 3 2 2 5" xfId="13384" xr:uid="{DD73E82A-F690-407F-B764-7F1953F8E97D}"/>
    <cellStyle name="Normal 4 4 3 3 2 2 6" xfId="27074" xr:uid="{7C9FC390-5944-4DC8-98A7-64518AAB3C5B}"/>
    <cellStyle name="Normal 4 4 3 3 2 2 7" xfId="41958" xr:uid="{A0BEE5EA-421F-4482-AC67-5B687887014E}"/>
    <cellStyle name="Normal 4 4 3 3 2 3" xfId="8249" xr:uid="{AD544A56-DE51-42D4-98A2-B6E20B0F7E48}"/>
    <cellStyle name="Normal 4 4 3 3 2 3 2" xfId="11671" xr:uid="{34B27F68-60A9-46CE-9B11-29265BAA4947}"/>
    <cellStyle name="Normal 4 4 3 3 2 3 2 2" xfId="25361" xr:uid="{BAD19844-CDD8-4967-8436-186B94F62710}"/>
    <cellStyle name="Normal 4 4 3 3 2 3 2 2 2" xfId="39053" xr:uid="{76EAED37-D6FC-4C4D-9024-CA33EDD5CC52}"/>
    <cellStyle name="Normal 4 4 3 3 2 3 2 2 3" xfId="53937" xr:uid="{5412C4AC-69E2-40AB-9855-8CD235E4D05C}"/>
    <cellStyle name="Normal 4 4 3 3 2 3 2 3" xfId="18517" xr:uid="{72F08449-DC8C-4238-A89F-55B0C684D14E}"/>
    <cellStyle name="Normal 4 4 3 3 2 3 2 4" xfId="32207" xr:uid="{2887814A-1AFF-4502-9EEC-06BDAF9E7D26}"/>
    <cellStyle name="Normal 4 4 3 3 2 3 2 5" xfId="47091" xr:uid="{315D8E90-F411-4A0F-9832-25E3D83ABFF0}"/>
    <cellStyle name="Normal 4 4 3 3 2 3 3" xfId="21939" xr:uid="{A14253AE-CBF2-4F04-833A-2BFC40139FA8}"/>
    <cellStyle name="Normal 4 4 3 3 2 3 3 2" xfId="35631" xr:uid="{17A51A44-6AB6-47EB-8C9C-947D0050DA02}"/>
    <cellStyle name="Normal 4 4 3 3 2 3 3 3" xfId="50515" xr:uid="{6E49F302-6835-4394-A5F9-D8D19B911E95}"/>
    <cellStyle name="Normal 4 4 3 3 2 3 4" xfId="15095" xr:uid="{A3B73B53-6668-4DB8-AAB9-247073A10EAE}"/>
    <cellStyle name="Normal 4 4 3 3 2 3 5" xfId="28785" xr:uid="{F0C92F02-C328-4824-858A-4D6564A7CB28}"/>
    <cellStyle name="Normal 4 4 3 3 2 3 6" xfId="43669" xr:uid="{F777CBAA-2333-45B0-A40A-CF3FD734104D}"/>
    <cellStyle name="Normal 4 4 3 3 2 4" xfId="9959" xr:uid="{F452D05E-2A32-4933-B3CE-4CD96DEB09C3}"/>
    <cellStyle name="Normal 4 4 3 3 2 4 2" xfId="23649" xr:uid="{D4C22166-A08A-4A70-8537-9E3BE2A98DBC}"/>
    <cellStyle name="Normal 4 4 3 3 2 4 2 2" xfId="37341" xr:uid="{1A87CC3E-810B-46DC-8EF8-ABAB132FBE25}"/>
    <cellStyle name="Normal 4 4 3 3 2 4 2 3" xfId="52225" xr:uid="{DA14CD7E-3314-414E-A309-965A592EF054}"/>
    <cellStyle name="Normal 4 4 3 3 2 4 3" xfId="16805" xr:uid="{B45BF304-67DC-4EE6-9FE1-6E8166BEAEB1}"/>
    <cellStyle name="Normal 4 4 3 3 2 4 4" xfId="30495" xr:uid="{627FA37A-E48D-4924-88E3-6A2433631042}"/>
    <cellStyle name="Normal 4 4 3 3 2 4 5" xfId="45379" xr:uid="{B6606FAA-2F0F-456F-8F55-CCBEF2C4CF24}"/>
    <cellStyle name="Normal 4 4 3 3 2 5" xfId="20227" xr:uid="{EA6B068E-DA93-4941-B60E-81EAFEEC62B1}"/>
    <cellStyle name="Normal 4 4 3 3 2 5 2" xfId="33919" xr:uid="{52F13A86-AA6A-40AA-9945-E658BD45139A}"/>
    <cellStyle name="Normal 4 4 3 3 2 5 3" xfId="48803" xr:uid="{E278B7F6-E0A3-41DC-9089-A25D0665537D}"/>
    <cellStyle name="Normal 4 4 3 3 2 6" xfId="13383" xr:uid="{6059A990-8542-4C3C-B350-2BADC7080BDE}"/>
    <cellStyle name="Normal 4 4 3 3 2 7" xfId="27073" xr:uid="{D932CC7E-9580-40DD-B859-8150773486FA}"/>
    <cellStyle name="Normal 4 4 3 3 2 8" xfId="41957" xr:uid="{67BBEA38-E18F-4F28-8B99-C3DA1CF05C38}"/>
    <cellStyle name="Normal 4 4 3 3 3" xfId="6539" xr:uid="{E84F5DC1-D1E1-46C2-A8AD-8B4D426F6878}"/>
    <cellStyle name="Normal 4 4 3 3 3 2" xfId="8251" xr:uid="{376F7D0B-664C-4ECF-8E8E-BD72A94BB80E}"/>
    <cellStyle name="Normal 4 4 3 3 3 2 2" xfId="11673" xr:uid="{A04CA5F8-60E5-43E8-B119-90F99CA5EE8B}"/>
    <cellStyle name="Normal 4 4 3 3 3 2 2 2" xfId="25363" xr:uid="{85987A4C-C7C6-41BD-AAEC-E122ABA2AF93}"/>
    <cellStyle name="Normal 4 4 3 3 3 2 2 2 2" xfId="39055" xr:uid="{515A2B22-4B21-4161-9A98-0B0D105C6AD8}"/>
    <cellStyle name="Normal 4 4 3 3 3 2 2 2 3" xfId="53939" xr:uid="{525B459C-1F0C-4BE4-8273-D3EEC3969488}"/>
    <cellStyle name="Normal 4 4 3 3 3 2 2 3" xfId="18519" xr:uid="{355FF25E-ACD6-4190-8FA9-C4DF93493722}"/>
    <cellStyle name="Normal 4 4 3 3 3 2 2 4" xfId="32209" xr:uid="{F5FA0110-D063-4254-9B23-5D86390E342C}"/>
    <cellStyle name="Normal 4 4 3 3 3 2 2 5" xfId="47093" xr:uid="{DFEAFD8D-E775-4C7D-8D89-19CC060214C4}"/>
    <cellStyle name="Normal 4 4 3 3 3 2 3" xfId="21941" xr:uid="{F112B9BF-CC63-45FE-B866-8B31D044B062}"/>
    <cellStyle name="Normal 4 4 3 3 3 2 3 2" xfId="35633" xr:uid="{87036DFA-23F3-4503-B631-BC1D260028F7}"/>
    <cellStyle name="Normal 4 4 3 3 3 2 3 3" xfId="50517" xr:uid="{6C04160D-3840-440D-8E10-FEB49DF2DDC0}"/>
    <cellStyle name="Normal 4 4 3 3 3 2 4" xfId="15097" xr:uid="{5B700C5E-EC41-4239-AE9B-D106EC34DA62}"/>
    <cellStyle name="Normal 4 4 3 3 3 2 5" xfId="28787" xr:uid="{A8F5CB7E-65E7-4B0A-970F-2A3502708902}"/>
    <cellStyle name="Normal 4 4 3 3 3 2 6" xfId="43671" xr:uid="{5560410C-41D5-4CB4-8742-CF149E59C6F4}"/>
    <cellStyle name="Normal 4 4 3 3 3 3" xfId="9961" xr:uid="{BB16FC78-89B0-4CDD-AE8C-B95F2FEDC910}"/>
    <cellStyle name="Normal 4 4 3 3 3 3 2" xfId="23651" xr:uid="{3924D4AE-2833-40B4-8AFB-018C7D85066F}"/>
    <cellStyle name="Normal 4 4 3 3 3 3 2 2" xfId="37343" xr:uid="{A26C931F-92FC-435B-B9AC-2579C702E046}"/>
    <cellStyle name="Normal 4 4 3 3 3 3 2 3" xfId="52227" xr:uid="{BB3D784A-67EB-4BCC-B09B-578B0D0F5D05}"/>
    <cellStyle name="Normal 4 4 3 3 3 3 3" xfId="16807" xr:uid="{CBE7853D-CC88-41AA-A9D6-2FA88F11833B}"/>
    <cellStyle name="Normal 4 4 3 3 3 3 4" xfId="30497" xr:uid="{8AC439BD-30F3-489F-890D-2CB5A3B700E7}"/>
    <cellStyle name="Normal 4 4 3 3 3 3 5" xfId="45381" xr:uid="{015BB069-A462-4FB1-8328-C92F9E541355}"/>
    <cellStyle name="Normal 4 4 3 3 3 4" xfId="20229" xr:uid="{F7BFA509-D11A-476E-AC1A-B07634F129C8}"/>
    <cellStyle name="Normal 4 4 3 3 3 4 2" xfId="33921" xr:uid="{4F1E9F34-D4C6-45DC-BF2F-55D8C94B15C6}"/>
    <cellStyle name="Normal 4 4 3 3 3 4 3" xfId="48805" xr:uid="{AD2B7356-8761-40A5-A068-375E5925C926}"/>
    <cellStyle name="Normal 4 4 3 3 3 5" xfId="13385" xr:uid="{9FC1A0FF-6547-42CD-AB6C-E663F0C0FB8F}"/>
    <cellStyle name="Normal 4 4 3 3 3 6" xfId="27075" xr:uid="{99AA04E4-783C-40B9-B17B-6BE80B66B887}"/>
    <cellStyle name="Normal 4 4 3 3 3 7" xfId="41959" xr:uid="{9D25CE39-BB56-4C83-8B48-A854B5786678}"/>
    <cellStyle name="Normal 4 4 3 3 4" xfId="6540" xr:uid="{75390FCE-C83E-42A0-B1E8-0FDB5D9DFEC3}"/>
    <cellStyle name="Normal 4 4 3 3 4 2" xfId="8252" xr:uid="{9214981F-D1D3-421A-82E7-1E13836FF833}"/>
    <cellStyle name="Normal 4 4 3 3 4 2 2" xfId="11674" xr:uid="{5832C5DA-7984-4F63-B826-E245E4D736D0}"/>
    <cellStyle name="Normal 4 4 3 3 4 2 2 2" xfId="25364" xr:uid="{BA2019E6-9BC8-4720-82C7-1A1121017A4B}"/>
    <cellStyle name="Normal 4 4 3 3 4 2 2 2 2" xfId="39056" xr:uid="{7EBC4FBA-FA94-4E71-9633-B75AB8064E4F}"/>
    <cellStyle name="Normal 4 4 3 3 4 2 2 2 3" xfId="53940" xr:uid="{20CD1AB0-EE1B-4C1F-9EA9-B644C9241AB7}"/>
    <cellStyle name="Normal 4 4 3 3 4 2 2 3" xfId="18520" xr:uid="{6B8113AB-8E78-43D8-B04D-7374E0E99EF2}"/>
    <cellStyle name="Normal 4 4 3 3 4 2 2 4" xfId="32210" xr:uid="{F1BA1446-A06D-4512-B73E-85BB86DA8902}"/>
    <cellStyle name="Normal 4 4 3 3 4 2 2 5" xfId="47094" xr:uid="{B99E5920-6287-4771-AC38-30BD930D5A3A}"/>
    <cellStyle name="Normal 4 4 3 3 4 2 3" xfId="21942" xr:uid="{AFD5B8A0-302B-479F-BC10-3D7932019749}"/>
    <cellStyle name="Normal 4 4 3 3 4 2 3 2" xfId="35634" xr:uid="{49E7E13E-B583-470D-8F2B-C5D4B8B34A5B}"/>
    <cellStyle name="Normal 4 4 3 3 4 2 3 3" xfId="50518" xr:uid="{7B6C658D-741D-4180-B055-8FC0D6AD7C53}"/>
    <cellStyle name="Normal 4 4 3 3 4 2 4" xfId="15098" xr:uid="{DF3B1868-EB65-4B2A-90AC-9B6EFAC09E4E}"/>
    <cellStyle name="Normal 4 4 3 3 4 2 5" xfId="28788" xr:uid="{49779B53-0EAC-4FBF-8F40-13E561AF8921}"/>
    <cellStyle name="Normal 4 4 3 3 4 2 6" xfId="43672" xr:uid="{00D671B0-C8A8-495F-9795-E835E8D286DE}"/>
    <cellStyle name="Normal 4 4 3 3 4 3" xfId="9962" xr:uid="{AEE3DA57-7361-4A6E-9745-19014807A981}"/>
    <cellStyle name="Normal 4 4 3 3 4 3 2" xfId="23652" xr:uid="{D44229E0-684C-4710-B24C-CEB7AA5D1AFE}"/>
    <cellStyle name="Normal 4 4 3 3 4 3 2 2" xfId="37344" xr:uid="{74128D9D-FECE-4F89-9934-5DDBFC3B96E4}"/>
    <cellStyle name="Normal 4 4 3 3 4 3 2 3" xfId="52228" xr:uid="{4AEBB4DF-662D-4CFE-8B1D-149E3D687EF4}"/>
    <cellStyle name="Normal 4 4 3 3 4 3 3" xfId="16808" xr:uid="{D2ECF422-F877-4087-BABE-F0302BF82F54}"/>
    <cellStyle name="Normal 4 4 3 3 4 3 4" xfId="30498" xr:uid="{D86599B5-825B-4863-AC7E-0FB5F03838AC}"/>
    <cellStyle name="Normal 4 4 3 3 4 3 5" xfId="45382" xr:uid="{6DBF0479-9244-499C-890C-58448820E1BE}"/>
    <cellStyle name="Normal 4 4 3 3 4 4" xfId="20230" xr:uid="{FD7A7296-48DB-4545-802F-26557919642E}"/>
    <cellStyle name="Normal 4 4 3 3 4 4 2" xfId="33922" xr:uid="{9ED1975F-7C49-431B-A918-F039204BB1F9}"/>
    <cellStyle name="Normal 4 4 3 3 4 4 3" xfId="48806" xr:uid="{26013303-42D4-4ACF-BC1F-88898A7E4A39}"/>
    <cellStyle name="Normal 4 4 3 3 4 5" xfId="13386" xr:uid="{2C79C80F-CE7D-49B9-9F61-33049CD9A42C}"/>
    <cellStyle name="Normal 4 4 3 3 4 6" xfId="27076" xr:uid="{AA248029-5DA5-46BA-B396-8D3BF0AAF57A}"/>
    <cellStyle name="Normal 4 4 3 3 4 7" xfId="41960" xr:uid="{21B2C5C2-4EBF-4B52-8D04-5741B1BB605A}"/>
    <cellStyle name="Normal 4 4 3 3 5" xfId="8248" xr:uid="{412C857F-A7D0-4597-B4EA-228EAD3218B5}"/>
    <cellStyle name="Normal 4 4 3 3 5 2" xfId="11670" xr:uid="{E83F51F0-8803-4897-94A2-0FC26984308B}"/>
    <cellStyle name="Normal 4 4 3 3 5 2 2" xfId="25360" xr:uid="{CC166E4B-E295-4A6F-A99B-4682D4C28543}"/>
    <cellStyle name="Normal 4 4 3 3 5 2 2 2" xfId="39052" xr:uid="{9465DDDC-AC13-46EE-8A92-ABA3C4D52C05}"/>
    <cellStyle name="Normal 4 4 3 3 5 2 2 3" xfId="53936" xr:uid="{37D2DDC7-D3D1-4174-9DAA-CC8CC00CC398}"/>
    <cellStyle name="Normal 4 4 3 3 5 2 3" xfId="18516" xr:uid="{FEDF2625-9D29-456B-8222-BC2043A4A168}"/>
    <cellStyle name="Normal 4 4 3 3 5 2 4" xfId="32206" xr:uid="{CBE457C9-6292-4410-A795-8B50C9CA69FE}"/>
    <cellStyle name="Normal 4 4 3 3 5 2 5" xfId="47090" xr:uid="{7A71D632-C348-405C-AF84-83883AE2EBAD}"/>
    <cellStyle name="Normal 4 4 3 3 5 3" xfId="21938" xr:uid="{C9E250B6-7EE3-4F23-8100-C5307E55E447}"/>
    <cellStyle name="Normal 4 4 3 3 5 3 2" xfId="35630" xr:uid="{ABA701C3-C3FC-4BC9-AC66-A30B354FA240}"/>
    <cellStyle name="Normal 4 4 3 3 5 3 3" xfId="50514" xr:uid="{25F5FE06-FC18-4767-B2F8-DEFDB5E6A7FF}"/>
    <cellStyle name="Normal 4 4 3 3 5 4" xfId="15094" xr:uid="{B8575AD7-137F-4B3F-A3C9-2E153E1E0BDC}"/>
    <cellStyle name="Normal 4 4 3 3 5 5" xfId="28784" xr:uid="{A194C72D-A4EA-4C9C-93BA-2DF2D6724DB1}"/>
    <cellStyle name="Normal 4 4 3 3 5 6" xfId="43668" xr:uid="{1BA13286-4560-4D40-902F-3E915566D3B2}"/>
    <cellStyle name="Normal 4 4 3 3 6" xfId="9958" xr:uid="{9564ABA0-D8F5-48E5-8E3A-F15CC122EDD0}"/>
    <cellStyle name="Normal 4 4 3 3 6 2" xfId="23648" xr:uid="{9F504D74-3023-47C1-82CC-DF3E9DDF1BA9}"/>
    <cellStyle name="Normal 4 4 3 3 6 2 2" xfId="37340" xr:uid="{AEC1F7A5-513C-4243-8D2B-B54CBA71ACFF}"/>
    <cellStyle name="Normal 4 4 3 3 6 2 3" xfId="52224" xr:uid="{4CECA456-1D61-4703-A658-E1129AF4593F}"/>
    <cellStyle name="Normal 4 4 3 3 6 3" xfId="16804" xr:uid="{240E430F-062D-4986-BC8A-B62EB60E44A2}"/>
    <cellStyle name="Normal 4 4 3 3 6 4" xfId="30494" xr:uid="{60246402-61F1-4018-85A1-E445B1B058B8}"/>
    <cellStyle name="Normal 4 4 3 3 6 5" xfId="45378" xr:uid="{B8DA9EF2-8DD6-4EF0-B053-8E7D9B394C7D}"/>
    <cellStyle name="Normal 4 4 3 3 7" xfId="20226" xr:uid="{B107B839-5D38-4A87-985C-34244BB8358A}"/>
    <cellStyle name="Normal 4 4 3 3 7 2" xfId="33918" xr:uid="{B17ACA01-83F8-4A60-A55A-25629D3BDB0D}"/>
    <cellStyle name="Normal 4 4 3 3 7 3" xfId="48802" xr:uid="{FE05EF9A-28FC-4253-9128-5AF32A9F27E8}"/>
    <cellStyle name="Normal 4 4 3 3 8" xfId="13382" xr:uid="{12B4691E-9FF2-4309-A881-9FABBAD17F64}"/>
    <cellStyle name="Normal 4 4 3 3 8 2" xfId="40136" xr:uid="{2D41987F-2511-467D-B8B9-321F5BD8C895}"/>
    <cellStyle name="Normal 4 4 3 3 9" xfId="27072" xr:uid="{07DED01B-4738-4A20-8217-3002915F8B3A}"/>
    <cellStyle name="Normal 4 4 3 4" xfId="6541" xr:uid="{681D6F8E-322E-44D1-A205-27B733D4EBE4}"/>
    <cellStyle name="Normal 4 4 3 4 2" xfId="6542" xr:uid="{10B27297-6B86-46A5-B42D-AD70195C1EB3}"/>
    <cellStyle name="Normal 4 4 3 4 2 2" xfId="8254" xr:uid="{8473E9F1-B0E6-43CE-BDF1-2C214DC87F03}"/>
    <cellStyle name="Normal 4 4 3 4 2 2 2" xfId="11676" xr:uid="{F25E20BE-94D0-4B34-85C5-B5DE02858683}"/>
    <cellStyle name="Normal 4 4 3 4 2 2 2 2" xfId="25366" xr:uid="{750DD35E-8486-4D9C-B4DF-203E140C289C}"/>
    <cellStyle name="Normal 4 4 3 4 2 2 2 2 2" xfId="39058" xr:uid="{81470BFF-27B9-46D9-B56F-3596B7408019}"/>
    <cellStyle name="Normal 4 4 3 4 2 2 2 2 3" xfId="53942" xr:uid="{5BCF63F8-F839-468C-9490-376EF184C900}"/>
    <cellStyle name="Normal 4 4 3 4 2 2 2 3" xfId="18522" xr:uid="{3225146D-5286-4708-96E2-A59547D3D152}"/>
    <cellStyle name="Normal 4 4 3 4 2 2 2 4" xfId="32212" xr:uid="{029B189B-2CEB-4120-BC8F-7F53171C0416}"/>
    <cellStyle name="Normal 4 4 3 4 2 2 2 5" xfId="47096" xr:uid="{F7340A91-C922-4A5A-BF64-CFCF7A7F8354}"/>
    <cellStyle name="Normal 4 4 3 4 2 2 3" xfId="21944" xr:uid="{E03C3F0A-2C5B-4AA1-B8A0-C9AC80B2A17F}"/>
    <cellStyle name="Normal 4 4 3 4 2 2 3 2" xfId="35636" xr:uid="{8AE2D8C5-110E-4025-A39B-A38D40DEED20}"/>
    <cellStyle name="Normal 4 4 3 4 2 2 3 3" xfId="50520" xr:uid="{5C4D1DA4-9C08-4516-8468-83D2E91D8E51}"/>
    <cellStyle name="Normal 4 4 3 4 2 2 4" xfId="15100" xr:uid="{C1DFC436-1351-4FB1-9563-6A57503766EA}"/>
    <cellStyle name="Normal 4 4 3 4 2 2 5" xfId="28790" xr:uid="{C846A41B-55EE-4849-B365-66A3183A57FD}"/>
    <cellStyle name="Normal 4 4 3 4 2 2 6" xfId="43674" xr:uid="{2C2C333E-1862-4ABF-8919-104FD9F237C7}"/>
    <cellStyle name="Normal 4 4 3 4 2 3" xfId="9964" xr:uid="{672EF59D-FBA2-49E3-89BE-F7F11E66483B}"/>
    <cellStyle name="Normal 4 4 3 4 2 3 2" xfId="23654" xr:uid="{59C8FC63-7575-4CF9-A59E-C97D78219C86}"/>
    <cellStyle name="Normal 4 4 3 4 2 3 2 2" xfId="37346" xr:uid="{80082235-A3DE-402D-B56D-91A2818878A0}"/>
    <cellStyle name="Normal 4 4 3 4 2 3 2 3" xfId="52230" xr:uid="{E2BFF556-A546-47AB-B7CC-AE1D0AEEC1F7}"/>
    <cellStyle name="Normal 4 4 3 4 2 3 3" xfId="16810" xr:uid="{B2C92D26-F0B9-42C8-B7BE-527E5D220361}"/>
    <cellStyle name="Normal 4 4 3 4 2 3 4" xfId="30500" xr:uid="{0050ABC6-85D7-47B9-BDC9-4A8AC9650E2C}"/>
    <cellStyle name="Normal 4 4 3 4 2 3 5" xfId="45384" xr:uid="{B5A1E225-BC29-4330-9D24-02B287D737A8}"/>
    <cellStyle name="Normal 4 4 3 4 2 4" xfId="20232" xr:uid="{96D49FC7-D6AE-4216-BBD5-01468222A34F}"/>
    <cellStyle name="Normal 4 4 3 4 2 4 2" xfId="33924" xr:uid="{710DE5AA-0390-4FC1-B81C-39DDA5B1C898}"/>
    <cellStyle name="Normal 4 4 3 4 2 4 3" xfId="48808" xr:uid="{1709C76E-F298-4AA9-B2F8-9D83EA59DC88}"/>
    <cellStyle name="Normal 4 4 3 4 2 5" xfId="13388" xr:uid="{55C9DABB-1F59-433E-A8EE-6EDE1F5155F4}"/>
    <cellStyle name="Normal 4 4 3 4 2 6" xfId="27078" xr:uid="{A875C05B-29AE-4842-98F6-888E96A1B520}"/>
    <cellStyle name="Normal 4 4 3 4 2 7" xfId="41962" xr:uid="{AA5F419F-EAC7-4F84-B8C1-3C925A1DEC37}"/>
    <cellStyle name="Normal 4 4 3 4 3" xfId="8253" xr:uid="{4E56C955-7BD4-4ABD-BAF1-CD58AC4282FE}"/>
    <cellStyle name="Normal 4 4 3 4 3 2" xfId="11675" xr:uid="{FAA2D8E2-3029-498D-ABC6-E227A926EB3C}"/>
    <cellStyle name="Normal 4 4 3 4 3 2 2" xfId="25365" xr:uid="{10696C5C-3F07-4463-BC17-353A81E62FCF}"/>
    <cellStyle name="Normal 4 4 3 4 3 2 2 2" xfId="39057" xr:uid="{06DEF181-8B1E-4A82-8CDF-918469F94792}"/>
    <cellStyle name="Normal 4 4 3 4 3 2 2 3" xfId="53941" xr:uid="{CFA7D630-E1D3-44AF-893E-D8248954F8C9}"/>
    <cellStyle name="Normal 4 4 3 4 3 2 3" xfId="18521" xr:uid="{105C99AD-5EE8-4475-AA37-9C27A67E8BEE}"/>
    <cellStyle name="Normal 4 4 3 4 3 2 4" xfId="32211" xr:uid="{9DED7C23-F193-4BFE-A42D-50FDC2363885}"/>
    <cellStyle name="Normal 4 4 3 4 3 2 5" xfId="47095" xr:uid="{84E8F94E-483B-4375-8433-0674A2267F61}"/>
    <cellStyle name="Normal 4 4 3 4 3 3" xfId="21943" xr:uid="{05C1B85E-5F31-443E-B0A7-9398EAF175E8}"/>
    <cellStyle name="Normal 4 4 3 4 3 3 2" xfId="35635" xr:uid="{0B5437E4-570C-46E1-AE87-735F292300A8}"/>
    <cellStyle name="Normal 4 4 3 4 3 3 3" xfId="50519" xr:uid="{EBF6CFD8-9A8D-4E00-8F09-5DAD1C8A448D}"/>
    <cellStyle name="Normal 4 4 3 4 3 4" xfId="15099" xr:uid="{6AC315E8-0882-45A4-81D6-A339896D6175}"/>
    <cellStyle name="Normal 4 4 3 4 3 5" xfId="28789" xr:uid="{3BFC1301-34C3-42F0-A3B3-41CC43B80048}"/>
    <cellStyle name="Normal 4 4 3 4 3 6" xfId="43673" xr:uid="{00851362-A0EE-49EA-961B-47A704732219}"/>
    <cellStyle name="Normal 4 4 3 4 4" xfId="9963" xr:uid="{73952C3D-09B8-443B-B8D4-18ED5E5CE0D0}"/>
    <cellStyle name="Normal 4 4 3 4 4 2" xfId="23653" xr:uid="{E44BC1AA-DB24-4449-89C7-E8403DED52F7}"/>
    <cellStyle name="Normal 4 4 3 4 4 2 2" xfId="37345" xr:uid="{3BA3C7B6-7244-47A4-BEAA-E95ACC6B4D93}"/>
    <cellStyle name="Normal 4 4 3 4 4 2 3" xfId="52229" xr:uid="{716FA8E6-DA59-4019-86EF-37713995C77D}"/>
    <cellStyle name="Normal 4 4 3 4 4 3" xfId="16809" xr:uid="{DEFCF286-2A87-4828-9808-3F39A3C4E77E}"/>
    <cellStyle name="Normal 4 4 3 4 4 4" xfId="30499" xr:uid="{4D216350-2C5B-4F57-B472-0C54FDC48D41}"/>
    <cellStyle name="Normal 4 4 3 4 4 5" xfId="45383" xr:uid="{7E0DE97A-2DEE-4AED-8E36-638F83BA9C65}"/>
    <cellStyle name="Normal 4 4 3 4 5" xfId="20231" xr:uid="{406EA7CC-85B5-44D3-A196-3B2E5DB6C538}"/>
    <cellStyle name="Normal 4 4 3 4 5 2" xfId="33923" xr:uid="{DD1A2798-B6B2-4EB4-9CBE-A3CBA44F601C}"/>
    <cellStyle name="Normal 4 4 3 4 5 3" xfId="48807" xr:uid="{79361BC8-E2E5-48CE-BCD7-669E186552B6}"/>
    <cellStyle name="Normal 4 4 3 4 6" xfId="13387" xr:uid="{0C6EDAEB-D16B-4B35-A678-8D7B58EAE734}"/>
    <cellStyle name="Normal 4 4 3 4 7" xfId="27077" xr:uid="{794E4648-6D4B-43E3-97EE-6A44C6CB76A0}"/>
    <cellStyle name="Normal 4 4 3 4 8" xfId="41961" xr:uid="{FABC7D5C-6C17-4987-A674-19572FCBDC4F}"/>
    <cellStyle name="Normal 4 4 3 5" xfId="6543" xr:uid="{7C90FBD2-F063-4105-892C-B73FFD0682DC}"/>
    <cellStyle name="Normal 4 4 3 5 2" xfId="8255" xr:uid="{DB4445E7-671B-4E60-BB1F-118117C7D15E}"/>
    <cellStyle name="Normal 4 4 3 5 2 2" xfId="11677" xr:uid="{F0C57C2E-1057-4A42-BF11-BC1B446E1B36}"/>
    <cellStyle name="Normal 4 4 3 5 2 2 2" xfId="25367" xr:uid="{43C2DA17-A226-46C7-8079-81DE3C9B0F05}"/>
    <cellStyle name="Normal 4 4 3 5 2 2 2 2" xfId="39059" xr:uid="{D66D4F9D-D378-4B0A-ABC2-1C5FE888E149}"/>
    <cellStyle name="Normal 4 4 3 5 2 2 2 3" xfId="53943" xr:uid="{B547229E-5FC6-4C49-A6DD-54447C0A63A8}"/>
    <cellStyle name="Normal 4 4 3 5 2 2 3" xfId="18523" xr:uid="{9594F996-0BA9-4E6B-8EEE-73EF65BA2731}"/>
    <cellStyle name="Normal 4 4 3 5 2 2 4" xfId="32213" xr:uid="{FFDC7700-63E6-4077-9223-D95A5C8FD651}"/>
    <cellStyle name="Normal 4 4 3 5 2 2 5" xfId="47097" xr:uid="{F8040342-AC18-4B27-92EE-CC16CA174EEE}"/>
    <cellStyle name="Normal 4 4 3 5 2 3" xfId="21945" xr:uid="{44E933C4-AF12-428C-9EF3-FA7D275970F3}"/>
    <cellStyle name="Normal 4 4 3 5 2 3 2" xfId="35637" xr:uid="{D33AFFF3-705A-4F57-A82C-3E28E95F8A72}"/>
    <cellStyle name="Normal 4 4 3 5 2 3 3" xfId="50521" xr:uid="{B1E60F16-3712-4143-B609-7E74E4DE21D7}"/>
    <cellStyle name="Normal 4 4 3 5 2 4" xfId="15101" xr:uid="{B24F2552-EBA4-4207-A8DE-F5B3180A7126}"/>
    <cellStyle name="Normal 4 4 3 5 2 5" xfId="28791" xr:uid="{9DDA5160-3E25-4E07-9E41-1F79A48294AD}"/>
    <cellStyle name="Normal 4 4 3 5 2 6" xfId="43675" xr:uid="{5D1CE16F-BB94-46DF-8653-42939CF1BB0A}"/>
    <cellStyle name="Normal 4 4 3 5 3" xfId="9965" xr:uid="{AADBCA7F-2BEA-4D7F-A063-2E19560FFAFC}"/>
    <cellStyle name="Normal 4 4 3 5 3 2" xfId="23655" xr:uid="{0DCAA711-00C1-4C36-95DF-06D330B2DF8F}"/>
    <cellStyle name="Normal 4 4 3 5 3 2 2" xfId="37347" xr:uid="{F3031C14-DC6C-4738-B15C-890A0000906B}"/>
    <cellStyle name="Normal 4 4 3 5 3 2 3" xfId="52231" xr:uid="{9A1E6474-42BD-4FCC-819F-C2FAE8B1A224}"/>
    <cellStyle name="Normal 4 4 3 5 3 3" xfId="16811" xr:uid="{B264FB0B-1FC0-43EF-9F61-4EF2220FBCD1}"/>
    <cellStyle name="Normal 4 4 3 5 3 4" xfId="30501" xr:uid="{DE8AE6BB-B320-4109-88C0-A3B587128961}"/>
    <cellStyle name="Normal 4 4 3 5 3 5" xfId="45385" xr:uid="{E6DF36E3-FD8D-4E54-BABF-87F040765CA4}"/>
    <cellStyle name="Normal 4 4 3 5 4" xfId="20233" xr:uid="{2B8C9EAC-016D-442F-8339-0D6BF81AF2AB}"/>
    <cellStyle name="Normal 4 4 3 5 4 2" xfId="33925" xr:uid="{77D673D4-F390-44DC-9868-377D210E87C2}"/>
    <cellStyle name="Normal 4 4 3 5 4 3" xfId="48809" xr:uid="{A588F33F-0B82-47D2-BE53-9BB0C572DD7E}"/>
    <cellStyle name="Normal 4 4 3 5 5" xfId="13389" xr:uid="{E944EBA7-7876-4C9A-B773-C487A4625E3E}"/>
    <cellStyle name="Normal 4 4 3 5 6" xfId="27079" xr:uid="{B04C3BAF-8381-4B61-A1A8-7853656E1D12}"/>
    <cellStyle name="Normal 4 4 3 5 7" xfId="41963" xr:uid="{EDB68991-B6AE-46D1-9CB6-34E70311A43F}"/>
    <cellStyle name="Normal 4 4 3 6" xfId="6544" xr:uid="{08C13705-8CD1-493F-9789-01A1F187B434}"/>
    <cellStyle name="Normal 4 4 3 6 2" xfId="8256" xr:uid="{71B28234-A28B-47C7-AA04-29D65CA7D1D2}"/>
    <cellStyle name="Normal 4 4 3 6 2 2" xfId="11678" xr:uid="{F4CD0ABB-1ABF-444A-975D-A8E8209C96F3}"/>
    <cellStyle name="Normal 4 4 3 6 2 2 2" xfId="25368" xr:uid="{DE7697EA-F465-4947-87A7-9679655A722F}"/>
    <cellStyle name="Normal 4 4 3 6 2 2 2 2" xfId="39060" xr:uid="{B1373048-FB39-4DAC-B089-B3B66E6425CE}"/>
    <cellStyle name="Normal 4 4 3 6 2 2 2 3" xfId="53944" xr:uid="{2EC957E1-49C7-43C1-81F0-9AE72C082E43}"/>
    <cellStyle name="Normal 4 4 3 6 2 2 3" xfId="18524" xr:uid="{0B570B0E-7D7D-4931-8A9E-AA6C7DE79BE8}"/>
    <cellStyle name="Normal 4 4 3 6 2 2 4" xfId="32214" xr:uid="{8006726F-9D7A-48D0-9DD8-6D5ED6FA53C7}"/>
    <cellStyle name="Normal 4 4 3 6 2 2 5" xfId="47098" xr:uid="{BFCE1E80-014B-4089-856B-18ACC29883F2}"/>
    <cellStyle name="Normal 4 4 3 6 2 3" xfId="21946" xr:uid="{C956B054-10CB-4C6E-A03C-C3A48F6377B1}"/>
    <cellStyle name="Normal 4 4 3 6 2 3 2" xfId="35638" xr:uid="{1263B46B-6F5F-46AA-A9D4-FCBFCC4D6029}"/>
    <cellStyle name="Normal 4 4 3 6 2 3 3" xfId="50522" xr:uid="{67625ABC-AFB4-4784-9078-9B2AC8DC149B}"/>
    <cellStyle name="Normal 4 4 3 6 2 4" xfId="15102" xr:uid="{71189D2E-55E6-4621-892F-22FD98F2B1E7}"/>
    <cellStyle name="Normal 4 4 3 6 2 5" xfId="28792" xr:uid="{A2D7474F-67EB-4C4C-B26D-750B0CCF395C}"/>
    <cellStyle name="Normal 4 4 3 6 2 6" xfId="43676" xr:uid="{3D3C34A1-6479-43F2-B921-066DC3313315}"/>
    <cellStyle name="Normal 4 4 3 6 3" xfId="9966" xr:uid="{80BD155B-3EA5-4BAE-8989-3B54756B77BB}"/>
    <cellStyle name="Normal 4 4 3 6 3 2" xfId="23656" xr:uid="{7B3E72B2-B424-45C1-A6E6-A57C1FCF0A14}"/>
    <cellStyle name="Normal 4 4 3 6 3 2 2" xfId="37348" xr:uid="{2627B6BC-28FB-40B9-8F86-82D819C45E08}"/>
    <cellStyle name="Normal 4 4 3 6 3 2 3" xfId="52232" xr:uid="{6156D327-49B7-4F96-A995-388EDC24BF32}"/>
    <cellStyle name="Normal 4 4 3 6 3 3" xfId="16812" xr:uid="{D76DCC30-4AA9-42E4-A337-5D56E50C3C2E}"/>
    <cellStyle name="Normal 4 4 3 6 3 4" xfId="30502" xr:uid="{D8E130B1-EF54-412D-890E-0B63DF654575}"/>
    <cellStyle name="Normal 4 4 3 6 3 5" xfId="45386" xr:uid="{6F67E74A-06DA-49D6-88E9-B8DAEEDE6098}"/>
    <cellStyle name="Normal 4 4 3 6 4" xfId="20234" xr:uid="{7A54F882-51DD-43D4-AC38-3BF2E397412B}"/>
    <cellStyle name="Normal 4 4 3 6 4 2" xfId="33926" xr:uid="{99804437-A3D0-489B-8A47-CD9AAE3B6829}"/>
    <cellStyle name="Normal 4 4 3 6 4 3" xfId="48810" xr:uid="{1257D650-4B8E-40F3-A73E-F6C4B940CCA7}"/>
    <cellStyle name="Normal 4 4 3 6 5" xfId="13390" xr:uid="{DEFBB543-596D-4ABB-839A-D5C83DF20332}"/>
    <cellStyle name="Normal 4 4 3 6 6" xfId="27080" xr:uid="{387B7C19-63D0-47E5-9E28-B2AAD3D42C02}"/>
    <cellStyle name="Normal 4 4 3 6 7" xfId="41964" xr:uid="{BD603650-E50E-4A48-AE39-7DB2DEF7E090}"/>
    <cellStyle name="Normal 4 4 3 7" xfId="8242" xr:uid="{981A86E8-701F-492F-B72F-452D13AD2474}"/>
    <cellStyle name="Normal 4 4 3 7 2" xfId="11664" xr:uid="{EFE5752F-2CE0-4D4C-9B3D-DF07DF45F516}"/>
    <cellStyle name="Normal 4 4 3 7 2 2" xfId="25354" xr:uid="{9E4CDB01-4699-4571-A96F-54855B4AF825}"/>
    <cellStyle name="Normal 4 4 3 7 2 2 2" xfId="39046" xr:uid="{76706ECD-FB20-4A0B-BCB7-DDF8F18C3FEB}"/>
    <cellStyle name="Normal 4 4 3 7 2 2 3" xfId="53930" xr:uid="{730AA535-B585-4324-994D-F268F4934E42}"/>
    <cellStyle name="Normal 4 4 3 7 2 3" xfId="18510" xr:uid="{4870A678-3932-4292-9BCA-CDB2039D3543}"/>
    <cellStyle name="Normal 4 4 3 7 2 4" xfId="32200" xr:uid="{82AFCD73-B004-4EDC-A350-FB4BA2DAB201}"/>
    <cellStyle name="Normal 4 4 3 7 2 5" xfId="47084" xr:uid="{4E7F1CD7-9789-4D9B-812C-5BAB5F7486DA}"/>
    <cellStyle name="Normal 4 4 3 7 3" xfId="21932" xr:uid="{281A092B-0EDA-4648-BAFC-EA9BC2CC8013}"/>
    <cellStyle name="Normal 4 4 3 7 3 2" xfId="35624" xr:uid="{ECDE3311-9294-4216-A1C1-2CAE00108023}"/>
    <cellStyle name="Normal 4 4 3 7 3 3" xfId="50508" xr:uid="{7A3E2A19-FEE1-425C-B3F7-E8EADB732B9A}"/>
    <cellStyle name="Normal 4 4 3 7 4" xfId="15088" xr:uid="{0D3A28EC-226E-42C0-BC58-41AE028791EF}"/>
    <cellStyle name="Normal 4 4 3 7 5" xfId="28778" xr:uid="{7DBBAB22-7D40-4C3B-80FB-8D61D0B24F3C}"/>
    <cellStyle name="Normal 4 4 3 7 6" xfId="43662" xr:uid="{C1BC8A22-A2B8-4716-BD31-C499F563A815}"/>
    <cellStyle name="Normal 4 4 3 8" xfId="9952" xr:uid="{1BD32332-0247-4CF0-8D37-DD3B82AF6E48}"/>
    <cellStyle name="Normal 4 4 3 8 2" xfId="23642" xr:uid="{BA23033C-6135-42CC-A7FA-2325BD4DD0C7}"/>
    <cellStyle name="Normal 4 4 3 8 2 2" xfId="37334" xr:uid="{A76548F1-E7BD-4162-998B-EF183FC48E78}"/>
    <cellStyle name="Normal 4 4 3 8 2 3" xfId="52218" xr:uid="{9CAF04AA-D5F0-421B-9BA9-A7A4666390E5}"/>
    <cellStyle name="Normal 4 4 3 8 3" xfId="16798" xr:uid="{FE5F3A1B-D2BF-4FF9-8860-9CB6C480E771}"/>
    <cellStyle name="Normal 4 4 3 8 4" xfId="30488" xr:uid="{363DD7D7-DA55-416E-A2B5-90E62A4AB6A8}"/>
    <cellStyle name="Normal 4 4 3 8 5" xfId="45372" xr:uid="{F7C3F250-1991-48B8-847D-874B92DC1D2A}"/>
    <cellStyle name="Normal 4 4 3 9" xfId="20220" xr:uid="{D11FF1FF-1E8A-44BA-8629-341CDF23CD82}"/>
    <cellStyle name="Normal 4 4 3 9 2" xfId="33912" xr:uid="{D6BE9661-6C91-407E-8B65-8D4F5B73CE45}"/>
    <cellStyle name="Normal 4 4 3 9 3" xfId="48796" xr:uid="{1A1E44D2-935A-4AC1-9F47-B1725D182D33}"/>
    <cellStyle name="Normal 4 4 4" xfId="4750" xr:uid="{37AEEE06-F071-4FC3-8A3E-841803267D27}"/>
    <cellStyle name="Normal 4 4 4 10" xfId="13391" xr:uid="{5F8AC4C8-005E-4A23-AA47-BC08AC8758C2}"/>
    <cellStyle name="Normal 4 4 4 10 2" xfId="40203" xr:uid="{4F3D891B-BE50-40EA-B98A-5947B628686F}"/>
    <cellStyle name="Normal 4 4 4 11" xfId="27081" xr:uid="{E55B881D-5AD9-4AF5-80A5-0F2D689DFA0E}"/>
    <cellStyle name="Normal 4 4 4 12" xfId="41965" xr:uid="{D3B33BE5-4E5A-430D-B5A0-CB798381C03C}"/>
    <cellStyle name="Normal 4 4 4 13" xfId="6545" xr:uid="{66B5E81C-6035-47DD-BCAA-16038E5B11E5}"/>
    <cellStyle name="Normal 4 4 4 14" xfId="54500" xr:uid="{0FE70445-F84E-49B4-B690-C05675D405C5}"/>
    <cellStyle name="Normal 4 4 4 2" xfId="6546" xr:uid="{843D699A-A91A-4BC2-AA10-6E7BFD94C341}"/>
    <cellStyle name="Normal 4 4 4 2 10" xfId="41966" xr:uid="{EB062AF0-4835-48B5-A8A5-40D5CBF073AD}"/>
    <cellStyle name="Normal 4 4 4 2 11" xfId="55043" xr:uid="{22336B9E-C7B0-40E5-9CA4-390263C66691}"/>
    <cellStyle name="Normal 4 4 4 2 2" xfId="6547" xr:uid="{942D2D45-E18A-4790-BDB4-9FB8C5ECF849}"/>
    <cellStyle name="Normal 4 4 4 2 2 2" xfId="6548" xr:uid="{836776D4-90DC-4B78-82B8-B4BF364A173B}"/>
    <cellStyle name="Normal 4 4 4 2 2 2 2" xfId="8260" xr:uid="{27860294-2F3C-492E-ACA0-8220677E76B1}"/>
    <cellStyle name="Normal 4 4 4 2 2 2 2 2" xfId="11682" xr:uid="{5C5457FA-2417-491E-BD95-917549890875}"/>
    <cellStyle name="Normal 4 4 4 2 2 2 2 2 2" xfId="25372" xr:uid="{E2C7A4BC-F11A-47A5-B895-EE6089E834C7}"/>
    <cellStyle name="Normal 4 4 4 2 2 2 2 2 2 2" xfId="39064" xr:uid="{579F420C-F196-4C18-8849-9BE20E48D72F}"/>
    <cellStyle name="Normal 4 4 4 2 2 2 2 2 2 3" xfId="53948" xr:uid="{820A875F-C9F1-4596-952F-E3DE3F60A942}"/>
    <cellStyle name="Normal 4 4 4 2 2 2 2 2 3" xfId="18528" xr:uid="{0448DE36-8594-4A16-81A3-7CB9FB06693A}"/>
    <cellStyle name="Normal 4 4 4 2 2 2 2 2 4" xfId="32218" xr:uid="{28E40D30-C115-48C3-8C75-63FF18021D19}"/>
    <cellStyle name="Normal 4 4 4 2 2 2 2 2 5" xfId="47102" xr:uid="{F691CC5B-8966-4D59-8270-F6DCFB06BA05}"/>
    <cellStyle name="Normal 4 4 4 2 2 2 2 3" xfId="21950" xr:uid="{E8995556-E5C3-4FCF-92E7-7E5D10701315}"/>
    <cellStyle name="Normal 4 4 4 2 2 2 2 3 2" xfId="35642" xr:uid="{14E42EC9-02D5-47EE-B232-1958EB9EC34D}"/>
    <cellStyle name="Normal 4 4 4 2 2 2 2 3 3" xfId="50526" xr:uid="{EBB15429-649D-409F-B89B-2D253D799DD3}"/>
    <cellStyle name="Normal 4 4 4 2 2 2 2 4" xfId="15106" xr:uid="{9BE1D678-B04D-4A46-9CF1-1BC0E17B8D85}"/>
    <cellStyle name="Normal 4 4 4 2 2 2 2 5" xfId="28796" xr:uid="{62F1CD6D-0106-49A1-A94F-2EAD47DEE902}"/>
    <cellStyle name="Normal 4 4 4 2 2 2 2 6" xfId="43680" xr:uid="{4D4C5EE8-BC92-49AF-9CD6-91786A978B2D}"/>
    <cellStyle name="Normal 4 4 4 2 2 2 3" xfId="9970" xr:uid="{380F506F-E634-4BF1-A89F-E937D6292D3D}"/>
    <cellStyle name="Normal 4 4 4 2 2 2 3 2" xfId="23660" xr:uid="{79D0C784-F59F-4C5D-826B-FB9465194C91}"/>
    <cellStyle name="Normal 4 4 4 2 2 2 3 2 2" xfId="37352" xr:uid="{6A2FE912-AA4C-4C9C-8224-E366A7A65776}"/>
    <cellStyle name="Normal 4 4 4 2 2 2 3 2 3" xfId="52236" xr:uid="{48D09C1D-38E9-455E-ADCB-BCA0D462A504}"/>
    <cellStyle name="Normal 4 4 4 2 2 2 3 3" xfId="16816" xr:uid="{6B921681-DD55-4811-8AE2-281FB7ACE993}"/>
    <cellStyle name="Normal 4 4 4 2 2 2 3 4" xfId="30506" xr:uid="{4B4F4139-E6AF-465B-AE6F-9F049832A239}"/>
    <cellStyle name="Normal 4 4 4 2 2 2 3 5" xfId="45390" xr:uid="{72419B20-2571-4A02-96A7-048B4C5CFEF3}"/>
    <cellStyle name="Normal 4 4 4 2 2 2 4" xfId="20238" xr:uid="{81F6E14C-B64B-4E4A-890C-6EF56195FF8C}"/>
    <cellStyle name="Normal 4 4 4 2 2 2 4 2" xfId="33930" xr:uid="{FDC454BA-0415-4113-A17A-E9489B87A121}"/>
    <cellStyle name="Normal 4 4 4 2 2 2 4 3" xfId="48814" xr:uid="{0FC9EED9-BB30-4CDB-8027-98478C058617}"/>
    <cellStyle name="Normal 4 4 4 2 2 2 5" xfId="13394" xr:uid="{23403488-F767-4299-9806-4695D0147D55}"/>
    <cellStyle name="Normal 4 4 4 2 2 2 6" xfId="27084" xr:uid="{59F3AD8C-8FE9-42F2-8DD1-739805C8A94C}"/>
    <cellStyle name="Normal 4 4 4 2 2 2 7" xfId="41968" xr:uid="{65894EEB-F8D4-4463-AB76-DF48AFDAE1F5}"/>
    <cellStyle name="Normal 4 4 4 2 2 3" xfId="8259" xr:uid="{E1369E61-EF65-4CCF-A312-97D8DC111BCA}"/>
    <cellStyle name="Normal 4 4 4 2 2 3 2" xfId="11681" xr:uid="{9090C673-49EF-419D-BE14-0C0A069109B9}"/>
    <cellStyle name="Normal 4 4 4 2 2 3 2 2" xfId="25371" xr:uid="{E14D3E8A-D13A-4836-81D3-0C6F5727A073}"/>
    <cellStyle name="Normal 4 4 4 2 2 3 2 2 2" xfId="39063" xr:uid="{E9A32670-95C9-43AB-AA94-F3E144C62E5A}"/>
    <cellStyle name="Normal 4 4 4 2 2 3 2 2 3" xfId="53947" xr:uid="{C94981FA-6261-432F-B882-EA0661D76EBD}"/>
    <cellStyle name="Normal 4 4 4 2 2 3 2 3" xfId="18527" xr:uid="{2870EED2-CCD4-4411-AD7E-0468504888DF}"/>
    <cellStyle name="Normal 4 4 4 2 2 3 2 4" xfId="32217" xr:uid="{8A9FF1C5-465F-4E08-B247-15F3FA948904}"/>
    <cellStyle name="Normal 4 4 4 2 2 3 2 5" xfId="47101" xr:uid="{A78E02E2-19C0-452F-AAD4-7AF1519A295A}"/>
    <cellStyle name="Normal 4 4 4 2 2 3 3" xfId="21949" xr:uid="{85F34700-F837-4FAF-B0FF-D2DAC5A674C0}"/>
    <cellStyle name="Normal 4 4 4 2 2 3 3 2" xfId="35641" xr:uid="{DFCCAF3A-E216-4563-A489-1D17F91A2310}"/>
    <cellStyle name="Normal 4 4 4 2 2 3 3 3" xfId="50525" xr:uid="{4F8875CB-AC30-4457-98C8-14057CE27FAA}"/>
    <cellStyle name="Normal 4 4 4 2 2 3 4" xfId="15105" xr:uid="{2FA32B21-1D49-47AE-8FB6-364D72CBFDD6}"/>
    <cellStyle name="Normal 4 4 4 2 2 3 5" xfId="28795" xr:uid="{5185F48F-1B55-4445-857C-7A1D9870672E}"/>
    <cellStyle name="Normal 4 4 4 2 2 3 6" xfId="43679" xr:uid="{4DF1894E-8CE0-4D63-BD6D-60BE86221140}"/>
    <cellStyle name="Normal 4 4 4 2 2 4" xfId="9969" xr:uid="{3B95A228-5195-4D24-B468-790B9133F99C}"/>
    <cellStyle name="Normal 4 4 4 2 2 4 2" xfId="23659" xr:uid="{4DA7FB4D-C556-4166-93D6-FC51F47AE08A}"/>
    <cellStyle name="Normal 4 4 4 2 2 4 2 2" xfId="37351" xr:uid="{045C1622-194E-41D0-A5A0-9F276F820A09}"/>
    <cellStyle name="Normal 4 4 4 2 2 4 2 3" xfId="52235" xr:uid="{3DC9F783-625B-407E-A054-B8D35E14959B}"/>
    <cellStyle name="Normal 4 4 4 2 2 4 3" xfId="16815" xr:uid="{F1992E22-0467-4D3F-9FD2-53893C08E8C7}"/>
    <cellStyle name="Normal 4 4 4 2 2 4 4" xfId="30505" xr:uid="{77D657D1-5974-4FBB-8725-EF0A67C8898E}"/>
    <cellStyle name="Normal 4 4 4 2 2 4 5" xfId="45389" xr:uid="{F3841A99-5BC3-4FF5-B59C-C494331819D7}"/>
    <cellStyle name="Normal 4 4 4 2 2 5" xfId="20237" xr:uid="{549EB21A-B075-47CE-92F6-E3805567B9B9}"/>
    <cellStyle name="Normal 4 4 4 2 2 5 2" xfId="33929" xr:uid="{439FADF9-CE2A-4008-BF86-005BFE862DE6}"/>
    <cellStyle name="Normal 4 4 4 2 2 5 3" xfId="48813" xr:uid="{AFEC4D4F-210C-4244-B134-F57B74AF48E3}"/>
    <cellStyle name="Normal 4 4 4 2 2 6" xfId="13393" xr:uid="{DCEC8629-9D71-4FA1-8BA5-8E96DF3A0F88}"/>
    <cellStyle name="Normal 4 4 4 2 2 7" xfId="27083" xr:uid="{60D9135C-1CE0-4148-B520-91ADDFC559A8}"/>
    <cellStyle name="Normal 4 4 4 2 2 8" xfId="41967" xr:uid="{EBA59D44-2732-4DCB-A0F9-C41A3E8F8415}"/>
    <cellStyle name="Normal 4 4 4 2 3" xfId="6549" xr:uid="{8A5D8A85-38DF-481E-9884-81B3706B8386}"/>
    <cellStyle name="Normal 4 4 4 2 3 2" xfId="8261" xr:uid="{BFC48BCB-0377-4D5B-BE54-A2FBEFD15033}"/>
    <cellStyle name="Normal 4 4 4 2 3 2 2" xfId="11683" xr:uid="{2CDD723F-B634-49C8-8AA2-341E0F70A7CD}"/>
    <cellStyle name="Normal 4 4 4 2 3 2 2 2" xfId="25373" xr:uid="{2F37C35B-3881-4C84-BE42-18AA018F8082}"/>
    <cellStyle name="Normal 4 4 4 2 3 2 2 2 2" xfId="39065" xr:uid="{FA3FA188-877E-4AC0-B9EB-3A2B4A495ED3}"/>
    <cellStyle name="Normal 4 4 4 2 3 2 2 2 3" xfId="53949" xr:uid="{D8B1D5A3-F818-4DB3-9688-7A79E661F77B}"/>
    <cellStyle name="Normal 4 4 4 2 3 2 2 3" xfId="18529" xr:uid="{0E2B493B-376A-4CED-8C9D-509059145693}"/>
    <cellStyle name="Normal 4 4 4 2 3 2 2 4" xfId="32219" xr:uid="{1B720976-C594-45DB-83A2-E90849BE283E}"/>
    <cellStyle name="Normal 4 4 4 2 3 2 2 5" xfId="47103" xr:uid="{B1D7F09F-2FE0-4CB5-AE95-22FA8C41FD46}"/>
    <cellStyle name="Normal 4 4 4 2 3 2 3" xfId="21951" xr:uid="{EE0BB288-0D1B-4FB9-A0F9-2298CBCC14F7}"/>
    <cellStyle name="Normal 4 4 4 2 3 2 3 2" xfId="35643" xr:uid="{FE1355F7-417A-4D66-9AE3-75656645117D}"/>
    <cellStyle name="Normal 4 4 4 2 3 2 3 3" xfId="50527" xr:uid="{5F781C0A-25A6-41BB-BBE7-3D44DCE28D37}"/>
    <cellStyle name="Normal 4 4 4 2 3 2 4" xfId="15107" xr:uid="{FECDCC44-3493-4CED-8D01-C05AC19837AF}"/>
    <cellStyle name="Normal 4 4 4 2 3 2 5" xfId="28797" xr:uid="{43528AB6-2D10-4F20-A91F-4AA12C3E9761}"/>
    <cellStyle name="Normal 4 4 4 2 3 2 6" xfId="43681" xr:uid="{1047E4D5-BB60-40F9-92BF-801BACB3C6C9}"/>
    <cellStyle name="Normal 4 4 4 2 3 3" xfId="9971" xr:uid="{E774074B-4F04-4F4C-979D-825966E381C2}"/>
    <cellStyle name="Normal 4 4 4 2 3 3 2" xfId="23661" xr:uid="{661DA921-22AF-46F8-86F6-5830AB0FFE1F}"/>
    <cellStyle name="Normal 4 4 4 2 3 3 2 2" xfId="37353" xr:uid="{84CB15AD-91D0-4563-B239-4555D148C35D}"/>
    <cellStyle name="Normal 4 4 4 2 3 3 2 3" xfId="52237" xr:uid="{7409A806-F956-4384-8A62-07B7F246B3BA}"/>
    <cellStyle name="Normal 4 4 4 2 3 3 3" xfId="16817" xr:uid="{F131BD73-9EAF-4DA8-94B3-A9E85693A7F4}"/>
    <cellStyle name="Normal 4 4 4 2 3 3 4" xfId="30507" xr:uid="{A61A7C1B-2BF3-419A-AC9A-82311BE95324}"/>
    <cellStyle name="Normal 4 4 4 2 3 3 5" xfId="45391" xr:uid="{6624AEEE-3488-4BA8-9530-0F9A6C9C0E9D}"/>
    <cellStyle name="Normal 4 4 4 2 3 4" xfId="20239" xr:uid="{2980297D-D006-4A13-A705-02D346CF2D32}"/>
    <cellStyle name="Normal 4 4 4 2 3 4 2" xfId="33931" xr:uid="{AE0E887C-D721-4EC5-8876-5908902C3A96}"/>
    <cellStyle name="Normal 4 4 4 2 3 4 3" xfId="48815" xr:uid="{6AAEBFAC-A846-4333-B04C-C474A9570FCF}"/>
    <cellStyle name="Normal 4 4 4 2 3 5" xfId="13395" xr:uid="{C9CA4207-B24D-4BCA-8E90-E2BF7BD6D07B}"/>
    <cellStyle name="Normal 4 4 4 2 3 6" xfId="27085" xr:uid="{2FF9A7DC-A782-4F3A-9D51-FF76CDF8C412}"/>
    <cellStyle name="Normal 4 4 4 2 3 7" xfId="41969" xr:uid="{56D6A9FA-8AC8-466C-8C69-5E724B1D9A75}"/>
    <cellStyle name="Normal 4 4 4 2 4" xfId="6550" xr:uid="{58253CE1-4C98-4FA2-A528-DA1E536D1CB1}"/>
    <cellStyle name="Normal 4 4 4 2 4 2" xfId="8262" xr:uid="{619E54C8-877F-4C32-B6AF-FA9DB667A70C}"/>
    <cellStyle name="Normal 4 4 4 2 4 2 2" xfId="11684" xr:uid="{74553148-087B-4D38-A854-938069165E07}"/>
    <cellStyle name="Normal 4 4 4 2 4 2 2 2" xfId="25374" xr:uid="{7375677D-73A6-4067-8588-397389B93C4B}"/>
    <cellStyle name="Normal 4 4 4 2 4 2 2 2 2" xfId="39066" xr:uid="{A292665E-CAFE-41B7-84B7-63441E5584FD}"/>
    <cellStyle name="Normal 4 4 4 2 4 2 2 2 3" xfId="53950" xr:uid="{BCA31AEC-200B-40E8-A477-B1CA35E7D1FC}"/>
    <cellStyle name="Normal 4 4 4 2 4 2 2 3" xfId="18530" xr:uid="{551B5AC1-023C-4C69-B974-27B670D7A966}"/>
    <cellStyle name="Normal 4 4 4 2 4 2 2 4" xfId="32220" xr:uid="{6E5E9B86-99CE-47B8-9C22-026CF460F27A}"/>
    <cellStyle name="Normal 4 4 4 2 4 2 2 5" xfId="47104" xr:uid="{CDC53311-7AFB-4DC5-BD77-AA47835F8521}"/>
    <cellStyle name="Normal 4 4 4 2 4 2 3" xfId="21952" xr:uid="{984649AC-1083-4BDA-B867-2EF884DDEDFE}"/>
    <cellStyle name="Normal 4 4 4 2 4 2 3 2" xfId="35644" xr:uid="{0C2F6F32-B857-43D8-8709-B5C6148E628F}"/>
    <cellStyle name="Normal 4 4 4 2 4 2 3 3" xfId="50528" xr:uid="{70E2C163-1CE2-4F34-869A-1AA64E83D39D}"/>
    <cellStyle name="Normal 4 4 4 2 4 2 4" xfId="15108" xr:uid="{FDF6C13D-EFD4-4CB5-A4D5-0FEC02159CF2}"/>
    <cellStyle name="Normal 4 4 4 2 4 2 5" xfId="28798" xr:uid="{BEB0CFCC-CAEF-4D2B-AA9C-F9F3F23398E7}"/>
    <cellStyle name="Normal 4 4 4 2 4 2 6" xfId="43682" xr:uid="{1AB3EF7C-077C-4801-91E6-5BD03C668355}"/>
    <cellStyle name="Normal 4 4 4 2 4 3" xfId="9972" xr:uid="{09BB54A6-A53D-4B1E-8BBF-E7BAEC48BF63}"/>
    <cellStyle name="Normal 4 4 4 2 4 3 2" xfId="23662" xr:uid="{219E9302-83E5-4F79-9196-DCD17724ABC6}"/>
    <cellStyle name="Normal 4 4 4 2 4 3 2 2" xfId="37354" xr:uid="{2AAF87D0-E258-4B74-BC1D-A1485BFAF961}"/>
    <cellStyle name="Normal 4 4 4 2 4 3 2 3" xfId="52238" xr:uid="{99358A36-4E5E-49B8-9F57-44D1FD9535CD}"/>
    <cellStyle name="Normal 4 4 4 2 4 3 3" xfId="16818" xr:uid="{A086B9E2-F381-4FC5-AAFF-6D749BFFDE22}"/>
    <cellStyle name="Normal 4 4 4 2 4 3 4" xfId="30508" xr:uid="{238747BB-133A-430F-A93D-D7AC4D9DF90E}"/>
    <cellStyle name="Normal 4 4 4 2 4 3 5" xfId="45392" xr:uid="{CF86E93E-CA43-4030-9511-97BAD8D54032}"/>
    <cellStyle name="Normal 4 4 4 2 4 4" xfId="20240" xr:uid="{4282F8FE-B0F9-4E83-A13A-0628364060BA}"/>
    <cellStyle name="Normal 4 4 4 2 4 4 2" xfId="33932" xr:uid="{96A2D135-9164-4188-9038-27BE0662B8E4}"/>
    <cellStyle name="Normal 4 4 4 2 4 4 3" xfId="48816" xr:uid="{48919296-7700-4C51-BF08-E11F50B9AF0D}"/>
    <cellStyle name="Normal 4 4 4 2 4 5" xfId="13396" xr:uid="{20E957F9-C889-4A9C-A892-912D7AB46464}"/>
    <cellStyle name="Normal 4 4 4 2 4 6" xfId="27086" xr:uid="{A538CE9F-729E-42F1-9230-37F898F7D7A2}"/>
    <cellStyle name="Normal 4 4 4 2 4 7" xfId="41970" xr:uid="{E674BA4B-F718-496E-A34F-01CA9ABC5A8D}"/>
    <cellStyle name="Normal 4 4 4 2 5" xfId="8258" xr:uid="{FBF5F284-2E5D-4221-A379-7E469596EDE5}"/>
    <cellStyle name="Normal 4 4 4 2 5 2" xfId="11680" xr:uid="{AC582D9E-5EE7-4BDE-9650-186FDBA1760B}"/>
    <cellStyle name="Normal 4 4 4 2 5 2 2" xfId="25370" xr:uid="{E126CA08-0DEB-4946-86C6-A2A9AA75ACB0}"/>
    <cellStyle name="Normal 4 4 4 2 5 2 2 2" xfId="39062" xr:uid="{08472F18-2696-40B8-9EA2-7B59C21A858C}"/>
    <cellStyle name="Normal 4 4 4 2 5 2 2 3" xfId="53946" xr:uid="{7079020C-C986-40AC-BC00-4E20F1A00D68}"/>
    <cellStyle name="Normal 4 4 4 2 5 2 3" xfId="18526" xr:uid="{FDC552B0-1B4A-4FAD-9E64-E54E5042652E}"/>
    <cellStyle name="Normal 4 4 4 2 5 2 4" xfId="32216" xr:uid="{69A7BCEE-C0D1-4A1B-9739-883AA646F8EB}"/>
    <cellStyle name="Normal 4 4 4 2 5 2 5" xfId="47100" xr:uid="{2D54B8D5-C732-4DA9-98FB-B9B3F14C92ED}"/>
    <cellStyle name="Normal 4 4 4 2 5 3" xfId="21948" xr:uid="{50DAA783-21F4-4962-AB17-BA81AE2BE030}"/>
    <cellStyle name="Normal 4 4 4 2 5 3 2" xfId="35640" xr:uid="{E4CDA7C8-F58E-4CEE-8E50-43F94FAA5B16}"/>
    <cellStyle name="Normal 4 4 4 2 5 3 3" xfId="50524" xr:uid="{D6A92B5A-EF55-44FD-8950-B0CDEEE13768}"/>
    <cellStyle name="Normal 4 4 4 2 5 4" xfId="15104" xr:uid="{6EF92158-69B1-4F90-A0D2-7990E601BCEC}"/>
    <cellStyle name="Normal 4 4 4 2 5 5" xfId="28794" xr:uid="{823686D6-0287-4FEC-B85E-2F6A00219817}"/>
    <cellStyle name="Normal 4 4 4 2 5 6" xfId="43678" xr:uid="{65038554-D316-4E86-AFAA-D3C6CA1FD9AD}"/>
    <cellStyle name="Normal 4 4 4 2 6" xfId="9968" xr:uid="{60702335-4678-46A0-972A-6EF391B68D9A}"/>
    <cellStyle name="Normal 4 4 4 2 6 2" xfId="23658" xr:uid="{B073CB9D-B7D5-42DA-ACF3-EDEB2615E1C2}"/>
    <cellStyle name="Normal 4 4 4 2 6 2 2" xfId="37350" xr:uid="{5FE3DE82-44A3-460C-AE73-F95D71A81B55}"/>
    <cellStyle name="Normal 4 4 4 2 6 2 3" xfId="52234" xr:uid="{06D354AA-BAAD-4B68-A693-03EC85A2C275}"/>
    <cellStyle name="Normal 4 4 4 2 6 3" xfId="16814" xr:uid="{EF1C4B35-345A-4BFC-8E61-50BA9EA3B919}"/>
    <cellStyle name="Normal 4 4 4 2 6 4" xfId="30504" xr:uid="{6010EE0B-4BCC-45DD-974B-F6AC569F8187}"/>
    <cellStyle name="Normal 4 4 4 2 6 5" xfId="45388" xr:uid="{7AD796F9-DBB3-47D4-B28A-490AE7C2B88D}"/>
    <cellStyle name="Normal 4 4 4 2 7" xfId="20236" xr:uid="{408E8FBB-CD01-402A-8E10-6461150EE240}"/>
    <cellStyle name="Normal 4 4 4 2 7 2" xfId="33928" xr:uid="{15BFF8F3-09B4-4A45-A076-46767481BAD9}"/>
    <cellStyle name="Normal 4 4 4 2 7 3" xfId="48812" xr:uid="{43940FB8-BFF4-4612-AC4D-BF41C03AC512}"/>
    <cellStyle name="Normal 4 4 4 2 8" xfId="13392" xr:uid="{F1EB60A1-F065-4E74-BB1C-61887023CD17}"/>
    <cellStyle name="Normal 4 4 4 2 9" xfId="27082" xr:uid="{C979C563-8FB7-4C75-BD1B-C03EA1800AA6}"/>
    <cellStyle name="Normal 4 4 4 3" xfId="6551" xr:uid="{FB3D5F3E-E1FD-42C7-8596-77EB6AFD77CB}"/>
    <cellStyle name="Normal 4 4 4 3 10" xfId="41971" xr:uid="{B087E0D1-B668-470C-A20C-41C728F76922}"/>
    <cellStyle name="Normal 4 4 4 3 2" xfId="6552" xr:uid="{40304BB6-307B-4C61-82F3-E7CDD71DB538}"/>
    <cellStyle name="Normal 4 4 4 3 2 2" xfId="6553" xr:uid="{38772720-5FB1-48C6-AFA7-F9E8F935A1BE}"/>
    <cellStyle name="Normal 4 4 4 3 2 2 2" xfId="8265" xr:uid="{E19A72C2-EC3C-46F0-A1EB-8D37EFA9CF25}"/>
    <cellStyle name="Normal 4 4 4 3 2 2 2 2" xfId="11687" xr:uid="{FD7FA282-1087-4D70-8B61-E10EE1C4794D}"/>
    <cellStyle name="Normal 4 4 4 3 2 2 2 2 2" xfId="25377" xr:uid="{11AC682A-4A5A-49AF-88A6-EF9A945484C5}"/>
    <cellStyle name="Normal 4 4 4 3 2 2 2 2 2 2" xfId="39069" xr:uid="{A62E37C4-EC5B-41D2-BB48-0561F55DC7A0}"/>
    <cellStyle name="Normal 4 4 4 3 2 2 2 2 2 3" xfId="53953" xr:uid="{5C3D8716-3611-411A-A47D-8A3A68D53DAE}"/>
    <cellStyle name="Normal 4 4 4 3 2 2 2 2 3" xfId="18533" xr:uid="{5FF6B826-F3DF-4A7D-9893-EDCEEFACA518}"/>
    <cellStyle name="Normal 4 4 4 3 2 2 2 2 4" xfId="32223" xr:uid="{56419E84-9C7D-4003-BF0D-A137D879078A}"/>
    <cellStyle name="Normal 4 4 4 3 2 2 2 2 5" xfId="47107" xr:uid="{3816D62F-8CC8-4A3A-B3B2-D21C93D50403}"/>
    <cellStyle name="Normal 4 4 4 3 2 2 2 3" xfId="21955" xr:uid="{AB4AB3F1-9C86-4BD7-AE19-9094342633BF}"/>
    <cellStyle name="Normal 4 4 4 3 2 2 2 3 2" xfId="35647" xr:uid="{24EC2EEE-F65E-45E2-B61C-643AD5F4618F}"/>
    <cellStyle name="Normal 4 4 4 3 2 2 2 3 3" xfId="50531" xr:uid="{D1635A11-7CA7-40B7-A3DD-203EA79EBD2F}"/>
    <cellStyle name="Normal 4 4 4 3 2 2 2 4" xfId="15111" xr:uid="{EF923F68-25E3-4424-A698-8665ADD32F56}"/>
    <cellStyle name="Normal 4 4 4 3 2 2 2 5" xfId="28801" xr:uid="{EE16B828-9C6A-47FE-B8C4-A6865C528A20}"/>
    <cellStyle name="Normal 4 4 4 3 2 2 2 6" xfId="43685" xr:uid="{A63A1932-9140-484D-A7C1-27ABAD259EDE}"/>
    <cellStyle name="Normal 4 4 4 3 2 2 3" xfId="9975" xr:uid="{404E1DAB-B16D-4CC9-BB1B-C633C4FE0873}"/>
    <cellStyle name="Normal 4 4 4 3 2 2 3 2" xfId="23665" xr:uid="{D372079F-215E-4C01-B16C-A67C96451952}"/>
    <cellStyle name="Normal 4 4 4 3 2 2 3 2 2" xfId="37357" xr:uid="{B03F9D50-9D0B-4ACF-B658-82D24FD5976B}"/>
    <cellStyle name="Normal 4 4 4 3 2 2 3 2 3" xfId="52241" xr:uid="{4EC436E3-6FF5-4FD5-AD48-805A84890421}"/>
    <cellStyle name="Normal 4 4 4 3 2 2 3 3" xfId="16821" xr:uid="{05E7B3F3-D70F-4BCD-8ED0-F9F020CDA056}"/>
    <cellStyle name="Normal 4 4 4 3 2 2 3 4" xfId="30511" xr:uid="{93B0FE5F-F80A-48FC-8BF1-AB8E1BE8756D}"/>
    <cellStyle name="Normal 4 4 4 3 2 2 3 5" xfId="45395" xr:uid="{B55EF1EF-B768-452C-BA68-3776FC4027F4}"/>
    <cellStyle name="Normal 4 4 4 3 2 2 4" xfId="20243" xr:uid="{4649E0D6-3935-4E5F-A000-AB1B1FB52281}"/>
    <cellStyle name="Normal 4 4 4 3 2 2 4 2" xfId="33935" xr:uid="{688ED63E-3DB7-4F18-A838-918AFF80ED15}"/>
    <cellStyle name="Normal 4 4 4 3 2 2 4 3" xfId="48819" xr:uid="{78CFA151-FE18-4DB4-A292-67D7BD81E74C}"/>
    <cellStyle name="Normal 4 4 4 3 2 2 5" xfId="13399" xr:uid="{E8F943C6-83C4-495E-A745-37A0A3F621CB}"/>
    <cellStyle name="Normal 4 4 4 3 2 2 6" xfId="27089" xr:uid="{F916105E-6FD8-4ABB-8573-358767AF9DCE}"/>
    <cellStyle name="Normal 4 4 4 3 2 2 7" xfId="41973" xr:uid="{80F696EE-F415-46C0-99CD-1B4F9E3E9089}"/>
    <cellStyle name="Normal 4 4 4 3 2 3" xfId="8264" xr:uid="{2FADA56F-9453-4378-8F89-F6E3CB703145}"/>
    <cellStyle name="Normal 4 4 4 3 2 3 2" xfId="11686" xr:uid="{C1781081-C965-4412-8265-476B8692C312}"/>
    <cellStyle name="Normal 4 4 4 3 2 3 2 2" xfId="25376" xr:uid="{82E305B1-4D1C-4B7C-8B6B-34A2E2167C16}"/>
    <cellStyle name="Normal 4 4 4 3 2 3 2 2 2" xfId="39068" xr:uid="{B80CF320-9F3C-436F-AA72-48F10326781A}"/>
    <cellStyle name="Normal 4 4 4 3 2 3 2 2 3" xfId="53952" xr:uid="{8D2B41FD-1DB4-4412-8495-8F8FE84DF209}"/>
    <cellStyle name="Normal 4 4 4 3 2 3 2 3" xfId="18532" xr:uid="{8168611E-1D57-4C66-8064-7F7306EBDC81}"/>
    <cellStyle name="Normal 4 4 4 3 2 3 2 4" xfId="32222" xr:uid="{C770B8CA-80C3-4856-ADF7-DA79BDE91922}"/>
    <cellStyle name="Normal 4 4 4 3 2 3 2 5" xfId="47106" xr:uid="{80E93AF7-17C0-4C79-AB8D-074BEA4DD1F5}"/>
    <cellStyle name="Normal 4 4 4 3 2 3 3" xfId="21954" xr:uid="{EBDF40BA-19BC-4F4E-B41F-04B7DB31F033}"/>
    <cellStyle name="Normal 4 4 4 3 2 3 3 2" xfId="35646" xr:uid="{75B31FBD-D9EA-4C81-968C-4A2534667072}"/>
    <cellStyle name="Normal 4 4 4 3 2 3 3 3" xfId="50530" xr:uid="{3C3E4667-C8E0-46C6-ADB1-F2C1E520ACC9}"/>
    <cellStyle name="Normal 4 4 4 3 2 3 4" xfId="15110" xr:uid="{24235B0D-01C4-488D-A118-47A557109A4C}"/>
    <cellStyle name="Normal 4 4 4 3 2 3 5" xfId="28800" xr:uid="{C2D2D2EE-8ACE-46FF-80EC-B2473FC24E1C}"/>
    <cellStyle name="Normal 4 4 4 3 2 3 6" xfId="43684" xr:uid="{6C91FBA5-5C89-4E94-86D4-D8C75A3E6E25}"/>
    <cellStyle name="Normal 4 4 4 3 2 4" xfId="9974" xr:uid="{D01F10C7-813D-4798-8DE5-B655BC9CDDD4}"/>
    <cellStyle name="Normal 4 4 4 3 2 4 2" xfId="23664" xr:uid="{C6836A1B-168E-43C7-9021-7FAA41525F3C}"/>
    <cellStyle name="Normal 4 4 4 3 2 4 2 2" xfId="37356" xr:uid="{2AFA90DF-AEA1-4F3F-BE2C-5E285F202943}"/>
    <cellStyle name="Normal 4 4 4 3 2 4 2 3" xfId="52240" xr:uid="{7B3BF4A1-B6AE-4348-9B87-927E0122A77A}"/>
    <cellStyle name="Normal 4 4 4 3 2 4 3" xfId="16820" xr:uid="{DB1CC588-4303-44EF-898F-3B0725DAE588}"/>
    <cellStyle name="Normal 4 4 4 3 2 4 4" xfId="30510" xr:uid="{D9686194-24D0-4B4D-864B-61CD522BD4C5}"/>
    <cellStyle name="Normal 4 4 4 3 2 4 5" xfId="45394" xr:uid="{E4AED3CF-DBBA-4607-A2E4-9038720E5C23}"/>
    <cellStyle name="Normal 4 4 4 3 2 5" xfId="20242" xr:uid="{804EAC07-D546-479E-8424-401ECE49A428}"/>
    <cellStyle name="Normal 4 4 4 3 2 5 2" xfId="33934" xr:uid="{024F0F16-6322-4EDB-93DA-3E43355995A2}"/>
    <cellStyle name="Normal 4 4 4 3 2 5 3" xfId="48818" xr:uid="{6B0D46CA-82C9-4B00-A90F-DDE82A2525B7}"/>
    <cellStyle name="Normal 4 4 4 3 2 6" xfId="13398" xr:uid="{CCB2896B-DB79-4B3F-98AA-F4B361704ABC}"/>
    <cellStyle name="Normal 4 4 4 3 2 7" xfId="27088" xr:uid="{0B15DA5E-F4AE-4B5E-93AF-64FF4C0A4EE6}"/>
    <cellStyle name="Normal 4 4 4 3 2 8" xfId="41972" xr:uid="{67FBA2C8-3534-4C77-864F-94443DF56AF2}"/>
    <cellStyle name="Normal 4 4 4 3 3" xfId="6554" xr:uid="{7C46F51C-32E9-4629-B9D7-058B18333B0F}"/>
    <cellStyle name="Normal 4 4 4 3 3 2" xfId="8266" xr:uid="{55ACC9ED-F645-4F26-BFC1-AFE7939D6E01}"/>
    <cellStyle name="Normal 4 4 4 3 3 2 2" xfId="11688" xr:uid="{EDD08E2C-FCB9-488C-AF48-5530D5C7236A}"/>
    <cellStyle name="Normal 4 4 4 3 3 2 2 2" xfId="25378" xr:uid="{6F4F6179-28AF-4AB3-ADF2-9E5C5561AC8E}"/>
    <cellStyle name="Normal 4 4 4 3 3 2 2 2 2" xfId="39070" xr:uid="{D7B95793-82C9-4E56-A53D-289A50B8F5B6}"/>
    <cellStyle name="Normal 4 4 4 3 3 2 2 2 3" xfId="53954" xr:uid="{99E837A7-7536-4D47-B94C-4F35B53E1033}"/>
    <cellStyle name="Normal 4 4 4 3 3 2 2 3" xfId="18534" xr:uid="{AF1FC247-0B6A-4900-B0A4-CF91EC503FFB}"/>
    <cellStyle name="Normal 4 4 4 3 3 2 2 4" xfId="32224" xr:uid="{E5E4DD9F-F353-4459-9F85-E1ECD51983EC}"/>
    <cellStyle name="Normal 4 4 4 3 3 2 2 5" xfId="47108" xr:uid="{7FFF455E-4BD4-4323-B0E5-57C19BA7DB56}"/>
    <cellStyle name="Normal 4 4 4 3 3 2 3" xfId="21956" xr:uid="{ABB157FD-04B5-426F-9D01-2FC9389F741B}"/>
    <cellStyle name="Normal 4 4 4 3 3 2 3 2" xfId="35648" xr:uid="{EF94126F-2B85-4C77-92E9-CC5D8FF7A085}"/>
    <cellStyle name="Normal 4 4 4 3 3 2 3 3" xfId="50532" xr:uid="{070BAA4C-F3A1-47C2-B7D5-8D566425E886}"/>
    <cellStyle name="Normal 4 4 4 3 3 2 4" xfId="15112" xr:uid="{403FCB3D-CFD9-4C91-AB82-EA9677EE898F}"/>
    <cellStyle name="Normal 4 4 4 3 3 2 5" xfId="28802" xr:uid="{7F789F4D-5C2E-4042-B49D-691BB1EA08C3}"/>
    <cellStyle name="Normal 4 4 4 3 3 2 6" xfId="43686" xr:uid="{EFDF101B-7485-426B-8DBE-C67C0D09132A}"/>
    <cellStyle name="Normal 4 4 4 3 3 3" xfId="9976" xr:uid="{6D588CE0-29DB-4DD7-B465-A03D196B2D48}"/>
    <cellStyle name="Normal 4 4 4 3 3 3 2" xfId="23666" xr:uid="{E8B14D95-00F2-4619-811E-2157963F71A2}"/>
    <cellStyle name="Normal 4 4 4 3 3 3 2 2" xfId="37358" xr:uid="{17A317D9-099C-465E-AD16-9D843A04773B}"/>
    <cellStyle name="Normal 4 4 4 3 3 3 2 3" xfId="52242" xr:uid="{A985F16E-6391-4C42-80A1-3A27872E76BC}"/>
    <cellStyle name="Normal 4 4 4 3 3 3 3" xfId="16822" xr:uid="{87A2D052-AA25-4C73-B7DE-ADE72485DD84}"/>
    <cellStyle name="Normal 4 4 4 3 3 3 4" xfId="30512" xr:uid="{A3024AC1-73D5-4441-8B4C-C2634B941286}"/>
    <cellStyle name="Normal 4 4 4 3 3 3 5" xfId="45396" xr:uid="{5161850D-0218-46EB-9148-08F839D0F750}"/>
    <cellStyle name="Normal 4 4 4 3 3 4" xfId="20244" xr:uid="{62EEEE70-BE2C-450E-8A28-4C3BB130CDE6}"/>
    <cellStyle name="Normal 4 4 4 3 3 4 2" xfId="33936" xr:uid="{D9DA5F62-3119-4DA1-94C5-9F0BDA90253F}"/>
    <cellStyle name="Normal 4 4 4 3 3 4 3" xfId="48820" xr:uid="{08D32FE1-5FBC-4F3A-BFE8-E62E466326AB}"/>
    <cellStyle name="Normal 4 4 4 3 3 5" xfId="13400" xr:uid="{32926E05-3EBE-4D67-A51C-58C27725A57D}"/>
    <cellStyle name="Normal 4 4 4 3 3 6" xfId="27090" xr:uid="{1CA489D8-1AFF-4B96-8D52-026E754EBCD8}"/>
    <cellStyle name="Normal 4 4 4 3 3 7" xfId="41974" xr:uid="{95214FAB-6AF0-49EC-B221-CDE6F53258D3}"/>
    <cellStyle name="Normal 4 4 4 3 4" xfId="6555" xr:uid="{E95053EF-363F-4B95-B3F5-7AF752816FA3}"/>
    <cellStyle name="Normal 4 4 4 3 4 2" xfId="8267" xr:uid="{91A20BF5-DC6A-4D3D-8694-17338B3757F7}"/>
    <cellStyle name="Normal 4 4 4 3 4 2 2" xfId="11689" xr:uid="{E3013575-0112-445C-9517-7A42150463EC}"/>
    <cellStyle name="Normal 4 4 4 3 4 2 2 2" xfId="25379" xr:uid="{F093F077-E9DE-475E-847C-6A2E25F60821}"/>
    <cellStyle name="Normal 4 4 4 3 4 2 2 2 2" xfId="39071" xr:uid="{92C4FDD4-F343-4AA5-A948-C6CD92A4F27D}"/>
    <cellStyle name="Normal 4 4 4 3 4 2 2 2 3" xfId="53955" xr:uid="{A5A97CDE-E1FF-447F-A4BD-7B19EF2B6095}"/>
    <cellStyle name="Normal 4 4 4 3 4 2 2 3" xfId="18535" xr:uid="{1EF40B8C-5683-491A-A18E-D84841A5356A}"/>
    <cellStyle name="Normal 4 4 4 3 4 2 2 4" xfId="32225" xr:uid="{84CC49A7-B1E3-46F3-B563-C4D0CA8B2664}"/>
    <cellStyle name="Normal 4 4 4 3 4 2 2 5" xfId="47109" xr:uid="{E56A4EC7-8E1F-4A18-95C9-573EF6E6B1A3}"/>
    <cellStyle name="Normal 4 4 4 3 4 2 3" xfId="21957" xr:uid="{804C0CAF-27B2-4ECD-8540-4D9A4E60A3DA}"/>
    <cellStyle name="Normal 4 4 4 3 4 2 3 2" xfId="35649" xr:uid="{C85CA0A1-D4D1-4D80-A10C-E1ED8F838E30}"/>
    <cellStyle name="Normal 4 4 4 3 4 2 3 3" xfId="50533" xr:uid="{B3122096-EB4B-4274-8C85-8C0B71D63F1F}"/>
    <cellStyle name="Normal 4 4 4 3 4 2 4" xfId="15113" xr:uid="{7274CF91-F9F6-49E8-9942-3A161FACA91D}"/>
    <cellStyle name="Normal 4 4 4 3 4 2 5" xfId="28803" xr:uid="{606BF4FE-D38C-4481-8C2D-AFAC4CFEA0C6}"/>
    <cellStyle name="Normal 4 4 4 3 4 2 6" xfId="43687" xr:uid="{65B6B022-EC0D-4925-A807-A7A8AD406C3D}"/>
    <cellStyle name="Normal 4 4 4 3 4 3" xfId="9977" xr:uid="{768E0339-0416-4710-8BF7-0FCD02298080}"/>
    <cellStyle name="Normal 4 4 4 3 4 3 2" xfId="23667" xr:uid="{2A1F30F9-5772-4C30-A0E2-FB04F5C05824}"/>
    <cellStyle name="Normal 4 4 4 3 4 3 2 2" xfId="37359" xr:uid="{7B657634-4A73-468A-AA13-B915FB94C3D7}"/>
    <cellStyle name="Normal 4 4 4 3 4 3 2 3" xfId="52243" xr:uid="{8B60461E-86E3-4B08-8443-3D4408D2691E}"/>
    <cellStyle name="Normal 4 4 4 3 4 3 3" xfId="16823" xr:uid="{55D16BA7-5900-4B17-B29D-F34C77AA1598}"/>
    <cellStyle name="Normal 4 4 4 3 4 3 4" xfId="30513" xr:uid="{8B80AA2B-E868-4449-8E67-129CCE5816BF}"/>
    <cellStyle name="Normal 4 4 4 3 4 3 5" xfId="45397" xr:uid="{335DEDE8-D938-4A61-89A4-0DD6BFE32FC0}"/>
    <cellStyle name="Normal 4 4 4 3 4 4" xfId="20245" xr:uid="{50DE7E83-616E-4D89-AC1F-8308B61405E6}"/>
    <cellStyle name="Normal 4 4 4 3 4 4 2" xfId="33937" xr:uid="{9117ABB2-8345-411E-A752-DDD98E879A14}"/>
    <cellStyle name="Normal 4 4 4 3 4 4 3" xfId="48821" xr:uid="{8F0760AD-71EE-41AA-95FA-43ECE394C398}"/>
    <cellStyle name="Normal 4 4 4 3 4 5" xfId="13401" xr:uid="{6F0079C9-B053-4D67-9ACA-D4D3F7857EAE}"/>
    <cellStyle name="Normal 4 4 4 3 4 6" xfId="27091" xr:uid="{4891A017-3639-4AB0-930B-F9466950883A}"/>
    <cellStyle name="Normal 4 4 4 3 4 7" xfId="41975" xr:uid="{CC6E67D3-1C2B-4BA1-9375-1A1BA5061CAF}"/>
    <cellStyle name="Normal 4 4 4 3 5" xfId="8263" xr:uid="{CE1F364B-B854-46AE-BED5-D9EAB39BDD9A}"/>
    <cellStyle name="Normal 4 4 4 3 5 2" xfId="11685" xr:uid="{D9CA6911-3A12-4FF2-8A05-7101E9E4490A}"/>
    <cellStyle name="Normal 4 4 4 3 5 2 2" xfId="25375" xr:uid="{4759FC50-68D7-4E4B-966E-E707B3CD4FA3}"/>
    <cellStyle name="Normal 4 4 4 3 5 2 2 2" xfId="39067" xr:uid="{50A87C11-A9AA-458F-8C6C-9301EAC8744E}"/>
    <cellStyle name="Normal 4 4 4 3 5 2 2 3" xfId="53951" xr:uid="{DB35A909-B086-47DA-BBC9-E10FFF5790EA}"/>
    <cellStyle name="Normal 4 4 4 3 5 2 3" xfId="18531" xr:uid="{95679FFA-89C0-4168-92A4-DAF79401B735}"/>
    <cellStyle name="Normal 4 4 4 3 5 2 4" xfId="32221" xr:uid="{A225167D-DE22-492E-9C6B-0E4E1CAA37D0}"/>
    <cellStyle name="Normal 4 4 4 3 5 2 5" xfId="47105" xr:uid="{7B1CB8C3-854D-41AE-B56C-83474735D489}"/>
    <cellStyle name="Normal 4 4 4 3 5 3" xfId="21953" xr:uid="{883A43FD-FC55-478D-86A9-9463A1982039}"/>
    <cellStyle name="Normal 4 4 4 3 5 3 2" xfId="35645" xr:uid="{E3337F07-6EA3-407D-9399-5B64B05FDE72}"/>
    <cellStyle name="Normal 4 4 4 3 5 3 3" xfId="50529" xr:uid="{6C0CB440-3AB3-4E07-8B86-83115856D5D9}"/>
    <cellStyle name="Normal 4 4 4 3 5 4" xfId="15109" xr:uid="{C6657108-8314-446D-9851-A8494EC47152}"/>
    <cellStyle name="Normal 4 4 4 3 5 5" xfId="28799" xr:uid="{A5E811E7-1F6E-49C0-9135-E8EE43A266D5}"/>
    <cellStyle name="Normal 4 4 4 3 5 6" xfId="43683" xr:uid="{8225FBE6-7AA1-4D4B-B1CE-5716BE799837}"/>
    <cellStyle name="Normal 4 4 4 3 6" xfId="9973" xr:uid="{8B1DD30C-A204-4571-8832-1DB5F77D4AD6}"/>
    <cellStyle name="Normal 4 4 4 3 6 2" xfId="23663" xr:uid="{89FCCFF2-DF9E-4504-8D2B-F55EB8C11AC4}"/>
    <cellStyle name="Normal 4 4 4 3 6 2 2" xfId="37355" xr:uid="{60D5F83A-8EB0-429F-BAE8-106C0BA45B98}"/>
    <cellStyle name="Normal 4 4 4 3 6 2 3" xfId="52239" xr:uid="{9A1E0907-2D2E-4C03-80C5-D3FFD1AD9A62}"/>
    <cellStyle name="Normal 4 4 4 3 6 3" xfId="16819" xr:uid="{3542BEC4-AD27-48EB-A913-F6EB1E1679CD}"/>
    <cellStyle name="Normal 4 4 4 3 6 4" xfId="30509" xr:uid="{B6CEE64E-C504-4B77-9A2E-F715DEBC541E}"/>
    <cellStyle name="Normal 4 4 4 3 6 5" xfId="45393" xr:uid="{F362EEBD-68EA-4F8C-8699-E00CB29F2F96}"/>
    <cellStyle name="Normal 4 4 4 3 7" xfId="20241" xr:uid="{4C7BDF44-DE54-4C7E-B5D6-6F9DFB5B3A3D}"/>
    <cellStyle name="Normal 4 4 4 3 7 2" xfId="33933" xr:uid="{F3814D5B-CB31-455E-943A-E613274B3621}"/>
    <cellStyle name="Normal 4 4 4 3 7 3" xfId="48817" xr:uid="{3F795E8B-B2AA-4C6E-A0AC-87AF8D11CF8F}"/>
    <cellStyle name="Normal 4 4 4 3 8" xfId="13397" xr:uid="{5F1B48ED-EFA1-4911-B998-6B3C0DA302EC}"/>
    <cellStyle name="Normal 4 4 4 3 9" xfId="27087" xr:uid="{A8B98F05-B7A1-4F85-928D-6D1C14DCD393}"/>
    <cellStyle name="Normal 4 4 4 4" xfId="6556" xr:uid="{BAEAE99B-788F-43F3-8646-126965CDFAB5}"/>
    <cellStyle name="Normal 4 4 4 4 2" xfId="6557" xr:uid="{33EF62CF-7556-446D-8233-A2D6BC01570B}"/>
    <cellStyle name="Normal 4 4 4 4 2 2" xfId="8269" xr:uid="{0DE1D09F-28FE-4744-B306-5F77CBE9A76F}"/>
    <cellStyle name="Normal 4 4 4 4 2 2 2" xfId="11691" xr:uid="{383DAC18-128F-4C27-8FF7-90145630605A}"/>
    <cellStyle name="Normal 4 4 4 4 2 2 2 2" xfId="25381" xr:uid="{C775926A-ED62-4A24-BB7D-52E5EB4CADFF}"/>
    <cellStyle name="Normal 4 4 4 4 2 2 2 2 2" xfId="39073" xr:uid="{88BEE5BA-F9D2-4772-B786-99486C6C66F3}"/>
    <cellStyle name="Normal 4 4 4 4 2 2 2 2 3" xfId="53957" xr:uid="{E7D45A64-0DD9-4A78-9248-DE37096ED2DC}"/>
    <cellStyle name="Normal 4 4 4 4 2 2 2 3" xfId="18537" xr:uid="{60A8A1DE-560F-4149-B973-334373739F9F}"/>
    <cellStyle name="Normal 4 4 4 4 2 2 2 4" xfId="32227" xr:uid="{EC4F2C59-6058-4F33-B84D-DAED8E899265}"/>
    <cellStyle name="Normal 4 4 4 4 2 2 2 5" xfId="47111" xr:uid="{35D850FE-2630-4431-9D72-7A4960EFBCD3}"/>
    <cellStyle name="Normal 4 4 4 4 2 2 3" xfId="21959" xr:uid="{2766DEB6-6CAD-4F19-AB28-4353DB446EEF}"/>
    <cellStyle name="Normal 4 4 4 4 2 2 3 2" xfId="35651" xr:uid="{09C2AD5B-7E0D-4286-A2F3-62446BAB290B}"/>
    <cellStyle name="Normal 4 4 4 4 2 2 3 3" xfId="50535" xr:uid="{39EC1180-14D2-41BC-B31D-2A420B3CCC49}"/>
    <cellStyle name="Normal 4 4 4 4 2 2 4" xfId="15115" xr:uid="{B12755AD-BC05-4131-99CA-E488218DDEB7}"/>
    <cellStyle name="Normal 4 4 4 4 2 2 5" xfId="28805" xr:uid="{4CBAF40C-5B0C-4091-BB3F-02E7C4E85093}"/>
    <cellStyle name="Normal 4 4 4 4 2 2 6" xfId="43689" xr:uid="{2F3C5AE2-DD37-42D6-A13A-6F965CAEB069}"/>
    <cellStyle name="Normal 4 4 4 4 2 3" xfId="9979" xr:uid="{3E015A8D-C2E1-4783-AF02-100FB7FFB31C}"/>
    <cellStyle name="Normal 4 4 4 4 2 3 2" xfId="23669" xr:uid="{0481285F-39A8-488E-A086-F2045C30D8AD}"/>
    <cellStyle name="Normal 4 4 4 4 2 3 2 2" xfId="37361" xr:uid="{DD1297DE-C91F-4596-AD25-5439939C707F}"/>
    <cellStyle name="Normal 4 4 4 4 2 3 2 3" xfId="52245" xr:uid="{00BA6DC8-74C2-4D7E-92E2-969A4C630AD7}"/>
    <cellStyle name="Normal 4 4 4 4 2 3 3" xfId="16825" xr:uid="{9572D491-1C85-4858-A46B-D84E3D4F1341}"/>
    <cellStyle name="Normal 4 4 4 4 2 3 4" xfId="30515" xr:uid="{0504EED7-8554-430B-8CBD-396F0CB23DDF}"/>
    <cellStyle name="Normal 4 4 4 4 2 3 5" xfId="45399" xr:uid="{A25DFDC7-0520-4B3A-8C8E-F703DC4801C0}"/>
    <cellStyle name="Normal 4 4 4 4 2 4" xfId="20247" xr:uid="{E0118C36-46EE-41F0-83DE-B9E0ADE6F141}"/>
    <cellStyle name="Normal 4 4 4 4 2 4 2" xfId="33939" xr:uid="{2F9CC5CF-0FD7-481E-B12C-C589D0D95E00}"/>
    <cellStyle name="Normal 4 4 4 4 2 4 3" xfId="48823" xr:uid="{31EC7854-2548-4F17-A852-0A47659A56B4}"/>
    <cellStyle name="Normal 4 4 4 4 2 5" xfId="13403" xr:uid="{0CC9F683-5978-4F65-837B-75762E34EED0}"/>
    <cellStyle name="Normal 4 4 4 4 2 6" xfId="27093" xr:uid="{ED64BC9E-06B5-43C9-A77D-76113B89971A}"/>
    <cellStyle name="Normal 4 4 4 4 2 7" xfId="41977" xr:uid="{30EEEA09-E1C5-4646-9480-A552A48EAE31}"/>
    <cellStyle name="Normal 4 4 4 4 3" xfId="8268" xr:uid="{41ED4707-AEC6-48A0-96C7-A88D76B05AD2}"/>
    <cellStyle name="Normal 4 4 4 4 3 2" xfId="11690" xr:uid="{5B635837-6953-404D-BFC9-27F707AE795C}"/>
    <cellStyle name="Normal 4 4 4 4 3 2 2" xfId="25380" xr:uid="{39FE4EA6-5187-45FA-9240-35F3CBEB70A0}"/>
    <cellStyle name="Normal 4 4 4 4 3 2 2 2" xfId="39072" xr:uid="{A876AE97-6D94-46A4-AD81-85F78705DB6F}"/>
    <cellStyle name="Normal 4 4 4 4 3 2 2 3" xfId="53956" xr:uid="{65AD4336-4AD6-418C-ABFE-CF42C1350B35}"/>
    <cellStyle name="Normal 4 4 4 4 3 2 3" xfId="18536" xr:uid="{61C4718C-32E9-45CE-8AA6-0C882174296F}"/>
    <cellStyle name="Normal 4 4 4 4 3 2 4" xfId="32226" xr:uid="{32CB8477-747F-4E09-8E1A-D4DD1829C6D2}"/>
    <cellStyle name="Normal 4 4 4 4 3 2 5" xfId="47110" xr:uid="{08F1E497-2B60-4E4C-9B16-DC1FD63A7A06}"/>
    <cellStyle name="Normal 4 4 4 4 3 3" xfId="21958" xr:uid="{2F236E12-3564-428D-AD8F-57005B57F813}"/>
    <cellStyle name="Normal 4 4 4 4 3 3 2" xfId="35650" xr:uid="{95623D09-B2E2-4820-9AEF-A897B63BF2EE}"/>
    <cellStyle name="Normal 4 4 4 4 3 3 3" xfId="50534" xr:uid="{FF8DCF89-DC12-4D51-9287-4ABB15698063}"/>
    <cellStyle name="Normal 4 4 4 4 3 4" xfId="15114" xr:uid="{7AF58BF0-7B06-44D3-B255-2F02A04FDEAB}"/>
    <cellStyle name="Normal 4 4 4 4 3 5" xfId="28804" xr:uid="{88277EDA-E910-451C-833C-20267207CB6E}"/>
    <cellStyle name="Normal 4 4 4 4 3 6" xfId="43688" xr:uid="{035E6E24-135D-47F2-819C-F4A2A6AAAA86}"/>
    <cellStyle name="Normal 4 4 4 4 4" xfId="9978" xr:uid="{1815EFEB-62FB-428B-B631-F2BB8D46A498}"/>
    <cellStyle name="Normal 4 4 4 4 4 2" xfId="23668" xr:uid="{4D0A69D0-7CBE-4D32-93E4-341DE12599E2}"/>
    <cellStyle name="Normal 4 4 4 4 4 2 2" xfId="37360" xr:uid="{EEB14C35-7AC2-47F2-9E4B-43AA5CBD9244}"/>
    <cellStyle name="Normal 4 4 4 4 4 2 3" xfId="52244" xr:uid="{0E41B536-24E1-43F0-A6C4-BAF3650CBC71}"/>
    <cellStyle name="Normal 4 4 4 4 4 3" xfId="16824" xr:uid="{DDCC3872-00DB-42D2-BAF4-2D6AFB9120E3}"/>
    <cellStyle name="Normal 4 4 4 4 4 4" xfId="30514" xr:uid="{D9117146-14DE-4024-A58F-8C76D7C1049D}"/>
    <cellStyle name="Normal 4 4 4 4 4 5" xfId="45398" xr:uid="{DBAAB87F-DD98-476E-9245-6EC8EF24C10C}"/>
    <cellStyle name="Normal 4 4 4 4 5" xfId="20246" xr:uid="{C18447F0-C097-4242-B7D4-EB629726900E}"/>
    <cellStyle name="Normal 4 4 4 4 5 2" xfId="33938" xr:uid="{68B9EFBB-4F0D-48DF-B1A4-A8CB116F47BB}"/>
    <cellStyle name="Normal 4 4 4 4 5 3" xfId="48822" xr:uid="{A2009B71-DB25-4D86-B4C3-EAADD7988CCE}"/>
    <cellStyle name="Normal 4 4 4 4 6" xfId="13402" xr:uid="{2E96F313-6A16-4418-BD12-0C130D7903DC}"/>
    <cellStyle name="Normal 4 4 4 4 7" xfId="27092" xr:uid="{D0A5C1BE-A584-49CB-AF08-F92F583F0DC8}"/>
    <cellStyle name="Normal 4 4 4 4 8" xfId="41976" xr:uid="{DD33DA45-8F1A-4B7A-B1A3-C18CD16D9657}"/>
    <cellStyle name="Normal 4 4 4 5" xfId="6558" xr:uid="{52C530D3-6758-4EC2-A726-5AB87E4D865E}"/>
    <cellStyle name="Normal 4 4 4 5 2" xfId="8270" xr:uid="{8ADA7B67-9658-4253-8C0B-FF62D73AAED1}"/>
    <cellStyle name="Normal 4 4 4 5 2 2" xfId="11692" xr:uid="{47A3450D-1209-4FC6-96B1-DBCDAA59A3BD}"/>
    <cellStyle name="Normal 4 4 4 5 2 2 2" xfId="25382" xr:uid="{6FD03505-5D81-4377-8E9A-55978E0131B8}"/>
    <cellStyle name="Normal 4 4 4 5 2 2 2 2" xfId="39074" xr:uid="{D446D79B-9A77-43AE-978B-EA085C52EDE4}"/>
    <cellStyle name="Normal 4 4 4 5 2 2 2 3" xfId="53958" xr:uid="{016002E5-5B35-4AAF-945E-4317FEE1E4A7}"/>
    <cellStyle name="Normal 4 4 4 5 2 2 3" xfId="18538" xr:uid="{B83D70F4-4C79-4266-835C-272FF8E9E063}"/>
    <cellStyle name="Normal 4 4 4 5 2 2 4" xfId="32228" xr:uid="{FA2963FF-56DA-4222-BCE5-A098EEA30150}"/>
    <cellStyle name="Normal 4 4 4 5 2 2 5" xfId="47112" xr:uid="{CDDC296C-6CC4-450D-95B9-F02FE0EF248D}"/>
    <cellStyle name="Normal 4 4 4 5 2 3" xfId="21960" xr:uid="{F3706D01-27A9-4BB5-8DD7-F2D95A8BFD96}"/>
    <cellStyle name="Normal 4 4 4 5 2 3 2" xfId="35652" xr:uid="{121C6C7E-C6B8-4EF8-9841-3E62B515D703}"/>
    <cellStyle name="Normal 4 4 4 5 2 3 3" xfId="50536" xr:uid="{E3449E86-456F-4C38-A6BF-5D63A1090499}"/>
    <cellStyle name="Normal 4 4 4 5 2 4" xfId="15116" xr:uid="{A48F5776-1043-4672-B3EE-01E4AEE7C9FD}"/>
    <cellStyle name="Normal 4 4 4 5 2 5" xfId="28806" xr:uid="{832E4C00-0CCE-4467-8FEE-DD6BD9820D6D}"/>
    <cellStyle name="Normal 4 4 4 5 2 6" xfId="43690" xr:uid="{3C2A5580-D1BC-4D34-98E1-A7108C7AC200}"/>
    <cellStyle name="Normal 4 4 4 5 3" xfId="9980" xr:uid="{61499C51-3685-4B20-889E-79C81E878A5B}"/>
    <cellStyle name="Normal 4 4 4 5 3 2" xfId="23670" xr:uid="{5CE6E27F-90FD-4297-AACD-C57220E0DC50}"/>
    <cellStyle name="Normal 4 4 4 5 3 2 2" xfId="37362" xr:uid="{AAB341A4-5B43-4F69-899A-60026B832DC2}"/>
    <cellStyle name="Normal 4 4 4 5 3 2 3" xfId="52246" xr:uid="{9586B188-6A88-4F52-B7C1-4ADB4FE9303D}"/>
    <cellStyle name="Normal 4 4 4 5 3 3" xfId="16826" xr:uid="{DA763613-65DF-4681-912E-1D3851091F6C}"/>
    <cellStyle name="Normal 4 4 4 5 3 4" xfId="30516" xr:uid="{3772502D-EFA3-40F0-8411-5327A28679B4}"/>
    <cellStyle name="Normal 4 4 4 5 3 5" xfId="45400" xr:uid="{C98A85B6-9A6B-4E49-A212-1D2431DC9AE3}"/>
    <cellStyle name="Normal 4 4 4 5 4" xfId="20248" xr:uid="{F8B3C6B2-6126-4E67-A96A-4C0BC0635780}"/>
    <cellStyle name="Normal 4 4 4 5 4 2" xfId="33940" xr:uid="{9CC107D2-EFA7-41B2-AB6F-AC2AE00485AC}"/>
    <cellStyle name="Normal 4 4 4 5 4 3" xfId="48824" xr:uid="{AF334DE5-FDFC-4158-8280-DE790EC382E5}"/>
    <cellStyle name="Normal 4 4 4 5 5" xfId="13404" xr:uid="{9D4B5853-4E9E-4143-8AC9-98BA55B65F15}"/>
    <cellStyle name="Normal 4 4 4 5 6" xfId="27094" xr:uid="{4A30A326-507E-46E6-A847-6D407468308E}"/>
    <cellStyle name="Normal 4 4 4 5 7" xfId="41978" xr:uid="{22A45FDF-FDBC-40DB-8335-BAEA8D8E7EFF}"/>
    <cellStyle name="Normal 4 4 4 6" xfId="6559" xr:uid="{4B6EBE9A-F5D8-4511-8EB5-41B02D3DAD9E}"/>
    <cellStyle name="Normal 4 4 4 6 2" xfId="8271" xr:uid="{7632570B-BF82-4A5B-A36F-72CB924340F6}"/>
    <cellStyle name="Normal 4 4 4 6 2 2" xfId="11693" xr:uid="{320203D3-CE04-45DB-9E2F-19EF2C8F7164}"/>
    <cellStyle name="Normal 4 4 4 6 2 2 2" xfId="25383" xr:uid="{E6F161A0-C0DB-415B-B2D3-8FAB7DDAC16E}"/>
    <cellStyle name="Normal 4 4 4 6 2 2 2 2" xfId="39075" xr:uid="{639DDCEE-BB23-4403-9CEA-40BDD4A7D058}"/>
    <cellStyle name="Normal 4 4 4 6 2 2 2 3" xfId="53959" xr:uid="{3AD725C8-5B85-4CB9-A261-DE096BDD8D4D}"/>
    <cellStyle name="Normal 4 4 4 6 2 2 3" xfId="18539" xr:uid="{C753F127-10A9-4863-B997-EC6B373C162A}"/>
    <cellStyle name="Normal 4 4 4 6 2 2 4" xfId="32229" xr:uid="{70B4F43D-60BF-4B6E-9010-06241C2D4C61}"/>
    <cellStyle name="Normal 4 4 4 6 2 2 5" xfId="47113" xr:uid="{48244626-3608-4EE5-863A-97E6ED9BF628}"/>
    <cellStyle name="Normal 4 4 4 6 2 3" xfId="21961" xr:uid="{D73DE653-6306-4A6A-A86D-CC8F56868FD7}"/>
    <cellStyle name="Normal 4 4 4 6 2 3 2" xfId="35653" xr:uid="{C8311964-9743-49B2-8FB0-A5552E60BB20}"/>
    <cellStyle name="Normal 4 4 4 6 2 3 3" xfId="50537" xr:uid="{4A35DFCB-F4F1-45F5-AA84-77C59A4E8A2B}"/>
    <cellStyle name="Normal 4 4 4 6 2 4" xfId="15117" xr:uid="{6D18462D-D2DC-4B51-A9E6-C58688B02996}"/>
    <cellStyle name="Normal 4 4 4 6 2 5" xfId="28807" xr:uid="{00B7EA76-FBDC-4B61-8CF2-97F10D5F7552}"/>
    <cellStyle name="Normal 4 4 4 6 2 6" xfId="43691" xr:uid="{D3743816-0659-41BB-85E2-5E1ABECCA43B}"/>
    <cellStyle name="Normal 4 4 4 6 3" xfId="9981" xr:uid="{0CCED025-C52F-4589-A6D0-696BEECC919D}"/>
    <cellStyle name="Normal 4 4 4 6 3 2" xfId="23671" xr:uid="{0CB3BDA4-2459-4E6A-B770-043C7A6970A6}"/>
    <cellStyle name="Normal 4 4 4 6 3 2 2" xfId="37363" xr:uid="{CEE45AFF-52D5-4817-B5BF-5D2C157F73C5}"/>
    <cellStyle name="Normal 4 4 4 6 3 2 3" xfId="52247" xr:uid="{921A142F-52F0-4495-94D9-9B59B5EB1465}"/>
    <cellStyle name="Normal 4 4 4 6 3 3" xfId="16827" xr:uid="{55D5F922-83F3-4B75-A90B-8188741CF3A6}"/>
    <cellStyle name="Normal 4 4 4 6 3 4" xfId="30517" xr:uid="{591D41F6-5A1A-496B-934A-EE211AA30FB6}"/>
    <cellStyle name="Normal 4 4 4 6 3 5" xfId="45401" xr:uid="{3702F44E-24D3-4DE9-A23E-3C4A778A25A7}"/>
    <cellStyle name="Normal 4 4 4 6 4" xfId="20249" xr:uid="{48E51C2F-C6B3-43BA-9EFF-23021B47118A}"/>
    <cellStyle name="Normal 4 4 4 6 4 2" xfId="33941" xr:uid="{0A85827F-722F-45C6-A0F2-BDEA43FAC9CF}"/>
    <cellStyle name="Normal 4 4 4 6 4 3" xfId="48825" xr:uid="{56EFB5E1-11C7-44A2-87B6-833D4BC5410C}"/>
    <cellStyle name="Normal 4 4 4 6 5" xfId="13405" xr:uid="{796EEAE9-FD5A-4CBF-A525-B450BFD49A32}"/>
    <cellStyle name="Normal 4 4 4 6 6" xfId="27095" xr:uid="{43456FE4-ECCB-4A84-BEE2-7B0470019361}"/>
    <cellStyle name="Normal 4 4 4 6 7" xfId="41979" xr:uid="{88E5239D-B0D2-4439-BB45-F6602F70F9C8}"/>
    <cellStyle name="Normal 4 4 4 7" xfId="8257" xr:uid="{E1612569-3158-4E31-A061-709E8DF1A461}"/>
    <cellStyle name="Normal 4 4 4 7 2" xfId="11679" xr:uid="{3A076C7A-BD09-46FB-9E91-CAFE3500F673}"/>
    <cellStyle name="Normal 4 4 4 7 2 2" xfId="25369" xr:uid="{43D06FC3-5526-4D29-9940-B1F35E70B816}"/>
    <cellStyle name="Normal 4 4 4 7 2 2 2" xfId="39061" xr:uid="{1DF1C75D-B644-4590-B6C5-AB137573CAAB}"/>
    <cellStyle name="Normal 4 4 4 7 2 2 3" xfId="53945" xr:uid="{21B40DEB-F791-44B7-AD5F-C1C4D0E7381F}"/>
    <cellStyle name="Normal 4 4 4 7 2 3" xfId="18525" xr:uid="{7407B7EC-BA3C-4BC3-9644-6DDDA994568E}"/>
    <cellStyle name="Normal 4 4 4 7 2 4" xfId="32215" xr:uid="{C8418C12-69BA-43DF-B17C-F3A7AF1F4FFC}"/>
    <cellStyle name="Normal 4 4 4 7 2 5" xfId="47099" xr:uid="{DC8C7A95-E8FF-46CD-954A-1295E2EC78E2}"/>
    <cellStyle name="Normal 4 4 4 7 3" xfId="21947" xr:uid="{C5972D38-7734-4214-BADF-5EE580B24AC5}"/>
    <cellStyle name="Normal 4 4 4 7 3 2" xfId="35639" xr:uid="{1A25EDE6-2CE2-4788-9073-C2559617979F}"/>
    <cellStyle name="Normal 4 4 4 7 3 3" xfId="50523" xr:uid="{00427A12-2DEF-44D2-9027-CBB7E656628E}"/>
    <cellStyle name="Normal 4 4 4 7 4" xfId="15103" xr:uid="{BFC1437C-39B9-479F-AF2C-B8D0EFFCABFA}"/>
    <cellStyle name="Normal 4 4 4 7 5" xfId="28793" xr:uid="{4E7CB72C-2BBC-4721-BCE6-10E2EFABF995}"/>
    <cellStyle name="Normal 4 4 4 7 6" xfId="43677" xr:uid="{63FE4BA0-8952-44B2-A7BF-90E21CEDAF59}"/>
    <cellStyle name="Normal 4 4 4 8" xfId="9967" xr:uid="{B628D635-3418-49C4-948E-5E301C860F22}"/>
    <cellStyle name="Normal 4 4 4 8 2" xfId="23657" xr:uid="{6C0DB80A-5723-41CD-914D-EF9C5EF4D68E}"/>
    <cellStyle name="Normal 4 4 4 8 2 2" xfId="37349" xr:uid="{86E07730-90D8-4462-A594-2E395795FC3A}"/>
    <cellStyle name="Normal 4 4 4 8 2 3" xfId="52233" xr:uid="{E03439F1-B706-48B2-B46E-A7650B7BCD5D}"/>
    <cellStyle name="Normal 4 4 4 8 3" xfId="16813" xr:uid="{FA9B5EB3-8DD9-4286-9BFB-AF91642F68A6}"/>
    <cellStyle name="Normal 4 4 4 8 4" xfId="30503" xr:uid="{4F51E00B-5529-432E-A05A-6C2449B37116}"/>
    <cellStyle name="Normal 4 4 4 8 5" xfId="45387" xr:uid="{B2506179-2CBA-4447-B0B8-D986023F122D}"/>
    <cellStyle name="Normal 4 4 4 9" xfId="20235" xr:uid="{8624EB2E-C14F-4D57-B3A3-3E3BA3370186}"/>
    <cellStyle name="Normal 4 4 4 9 2" xfId="33927" xr:uid="{C972B23D-943A-45CC-8B4D-13698941B7AC}"/>
    <cellStyle name="Normal 4 4 4 9 3" xfId="48811" xr:uid="{7E3F740E-B632-4CC2-B7D9-A4084BB2A421}"/>
    <cellStyle name="Normal 4 4 5" xfId="6560" xr:uid="{2500EDCF-599C-4EFF-A0E2-99C82742DCB0}"/>
    <cellStyle name="Normal 4 4 5 10" xfId="41980" xr:uid="{C09C1030-5804-439E-9E9E-E1220B70DFE3}"/>
    <cellStyle name="Normal 4 4 5 2" xfId="6561" xr:uid="{D455DCD3-6BEF-43B8-885E-23323215B817}"/>
    <cellStyle name="Normal 4 4 5 2 2" xfId="6562" xr:uid="{B187462E-C293-4964-B667-A1B4A5AEC763}"/>
    <cellStyle name="Normal 4 4 5 2 2 2" xfId="8274" xr:uid="{44BBFB40-00D8-40ED-8E24-E32B84FC0F2E}"/>
    <cellStyle name="Normal 4 4 5 2 2 2 2" xfId="11696" xr:uid="{4359AA22-7E65-4356-87DD-755EE0DEFD47}"/>
    <cellStyle name="Normal 4 4 5 2 2 2 2 2" xfId="25386" xr:uid="{7D916AEA-2681-4268-8C3E-C3E1E09683E4}"/>
    <cellStyle name="Normal 4 4 5 2 2 2 2 2 2" xfId="39078" xr:uid="{C68E7C19-7D15-442C-8BD8-A4E09D947F45}"/>
    <cellStyle name="Normal 4 4 5 2 2 2 2 2 3" xfId="53962" xr:uid="{C45D6D2B-4249-48AA-B8F0-F6AAC198AD58}"/>
    <cellStyle name="Normal 4 4 5 2 2 2 2 3" xfId="18542" xr:uid="{F6A264A8-FB61-4DD8-B26D-A92193DA74D6}"/>
    <cellStyle name="Normal 4 4 5 2 2 2 2 4" xfId="32232" xr:uid="{F9B5474D-6CA2-43BF-A338-5BC5FB315212}"/>
    <cellStyle name="Normal 4 4 5 2 2 2 2 5" xfId="47116" xr:uid="{E06AB510-34EF-4E3D-937D-BCBD985DE3EA}"/>
    <cellStyle name="Normal 4 4 5 2 2 2 3" xfId="21964" xr:uid="{98BF3CDC-681F-4099-A5EE-C4AE4F733EFD}"/>
    <cellStyle name="Normal 4 4 5 2 2 2 3 2" xfId="35656" xr:uid="{B0153AD8-4EF0-4CCC-966E-27D07346F8A2}"/>
    <cellStyle name="Normal 4 4 5 2 2 2 3 3" xfId="50540" xr:uid="{1082FE17-408F-4DFF-822A-43913E41FC50}"/>
    <cellStyle name="Normal 4 4 5 2 2 2 4" xfId="15120" xr:uid="{58070D6C-FFB5-454F-836C-02D1A0BF433C}"/>
    <cellStyle name="Normal 4 4 5 2 2 2 5" xfId="28810" xr:uid="{25935725-66DE-4082-A49D-AB90442DA5E2}"/>
    <cellStyle name="Normal 4 4 5 2 2 2 6" xfId="43694" xr:uid="{96C2D2B5-236A-4AAB-B0D0-DF185900F460}"/>
    <cellStyle name="Normal 4 4 5 2 2 3" xfId="9984" xr:uid="{1CF8C787-B6E2-4B0B-AB77-00002D71F95A}"/>
    <cellStyle name="Normal 4 4 5 2 2 3 2" xfId="23674" xr:uid="{2DD861FE-9D45-4A1C-9813-B9F6CFA7251F}"/>
    <cellStyle name="Normal 4 4 5 2 2 3 2 2" xfId="37366" xr:uid="{83DBCD04-5602-4C37-A536-298DC545EE09}"/>
    <cellStyle name="Normal 4 4 5 2 2 3 2 3" xfId="52250" xr:uid="{C49F8386-9F26-4EE1-85DE-DBBC850426E5}"/>
    <cellStyle name="Normal 4 4 5 2 2 3 3" xfId="16830" xr:uid="{4E3C94A6-459B-421D-8A58-D857B92CBE42}"/>
    <cellStyle name="Normal 4 4 5 2 2 3 4" xfId="30520" xr:uid="{0C9DA94E-7544-4548-9125-10E9D1DC480C}"/>
    <cellStyle name="Normal 4 4 5 2 2 3 5" xfId="45404" xr:uid="{AA424AFB-2C22-4149-8A3B-E3C0B9CB6C3E}"/>
    <cellStyle name="Normal 4 4 5 2 2 4" xfId="20252" xr:uid="{68913C23-E0FE-4C98-B962-6FF5820B45F5}"/>
    <cellStyle name="Normal 4 4 5 2 2 4 2" xfId="33944" xr:uid="{C14CC098-813C-41A0-91E9-0360B7B57F96}"/>
    <cellStyle name="Normal 4 4 5 2 2 4 3" xfId="48828" xr:uid="{CDE5D765-7303-4340-B1D2-A7BDBD128812}"/>
    <cellStyle name="Normal 4 4 5 2 2 5" xfId="13408" xr:uid="{AC213C24-F4B3-4198-83C8-9D0AA03E20BC}"/>
    <cellStyle name="Normal 4 4 5 2 2 6" xfId="27098" xr:uid="{7BF0B59A-C022-4AB3-94A4-16FBF6901DAD}"/>
    <cellStyle name="Normal 4 4 5 2 2 7" xfId="41982" xr:uid="{F47BE08F-42E5-4D96-8EB8-4216689F3E6A}"/>
    <cellStyle name="Normal 4 4 5 2 3" xfId="8273" xr:uid="{65DEEA3E-6636-4537-A0EC-B332A1E414C6}"/>
    <cellStyle name="Normal 4 4 5 2 3 2" xfId="11695" xr:uid="{902D18B3-5A69-4827-A1AB-7751FA64FB4D}"/>
    <cellStyle name="Normal 4 4 5 2 3 2 2" xfId="25385" xr:uid="{9B95EEE1-3346-4027-9F18-BFD5A67D0CA1}"/>
    <cellStyle name="Normal 4 4 5 2 3 2 2 2" xfId="39077" xr:uid="{69B9CA8A-E427-492C-A60D-89B2EA8B6C5D}"/>
    <cellStyle name="Normal 4 4 5 2 3 2 2 3" xfId="53961" xr:uid="{8551832F-BD71-4972-938F-DE8D037D5A80}"/>
    <cellStyle name="Normal 4 4 5 2 3 2 3" xfId="18541" xr:uid="{79C9E65C-4EC2-4CF7-88DC-1CD82264F035}"/>
    <cellStyle name="Normal 4 4 5 2 3 2 4" xfId="32231" xr:uid="{DC1E0294-1DAA-4141-8BC8-6426EB7CA422}"/>
    <cellStyle name="Normal 4 4 5 2 3 2 5" xfId="47115" xr:uid="{1E564E8A-9B61-4FAC-A662-811A8B7282C3}"/>
    <cellStyle name="Normal 4 4 5 2 3 3" xfId="21963" xr:uid="{F75127F7-45E3-423B-AF09-033EE9906811}"/>
    <cellStyle name="Normal 4 4 5 2 3 3 2" xfId="35655" xr:uid="{EC601F4F-A51F-40A1-9B09-FAFA4CE35BBF}"/>
    <cellStyle name="Normal 4 4 5 2 3 3 3" xfId="50539" xr:uid="{07E93CED-D488-48C2-AACA-2AF207225CF5}"/>
    <cellStyle name="Normal 4 4 5 2 3 4" xfId="15119" xr:uid="{CEA6282B-AF4A-482F-BD64-12713792A952}"/>
    <cellStyle name="Normal 4 4 5 2 3 5" xfId="28809" xr:uid="{784A1AB3-4AA5-4735-8AA6-6433BD887EF6}"/>
    <cellStyle name="Normal 4 4 5 2 3 6" xfId="43693" xr:uid="{1F6ABF41-928E-464D-BBD4-0FD79C30C622}"/>
    <cellStyle name="Normal 4 4 5 2 4" xfId="9983" xr:uid="{CAA0D4CD-CE01-47A4-9A1E-33391A3A8E68}"/>
    <cellStyle name="Normal 4 4 5 2 4 2" xfId="23673" xr:uid="{276D2D15-C910-4786-85D5-C576AA953F82}"/>
    <cellStyle name="Normal 4 4 5 2 4 2 2" xfId="37365" xr:uid="{9F2F5FB1-E449-4540-9327-AF77BCEEC95F}"/>
    <cellStyle name="Normal 4 4 5 2 4 2 3" xfId="52249" xr:uid="{D3A9EE5C-84E5-4359-BF71-7AA9A9AA3C36}"/>
    <cellStyle name="Normal 4 4 5 2 4 3" xfId="16829" xr:uid="{45EB3C75-599C-4AA9-95CE-C15036C9E383}"/>
    <cellStyle name="Normal 4 4 5 2 4 4" xfId="30519" xr:uid="{0EDE793B-A4EE-46D3-88AF-7AA9311C4994}"/>
    <cellStyle name="Normal 4 4 5 2 4 5" xfId="45403" xr:uid="{75FC5B50-C5F6-470A-9C8E-40A8E9DA8999}"/>
    <cellStyle name="Normal 4 4 5 2 5" xfId="20251" xr:uid="{E5B9D7DA-C033-4ED1-A36E-0708A6DD53D5}"/>
    <cellStyle name="Normal 4 4 5 2 5 2" xfId="33943" xr:uid="{9999FB1D-9A59-4216-A525-B82584D48E55}"/>
    <cellStyle name="Normal 4 4 5 2 5 3" xfId="48827" xr:uid="{AA288B82-B2B9-4AF1-959B-FA4959C4C9B1}"/>
    <cellStyle name="Normal 4 4 5 2 6" xfId="13407" xr:uid="{3EF9ACBA-2259-4B35-86CB-F534E4E22A23}"/>
    <cellStyle name="Normal 4 4 5 2 7" xfId="27097" xr:uid="{CAC77C5B-0FA3-4CD6-B5CC-62CEC1940005}"/>
    <cellStyle name="Normal 4 4 5 2 8" xfId="41981" xr:uid="{CBCABE63-120D-436A-ADEC-5C64DB4513B6}"/>
    <cellStyle name="Normal 4 4 5 3" xfId="6563" xr:uid="{33A8A5F4-46DF-4A8D-B560-659FD2FE6341}"/>
    <cellStyle name="Normal 4 4 5 3 2" xfId="8275" xr:uid="{E984851A-B67E-4484-96A2-AD553E1C5FB1}"/>
    <cellStyle name="Normal 4 4 5 3 2 2" xfId="11697" xr:uid="{F7DF28D0-A573-442A-8861-9EC2872E2EC7}"/>
    <cellStyle name="Normal 4 4 5 3 2 2 2" xfId="25387" xr:uid="{C6AD94F1-71A5-43E4-B77E-3770DDFAA6BB}"/>
    <cellStyle name="Normal 4 4 5 3 2 2 2 2" xfId="39079" xr:uid="{B08A72F6-01E7-4C61-A214-203AA6A0BD31}"/>
    <cellStyle name="Normal 4 4 5 3 2 2 2 3" xfId="53963" xr:uid="{58017BA5-E4D9-4830-9F5F-8882A2963432}"/>
    <cellStyle name="Normal 4 4 5 3 2 2 3" xfId="18543" xr:uid="{F9F421D4-0B9D-432C-B753-9BE6D1242E23}"/>
    <cellStyle name="Normal 4 4 5 3 2 2 4" xfId="32233" xr:uid="{C4DBFF49-A6A2-477F-BD7D-F2335B4B7B00}"/>
    <cellStyle name="Normal 4 4 5 3 2 2 5" xfId="47117" xr:uid="{E2E31617-6913-4805-8283-324E036E5356}"/>
    <cellStyle name="Normal 4 4 5 3 2 3" xfId="21965" xr:uid="{8A40C066-7F60-4CB3-9132-360E32EC5178}"/>
    <cellStyle name="Normal 4 4 5 3 2 3 2" xfId="35657" xr:uid="{35537BCB-6026-4858-8B93-B7E175B2A28E}"/>
    <cellStyle name="Normal 4 4 5 3 2 3 3" xfId="50541" xr:uid="{2334F130-6B65-402A-810F-D5B7250089C4}"/>
    <cellStyle name="Normal 4 4 5 3 2 4" xfId="15121" xr:uid="{42F382E0-F74A-4B1D-99CA-49E41BD95592}"/>
    <cellStyle name="Normal 4 4 5 3 2 5" xfId="28811" xr:uid="{FB3D2FA1-6097-4B2B-9D34-F35AE15CBAF1}"/>
    <cellStyle name="Normal 4 4 5 3 2 6" xfId="43695" xr:uid="{9B660FBD-FF06-4B94-A85C-5F0068C77A58}"/>
    <cellStyle name="Normal 4 4 5 3 3" xfId="9985" xr:uid="{720B04AD-BA45-4170-9D3F-59C63FF67593}"/>
    <cellStyle name="Normal 4 4 5 3 3 2" xfId="23675" xr:uid="{8565A40C-AE67-4D69-A295-A077277D0805}"/>
    <cellStyle name="Normal 4 4 5 3 3 2 2" xfId="37367" xr:uid="{9C3EAD65-C00E-443A-9B84-0253DEDECA1E}"/>
    <cellStyle name="Normal 4 4 5 3 3 2 3" xfId="52251" xr:uid="{73CDBC60-D800-410A-8256-348367FE7C70}"/>
    <cellStyle name="Normal 4 4 5 3 3 3" xfId="16831" xr:uid="{D0183A50-281D-493E-905A-4085F6E7B46D}"/>
    <cellStyle name="Normal 4 4 5 3 3 4" xfId="30521" xr:uid="{F5310D24-0F9E-483A-90CB-79ABBB3398A3}"/>
    <cellStyle name="Normal 4 4 5 3 3 5" xfId="45405" xr:uid="{45729446-924B-4F06-A41A-6BA1B9BD8189}"/>
    <cellStyle name="Normal 4 4 5 3 4" xfId="20253" xr:uid="{11ADAA03-A23D-4D52-A016-461D8ED40761}"/>
    <cellStyle name="Normal 4 4 5 3 4 2" xfId="33945" xr:uid="{DE21ED62-4B16-45AE-9228-3D1A9583A4D3}"/>
    <cellStyle name="Normal 4 4 5 3 4 3" xfId="48829" xr:uid="{6CA8EEF0-0D34-42F6-9849-67124B01D7A0}"/>
    <cellStyle name="Normal 4 4 5 3 5" xfId="13409" xr:uid="{23A2CD6F-E825-4502-8DE1-8469C938D45D}"/>
    <cellStyle name="Normal 4 4 5 3 6" xfId="27099" xr:uid="{142268C5-7B34-4E20-9328-05B15173E48A}"/>
    <cellStyle name="Normal 4 4 5 3 7" xfId="41983" xr:uid="{8DF75B5E-AAB5-41AA-B963-EEDDE70A6B7F}"/>
    <cellStyle name="Normal 4 4 5 4" xfId="6564" xr:uid="{26D23E75-33A5-439D-B3CB-885152F6D533}"/>
    <cellStyle name="Normal 4 4 5 4 2" xfId="8276" xr:uid="{790071FC-22D4-4598-923F-3BA4E69E6705}"/>
    <cellStyle name="Normal 4 4 5 4 2 2" xfId="11698" xr:uid="{531E112C-F478-4090-8377-BD7A326CDF28}"/>
    <cellStyle name="Normal 4 4 5 4 2 2 2" xfId="25388" xr:uid="{800F20ED-3C07-4D6E-8E31-B4DA252FAE97}"/>
    <cellStyle name="Normal 4 4 5 4 2 2 2 2" xfId="39080" xr:uid="{5705034F-8C24-4E60-90A8-79DFA7E6D332}"/>
    <cellStyle name="Normal 4 4 5 4 2 2 2 3" xfId="53964" xr:uid="{1CE7C89E-268C-43A1-A309-1704EC93C7CB}"/>
    <cellStyle name="Normal 4 4 5 4 2 2 3" xfId="18544" xr:uid="{1C4A9E96-0AE2-4381-B555-A1ED886EB240}"/>
    <cellStyle name="Normal 4 4 5 4 2 2 4" xfId="32234" xr:uid="{97970647-66D6-48D4-AC9C-8B68A172E334}"/>
    <cellStyle name="Normal 4 4 5 4 2 2 5" xfId="47118" xr:uid="{AE855089-D0FA-4FDB-A85F-8310A9E34FFA}"/>
    <cellStyle name="Normal 4 4 5 4 2 3" xfId="21966" xr:uid="{B6366D13-84C0-4766-8AFE-86596DB36A0E}"/>
    <cellStyle name="Normal 4 4 5 4 2 3 2" xfId="35658" xr:uid="{52583C76-48EA-4113-B413-6846077A697F}"/>
    <cellStyle name="Normal 4 4 5 4 2 3 3" xfId="50542" xr:uid="{882BC407-BF91-409B-87BD-87A663F8C2B8}"/>
    <cellStyle name="Normal 4 4 5 4 2 4" xfId="15122" xr:uid="{09F0D90E-3F5F-4549-AB2C-6936C5C7D0AC}"/>
    <cellStyle name="Normal 4 4 5 4 2 5" xfId="28812" xr:uid="{8FDD0690-76F0-4310-ACC2-11CCA2CE3487}"/>
    <cellStyle name="Normal 4 4 5 4 2 6" xfId="43696" xr:uid="{E99EDA65-B18F-469A-9D71-29777B669D9E}"/>
    <cellStyle name="Normal 4 4 5 4 3" xfId="9986" xr:uid="{493C7DF2-8A41-4C81-BB50-2F796C0E9189}"/>
    <cellStyle name="Normal 4 4 5 4 3 2" xfId="23676" xr:uid="{9005BAE0-2A45-4B0F-A229-7DD737E9E6CD}"/>
    <cellStyle name="Normal 4 4 5 4 3 2 2" xfId="37368" xr:uid="{C1BAED9B-CC3A-4FF0-9CF9-489CC0B8011A}"/>
    <cellStyle name="Normal 4 4 5 4 3 2 3" xfId="52252" xr:uid="{450517DA-E135-417D-AAFC-016F2BE597C0}"/>
    <cellStyle name="Normal 4 4 5 4 3 3" xfId="16832" xr:uid="{BD0228CF-8CFA-4E36-BB23-2CA41913FF0F}"/>
    <cellStyle name="Normal 4 4 5 4 3 4" xfId="30522" xr:uid="{AE844BB9-D64B-4940-9A3F-DB66D65840DD}"/>
    <cellStyle name="Normal 4 4 5 4 3 5" xfId="45406" xr:uid="{9F69CD42-F5AD-4CD6-84E3-AB59C9427516}"/>
    <cellStyle name="Normal 4 4 5 4 4" xfId="20254" xr:uid="{D3A55868-1894-436B-A5EA-DE5793C64711}"/>
    <cellStyle name="Normal 4 4 5 4 4 2" xfId="33946" xr:uid="{963551EE-71BA-49A2-8523-5F6B6D92D381}"/>
    <cellStyle name="Normal 4 4 5 4 4 3" xfId="48830" xr:uid="{BC84900E-B850-45A7-AF88-BB641BECA5C9}"/>
    <cellStyle name="Normal 4 4 5 4 5" xfId="13410" xr:uid="{B9CAAF7B-638F-4373-920B-57FE1A5D8120}"/>
    <cellStyle name="Normal 4 4 5 4 6" xfId="27100" xr:uid="{B69AFC97-E71C-4CCE-B4E2-22CBCBA2A808}"/>
    <cellStyle name="Normal 4 4 5 4 7" xfId="41984" xr:uid="{01221B7C-9980-4440-83AC-414D0329000D}"/>
    <cellStyle name="Normal 4 4 5 5" xfId="8272" xr:uid="{A12077BE-8E27-4F66-945B-C03EA94B069B}"/>
    <cellStyle name="Normal 4 4 5 5 2" xfId="11694" xr:uid="{6A8C0DA8-6BE5-4D34-BE35-8F02A73ABD93}"/>
    <cellStyle name="Normal 4 4 5 5 2 2" xfId="25384" xr:uid="{2CD8E9FF-D0C5-4DBC-BBCA-B3DEECE70FE6}"/>
    <cellStyle name="Normal 4 4 5 5 2 2 2" xfId="39076" xr:uid="{50E96510-890F-4538-825D-8C73D58C7D57}"/>
    <cellStyle name="Normal 4 4 5 5 2 2 3" xfId="53960" xr:uid="{BF62FEB8-2A9E-46BE-8E41-FE9A6B0EF73A}"/>
    <cellStyle name="Normal 4 4 5 5 2 3" xfId="18540" xr:uid="{A01DCB09-3656-4573-AFE4-1D838C880FA0}"/>
    <cellStyle name="Normal 4 4 5 5 2 4" xfId="32230" xr:uid="{916F38ED-2DA2-4840-9093-5C3365F8A796}"/>
    <cellStyle name="Normal 4 4 5 5 2 5" xfId="47114" xr:uid="{706D5836-BAB7-485F-90F8-CC56F9E5ABB7}"/>
    <cellStyle name="Normal 4 4 5 5 3" xfId="21962" xr:uid="{9AFB8154-266E-493C-9556-DFBFEAE63D99}"/>
    <cellStyle name="Normal 4 4 5 5 3 2" xfId="35654" xr:uid="{7AB8002A-9C16-4429-A469-B967A03C1934}"/>
    <cellStyle name="Normal 4 4 5 5 3 3" xfId="50538" xr:uid="{654D31E6-01A8-4D9F-A027-B1E80D4564BD}"/>
    <cellStyle name="Normal 4 4 5 5 4" xfId="15118" xr:uid="{A082A735-C15D-4DDE-80F0-FE2D929B8FEE}"/>
    <cellStyle name="Normal 4 4 5 5 5" xfId="28808" xr:uid="{2757BA2E-04C9-48AE-8DE5-DE279EC66597}"/>
    <cellStyle name="Normal 4 4 5 5 6" xfId="43692" xr:uid="{4EFE6A63-F8EC-467F-85A1-33D471CDA0EC}"/>
    <cellStyle name="Normal 4 4 5 6" xfId="9982" xr:uid="{D3B062A4-DB53-440C-B8FA-FAADC4C4FAAF}"/>
    <cellStyle name="Normal 4 4 5 6 2" xfId="23672" xr:uid="{6FFBE06C-A26E-42C8-A9CA-FB0AFB259A12}"/>
    <cellStyle name="Normal 4 4 5 6 2 2" xfId="37364" xr:uid="{67F56DD2-266B-46F8-B738-00B8B36E571E}"/>
    <cellStyle name="Normal 4 4 5 6 2 3" xfId="52248" xr:uid="{5F6583A9-011B-495C-B6FC-98511F822CD2}"/>
    <cellStyle name="Normal 4 4 5 6 3" xfId="16828" xr:uid="{016C4474-B16A-4A60-966B-8AC8EF7AC4CD}"/>
    <cellStyle name="Normal 4 4 5 6 4" xfId="30518" xr:uid="{86D0682F-6228-4CBA-9391-53BC27C3B26C}"/>
    <cellStyle name="Normal 4 4 5 6 5" xfId="45402" xr:uid="{A3D4DB7B-3D6B-4887-A6DF-FAEFAAC924F2}"/>
    <cellStyle name="Normal 4 4 5 7" xfId="20250" xr:uid="{E3D84759-484A-4A3D-8E34-26871E71F843}"/>
    <cellStyle name="Normal 4 4 5 7 2" xfId="33942" xr:uid="{7E65701A-EF92-4DB3-9F4B-F67494E5957F}"/>
    <cellStyle name="Normal 4 4 5 7 3" xfId="48826" xr:uid="{F45546AB-B45D-48E9-9A75-B962A3D04691}"/>
    <cellStyle name="Normal 4 4 5 8" xfId="13406" xr:uid="{A80E2196-7683-4537-A45F-EFDDC436D9B6}"/>
    <cellStyle name="Normal 4 4 5 9" xfId="27096" xr:uid="{C04880D8-0D3A-451F-B144-4C14208C5B1D}"/>
    <cellStyle name="Normal 4 4 6" xfId="6565" xr:uid="{7F0129DA-185C-423A-87A1-358AB6233A89}"/>
    <cellStyle name="Normal 4 4 6 10" xfId="41985" xr:uid="{246C7100-F3AA-466B-A456-7AF7727EBD93}"/>
    <cellStyle name="Normal 4 4 6 2" xfId="6566" xr:uid="{A0253790-F9E8-4540-B20D-CE7411EE6B71}"/>
    <cellStyle name="Normal 4 4 6 2 2" xfId="6567" xr:uid="{765A2946-3241-45AD-BCCD-E2528FDC76F0}"/>
    <cellStyle name="Normal 4 4 6 2 2 2" xfId="8279" xr:uid="{053F6698-A1FC-422D-ACD4-089ABA660469}"/>
    <cellStyle name="Normal 4 4 6 2 2 2 2" xfId="11701" xr:uid="{25DCCD40-03D6-40CF-8C2C-7E1FF19E0F9F}"/>
    <cellStyle name="Normal 4 4 6 2 2 2 2 2" xfId="25391" xr:uid="{1D37063E-0044-4035-AF8B-2E98E4D96C7E}"/>
    <cellStyle name="Normal 4 4 6 2 2 2 2 2 2" xfId="39083" xr:uid="{7C3464F6-2AF0-49C5-B85E-DF09EAAD9844}"/>
    <cellStyle name="Normal 4 4 6 2 2 2 2 2 3" xfId="53967" xr:uid="{1F07036C-F536-48DA-93D5-14C52522C080}"/>
    <cellStyle name="Normal 4 4 6 2 2 2 2 3" xfId="18547" xr:uid="{10095130-D96D-4E7D-94B2-24EA5E40F495}"/>
    <cellStyle name="Normal 4 4 6 2 2 2 2 4" xfId="32237" xr:uid="{0FAA61FA-1B0B-44AF-A699-F5C6EFE0CF4A}"/>
    <cellStyle name="Normal 4 4 6 2 2 2 2 5" xfId="47121" xr:uid="{454BB825-32E8-456B-B59B-7474E44B33BE}"/>
    <cellStyle name="Normal 4 4 6 2 2 2 3" xfId="21969" xr:uid="{AA8A6A00-9F06-46BC-93B9-2A1657198DAB}"/>
    <cellStyle name="Normal 4 4 6 2 2 2 3 2" xfId="35661" xr:uid="{14D33190-51C6-4FB6-8BA3-49B03A1E6E54}"/>
    <cellStyle name="Normal 4 4 6 2 2 2 3 3" xfId="50545" xr:uid="{CE889104-74A2-4F52-8F98-E77D737A208C}"/>
    <cellStyle name="Normal 4 4 6 2 2 2 4" xfId="15125" xr:uid="{910202DB-8943-42B5-A4E5-3E29E3C38250}"/>
    <cellStyle name="Normal 4 4 6 2 2 2 5" xfId="28815" xr:uid="{A4008568-C04B-4DFE-98E7-F2F87B727A3E}"/>
    <cellStyle name="Normal 4 4 6 2 2 2 6" xfId="43699" xr:uid="{0E1BCE3C-55AE-4991-BA44-48D6564E2C47}"/>
    <cellStyle name="Normal 4 4 6 2 2 3" xfId="9989" xr:uid="{F6F9858E-A9C1-4E9A-92F1-CC74002A9787}"/>
    <cellStyle name="Normal 4 4 6 2 2 3 2" xfId="23679" xr:uid="{D80189BE-6C4A-405D-8C58-A06109C1C852}"/>
    <cellStyle name="Normal 4 4 6 2 2 3 2 2" xfId="37371" xr:uid="{735B5A4F-7D28-441F-8910-59783006BB0B}"/>
    <cellStyle name="Normal 4 4 6 2 2 3 2 3" xfId="52255" xr:uid="{FC3660E6-8B8B-4114-BA4C-98586D95054F}"/>
    <cellStyle name="Normal 4 4 6 2 2 3 3" xfId="16835" xr:uid="{0ABAE6A5-2DA5-499C-9A71-F9BD6A95D179}"/>
    <cellStyle name="Normal 4 4 6 2 2 3 4" xfId="30525" xr:uid="{25A5C689-6037-4013-9FD9-497D4C96637D}"/>
    <cellStyle name="Normal 4 4 6 2 2 3 5" xfId="45409" xr:uid="{410B85DD-AA64-40DE-9395-24A84D04477A}"/>
    <cellStyle name="Normal 4 4 6 2 2 4" xfId="20257" xr:uid="{279E6C60-0B8C-4108-AEDB-21441B3540BC}"/>
    <cellStyle name="Normal 4 4 6 2 2 4 2" xfId="33949" xr:uid="{56A194E8-C059-4C66-AB17-346FB24DC9A2}"/>
    <cellStyle name="Normal 4 4 6 2 2 4 3" xfId="48833" xr:uid="{F4C526C2-DF30-4B52-B2EA-57103A6EAF67}"/>
    <cellStyle name="Normal 4 4 6 2 2 5" xfId="13413" xr:uid="{943AC678-F48F-4DD2-A0D5-3234EFEC2DC1}"/>
    <cellStyle name="Normal 4 4 6 2 2 6" xfId="27103" xr:uid="{B92CE022-7462-4169-B0C1-0369F879033C}"/>
    <cellStyle name="Normal 4 4 6 2 2 7" xfId="41987" xr:uid="{57E56475-43FC-4931-9CC3-8D5541A619B9}"/>
    <cellStyle name="Normal 4 4 6 2 3" xfId="8278" xr:uid="{BA2D2B8B-30E3-479B-BDDC-1F2620EE9909}"/>
    <cellStyle name="Normal 4 4 6 2 3 2" xfId="11700" xr:uid="{F084ACA9-A17C-4C85-9D16-87DDCB46AF6C}"/>
    <cellStyle name="Normal 4 4 6 2 3 2 2" xfId="25390" xr:uid="{A68CDE63-7A34-40E7-83E0-E06523CB2130}"/>
    <cellStyle name="Normal 4 4 6 2 3 2 2 2" xfId="39082" xr:uid="{3E459F14-D724-42DF-9640-CE91D35F77EA}"/>
    <cellStyle name="Normal 4 4 6 2 3 2 2 3" xfId="53966" xr:uid="{EDF69479-B35D-4575-AEC9-F7B7F3CE4A43}"/>
    <cellStyle name="Normal 4 4 6 2 3 2 3" xfId="18546" xr:uid="{4175AE36-9DC1-4509-A66D-0686741DDC10}"/>
    <cellStyle name="Normal 4 4 6 2 3 2 4" xfId="32236" xr:uid="{83FD79B4-B0C4-4E64-A641-1C35FC75DBFB}"/>
    <cellStyle name="Normal 4 4 6 2 3 2 5" xfId="47120" xr:uid="{16EA0D25-7AC0-4669-BFCE-9C666FA8973B}"/>
    <cellStyle name="Normal 4 4 6 2 3 3" xfId="21968" xr:uid="{82C5715B-F2FA-43AE-9811-CCC483A150CE}"/>
    <cellStyle name="Normal 4 4 6 2 3 3 2" xfId="35660" xr:uid="{116D6D4C-5D77-4BCF-9E9E-7690877A4D7B}"/>
    <cellStyle name="Normal 4 4 6 2 3 3 3" xfId="50544" xr:uid="{70CE7CB1-5751-4885-B1BD-8CF4ED461212}"/>
    <cellStyle name="Normal 4 4 6 2 3 4" xfId="15124" xr:uid="{B6C125FF-0034-4876-A38B-4705B5E4245E}"/>
    <cellStyle name="Normal 4 4 6 2 3 5" xfId="28814" xr:uid="{A3C1E85B-B4BC-46DC-A590-633C225029CD}"/>
    <cellStyle name="Normal 4 4 6 2 3 6" xfId="43698" xr:uid="{418F279A-3970-4AA7-B26F-F3D9F2D95FE1}"/>
    <cellStyle name="Normal 4 4 6 2 4" xfId="9988" xr:uid="{40D096CE-4166-4580-B5E3-3938F949BAA4}"/>
    <cellStyle name="Normal 4 4 6 2 4 2" xfId="23678" xr:uid="{A8B5BB01-1F39-41CB-929D-2EE4D293A0DE}"/>
    <cellStyle name="Normal 4 4 6 2 4 2 2" xfId="37370" xr:uid="{7F64E7C3-D9A6-48DF-853B-197FA920085B}"/>
    <cellStyle name="Normal 4 4 6 2 4 2 3" xfId="52254" xr:uid="{620E47E1-39F0-4607-828F-3CFE79C62206}"/>
    <cellStyle name="Normal 4 4 6 2 4 3" xfId="16834" xr:uid="{73E6A2C2-CFC1-416A-8902-82AEDBFB8BD9}"/>
    <cellStyle name="Normal 4 4 6 2 4 4" xfId="30524" xr:uid="{5D35525C-97DA-4BE7-A701-F65B1E01975B}"/>
    <cellStyle name="Normal 4 4 6 2 4 5" xfId="45408" xr:uid="{F898EBC4-1CCE-4D85-8D91-4FA07008A586}"/>
    <cellStyle name="Normal 4 4 6 2 5" xfId="20256" xr:uid="{2F884FE1-5F4F-4898-965E-4BF17EBCF134}"/>
    <cellStyle name="Normal 4 4 6 2 5 2" xfId="33948" xr:uid="{2F197FC9-6024-4EBB-A6A3-E128639D46E2}"/>
    <cellStyle name="Normal 4 4 6 2 5 3" xfId="48832" xr:uid="{69EAC284-8522-4737-A536-F2D913B08F64}"/>
    <cellStyle name="Normal 4 4 6 2 6" xfId="13412" xr:uid="{80B9A2CC-582F-42B5-95D7-D9572E8CD37E}"/>
    <cellStyle name="Normal 4 4 6 2 7" xfId="27102" xr:uid="{4AE99685-F402-4DAE-BD06-8FC9704A1E91}"/>
    <cellStyle name="Normal 4 4 6 2 8" xfId="41986" xr:uid="{74405E48-3A01-421B-BAE4-067CD8C357DA}"/>
    <cellStyle name="Normal 4 4 6 3" xfId="6568" xr:uid="{EA275937-422B-4411-A8D4-3EF6478D24DE}"/>
    <cellStyle name="Normal 4 4 6 3 2" xfId="8280" xr:uid="{A9D9BA55-940D-4D71-8D9D-A2DB4DB56144}"/>
    <cellStyle name="Normal 4 4 6 3 2 2" xfId="11702" xr:uid="{B6BC0839-8362-456D-9342-745DBCA665DE}"/>
    <cellStyle name="Normal 4 4 6 3 2 2 2" xfId="25392" xr:uid="{31AF3D54-9589-4BB5-8721-3554142384BD}"/>
    <cellStyle name="Normal 4 4 6 3 2 2 2 2" xfId="39084" xr:uid="{502BF077-C61A-46BE-A051-D90DF6C9F4B4}"/>
    <cellStyle name="Normal 4 4 6 3 2 2 2 3" xfId="53968" xr:uid="{F967F4CE-55FF-4A35-BDDD-5E09F534D9C7}"/>
    <cellStyle name="Normal 4 4 6 3 2 2 3" xfId="18548" xr:uid="{344EC553-CA10-496E-88FF-385ED0B0AC3E}"/>
    <cellStyle name="Normal 4 4 6 3 2 2 4" xfId="32238" xr:uid="{B97E819C-6461-4D61-87EA-0957CC3C1E97}"/>
    <cellStyle name="Normal 4 4 6 3 2 2 5" xfId="47122" xr:uid="{10487C7D-9DA4-45E0-B28E-343658816BE4}"/>
    <cellStyle name="Normal 4 4 6 3 2 3" xfId="21970" xr:uid="{699CD76A-0CD2-42BB-A14F-532D2F360354}"/>
    <cellStyle name="Normal 4 4 6 3 2 3 2" xfId="35662" xr:uid="{2CA4D7FC-E70E-43BD-AA78-04F5596A4732}"/>
    <cellStyle name="Normal 4 4 6 3 2 3 3" xfId="50546" xr:uid="{3914D041-14AF-4877-9424-EE6D3C313673}"/>
    <cellStyle name="Normal 4 4 6 3 2 4" xfId="15126" xr:uid="{B503AD77-7967-4B79-B3F5-517D3A91B579}"/>
    <cellStyle name="Normal 4 4 6 3 2 5" xfId="28816" xr:uid="{FD2E1FD1-22CC-441C-BAEA-F9DB04E7B803}"/>
    <cellStyle name="Normal 4 4 6 3 2 6" xfId="43700" xr:uid="{D87C0DA7-16A8-405B-98A1-F8CC72F08FF7}"/>
    <cellStyle name="Normal 4 4 6 3 3" xfId="9990" xr:uid="{0CF6A117-4394-432F-B188-A80D20CAC7D5}"/>
    <cellStyle name="Normal 4 4 6 3 3 2" xfId="23680" xr:uid="{CB14BE94-FFB6-4D31-8F5B-8D8B7F1EF66A}"/>
    <cellStyle name="Normal 4 4 6 3 3 2 2" xfId="37372" xr:uid="{1082550B-3645-44E3-975B-06AAC62918E4}"/>
    <cellStyle name="Normal 4 4 6 3 3 2 3" xfId="52256" xr:uid="{909FAA65-D7A3-48C3-9B3C-74A0952BAFD9}"/>
    <cellStyle name="Normal 4 4 6 3 3 3" xfId="16836" xr:uid="{E3BB5C56-6CE9-49D7-933C-9550FCC72A03}"/>
    <cellStyle name="Normal 4 4 6 3 3 4" xfId="30526" xr:uid="{B97DC947-8EDF-4F8A-A3AD-A8414B2BDCE4}"/>
    <cellStyle name="Normal 4 4 6 3 3 5" xfId="45410" xr:uid="{B69EF59D-F074-4903-8E87-CD50E66BB1C6}"/>
    <cellStyle name="Normal 4 4 6 3 4" xfId="20258" xr:uid="{BDA8AFFB-BFDB-4C45-8AEE-A1EF4E1F7F9C}"/>
    <cellStyle name="Normal 4 4 6 3 4 2" xfId="33950" xr:uid="{CBB7AA81-B445-45CB-BA58-4FFB4FFCC1DA}"/>
    <cellStyle name="Normal 4 4 6 3 4 3" xfId="48834" xr:uid="{0FA789B8-8008-4B70-A571-B9DC808EA950}"/>
    <cellStyle name="Normal 4 4 6 3 5" xfId="13414" xr:uid="{0C406B58-39F4-40F4-971B-FE54FF51E2DF}"/>
    <cellStyle name="Normal 4 4 6 3 6" xfId="27104" xr:uid="{2199C54A-233D-4BB9-B761-E48F16E7FE7E}"/>
    <cellStyle name="Normal 4 4 6 3 7" xfId="41988" xr:uid="{9CE3CA44-3ECD-4FEE-B7D8-B04D75817B09}"/>
    <cellStyle name="Normal 4 4 6 4" xfId="6569" xr:uid="{545A1880-BFF1-4A52-BAF6-BE6CEF3D2431}"/>
    <cellStyle name="Normal 4 4 6 4 2" xfId="8281" xr:uid="{957C6369-DADB-4022-BB87-18CC0D9A5F48}"/>
    <cellStyle name="Normal 4 4 6 4 2 2" xfId="11703" xr:uid="{A2971A41-F51F-4F84-8C08-10208C688E0D}"/>
    <cellStyle name="Normal 4 4 6 4 2 2 2" xfId="25393" xr:uid="{582655CA-6E66-424E-8204-5431E4BE088D}"/>
    <cellStyle name="Normal 4 4 6 4 2 2 2 2" xfId="39085" xr:uid="{29ED85CC-6749-4C08-8D57-96BF32385C66}"/>
    <cellStyle name="Normal 4 4 6 4 2 2 2 3" xfId="53969" xr:uid="{177A8D52-5A65-4CA3-BCBE-CF7F8FFBADA9}"/>
    <cellStyle name="Normal 4 4 6 4 2 2 3" xfId="18549" xr:uid="{02F41E2E-5806-40B9-91A4-2E457A15FE7D}"/>
    <cellStyle name="Normal 4 4 6 4 2 2 4" xfId="32239" xr:uid="{3F7317E0-7EA8-4F43-A107-E306BD66FFD6}"/>
    <cellStyle name="Normal 4 4 6 4 2 2 5" xfId="47123" xr:uid="{568392EA-B355-486B-B395-4FE5D988F252}"/>
    <cellStyle name="Normal 4 4 6 4 2 3" xfId="21971" xr:uid="{F7B1BB25-A8D5-459C-9325-0C3AAF778801}"/>
    <cellStyle name="Normal 4 4 6 4 2 3 2" xfId="35663" xr:uid="{B3E7E36B-7E5A-4710-AC6E-D383F821C6A3}"/>
    <cellStyle name="Normal 4 4 6 4 2 3 3" xfId="50547" xr:uid="{2C15D166-E664-4B12-956B-3A38038EB01F}"/>
    <cellStyle name="Normal 4 4 6 4 2 4" xfId="15127" xr:uid="{2FD40AE1-D28F-43B0-ACC4-09B1C44F8927}"/>
    <cellStyle name="Normal 4 4 6 4 2 5" xfId="28817" xr:uid="{343312BF-D2E1-462A-94F2-4D6A17003974}"/>
    <cellStyle name="Normal 4 4 6 4 2 6" xfId="43701" xr:uid="{1FDD8BFB-34EB-4A9F-A731-2B127E79B469}"/>
    <cellStyle name="Normal 4 4 6 4 3" xfId="9991" xr:uid="{5D7EC8D2-18AC-402F-B12C-908A413FBAC9}"/>
    <cellStyle name="Normal 4 4 6 4 3 2" xfId="23681" xr:uid="{1117F1FD-F9C7-4B26-A7A0-1D7B17D3AAE3}"/>
    <cellStyle name="Normal 4 4 6 4 3 2 2" xfId="37373" xr:uid="{59E5A24B-F3B9-469F-AB8D-BE1039FBCF5C}"/>
    <cellStyle name="Normal 4 4 6 4 3 2 3" xfId="52257" xr:uid="{BDB16438-3182-4256-9A38-3D0FA516803F}"/>
    <cellStyle name="Normal 4 4 6 4 3 3" xfId="16837" xr:uid="{333DAB5D-0F26-4108-A7E4-5DF11D699D47}"/>
    <cellStyle name="Normal 4 4 6 4 3 4" xfId="30527" xr:uid="{8A3AEDC3-7DFB-40AB-8881-2F61082D018C}"/>
    <cellStyle name="Normal 4 4 6 4 3 5" xfId="45411" xr:uid="{0DCB39D3-D681-4F4A-9410-26E5AA2FCC7B}"/>
    <cellStyle name="Normal 4 4 6 4 4" xfId="20259" xr:uid="{DE015002-EDFD-455B-AA60-2033ED28F554}"/>
    <cellStyle name="Normal 4 4 6 4 4 2" xfId="33951" xr:uid="{7C0B9BB5-310A-4CFA-A28A-3FA1DFF117C0}"/>
    <cellStyle name="Normal 4 4 6 4 4 3" xfId="48835" xr:uid="{8E8DB223-D388-48B1-9BCD-1C41D9A379BA}"/>
    <cellStyle name="Normal 4 4 6 4 5" xfId="13415" xr:uid="{BDD53F84-9E6C-4C3A-B779-5DEB62F83FA4}"/>
    <cellStyle name="Normal 4 4 6 4 6" xfId="27105" xr:uid="{1B53BBC3-09EC-4700-A50F-1D87AEFEE8A4}"/>
    <cellStyle name="Normal 4 4 6 4 7" xfId="41989" xr:uid="{801B91E4-A392-4F00-B774-1238A60B2D99}"/>
    <cellStyle name="Normal 4 4 6 5" xfId="8277" xr:uid="{60BA1587-E892-4719-BF13-9CCE1A241C02}"/>
    <cellStyle name="Normal 4 4 6 5 2" xfId="11699" xr:uid="{8C8B80FE-4F61-4624-8A02-210974D4BB71}"/>
    <cellStyle name="Normal 4 4 6 5 2 2" xfId="25389" xr:uid="{44FF7187-8FE9-4128-85C9-227D70B72156}"/>
    <cellStyle name="Normal 4 4 6 5 2 2 2" xfId="39081" xr:uid="{DBC98E05-81FB-4349-A3F4-5FB4EE057B7A}"/>
    <cellStyle name="Normal 4 4 6 5 2 2 3" xfId="53965" xr:uid="{263FBF42-7E3C-4E32-94EC-8B9CB4B7E009}"/>
    <cellStyle name="Normal 4 4 6 5 2 3" xfId="18545" xr:uid="{6B45ABCB-D21F-40D4-A2F2-1579FA48E4E8}"/>
    <cellStyle name="Normal 4 4 6 5 2 4" xfId="32235" xr:uid="{B59EB6AF-135F-4D39-A4C6-EB26BBD45F2B}"/>
    <cellStyle name="Normal 4 4 6 5 2 5" xfId="47119" xr:uid="{075F1E93-A86D-4B1A-82CD-DBEBB87A19C6}"/>
    <cellStyle name="Normal 4 4 6 5 3" xfId="21967" xr:uid="{3219EBC9-5E0A-49F1-9F8D-CAF486861ADB}"/>
    <cellStyle name="Normal 4 4 6 5 3 2" xfId="35659" xr:uid="{E2286F59-F428-4E6E-A612-39E49B8774D8}"/>
    <cellStyle name="Normal 4 4 6 5 3 3" xfId="50543" xr:uid="{6C0C2297-A1E9-4E31-B94D-0FF561851C9C}"/>
    <cellStyle name="Normal 4 4 6 5 4" xfId="15123" xr:uid="{91B0664D-488A-420A-8AB2-C202E87FEDDD}"/>
    <cellStyle name="Normal 4 4 6 5 5" xfId="28813" xr:uid="{6770434E-FC04-430A-954B-22D9D2857169}"/>
    <cellStyle name="Normal 4 4 6 5 6" xfId="43697" xr:uid="{7B89313B-8039-41AD-8F51-54C023A8C955}"/>
    <cellStyle name="Normal 4 4 6 6" xfId="9987" xr:uid="{17E862A5-6975-4BBE-9F83-6F40AF74D561}"/>
    <cellStyle name="Normal 4 4 6 6 2" xfId="23677" xr:uid="{ED5F358A-3711-48BC-8428-8E5E9F6D2B74}"/>
    <cellStyle name="Normal 4 4 6 6 2 2" xfId="37369" xr:uid="{8A9E2A7F-92C3-4ABB-B68A-47B7C8D1657D}"/>
    <cellStyle name="Normal 4 4 6 6 2 3" xfId="52253" xr:uid="{185474CC-E6D2-4A38-A740-B177830371E1}"/>
    <cellStyle name="Normal 4 4 6 6 3" xfId="16833" xr:uid="{754CE9A2-CFA2-42FC-AC79-379BB6BFEEA0}"/>
    <cellStyle name="Normal 4 4 6 6 4" xfId="30523" xr:uid="{575CAABF-C7A3-488B-9937-1C28261A93E7}"/>
    <cellStyle name="Normal 4 4 6 6 5" xfId="45407" xr:uid="{0117E169-CD8A-498D-87FA-91B0C0F30409}"/>
    <cellStyle name="Normal 4 4 6 7" xfId="20255" xr:uid="{86BD1D5C-35C5-4AE5-9CD4-D35D1E66D78E}"/>
    <cellStyle name="Normal 4 4 6 7 2" xfId="33947" xr:uid="{10AFC39D-150F-47BF-9460-082F3501178C}"/>
    <cellStyle name="Normal 4 4 6 7 3" xfId="48831" xr:uid="{1EEFEFE0-C04B-4FE4-9607-B120FD282EA0}"/>
    <cellStyle name="Normal 4 4 6 8" xfId="13411" xr:uid="{4D410C19-4DA3-44FA-B178-88FA49DC044D}"/>
    <cellStyle name="Normal 4 4 6 9" xfId="27101" xr:uid="{1911977C-3224-4638-A0EE-4AD5E700464D}"/>
    <cellStyle name="Normal 4 4 7" xfId="6570" xr:uid="{F262FE9C-A8DF-4449-8ADB-070CF3F30654}"/>
    <cellStyle name="Normal 4 4 7 2" xfId="6571" xr:uid="{EC93210B-F642-4BC3-A60B-52D41C869CC1}"/>
    <cellStyle name="Normal 4 4 7 2 2" xfId="8283" xr:uid="{DE8D315F-0380-453D-8E08-79FE0741FC25}"/>
    <cellStyle name="Normal 4 4 7 2 2 2" xfId="11705" xr:uid="{BC39CCE1-BA7B-49E5-A034-A27F3E8D3531}"/>
    <cellStyle name="Normal 4 4 7 2 2 2 2" xfId="25395" xr:uid="{8640894D-07F3-496E-ABEE-7FE01FD00EFB}"/>
    <cellStyle name="Normal 4 4 7 2 2 2 2 2" xfId="39087" xr:uid="{3666CE5C-8647-4EE0-ADF2-6DE1B499CDC8}"/>
    <cellStyle name="Normal 4 4 7 2 2 2 2 3" xfId="53971" xr:uid="{F737D8BA-F1D1-485C-A883-B8455E68D751}"/>
    <cellStyle name="Normal 4 4 7 2 2 2 3" xfId="18551" xr:uid="{E506C331-0F48-4325-B9A7-642A2973BC2B}"/>
    <cellStyle name="Normal 4 4 7 2 2 2 4" xfId="32241" xr:uid="{898FAEBD-83EB-4975-91A1-450790222EAA}"/>
    <cellStyle name="Normal 4 4 7 2 2 2 5" xfId="47125" xr:uid="{841C92A6-8F5E-4B1E-A1B1-807D8CDE6F22}"/>
    <cellStyle name="Normal 4 4 7 2 2 3" xfId="21973" xr:uid="{A34AF4FF-1D30-4135-A5F6-3DE5D37E79FB}"/>
    <cellStyle name="Normal 4 4 7 2 2 3 2" xfId="35665" xr:uid="{805C0160-4231-4E0A-9AC5-7C72C24EB411}"/>
    <cellStyle name="Normal 4 4 7 2 2 3 3" xfId="50549" xr:uid="{DBDB3439-ED64-4C57-B53D-50DBE6A28278}"/>
    <cellStyle name="Normal 4 4 7 2 2 4" xfId="15129" xr:uid="{C7B3E093-CD71-4FF0-9777-25478ADCB789}"/>
    <cellStyle name="Normal 4 4 7 2 2 5" xfId="28819" xr:uid="{C4A95E0C-6FBA-459E-B8F9-0A25D9607A5D}"/>
    <cellStyle name="Normal 4 4 7 2 2 6" xfId="43703" xr:uid="{75670806-BE41-4CE3-BBF7-F780EDCC0F44}"/>
    <cellStyle name="Normal 4 4 7 2 3" xfId="9993" xr:uid="{5B5816D3-C721-4962-884E-9280176F9238}"/>
    <cellStyle name="Normal 4 4 7 2 3 2" xfId="23683" xr:uid="{6B411C51-5DFA-4F0A-8EBD-A331EB783F50}"/>
    <cellStyle name="Normal 4 4 7 2 3 2 2" xfId="37375" xr:uid="{FA753579-9121-4B2A-8442-D8E711BE63BD}"/>
    <cellStyle name="Normal 4 4 7 2 3 2 3" xfId="52259" xr:uid="{4557D3A8-8C03-4778-9D77-048104B2FB05}"/>
    <cellStyle name="Normal 4 4 7 2 3 3" xfId="16839" xr:uid="{84401A97-6F07-4EB9-A818-4D226AB608AB}"/>
    <cellStyle name="Normal 4 4 7 2 3 4" xfId="30529" xr:uid="{238DBA6D-2ADB-4D85-B2A2-AB71BD01192D}"/>
    <cellStyle name="Normal 4 4 7 2 3 5" xfId="45413" xr:uid="{7AEFA270-A875-4C5E-A4D9-1F7BE48F1BCA}"/>
    <cellStyle name="Normal 4 4 7 2 4" xfId="20261" xr:uid="{9EA21B82-4497-4D3D-AF97-EA18CF7CE144}"/>
    <cellStyle name="Normal 4 4 7 2 4 2" xfId="33953" xr:uid="{266BB837-EB16-4CD2-AE76-1BC86FDF3FD3}"/>
    <cellStyle name="Normal 4 4 7 2 4 3" xfId="48837" xr:uid="{90B3E058-5B0B-4A1C-93C2-7EFC77980DEC}"/>
    <cellStyle name="Normal 4 4 7 2 5" xfId="13417" xr:uid="{278D2FBA-31DC-46B0-9E62-87C72F45F98F}"/>
    <cellStyle name="Normal 4 4 7 2 6" xfId="27107" xr:uid="{05FE3DF0-D2EC-4B8E-9AEC-78F8CB8B9CA7}"/>
    <cellStyle name="Normal 4 4 7 2 7" xfId="41991" xr:uid="{14B4A661-E96F-4B2A-A87D-CE0A25A19DB9}"/>
    <cellStyle name="Normal 4 4 7 3" xfId="8282" xr:uid="{628A732A-88AF-4FBB-817D-C42D546C180F}"/>
    <cellStyle name="Normal 4 4 7 3 2" xfId="11704" xr:uid="{2F2EA4BA-C72B-43EC-9D90-A1C0CA24D2AC}"/>
    <cellStyle name="Normal 4 4 7 3 2 2" xfId="25394" xr:uid="{909B8934-7F76-4425-96CA-E64F93143B29}"/>
    <cellStyle name="Normal 4 4 7 3 2 2 2" xfId="39086" xr:uid="{F2BAC7D0-FBC3-4C39-A861-3CAE6FE34454}"/>
    <cellStyle name="Normal 4 4 7 3 2 2 3" xfId="53970" xr:uid="{2A7D0799-ACF2-4F71-9EC3-6EECB280642F}"/>
    <cellStyle name="Normal 4 4 7 3 2 3" xfId="18550" xr:uid="{53D25E0F-1A6E-4843-AC13-EEF224D833C4}"/>
    <cellStyle name="Normal 4 4 7 3 2 4" xfId="32240" xr:uid="{203E89A0-59CC-4451-BE55-9A0165227EF0}"/>
    <cellStyle name="Normal 4 4 7 3 2 5" xfId="47124" xr:uid="{B073F660-992B-4B1D-A5BA-37EA0A7AD5FC}"/>
    <cellStyle name="Normal 4 4 7 3 3" xfId="21972" xr:uid="{21308E0C-EAED-4146-B417-52C51C468707}"/>
    <cellStyle name="Normal 4 4 7 3 3 2" xfId="35664" xr:uid="{D44246B0-194E-488B-8658-DBE4A9F89E80}"/>
    <cellStyle name="Normal 4 4 7 3 3 3" xfId="50548" xr:uid="{DC529B5A-2857-4112-8B03-A7ACAA865103}"/>
    <cellStyle name="Normal 4 4 7 3 4" xfId="15128" xr:uid="{26D1B8E5-4B23-4F57-9F9D-9CECB492B617}"/>
    <cellStyle name="Normal 4 4 7 3 5" xfId="28818" xr:uid="{EE2E5F40-20BF-4ABF-9F60-1E647E8139CF}"/>
    <cellStyle name="Normal 4 4 7 3 6" xfId="43702" xr:uid="{DD04BE9A-B7BC-4FE3-B78A-30A2329A77D7}"/>
    <cellStyle name="Normal 4 4 7 4" xfId="9992" xr:uid="{DFA6C88F-979C-4BDA-81EB-DF8F3FBBBBB1}"/>
    <cellStyle name="Normal 4 4 7 4 2" xfId="23682" xr:uid="{C4461AF7-7DDD-4230-89AE-0FA908DCBA80}"/>
    <cellStyle name="Normal 4 4 7 4 2 2" xfId="37374" xr:uid="{C7C3126C-4ABB-423A-B538-C971EF2322BB}"/>
    <cellStyle name="Normal 4 4 7 4 2 3" xfId="52258" xr:uid="{79066514-F80B-4900-9717-12DB4CEBB1AA}"/>
    <cellStyle name="Normal 4 4 7 4 3" xfId="16838" xr:uid="{7A8D77E5-6899-4495-8FEF-A2CE70B11D3A}"/>
    <cellStyle name="Normal 4 4 7 4 4" xfId="30528" xr:uid="{29B3D08D-9B94-49D1-8617-675F72D354C6}"/>
    <cellStyle name="Normal 4 4 7 4 5" xfId="45412" xr:uid="{E6E116A6-02D8-4C47-B823-4E44A486483D}"/>
    <cellStyle name="Normal 4 4 7 5" xfId="20260" xr:uid="{BD1504AA-3F41-45FA-BDD7-6846628E42AD}"/>
    <cellStyle name="Normal 4 4 7 5 2" xfId="33952" xr:uid="{B5A159B9-FA64-47FF-B0B6-563D9F6EFAA5}"/>
    <cellStyle name="Normal 4 4 7 5 3" xfId="48836" xr:uid="{8E49E997-5B74-4201-AD02-5D918377DBC9}"/>
    <cellStyle name="Normal 4 4 7 6" xfId="13416" xr:uid="{B694C46F-F114-491C-A575-E5A4B434B918}"/>
    <cellStyle name="Normal 4 4 7 7" xfId="27106" xr:uid="{FEDB7920-DA35-470C-A499-60B743F4A1B7}"/>
    <cellStyle name="Normal 4 4 7 8" xfId="41990" xr:uid="{DB6B7703-8395-4BAA-9F31-329ECFFFF4A3}"/>
    <cellStyle name="Normal 4 4 8" xfId="6572" xr:uid="{679076AE-6366-4FFE-8BBA-2AD3D64628C0}"/>
    <cellStyle name="Normal 4 4 8 2" xfId="8284" xr:uid="{3E3456F8-36B6-4670-A745-12FF1072CF41}"/>
    <cellStyle name="Normal 4 4 8 2 2" xfId="11706" xr:uid="{52ECB89F-D6DA-46B9-92C9-2B83AC63FA40}"/>
    <cellStyle name="Normal 4 4 8 2 2 2" xfId="25396" xr:uid="{7A7375A1-73C4-446A-A3FC-143602EB503E}"/>
    <cellStyle name="Normal 4 4 8 2 2 2 2" xfId="39088" xr:uid="{151C5AFA-6AA2-489C-A54F-05C6C9551F47}"/>
    <cellStyle name="Normal 4 4 8 2 2 2 3" xfId="53972" xr:uid="{5AD923D9-A44D-4712-8E0B-1509688E493E}"/>
    <cellStyle name="Normal 4 4 8 2 2 3" xfId="18552" xr:uid="{28DF8FB7-E045-4EE1-8607-A0F9D6DCCC86}"/>
    <cellStyle name="Normal 4 4 8 2 2 4" xfId="32242" xr:uid="{19B788E8-E5D1-4DFA-A5A2-811E863810D9}"/>
    <cellStyle name="Normal 4 4 8 2 2 5" xfId="47126" xr:uid="{A50A7B52-D5A3-4A8E-A310-20FD0D442271}"/>
    <cellStyle name="Normal 4 4 8 2 3" xfId="21974" xr:uid="{AEC57D9C-11CC-468C-99E4-E68FEFA44AFA}"/>
    <cellStyle name="Normal 4 4 8 2 3 2" xfId="35666" xr:uid="{7EF401F8-7B6B-46FE-A472-0D48ABE7ACBF}"/>
    <cellStyle name="Normal 4 4 8 2 3 3" xfId="50550" xr:uid="{DDECA40D-7ECE-40BE-AB87-12E6A3BB8A76}"/>
    <cellStyle name="Normal 4 4 8 2 4" xfId="15130" xr:uid="{19C292C9-6318-4057-AE72-3F46A8155045}"/>
    <cellStyle name="Normal 4 4 8 2 5" xfId="28820" xr:uid="{527603E2-30C3-49FC-8FCC-2B86F89B98FB}"/>
    <cellStyle name="Normal 4 4 8 2 6" xfId="43704" xr:uid="{E232EFE7-6B13-497A-9D42-D76408EE5205}"/>
    <cellStyle name="Normal 4 4 8 3" xfId="9994" xr:uid="{0B80C451-93BA-453C-A1A7-730483538690}"/>
    <cellStyle name="Normal 4 4 8 3 2" xfId="23684" xr:uid="{1C743A12-EA9C-470C-9EA8-50F0CA796159}"/>
    <cellStyle name="Normal 4 4 8 3 2 2" xfId="37376" xr:uid="{66884BEB-5015-4FD9-80E1-E143C45F1666}"/>
    <cellStyle name="Normal 4 4 8 3 2 3" xfId="52260" xr:uid="{E5B35D15-53CA-443F-8FFF-3A37AEEF225D}"/>
    <cellStyle name="Normal 4 4 8 3 3" xfId="16840" xr:uid="{FE8AF0D6-5698-45A4-A7A5-B2C8EE9D5F82}"/>
    <cellStyle name="Normal 4 4 8 3 4" xfId="30530" xr:uid="{96212DB7-FFDA-4A16-AFDE-4E566913C0FC}"/>
    <cellStyle name="Normal 4 4 8 3 5" xfId="45414" xr:uid="{DF9CFC53-2923-4F6F-A508-D246A04E5D16}"/>
    <cellStyle name="Normal 4 4 8 4" xfId="20262" xr:uid="{DA287E15-8C9D-4EC9-B8A3-A8F55C9CB820}"/>
    <cellStyle name="Normal 4 4 8 4 2" xfId="33954" xr:uid="{BDD90D9C-91C2-4252-A87C-C80F7D3FDE1B}"/>
    <cellStyle name="Normal 4 4 8 4 3" xfId="48838" xr:uid="{7089F85D-25F4-405A-A6F5-05E22A1FEDD4}"/>
    <cellStyle name="Normal 4 4 8 5" xfId="13418" xr:uid="{FE54479C-0468-4B8B-8412-CB7769DA0574}"/>
    <cellStyle name="Normal 4 4 8 6" xfId="27108" xr:uid="{DC018666-988A-4DE7-A7EF-8BA3300EE40D}"/>
    <cellStyle name="Normal 4 4 8 7" xfId="41992" xr:uid="{0531B63E-6C80-4428-8241-83A6F61295F3}"/>
    <cellStyle name="Normal 4 4 9" xfId="6573" xr:uid="{7A0DD194-8CAA-4DCE-B1B7-0DD83E6B7534}"/>
    <cellStyle name="Normal 4 4 9 2" xfId="8285" xr:uid="{6BB93BB8-8629-4971-B1A4-67C9B9D85EAF}"/>
    <cellStyle name="Normal 4 4 9 2 2" xfId="11707" xr:uid="{B30C0AC0-2EDB-438C-A58A-B894A5E58AD1}"/>
    <cellStyle name="Normal 4 4 9 2 2 2" xfId="25397" xr:uid="{F061069A-8A02-4227-9DD9-CDDD3C37A015}"/>
    <cellStyle name="Normal 4 4 9 2 2 2 2" xfId="39089" xr:uid="{6A024230-6376-4979-89A9-B0BB5DD3F500}"/>
    <cellStyle name="Normal 4 4 9 2 2 2 3" xfId="53973" xr:uid="{A7439282-458E-4411-B648-35FE2C63C073}"/>
    <cellStyle name="Normal 4 4 9 2 2 3" xfId="18553" xr:uid="{ED7CAA1A-5145-468B-AFD6-380D48A3FA6E}"/>
    <cellStyle name="Normal 4 4 9 2 2 4" xfId="32243" xr:uid="{DD9CED8A-0EF8-4F7C-B984-6AAE790C03B7}"/>
    <cellStyle name="Normal 4 4 9 2 2 5" xfId="47127" xr:uid="{63B7A299-BBBE-4958-BF10-365763C8A238}"/>
    <cellStyle name="Normal 4 4 9 2 3" xfId="21975" xr:uid="{F7B6EE40-9E00-4B55-AA22-67B7A2871E14}"/>
    <cellStyle name="Normal 4 4 9 2 3 2" xfId="35667" xr:uid="{A4AF6F0A-0BC6-42BE-88E1-8449445153B9}"/>
    <cellStyle name="Normal 4 4 9 2 3 3" xfId="50551" xr:uid="{7332FF4B-6244-467E-8C8E-9A90FAF312D7}"/>
    <cellStyle name="Normal 4 4 9 2 4" xfId="15131" xr:uid="{881944A8-4B45-4E87-8762-BEA54C601E1C}"/>
    <cellStyle name="Normal 4 4 9 2 5" xfId="28821" xr:uid="{F7987429-AAA9-47C2-AA28-F01D36B33BC9}"/>
    <cellStyle name="Normal 4 4 9 2 6" xfId="43705" xr:uid="{121CC9C1-D30E-4003-AEC5-D4A531527A1E}"/>
    <cellStyle name="Normal 4 4 9 3" xfId="9995" xr:uid="{C98EAEE5-6C68-4F30-9DE6-4025CA7DD387}"/>
    <cellStyle name="Normal 4 4 9 3 2" xfId="23685" xr:uid="{1B9DB5C6-B1AF-4D64-AD4D-7E32CCD01A8D}"/>
    <cellStyle name="Normal 4 4 9 3 2 2" xfId="37377" xr:uid="{7A4F2749-22BF-441D-BF39-E0AF9109FB2E}"/>
    <cellStyle name="Normal 4 4 9 3 2 3" xfId="52261" xr:uid="{B53594D1-4D9B-4F5E-A754-3721D4859887}"/>
    <cellStyle name="Normal 4 4 9 3 3" xfId="16841" xr:uid="{9E4A9B85-BBF4-4B10-96F8-17BFDD1FF4B9}"/>
    <cellStyle name="Normal 4 4 9 3 4" xfId="30531" xr:uid="{DCDDFD89-CA5B-454E-9F04-BE8DCBB08079}"/>
    <cellStyle name="Normal 4 4 9 3 5" xfId="45415" xr:uid="{50E765EB-06B6-4884-8665-9B3E32F7B394}"/>
    <cellStyle name="Normal 4 4 9 4" xfId="20263" xr:uid="{8650C432-C6CD-40A8-BEE7-9CA8E354B1FA}"/>
    <cellStyle name="Normal 4 4 9 4 2" xfId="33955" xr:uid="{5483BB75-922B-4BCF-8859-1B56D3C1E2EB}"/>
    <cellStyle name="Normal 4 4 9 4 3" xfId="48839" xr:uid="{833440E3-7D26-4222-A2EF-257B156B45BE}"/>
    <cellStyle name="Normal 4 4 9 5" xfId="13419" xr:uid="{ED190F0C-7D2B-4597-91B7-38095B1B7AFA}"/>
    <cellStyle name="Normal 4 4 9 6" xfId="27109" xr:uid="{DB10D90E-8263-46F8-8BF4-AA9A7683BF8A}"/>
    <cellStyle name="Normal 4 4 9 7" xfId="41993" xr:uid="{A2CBE4D1-1D21-4CAC-9BB4-91687113E2C1}"/>
    <cellStyle name="Normal 4 5" xfId="2499" xr:uid="{C23E7158-37DE-4563-8EEB-C1157CC1EFA1}"/>
    <cellStyle name="Normal 4 5 10" xfId="20264" xr:uid="{D1E5224A-24BE-407B-8380-E48244585C0D}"/>
    <cellStyle name="Normal 4 5 10 2" xfId="33956" xr:uid="{44B494CD-ACC1-42A6-B7F0-3074D036A7CC}"/>
    <cellStyle name="Normal 4 5 10 3" xfId="48840" xr:uid="{5BCEE255-CD59-47D5-B856-CD718E372A99}"/>
    <cellStyle name="Normal 4 5 11" xfId="13420" xr:uid="{EDE50B29-3160-4E3F-8E51-5BE5E957FA7B}"/>
    <cellStyle name="Normal 4 5 11 2" xfId="39930" xr:uid="{43D0FD1C-9E22-43F6-92C7-B4CE5AB10975}"/>
    <cellStyle name="Normal 4 5 12" xfId="27110" xr:uid="{997E7A15-4FBB-48B1-B390-990F000D05A5}"/>
    <cellStyle name="Normal 4 5 13" xfId="41994" xr:uid="{3A0882C6-9B47-485B-994B-C7E0ACB8DA9E}"/>
    <cellStyle name="Normal 4 5 14" xfId="6574" xr:uid="{9A01A5A8-D634-4B7B-8BE6-EB06543AEAE9}"/>
    <cellStyle name="Normal 4 5 2" xfId="4394" xr:uid="{0FDD7B4F-78BD-4A11-B505-6659A5BFD621}"/>
    <cellStyle name="Normal 4 5 2 10" xfId="13421" xr:uid="{F0948489-5324-46BB-A52F-25F8CAA6A351}"/>
    <cellStyle name="Normal 4 5 2 10 2" xfId="40153" xr:uid="{D85D2298-29EF-43A8-825D-A2B95B11A4AC}"/>
    <cellStyle name="Normal 4 5 2 11" xfId="27111" xr:uid="{ACCD30C1-F55E-4597-9E86-302E9ECC621B}"/>
    <cellStyle name="Normal 4 5 2 12" xfId="41995" xr:uid="{8675EEBD-5A19-4A98-A6A8-610BCDF82FE6}"/>
    <cellStyle name="Normal 4 5 2 13" xfId="6575" xr:uid="{E19A1CF0-C5FE-4024-B2CC-2FA562A68185}"/>
    <cellStyle name="Normal 4 5 2 2" xfId="6576" xr:uid="{FFD761FB-7BD4-441D-B426-45D4547AB521}"/>
    <cellStyle name="Normal 4 5 2 2 10" xfId="41996" xr:uid="{42206794-19EE-4DF0-AA88-3CEFA442010C}"/>
    <cellStyle name="Normal 4 5 2 2 2" xfId="6577" xr:uid="{B86B1955-CD97-452A-8DC5-AFE619066FB4}"/>
    <cellStyle name="Normal 4 5 2 2 2 2" xfId="6578" xr:uid="{3EE820D8-F7D9-47A6-BDA6-3F199EF72A94}"/>
    <cellStyle name="Normal 4 5 2 2 2 2 2" xfId="8290" xr:uid="{547DE98A-7564-41D5-A0BB-11B66C7F2E14}"/>
    <cellStyle name="Normal 4 5 2 2 2 2 2 2" xfId="11712" xr:uid="{56E40284-191E-4DC5-B662-5371F4E84384}"/>
    <cellStyle name="Normal 4 5 2 2 2 2 2 2 2" xfId="25402" xr:uid="{03CA9F5B-1387-4BD3-8D04-16FCF27D74B4}"/>
    <cellStyle name="Normal 4 5 2 2 2 2 2 2 2 2" xfId="39094" xr:uid="{3E7C81AC-32CC-4453-9756-E454DA07A718}"/>
    <cellStyle name="Normal 4 5 2 2 2 2 2 2 2 3" xfId="53978" xr:uid="{953ECC46-AA1B-4E13-AE65-813929FB315C}"/>
    <cellStyle name="Normal 4 5 2 2 2 2 2 2 3" xfId="18558" xr:uid="{8C4BB8D0-8909-4EE6-BBAF-C9E05C3EE4BE}"/>
    <cellStyle name="Normal 4 5 2 2 2 2 2 2 4" xfId="32248" xr:uid="{0C9729E0-2FD0-45DB-96FF-9C5E2AD0DF71}"/>
    <cellStyle name="Normal 4 5 2 2 2 2 2 2 5" xfId="47132" xr:uid="{9DB3CF5E-7803-4F82-9E56-1126E9657E71}"/>
    <cellStyle name="Normal 4 5 2 2 2 2 2 3" xfId="21980" xr:uid="{308ADA4C-6381-4E4E-B927-42AF81A0A875}"/>
    <cellStyle name="Normal 4 5 2 2 2 2 2 3 2" xfId="35672" xr:uid="{EBC51853-B6B1-4D02-8B33-C6FBF20ADB49}"/>
    <cellStyle name="Normal 4 5 2 2 2 2 2 3 3" xfId="50556" xr:uid="{8260693C-C9EA-4B4B-BDF8-98826A385080}"/>
    <cellStyle name="Normal 4 5 2 2 2 2 2 4" xfId="15136" xr:uid="{74D741D7-8449-4BBF-A598-CDAD2E03B6F5}"/>
    <cellStyle name="Normal 4 5 2 2 2 2 2 5" xfId="28826" xr:uid="{3345A305-9A71-4E17-9E70-C851863EC0A9}"/>
    <cellStyle name="Normal 4 5 2 2 2 2 2 6" xfId="43710" xr:uid="{456A5516-639B-4A89-9CFB-28FAE5CFA682}"/>
    <cellStyle name="Normal 4 5 2 2 2 2 3" xfId="10000" xr:uid="{A478E885-724B-4225-9773-34AB4A103082}"/>
    <cellStyle name="Normal 4 5 2 2 2 2 3 2" xfId="23690" xr:uid="{162881A3-D2DD-461B-B678-77AB959CE0B7}"/>
    <cellStyle name="Normal 4 5 2 2 2 2 3 2 2" xfId="37382" xr:uid="{BDD31C3D-C6E0-4DD6-8E55-59F1996D99FA}"/>
    <cellStyle name="Normal 4 5 2 2 2 2 3 2 3" xfId="52266" xr:uid="{C2C54B04-6474-40EC-9607-248E44ABC4CE}"/>
    <cellStyle name="Normal 4 5 2 2 2 2 3 3" xfId="16846" xr:uid="{6B7DCB9B-C1E2-463A-B548-3D10D7599E8E}"/>
    <cellStyle name="Normal 4 5 2 2 2 2 3 4" xfId="30536" xr:uid="{5BF9172D-F3A0-4536-B6C3-4BF75C78D242}"/>
    <cellStyle name="Normal 4 5 2 2 2 2 3 5" xfId="45420" xr:uid="{D372AEB2-C567-4191-8E7A-43577406FB4A}"/>
    <cellStyle name="Normal 4 5 2 2 2 2 4" xfId="20268" xr:uid="{5380993B-BB29-4F62-8481-61F8C95DCB6F}"/>
    <cellStyle name="Normal 4 5 2 2 2 2 4 2" xfId="33960" xr:uid="{69ADDA85-3147-4DB1-8F15-15032AFA7BAE}"/>
    <cellStyle name="Normal 4 5 2 2 2 2 4 3" xfId="48844" xr:uid="{5824AB5D-3CB2-46EE-9AB1-C92E396C4D4E}"/>
    <cellStyle name="Normal 4 5 2 2 2 2 5" xfId="13424" xr:uid="{837CE52C-70FA-4666-AE6E-2616BF0D37F0}"/>
    <cellStyle name="Normal 4 5 2 2 2 2 6" xfId="27114" xr:uid="{5BF042D6-0E05-4920-B6F9-67EDD0B44962}"/>
    <cellStyle name="Normal 4 5 2 2 2 2 7" xfId="41998" xr:uid="{BE5C7E88-C64F-46D0-B2F0-869037BB69C8}"/>
    <cellStyle name="Normal 4 5 2 2 2 3" xfId="8289" xr:uid="{B453E775-9657-42C5-A8E9-AE15670A1A05}"/>
    <cellStyle name="Normal 4 5 2 2 2 3 2" xfId="11711" xr:uid="{022D1BF4-BB24-4141-A849-1EBBEC51E55E}"/>
    <cellStyle name="Normal 4 5 2 2 2 3 2 2" xfId="25401" xr:uid="{A911AB7F-7776-403E-9149-906431977B50}"/>
    <cellStyle name="Normal 4 5 2 2 2 3 2 2 2" xfId="39093" xr:uid="{1FB9483B-D6E2-442D-BCA0-2FC2B17C4ADF}"/>
    <cellStyle name="Normal 4 5 2 2 2 3 2 2 3" xfId="53977" xr:uid="{00FE967C-4238-438D-BBFD-F2747FEAC4D9}"/>
    <cellStyle name="Normal 4 5 2 2 2 3 2 3" xfId="18557" xr:uid="{0C9F3CC2-FF80-404B-A154-1F465668C07A}"/>
    <cellStyle name="Normal 4 5 2 2 2 3 2 4" xfId="32247" xr:uid="{FCFB6D2D-6CCC-457D-8F81-42FD52927ACC}"/>
    <cellStyle name="Normal 4 5 2 2 2 3 2 5" xfId="47131" xr:uid="{ED3CDD58-3DA2-470E-A708-2997B740B542}"/>
    <cellStyle name="Normal 4 5 2 2 2 3 3" xfId="21979" xr:uid="{1E0C189D-ECEB-4632-B5F7-D3ACC1D2DA7B}"/>
    <cellStyle name="Normal 4 5 2 2 2 3 3 2" xfId="35671" xr:uid="{BDBD92CA-F9FF-4D55-BEE0-199BD4F303A7}"/>
    <cellStyle name="Normal 4 5 2 2 2 3 3 3" xfId="50555" xr:uid="{1C1B815C-4D31-411C-8BB7-70F1DA23990A}"/>
    <cellStyle name="Normal 4 5 2 2 2 3 4" xfId="15135" xr:uid="{8C8E067F-4713-4DBD-BCC8-FC84D1820F4B}"/>
    <cellStyle name="Normal 4 5 2 2 2 3 5" xfId="28825" xr:uid="{7ACE12E3-D7E1-43B0-8822-963E1A88A6D3}"/>
    <cellStyle name="Normal 4 5 2 2 2 3 6" xfId="43709" xr:uid="{0A249F0F-294D-4E36-BD47-76CCF8AB4E6C}"/>
    <cellStyle name="Normal 4 5 2 2 2 4" xfId="9999" xr:uid="{94F6412E-FBCA-400F-B8BF-887E0F38086D}"/>
    <cellStyle name="Normal 4 5 2 2 2 4 2" xfId="23689" xr:uid="{71E1F424-67FA-4B7C-99CC-6E5237DE6ADA}"/>
    <cellStyle name="Normal 4 5 2 2 2 4 2 2" xfId="37381" xr:uid="{9966997D-83A3-4509-A2B8-C79ED29F5163}"/>
    <cellStyle name="Normal 4 5 2 2 2 4 2 3" xfId="52265" xr:uid="{66C76527-2717-4C05-BB9D-41BCE0C7A49B}"/>
    <cellStyle name="Normal 4 5 2 2 2 4 3" xfId="16845" xr:uid="{B1563209-395C-4DB0-9891-5A97BEAF5751}"/>
    <cellStyle name="Normal 4 5 2 2 2 4 4" xfId="30535" xr:uid="{3339E059-D153-46B6-9BFB-2E293CD05903}"/>
    <cellStyle name="Normal 4 5 2 2 2 4 5" xfId="45419" xr:uid="{E955276A-952D-4AF8-A68E-A859325E6AF9}"/>
    <cellStyle name="Normal 4 5 2 2 2 5" xfId="20267" xr:uid="{0583B5FD-6DBD-41B5-8352-4C23994DCC37}"/>
    <cellStyle name="Normal 4 5 2 2 2 5 2" xfId="33959" xr:uid="{3CBA5434-DE9B-4AB6-8839-B037AF722975}"/>
    <cellStyle name="Normal 4 5 2 2 2 5 3" xfId="48843" xr:uid="{A2494706-F93D-4A81-946B-F3AA6817DD4C}"/>
    <cellStyle name="Normal 4 5 2 2 2 6" xfId="13423" xr:uid="{9A3A3EA4-CA3C-44F9-B352-89FF25753748}"/>
    <cellStyle name="Normal 4 5 2 2 2 7" xfId="27113" xr:uid="{A213222F-5231-4B63-87DF-EA73FB0E80A7}"/>
    <cellStyle name="Normal 4 5 2 2 2 8" xfId="41997" xr:uid="{DAE9D838-DA6B-43E3-B6A2-A893A44C2CC2}"/>
    <cellStyle name="Normal 4 5 2 2 3" xfId="6579" xr:uid="{A729DE92-7EA3-4D9F-9F20-FD16D9D06A8D}"/>
    <cellStyle name="Normal 4 5 2 2 3 2" xfId="8291" xr:uid="{377840E9-CB4D-4D73-A425-A6BCDB43900F}"/>
    <cellStyle name="Normal 4 5 2 2 3 2 2" xfId="11713" xr:uid="{5DA69FD2-668B-47F8-ACBF-E5D5A4637BF8}"/>
    <cellStyle name="Normal 4 5 2 2 3 2 2 2" xfId="25403" xr:uid="{AAFD675F-6694-4F9A-A3B7-ACA256D0C460}"/>
    <cellStyle name="Normal 4 5 2 2 3 2 2 2 2" xfId="39095" xr:uid="{2F606D9C-3A52-4A3C-B028-34A7A9614A08}"/>
    <cellStyle name="Normal 4 5 2 2 3 2 2 2 3" xfId="53979" xr:uid="{1BB1797F-9DFE-40A3-A872-9F30CCE7AD3D}"/>
    <cellStyle name="Normal 4 5 2 2 3 2 2 3" xfId="18559" xr:uid="{BF3650D8-DB27-4147-9739-376542A344D9}"/>
    <cellStyle name="Normal 4 5 2 2 3 2 2 4" xfId="32249" xr:uid="{35EB7553-B258-476D-A6CC-AA9C587C550D}"/>
    <cellStyle name="Normal 4 5 2 2 3 2 2 5" xfId="47133" xr:uid="{21E3CA12-C7B4-41A0-B728-E526CD2147EF}"/>
    <cellStyle name="Normal 4 5 2 2 3 2 3" xfId="21981" xr:uid="{98D72CF5-713C-4B5E-A5D6-37F0B5887FE6}"/>
    <cellStyle name="Normal 4 5 2 2 3 2 3 2" xfId="35673" xr:uid="{2D17AD42-6863-4420-8FDD-F627BCFA2FB8}"/>
    <cellStyle name="Normal 4 5 2 2 3 2 3 3" xfId="50557" xr:uid="{70DC46DF-A20A-4AB1-8EC1-DA1C60E73071}"/>
    <cellStyle name="Normal 4 5 2 2 3 2 4" xfId="15137" xr:uid="{FFBD1E8C-4810-4675-8E32-ECFF69945F8C}"/>
    <cellStyle name="Normal 4 5 2 2 3 2 5" xfId="28827" xr:uid="{7BC610CF-BA3A-417B-8CF5-25C348E55815}"/>
    <cellStyle name="Normal 4 5 2 2 3 2 6" xfId="43711" xr:uid="{F1947174-4A8D-4D46-891E-A7837E62475B}"/>
    <cellStyle name="Normal 4 5 2 2 3 3" xfId="10001" xr:uid="{D09F1FE6-A050-4083-A0BD-F3A5B2841072}"/>
    <cellStyle name="Normal 4 5 2 2 3 3 2" xfId="23691" xr:uid="{B529EC4B-44D2-4B06-8A1B-BF2562DE8B22}"/>
    <cellStyle name="Normal 4 5 2 2 3 3 2 2" xfId="37383" xr:uid="{B66A3443-37FF-42F7-80C2-E63868000E9C}"/>
    <cellStyle name="Normal 4 5 2 2 3 3 2 3" xfId="52267" xr:uid="{FAEFBA7C-0A78-4B2F-BA0C-0EE7F9A18F57}"/>
    <cellStyle name="Normal 4 5 2 2 3 3 3" xfId="16847" xr:uid="{F4ABE069-5780-4CFB-8D5A-406DDAF621B5}"/>
    <cellStyle name="Normal 4 5 2 2 3 3 4" xfId="30537" xr:uid="{C0906635-666C-437F-9C45-E48C2264D045}"/>
    <cellStyle name="Normal 4 5 2 2 3 3 5" xfId="45421" xr:uid="{716B6797-CC34-4473-9BB5-0494A4392F01}"/>
    <cellStyle name="Normal 4 5 2 2 3 4" xfId="20269" xr:uid="{6495A774-8E75-4ACC-8F67-DE56FFB4BEBC}"/>
    <cellStyle name="Normal 4 5 2 2 3 4 2" xfId="33961" xr:uid="{47A40B4C-BF3C-4369-8457-AAB0985AF461}"/>
    <cellStyle name="Normal 4 5 2 2 3 4 3" xfId="48845" xr:uid="{7AF64082-0C50-469B-BFE5-9650E0A28838}"/>
    <cellStyle name="Normal 4 5 2 2 3 5" xfId="13425" xr:uid="{DDB46C6C-C6A4-4477-AE28-68E94AC4B617}"/>
    <cellStyle name="Normal 4 5 2 2 3 6" xfId="27115" xr:uid="{0714CF41-F768-4D57-B815-B9F6A0081128}"/>
    <cellStyle name="Normal 4 5 2 2 3 7" xfId="41999" xr:uid="{5C75449F-B9A2-43A9-A32E-6965690BD343}"/>
    <cellStyle name="Normal 4 5 2 2 4" xfId="6580" xr:uid="{7BE40317-0352-4F79-98DC-0F13A65B5B03}"/>
    <cellStyle name="Normal 4 5 2 2 4 2" xfId="8292" xr:uid="{B024CA0C-BB0D-45F4-8D37-01DAC79D2CF2}"/>
    <cellStyle name="Normal 4 5 2 2 4 2 2" xfId="11714" xr:uid="{4A7BD08D-64DB-4C4A-BC4B-61C556B1AC4B}"/>
    <cellStyle name="Normal 4 5 2 2 4 2 2 2" xfId="25404" xr:uid="{B243677A-A351-4307-B282-748C63C89A8A}"/>
    <cellStyle name="Normal 4 5 2 2 4 2 2 2 2" xfId="39096" xr:uid="{E89D4313-B25D-494B-A1CF-DA8DB94C91E7}"/>
    <cellStyle name="Normal 4 5 2 2 4 2 2 2 3" xfId="53980" xr:uid="{C614EF23-B4FA-44A7-8DB5-48F0B1416297}"/>
    <cellStyle name="Normal 4 5 2 2 4 2 2 3" xfId="18560" xr:uid="{53578698-C487-4767-B1D7-30A6BD214BEC}"/>
    <cellStyle name="Normal 4 5 2 2 4 2 2 4" xfId="32250" xr:uid="{359125A4-B3AF-445E-AE23-E3A637023C09}"/>
    <cellStyle name="Normal 4 5 2 2 4 2 2 5" xfId="47134" xr:uid="{98AB2BC5-EDD1-4BAD-AB83-ED159101F9CD}"/>
    <cellStyle name="Normal 4 5 2 2 4 2 3" xfId="21982" xr:uid="{8275700B-1464-48EF-9B77-01FBBCD141E6}"/>
    <cellStyle name="Normal 4 5 2 2 4 2 3 2" xfId="35674" xr:uid="{35FF6BA6-22A0-4029-9072-7A6FF2243E28}"/>
    <cellStyle name="Normal 4 5 2 2 4 2 3 3" xfId="50558" xr:uid="{728AEDC1-2286-4E4B-9A89-A2B65BCB1B10}"/>
    <cellStyle name="Normal 4 5 2 2 4 2 4" xfId="15138" xr:uid="{849DAD23-FA92-4BCB-A1F5-B09BAD027980}"/>
    <cellStyle name="Normal 4 5 2 2 4 2 5" xfId="28828" xr:uid="{D5A468DD-3112-4662-ADB7-14F752EB79F7}"/>
    <cellStyle name="Normal 4 5 2 2 4 2 6" xfId="43712" xr:uid="{B138545D-97FA-47A8-A746-4A7408066DCE}"/>
    <cellStyle name="Normal 4 5 2 2 4 3" xfId="10002" xr:uid="{B0E486C3-6368-41B3-B0D0-9620C9C7D472}"/>
    <cellStyle name="Normal 4 5 2 2 4 3 2" xfId="23692" xr:uid="{6795E333-0C21-4605-A44D-D1B472D8074C}"/>
    <cellStyle name="Normal 4 5 2 2 4 3 2 2" xfId="37384" xr:uid="{B82723C4-555B-40AA-9055-76A60A0E8C12}"/>
    <cellStyle name="Normal 4 5 2 2 4 3 2 3" xfId="52268" xr:uid="{4B7531C5-82C5-4FD0-B136-C6EEF3CFC6EE}"/>
    <cellStyle name="Normal 4 5 2 2 4 3 3" xfId="16848" xr:uid="{1F53591E-A6B6-4954-97B2-977A6EBD4580}"/>
    <cellStyle name="Normal 4 5 2 2 4 3 4" xfId="30538" xr:uid="{CD4C54A4-9381-4609-AC10-551379E0209E}"/>
    <cellStyle name="Normal 4 5 2 2 4 3 5" xfId="45422" xr:uid="{96BE15BF-41B1-4349-8522-C1C60BBB3E4C}"/>
    <cellStyle name="Normal 4 5 2 2 4 4" xfId="20270" xr:uid="{DE7AB14C-7BA3-4A7A-B9D4-BD29C7C49A6E}"/>
    <cellStyle name="Normal 4 5 2 2 4 4 2" xfId="33962" xr:uid="{1A5A32A2-D687-48AF-AE26-62F0E4624D20}"/>
    <cellStyle name="Normal 4 5 2 2 4 4 3" xfId="48846" xr:uid="{FC5C9D0F-AF42-4A73-A227-D764A23BD863}"/>
    <cellStyle name="Normal 4 5 2 2 4 5" xfId="13426" xr:uid="{7DBC9A32-56F4-4281-8BB9-EDFE5813DAD8}"/>
    <cellStyle name="Normal 4 5 2 2 4 6" xfId="27116" xr:uid="{2FBC81E7-F802-4190-9AAC-1F78859B1E53}"/>
    <cellStyle name="Normal 4 5 2 2 4 7" xfId="42000" xr:uid="{3737DB95-4A3B-415A-8FE5-8E6A0BEC174A}"/>
    <cellStyle name="Normal 4 5 2 2 5" xfId="8288" xr:uid="{CE109A74-82CF-4081-89FF-BAC2ED8C8CCA}"/>
    <cellStyle name="Normal 4 5 2 2 5 2" xfId="11710" xr:uid="{22495C17-12BD-4CC5-A859-D4305965AFEA}"/>
    <cellStyle name="Normal 4 5 2 2 5 2 2" xfId="25400" xr:uid="{2905C8FE-5CFB-4DA3-AD66-062A286F34DF}"/>
    <cellStyle name="Normal 4 5 2 2 5 2 2 2" xfId="39092" xr:uid="{CA72E5D1-ABFE-4655-BB1A-68395EE678C8}"/>
    <cellStyle name="Normal 4 5 2 2 5 2 2 3" xfId="53976" xr:uid="{5C76FE4B-EB24-4442-A1F9-6BF1F4EF255F}"/>
    <cellStyle name="Normal 4 5 2 2 5 2 3" xfId="18556" xr:uid="{06573FBE-0589-4559-89FF-6486ACF21795}"/>
    <cellStyle name="Normal 4 5 2 2 5 2 4" xfId="32246" xr:uid="{D56F2381-97D9-4AFC-97A6-506E30563E1F}"/>
    <cellStyle name="Normal 4 5 2 2 5 2 5" xfId="47130" xr:uid="{1FCA9506-ADD0-4FE6-B58C-487B891EBA57}"/>
    <cellStyle name="Normal 4 5 2 2 5 3" xfId="21978" xr:uid="{251B9441-8419-4CE4-86FD-75F56E78F54C}"/>
    <cellStyle name="Normal 4 5 2 2 5 3 2" xfId="35670" xr:uid="{06D733C8-1F9C-4DC9-B689-31F505353B49}"/>
    <cellStyle name="Normal 4 5 2 2 5 3 3" xfId="50554" xr:uid="{8FD2F892-FC07-4C3B-93F2-AB16ED03C75D}"/>
    <cellStyle name="Normal 4 5 2 2 5 4" xfId="15134" xr:uid="{5B3A237C-3984-439C-BD54-A5F326FC49F9}"/>
    <cellStyle name="Normal 4 5 2 2 5 5" xfId="28824" xr:uid="{163372BE-9DD4-4A74-B11B-B78367FA77E6}"/>
    <cellStyle name="Normal 4 5 2 2 5 6" xfId="43708" xr:uid="{1BBA057B-A4D2-4AF6-AD97-8D4542D2DD26}"/>
    <cellStyle name="Normal 4 5 2 2 6" xfId="9998" xr:uid="{E9C17EE2-362A-444A-8B19-14C1E8A4E634}"/>
    <cellStyle name="Normal 4 5 2 2 6 2" xfId="23688" xr:uid="{A9FC3450-DB09-4BA2-8290-38EF19CFECF1}"/>
    <cellStyle name="Normal 4 5 2 2 6 2 2" xfId="37380" xr:uid="{9E20E44E-4CFC-4BC9-B61F-E394C37D7470}"/>
    <cellStyle name="Normal 4 5 2 2 6 2 3" xfId="52264" xr:uid="{FA7BFF7A-E621-4980-AC9B-E02E2744C16D}"/>
    <cellStyle name="Normal 4 5 2 2 6 3" xfId="16844" xr:uid="{22F2CCC9-09CD-4D17-9FE3-4F70852D17A6}"/>
    <cellStyle name="Normal 4 5 2 2 6 4" xfId="30534" xr:uid="{C15F5E10-1BD7-4B6E-A966-FB3A5A380747}"/>
    <cellStyle name="Normal 4 5 2 2 6 5" xfId="45418" xr:uid="{20D609A3-BBE0-4462-8D20-46A0F2C54B08}"/>
    <cellStyle name="Normal 4 5 2 2 7" xfId="20266" xr:uid="{FB431318-9037-40C0-84A6-DAA3BD655D9F}"/>
    <cellStyle name="Normal 4 5 2 2 7 2" xfId="33958" xr:uid="{0CBF36DB-8287-44CD-8D8F-DF5842B2C272}"/>
    <cellStyle name="Normal 4 5 2 2 7 3" xfId="48842" xr:uid="{E89B5377-05FD-464B-A958-D0F2369F1BD9}"/>
    <cellStyle name="Normal 4 5 2 2 8" xfId="13422" xr:uid="{AFB57F59-38E1-4F66-997D-ED90927BE8D2}"/>
    <cellStyle name="Normal 4 5 2 2 9" xfId="27112" xr:uid="{A199278D-6F01-4A71-92C0-C6BEB321D7E7}"/>
    <cellStyle name="Normal 4 5 2 3" xfId="6581" xr:uid="{45B2538F-25D0-4E3A-8A6B-095E4990AA02}"/>
    <cellStyle name="Normal 4 5 2 3 10" xfId="42001" xr:uid="{ED6CD046-583C-4E6C-BFD6-0F5E0D3E97FD}"/>
    <cellStyle name="Normal 4 5 2 3 2" xfId="6582" xr:uid="{85E07575-5FA0-4F22-8709-B7CC3DB67A66}"/>
    <cellStyle name="Normal 4 5 2 3 2 2" xfId="6583" xr:uid="{6E560968-788E-450E-ABC3-F982ABD48C46}"/>
    <cellStyle name="Normal 4 5 2 3 2 2 2" xfId="8295" xr:uid="{D77F7D21-D838-4DE1-8F5A-1340178CF5A2}"/>
    <cellStyle name="Normal 4 5 2 3 2 2 2 2" xfId="11717" xr:uid="{025DDCE7-15E2-476F-8005-21CD11EA63E6}"/>
    <cellStyle name="Normal 4 5 2 3 2 2 2 2 2" xfId="25407" xr:uid="{9261F61E-FBAB-49BF-BBC2-4129289BF5BE}"/>
    <cellStyle name="Normal 4 5 2 3 2 2 2 2 2 2" xfId="39099" xr:uid="{F52ACCDD-5377-4915-95E3-E18BDB2FD9B0}"/>
    <cellStyle name="Normal 4 5 2 3 2 2 2 2 2 3" xfId="53983" xr:uid="{166A77BE-34BF-43EB-B3E1-FCE3BAC1E643}"/>
    <cellStyle name="Normal 4 5 2 3 2 2 2 2 3" xfId="18563" xr:uid="{C2C05CD5-AA9D-4CBC-869F-FF122AEE2054}"/>
    <cellStyle name="Normal 4 5 2 3 2 2 2 2 4" xfId="32253" xr:uid="{8CA2499C-9B1D-4816-B8B8-CBD5B99E6D4C}"/>
    <cellStyle name="Normal 4 5 2 3 2 2 2 2 5" xfId="47137" xr:uid="{C0406DCB-0D54-41C0-9B37-E313B578719F}"/>
    <cellStyle name="Normal 4 5 2 3 2 2 2 3" xfId="21985" xr:uid="{52913B5B-38CF-4FF3-989C-BBF60CC867EC}"/>
    <cellStyle name="Normal 4 5 2 3 2 2 2 3 2" xfId="35677" xr:uid="{12C93E4E-3AFE-4F68-9A04-BCC0D85983C2}"/>
    <cellStyle name="Normal 4 5 2 3 2 2 2 3 3" xfId="50561" xr:uid="{76FCACB9-8DCC-4A20-B03E-36AEC48C83BA}"/>
    <cellStyle name="Normal 4 5 2 3 2 2 2 4" xfId="15141" xr:uid="{ABEF03CE-CCD7-4E16-AC69-C4E4605EFA75}"/>
    <cellStyle name="Normal 4 5 2 3 2 2 2 5" xfId="28831" xr:uid="{331998B2-F181-42B1-87D1-6B96B23A3860}"/>
    <cellStyle name="Normal 4 5 2 3 2 2 2 6" xfId="43715" xr:uid="{F5177075-8D24-497E-8CC7-DBF108904B39}"/>
    <cellStyle name="Normal 4 5 2 3 2 2 3" xfId="10005" xr:uid="{F81C8048-272B-4578-86B3-761EB2A79565}"/>
    <cellStyle name="Normal 4 5 2 3 2 2 3 2" xfId="23695" xr:uid="{084159DE-9EA5-4958-97E9-30821721DA0E}"/>
    <cellStyle name="Normal 4 5 2 3 2 2 3 2 2" xfId="37387" xr:uid="{C3C3D969-86B6-4471-85B0-09B0EDE87797}"/>
    <cellStyle name="Normal 4 5 2 3 2 2 3 2 3" xfId="52271" xr:uid="{2E8A81B3-4B01-4A8A-BB25-44A011839EB2}"/>
    <cellStyle name="Normal 4 5 2 3 2 2 3 3" xfId="16851" xr:uid="{9EB03F26-87C2-4E04-BF5F-92B37D4FA90C}"/>
    <cellStyle name="Normal 4 5 2 3 2 2 3 4" xfId="30541" xr:uid="{67322885-7BD8-41E8-991A-8770548C914E}"/>
    <cellStyle name="Normal 4 5 2 3 2 2 3 5" xfId="45425" xr:uid="{5576B308-5FAD-4E4F-99F9-14024F39D6B5}"/>
    <cellStyle name="Normal 4 5 2 3 2 2 4" xfId="20273" xr:uid="{12A0878E-DEEF-46C0-AA6C-CD07EF3FA62F}"/>
    <cellStyle name="Normal 4 5 2 3 2 2 4 2" xfId="33965" xr:uid="{01CE22E8-0B02-40D1-951C-AF4199A5DDEC}"/>
    <cellStyle name="Normal 4 5 2 3 2 2 4 3" xfId="48849" xr:uid="{14684A1B-F46B-4BF2-A53D-46539FA22F66}"/>
    <cellStyle name="Normal 4 5 2 3 2 2 5" xfId="13429" xr:uid="{F42A72A6-1C05-4570-A9BA-114F3D1186C7}"/>
    <cellStyle name="Normal 4 5 2 3 2 2 6" xfId="27119" xr:uid="{36A5E0B4-571C-4065-9159-6C0E67EECE99}"/>
    <cellStyle name="Normal 4 5 2 3 2 2 7" xfId="42003" xr:uid="{782338D7-D325-4487-9DED-0A4915732DAE}"/>
    <cellStyle name="Normal 4 5 2 3 2 3" xfId="8294" xr:uid="{97CB7E19-8FD4-4D82-B7E3-11176CD2A951}"/>
    <cellStyle name="Normal 4 5 2 3 2 3 2" xfId="11716" xr:uid="{7E35AFAF-7979-4617-BAD2-457F4603F67F}"/>
    <cellStyle name="Normal 4 5 2 3 2 3 2 2" xfId="25406" xr:uid="{F4299600-F709-4990-B0BF-1F4BAD836373}"/>
    <cellStyle name="Normal 4 5 2 3 2 3 2 2 2" xfId="39098" xr:uid="{9AE7030A-9017-4B8C-9960-630BBC008EFB}"/>
    <cellStyle name="Normal 4 5 2 3 2 3 2 2 3" xfId="53982" xr:uid="{F371DEA8-C474-466A-A5AA-62619230CD9F}"/>
    <cellStyle name="Normal 4 5 2 3 2 3 2 3" xfId="18562" xr:uid="{BEAFBE73-9FF9-45BC-A641-8D77C1C56515}"/>
    <cellStyle name="Normal 4 5 2 3 2 3 2 4" xfId="32252" xr:uid="{C37BD535-1132-43B3-9F6B-A6479F51D21B}"/>
    <cellStyle name="Normal 4 5 2 3 2 3 2 5" xfId="47136" xr:uid="{3422DE6A-7D59-4E99-82AE-558D723563A3}"/>
    <cellStyle name="Normal 4 5 2 3 2 3 3" xfId="21984" xr:uid="{98BD3832-FFCE-4DE1-AABE-3618877FA1E0}"/>
    <cellStyle name="Normal 4 5 2 3 2 3 3 2" xfId="35676" xr:uid="{49C9EB20-BA83-4748-8C18-7860585B5156}"/>
    <cellStyle name="Normal 4 5 2 3 2 3 3 3" xfId="50560" xr:uid="{42F4881B-F07A-4F51-8236-AB0940853D85}"/>
    <cellStyle name="Normal 4 5 2 3 2 3 4" xfId="15140" xr:uid="{B980F907-A008-475A-AA4C-3F1FA3CD56CD}"/>
    <cellStyle name="Normal 4 5 2 3 2 3 5" xfId="28830" xr:uid="{AD6186DB-4E85-4029-BEB4-5B54EF6449D0}"/>
    <cellStyle name="Normal 4 5 2 3 2 3 6" xfId="43714" xr:uid="{349ACF7C-03A6-451D-8DF4-6B714B2E50B6}"/>
    <cellStyle name="Normal 4 5 2 3 2 4" xfId="10004" xr:uid="{59CBAE20-19EC-4453-9DB7-088AFFB35404}"/>
    <cellStyle name="Normal 4 5 2 3 2 4 2" xfId="23694" xr:uid="{A8B4FBDC-B33D-4765-BB20-C8F0E067A585}"/>
    <cellStyle name="Normal 4 5 2 3 2 4 2 2" xfId="37386" xr:uid="{97E926ED-7B6E-43D4-BC17-DD55877E806C}"/>
    <cellStyle name="Normal 4 5 2 3 2 4 2 3" xfId="52270" xr:uid="{2206A6D7-FF33-4009-BA4C-1E9B92F530F9}"/>
    <cellStyle name="Normal 4 5 2 3 2 4 3" xfId="16850" xr:uid="{68D24A56-6E1E-46BD-B8B8-EA0658BBDBCA}"/>
    <cellStyle name="Normal 4 5 2 3 2 4 4" xfId="30540" xr:uid="{D34A6544-CD4C-4320-907C-46025433443B}"/>
    <cellStyle name="Normal 4 5 2 3 2 4 5" xfId="45424" xr:uid="{88D612ED-7470-45C4-8191-3E14B22A4765}"/>
    <cellStyle name="Normal 4 5 2 3 2 5" xfId="20272" xr:uid="{B31E95B0-C5A3-4843-A20C-2D0107D595A9}"/>
    <cellStyle name="Normal 4 5 2 3 2 5 2" xfId="33964" xr:uid="{30B661B1-FA41-4345-8392-68EC94339833}"/>
    <cellStyle name="Normal 4 5 2 3 2 5 3" xfId="48848" xr:uid="{AF1C8E4D-EE2C-4D4F-AB38-D9B37D228DBF}"/>
    <cellStyle name="Normal 4 5 2 3 2 6" xfId="13428" xr:uid="{882CF420-26FC-4919-863B-2A549AAA917F}"/>
    <cellStyle name="Normal 4 5 2 3 2 7" xfId="27118" xr:uid="{A5F86F22-2BA3-4B0F-822D-0BC92007B06F}"/>
    <cellStyle name="Normal 4 5 2 3 2 8" xfId="42002" xr:uid="{FC04D234-E3D5-492E-97B1-A330065FAEC0}"/>
    <cellStyle name="Normal 4 5 2 3 3" xfId="6584" xr:uid="{E1420907-AEED-4632-A54C-F592B1102730}"/>
    <cellStyle name="Normal 4 5 2 3 3 2" xfId="8296" xr:uid="{12D61A38-008E-453B-88B1-713D6BEE0D09}"/>
    <cellStyle name="Normal 4 5 2 3 3 2 2" xfId="11718" xr:uid="{664B915B-E6C4-4980-9BF9-38DAF37A2986}"/>
    <cellStyle name="Normal 4 5 2 3 3 2 2 2" xfId="25408" xr:uid="{EDC43A4F-993A-4BFF-9C87-0E9BB633CBAC}"/>
    <cellStyle name="Normal 4 5 2 3 3 2 2 2 2" xfId="39100" xr:uid="{9715B2C9-AF36-48EB-B01E-17AF57D9F9C3}"/>
    <cellStyle name="Normal 4 5 2 3 3 2 2 2 3" xfId="53984" xr:uid="{5BB19574-AF05-448B-85C2-273E4601DF39}"/>
    <cellStyle name="Normal 4 5 2 3 3 2 2 3" xfId="18564" xr:uid="{C05A9024-2AC5-4423-812A-3968D658110D}"/>
    <cellStyle name="Normal 4 5 2 3 3 2 2 4" xfId="32254" xr:uid="{79681E01-142F-48B6-8D94-751ACB77023D}"/>
    <cellStyle name="Normal 4 5 2 3 3 2 2 5" xfId="47138" xr:uid="{90CF60D9-030F-4FFF-944E-E4330BD2507D}"/>
    <cellStyle name="Normal 4 5 2 3 3 2 3" xfId="21986" xr:uid="{7ADEA05E-CAFD-4143-B174-732B7CE0BB6B}"/>
    <cellStyle name="Normal 4 5 2 3 3 2 3 2" xfId="35678" xr:uid="{0A093EAE-04D8-445A-9201-2F47D5B81B69}"/>
    <cellStyle name="Normal 4 5 2 3 3 2 3 3" xfId="50562" xr:uid="{F2F289E6-6EF7-417B-B7D3-149312E9F1B0}"/>
    <cellStyle name="Normal 4 5 2 3 3 2 4" xfId="15142" xr:uid="{26F2DD6A-1780-41A4-85F7-E84A149EFCCB}"/>
    <cellStyle name="Normal 4 5 2 3 3 2 5" xfId="28832" xr:uid="{4F0C9CFE-7122-4425-9AA0-0BF377A0A972}"/>
    <cellStyle name="Normal 4 5 2 3 3 2 6" xfId="43716" xr:uid="{E8948A0F-81F0-4817-8969-7E29CD42BEE9}"/>
    <cellStyle name="Normal 4 5 2 3 3 3" xfId="10006" xr:uid="{FBD99C7F-FEAF-4700-B288-1F63EA354792}"/>
    <cellStyle name="Normal 4 5 2 3 3 3 2" xfId="23696" xr:uid="{6D356CA2-94C6-42E8-8521-18CDCEFDE3A3}"/>
    <cellStyle name="Normal 4 5 2 3 3 3 2 2" xfId="37388" xr:uid="{9EDD52BF-48AF-4310-AE8F-72DCAE76B59E}"/>
    <cellStyle name="Normal 4 5 2 3 3 3 2 3" xfId="52272" xr:uid="{BEB13C69-46C3-4D8B-9092-2460A03AE7BD}"/>
    <cellStyle name="Normal 4 5 2 3 3 3 3" xfId="16852" xr:uid="{2C1DFDA9-6644-41DB-82E6-1919D3AE33B2}"/>
    <cellStyle name="Normal 4 5 2 3 3 3 4" xfId="30542" xr:uid="{11CACD04-33CC-48F2-90A6-881F58C86CB5}"/>
    <cellStyle name="Normal 4 5 2 3 3 3 5" xfId="45426" xr:uid="{E852E1D7-C12A-4E9C-896C-91DADC6EDD93}"/>
    <cellStyle name="Normal 4 5 2 3 3 4" xfId="20274" xr:uid="{1C7E4A2E-9B17-400C-81F1-F69DFCEB9CAC}"/>
    <cellStyle name="Normal 4 5 2 3 3 4 2" xfId="33966" xr:uid="{7A7E5B10-F16E-4710-9B78-5106AF214166}"/>
    <cellStyle name="Normal 4 5 2 3 3 4 3" xfId="48850" xr:uid="{35C3573C-0496-4A50-B414-4A2D17924E8E}"/>
    <cellStyle name="Normal 4 5 2 3 3 5" xfId="13430" xr:uid="{4836F649-2B02-4AA6-B663-E34C88C80E29}"/>
    <cellStyle name="Normal 4 5 2 3 3 6" xfId="27120" xr:uid="{14F0AAEB-1722-44D2-AF24-B0ABC1A9E2D2}"/>
    <cellStyle name="Normal 4 5 2 3 3 7" xfId="42004" xr:uid="{475DC1EB-0522-47CB-80B5-0254494DDC02}"/>
    <cellStyle name="Normal 4 5 2 3 4" xfId="6585" xr:uid="{40054262-7176-401D-B1DA-576589BF0C6F}"/>
    <cellStyle name="Normal 4 5 2 3 4 2" xfId="8297" xr:uid="{0D323446-C98D-4490-9E7B-26827563312A}"/>
    <cellStyle name="Normal 4 5 2 3 4 2 2" xfId="11719" xr:uid="{F182830B-DA9D-40B4-9F8A-1833B18D094E}"/>
    <cellStyle name="Normal 4 5 2 3 4 2 2 2" xfId="25409" xr:uid="{95FBEB5F-26C3-49B4-9C9D-C73FE5D28B53}"/>
    <cellStyle name="Normal 4 5 2 3 4 2 2 2 2" xfId="39101" xr:uid="{223D83B9-79BC-4ACE-982F-B0CA3665FF44}"/>
    <cellStyle name="Normal 4 5 2 3 4 2 2 2 3" xfId="53985" xr:uid="{BBA7C0E0-4524-4A9E-9008-C155359F38E3}"/>
    <cellStyle name="Normal 4 5 2 3 4 2 2 3" xfId="18565" xr:uid="{C10F308D-6927-4351-80D6-D1C947EE0D17}"/>
    <cellStyle name="Normal 4 5 2 3 4 2 2 4" xfId="32255" xr:uid="{4C53D1E4-C7DB-4DDF-890F-94EB756F3C7E}"/>
    <cellStyle name="Normal 4 5 2 3 4 2 2 5" xfId="47139" xr:uid="{71ED0DFA-FFE4-4A99-A55A-9444F56FF6D1}"/>
    <cellStyle name="Normal 4 5 2 3 4 2 3" xfId="21987" xr:uid="{73693DC9-77A5-49D9-8F3A-6AD49863CAC5}"/>
    <cellStyle name="Normal 4 5 2 3 4 2 3 2" xfId="35679" xr:uid="{DD8DB0EE-B856-47C2-B02E-21FF9278F9CF}"/>
    <cellStyle name="Normal 4 5 2 3 4 2 3 3" xfId="50563" xr:uid="{956C53AD-7916-4439-B488-5077EF5B0F9E}"/>
    <cellStyle name="Normal 4 5 2 3 4 2 4" xfId="15143" xr:uid="{C86CA6E7-237A-4E36-BA2A-4AE38DF0899B}"/>
    <cellStyle name="Normal 4 5 2 3 4 2 5" xfId="28833" xr:uid="{0699371B-A3DD-4DA3-800B-B6D492EFC167}"/>
    <cellStyle name="Normal 4 5 2 3 4 2 6" xfId="43717" xr:uid="{3ADD4A77-8598-4A1D-96E6-5738794D40D0}"/>
    <cellStyle name="Normal 4 5 2 3 4 3" xfId="10007" xr:uid="{68C7CE4E-8109-4460-B234-C732C66414E7}"/>
    <cellStyle name="Normal 4 5 2 3 4 3 2" xfId="23697" xr:uid="{548479D0-9C56-467A-9971-99763A9A7E82}"/>
    <cellStyle name="Normal 4 5 2 3 4 3 2 2" xfId="37389" xr:uid="{1C484229-254B-49C1-935A-AA1AE1F3C0C5}"/>
    <cellStyle name="Normal 4 5 2 3 4 3 2 3" xfId="52273" xr:uid="{7ADE5ECE-16AC-4F81-A871-190BD28B80DE}"/>
    <cellStyle name="Normal 4 5 2 3 4 3 3" xfId="16853" xr:uid="{25B1F962-38AC-47CD-B651-4F9FAF50533C}"/>
    <cellStyle name="Normal 4 5 2 3 4 3 4" xfId="30543" xr:uid="{C48BDBCE-B064-413B-8383-9F0278304B82}"/>
    <cellStyle name="Normal 4 5 2 3 4 3 5" xfId="45427" xr:uid="{BA1D1D0A-C44C-4C35-85A9-EEF1758E6104}"/>
    <cellStyle name="Normal 4 5 2 3 4 4" xfId="20275" xr:uid="{E28FBCF6-1E98-4CE3-9EE1-6F8C996DFBAD}"/>
    <cellStyle name="Normal 4 5 2 3 4 4 2" xfId="33967" xr:uid="{6B0B78C9-FF80-4F33-9295-8B8DCA5DAD1F}"/>
    <cellStyle name="Normal 4 5 2 3 4 4 3" xfId="48851" xr:uid="{91DED60F-8E17-4D9A-A402-C32EEEFBFDDC}"/>
    <cellStyle name="Normal 4 5 2 3 4 5" xfId="13431" xr:uid="{D31A654D-BE14-4A81-BEFE-E54A5097ABAC}"/>
    <cellStyle name="Normal 4 5 2 3 4 6" xfId="27121" xr:uid="{F63ADEA0-FF94-476D-860C-493DF829A931}"/>
    <cellStyle name="Normal 4 5 2 3 4 7" xfId="42005" xr:uid="{5ECD17B2-F487-41EB-B56D-3AA53EFFA3AA}"/>
    <cellStyle name="Normal 4 5 2 3 5" xfId="8293" xr:uid="{C463F6D0-74BF-4B92-ABCA-E185BB4023EA}"/>
    <cellStyle name="Normal 4 5 2 3 5 2" xfId="11715" xr:uid="{E178C1BF-10F3-40CB-AB65-39CE4363F17F}"/>
    <cellStyle name="Normal 4 5 2 3 5 2 2" xfId="25405" xr:uid="{D9C813CE-F5A4-4597-88F8-0CAEF9324713}"/>
    <cellStyle name="Normal 4 5 2 3 5 2 2 2" xfId="39097" xr:uid="{0A0F6D22-EE8F-40F5-92C4-D18E126ED099}"/>
    <cellStyle name="Normal 4 5 2 3 5 2 2 3" xfId="53981" xr:uid="{CA7E6C14-82D1-417B-8AE5-402CABF0ABA6}"/>
    <cellStyle name="Normal 4 5 2 3 5 2 3" xfId="18561" xr:uid="{C641DD5D-9C7F-4F27-A23B-8AACE73168C4}"/>
    <cellStyle name="Normal 4 5 2 3 5 2 4" xfId="32251" xr:uid="{6E57CDB2-8948-4939-BC18-9BECAC045DA6}"/>
    <cellStyle name="Normal 4 5 2 3 5 2 5" xfId="47135" xr:uid="{557E5904-4F00-4B48-AEF8-CAF207188DD4}"/>
    <cellStyle name="Normal 4 5 2 3 5 3" xfId="21983" xr:uid="{99345C23-015E-448D-AF11-705E0966F3B0}"/>
    <cellStyle name="Normal 4 5 2 3 5 3 2" xfId="35675" xr:uid="{5C24073C-511C-4FA8-85BE-6F4B17E7CEB8}"/>
    <cellStyle name="Normal 4 5 2 3 5 3 3" xfId="50559" xr:uid="{6054B0DC-0A86-4E2E-AD7B-3FCA563B5B24}"/>
    <cellStyle name="Normal 4 5 2 3 5 4" xfId="15139" xr:uid="{3D6BFDF5-8E54-4FE5-A0F9-2405D9D800B9}"/>
    <cellStyle name="Normal 4 5 2 3 5 5" xfId="28829" xr:uid="{285E1CA8-D8B7-417D-9C9A-FBCC3A474CF8}"/>
    <cellStyle name="Normal 4 5 2 3 5 6" xfId="43713" xr:uid="{DBA35A54-CE53-424C-A447-F9B0B561DE84}"/>
    <cellStyle name="Normal 4 5 2 3 6" xfId="10003" xr:uid="{F870A5C7-F428-42DF-9A3B-40FD3022D77E}"/>
    <cellStyle name="Normal 4 5 2 3 6 2" xfId="23693" xr:uid="{C3DA4527-7532-4AB7-A4D1-6E918C3EC057}"/>
    <cellStyle name="Normal 4 5 2 3 6 2 2" xfId="37385" xr:uid="{56848F32-720B-4B79-80F1-1F45F3B2FC59}"/>
    <cellStyle name="Normal 4 5 2 3 6 2 3" xfId="52269" xr:uid="{776CAFE2-AE8A-4889-B1D2-ADEB103A4326}"/>
    <cellStyle name="Normal 4 5 2 3 6 3" xfId="16849" xr:uid="{FB7811AC-2501-4D2B-A0B7-787DEE04DF08}"/>
    <cellStyle name="Normal 4 5 2 3 6 4" xfId="30539" xr:uid="{580F839B-780E-4348-A298-53573D2C59FF}"/>
    <cellStyle name="Normal 4 5 2 3 6 5" xfId="45423" xr:uid="{3B9C99BA-CF02-4DC2-ABC5-EA310C0226E4}"/>
    <cellStyle name="Normal 4 5 2 3 7" xfId="20271" xr:uid="{2C2780EF-1176-4C0F-9EEB-EB490E30A88E}"/>
    <cellStyle name="Normal 4 5 2 3 7 2" xfId="33963" xr:uid="{79E9DCB5-B502-4CA1-862B-5541E58E9FB7}"/>
    <cellStyle name="Normal 4 5 2 3 7 3" xfId="48847" xr:uid="{5467A0B3-65FB-43EC-87C1-B4F680BA8522}"/>
    <cellStyle name="Normal 4 5 2 3 8" xfId="13427" xr:uid="{71EF4706-6119-406A-AD84-9219FF1DFF0B}"/>
    <cellStyle name="Normal 4 5 2 3 9" xfId="27117" xr:uid="{FF2D41F8-8039-4182-A73A-C1CF1B80C4F6}"/>
    <cellStyle name="Normal 4 5 2 4" xfId="6586" xr:uid="{219F1F76-8FD8-448F-B650-EB8544A476ED}"/>
    <cellStyle name="Normal 4 5 2 4 2" xfId="6587" xr:uid="{B202AE4C-BC4B-443F-A4CB-1D052EDA1DF6}"/>
    <cellStyle name="Normal 4 5 2 4 2 2" xfId="8299" xr:uid="{0AFB3400-0D6E-44EC-BEB7-935772C2D35D}"/>
    <cellStyle name="Normal 4 5 2 4 2 2 2" xfId="11721" xr:uid="{444EEDEA-F279-4727-BFA4-AC2954B85CF6}"/>
    <cellStyle name="Normal 4 5 2 4 2 2 2 2" xfId="25411" xr:uid="{BF846FA5-3D64-471C-829A-2170D7A3F4F6}"/>
    <cellStyle name="Normal 4 5 2 4 2 2 2 2 2" xfId="39103" xr:uid="{27B69212-EBDE-49E9-848C-1CB95B175B99}"/>
    <cellStyle name="Normal 4 5 2 4 2 2 2 2 3" xfId="53987" xr:uid="{A33CAA09-E19F-4B57-B3F3-9C77367C562F}"/>
    <cellStyle name="Normal 4 5 2 4 2 2 2 3" xfId="18567" xr:uid="{2D51F0B4-2AA5-490A-AD8B-FB3CB8E4C7EB}"/>
    <cellStyle name="Normal 4 5 2 4 2 2 2 4" xfId="32257" xr:uid="{A654B055-B0A5-46AD-91A5-2EDD7246EC00}"/>
    <cellStyle name="Normal 4 5 2 4 2 2 2 5" xfId="47141" xr:uid="{22EBBC2B-CCE9-40BC-A415-4612CE4E5415}"/>
    <cellStyle name="Normal 4 5 2 4 2 2 3" xfId="21989" xr:uid="{30BD6393-E16E-422C-839F-8F7B389F2F79}"/>
    <cellStyle name="Normal 4 5 2 4 2 2 3 2" xfId="35681" xr:uid="{BD336359-076B-4372-95B8-E95A1FCC43A3}"/>
    <cellStyle name="Normal 4 5 2 4 2 2 3 3" xfId="50565" xr:uid="{E88F79F8-A93E-4CB5-A2CD-C5E5DF53E393}"/>
    <cellStyle name="Normal 4 5 2 4 2 2 4" xfId="15145" xr:uid="{74350170-8502-485C-9299-BF4E81B032CD}"/>
    <cellStyle name="Normal 4 5 2 4 2 2 5" xfId="28835" xr:uid="{6264C5D0-07CF-4DF3-9C4B-AB7EE8756E1E}"/>
    <cellStyle name="Normal 4 5 2 4 2 2 6" xfId="43719" xr:uid="{E9B6C2E7-4627-42C8-AC52-DE99A5BE2121}"/>
    <cellStyle name="Normal 4 5 2 4 2 3" xfId="10009" xr:uid="{00BA17D4-3911-432F-88F3-089C735B83EC}"/>
    <cellStyle name="Normal 4 5 2 4 2 3 2" xfId="23699" xr:uid="{914E4100-835E-4F97-BAF4-92C21410884F}"/>
    <cellStyle name="Normal 4 5 2 4 2 3 2 2" xfId="37391" xr:uid="{6B4394B6-14E4-4F2C-B2CE-BF2870054049}"/>
    <cellStyle name="Normal 4 5 2 4 2 3 2 3" xfId="52275" xr:uid="{83D8C5D0-2A53-434D-B458-D7745998E0DD}"/>
    <cellStyle name="Normal 4 5 2 4 2 3 3" xfId="16855" xr:uid="{510E7B8C-A9AA-4FCD-B34C-8CF5B2AFD4A1}"/>
    <cellStyle name="Normal 4 5 2 4 2 3 4" xfId="30545" xr:uid="{0EC707B7-89CB-486C-9309-9A0822F762DC}"/>
    <cellStyle name="Normal 4 5 2 4 2 3 5" xfId="45429" xr:uid="{6EDF37B4-0318-48E0-A018-3719C8B13C60}"/>
    <cellStyle name="Normal 4 5 2 4 2 4" xfId="20277" xr:uid="{654306B7-2443-46EE-B8FA-F30E42252756}"/>
    <cellStyle name="Normal 4 5 2 4 2 4 2" xfId="33969" xr:uid="{AA868C89-276D-4685-9116-18BF7503CFCF}"/>
    <cellStyle name="Normal 4 5 2 4 2 4 3" xfId="48853" xr:uid="{38746152-AAF4-4EEB-AF5A-C499EEC3CF82}"/>
    <cellStyle name="Normal 4 5 2 4 2 5" xfId="13433" xr:uid="{BEF7B20C-CF47-4DC9-9D84-E98982998336}"/>
    <cellStyle name="Normal 4 5 2 4 2 6" xfId="27123" xr:uid="{A6960287-F8E0-462C-ACA9-D9CDBFFE1F06}"/>
    <cellStyle name="Normal 4 5 2 4 2 7" xfId="42007" xr:uid="{1B1FE1C6-499A-4804-9A6B-2804E141F25C}"/>
    <cellStyle name="Normal 4 5 2 4 3" xfId="8298" xr:uid="{55626383-7DC6-4DA0-9FBC-D701F3CB6435}"/>
    <cellStyle name="Normal 4 5 2 4 3 2" xfId="11720" xr:uid="{4C15C726-BA54-4870-ABC4-F5AFF84979A0}"/>
    <cellStyle name="Normal 4 5 2 4 3 2 2" xfId="25410" xr:uid="{F362056A-8378-4D44-8137-EC6A1B5082AF}"/>
    <cellStyle name="Normal 4 5 2 4 3 2 2 2" xfId="39102" xr:uid="{0519945A-4530-4823-AD8B-0560A270C71A}"/>
    <cellStyle name="Normal 4 5 2 4 3 2 2 3" xfId="53986" xr:uid="{FBE9368F-D14B-4CD8-B649-078D1CFBAE32}"/>
    <cellStyle name="Normal 4 5 2 4 3 2 3" xfId="18566" xr:uid="{C5486415-5AA4-47D9-AC35-F85176624A63}"/>
    <cellStyle name="Normal 4 5 2 4 3 2 4" xfId="32256" xr:uid="{1B94E94F-C784-4E13-9EDD-DF4695C7AE3D}"/>
    <cellStyle name="Normal 4 5 2 4 3 2 5" xfId="47140" xr:uid="{800F8DAB-D713-49C0-A601-6A47702D6045}"/>
    <cellStyle name="Normal 4 5 2 4 3 3" xfId="21988" xr:uid="{E3679362-98BE-4FCF-9D3B-15656C3A8738}"/>
    <cellStyle name="Normal 4 5 2 4 3 3 2" xfId="35680" xr:uid="{0A186705-1A14-4122-A884-8594B595E632}"/>
    <cellStyle name="Normal 4 5 2 4 3 3 3" xfId="50564" xr:uid="{A78E6CB0-440C-4EBD-9649-1A4EDCFD91B1}"/>
    <cellStyle name="Normal 4 5 2 4 3 4" xfId="15144" xr:uid="{924D99B5-595F-4FC9-8D2A-F198DD8E419A}"/>
    <cellStyle name="Normal 4 5 2 4 3 5" xfId="28834" xr:uid="{54927DC9-921E-4369-91EB-16CC795BC37E}"/>
    <cellStyle name="Normal 4 5 2 4 3 6" xfId="43718" xr:uid="{77090F28-B517-4429-A948-2697C8D34EF8}"/>
    <cellStyle name="Normal 4 5 2 4 4" xfId="10008" xr:uid="{83583DA5-F580-49B3-A01A-FB5437EEC14A}"/>
    <cellStyle name="Normal 4 5 2 4 4 2" xfId="23698" xr:uid="{B58FCCFE-3A20-49FA-B574-925806E166FE}"/>
    <cellStyle name="Normal 4 5 2 4 4 2 2" xfId="37390" xr:uid="{16D682C2-94CF-41C9-9459-8710773D9174}"/>
    <cellStyle name="Normal 4 5 2 4 4 2 3" xfId="52274" xr:uid="{6B466D23-7AA9-4967-B88F-40D2BBF84204}"/>
    <cellStyle name="Normal 4 5 2 4 4 3" xfId="16854" xr:uid="{AEA5AEF3-013B-473B-BDCD-692E768976B8}"/>
    <cellStyle name="Normal 4 5 2 4 4 4" xfId="30544" xr:uid="{742CC44A-2294-4CF3-930C-9A169B4F0DD5}"/>
    <cellStyle name="Normal 4 5 2 4 4 5" xfId="45428" xr:uid="{25E3D1CF-AA88-40D1-AA38-1D8B303903DD}"/>
    <cellStyle name="Normal 4 5 2 4 5" xfId="20276" xr:uid="{5728208A-E85B-45C8-B45E-338DE35012F1}"/>
    <cellStyle name="Normal 4 5 2 4 5 2" xfId="33968" xr:uid="{1D3A4773-E77B-4DB1-BF70-C30ACDAC6551}"/>
    <cellStyle name="Normal 4 5 2 4 5 3" xfId="48852" xr:uid="{C07F0E81-9153-4C4D-84BE-7C63A4CB9BD9}"/>
    <cellStyle name="Normal 4 5 2 4 6" xfId="13432" xr:uid="{6D2B91A7-DF7A-47A7-8B08-92805ED5C532}"/>
    <cellStyle name="Normal 4 5 2 4 7" xfId="27122" xr:uid="{242CC12F-FF8D-4C93-8AEF-58003168C82C}"/>
    <cellStyle name="Normal 4 5 2 4 8" xfId="42006" xr:uid="{DB3CB26F-E37B-460D-A01D-C3AF94C7AFDB}"/>
    <cellStyle name="Normal 4 5 2 5" xfId="6588" xr:uid="{9456D2DB-C259-4F3A-93C2-F664BB9F55BA}"/>
    <cellStyle name="Normal 4 5 2 5 2" xfId="8300" xr:uid="{34DB2CA6-4F03-494D-A74C-A6C6D6354D46}"/>
    <cellStyle name="Normal 4 5 2 5 2 2" xfId="11722" xr:uid="{1DCA9061-1480-42BE-A553-73680A58AAD3}"/>
    <cellStyle name="Normal 4 5 2 5 2 2 2" xfId="25412" xr:uid="{72740425-9B51-4409-9D59-19C3043E2ACA}"/>
    <cellStyle name="Normal 4 5 2 5 2 2 2 2" xfId="39104" xr:uid="{C34B3CE2-B24B-4BEA-88C2-5F3D99E2A626}"/>
    <cellStyle name="Normal 4 5 2 5 2 2 2 3" xfId="53988" xr:uid="{3558CE4B-1D9A-44C2-B33D-D9B59FE4D823}"/>
    <cellStyle name="Normal 4 5 2 5 2 2 3" xfId="18568" xr:uid="{7E5C1CEF-BA97-46D6-9FD7-DF3B2A060E51}"/>
    <cellStyle name="Normal 4 5 2 5 2 2 4" xfId="32258" xr:uid="{EEAFD0B7-F941-4F7F-A554-E2EB458DEBE2}"/>
    <cellStyle name="Normal 4 5 2 5 2 2 5" xfId="47142" xr:uid="{D5982F4C-BB03-48FE-A71D-2E7C9DF7D0D7}"/>
    <cellStyle name="Normal 4 5 2 5 2 3" xfId="21990" xr:uid="{FAD3A4A7-677F-43BB-9CFD-22F6EC06C4E1}"/>
    <cellStyle name="Normal 4 5 2 5 2 3 2" xfId="35682" xr:uid="{92063D4F-491A-4EA7-9B75-CA85A92C2B61}"/>
    <cellStyle name="Normal 4 5 2 5 2 3 3" xfId="50566" xr:uid="{DFC6A993-8782-47EF-BA33-9069F256C1F8}"/>
    <cellStyle name="Normal 4 5 2 5 2 4" xfId="15146" xr:uid="{4E1AF56C-6880-4C68-9C1D-219E4A530591}"/>
    <cellStyle name="Normal 4 5 2 5 2 5" xfId="28836" xr:uid="{CE32A128-6067-43B6-83D3-42AEFDD6F4C3}"/>
    <cellStyle name="Normal 4 5 2 5 2 6" xfId="43720" xr:uid="{389A451D-A1F6-4289-B4C3-A9F5E9E026B3}"/>
    <cellStyle name="Normal 4 5 2 5 3" xfId="10010" xr:uid="{4E29C4EA-3D34-4D2F-B453-DE81428F2D08}"/>
    <cellStyle name="Normal 4 5 2 5 3 2" xfId="23700" xr:uid="{3DE98ABF-8F4E-4A20-9771-E4D4E4F05349}"/>
    <cellStyle name="Normal 4 5 2 5 3 2 2" xfId="37392" xr:uid="{0FBF4DBC-D3C9-4213-ADC8-0260CB085406}"/>
    <cellStyle name="Normal 4 5 2 5 3 2 3" xfId="52276" xr:uid="{BF5E4F47-8A3F-47EB-AB0C-AC2033CBF4CE}"/>
    <cellStyle name="Normal 4 5 2 5 3 3" xfId="16856" xr:uid="{CC6E5B55-8A1C-474A-83B8-46568687FCD6}"/>
    <cellStyle name="Normal 4 5 2 5 3 4" xfId="30546" xr:uid="{DF1CF292-5E63-440E-85A9-C6F7B4313E5F}"/>
    <cellStyle name="Normal 4 5 2 5 3 5" xfId="45430" xr:uid="{F3672890-6FF6-474B-A131-F7ACB6A4786F}"/>
    <cellStyle name="Normal 4 5 2 5 4" xfId="20278" xr:uid="{4093D52B-E4B2-40AA-A2C0-DB51E7E764E4}"/>
    <cellStyle name="Normal 4 5 2 5 4 2" xfId="33970" xr:uid="{D719C26E-0C93-4367-A061-BF0423F00948}"/>
    <cellStyle name="Normal 4 5 2 5 4 3" xfId="48854" xr:uid="{1E80D6B0-F488-4350-9BA6-1A9B87566623}"/>
    <cellStyle name="Normal 4 5 2 5 5" xfId="13434" xr:uid="{020842BE-8EF5-4C27-B845-CB87D69F7195}"/>
    <cellStyle name="Normal 4 5 2 5 6" xfId="27124" xr:uid="{2FEBDE60-736B-47B0-A0DC-5C275F3AE59E}"/>
    <cellStyle name="Normal 4 5 2 5 7" xfId="42008" xr:uid="{28693627-87F0-46BD-8539-859FD5241E16}"/>
    <cellStyle name="Normal 4 5 2 6" xfId="6589" xr:uid="{CE62B7DA-D30C-4657-9743-DADC4E23E7F8}"/>
    <cellStyle name="Normal 4 5 2 6 2" xfId="8301" xr:uid="{D94853D9-2BAD-4855-B42F-5003E73D649F}"/>
    <cellStyle name="Normal 4 5 2 6 2 2" xfId="11723" xr:uid="{7D6C7E8C-826F-4B8C-8828-A02D09194250}"/>
    <cellStyle name="Normal 4 5 2 6 2 2 2" xfId="25413" xr:uid="{04926F37-F0AD-4A33-B603-940763DE6E3B}"/>
    <cellStyle name="Normal 4 5 2 6 2 2 2 2" xfId="39105" xr:uid="{A136E415-E4DB-41BA-84DE-31B781BAC887}"/>
    <cellStyle name="Normal 4 5 2 6 2 2 2 3" xfId="53989" xr:uid="{021AB805-9ADE-4ACC-A397-17E57F252C37}"/>
    <cellStyle name="Normal 4 5 2 6 2 2 3" xfId="18569" xr:uid="{18B7C2B4-EAB1-4EB3-A9CE-C392A553CC58}"/>
    <cellStyle name="Normal 4 5 2 6 2 2 4" xfId="32259" xr:uid="{FFD6EA19-C86D-4B38-8AE9-E585CEDB4E62}"/>
    <cellStyle name="Normal 4 5 2 6 2 2 5" xfId="47143" xr:uid="{5BB9E872-8274-45CC-A320-0883E3DE4323}"/>
    <cellStyle name="Normal 4 5 2 6 2 3" xfId="21991" xr:uid="{D488A5DF-66F5-4D2B-8091-04E40E29F3CF}"/>
    <cellStyle name="Normal 4 5 2 6 2 3 2" xfId="35683" xr:uid="{06CB91D9-1EEA-4E2C-8C53-2BC894C0FE47}"/>
    <cellStyle name="Normal 4 5 2 6 2 3 3" xfId="50567" xr:uid="{19BBA9AC-4E98-48CF-86AF-9D100582B68A}"/>
    <cellStyle name="Normal 4 5 2 6 2 4" xfId="15147" xr:uid="{17FE007E-D67B-4CE8-9D7E-8D946794B765}"/>
    <cellStyle name="Normal 4 5 2 6 2 5" xfId="28837" xr:uid="{D9F453E9-F65B-40FB-A8E6-7CFF179D32E9}"/>
    <cellStyle name="Normal 4 5 2 6 2 6" xfId="43721" xr:uid="{4748B913-38AD-4137-A64A-90926D30CB71}"/>
    <cellStyle name="Normal 4 5 2 6 3" xfId="10011" xr:uid="{66732604-DD59-4DB9-973D-5F9DDE89350D}"/>
    <cellStyle name="Normal 4 5 2 6 3 2" xfId="23701" xr:uid="{235A2EEA-B558-40F5-8864-13AF08FA50D0}"/>
    <cellStyle name="Normal 4 5 2 6 3 2 2" xfId="37393" xr:uid="{BACE273A-4254-475B-9F04-9D5258E1BB4C}"/>
    <cellStyle name="Normal 4 5 2 6 3 2 3" xfId="52277" xr:uid="{8145249C-1BA4-4966-9DA3-E0EBAB564D48}"/>
    <cellStyle name="Normal 4 5 2 6 3 3" xfId="16857" xr:uid="{C00D6383-5C7A-474E-B585-C0819C75E503}"/>
    <cellStyle name="Normal 4 5 2 6 3 4" xfId="30547" xr:uid="{76C859DC-27DD-454D-BC99-80C36475C8FF}"/>
    <cellStyle name="Normal 4 5 2 6 3 5" xfId="45431" xr:uid="{ED4873AD-4630-41BD-A917-CB064B553160}"/>
    <cellStyle name="Normal 4 5 2 6 4" xfId="20279" xr:uid="{4A6552F6-C9A4-4A9C-9ECA-AAA24FE25EF0}"/>
    <cellStyle name="Normal 4 5 2 6 4 2" xfId="33971" xr:uid="{B99A6828-F897-4E02-9B46-3F69C978EA17}"/>
    <cellStyle name="Normal 4 5 2 6 4 3" xfId="48855" xr:uid="{C749C095-0D15-4F62-BBFC-6225F06D9642}"/>
    <cellStyle name="Normal 4 5 2 6 5" xfId="13435" xr:uid="{22748603-3960-4532-B3A1-707F81ED3802}"/>
    <cellStyle name="Normal 4 5 2 6 6" xfId="27125" xr:uid="{210F78F5-4FAE-4B46-99FC-C538E7763215}"/>
    <cellStyle name="Normal 4 5 2 6 7" xfId="42009" xr:uid="{E8900B88-5747-4BD4-BD1E-ACBC0736E793}"/>
    <cellStyle name="Normal 4 5 2 7" xfId="8287" xr:uid="{8554F512-9EC2-4DEB-9F22-205291B5112C}"/>
    <cellStyle name="Normal 4 5 2 7 2" xfId="11709" xr:uid="{2A130EE7-295E-48F1-9C11-A45B9E2FC78E}"/>
    <cellStyle name="Normal 4 5 2 7 2 2" xfId="25399" xr:uid="{9F867B2D-5A8D-4F74-A1F1-DB0E55956597}"/>
    <cellStyle name="Normal 4 5 2 7 2 2 2" xfId="39091" xr:uid="{57C9EB25-A846-49A1-8F4B-98D465411CE9}"/>
    <cellStyle name="Normal 4 5 2 7 2 2 3" xfId="53975" xr:uid="{431461E9-3F68-43E8-B075-0A8AFDA49C22}"/>
    <cellStyle name="Normal 4 5 2 7 2 3" xfId="18555" xr:uid="{103B8B3A-DB30-4113-8E49-291B3056574C}"/>
    <cellStyle name="Normal 4 5 2 7 2 4" xfId="32245" xr:uid="{C83AADF1-4D30-46EA-ACE8-CAE8A64C71CD}"/>
    <cellStyle name="Normal 4 5 2 7 2 5" xfId="47129" xr:uid="{D8E99435-E4C8-48E7-8DDB-C0CE96D812C4}"/>
    <cellStyle name="Normal 4 5 2 7 3" xfId="21977" xr:uid="{2D5944F5-49D3-4DD9-9658-29FAB13207E4}"/>
    <cellStyle name="Normal 4 5 2 7 3 2" xfId="35669" xr:uid="{86B643AE-678D-4129-990A-F658D36F592F}"/>
    <cellStyle name="Normal 4 5 2 7 3 3" xfId="50553" xr:uid="{24F9A060-9B5C-4006-8D36-9C76CC8F11AA}"/>
    <cellStyle name="Normal 4 5 2 7 4" xfId="15133" xr:uid="{9D9C8138-102E-4431-8FAC-CE7A4A203FF4}"/>
    <cellStyle name="Normal 4 5 2 7 5" xfId="28823" xr:uid="{352F4287-18DB-4140-B723-B63038D5A16A}"/>
    <cellStyle name="Normal 4 5 2 7 6" xfId="43707" xr:uid="{A5AF96A0-7F60-4B06-ABF9-63350A76B028}"/>
    <cellStyle name="Normal 4 5 2 8" xfId="9997" xr:uid="{FEADB4DA-9000-43B5-B0BC-CE1590DBA8C5}"/>
    <cellStyle name="Normal 4 5 2 8 2" xfId="23687" xr:uid="{FE8B3D92-23A4-48C1-8305-54486D46E29C}"/>
    <cellStyle name="Normal 4 5 2 8 2 2" xfId="37379" xr:uid="{5BA048D1-B9DA-4886-8A75-6E4C1A31E7B2}"/>
    <cellStyle name="Normal 4 5 2 8 2 3" xfId="52263" xr:uid="{6804AEB9-D33E-4C41-BA07-D61204031E49}"/>
    <cellStyle name="Normal 4 5 2 8 3" xfId="16843" xr:uid="{31A289B3-3C7E-48D7-B4B5-624A50C6A355}"/>
    <cellStyle name="Normal 4 5 2 8 4" xfId="30533" xr:uid="{1C69AF1C-5008-4A34-8ED2-B0CC22AE6DBB}"/>
    <cellStyle name="Normal 4 5 2 8 5" xfId="45417" xr:uid="{58DD1DB2-600B-4AED-8B1A-DE04BCEC3753}"/>
    <cellStyle name="Normal 4 5 2 9" xfId="20265" xr:uid="{E03BB916-5BC8-44F2-A549-98F8376B71A3}"/>
    <cellStyle name="Normal 4 5 2 9 2" xfId="33957" xr:uid="{D06A19F1-41A1-42CF-8BE0-8ADA1D428D00}"/>
    <cellStyle name="Normal 4 5 2 9 3" xfId="48841" xr:uid="{6622901F-BE9A-453A-81E0-7D22EEEE146A}"/>
    <cellStyle name="Normal 4 5 3" xfId="6590" xr:uid="{1C29C35C-F519-4697-AF23-0FC76AFD77D3}"/>
    <cellStyle name="Normal 4 5 3 10" xfId="42010" xr:uid="{8130BA6F-7463-4CA2-9DD6-6E0508093F8F}"/>
    <cellStyle name="Normal 4 5 3 2" xfId="6591" xr:uid="{96CDA72C-8392-4BA3-BD49-736B3D14D7E4}"/>
    <cellStyle name="Normal 4 5 3 2 2" xfId="6592" xr:uid="{AB081924-733B-4318-BE34-9311A8C1161D}"/>
    <cellStyle name="Normal 4 5 3 2 2 2" xfId="8304" xr:uid="{61E33284-EDFB-41AB-8D7F-BB830B23F880}"/>
    <cellStyle name="Normal 4 5 3 2 2 2 2" xfId="11726" xr:uid="{AC4D11FD-2FEE-4ECA-964C-8C9F2828689F}"/>
    <cellStyle name="Normal 4 5 3 2 2 2 2 2" xfId="25416" xr:uid="{852E0C00-3D35-49BC-A139-5E09BC2E0501}"/>
    <cellStyle name="Normal 4 5 3 2 2 2 2 2 2" xfId="39108" xr:uid="{61971CAB-2ABF-4897-83FC-37A19068B20A}"/>
    <cellStyle name="Normal 4 5 3 2 2 2 2 2 3" xfId="53992" xr:uid="{95952613-2727-4978-BF3D-6CB71E6BEC12}"/>
    <cellStyle name="Normal 4 5 3 2 2 2 2 3" xfId="18572" xr:uid="{41335B94-A3D4-45B0-AEC1-5E13B28814DF}"/>
    <cellStyle name="Normal 4 5 3 2 2 2 2 4" xfId="32262" xr:uid="{4E35C8AD-3384-4C0D-937D-2FA56B5FF364}"/>
    <cellStyle name="Normal 4 5 3 2 2 2 2 5" xfId="47146" xr:uid="{E2A728D6-B768-40E9-94B5-5470238B5A3B}"/>
    <cellStyle name="Normal 4 5 3 2 2 2 3" xfId="21994" xr:uid="{C967D418-3549-4DE1-BE82-9E97978AB90E}"/>
    <cellStyle name="Normal 4 5 3 2 2 2 3 2" xfId="35686" xr:uid="{8B845F2B-0D52-452C-A162-3D1C62463941}"/>
    <cellStyle name="Normal 4 5 3 2 2 2 3 3" xfId="50570" xr:uid="{D3CD32A1-BF67-4A50-8258-64ABF6515AC6}"/>
    <cellStyle name="Normal 4 5 3 2 2 2 4" xfId="15150" xr:uid="{2CC6336E-A382-4C2F-9F34-1B795FA453DC}"/>
    <cellStyle name="Normal 4 5 3 2 2 2 5" xfId="28840" xr:uid="{B09D3F06-DE4D-441E-8F6C-051742953159}"/>
    <cellStyle name="Normal 4 5 3 2 2 2 6" xfId="43724" xr:uid="{9E94FDFF-A178-4644-A458-12B332F4636C}"/>
    <cellStyle name="Normal 4 5 3 2 2 3" xfId="10014" xr:uid="{E47195EA-A54D-4104-A08D-ECEB77014CED}"/>
    <cellStyle name="Normal 4 5 3 2 2 3 2" xfId="23704" xr:uid="{CC3529E1-1191-4985-AF42-912E92889BD8}"/>
    <cellStyle name="Normal 4 5 3 2 2 3 2 2" xfId="37396" xr:uid="{6BAA2DA5-A2CF-45BB-B84F-79A23310DFA9}"/>
    <cellStyle name="Normal 4 5 3 2 2 3 2 3" xfId="52280" xr:uid="{46438A5C-1DCC-447E-BE2D-C990CA7CBE13}"/>
    <cellStyle name="Normal 4 5 3 2 2 3 3" xfId="16860" xr:uid="{7DA97AF9-F18B-4299-84C1-B6E9F6802E98}"/>
    <cellStyle name="Normal 4 5 3 2 2 3 4" xfId="30550" xr:uid="{0F11ECA8-F240-4C1C-ADBC-AD20A80291A2}"/>
    <cellStyle name="Normal 4 5 3 2 2 3 5" xfId="45434" xr:uid="{5401207E-91CE-4891-8B77-DC77D4626FA4}"/>
    <cellStyle name="Normal 4 5 3 2 2 4" xfId="20282" xr:uid="{A4158428-4C66-46C6-A200-9914B6963E3C}"/>
    <cellStyle name="Normal 4 5 3 2 2 4 2" xfId="33974" xr:uid="{64D625A5-3CD1-462A-90D8-C753E2B21F16}"/>
    <cellStyle name="Normal 4 5 3 2 2 4 3" xfId="48858" xr:uid="{490E8270-4886-4E9E-8B09-9AFCCC6AFB7E}"/>
    <cellStyle name="Normal 4 5 3 2 2 5" xfId="13438" xr:uid="{24A7A4AA-CDAD-41C3-A318-0C90D058E450}"/>
    <cellStyle name="Normal 4 5 3 2 2 6" xfId="27128" xr:uid="{C4C7C68C-A29E-461B-83BC-5E3C1F73DD68}"/>
    <cellStyle name="Normal 4 5 3 2 2 7" xfId="42012" xr:uid="{9DF2096E-9485-48E1-8BFD-A9FCA6B6C581}"/>
    <cellStyle name="Normal 4 5 3 2 3" xfId="8303" xr:uid="{3A71E21F-506D-411F-BAFC-A5EC24602001}"/>
    <cellStyle name="Normal 4 5 3 2 3 2" xfId="11725" xr:uid="{5328713F-9241-407C-8CDE-3BEEE6BA544F}"/>
    <cellStyle name="Normal 4 5 3 2 3 2 2" xfId="25415" xr:uid="{5E4795BF-1165-4062-91A6-0F8D65D063FA}"/>
    <cellStyle name="Normal 4 5 3 2 3 2 2 2" xfId="39107" xr:uid="{32B889DB-72E3-4B5B-A78B-2CF22B6B5FA8}"/>
    <cellStyle name="Normal 4 5 3 2 3 2 2 3" xfId="53991" xr:uid="{9CFB3DDD-62DA-4FF7-89B9-7147043144BF}"/>
    <cellStyle name="Normal 4 5 3 2 3 2 3" xfId="18571" xr:uid="{062FC1C1-9C47-4A68-8403-E0A5D14156BE}"/>
    <cellStyle name="Normal 4 5 3 2 3 2 4" xfId="32261" xr:uid="{F3A08F2B-EBED-4959-9A81-AA93959FCF3D}"/>
    <cellStyle name="Normal 4 5 3 2 3 2 5" xfId="47145" xr:uid="{EC5B68D0-AFDE-46BE-AEA1-892A33B1C45B}"/>
    <cellStyle name="Normal 4 5 3 2 3 3" xfId="21993" xr:uid="{AEF54F62-A370-4451-A6DE-7DB19B18F648}"/>
    <cellStyle name="Normal 4 5 3 2 3 3 2" xfId="35685" xr:uid="{DF265036-A405-42A5-8035-8D5EAA8FAEF2}"/>
    <cellStyle name="Normal 4 5 3 2 3 3 3" xfId="50569" xr:uid="{8D7F44A3-84FE-41D0-BD90-CD9DDF1BC9CD}"/>
    <cellStyle name="Normal 4 5 3 2 3 4" xfId="15149" xr:uid="{C7E0C19E-9A03-4106-B61A-43749410E5D7}"/>
    <cellStyle name="Normal 4 5 3 2 3 5" xfId="28839" xr:uid="{4E8C490C-5909-4D0B-93FF-733B4F7AB90A}"/>
    <cellStyle name="Normal 4 5 3 2 3 6" xfId="43723" xr:uid="{DAFD5573-ED83-4ADE-8A0B-B0EB2BE004C1}"/>
    <cellStyle name="Normal 4 5 3 2 4" xfId="10013" xr:uid="{43AF4C92-2EFD-4F55-A7B0-380CE643E43A}"/>
    <cellStyle name="Normal 4 5 3 2 4 2" xfId="23703" xr:uid="{A8DA5199-BC11-4C98-B9B3-07A4C59FA62F}"/>
    <cellStyle name="Normal 4 5 3 2 4 2 2" xfId="37395" xr:uid="{B3BB07F1-F5DA-4454-8CAC-890E11AE7E9B}"/>
    <cellStyle name="Normal 4 5 3 2 4 2 3" xfId="52279" xr:uid="{903D08AD-188C-4841-8FD3-F16BE2A093D6}"/>
    <cellStyle name="Normal 4 5 3 2 4 3" xfId="16859" xr:uid="{BF875ACF-83D1-48F0-B0AF-1C7FD7790881}"/>
    <cellStyle name="Normal 4 5 3 2 4 4" xfId="30549" xr:uid="{2306FACC-F193-483B-94AD-36398682247D}"/>
    <cellStyle name="Normal 4 5 3 2 4 5" xfId="45433" xr:uid="{95A671FB-E5BC-43B6-8F8B-0744170132B3}"/>
    <cellStyle name="Normal 4 5 3 2 5" xfId="20281" xr:uid="{5381AE2B-26AD-427A-BBE8-D8C1DBF0A22D}"/>
    <cellStyle name="Normal 4 5 3 2 5 2" xfId="33973" xr:uid="{2BB4AF7E-7C14-42B8-ACD8-31C267C27F3F}"/>
    <cellStyle name="Normal 4 5 3 2 5 3" xfId="48857" xr:uid="{B38A6EAB-1422-49CA-A008-79CAC8D12592}"/>
    <cellStyle name="Normal 4 5 3 2 6" xfId="13437" xr:uid="{63D37AE5-1252-4FD4-9DA2-BFC0A6A86D91}"/>
    <cellStyle name="Normal 4 5 3 2 7" xfId="27127" xr:uid="{7A72DC4B-DE73-4F85-BBC4-D7CD44F69725}"/>
    <cellStyle name="Normal 4 5 3 2 8" xfId="42011" xr:uid="{F2287188-5CE9-4D6F-8511-ACF6B55CFDEF}"/>
    <cellStyle name="Normal 4 5 3 3" xfId="6593" xr:uid="{1EF86770-C02A-47A9-A09C-D958F464AED3}"/>
    <cellStyle name="Normal 4 5 3 3 2" xfId="8305" xr:uid="{51B4AEFB-AD07-421C-8A2B-C318DE8A3884}"/>
    <cellStyle name="Normal 4 5 3 3 2 2" xfId="11727" xr:uid="{85A37EDF-DCD0-4DE5-A7D6-EEC43E382B45}"/>
    <cellStyle name="Normal 4 5 3 3 2 2 2" xfId="25417" xr:uid="{40676558-0587-4DCA-A317-3E224679F0E5}"/>
    <cellStyle name="Normal 4 5 3 3 2 2 2 2" xfId="39109" xr:uid="{0CCC8FE3-1685-4F89-BF56-0BFA16842954}"/>
    <cellStyle name="Normal 4 5 3 3 2 2 2 3" xfId="53993" xr:uid="{7416E3D3-4D88-48BD-A340-A40172E2CA3D}"/>
    <cellStyle name="Normal 4 5 3 3 2 2 3" xfId="18573" xr:uid="{8582A7E7-9F9C-4B64-B4D2-1096250C0F40}"/>
    <cellStyle name="Normal 4 5 3 3 2 2 4" xfId="32263" xr:uid="{40EED8E7-9330-4300-9AA5-6150ECA8173F}"/>
    <cellStyle name="Normal 4 5 3 3 2 2 5" xfId="47147" xr:uid="{10B699B0-BE39-4F40-BCC0-6D5CE61A3198}"/>
    <cellStyle name="Normal 4 5 3 3 2 3" xfId="21995" xr:uid="{0C817D51-7993-4E97-8C20-391FD8D6D6C0}"/>
    <cellStyle name="Normal 4 5 3 3 2 3 2" xfId="35687" xr:uid="{254E8847-D843-4D0B-A94C-91D2C2746476}"/>
    <cellStyle name="Normal 4 5 3 3 2 3 3" xfId="50571" xr:uid="{E86174A5-F4B0-44E0-8487-8AAB8982F7E8}"/>
    <cellStyle name="Normal 4 5 3 3 2 4" xfId="15151" xr:uid="{A2D9ED3D-BA26-4AD2-9B06-724D308F3046}"/>
    <cellStyle name="Normal 4 5 3 3 2 5" xfId="28841" xr:uid="{E8DE4374-74B6-4C62-89D8-205246AB0A97}"/>
    <cellStyle name="Normal 4 5 3 3 2 6" xfId="43725" xr:uid="{42766C75-E554-4125-AC6D-0F109040ABD1}"/>
    <cellStyle name="Normal 4 5 3 3 3" xfId="10015" xr:uid="{1E76F2E7-0307-4DD5-88A4-B2249011ED4E}"/>
    <cellStyle name="Normal 4 5 3 3 3 2" xfId="23705" xr:uid="{2C3D354F-D241-49D1-9F91-013193B3FB16}"/>
    <cellStyle name="Normal 4 5 3 3 3 2 2" xfId="37397" xr:uid="{AD598E82-8D81-4D62-8EEB-D12FFE3C6274}"/>
    <cellStyle name="Normal 4 5 3 3 3 2 3" xfId="52281" xr:uid="{44743076-A9FF-4914-A550-A3E14430C1A0}"/>
    <cellStyle name="Normal 4 5 3 3 3 3" xfId="16861" xr:uid="{420B42F7-8EFE-4A18-9527-AE57A8ABA078}"/>
    <cellStyle name="Normal 4 5 3 3 3 4" xfId="30551" xr:uid="{12B7EF2E-18F5-46BF-9BE3-FF83637707D7}"/>
    <cellStyle name="Normal 4 5 3 3 3 5" xfId="45435" xr:uid="{4DEDA6AB-03E5-4C2F-831D-F23436CE2446}"/>
    <cellStyle name="Normal 4 5 3 3 4" xfId="20283" xr:uid="{FF93AE4F-B2D6-4809-AF51-F938770FB9D2}"/>
    <cellStyle name="Normal 4 5 3 3 4 2" xfId="33975" xr:uid="{4E24FDFF-EF9E-41DE-9F46-5E9E77C3E5D9}"/>
    <cellStyle name="Normal 4 5 3 3 4 3" xfId="48859" xr:uid="{81512A5F-05D3-4E4A-8438-A986290A5810}"/>
    <cellStyle name="Normal 4 5 3 3 5" xfId="13439" xr:uid="{5F62C256-5F66-4176-A715-3911AB1B3A60}"/>
    <cellStyle name="Normal 4 5 3 3 6" xfId="27129" xr:uid="{8AE5CBCC-B47A-4248-8B11-9882068C30EC}"/>
    <cellStyle name="Normal 4 5 3 3 7" xfId="42013" xr:uid="{65B23245-D9DD-4AEA-80B2-751F17C2A647}"/>
    <cellStyle name="Normal 4 5 3 4" xfId="6594" xr:uid="{42700F09-01AE-4BDE-88A0-31D1774670FC}"/>
    <cellStyle name="Normal 4 5 3 4 2" xfId="8306" xr:uid="{7B07C432-A1FC-4AE4-8C0B-663B5B4D6E1A}"/>
    <cellStyle name="Normal 4 5 3 4 2 2" xfId="11728" xr:uid="{CB94B5FD-27D3-44B1-9E5F-799A7959FBA8}"/>
    <cellStyle name="Normal 4 5 3 4 2 2 2" xfId="25418" xr:uid="{215182CC-B04B-402A-A8E9-E7DA0391ADE6}"/>
    <cellStyle name="Normal 4 5 3 4 2 2 2 2" xfId="39110" xr:uid="{38F34CC1-DAA2-4207-8C0A-9174B527EA0C}"/>
    <cellStyle name="Normal 4 5 3 4 2 2 2 3" xfId="53994" xr:uid="{10E3AA11-E3E1-412E-A14A-43CAF02705F9}"/>
    <cellStyle name="Normal 4 5 3 4 2 2 3" xfId="18574" xr:uid="{F43F73AA-0D37-442F-9015-BCE85267B677}"/>
    <cellStyle name="Normal 4 5 3 4 2 2 4" xfId="32264" xr:uid="{984563C2-CA6E-4F31-A7BD-35092B454A2F}"/>
    <cellStyle name="Normal 4 5 3 4 2 2 5" xfId="47148" xr:uid="{F2B60B75-F023-4E08-A133-0F338509D42B}"/>
    <cellStyle name="Normal 4 5 3 4 2 3" xfId="21996" xr:uid="{D1C55EF1-31B6-4ED3-B4A8-D38A89502AEA}"/>
    <cellStyle name="Normal 4 5 3 4 2 3 2" xfId="35688" xr:uid="{33DC46D8-E5EA-4878-9960-FEF7D271C0BC}"/>
    <cellStyle name="Normal 4 5 3 4 2 3 3" xfId="50572" xr:uid="{5F94B667-9094-4002-B7F4-8EA69AB0EB9B}"/>
    <cellStyle name="Normal 4 5 3 4 2 4" xfId="15152" xr:uid="{EA674916-2700-45D8-A246-D5C18158B502}"/>
    <cellStyle name="Normal 4 5 3 4 2 5" xfId="28842" xr:uid="{9E0FCB0D-CA6F-4891-8F19-6856313D2D2C}"/>
    <cellStyle name="Normal 4 5 3 4 2 6" xfId="43726" xr:uid="{67A61A74-872C-4366-AC64-E2ADB3160A84}"/>
    <cellStyle name="Normal 4 5 3 4 3" xfId="10016" xr:uid="{9FD4B333-6615-42D0-A3BC-9D70ED2664C4}"/>
    <cellStyle name="Normal 4 5 3 4 3 2" xfId="23706" xr:uid="{0233C5E3-9D07-4E43-AFAB-39225E4201C7}"/>
    <cellStyle name="Normal 4 5 3 4 3 2 2" xfId="37398" xr:uid="{67F9825A-E405-4F98-88F5-07E881536B5F}"/>
    <cellStyle name="Normal 4 5 3 4 3 2 3" xfId="52282" xr:uid="{F7DEAA1B-D3BB-4E38-8315-708B299EE965}"/>
    <cellStyle name="Normal 4 5 3 4 3 3" xfId="16862" xr:uid="{3617E8F7-BA27-42C2-BFEB-DAC0BEA9AE1B}"/>
    <cellStyle name="Normal 4 5 3 4 3 4" xfId="30552" xr:uid="{067E0070-61D6-45F8-A61B-64DF718385AD}"/>
    <cellStyle name="Normal 4 5 3 4 3 5" xfId="45436" xr:uid="{C12CFB4C-745A-4E4F-B522-01901D730F30}"/>
    <cellStyle name="Normal 4 5 3 4 4" xfId="20284" xr:uid="{79047626-0B02-43AC-86B5-B2F063D5A5EB}"/>
    <cellStyle name="Normal 4 5 3 4 4 2" xfId="33976" xr:uid="{2F0417D6-A748-47A7-A9A2-B6E708A651F9}"/>
    <cellStyle name="Normal 4 5 3 4 4 3" xfId="48860" xr:uid="{26303972-B783-4493-A0B2-308FC84AFBE8}"/>
    <cellStyle name="Normal 4 5 3 4 5" xfId="13440" xr:uid="{6C07771F-9E33-4044-8AB9-4AAACB1653B1}"/>
    <cellStyle name="Normal 4 5 3 4 6" xfId="27130" xr:uid="{1C8C17BB-DF93-47EE-8DAA-2678D6393502}"/>
    <cellStyle name="Normal 4 5 3 4 7" xfId="42014" xr:uid="{5A79158D-07BE-447E-8C70-D122DC896CAA}"/>
    <cellStyle name="Normal 4 5 3 5" xfId="8302" xr:uid="{F89BB5EA-9422-4D42-8ECC-180BE0B800A1}"/>
    <cellStyle name="Normal 4 5 3 5 2" xfId="11724" xr:uid="{62818659-0373-40D4-9B11-D643598127CF}"/>
    <cellStyle name="Normal 4 5 3 5 2 2" xfId="25414" xr:uid="{1CF36E8C-9B95-4D3C-9EBE-0009D3E30B33}"/>
    <cellStyle name="Normal 4 5 3 5 2 2 2" xfId="39106" xr:uid="{C586A7B4-A79D-4C45-ADC6-8EE4208C4510}"/>
    <cellStyle name="Normal 4 5 3 5 2 2 3" xfId="53990" xr:uid="{AEF5C08C-8CC0-41FD-A05E-917BBB66EB97}"/>
    <cellStyle name="Normal 4 5 3 5 2 3" xfId="18570" xr:uid="{232C8317-F442-4DE1-BA0C-54038AF891F7}"/>
    <cellStyle name="Normal 4 5 3 5 2 4" xfId="32260" xr:uid="{8DE5DCF4-D695-42F8-B792-AE59D3C2E194}"/>
    <cellStyle name="Normal 4 5 3 5 2 5" xfId="47144" xr:uid="{3692E685-0862-4C51-B73B-74C42221753B}"/>
    <cellStyle name="Normal 4 5 3 5 3" xfId="21992" xr:uid="{B36C9CD5-0921-48FF-96A3-9EE2509C20BA}"/>
    <cellStyle name="Normal 4 5 3 5 3 2" xfId="35684" xr:uid="{4E043ACE-5DFC-4D5C-838A-A2548B6A69D6}"/>
    <cellStyle name="Normal 4 5 3 5 3 3" xfId="50568" xr:uid="{D28E1DED-378B-4655-84CE-5A610530A7C5}"/>
    <cellStyle name="Normal 4 5 3 5 4" xfId="15148" xr:uid="{B2795639-7E79-41A5-A10D-DA4DBDEB7636}"/>
    <cellStyle name="Normal 4 5 3 5 5" xfId="28838" xr:uid="{DD7FDBFD-F30E-451D-BE87-F446E2E3849B}"/>
    <cellStyle name="Normal 4 5 3 5 6" xfId="43722" xr:uid="{6A257C53-CEC4-403F-BBEE-1632221D1D41}"/>
    <cellStyle name="Normal 4 5 3 6" xfId="10012" xr:uid="{109CF57C-C92D-4FFE-A3D5-D7AE351FD2C4}"/>
    <cellStyle name="Normal 4 5 3 6 2" xfId="23702" xr:uid="{619D1852-082E-4ED8-B767-D1EDA69FDE52}"/>
    <cellStyle name="Normal 4 5 3 6 2 2" xfId="37394" xr:uid="{05488005-FF46-4C0B-B863-4A76A5F1286F}"/>
    <cellStyle name="Normal 4 5 3 6 2 3" xfId="52278" xr:uid="{319B6E04-B18A-4C77-99E5-1771FF48F0A1}"/>
    <cellStyle name="Normal 4 5 3 6 3" xfId="16858" xr:uid="{F5FA9F2B-C63C-48F9-813D-88D7CF7B4E58}"/>
    <cellStyle name="Normal 4 5 3 6 4" xfId="30548" xr:uid="{8A614A61-7708-4AA1-A8E4-7F55BEAAAFED}"/>
    <cellStyle name="Normal 4 5 3 6 5" xfId="45432" xr:uid="{DB158F18-4485-4E16-B4CE-5A7203406E92}"/>
    <cellStyle name="Normal 4 5 3 7" xfId="20280" xr:uid="{5E429291-6E67-41B3-BF00-BF8006B42D70}"/>
    <cellStyle name="Normal 4 5 3 7 2" xfId="33972" xr:uid="{9B889247-DCC0-4F09-8736-6327E9236383}"/>
    <cellStyle name="Normal 4 5 3 7 3" xfId="48856" xr:uid="{4FA129EB-5D0C-4177-B12D-3B30970D209B}"/>
    <cellStyle name="Normal 4 5 3 8" xfId="13436" xr:uid="{C4D1D0AE-D225-466D-ABC7-5724D300872D}"/>
    <cellStyle name="Normal 4 5 3 9" xfId="27126" xr:uid="{017D1266-E821-4ACA-9F71-C5C0FAB76E62}"/>
    <cellStyle name="Normal 4 5 4" xfId="6595" xr:uid="{C9BB65B2-538B-4AC9-BE2E-65EC6A769235}"/>
    <cellStyle name="Normal 4 5 4 10" xfId="42015" xr:uid="{01B4F655-DE2E-4ECE-897A-D2E7ADAA8181}"/>
    <cellStyle name="Normal 4 5 4 2" xfId="6596" xr:uid="{F9EC19EA-8A82-457F-993B-DE1C0DF773B4}"/>
    <cellStyle name="Normal 4 5 4 2 2" xfId="6597" xr:uid="{C3B02624-EDA7-401C-AC7B-4D89CAE72C10}"/>
    <cellStyle name="Normal 4 5 4 2 2 2" xfId="8309" xr:uid="{CF58D25E-2A16-4088-82E7-EC174883BAF6}"/>
    <cellStyle name="Normal 4 5 4 2 2 2 2" xfId="11731" xr:uid="{D56B1439-9915-4AAF-A4EC-B957B9936966}"/>
    <cellStyle name="Normal 4 5 4 2 2 2 2 2" xfId="25421" xr:uid="{6ED8F718-59B4-4699-B727-A53BB1F0420B}"/>
    <cellStyle name="Normal 4 5 4 2 2 2 2 2 2" xfId="39113" xr:uid="{504E2051-E430-4154-8FEE-140F3B2C2679}"/>
    <cellStyle name="Normal 4 5 4 2 2 2 2 2 3" xfId="53997" xr:uid="{F7725F8D-233C-477A-A83F-305DEE0A3CBA}"/>
    <cellStyle name="Normal 4 5 4 2 2 2 2 3" xfId="18577" xr:uid="{27D6E1EA-F493-4F8B-A011-604935C14F90}"/>
    <cellStyle name="Normal 4 5 4 2 2 2 2 4" xfId="32267" xr:uid="{938DCB56-5F5B-41F1-9117-5C5E5513D662}"/>
    <cellStyle name="Normal 4 5 4 2 2 2 2 5" xfId="47151" xr:uid="{3D879D10-BDBC-47CC-9416-034A1218632F}"/>
    <cellStyle name="Normal 4 5 4 2 2 2 3" xfId="21999" xr:uid="{621A2B99-502C-41E3-BD88-0713490B0130}"/>
    <cellStyle name="Normal 4 5 4 2 2 2 3 2" xfId="35691" xr:uid="{BC032E5A-B7D3-425B-9707-FF224856D5B6}"/>
    <cellStyle name="Normal 4 5 4 2 2 2 3 3" xfId="50575" xr:uid="{84437B99-99FA-490F-ACE7-B525A290A7F5}"/>
    <cellStyle name="Normal 4 5 4 2 2 2 4" xfId="15155" xr:uid="{6DFA137D-630B-434C-88BA-EB97978E8A7F}"/>
    <cellStyle name="Normal 4 5 4 2 2 2 5" xfId="28845" xr:uid="{E72666D4-25AD-4AD9-ABBF-20DA8CE5EFBA}"/>
    <cellStyle name="Normal 4 5 4 2 2 2 6" xfId="43729" xr:uid="{150AF9C0-82E0-497B-A93D-363416D9D3F9}"/>
    <cellStyle name="Normal 4 5 4 2 2 3" xfId="10019" xr:uid="{EDFC1A67-FEE4-4291-9ADB-6839AB2D56B0}"/>
    <cellStyle name="Normal 4 5 4 2 2 3 2" xfId="23709" xr:uid="{FEE346C8-1255-4C09-BEF2-391F506FF864}"/>
    <cellStyle name="Normal 4 5 4 2 2 3 2 2" xfId="37401" xr:uid="{B9C5A16C-6110-4788-8CE4-91AD30007225}"/>
    <cellStyle name="Normal 4 5 4 2 2 3 2 3" xfId="52285" xr:uid="{097B061B-DE28-45E2-BEDB-30447C15233A}"/>
    <cellStyle name="Normal 4 5 4 2 2 3 3" xfId="16865" xr:uid="{D870AF1F-FD74-4B27-904E-C7F002FDBF45}"/>
    <cellStyle name="Normal 4 5 4 2 2 3 4" xfId="30555" xr:uid="{FEB01C9B-ACD5-4833-A7F0-E0C578C646BB}"/>
    <cellStyle name="Normal 4 5 4 2 2 3 5" xfId="45439" xr:uid="{AF0BB94F-24A6-479D-9C0C-257469469A06}"/>
    <cellStyle name="Normal 4 5 4 2 2 4" xfId="20287" xr:uid="{612D3A1B-10C4-4243-A7F2-96BD15D26D55}"/>
    <cellStyle name="Normal 4 5 4 2 2 4 2" xfId="33979" xr:uid="{4BC737D4-A06A-485B-83C1-57C5D4F3B62B}"/>
    <cellStyle name="Normal 4 5 4 2 2 4 3" xfId="48863" xr:uid="{E311BB89-DAC7-45EA-9B93-45416BDE3AB7}"/>
    <cellStyle name="Normal 4 5 4 2 2 5" xfId="13443" xr:uid="{11AC2DD5-EDD0-47A3-9233-BADC7EA14B79}"/>
    <cellStyle name="Normal 4 5 4 2 2 6" xfId="27133" xr:uid="{5DFB70A7-A1EF-4677-813F-E74E7096ECAA}"/>
    <cellStyle name="Normal 4 5 4 2 2 7" xfId="42017" xr:uid="{C0D5430B-5004-418D-9B11-7F0AFBF17420}"/>
    <cellStyle name="Normal 4 5 4 2 3" xfId="8308" xr:uid="{4706A51F-1FE0-41C7-B463-01E02AAC1F4E}"/>
    <cellStyle name="Normal 4 5 4 2 3 2" xfId="11730" xr:uid="{8785E062-981E-49C4-AEFB-C1F5CC3D976A}"/>
    <cellStyle name="Normal 4 5 4 2 3 2 2" xfId="25420" xr:uid="{4BED7991-992A-4CEB-A00D-1E8ACDFC17D8}"/>
    <cellStyle name="Normal 4 5 4 2 3 2 2 2" xfId="39112" xr:uid="{B8AD82E6-4BED-450A-A5D4-E6778D54C5E2}"/>
    <cellStyle name="Normal 4 5 4 2 3 2 2 3" xfId="53996" xr:uid="{65EC5808-1DB3-4960-B0A4-D3E5EC5D93F5}"/>
    <cellStyle name="Normal 4 5 4 2 3 2 3" xfId="18576" xr:uid="{3DCC3EB8-A67A-4B3C-B8B8-6197C01945DB}"/>
    <cellStyle name="Normal 4 5 4 2 3 2 4" xfId="32266" xr:uid="{64A2A3CB-43B5-49AD-9C42-15A3347DBF86}"/>
    <cellStyle name="Normal 4 5 4 2 3 2 5" xfId="47150" xr:uid="{DE7605FE-BD70-4620-815C-C8DA39862E81}"/>
    <cellStyle name="Normal 4 5 4 2 3 3" xfId="21998" xr:uid="{E38ACC3D-B669-4421-8AE6-EF4ED431CFA8}"/>
    <cellStyle name="Normal 4 5 4 2 3 3 2" xfId="35690" xr:uid="{24F6C054-37C3-4BF5-9DF6-B5A09855CC6A}"/>
    <cellStyle name="Normal 4 5 4 2 3 3 3" xfId="50574" xr:uid="{9B171825-CB02-4CD0-978D-CDC6A992B914}"/>
    <cellStyle name="Normal 4 5 4 2 3 4" xfId="15154" xr:uid="{6C68943C-7D83-4B38-A214-5AEB3D23E75E}"/>
    <cellStyle name="Normal 4 5 4 2 3 5" xfId="28844" xr:uid="{BCB7CD90-1DD3-487B-8661-39BE53014959}"/>
    <cellStyle name="Normal 4 5 4 2 3 6" xfId="43728" xr:uid="{F3003F1B-5F12-4568-B913-19C5F0CC7A21}"/>
    <cellStyle name="Normal 4 5 4 2 4" xfId="10018" xr:uid="{0E4471D1-C023-464E-ADF3-0ABA10A0F78E}"/>
    <cellStyle name="Normal 4 5 4 2 4 2" xfId="23708" xr:uid="{FE060564-E612-4CAB-A4F4-2CC8B1080226}"/>
    <cellStyle name="Normal 4 5 4 2 4 2 2" xfId="37400" xr:uid="{99B448C8-7B0E-4568-9027-9CE1C6BFE235}"/>
    <cellStyle name="Normal 4 5 4 2 4 2 3" xfId="52284" xr:uid="{B45D77DE-A26E-40D3-8D4B-10FEDCA53092}"/>
    <cellStyle name="Normal 4 5 4 2 4 3" xfId="16864" xr:uid="{CDA80E8A-68CD-400B-BF40-3EC702362F9F}"/>
    <cellStyle name="Normal 4 5 4 2 4 4" xfId="30554" xr:uid="{CDAC6773-508D-4021-A6D2-32AB3FF2CE1A}"/>
    <cellStyle name="Normal 4 5 4 2 4 5" xfId="45438" xr:uid="{ABC3B61F-C2BE-4DD3-A016-CB6F5EE081C6}"/>
    <cellStyle name="Normal 4 5 4 2 5" xfId="20286" xr:uid="{2FBA6ADE-EB1D-45EC-BEC4-EF6247DBDBF2}"/>
    <cellStyle name="Normal 4 5 4 2 5 2" xfId="33978" xr:uid="{D84010AE-EAC8-4A8C-8334-7D2504C57D8E}"/>
    <cellStyle name="Normal 4 5 4 2 5 3" xfId="48862" xr:uid="{A549DE98-EE24-414D-A555-F223223A04C4}"/>
    <cellStyle name="Normal 4 5 4 2 6" xfId="13442" xr:uid="{EF8B4BF6-497F-4453-81AF-D04ADEAA721E}"/>
    <cellStyle name="Normal 4 5 4 2 7" xfId="27132" xr:uid="{3D5CEAD2-607C-4766-BB61-899B3766B597}"/>
    <cellStyle name="Normal 4 5 4 2 8" xfId="42016" xr:uid="{2DDD7FAD-7762-434C-9742-08A1F7610E50}"/>
    <cellStyle name="Normal 4 5 4 3" xfId="6598" xr:uid="{69986499-EC3D-4BD2-9600-D9C9F6A73D39}"/>
    <cellStyle name="Normal 4 5 4 3 2" xfId="8310" xr:uid="{8067D0FC-EEAD-43F9-9572-BF06E0F7F00D}"/>
    <cellStyle name="Normal 4 5 4 3 2 2" xfId="11732" xr:uid="{64F72586-5D42-439A-A6A8-5375CFF1158A}"/>
    <cellStyle name="Normal 4 5 4 3 2 2 2" xfId="25422" xr:uid="{AD9B5C2C-6F48-4472-8954-09D0744DF9D0}"/>
    <cellStyle name="Normal 4 5 4 3 2 2 2 2" xfId="39114" xr:uid="{3BD81311-596C-470C-93F4-54F2D1627B06}"/>
    <cellStyle name="Normal 4 5 4 3 2 2 2 3" xfId="53998" xr:uid="{42CAEE10-6CBE-4533-85D7-7AD580080AFA}"/>
    <cellStyle name="Normal 4 5 4 3 2 2 3" xfId="18578" xr:uid="{49788ACC-CF3E-479E-AEFD-C4388D54F731}"/>
    <cellStyle name="Normal 4 5 4 3 2 2 4" xfId="32268" xr:uid="{A3E69C55-B22D-40B6-ACA4-7B1CD4AC93D5}"/>
    <cellStyle name="Normal 4 5 4 3 2 2 5" xfId="47152" xr:uid="{6CF7126D-8DD6-415C-9B9E-7733C5633C34}"/>
    <cellStyle name="Normal 4 5 4 3 2 3" xfId="22000" xr:uid="{E69A897C-80C1-4F7A-B2D7-1A4806DCD527}"/>
    <cellStyle name="Normal 4 5 4 3 2 3 2" xfId="35692" xr:uid="{68EAE53D-C402-4B99-92DF-D8587C1F0232}"/>
    <cellStyle name="Normal 4 5 4 3 2 3 3" xfId="50576" xr:uid="{FA284702-390D-4B3E-91AC-259F3A89EAFC}"/>
    <cellStyle name="Normal 4 5 4 3 2 4" xfId="15156" xr:uid="{AD1E7EC5-FE42-4D4D-B07F-9B036AFCA5F3}"/>
    <cellStyle name="Normal 4 5 4 3 2 5" xfId="28846" xr:uid="{A966D70F-D075-4A31-8F4E-EF2020082971}"/>
    <cellStyle name="Normal 4 5 4 3 2 6" xfId="43730" xr:uid="{39CB0559-C41E-48FB-92EA-5A960CA73CDB}"/>
    <cellStyle name="Normal 4 5 4 3 3" xfId="10020" xr:uid="{0CFDE7C5-4CF4-4AA2-B3E2-E36AF308825E}"/>
    <cellStyle name="Normal 4 5 4 3 3 2" xfId="23710" xr:uid="{DD883EBA-B41C-461B-BC05-167C0C8C4291}"/>
    <cellStyle name="Normal 4 5 4 3 3 2 2" xfId="37402" xr:uid="{222DA4E9-1C53-4647-BF00-6B28CE125A1D}"/>
    <cellStyle name="Normal 4 5 4 3 3 2 3" xfId="52286" xr:uid="{CFF8B9D1-9D33-42A6-9FF0-7647959988AC}"/>
    <cellStyle name="Normal 4 5 4 3 3 3" xfId="16866" xr:uid="{16721F84-A8D5-4AE0-AE3F-B0D21CC35395}"/>
    <cellStyle name="Normal 4 5 4 3 3 4" xfId="30556" xr:uid="{E280E60E-9A2B-4B93-8195-D78C586176AE}"/>
    <cellStyle name="Normal 4 5 4 3 3 5" xfId="45440" xr:uid="{ACAE2BA5-9C32-47AB-85C0-D1AA07008F29}"/>
    <cellStyle name="Normal 4 5 4 3 4" xfId="20288" xr:uid="{CD7088D1-DB96-4291-AAEB-4706532533BC}"/>
    <cellStyle name="Normal 4 5 4 3 4 2" xfId="33980" xr:uid="{65224A80-D8B1-45F5-A40D-E51676A037B2}"/>
    <cellStyle name="Normal 4 5 4 3 4 3" xfId="48864" xr:uid="{A21B2760-43CC-443C-9DEA-9CB6E6D2A822}"/>
    <cellStyle name="Normal 4 5 4 3 5" xfId="13444" xr:uid="{CA6C3E44-6F1F-45A5-A5CC-7BFA5D8D425A}"/>
    <cellStyle name="Normal 4 5 4 3 6" xfId="27134" xr:uid="{1B512F0A-FE56-45E3-9E55-083B2E5A0476}"/>
    <cellStyle name="Normal 4 5 4 3 7" xfId="42018" xr:uid="{156026EA-B6B0-49C1-931C-65E456879416}"/>
    <cellStyle name="Normal 4 5 4 4" xfId="6599" xr:uid="{705BDD24-8A68-43C1-8EA6-9C382917D5F0}"/>
    <cellStyle name="Normal 4 5 4 4 2" xfId="8311" xr:uid="{37F06F1F-71DA-48CB-BF4B-08B91441991D}"/>
    <cellStyle name="Normal 4 5 4 4 2 2" xfId="11733" xr:uid="{FA9CBF2C-B0E0-4516-B1CD-7D49E732E1BF}"/>
    <cellStyle name="Normal 4 5 4 4 2 2 2" xfId="25423" xr:uid="{8D93DD94-FE17-4AF4-B1F2-DBCC92617C05}"/>
    <cellStyle name="Normal 4 5 4 4 2 2 2 2" xfId="39115" xr:uid="{51E0F9A6-DDBB-4525-9C0F-81A367A3ACE1}"/>
    <cellStyle name="Normal 4 5 4 4 2 2 2 3" xfId="53999" xr:uid="{45C59D87-3EDC-4F9C-8A78-E789BBCCB781}"/>
    <cellStyle name="Normal 4 5 4 4 2 2 3" xfId="18579" xr:uid="{637D0C39-49B4-4CA3-9EDE-296A312EE873}"/>
    <cellStyle name="Normal 4 5 4 4 2 2 4" xfId="32269" xr:uid="{25A71F4E-E020-4840-93D1-AC2861086D59}"/>
    <cellStyle name="Normal 4 5 4 4 2 2 5" xfId="47153" xr:uid="{D7B209AD-207B-4119-A439-98CF738E984C}"/>
    <cellStyle name="Normal 4 5 4 4 2 3" xfId="22001" xr:uid="{049B5E9C-D738-4C1F-BB10-24C374B2C840}"/>
    <cellStyle name="Normal 4 5 4 4 2 3 2" xfId="35693" xr:uid="{9460D5A2-EC36-4E68-9EC6-1283D3C57B22}"/>
    <cellStyle name="Normal 4 5 4 4 2 3 3" xfId="50577" xr:uid="{AB1565B2-D7B4-4D35-9EC8-0045E2B130DD}"/>
    <cellStyle name="Normal 4 5 4 4 2 4" xfId="15157" xr:uid="{F02B694B-699E-4D1D-82C8-997C60517FFF}"/>
    <cellStyle name="Normal 4 5 4 4 2 5" xfId="28847" xr:uid="{8E5AA301-218D-4DDB-BC70-5F9201687611}"/>
    <cellStyle name="Normal 4 5 4 4 2 6" xfId="43731" xr:uid="{683C2144-79A6-4295-921C-AF0065DB5568}"/>
    <cellStyle name="Normal 4 5 4 4 3" xfId="10021" xr:uid="{A65ACFA6-2335-439F-ADEF-35A4D3483984}"/>
    <cellStyle name="Normal 4 5 4 4 3 2" xfId="23711" xr:uid="{AA1A1FC1-1942-429F-B190-1331D02C350F}"/>
    <cellStyle name="Normal 4 5 4 4 3 2 2" xfId="37403" xr:uid="{E5116AC2-A26B-43A8-8EAE-5B9F6553BBBB}"/>
    <cellStyle name="Normal 4 5 4 4 3 2 3" xfId="52287" xr:uid="{DF7F9864-B2E8-417A-BE6F-00639AA6AB95}"/>
    <cellStyle name="Normal 4 5 4 4 3 3" xfId="16867" xr:uid="{2CD6614B-47A7-4985-88D9-07F509DD98EF}"/>
    <cellStyle name="Normal 4 5 4 4 3 4" xfId="30557" xr:uid="{EBB900CF-5F88-4968-B7F1-14C936EA58EB}"/>
    <cellStyle name="Normal 4 5 4 4 3 5" xfId="45441" xr:uid="{2D90EF89-35AD-4854-881B-88AF5C1C08DF}"/>
    <cellStyle name="Normal 4 5 4 4 4" xfId="20289" xr:uid="{EEB5E5EC-CA1C-4525-8BAC-943B3A278417}"/>
    <cellStyle name="Normal 4 5 4 4 4 2" xfId="33981" xr:uid="{2148F7EE-EFC8-49C2-A3F7-83FC81DA6968}"/>
    <cellStyle name="Normal 4 5 4 4 4 3" xfId="48865" xr:uid="{1494A3B1-43A9-4EC9-9585-F3E6206EF20A}"/>
    <cellStyle name="Normal 4 5 4 4 5" xfId="13445" xr:uid="{7A13F6A6-6BC7-4D86-90F2-A84CD2D67CC5}"/>
    <cellStyle name="Normal 4 5 4 4 6" xfId="27135" xr:uid="{19663D38-3BF0-49E2-A9B4-E20CE5CEEE43}"/>
    <cellStyle name="Normal 4 5 4 4 7" xfId="42019" xr:uid="{0A9F8E0D-3A3D-4997-BE44-EE1D26AE7B80}"/>
    <cellStyle name="Normal 4 5 4 5" xfId="8307" xr:uid="{A0AC08F2-04E0-4431-B6BF-E2BD9FDC43E5}"/>
    <cellStyle name="Normal 4 5 4 5 2" xfId="11729" xr:uid="{76794129-97A6-404E-B035-66BDFABE78AC}"/>
    <cellStyle name="Normal 4 5 4 5 2 2" xfId="25419" xr:uid="{F8EF9AA0-E811-43B0-A4EA-877BE991505F}"/>
    <cellStyle name="Normal 4 5 4 5 2 2 2" xfId="39111" xr:uid="{EAC571E9-22DD-4F49-A612-AA8FE8C046AE}"/>
    <cellStyle name="Normal 4 5 4 5 2 2 3" xfId="53995" xr:uid="{D265C58B-562B-49E2-9F8E-66F0946FBB1D}"/>
    <cellStyle name="Normal 4 5 4 5 2 3" xfId="18575" xr:uid="{95C9E81F-7986-4A7D-AFFE-A9BCC6682C6E}"/>
    <cellStyle name="Normal 4 5 4 5 2 4" xfId="32265" xr:uid="{FADA559E-D626-4DAF-A5C0-6B49F8B6D3AA}"/>
    <cellStyle name="Normal 4 5 4 5 2 5" xfId="47149" xr:uid="{428B64E9-92FF-4AB3-A02A-CAD71EE918F1}"/>
    <cellStyle name="Normal 4 5 4 5 3" xfId="21997" xr:uid="{F5E76804-6653-46D1-B5F5-C7D9E3419B89}"/>
    <cellStyle name="Normal 4 5 4 5 3 2" xfId="35689" xr:uid="{A1BCDD78-5446-4E19-A2D5-2C80FED0B13B}"/>
    <cellStyle name="Normal 4 5 4 5 3 3" xfId="50573" xr:uid="{2387D17E-EB8F-4BBA-AA7F-36ABDDFAA93A}"/>
    <cellStyle name="Normal 4 5 4 5 4" xfId="15153" xr:uid="{079816EF-E6F4-4DB4-8F4C-8588307E0DD9}"/>
    <cellStyle name="Normal 4 5 4 5 5" xfId="28843" xr:uid="{BF459DBE-E9C3-41D5-BEBC-189841B087B5}"/>
    <cellStyle name="Normal 4 5 4 5 6" xfId="43727" xr:uid="{2189CA88-6B48-40B1-8DB9-0F5061DD6592}"/>
    <cellStyle name="Normal 4 5 4 6" xfId="10017" xr:uid="{5916FE18-F829-410E-9A3B-6BB174709DAC}"/>
    <cellStyle name="Normal 4 5 4 6 2" xfId="23707" xr:uid="{5D3348EF-9E29-4975-9144-4DDD48013621}"/>
    <cellStyle name="Normal 4 5 4 6 2 2" xfId="37399" xr:uid="{D8D4049D-EC44-4634-B616-32D9B0E83C17}"/>
    <cellStyle name="Normal 4 5 4 6 2 3" xfId="52283" xr:uid="{6A1B297A-5C0F-49A8-AC40-3D7876826FA7}"/>
    <cellStyle name="Normal 4 5 4 6 3" xfId="16863" xr:uid="{6B40D0E9-C55C-42F3-B763-BDD3B5324557}"/>
    <cellStyle name="Normal 4 5 4 6 4" xfId="30553" xr:uid="{0B810217-40BC-4810-A7C9-41503F511BB8}"/>
    <cellStyle name="Normal 4 5 4 6 5" xfId="45437" xr:uid="{B6A552C5-DD9F-459B-B64B-EBCE931B820A}"/>
    <cellStyle name="Normal 4 5 4 7" xfId="20285" xr:uid="{7BEBE4F0-0C28-448A-8904-A43726E0E0B2}"/>
    <cellStyle name="Normal 4 5 4 7 2" xfId="33977" xr:uid="{31D49465-2D1E-4CE4-BC86-ED4328FF02BB}"/>
    <cellStyle name="Normal 4 5 4 7 3" xfId="48861" xr:uid="{66ABB2A1-0E1D-4BB8-9640-141F24C5C8B5}"/>
    <cellStyle name="Normal 4 5 4 8" xfId="13441" xr:uid="{8DEC3932-D69A-488C-A1F6-6DDE117A2AAF}"/>
    <cellStyle name="Normal 4 5 4 9" xfId="27131" xr:uid="{0850C84C-C90C-41AC-814F-979B040655A4}"/>
    <cellStyle name="Normal 4 5 5" xfId="6600" xr:uid="{CE340A8A-492D-416B-8660-9573CDC39EA8}"/>
    <cellStyle name="Normal 4 5 5 2" xfId="6601" xr:uid="{3018086D-1901-458F-ABD1-A6CD05ADD96E}"/>
    <cellStyle name="Normal 4 5 5 2 2" xfId="8313" xr:uid="{01DD95D7-96DB-4C18-B5F7-1F576BB776C7}"/>
    <cellStyle name="Normal 4 5 5 2 2 2" xfId="11735" xr:uid="{0273DC29-1906-4055-875E-FA1B5781DBFB}"/>
    <cellStyle name="Normal 4 5 5 2 2 2 2" xfId="25425" xr:uid="{B4AC3FD0-6EC3-4580-82BF-CF855E641A15}"/>
    <cellStyle name="Normal 4 5 5 2 2 2 2 2" xfId="39117" xr:uid="{2F08BDBC-F98F-4647-A11D-B8EF51C830AA}"/>
    <cellStyle name="Normal 4 5 5 2 2 2 2 3" xfId="54001" xr:uid="{61FEFB66-452D-4A03-B995-2A8612AFDA7F}"/>
    <cellStyle name="Normal 4 5 5 2 2 2 3" xfId="18581" xr:uid="{11A9A919-DA4D-428A-A039-0BAACB9B40CE}"/>
    <cellStyle name="Normal 4 5 5 2 2 2 4" xfId="32271" xr:uid="{7AB0BCA2-BEC0-41B3-B782-F22192C6F010}"/>
    <cellStyle name="Normal 4 5 5 2 2 2 5" xfId="47155" xr:uid="{63AE7B6D-4FB3-49B4-920A-2C8B37BF9C49}"/>
    <cellStyle name="Normal 4 5 5 2 2 3" xfId="22003" xr:uid="{E544BE17-7503-4577-8BEE-1B3ADEB211A6}"/>
    <cellStyle name="Normal 4 5 5 2 2 3 2" xfId="35695" xr:uid="{4C965E16-7D94-4C24-A478-DDDAAAEB1055}"/>
    <cellStyle name="Normal 4 5 5 2 2 3 3" xfId="50579" xr:uid="{B5694A99-993E-4E69-8AA3-0A063A8ECCC5}"/>
    <cellStyle name="Normal 4 5 5 2 2 4" xfId="15159" xr:uid="{2D601045-E28D-4632-AF41-B1D31A57BB35}"/>
    <cellStyle name="Normal 4 5 5 2 2 5" xfId="28849" xr:uid="{DFACCBC4-D027-4BE9-B5CF-80C50067247E}"/>
    <cellStyle name="Normal 4 5 5 2 2 6" xfId="43733" xr:uid="{AADC6BF4-D514-45C7-B16C-1467C504E5D7}"/>
    <cellStyle name="Normal 4 5 5 2 3" xfId="10023" xr:uid="{D5EDE8D2-FA23-4F99-AAE3-9F782D51F4A1}"/>
    <cellStyle name="Normal 4 5 5 2 3 2" xfId="23713" xr:uid="{70ED4EB5-567F-406A-B88C-163BD5423347}"/>
    <cellStyle name="Normal 4 5 5 2 3 2 2" xfId="37405" xr:uid="{A2385C69-386D-46FE-B25C-89D280AA324E}"/>
    <cellStyle name="Normal 4 5 5 2 3 2 3" xfId="52289" xr:uid="{FA9AC844-47BE-4037-B168-762094FEF0A8}"/>
    <cellStyle name="Normal 4 5 5 2 3 3" xfId="16869" xr:uid="{7AF45211-D696-4F80-A507-FFFA63B28D2F}"/>
    <cellStyle name="Normal 4 5 5 2 3 4" xfId="30559" xr:uid="{45F68851-2984-4FC2-BD38-7C15868CEC5E}"/>
    <cellStyle name="Normal 4 5 5 2 3 5" xfId="45443" xr:uid="{504169B0-9848-4BCF-9FE6-4E38C75739E9}"/>
    <cellStyle name="Normal 4 5 5 2 4" xfId="20291" xr:uid="{3BD9C3CB-AC1A-4D10-A94C-B20C4EC32456}"/>
    <cellStyle name="Normal 4 5 5 2 4 2" xfId="33983" xr:uid="{985F6C32-87CD-4F56-A3D2-252CB7647DB5}"/>
    <cellStyle name="Normal 4 5 5 2 4 3" xfId="48867" xr:uid="{9CEB590F-9268-40DB-A7BB-5E962DA83880}"/>
    <cellStyle name="Normal 4 5 5 2 5" xfId="13447" xr:uid="{7ACC69FF-9591-44D5-B21A-D416BC07996E}"/>
    <cellStyle name="Normal 4 5 5 2 6" xfId="27137" xr:uid="{F380CE7A-E831-4DA9-91F8-3480A43F0B31}"/>
    <cellStyle name="Normal 4 5 5 2 7" xfId="42021" xr:uid="{33971FA4-E27F-4935-AD9D-A84F44B8700F}"/>
    <cellStyle name="Normal 4 5 5 3" xfId="8312" xr:uid="{C8AA356D-6766-45BC-A7DD-1F79191A71D9}"/>
    <cellStyle name="Normal 4 5 5 3 2" xfId="11734" xr:uid="{3D263C61-0805-4FC3-B858-EC800FF5467C}"/>
    <cellStyle name="Normal 4 5 5 3 2 2" xfId="25424" xr:uid="{23790CC7-0738-46D5-BE9A-330E4C792107}"/>
    <cellStyle name="Normal 4 5 5 3 2 2 2" xfId="39116" xr:uid="{A3430B6A-4861-4648-A97B-50CC9F8B9AE4}"/>
    <cellStyle name="Normal 4 5 5 3 2 2 3" xfId="54000" xr:uid="{5D9D2E68-20C9-46D8-914E-15DEF008C2DA}"/>
    <cellStyle name="Normal 4 5 5 3 2 3" xfId="18580" xr:uid="{9F6CBB3C-7F26-4C86-AF8B-D2AF5CC7B2FC}"/>
    <cellStyle name="Normal 4 5 5 3 2 4" xfId="32270" xr:uid="{25A94BC8-9A68-4991-AC9F-95BCD5853AFD}"/>
    <cellStyle name="Normal 4 5 5 3 2 5" xfId="47154" xr:uid="{A9F96591-31C5-45F2-8536-73890A7F5B6A}"/>
    <cellStyle name="Normal 4 5 5 3 3" xfId="22002" xr:uid="{20997CBF-6288-480E-9DA7-87596B874B3C}"/>
    <cellStyle name="Normal 4 5 5 3 3 2" xfId="35694" xr:uid="{C93F0F82-5E86-49D3-98F1-49AE4CEF7447}"/>
    <cellStyle name="Normal 4 5 5 3 3 3" xfId="50578" xr:uid="{C34A539A-AC63-46E4-B69D-E520A11E97E9}"/>
    <cellStyle name="Normal 4 5 5 3 4" xfId="15158" xr:uid="{4992F3B5-D5A1-4D44-A9CF-6CD8BC4ED71C}"/>
    <cellStyle name="Normal 4 5 5 3 5" xfId="28848" xr:uid="{DB9283D0-3919-4DE6-A123-3E146AB0DD53}"/>
    <cellStyle name="Normal 4 5 5 3 6" xfId="43732" xr:uid="{17A0E4CB-0A38-44DC-88F9-E710921EC0AB}"/>
    <cellStyle name="Normal 4 5 5 4" xfId="10022" xr:uid="{BDE69633-E27E-46BB-A9B4-1304F56624B2}"/>
    <cellStyle name="Normal 4 5 5 4 2" xfId="23712" xr:uid="{93D9F9FA-551A-4BA0-A601-F523E3DBD60B}"/>
    <cellStyle name="Normal 4 5 5 4 2 2" xfId="37404" xr:uid="{98ADA7E7-0BD5-4573-98BA-A4D29581F695}"/>
    <cellStyle name="Normal 4 5 5 4 2 3" xfId="52288" xr:uid="{94F1A669-8458-4F9D-878A-0E9AE11639FC}"/>
    <cellStyle name="Normal 4 5 5 4 3" xfId="16868" xr:uid="{6BB9FEE5-FAC6-402B-B8FE-01FF7B25A8BE}"/>
    <cellStyle name="Normal 4 5 5 4 4" xfId="30558" xr:uid="{E32C25C5-9487-4303-8EB1-1034094771B2}"/>
    <cellStyle name="Normal 4 5 5 4 5" xfId="45442" xr:uid="{DDF281B4-F767-491D-A10E-8E85BCF8EE96}"/>
    <cellStyle name="Normal 4 5 5 5" xfId="20290" xr:uid="{B7123798-9955-4260-B97D-514782585E9D}"/>
    <cellStyle name="Normal 4 5 5 5 2" xfId="33982" xr:uid="{41108FAF-8344-4820-838A-61BB35E34443}"/>
    <cellStyle name="Normal 4 5 5 5 3" xfId="48866" xr:uid="{4F304B40-7102-4F0C-99C1-8B833902C850}"/>
    <cellStyle name="Normal 4 5 5 6" xfId="13446" xr:uid="{5B910D02-6FF1-4F2A-A109-649BB568EF40}"/>
    <cellStyle name="Normal 4 5 5 7" xfId="27136" xr:uid="{44635DF0-2A9D-4F39-A949-61A12EE99BC0}"/>
    <cellStyle name="Normal 4 5 5 8" xfId="42020" xr:uid="{2EBBC13F-ACEF-4B30-88DD-76C21954A53C}"/>
    <cellStyle name="Normal 4 5 6" xfId="6602" xr:uid="{5E94E616-5864-4A44-BEE0-2993DBB69CF5}"/>
    <cellStyle name="Normal 4 5 6 2" xfId="8314" xr:uid="{3F6B981E-10FA-4383-A726-4D088E20410E}"/>
    <cellStyle name="Normal 4 5 6 2 2" xfId="11736" xr:uid="{8BD0FDB2-B2B0-4580-B285-61A4AD672F5E}"/>
    <cellStyle name="Normal 4 5 6 2 2 2" xfId="25426" xr:uid="{7075D4D1-7862-45C8-8D07-E4644EDF8041}"/>
    <cellStyle name="Normal 4 5 6 2 2 2 2" xfId="39118" xr:uid="{B9A47701-6AAF-4AC1-B64A-329E1821C400}"/>
    <cellStyle name="Normal 4 5 6 2 2 2 3" xfId="54002" xr:uid="{B0584E43-7923-4DC2-966D-6E1C6C7D97CC}"/>
    <cellStyle name="Normal 4 5 6 2 2 3" xfId="18582" xr:uid="{4A6BFE1D-638D-4823-8226-C0A61414E0FB}"/>
    <cellStyle name="Normal 4 5 6 2 2 4" xfId="32272" xr:uid="{4CA40E94-E228-477C-A159-616400594E8F}"/>
    <cellStyle name="Normal 4 5 6 2 2 5" xfId="47156" xr:uid="{34A82D62-5957-4DC9-9531-86328DB4B4EA}"/>
    <cellStyle name="Normal 4 5 6 2 3" xfId="22004" xr:uid="{A03104BD-EB40-4EC5-8CFB-C4CF929EF330}"/>
    <cellStyle name="Normal 4 5 6 2 3 2" xfId="35696" xr:uid="{143E0B84-46D3-4D00-B9DE-94D46F1F4342}"/>
    <cellStyle name="Normal 4 5 6 2 3 3" xfId="50580" xr:uid="{B203FAB9-A3E7-4B84-B31B-D41C76181CEB}"/>
    <cellStyle name="Normal 4 5 6 2 4" xfId="15160" xr:uid="{6A644225-3D53-4490-B5F1-0824A7C6C85F}"/>
    <cellStyle name="Normal 4 5 6 2 5" xfId="28850" xr:uid="{C974718A-8DE3-4939-A49B-6B09A4FCACA5}"/>
    <cellStyle name="Normal 4 5 6 2 6" xfId="43734" xr:uid="{B8725905-CAB3-4C0C-8F2A-4D26BDD608EE}"/>
    <cellStyle name="Normal 4 5 6 3" xfId="10024" xr:uid="{FBCC7352-2254-4BFC-890A-C8E8FD0F2909}"/>
    <cellStyle name="Normal 4 5 6 3 2" xfId="23714" xr:uid="{D37F1228-3B64-4E05-99C0-3B31DC91DA56}"/>
    <cellStyle name="Normal 4 5 6 3 2 2" xfId="37406" xr:uid="{72AB2C97-72C8-4D16-9778-A0CE73E01E78}"/>
    <cellStyle name="Normal 4 5 6 3 2 3" xfId="52290" xr:uid="{4D3D76AA-D95F-4B2E-9B70-847ADD11AF06}"/>
    <cellStyle name="Normal 4 5 6 3 3" xfId="16870" xr:uid="{F3AD0766-9E9E-489C-9850-C9F05E1ADFD4}"/>
    <cellStyle name="Normal 4 5 6 3 4" xfId="30560" xr:uid="{E414FEE0-54AF-4271-9FDE-10D88FAEBC73}"/>
    <cellStyle name="Normal 4 5 6 3 5" xfId="45444" xr:uid="{9596BFC2-7276-47B4-96B4-A331857B5D72}"/>
    <cellStyle name="Normal 4 5 6 4" xfId="20292" xr:uid="{D011C050-666D-40C3-9AB7-78E3A07E1C33}"/>
    <cellStyle name="Normal 4 5 6 4 2" xfId="33984" xr:uid="{CBC6B542-E7C6-4606-B1BD-2FCE5669AAFC}"/>
    <cellStyle name="Normal 4 5 6 4 3" xfId="48868" xr:uid="{C414BE14-0569-4CDF-9479-E772D275F50D}"/>
    <cellStyle name="Normal 4 5 6 5" xfId="13448" xr:uid="{38AF0207-495D-4CC1-AF38-CD3DF55026F6}"/>
    <cellStyle name="Normal 4 5 6 6" xfId="27138" xr:uid="{9BDCEB07-BBE4-497A-A59E-8D425772650E}"/>
    <cellStyle name="Normal 4 5 6 7" xfId="42022" xr:uid="{E2C82D77-C0C4-4A2E-81EC-8C9C2EEABCDE}"/>
    <cellStyle name="Normal 4 5 7" xfId="6603" xr:uid="{D96B565A-F9D3-41B1-AA85-99182981A64E}"/>
    <cellStyle name="Normal 4 5 7 2" xfId="8315" xr:uid="{2F8DAF39-6F40-475C-A0F3-86F01ED38551}"/>
    <cellStyle name="Normal 4 5 7 2 2" xfId="11737" xr:uid="{6D623115-D11B-4784-B2FE-85BF2D711772}"/>
    <cellStyle name="Normal 4 5 7 2 2 2" xfId="25427" xr:uid="{F263590B-CB4C-48C2-BCF7-4FFEFB73016F}"/>
    <cellStyle name="Normal 4 5 7 2 2 2 2" xfId="39119" xr:uid="{35EF7006-0855-4303-82AA-3F25875013D8}"/>
    <cellStyle name="Normal 4 5 7 2 2 2 3" xfId="54003" xr:uid="{328EC47B-B43D-4100-AF1C-B1E4ED9570D4}"/>
    <cellStyle name="Normal 4 5 7 2 2 3" xfId="18583" xr:uid="{5AFA92BE-2ECB-4E89-A099-6E9EA3A3FD7E}"/>
    <cellStyle name="Normal 4 5 7 2 2 4" xfId="32273" xr:uid="{44C6DAEF-EA37-4D48-BF91-CAB6C29206B2}"/>
    <cellStyle name="Normal 4 5 7 2 2 5" xfId="47157" xr:uid="{596768DF-8BA7-490E-91EF-2130329DFD7D}"/>
    <cellStyle name="Normal 4 5 7 2 3" xfId="22005" xr:uid="{E805E954-6F4A-4A2A-ACA7-9100E976E7F3}"/>
    <cellStyle name="Normal 4 5 7 2 3 2" xfId="35697" xr:uid="{58B12D6A-6380-4087-8D08-6D2E6758C972}"/>
    <cellStyle name="Normal 4 5 7 2 3 3" xfId="50581" xr:uid="{C9BECD56-996F-484A-999E-D7109F001BA5}"/>
    <cellStyle name="Normal 4 5 7 2 4" xfId="15161" xr:uid="{44692174-7399-4683-B036-224721CB4220}"/>
    <cellStyle name="Normal 4 5 7 2 5" xfId="28851" xr:uid="{D0E5E1A3-D22A-4F6D-A415-B283CE0CC860}"/>
    <cellStyle name="Normal 4 5 7 2 6" xfId="43735" xr:uid="{DEA8717A-9FDC-4B84-94A0-D730AADF32F9}"/>
    <cellStyle name="Normal 4 5 7 3" xfId="10025" xr:uid="{D0623B11-AB71-407C-BCEC-0E9330194EAF}"/>
    <cellStyle name="Normal 4 5 7 3 2" xfId="23715" xr:uid="{F7A424B3-139F-4916-A2CF-0497EDFF867B}"/>
    <cellStyle name="Normal 4 5 7 3 2 2" xfId="37407" xr:uid="{A3F3DE2E-2694-457F-B53A-0C8DAC2680BE}"/>
    <cellStyle name="Normal 4 5 7 3 2 3" xfId="52291" xr:uid="{447F6EBC-9FB4-4B71-ACE0-01D5A4489756}"/>
    <cellStyle name="Normal 4 5 7 3 3" xfId="16871" xr:uid="{32ED426A-4081-4E8C-BC40-EFD765533C24}"/>
    <cellStyle name="Normal 4 5 7 3 4" xfId="30561" xr:uid="{D1D89C43-B648-43A3-B28E-46CF9E76E0C8}"/>
    <cellStyle name="Normal 4 5 7 3 5" xfId="45445" xr:uid="{D0A9014C-2212-414D-BEDD-6778078A2165}"/>
    <cellStyle name="Normal 4 5 7 4" xfId="20293" xr:uid="{D10E5CB8-9A02-4CDB-805C-8456F17864FA}"/>
    <cellStyle name="Normal 4 5 7 4 2" xfId="33985" xr:uid="{B35AE8AC-DB69-41A5-B340-92DABFA9532E}"/>
    <cellStyle name="Normal 4 5 7 4 3" xfId="48869" xr:uid="{8969D046-8E78-4EE9-BFEA-2E075680F441}"/>
    <cellStyle name="Normal 4 5 7 5" xfId="13449" xr:uid="{C6A8D3B0-4508-4EEB-8FB9-F3009A3F81CB}"/>
    <cellStyle name="Normal 4 5 7 6" xfId="27139" xr:uid="{E48B5EAE-C534-489E-B878-85B9FCCDB625}"/>
    <cellStyle name="Normal 4 5 7 7" xfId="42023" xr:uid="{FE31A753-F41D-4C4A-8E35-FF72D2217418}"/>
    <cellStyle name="Normal 4 5 8" xfId="8286" xr:uid="{958F0B89-7D9F-472A-AC86-7B33E06BC4AA}"/>
    <cellStyle name="Normal 4 5 8 2" xfId="11708" xr:uid="{BA82EDDB-8D12-42FE-9264-2D909395C015}"/>
    <cellStyle name="Normal 4 5 8 2 2" xfId="25398" xr:uid="{4AB07EB0-C88A-418F-8479-7C3540C41DAC}"/>
    <cellStyle name="Normal 4 5 8 2 2 2" xfId="39090" xr:uid="{644157BD-45EA-4230-BD95-D134D4E8B879}"/>
    <cellStyle name="Normal 4 5 8 2 2 3" xfId="53974" xr:uid="{2E840A19-2064-4A40-978C-B9F4D158D643}"/>
    <cellStyle name="Normal 4 5 8 2 3" xfId="18554" xr:uid="{F8243D65-EC18-40BE-B10B-D8FD0FEC2C0F}"/>
    <cellStyle name="Normal 4 5 8 2 4" xfId="32244" xr:uid="{CD350057-D70A-4036-942A-E68336F6AEDB}"/>
    <cellStyle name="Normal 4 5 8 2 5" xfId="47128" xr:uid="{E733E24B-8C2C-4ADC-86A5-D14287925B16}"/>
    <cellStyle name="Normal 4 5 8 3" xfId="21976" xr:uid="{20B5E19F-D6B2-4899-B5C2-474B52319E38}"/>
    <cellStyle name="Normal 4 5 8 3 2" xfId="35668" xr:uid="{1BC67D10-B083-458D-9FEA-B722DFF41C7A}"/>
    <cellStyle name="Normal 4 5 8 3 3" xfId="50552" xr:uid="{BA2A1D3F-8C6D-4245-B980-850164EC98B2}"/>
    <cellStyle name="Normal 4 5 8 4" xfId="15132" xr:uid="{B3CD6E6A-6826-4141-B77B-F6DF3B93138D}"/>
    <cellStyle name="Normal 4 5 8 5" xfId="28822" xr:uid="{2B82AE2A-7806-498D-8030-F4CF1BB47294}"/>
    <cellStyle name="Normal 4 5 8 6" xfId="43706" xr:uid="{74B2529C-1462-4064-A32F-D264B152BE49}"/>
    <cellStyle name="Normal 4 5 9" xfId="9996" xr:uid="{F83ABBE3-5772-40AD-B86D-DD144BCC0381}"/>
    <cellStyle name="Normal 4 5 9 2" xfId="23686" xr:uid="{31F5520F-C0B0-472F-A55B-D9D55020CD67}"/>
    <cellStyle name="Normal 4 5 9 2 2" xfId="37378" xr:uid="{E468DB33-023A-42CA-8A21-517397065A14}"/>
    <cellStyle name="Normal 4 5 9 2 3" xfId="52262" xr:uid="{C82012C2-9A89-4223-B07E-20AB579F58B8}"/>
    <cellStyle name="Normal 4 5 9 3" xfId="16842" xr:uid="{DB731E50-624D-44E7-8DEA-70460D355322}"/>
    <cellStyle name="Normal 4 5 9 4" xfId="30532" xr:uid="{EA40810B-8031-407F-AD86-88DCF46FB9FA}"/>
    <cellStyle name="Normal 4 5 9 5" xfId="45416" xr:uid="{E8C65803-A841-49F2-A5E5-AA89F62D174A}"/>
    <cellStyle name="Normal 4 6" xfId="2500" xr:uid="{07A0DADE-38C7-4455-AF0B-6B4C163E6A3A}"/>
    <cellStyle name="Normal 4 6 10" xfId="13450" xr:uid="{0C8EA39D-318C-4FEB-8396-AA5B8E76C26D}"/>
    <cellStyle name="Normal 4 6 10 2" xfId="39931" xr:uid="{25702B1D-1119-4CC0-88C1-D09D859B230F}"/>
    <cellStyle name="Normal 4 6 11" xfId="27140" xr:uid="{46D38A0E-8F50-46A8-BB28-D6D771897C1C}"/>
    <cellStyle name="Normal 4 6 12" xfId="42024" xr:uid="{EC2D5F54-74B2-4956-B9F1-4332CDF946C6}"/>
    <cellStyle name="Normal 4 6 13" xfId="6604" xr:uid="{D1608ED4-27A2-4AAF-AA3E-0086ADDF8529}"/>
    <cellStyle name="Normal 4 6 2" xfId="6605" xr:uid="{4FD3D079-2152-4A24-8331-B0ADF6D98324}"/>
    <cellStyle name="Normal 4 6 2 10" xfId="42025" xr:uid="{6E88FFF6-70F0-4CDF-BAD6-C3A942A3485E}"/>
    <cellStyle name="Normal 4 6 2 2" xfId="6606" xr:uid="{4A134299-26F8-4702-85E8-3B5B6D4E252F}"/>
    <cellStyle name="Normal 4 6 2 2 2" xfId="6607" xr:uid="{63E37CD2-E47A-45A0-A89E-5F6F5230EAF6}"/>
    <cellStyle name="Normal 4 6 2 2 2 2" xfId="8319" xr:uid="{A76EC555-FCEC-43F1-8687-EAAAD5EE77FC}"/>
    <cellStyle name="Normal 4 6 2 2 2 2 2" xfId="11741" xr:uid="{8DE886F2-32F5-4FBA-9B19-87A24B60A966}"/>
    <cellStyle name="Normal 4 6 2 2 2 2 2 2" xfId="25431" xr:uid="{53569A8F-C23C-4276-8D7C-23667E5EB597}"/>
    <cellStyle name="Normal 4 6 2 2 2 2 2 2 2" xfId="39123" xr:uid="{AD8D0A77-5B6B-4085-AD73-80E8158BF1C6}"/>
    <cellStyle name="Normal 4 6 2 2 2 2 2 2 3" xfId="54007" xr:uid="{E85F2F74-8019-4296-AD03-8BF66C7261F9}"/>
    <cellStyle name="Normal 4 6 2 2 2 2 2 3" xfId="18587" xr:uid="{1577A64A-C2D8-4451-9628-1FF09D454E03}"/>
    <cellStyle name="Normal 4 6 2 2 2 2 2 4" xfId="32277" xr:uid="{D35CB062-35FD-419D-88A5-3B3849DCD65D}"/>
    <cellStyle name="Normal 4 6 2 2 2 2 2 5" xfId="47161" xr:uid="{4DF5C5C4-9C25-4AE1-9B03-E243A36F84EA}"/>
    <cellStyle name="Normal 4 6 2 2 2 2 3" xfId="22009" xr:uid="{028C1632-F65E-400B-8D72-95DCCAE232FA}"/>
    <cellStyle name="Normal 4 6 2 2 2 2 3 2" xfId="35701" xr:uid="{251CCF1F-D195-48A3-B2DB-B384949FEE82}"/>
    <cellStyle name="Normal 4 6 2 2 2 2 3 3" xfId="50585" xr:uid="{79DD8FD7-FB8D-4076-87E9-ED5C8399C1A6}"/>
    <cellStyle name="Normal 4 6 2 2 2 2 4" xfId="15165" xr:uid="{AEE8768C-8BD1-4ACB-9872-4D8E9B085046}"/>
    <cellStyle name="Normal 4 6 2 2 2 2 5" xfId="28855" xr:uid="{A7537D36-C008-4B94-A389-58B40226E454}"/>
    <cellStyle name="Normal 4 6 2 2 2 2 6" xfId="43739" xr:uid="{B2C5F1AF-1878-487A-B374-E547A53CF470}"/>
    <cellStyle name="Normal 4 6 2 2 2 3" xfId="10029" xr:uid="{33E19401-A107-45B5-9656-F542F1EEE2A0}"/>
    <cellStyle name="Normal 4 6 2 2 2 3 2" xfId="23719" xr:uid="{5E85606C-4715-44CB-B4DB-241C5A601A43}"/>
    <cellStyle name="Normal 4 6 2 2 2 3 2 2" xfId="37411" xr:uid="{73A522E7-E44F-45CD-A9B4-A09E9F97FE46}"/>
    <cellStyle name="Normal 4 6 2 2 2 3 2 3" xfId="52295" xr:uid="{748F8AD5-DD93-4DF1-8606-D8458F8E398F}"/>
    <cellStyle name="Normal 4 6 2 2 2 3 3" xfId="16875" xr:uid="{55C8F9EA-D652-4C0A-9068-3CE0D71E0A0D}"/>
    <cellStyle name="Normal 4 6 2 2 2 3 4" xfId="30565" xr:uid="{236D67D9-EF03-4581-BACE-866B5DD45C9E}"/>
    <cellStyle name="Normal 4 6 2 2 2 3 5" xfId="45449" xr:uid="{6A04E810-D9EC-4BC5-AF8E-FB45E140E766}"/>
    <cellStyle name="Normal 4 6 2 2 2 4" xfId="20297" xr:uid="{7F76B500-0589-4D76-962B-1F422A430DD6}"/>
    <cellStyle name="Normal 4 6 2 2 2 4 2" xfId="33989" xr:uid="{5EAC695A-097B-48F0-B821-C308D1C5C2DB}"/>
    <cellStyle name="Normal 4 6 2 2 2 4 3" xfId="48873" xr:uid="{24476FA6-E98C-4F3F-909F-49184DF622B2}"/>
    <cellStyle name="Normal 4 6 2 2 2 5" xfId="13453" xr:uid="{8FAEF246-3522-4978-9E09-29D6CC4B7606}"/>
    <cellStyle name="Normal 4 6 2 2 2 6" xfId="27143" xr:uid="{35868572-76BE-4CED-8CD3-BA9270874876}"/>
    <cellStyle name="Normal 4 6 2 2 2 7" xfId="42027" xr:uid="{8537185E-A42E-47D7-B9E0-D29C518FF9BA}"/>
    <cellStyle name="Normal 4 6 2 2 3" xfId="8318" xr:uid="{1EEF574A-5246-4E0E-9FA0-67062F6FCD0F}"/>
    <cellStyle name="Normal 4 6 2 2 3 2" xfId="11740" xr:uid="{FF875B56-9B7F-48AE-9860-0FD46906F7A7}"/>
    <cellStyle name="Normal 4 6 2 2 3 2 2" xfId="25430" xr:uid="{040F7038-01E1-4AEE-A3D1-D141BD785930}"/>
    <cellStyle name="Normal 4 6 2 2 3 2 2 2" xfId="39122" xr:uid="{F89224D4-2C01-4C4A-84E8-8DC5C7344A5B}"/>
    <cellStyle name="Normal 4 6 2 2 3 2 2 3" xfId="54006" xr:uid="{DA5E3E1D-6E5E-462C-8429-79CEA43C90A1}"/>
    <cellStyle name="Normal 4 6 2 2 3 2 3" xfId="18586" xr:uid="{043680C5-8862-4588-85D0-E9DE30F403DB}"/>
    <cellStyle name="Normal 4 6 2 2 3 2 4" xfId="32276" xr:uid="{E702928A-CC3F-4F7F-9A2D-CECEA170E816}"/>
    <cellStyle name="Normal 4 6 2 2 3 2 5" xfId="47160" xr:uid="{4114FDA9-C0D0-4A61-A66E-FCF3F187383C}"/>
    <cellStyle name="Normal 4 6 2 2 3 3" xfId="22008" xr:uid="{245B5577-2DC7-4109-98A5-76DD4400C813}"/>
    <cellStyle name="Normal 4 6 2 2 3 3 2" xfId="35700" xr:uid="{435BFB93-89ED-4367-AADF-36B46993EBDF}"/>
    <cellStyle name="Normal 4 6 2 2 3 3 3" xfId="50584" xr:uid="{AEDACED7-0459-44AD-B4B8-3D06A8D5C5D4}"/>
    <cellStyle name="Normal 4 6 2 2 3 4" xfId="15164" xr:uid="{1123CBE2-57FF-4532-9986-AE9D24AFAAFA}"/>
    <cellStyle name="Normal 4 6 2 2 3 5" xfId="28854" xr:uid="{F8F8F731-E550-4B53-8C43-59F061636ED0}"/>
    <cellStyle name="Normal 4 6 2 2 3 6" xfId="43738" xr:uid="{2DED64EE-605E-4B4D-BE2E-B3363A86F05B}"/>
    <cellStyle name="Normal 4 6 2 2 4" xfId="10028" xr:uid="{713B9663-0A3E-48FB-8468-23BF030CA2CA}"/>
    <cellStyle name="Normal 4 6 2 2 4 2" xfId="23718" xr:uid="{1A1B489C-EF13-461E-B2DF-4446F9F3DB0F}"/>
    <cellStyle name="Normal 4 6 2 2 4 2 2" xfId="37410" xr:uid="{3EFF53DC-29EA-424C-8224-C204E96D26ED}"/>
    <cellStyle name="Normal 4 6 2 2 4 2 3" xfId="52294" xr:uid="{52F320E0-089F-4652-8E33-EF7454DB1CAC}"/>
    <cellStyle name="Normal 4 6 2 2 4 3" xfId="16874" xr:uid="{A74789FE-B61E-48AB-B640-DFBD0DBAA2CB}"/>
    <cellStyle name="Normal 4 6 2 2 4 4" xfId="30564" xr:uid="{9CB3B6F2-8285-4199-A609-366989454C1F}"/>
    <cellStyle name="Normal 4 6 2 2 4 5" xfId="45448" xr:uid="{3C1A9835-4A2D-45AF-9306-B6C60EBD989A}"/>
    <cellStyle name="Normal 4 6 2 2 5" xfId="20296" xr:uid="{473A6BFF-5112-49E1-815D-1641DBCA5FA1}"/>
    <cellStyle name="Normal 4 6 2 2 5 2" xfId="33988" xr:uid="{9EAB513A-5D9C-4631-B815-9B3B752FB077}"/>
    <cellStyle name="Normal 4 6 2 2 5 3" xfId="48872" xr:uid="{12AB0D7F-EDDB-451C-84EB-00661E8824FB}"/>
    <cellStyle name="Normal 4 6 2 2 6" xfId="13452" xr:uid="{3112721C-1AB4-4B15-A66A-8658DA95EA57}"/>
    <cellStyle name="Normal 4 6 2 2 7" xfId="27142" xr:uid="{B8F9C593-BCA4-47AC-9250-4E2986818DE8}"/>
    <cellStyle name="Normal 4 6 2 2 8" xfId="42026" xr:uid="{0437EA70-821E-4B74-ABE4-DBED1DF6ED97}"/>
    <cellStyle name="Normal 4 6 2 3" xfId="6608" xr:uid="{53F66099-7612-40C8-9CDE-8DE556AE0834}"/>
    <cellStyle name="Normal 4 6 2 3 2" xfId="8320" xr:uid="{A6AA5C66-ACC5-4CD7-B413-558876955050}"/>
    <cellStyle name="Normal 4 6 2 3 2 2" xfId="11742" xr:uid="{0CC71FCC-1C9A-43B6-829A-0DEDB27359FB}"/>
    <cellStyle name="Normal 4 6 2 3 2 2 2" xfId="25432" xr:uid="{A9B37A33-BEE3-4BA8-9420-39612D0EE25B}"/>
    <cellStyle name="Normal 4 6 2 3 2 2 2 2" xfId="39124" xr:uid="{5DF1464F-DD11-4C02-8894-7FA7F816A9F2}"/>
    <cellStyle name="Normal 4 6 2 3 2 2 2 3" xfId="54008" xr:uid="{F3E90E2E-DD69-493E-ADBD-C1ACD3AF88C2}"/>
    <cellStyle name="Normal 4 6 2 3 2 2 3" xfId="18588" xr:uid="{C263230D-A407-4B73-83CE-F75799459357}"/>
    <cellStyle name="Normal 4 6 2 3 2 2 4" xfId="32278" xr:uid="{CDC43D04-4560-4BB7-8216-00E729360180}"/>
    <cellStyle name="Normal 4 6 2 3 2 2 5" xfId="47162" xr:uid="{5E3FFAAF-2535-448E-A2C1-3D05294882F7}"/>
    <cellStyle name="Normal 4 6 2 3 2 3" xfId="22010" xr:uid="{3856BFE7-33E0-4CAD-9E49-C953C28486CD}"/>
    <cellStyle name="Normal 4 6 2 3 2 3 2" xfId="35702" xr:uid="{F59F2856-065A-4571-9498-D4C0ABF60F44}"/>
    <cellStyle name="Normal 4 6 2 3 2 3 3" xfId="50586" xr:uid="{A5384280-5B00-447A-BE98-8C8D96FA9817}"/>
    <cellStyle name="Normal 4 6 2 3 2 4" xfId="15166" xr:uid="{64F4CC26-A675-44E9-8A07-A94A72016448}"/>
    <cellStyle name="Normal 4 6 2 3 2 5" xfId="28856" xr:uid="{02930559-4F43-49F1-B7C5-7109F7E85060}"/>
    <cellStyle name="Normal 4 6 2 3 2 6" xfId="43740" xr:uid="{37AEA506-3584-4A4A-97DC-EC4BB8F8439A}"/>
    <cellStyle name="Normal 4 6 2 3 3" xfId="10030" xr:uid="{955DA92B-FCBC-4F85-B177-BC2541B4DA2D}"/>
    <cellStyle name="Normal 4 6 2 3 3 2" xfId="23720" xr:uid="{E0824E06-FF35-4FEE-B607-E0739F29902C}"/>
    <cellStyle name="Normal 4 6 2 3 3 2 2" xfId="37412" xr:uid="{B58BDE39-1893-4FB7-9549-A74460E2B0F4}"/>
    <cellStyle name="Normal 4 6 2 3 3 2 3" xfId="52296" xr:uid="{8AC98019-9D62-44BE-B430-379B54A012B0}"/>
    <cellStyle name="Normal 4 6 2 3 3 3" xfId="16876" xr:uid="{EC28A1FA-8662-4499-A9B3-6184274C3DF6}"/>
    <cellStyle name="Normal 4 6 2 3 3 4" xfId="30566" xr:uid="{AD0A9227-2F53-49ED-9FBC-3A8CBA0B0B16}"/>
    <cellStyle name="Normal 4 6 2 3 3 5" xfId="45450" xr:uid="{04885402-4185-4642-AB21-19CA65EBAA4D}"/>
    <cellStyle name="Normal 4 6 2 3 4" xfId="20298" xr:uid="{E20ED597-D6F8-415D-9EE3-67C5385827ED}"/>
    <cellStyle name="Normal 4 6 2 3 4 2" xfId="33990" xr:uid="{ACE26160-F0B2-4194-B970-357C0ED5611B}"/>
    <cellStyle name="Normal 4 6 2 3 4 3" xfId="48874" xr:uid="{CC20016F-794C-4DEE-9083-072D019140D3}"/>
    <cellStyle name="Normal 4 6 2 3 5" xfId="13454" xr:uid="{6686DA95-68BA-47F5-BC22-5187B117C12F}"/>
    <cellStyle name="Normal 4 6 2 3 6" xfId="27144" xr:uid="{D7380098-7E94-4F78-9E60-9EC806C8E811}"/>
    <cellStyle name="Normal 4 6 2 3 7" xfId="42028" xr:uid="{1F6112AE-B7DF-44BD-91A5-190E923DAC6A}"/>
    <cellStyle name="Normal 4 6 2 4" xfId="6609" xr:uid="{7D3F41B1-F76D-44BC-BF22-F3E913296C91}"/>
    <cellStyle name="Normal 4 6 2 4 2" xfId="8321" xr:uid="{84E003C7-C8FD-4747-9C25-9AF71EEC29FD}"/>
    <cellStyle name="Normal 4 6 2 4 2 2" xfId="11743" xr:uid="{74498BC1-B21C-4EFA-982D-24E62FE164EA}"/>
    <cellStyle name="Normal 4 6 2 4 2 2 2" xfId="25433" xr:uid="{71BC3886-F56A-4FD6-9C95-318A5742D236}"/>
    <cellStyle name="Normal 4 6 2 4 2 2 2 2" xfId="39125" xr:uid="{B44BDC52-C50A-4E72-B392-78CAE4B8ED61}"/>
    <cellStyle name="Normal 4 6 2 4 2 2 2 3" xfId="54009" xr:uid="{46F6888A-5004-4E94-8D31-FC2E8B592B43}"/>
    <cellStyle name="Normal 4 6 2 4 2 2 3" xfId="18589" xr:uid="{4542F664-826D-4AEA-89E4-261DB23E8BE9}"/>
    <cellStyle name="Normal 4 6 2 4 2 2 4" xfId="32279" xr:uid="{37ED308E-9745-40C5-BDD4-BEF6E78350D9}"/>
    <cellStyle name="Normal 4 6 2 4 2 2 5" xfId="47163" xr:uid="{4FE105A6-FA6A-47B2-866F-144B9D615610}"/>
    <cellStyle name="Normal 4 6 2 4 2 3" xfId="22011" xr:uid="{1C80D5EC-86C1-4072-931E-4359575CC428}"/>
    <cellStyle name="Normal 4 6 2 4 2 3 2" xfId="35703" xr:uid="{E520D8CE-3B38-4BC6-8E49-F1A60C460AB0}"/>
    <cellStyle name="Normal 4 6 2 4 2 3 3" xfId="50587" xr:uid="{1DB2BC95-3CED-4FD0-AFED-C11FAD1EE4CE}"/>
    <cellStyle name="Normal 4 6 2 4 2 4" xfId="15167" xr:uid="{2B869872-7560-481F-9EA6-B3DAF35D8F87}"/>
    <cellStyle name="Normal 4 6 2 4 2 5" xfId="28857" xr:uid="{8EF90192-24DA-4BE9-8756-94F7796FA6E3}"/>
    <cellStyle name="Normal 4 6 2 4 2 6" xfId="43741" xr:uid="{0E5F82B8-EA20-4DC4-BF22-FDEF9C8B43FF}"/>
    <cellStyle name="Normal 4 6 2 4 3" xfId="10031" xr:uid="{DD919723-8509-4873-ABDA-84C5DA873934}"/>
    <cellStyle name="Normal 4 6 2 4 3 2" xfId="23721" xr:uid="{2D760B43-422D-4604-8F67-3017FAD8F7E3}"/>
    <cellStyle name="Normal 4 6 2 4 3 2 2" xfId="37413" xr:uid="{9300E6D7-B0AE-48E0-8FB9-F063FD144073}"/>
    <cellStyle name="Normal 4 6 2 4 3 2 3" xfId="52297" xr:uid="{13237B35-92FB-4AEF-9C3C-C82742D421D6}"/>
    <cellStyle name="Normal 4 6 2 4 3 3" xfId="16877" xr:uid="{8E66EC6A-B342-4A8E-8C4E-745E3A41A7DF}"/>
    <cellStyle name="Normal 4 6 2 4 3 4" xfId="30567" xr:uid="{C9A1C4AB-2C7D-468F-9DD6-7A956439670B}"/>
    <cellStyle name="Normal 4 6 2 4 3 5" xfId="45451" xr:uid="{90B8A6EF-1306-4B1E-A9AF-5F7C398FBDAF}"/>
    <cellStyle name="Normal 4 6 2 4 4" xfId="20299" xr:uid="{368E8770-FE27-4C04-B45D-E5A0AD4D3663}"/>
    <cellStyle name="Normal 4 6 2 4 4 2" xfId="33991" xr:uid="{04C304E0-5178-49AC-9A11-BA400EEC45CF}"/>
    <cellStyle name="Normal 4 6 2 4 4 3" xfId="48875" xr:uid="{441F3F35-D9FD-4102-BCCA-7603268311B3}"/>
    <cellStyle name="Normal 4 6 2 4 5" xfId="13455" xr:uid="{6C0F820C-9A2F-4BAA-96B8-DF9A6E682222}"/>
    <cellStyle name="Normal 4 6 2 4 6" xfId="27145" xr:uid="{FC3A3633-88F7-44F3-BB06-A8FCE1C8E200}"/>
    <cellStyle name="Normal 4 6 2 4 7" xfId="42029" xr:uid="{BC7248E4-A1F8-409E-8314-3916C3E55502}"/>
    <cellStyle name="Normal 4 6 2 5" xfId="8317" xr:uid="{76445A00-9E9D-416E-88B0-C83B2B40CEC1}"/>
    <cellStyle name="Normal 4 6 2 5 2" xfId="11739" xr:uid="{92457117-1FF9-442B-A35F-692140F75BBB}"/>
    <cellStyle name="Normal 4 6 2 5 2 2" xfId="25429" xr:uid="{F395563B-9ABA-4D00-8CB9-B4C16F25AFE1}"/>
    <cellStyle name="Normal 4 6 2 5 2 2 2" xfId="39121" xr:uid="{76D2DFC4-DBCB-4285-9644-2B4945616504}"/>
    <cellStyle name="Normal 4 6 2 5 2 2 3" xfId="54005" xr:uid="{17D83A37-E88C-4A43-9650-19094233FD81}"/>
    <cellStyle name="Normal 4 6 2 5 2 3" xfId="18585" xr:uid="{A65395F9-BA55-40E3-B395-49E781BEC100}"/>
    <cellStyle name="Normal 4 6 2 5 2 4" xfId="32275" xr:uid="{20767B6A-6597-4FBF-9254-6949B95B87B0}"/>
    <cellStyle name="Normal 4 6 2 5 2 5" xfId="47159" xr:uid="{63B46896-9C68-4B94-8B88-C57474894C72}"/>
    <cellStyle name="Normal 4 6 2 5 3" xfId="22007" xr:uid="{FEBC6751-679B-4C95-A8BA-FE79D15EAE75}"/>
    <cellStyle name="Normal 4 6 2 5 3 2" xfId="35699" xr:uid="{E74AA840-29DC-4192-82EC-67C7F6581954}"/>
    <cellStyle name="Normal 4 6 2 5 3 3" xfId="50583" xr:uid="{82CFD8AA-1B5A-455B-A9D2-923A6B536690}"/>
    <cellStyle name="Normal 4 6 2 5 4" xfId="15163" xr:uid="{4CF76CC3-1709-4609-8D71-DB1851E2FDA6}"/>
    <cellStyle name="Normal 4 6 2 5 5" xfId="28853" xr:uid="{57D48D42-2F54-4A11-87BB-3C93D11D4737}"/>
    <cellStyle name="Normal 4 6 2 5 6" xfId="43737" xr:uid="{9A0157F5-4F8C-4D41-9651-E26AA046B83C}"/>
    <cellStyle name="Normal 4 6 2 6" xfId="10027" xr:uid="{7702CD38-A5BA-4648-9509-0FD45443E097}"/>
    <cellStyle name="Normal 4 6 2 6 2" xfId="23717" xr:uid="{DE3B8A25-040F-460F-9B36-CE9CB5397B9A}"/>
    <cellStyle name="Normal 4 6 2 6 2 2" xfId="37409" xr:uid="{7B536E6C-7721-4740-9C27-C54BF0A011F1}"/>
    <cellStyle name="Normal 4 6 2 6 2 3" xfId="52293" xr:uid="{C134410D-C6B6-460C-AAFA-A9753FCD6E7E}"/>
    <cellStyle name="Normal 4 6 2 6 3" xfId="16873" xr:uid="{9691B504-326B-47E8-986E-17501D7B2881}"/>
    <cellStyle name="Normal 4 6 2 6 4" xfId="30563" xr:uid="{BEACED59-9DDD-4F54-962C-8DC27C3E2B82}"/>
    <cellStyle name="Normal 4 6 2 6 5" xfId="45447" xr:uid="{551A6691-C6E8-4327-B8C9-0E7B822C578D}"/>
    <cellStyle name="Normal 4 6 2 7" xfId="20295" xr:uid="{24B6E780-BF62-4509-904C-6EEA701260A7}"/>
    <cellStyle name="Normal 4 6 2 7 2" xfId="33987" xr:uid="{07FC34DC-FDDD-4FA8-8BFD-13A938784757}"/>
    <cellStyle name="Normal 4 6 2 7 3" xfId="48871" xr:uid="{B53D362F-237F-488E-8D57-6E7415FEA7A8}"/>
    <cellStyle name="Normal 4 6 2 8" xfId="13451" xr:uid="{0B51DBB9-22D1-41AC-AC44-2EEDEE11C569}"/>
    <cellStyle name="Normal 4 6 2 9" xfId="27141" xr:uid="{B49A2144-1333-4641-8635-D71D8B00430C}"/>
    <cellStyle name="Normal 4 6 3" xfId="6610" xr:uid="{71E0543C-2E70-4027-B3A5-16D886BA9177}"/>
    <cellStyle name="Normal 4 6 3 10" xfId="42030" xr:uid="{44143B78-7ACF-42FF-8ACD-61308F54DC86}"/>
    <cellStyle name="Normal 4 6 3 2" xfId="6611" xr:uid="{F6CCD247-F43C-4D18-B8DF-A84E68A5D49C}"/>
    <cellStyle name="Normal 4 6 3 2 2" xfId="6612" xr:uid="{5DCE9790-1B88-4739-8D57-D638862838ED}"/>
    <cellStyle name="Normal 4 6 3 2 2 2" xfId="8324" xr:uid="{27566AB8-B41B-4B1A-93C4-64235EA5C924}"/>
    <cellStyle name="Normal 4 6 3 2 2 2 2" xfId="11746" xr:uid="{94E943A1-CAE0-4031-9B93-CAE352323507}"/>
    <cellStyle name="Normal 4 6 3 2 2 2 2 2" xfId="25436" xr:uid="{64F1D04F-B547-45D7-ABC2-3AEC827DFEAA}"/>
    <cellStyle name="Normal 4 6 3 2 2 2 2 2 2" xfId="39128" xr:uid="{40C3C2F8-F4E6-4584-B544-098C799E82B4}"/>
    <cellStyle name="Normal 4 6 3 2 2 2 2 2 3" xfId="54012" xr:uid="{2AFD9721-F83B-481D-9ED5-DED00B690714}"/>
    <cellStyle name="Normal 4 6 3 2 2 2 2 3" xfId="18592" xr:uid="{AE14E894-DDBC-4A14-9EBF-788CD94E39D5}"/>
    <cellStyle name="Normal 4 6 3 2 2 2 2 4" xfId="32282" xr:uid="{00182704-F4C1-4CD8-9B27-3EF91DD49608}"/>
    <cellStyle name="Normal 4 6 3 2 2 2 2 5" xfId="47166" xr:uid="{DF1D2CB8-C53A-4F12-80F2-A211317CC4E4}"/>
    <cellStyle name="Normal 4 6 3 2 2 2 3" xfId="22014" xr:uid="{F9AE72CE-FF3B-4534-B960-765847782CFC}"/>
    <cellStyle name="Normal 4 6 3 2 2 2 3 2" xfId="35706" xr:uid="{5B79B2CD-F393-4745-A854-859592E70651}"/>
    <cellStyle name="Normal 4 6 3 2 2 2 3 3" xfId="50590" xr:uid="{3DE3D821-CF9B-4EE7-9557-A0DB62CBE1DE}"/>
    <cellStyle name="Normal 4 6 3 2 2 2 4" xfId="15170" xr:uid="{FA05CD8E-2F4A-4830-8636-52177E39E855}"/>
    <cellStyle name="Normal 4 6 3 2 2 2 5" xfId="28860" xr:uid="{98F889AF-B5F4-4EF5-85C3-F3005E91732C}"/>
    <cellStyle name="Normal 4 6 3 2 2 2 6" xfId="43744" xr:uid="{832D883F-35D7-4765-9448-B1065A23F44C}"/>
    <cellStyle name="Normal 4 6 3 2 2 3" xfId="10034" xr:uid="{D6B79731-5D54-4805-920F-3F8E051246FA}"/>
    <cellStyle name="Normal 4 6 3 2 2 3 2" xfId="23724" xr:uid="{B5374AA2-DB70-41EE-A7DF-456CFCC7BFF7}"/>
    <cellStyle name="Normal 4 6 3 2 2 3 2 2" xfId="37416" xr:uid="{3B4B5B91-CE18-438A-86E1-D186209AE6B6}"/>
    <cellStyle name="Normal 4 6 3 2 2 3 2 3" xfId="52300" xr:uid="{D19E1D2D-BC44-4A49-ADA5-68A90C6D6CD7}"/>
    <cellStyle name="Normal 4 6 3 2 2 3 3" xfId="16880" xr:uid="{6148177D-3AA3-48BC-8E1A-E41A6C879C19}"/>
    <cellStyle name="Normal 4 6 3 2 2 3 4" xfId="30570" xr:uid="{70482D16-1005-4D36-80AC-D246548330A0}"/>
    <cellStyle name="Normal 4 6 3 2 2 3 5" xfId="45454" xr:uid="{43E820B6-AB4B-4683-954D-D7B19FCD197B}"/>
    <cellStyle name="Normal 4 6 3 2 2 4" xfId="20302" xr:uid="{5BBD9071-9899-4508-B71C-A91DCDE5C6BC}"/>
    <cellStyle name="Normal 4 6 3 2 2 4 2" xfId="33994" xr:uid="{F0EA7D46-2A09-4D4D-8622-A0C8FAF830B4}"/>
    <cellStyle name="Normal 4 6 3 2 2 4 3" xfId="48878" xr:uid="{49305868-87E9-499F-A2B8-3B1F2182861A}"/>
    <cellStyle name="Normal 4 6 3 2 2 5" xfId="13458" xr:uid="{CFD22655-0EBA-4812-8DB1-8EA2C49D4DAB}"/>
    <cellStyle name="Normal 4 6 3 2 2 6" xfId="27148" xr:uid="{BF068029-4256-4721-B468-164451C0FDA2}"/>
    <cellStyle name="Normal 4 6 3 2 2 7" xfId="42032" xr:uid="{71D412D4-B228-47C2-AAF5-5A17F24369B4}"/>
    <cellStyle name="Normal 4 6 3 2 3" xfId="8323" xr:uid="{049E033A-AC4A-4937-BAE5-84067DAC8C7A}"/>
    <cellStyle name="Normal 4 6 3 2 3 2" xfId="11745" xr:uid="{F52234AC-8F33-4C9E-9494-64E21E377E83}"/>
    <cellStyle name="Normal 4 6 3 2 3 2 2" xfId="25435" xr:uid="{177A1CC4-87D2-415F-BEC8-2478AE7668A1}"/>
    <cellStyle name="Normal 4 6 3 2 3 2 2 2" xfId="39127" xr:uid="{AB13C258-6293-4A58-8F46-98681C7B6E70}"/>
    <cellStyle name="Normal 4 6 3 2 3 2 2 3" xfId="54011" xr:uid="{E4202197-6E21-4C88-8FA0-610887E0A7BA}"/>
    <cellStyle name="Normal 4 6 3 2 3 2 3" xfId="18591" xr:uid="{8E701759-0F49-4A2B-89BB-E177F044E4AC}"/>
    <cellStyle name="Normal 4 6 3 2 3 2 4" xfId="32281" xr:uid="{027CC770-DE68-44AE-9A07-48343777B35D}"/>
    <cellStyle name="Normal 4 6 3 2 3 2 5" xfId="47165" xr:uid="{A4834637-2045-4121-8568-83407324BB00}"/>
    <cellStyle name="Normal 4 6 3 2 3 3" xfId="22013" xr:uid="{9687BA48-E813-4A93-A40A-D736B7E1F2A6}"/>
    <cellStyle name="Normal 4 6 3 2 3 3 2" xfId="35705" xr:uid="{B1AF4BE4-76F1-4871-A5AD-56612AC39C9C}"/>
    <cellStyle name="Normal 4 6 3 2 3 3 3" xfId="50589" xr:uid="{D2286407-07EF-41CF-84EE-1FE8E252B4E0}"/>
    <cellStyle name="Normal 4 6 3 2 3 4" xfId="15169" xr:uid="{01B8977F-6614-4BB8-9C96-07C599AFD987}"/>
    <cellStyle name="Normal 4 6 3 2 3 5" xfId="28859" xr:uid="{BD311E13-C7A5-4708-8FCC-458E825C2E2E}"/>
    <cellStyle name="Normal 4 6 3 2 3 6" xfId="43743" xr:uid="{66898A31-7F72-4664-B3D3-46E7BCB0A08D}"/>
    <cellStyle name="Normal 4 6 3 2 4" xfId="10033" xr:uid="{A881DE86-0B88-4DA6-95D5-407C0FE0F5E6}"/>
    <cellStyle name="Normal 4 6 3 2 4 2" xfId="23723" xr:uid="{508888D1-1E5E-42D5-8F01-B84427347356}"/>
    <cellStyle name="Normal 4 6 3 2 4 2 2" xfId="37415" xr:uid="{327D9EC6-D6F2-44E3-ABE8-8019BCE301F6}"/>
    <cellStyle name="Normal 4 6 3 2 4 2 3" xfId="52299" xr:uid="{C88D6FB9-9C62-43B6-B751-EC85E6A77E7B}"/>
    <cellStyle name="Normal 4 6 3 2 4 3" xfId="16879" xr:uid="{E785911E-7CB7-46D5-B372-4F3ABE982C70}"/>
    <cellStyle name="Normal 4 6 3 2 4 4" xfId="30569" xr:uid="{A3A63D50-C333-4248-A0DC-B460080AC94D}"/>
    <cellStyle name="Normal 4 6 3 2 4 5" xfId="45453" xr:uid="{2ECBD68D-FDBB-4B47-AD74-5CE26E9D1258}"/>
    <cellStyle name="Normal 4 6 3 2 5" xfId="20301" xr:uid="{8949402E-437F-4880-AD2A-EEF19B5D2120}"/>
    <cellStyle name="Normal 4 6 3 2 5 2" xfId="33993" xr:uid="{23ACAA5E-3DC9-4F10-B45D-542E01C91549}"/>
    <cellStyle name="Normal 4 6 3 2 5 3" xfId="48877" xr:uid="{661BDE55-D862-46FC-8F32-DC5097F2748A}"/>
    <cellStyle name="Normal 4 6 3 2 6" xfId="13457" xr:uid="{AB8FA57C-9B6B-42C6-B6C5-D71F031823A6}"/>
    <cellStyle name="Normal 4 6 3 2 7" xfId="27147" xr:uid="{7A7C359C-9176-4BC4-92D8-C4D38044DED5}"/>
    <cellStyle name="Normal 4 6 3 2 8" xfId="42031" xr:uid="{3363E57B-EFFE-403D-B4A4-B4AA8B5C9C71}"/>
    <cellStyle name="Normal 4 6 3 3" xfId="6613" xr:uid="{5CEA5A34-8412-4A75-9A98-A877DE136D26}"/>
    <cellStyle name="Normal 4 6 3 3 2" xfId="8325" xr:uid="{6ABBD390-5644-4AFD-AC0C-CF00C3B8E146}"/>
    <cellStyle name="Normal 4 6 3 3 2 2" xfId="11747" xr:uid="{666DDC29-D32B-462C-9CA2-0AEC243B0869}"/>
    <cellStyle name="Normal 4 6 3 3 2 2 2" xfId="25437" xr:uid="{C018A362-DE16-47C3-B6A8-2A5F89397440}"/>
    <cellStyle name="Normal 4 6 3 3 2 2 2 2" xfId="39129" xr:uid="{5B70342C-70EB-45A0-BB0B-44E761CF48F8}"/>
    <cellStyle name="Normal 4 6 3 3 2 2 2 3" xfId="54013" xr:uid="{C88B5108-146A-453E-A5C5-922C2A665325}"/>
    <cellStyle name="Normal 4 6 3 3 2 2 3" xfId="18593" xr:uid="{A436B960-1413-4FBC-AFF2-8372D350C1D9}"/>
    <cellStyle name="Normal 4 6 3 3 2 2 4" xfId="32283" xr:uid="{4FCC816E-BE97-4407-8033-7C18101A3E19}"/>
    <cellStyle name="Normal 4 6 3 3 2 2 5" xfId="47167" xr:uid="{EF55FF0D-2C6A-4C75-B644-A037D9EBBA63}"/>
    <cellStyle name="Normal 4 6 3 3 2 3" xfId="22015" xr:uid="{CF8AD636-4161-4448-AF5B-6C497569AFB0}"/>
    <cellStyle name="Normal 4 6 3 3 2 3 2" xfId="35707" xr:uid="{2DD19AE7-5A54-4F65-B730-AAF05E7EA576}"/>
    <cellStyle name="Normal 4 6 3 3 2 3 3" xfId="50591" xr:uid="{0DFA65A5-1770-4AC8-A542-E036D68D126F}"/>
    <cellStyle name="Normal 4 6 3 3 2 4" xfId="15171" xr:uid="{46ABE7A2-47D4-4D5C-B1BE-C8B8D1B96B87}"/>
    <cellStyle name="Normal 4 6 3 3 2 5" xfId="28861" xr:uid="{F19540E4-E748-4E63-9EC5-E57106E732B9}"/>
    <cellStyle name="Normal 4 6 3 3 2 6" xfId="43745" xr:uid="{CD0352E7-EB7E-49F8-A28D-09E6C85B3899}"/>
    <cellStyle name="Normal 4 6 3 3 3" xfId="10035" xr:uid="{DFB5A581-61DD-4DDF-B24E-85D7EB944347}"/>
    <cellStyle name="Normal 4 6 3 3 3 2" xfId="23725" xr:uid="{6199A1A3-137A-4C9B-AB14-B8127B7968B0}"/>
    <cellStyle name="Normal 4 6 3 3 3 2 2" xfId="37417" xr:uid="{76E0FA2A-D38B-46F6-B5BB-060FDC00A97D}"/>
    <cellStyle name="Normal 4 6 3 3 3 2 3" xfId="52301" xr:uid="{8A836A98-8AB7-4935-B0BE-DB681E3B3B01}"/>
    <cellStyle name="Normal 4 6 3 3 3 3" xfId="16881" xr:uid="{12EB297B-4107-464B-AD3C-FAC117E4B556}"/>
    <cellStyle name="Normal 4 6 3 3 3 4" xfId="30571" xr:uid="{7006C877-9977-4B05-9434-18D8543160B0}"/>
    <cellStyle name="Normal 4 6 3 3 3 5" xfId="45455" xr:uid="{B0DE368E-6BCB-4517-BB6D-B23F255681F8}"/>
    <cellStyle name="Normal 4 6 3 3 4" xfId="20303" xr:uid="{49971C92-AED7-4D2E-A0DB-3F23C865A5BE}"/>
    <cellStyle name="Normal 4 6 3 3 4 2" xfId="33995" xr:uid="{E4F7DF6C-6EE8-40FC-80E1-D49EA2F2ECB6}"/>
    <cellStyle name="Normal 4 6 3 3 4 3" xfId="48879" xr:uid="{8D58EB34-C6CC-44B2-BA9D-B72F1B14EE5F}"/>
    <cellStyle name="Normal 4 6 3 3 5" xfId="13459" xr:uid="{DD5D4B5D-05F4-4BC4-9A09-596CBAC4D00A}"/>
    <cellStyle name="Normal 4 6 3 3 6" xfId="27149" xr:uid="{52BB2CF4-C8C4-44FC-B5F7-3E192284D01E}"/>
    <cellStyle name="Normal 4 6 3 3 7" xfId="42033" xr:uid="{461671C7-346B-405C-BDFD-F3A64A6E37AE}"/>
    <cellStyle name="Normal 4 6 3 4" xfId="6614" xr:uid="{54828F1D-A4BD-4F7E-9C45-1AADA338CCD9}"/>
    <cellStyle name="Normal 4 6 3 4 2" xfId="8326" xr:uid="{50849F16-EF42-472E-9BB1-02E3A538A0D7}"/>
    <cellStyle name="Normal 4 6 3 4 2 2" xfId="11748" xr:uid="{55342CF3-8FD2-45C1-87A4-DD852932AFAD}"/>
    <cellStyle name="Normal 4 6 3 4 2 2 2" xfId="25438" xr:uid="{B7019920-C9FD-444D-A4C3-B3D0ED8A9452}"/>
    <cellStyle name="Normal 4 6 3 4 2 2 2 2" xfId="39130" xr:uid="{E5510C9D-3CE4-4CF2-A740-5E6BA40E6DEA}"/>
    <cellStyle name="Normal 4 6 3 4 2 2 2 3" xfId="54014" xr:uid="{270E1F22-60E2-4D9C-B074-B1219A709A53}"/>
    <cellStyle name="Normal 4 6 3 4 2 2 3" xfId="18594" xr:uid="{8E88F604-D272-49E6-B158-46719BC08FA5}"/>
    <cellStyle name="Normal 4 6 3 4 2 2 4" xfId="32284" xr:uid="{F64C8680-52C5-4447-8864-4076CD37454B}"/>
    <cellStyle name="Normal 4 6 3 4 2 2 5" xfId="47168" xr:uid="{FBE09D5A-0050-4205-B872-4497ACB1C5B4}"/>
    <cellStyle name="Normal 4 6 3 4 2 3" xfId="22016" xr:uid="{19ADBA78-95B3-46C7-BE5A-18A3130564F8}"/>
    <cellStyle name="Normal 4 6 3 4 2 3 2" xfId="35708" xr:uid="{9F4CAB31-0A28-472F-848F-8FDAF970AD72}"/>
    <cellStyle name="Normal 4 6 3 4 2 3 3" xfId="50592" xr:uid="{1914D6EE-AC1A-4DE1-B308-A2C94D032807}"/>
    <cellStyle name="Normal 4 6 3 4 2 4" xfId="15172" xr:uid="{49922298-49BE-414C-8951-46429026EBCC}"/>
    <cellStyle name="Normal 4 6 3 4 2 5" xfId="28862" xr:uid="{3005A80A-EE83-4172-AB47-03AD6F68CE2E}"/>
    <cellStyle name="Normal 4 6 3 4 2 6" xfId="43746" xr:uid="{E02B6A9B-FE52-4F66-80AD-24ED0A074BA4}"/>
    <cellStyle name="Normal 4 6 3 4 3" xfId="10036" xr:uid="{8D2EA658-6D3A-4083-A550-39C91F7FE3EC}"/>
    <cellStyle name="Normal 4 6 3 4 3 2" xfId="23726" xr:uid="{EF16FB18-A40F-47A5-8AFA-F4F1BF0FA155}"/>
    <cellStyle name="Normal 4 6 3 4 3 2 2" xfId="37418" xr:uid="{E4E11066-717E-4726-A5E6-7F4C4DCD51E3}"/>
    <cellStyle name="Normal 4 6 3 4 3 2 3" xfId="52302" xr:uid="{E0E9B433-F138-429E-AE11-B9EF277169EC}"/>
    <cellStyle name="Normal 4 6 3 4 3 3" xfId="16882" xr:uid="{E1EEA6B4-81B5-4F61-A4F5-4CE9242FD150}"/>
    <cellStyle name="Normal 4 6 3 4 3 4" xfId="30572" xr:uid="{E72C5480-5931-4C0E-8B8D-559BDF8B47EA}"/>
    <cellStyle name="Normal 4 6 3 4 3 5" xfId="45456" xr:uid="{B6C3C317-0331-4026-8106-6242E58F540F}"/>
    <cellStyle name="Normal 4 6 3 4 4" xfId="20304" xr:uid="{BCF91E27-1ED4-42F1-B455-FD927E519B08}"/>
    <cellStyle name="Normal 4 6 3 4 4 2" xfId="33996" xr:uid="{ACE4F533-515C-41A9-8B4C-68E3FA428199}"/>
    <cellStyle name="Normal 4 6 3 4 4 3" xfId="48880" xr:uid="{5CD6A266-D0E9-4252-9D15-FD46F7BC7753}"/>
    <cellStyle name="Normal 4 6 3 4 5" xfId="13460" xr:uid="{A37A2F30-96AF-4D26-BA00-D195A44731EC}"/>
    <cellStyle name="Normal 4 6 3 4 6" xfId="27150" xr:uid="{E0FAEDDF-ACB1-470F-BE58-B6C8776A9555}"/>
    <cellStyle name="Normal 4 6 3 4 7" xfId="42034" xr:uid="{3531243F-EB4B-40EE-B2CC-181498BCCB4D}"/>
    <cellStyle name="Normal 4 6 3 5" xfId="8322" xr:uid="{89349B71-56EA-41C8-A35F-FFE6F388D4AB}"/>
    <cellStyle name="Normal 4 6 3 5 2" xfId="11744" xr:uid="{C0D8BFC5-C419-4378-867D-ADC99C4069F3}"/>
    <cellStyle name="Normal 4 6 3 5 2 2" xfId="25434" xr:uid="{16753C11-C289-453B-8043-A4D1BA31A86F}"/>
    <cellStyle name="Normal 4 6 3 5 2 2 2" xfId="39126" xr:uid="{75E3D7BC-924F-4EFB-8D40-CE68F1F2D2C7}"/>
    <cellStyle name="Normal 4 6 3 5 2 2 3" xfId="54010" xr:uid="{0E865A59-EAEB-4A96-A42F-6C67B52EFF76}"/>
    <cellStyle name="Normal 4 6 3 5 2 3" xfId="18590" xr:uid="{CC531B31-9E87-4389-A64F-47C7C56907D5}"/>
    <cellStyle name="Normal 4 6 3 5 2 4" xfId="32280" xr:uid="{AC1A2E66-4921-4E4F-9E5F-084DAF6EEE8E}"/>
    <cellStyle name="Normal 4 6 3 5 2 5" xfId="47164" xr:uid="{ADC8F6AD-BE9B-45D9-86C3-42F6F7637FA5}"/>
    <cellStyle name="Normal 4 6 3 5 3" xfId="22012" xr:uid="{791D9A69-DF8C-42B6-96D4-8E6C46456F4A}"/>
    <cellStyle name="Normal 4 6 3 5 3 2" xfId="35704" xr:uid="{B7E1ADF6-D56F-4D81-ABD2-0D698302E19F}"/>
    <cellStyle name="Normal 4 6 3 5 3 3" xfId="50588" xr:uid="{2F42C8A5-5ECD-4DE6-AB1B-219AA7CFB3D6}"/>
    <cellStyle name="Normal 4 6 3 5 4" xfId="15168" xr:uid="{20F66803-E116-4A58-9431-17A6ADCC69F3}"/>
    <cellStyle name="Normal 4 6 3 5 5" xfId="28858" xr:uid="{27DA07ED-11B3-4E42-90BE-0DA2BB1188FB}"/>
    <cellStyle name="Normal 4 6 3 5 6" xfId="43742" xr:uid="{0B307DAB-CDB1-42A8-A99F-067B146DBBD1}"/>
    <cellStyle name="Normal 4 6 3 6" xfId="10032" xr:uid="{251E1A26-20CB-4D47-9301-19438426933B}"/>
    <cellStyle name="Normal 4 6 3 6 2" xfId="23722" xr:uid="{782FACAC-72D3-414F-BEA5-9683C7D580B2}"/>
    <cellStyle name="Normal 4 6 3 6 2 2" xfId="37414" xr:uid="{47FB18C0-9373-4EB0-9FA5-DA4E735B5520}"/>
    <cellStyle name="Normal 4 6 3 6 2 3" xfId="52298" xr:uid="{66E2A8C4-F1B1-4CC9-8F92-9B870E8BF366}"/>
    <cellStyle name="Normal 4 6 3 6 3" xfId="16878" xr:uid="{079A288B-E6BE-4A2E-883C-38C771684761}"/>
    <cellStyle name="Normal 4 6 3 6 4" xfId="30568" xr:uid="{6F22C312-308D-4F57-9A2B-70F60E7526EB}"/>
    <cellStyle name="Normal 4 6 3 6 5" xfId="45452" xr:uid="{77D428B3-7980-4673-AC8E-58E0B0243EEB}"/>
    <cellStyle name="Normal 4 6 3 7" xfId="20300" xr:uid="{832A3FE1-EFE6-4029-BAE3-F0773FEB9B12}"/>
    <cellStyle name="Normal 4 6 3 7 2" xfId="33992" xr:uid="{CE3576B9-0FB5-487E-8CCD-A3FD785A3BEC}"/>
    <cellStyle name="Normal 4 6 3 7 3" xfId="48876" xr:uid="{6A49F52A-FDDB-4022-8F14-853B906415A1}"/>
    <cellStyle name="Normal 4 6 3 8" xfId="13456" xr:uid="{CE98B8AD-FFEA-4A18-BCFE-44D6CE2BA985}"/>
    <cellStyle name="Normal 4 6 3 9" xfId="27146" xr:uid="{84853F6C-1434-4200-8121-12D2A1DE24B5}"/>
    <cellStyle name="Normal 4 6 4" xfId="6615" xr:uid="{A980C54E-0DBE-4DF5-BC10-A96850A44CCF}"/>
    <cellStyle name="Normal 4 6 4 2" xfId="6616" xr:uid="{5E382DE6-A1BD-4858-974B-2BD875DEC2DE}"/>
    <cellStyle name="Normal 4 6 4 2 2" xfId="8328" xr:uid="{C8256097-6477-488C-A7DB-99B04841D387}"/>
    <cellStyle name="Normal 4 6 4 2 2 2" xfId="11750" xr:uid="{015EC5E4-2AD7-4A0E-A74B-F833BEF91D43}"/>
    <cellStyle name="Normal 4 6 4 2 2 2 2" xfId="25440" xr:uid="{8775FB20-C0FD-48CE-B374-20EF8A2730B8}"/>
    <cellStyle name="Normal 4 6 4 2 2 2 2 2" xfId="39132" xr:uid="{ED79F30C-4B56-4FFC-A8B9-DAED36E8A38C}"/>
    <cellStyle name="Normal 4 6 4 2 2 2 2 3" xfId="54016" xr:uid="{90B9EA73-FF57-47D0-8126-AE8BD4D89761}"/>
    <cellStyle name="Normal 4 6 4 2 2 2 3" xfId="18596" xr:uid="{8F154C39-0E28-40AA-936E-C024636A83B0}"/>
    <cellStyle name="Normal 4 6 4 2 2 2 4" xfId="32286" xr:uid="{3F852128-0CD3-444D-BEB4-255A30E0F306}"/>
    <cellStyle name="Normal 4 6 4 2 2 2 5" xfId="47170" xr:uid="{05A0D23C-59B8-45E0-B3F8-2C0C3AD38227}"/>
    <cellStyle name="Normal 4 6 4 2 2 3" xfId="22018" xr:uid="{17C123AB-F6F9-4FA2-830A-3623B528DA82}"/>
    <cellStyle name="Normal 4 6 4 2 2 3 2" xfId="35710" xr:uid="{22DCE378-2EEE-4AA5-BF52-230207335EDE}"/>
    <cellStyle name="Normal 4 6 4 2 2 3 3" xfId="50594" xr:uid="{A6A6AC0D-F7A1-42D6-9639-E9203A024993}"/>
    <cellStyle name="Normal 4 6 4 2 2 4" xfId="15174" xr:uid="{46175E20-CB71-43F8-A0F0-0A7CE9D80185}"/>
    <cellStyle name="Normal 4 6 4 2 2 5" xfId="28864" xr:uid="{894BD06A-110E-4140-9C8E-AF8FAE9829DC}"/>
    <cellStyle name="Normal 4 6 4 2 2 6" xfId="43748" xr:uid="{AB08361D-4FC1-4AE1-9582-760CA8100DC8}"/>
    <cellStyle name="Normal 4 6 4 2 3" xfId="10038" xr:uid="{8774BD71-B531-4EC7-B286-7676C764F064}"/>
    <cellStyle name="Normal 4 6 4 2 3 2" xfId="23728" xr:uid="{AA2C95F9-ECA0-46F9-A796-8910FE9F19DE}"/>
    <cellStyle name="Normal 4 6 4 2 3 2 2" xfId="37420" xr:uid="{AF43D645-7B0A-4716-BF89-30B6BD673FCF}"/>
    <cellStyle name="Normal 4 6 4 2 3 2 3" xfId="52304" xr:uid="{4C05EF4A-F4AD-48AC-81B1-9B56EC1E32E9}"/>
    <cellStyle name="Normal 4 6 4 2 3 3" xfId="16884" xr:uid="{BC4ED026-42FB-4544-9EFB-26FECE9E8770}"/>
    <cellStyle name="Normal 4 6 4 2 3 4" xfId="30574" xr:uid="{168F1865-9240-4D52-B587-688660640E86}"/>
    <cellStyle name="Normal 4 6 4 2 3 5" xfId="45458" xr:uid="{8210FEDC-FB87-4BFF-A79B-E032A32E8F0A}"/>
    <cellStyle name="Normal 4 6 4 2 4" xfId="20306" xr:uid="{59A09544-3674-443E-BFE9-2A9F4BAF8BBC}"/>
    <cellStyle name="Normal 4 6 4 2 4 2" xfId="33998" xr:uid="{07709F85-97D8-4E6D-969A-184DEDB3E7E1}"/>
    <cellStyle name="Normal 4 6 4 2 4 3" xfId="48882" xr:uid="{C6CF0ECC-6E7F-44DF-A825-F042E1F3F280}"/>
    <cellStyle name="Normal 4 6 4 2 5" xfId="13462" xr:uid="{FD8911B0-2803-4D9B-8600-FC2B25A31DC2}"/>
    <cellStyle name="Normal 4 6 4 2 6" xfId="27152" xr:uid="{8DA864E5-B509-466E-BB4C-6915C0BCCD9D}"/>
    <cellStyle name="Normal 4 6 4 2 7" xfId="42036" xr:uid="{B7FD6886-3E4E-4D1E-A3BD-142F47494148}"/>
    <cellStyle name="Normal 4 6 4 3" xfId="8327" xr:uid="{1B16965E-24D1-499E-B470-0D1F0310FE7F}"/>
    <cellStyle name="Normal 4 6 4 3 2" xfId="11749" xr:uid="{175C5033-3F14-4EDD-8A06-30C370B40AB5}"/>
    <cellStyle name="Normal 4 6 4 3 2 2" xfId="25439" xr:uid="{46A8A15A-577F-496E-812B-C2A0CAEC0E69}"/>
    <cellStyle name="Normal 4 6 4 3 2 2 2" xfId="39131" xr:uid="{881B3762-D5B5-43C3-87A8-4863E9CD3D9D}"/>
    <cellStyle name="Normal 4 6 4 3 2 2 3" xfId="54015" xr:uid="{DE3DD7B9-AB4F-4E7C-9A68-CAD3F63C89BC}"/>
    <cellStyle name="Normal 4 6 4 3 2 3" xfId="18595" xr:uid="{C9EBE1F4-31D0-450D-9A2F-8F4E356A5B0B}"/>
    <cellStyle name="Normal 4 6 4 3 2 4" xfId="32285" xr:uid="{96575798-A21F-476B-BBCB-6990CF201D69}"/>
    <cellStyle name="Normal 4 6 4 3 2 5" xfId="47169" xr:uid="{105F6840-A283-4989-A3C6-C07F8F0FC59D}"/>
    <cellStyle name="Normal 4 6 4 3 3" xfId="22017" xr:uid="{7F885E43-706E-4523-B740-747125A532D4}"/>
    <cellStyle name="Normal 4 6 4 3 3 2" xfId="35709" xr:uid="{26CF8C5D-0C26-4541-95C9-4B54D97F380C}"/>
    <cellStyle name="Normal 4 6 4 3 3 3" xfId="50593" xr:uid="{9FB61485-36A8-4E1A-B924-5CABD250E707}"/>
    <cellStyle name="Normal 4 6 4 3 4" xfId="15173" xr:uid="{ECBE11F5-3ABC-4D3E-BFAE-D5528E81CC5B}"/>
    <cellStyle name="Normal 4 6 4 3 5" xfId="28863" xr:uid="{A965B12B-E79F-49A6-907B-CBC9B4BFF45A}"/>
    <cellStyle name="Normal 4 6 4 3 6" xfId="43747" xr:uid="{795C4AE8-2E91-4F0C-A8DA-AD78E21F4C4C}"/>
    <cellStyle name="Normal 4 6 4 4" xfId="10037" xr:uid="{880F7229-801A-4FCF-8D1C-5E342B893056}"/>
    <cellStyle name="Normal 4 6 4 4 2" xfId="23727" xr:uid="{1D51CADC-2E6D-4823-815F-5A9A87EFDADA}"/>
    <cellStyle name="Normal 4 6 4 4 2 2" xfId="37419" xr:uid="{5A131C25-BC31-452A-8AAD-8CF6297E9E71}"/>
    <cellStyle name="Normal 4 6 4 4 2 3" xfId="52303" xr:uid="{6249F0AD-9103-4C49-95F6-A3AB11897C34}"/>
    <cellStyle name="Normal 4 6 4 4 3" xfId="16883" xr:uid="{F46EDF4E-2C13-4609-B749-0B44309C5E65}"/>
    <cellStyle name="Normal 4 6 4 4 4" xfId="30573" xr:uid="{C05F5B28-E347-4878-859A-83E0A6B70CD3}"/>
    <cellStyle name="Normal 4 6 4 4 5" xfId="45457" xr:uid="{68F023E7-9618-472C-9418-95A3D86082D1}"/>
    <cellStyle name="Normal 4 6 4 5" xfId="20305" xr:uid="{BDB5A22D-9A7D-4AC5-8CED-D4F17BA3E26C}"/>
    <cellStyle name="Normal 4 6 4 5 2" xfId="33997" xr:uid="{34F6015C-FCE1-496A-8223-7F4FD6FDAC2D}"/>
    <cellStyle name="Normal 4 6 4 5 3" xfId="48881" xr:uid="{12EE648C-1276-4243-8B61-2C99AD8E54CA}"/>
    <cellStyle name="Normal 4 6 4 6" xfId="13461" xr:uid="{F2D2330E-5590-41C7-A013-7079A2CF70F6}"/>
    <cellStyle name="Normal 4 6 4 7" xfId="27151" xr:uid="{12AFBCE0-12F0-4B33-862E-A35A3945906E}"/>
    <cellStyle name="Normal 4 6 4 8" xfId="42035" xr:uid="{2A9707FD-6C10-4258-82FA-C92E2634F2E3}"/>
    <cellStyle name="Normal 4 6 5" xfId="6617" xr:uid="{6EE598B6-2906-40E9-8C66-0CA689D29D04}"/>
    <cellStyle name="Normal 4 6 5 2" xfId="8329" xr:uid="{EDE3E065-339D-4665-815F-A95A49AEBBE8}"/>
    <cellStyle name="Normal 4 6 5 2 2" xfId="11751" xr:uid="{1C3A8A51-F4FA-4ADB-9353-18A094A3DB89}"/>
    <cellStyle name="Normal 4 6 5 2 2 2" xfId="25441" xr:uid="{AC38B292-21EE-44E6-ABA0-43C868CE32A5}"/>
    <cellStyle name="Normal 4 6 5 2 2 2 2" xfId="39133" xr:uid="{BC6EE740-8B7D-4D7E-915F-7FB019837577}"/>
    <cellStyle name="Normal 4 6 5 2 2 2 3" xfId="54017" xr:uid="{1CDB5A69-BE64-4C08-8CDE-B778EBCF0970}"/>
    <cellStyle name="Normal 4 6 5 2 2 3" xfId="18597" xr:uid="{51258F92-86E0-4A79-983B-F1A36D0D95E0}"/>
    <cellStyle name="Normal 4 6 5 2 2 4" xfId="32287" xr:uid="{049979E5-B3EF-4EED-AACB-D4064C1D1110}"/>
    <cellStyle name="Normal 4 6 5 2 2 5" xfId="47171" xr:uid="{5629D902-8D85-4D7A-8D24-9D38B78D94C3}"/>
    <cellStyle name="Normal 4 6 5 2 3" xfId="22019" xr:uid="{181E0524-2B95-477C-A348-55197CFA8277}"/>
    <cellStyle name="Normal 4 6 5 2 3 2" xfId="35711" xr:uid="{BB698CB2-CAD2-42B3-AFB0-CBE36F45E5A0}"/>
    <cellStyle name="Normal 4 6 5 2 3 3" xfId="50595" xr:uid="{7AB12D10-C006-4DD1-A5D0-F5D2E908117A}"/>
    <cellStyle name="Normal 4 6 5 2 4" xfId="15175" xr:uid="{04AF4CA0-1CE8-4858-B932-5CBCF20BCF66}"/>
    <cellStyle name="Normal 4 6 5 2 5" xfId="28865" xr:uid="{129070BA-1C34-4CC6-B8B5-CB7F73181BD9}"/>
    <cellStyle name="Normal 4 6 5 2 6" xfId="43749" xr:uid="{BDDA7017-46D6-4664-A4DB-46E996180CC9}"/>
    <cellStyle name="Normal 4 6 5 3" xfId="10039" xr:uid="{9E9EA0A0-41D9-4C1C-9745-C5CD4BFD3B8F}"/>
    <cellStyle name="Normal 4 6 5 3 2" xfId="23729" xr:uid="{92B3CC90-C528-4917-9347-A86D9893FA0F}"/>
    <cellStyle name="Normal 4 6 5 3 2 2" xfId="37421" xr:uid="{07429EF7-D107-4FFC-BBE7-FCE48748425E}"/>
    <cellStyle name="Normal 4 6 5 3 2 3" xfId="52305" xr:uid="{45E9F0A7-4A1E-40A9-9E6F-8A918D002FF6}"/>
    <cellStyle name="Normal 4 6 5 3 3" xfId="16885" xr:uid="{074B2BD0-C922-4CDB-81B3-78468FDDD111}"/>
    <cellStyle name="Normal 4 6 5 3 4" xfId="30575" xr:uid="{8C67ECEB-D369-479F-B586-62040C007971}"/>
    <cellStyle name="Normal 4 6 5 3 5" xfId="45459" xr:uid="{7154E089-0A69-429F-9A37-87475C14FDCA}"/>
    <cellStyle name="Normal 4 6 5 4" xfId="20307" xr:uid="{D1F78D91-0EA6-43B2-A851-72FE367125C0}"/>
    <cellStyle name="Normal 4 6 5 4 2" xfId="33999" xr:uid="{59BDE072-453D-40A7-8DDE-2BA235E9365D}"/>
    <cellStyle name="Normal 4 6 5 4 3" xfId="48883" xr:uid="{1FBBEB57-2655-4F4B-805B-B2CA36B90BC2}"/>
    <cellStyle name="Normal 4 6 5 5" xfId="13463" xr:uid="{36A90282-3DF9-4505-BFDB-E0EBDD946F50}"/>
    <cellStyle name="Normal 4 6 5 6" xfId="27153" xr:uid="{F6E763C0-F654-46EA-A048-CC5DA73DF736}"/>
    <cellStyle name="Normal 4 6 5 7" xfId="42037" xr:uid="{89917499-C219-4864-8F30-461ED82EEE0A}"/>
    <cellStyle name="Normal 4 6 6" xfId="6618" xr:uid="{A4F56E68-A835-412F-B270-2C8C89ED45F6}"/>
    <cellStyle name="Normal 4 6 6 2" xfId="8330" xr:uid="{A5B7419F-A586-4119-8071-780AE326E4D3}"/>
    <cellStyle name="Normal 4 6 6 2 2" xfId="11752" xr:uid="{B9DAA7B7-6CE4-4D6C-ACAA-102DBF54A35F}"/>
    <cellStyle name="Normal 4 6 6 2 2 2" xfId="25442" xr:uid="{320A1645-E1D0-4B3A-BB12-5445F97D459D}"/>
    <cellStyle name="Normal 4 6 6 2 2 2 2" xfId="39134" xr:uid="{7861A834-A9C9-4DF9-843D-B2AEFA70F987}"/>
    <cellStyle name="Normal 4 6 6 2 2 2 3" xfId="54018" xr:uid="{84036B38-86C6-4F99-9BA7-F253463ECBD2}"/>
    <cellStyle name="Normal 4 6 6 2 2 3" xfId="18598" xr:uid="{381F677F-A917-4586-AD20-77DD1D8F983C}"/>
    <cellStyle name="Normal 4 6 6 2 2 4" xfId="32288" xr:uid="{D594C296-4A50-447C-A703-1CB22DE03D2D}"/>
    <cellStyle name="Normal 4 6 6 2 2 5" xfId="47172" xr:uid="{FFB71616-C911-4A20-9F1C-15BA516B3DE5}"/>
    <cellStyle name="Normal 4 6 6 2 3" xfId="22020" xr:uid="{7C7DDAE8-52B3-446E-A5FA-6B17DABAA764}"/>
    <cellStyle name="Normal 4 6 6 2 3 2" xfId="35712" xr:uid="{E1AE02C7-330B-41D9-9AF5-945D0184E3AB}"/>
    <cellStyle name="Normal 4 6 6 2 3 3" xfId="50596" xr:uid="{4A917C86-C7CE-41C0-A0A2-434EB8859355}"/>
    <cellStyle name="Normal 4 6 6 2 4" xfId="15176" xr:uid="{D5D2ED60-EC6F-4A44-BE95-15FAFF0B7EBC}"/>
    <cellStyle name="Normal 4 6 6 2 5" xfId="28866" xr:uid="{C8C701D2-E776-49DE-B2B4-F7B37A447618}"/>
    <cellStyle name="Normal 4 6 6 2 6" xfId="43750" xr:uid="{3DCD354F-97B4-4A7A-9A7B-C28FBA9C7361}"/>
    <cellStyle name="Normal 4 6 6 3" xfId="10040" xr:uid="{5F3D83E4-5C16-4835-996D-1947EBE25B05}"/>
    <cellStyle name="Normal 4 6 6 3 2" xfId="23730" xr:uid="{8C03F461-74AC-4AD5-A3E0-CC1CBC85C907}"/>
    <cellStyle name="Normal 4 6 6 3 2 2" xfId="37422" xr:uid="{32C64934-4851-4A5A-9753-3E5E2BD15477}"/>
    <cellStyle name="Normal 4 6 6 3 2 3" xfId="52306" xr:uid="{E5766C1B-84EE-43FF-A1DE-278E62F7EDB8}"/>
    <cellStyle name="Normal 4 6 6 3 3" xfId="16886" xr:uid="{DA0F8357-573E-493A-9F2C-F43233964A73}"/>
    <cellStyle name="Normal 4 6 6 3 4" xfId="30576" xr:uid="{45587FF4-F059-4058-9A3E-102B5CAC37B6}"/>
    <cellStyle name="Normal 4 6 6 3 5" xfId="45460" xr:uid="{669D0E76-302E-4E59-8C7B-EBD762A236FC}"/>
    <cellStyle name="Normal 4 6 6 4" xfId="20308" xr:uid="{F59E5E26-94B5-4159-841D-D3C30A54ED9F}"/>
    <cellStyle name="Normal 4 6 6 4 2" xfId="34000" xr:uid="{EB775BD6-8E7D-4311-8D2A-208912ED867E}"/>
    <cellStyle name="Normal 4 6 6 4 3" xfId="48884" xr:uid="{D177FA96-5D66-43E6-80C3-BA8E38350B11}"/>
    <cellStyle name="Normal 4 6 6 5" xfId="13464" xr:uid="{478CE0D3-152F-4263-8A93-3F692C03A6F2}"/>
    <cellStyle name="Normal 4 6 6 6" xfId="27154" xr:uid="{71D39F86-0F24-4314-B1BA-A04EEC387204}"/>
    <cellStyle name="Normal 4 6 6 7" xfId="42038" xr:uid="{FCE179F2-D2BE-4C84-ABB4-14D930EF5E0A}"/>
    <cellStyle name="Normal 4 6 7" xfId="8316" xr:uid="{EFDA056B-3B57-4482-AB92-BB63F05EC2C7}"/>
    <cellStyle name="Normal 4 6 7 2" xfId="11738" xr:uid="{7268BC0D-F056-4B25-81F0-CB82B22174F3}"/>
    <cellStyle name="Normal 4 6 7 2 2" xfId="25428" xr:uid="{DDD1CD09-3EE0-43A8-90A0-8F70F82BD481}"/>
    <cellStyle name="Normal 4 6 7 2 2 2" xfId="39120" xr:uid="{C9EFAE45-B1F1-4315-A4D4-BDB51107C8C6}"/>
    <cellStyle name="Normal 4 6 7 2 2 3" xfId="54004" xr:uid="{A168D8DF-C706-4CD2-A4E7-EC55F8C4CE19}"/>
    <cellStyle name="Normal 4 6 7 2 3" xfId="18584" xr:uid="{D97E0305-2D79-481A-BBDB-C6425DDBE460}"/>
    <cellStyle name="Normal 4 6 7 2 4" xfId="32274" xr:uid="{AC2AD167-32BA-48CB-83DD-80BF9774DD82}"/>
    <cellStyle name="Normal 4 6 7 2 5" xfId="47158" xr:uid="{5BE299D8-780A-4765-BECB-5D264D595961}"/>
    <cellStyle name="Normal 4 6 7 3" xfId="22006" xr:uid="{E0C7EE1D-55DD-4C2E-BABC-14B959E22B23}"/>
    <cellStyle name="Normal 4 6 7 3 2" xfId="35698" xr:uid="{51AA09AA-A81C-4F01-8CFD-106AEA2BDB92}"/>
    <cellStyle name="Normal 4 6 7 3 3" xfId="50582" xr:uid="{F53A2F99-AA05-48C8-A521-1972021BD8CA}"/>
    <cellStyle name="Normal 4 6 7 4" xfId="15162" xr:uid="{C433E30B-9486-4C56-ADE1-DA609A892A5C}"/>
    <cellStyle name="Normal 4 6 7 5" xfId="28852" xr:uid="{39E22977-EDCE-4F48-B176-97E10A445C81}"/>
    <cellStyle name="Normal 4 6 7 6" xfId="43736" xr:uid="{3B102837-95B1-4421-BB47-2A1A753D4B33}"/>
    <cellStyle name="Normal 4 6 8" xfId="10026" xr:uid="{453ECADC-D801-4380-A6B7-F332EB385B09}"/>
    <cellStyle name="Normal 4 6 8 2" xfId="23716" xr:uid="{26159DF1-FC00-4681-BDFC-6840FE6940B9}"/>
    <cellStyle name="Normal 4 6 8 2 2" xfId="37408" xr:uid="{D857E724-9067-4C8D-9D83-060C9B9236FE}"/>
    <cellStyle name="Normal 4 6 8 2 3" xfId="52292" xr:uid="{A6E35014-9B5B-4E5D-AFFC-DB4854B13A36}"/>
    <cellStyle name="Normal 4 6 8 3" xfId="16872" xr:uid="{EAB188C0-A8A9-4CB1-B312-4BC8DDAC2F72}"/>
    <cellStyle name="Normal 4 6 8 4" xfId="30562" xr:uid="{23D28287-B2C2-4F97-9ED9-BC2FF06935CB}"/>
    <cellStyle name="Normal 4 6 8 5" xfId="45446" xr:uid="{56408490-EFE1-4CF1-B750-F423091A41F0}"/>
    <cellStyle name="Normal 4 6 9" xfId="20294" xr:uid="{3085A581-4F4C-495C-A6D3-35198CE5FB87}"/>
    <cellStyle name="Normal 4 6 9 2" xfId="33986" xr:uid="{33E3C83B-3C24-4A56-8FAB-6EB8144DCB31}"/>
    <cellStyle name="Normal 4 6 9 3" xfId="48870" xr:uid="{B01AAED8-6E2C-43AE-80CC-D55E635C74E1}"/>
    <cellStyle name="Normal 4 7" xfId="903" xr:uid="{C59D6621-51DC-4458-92BA-66A345734AE4}"/>
    <cellStyle name="Normal 4 7 10" xfId="13465" xr:uid="{71C987E3-3DA0-4F1E-8618-A2B2D101752D}"/>
    <cellStyle name="Normal 4 7 10 2" xfId="39688" xr:uid="{6A71B030-5619-4CED-9775-A96DCD086655}"/>
    <cellStyle name="Normal 4 7 11" xfId="27155" xr:uid="{DC0F8DF6-EACC-49AA-BEDB-CEF611348964}"/>
    <cellStyle name="Normal 4 7 12" xfId="42039" xr:uid="{7B18002B-F3C6-44D0-99E9-289A86DCC560}"/>
    <cellStyle name="Normal 4 7 13" xfId="6619" xr:uid="{AE1ABC52-4C08-4FA2-B46A-AFFBB4EF0FD8}"/>
    <cellStyle name="Normal 4 7 14" xfId="54462" xr:uid="{0E4A2A94-EEB0-4E61-91AB-90757CD8E2D8}"/>
    <cellStyle name="Normal 4 7 2" xfId="6620" xr:uid="{0C0F1FD7-D40F-4F83-927A-795F37545D2E}"/>
    <cellStyle name="Normal 4 7 2 10" xfId="42040" xr:uid="{C6FB5F58-6AAE-47A1-B5C9-7D67FB0BEFCA}"/>
    <cellStyle name="Normal 4 7 2 2" xfId="6621" xr:uid="{60DE4A89-C157-479E-9FA1-0F8C48C219FB}"/>
    <cellStyle name="Normal 4 7 2 2 2" xfId="6622" xr:uid="{79BE7DC7-1CD3-4514-B077-F9998C874B5B}"/>
    <cellStyle name="Normal 4 7 2 2 2 2" xfId="8334" xr:uid="{99F2DE1B-DEA2-46CB-BA42-24DF3E32220A}"/>
    <cellStyle name="Normal 4 7 2 2 2 2 2" xfId="11756" xr:uid="{47A1CEBD-5F20-4824-8366-7E0466392108}"/>
    <cellStyle name="Normal 4 7 2 2 2 2 2 2" xfId="25446" xr:uid="{682C0FA9-1F7A-4CA6-A4F5-B87489F53D99}"/>
    <cellStyle name="Normal 4 7 2 2 2 2 2 2 2" xfId="39138" xr:uid="{2CF9DAA0-239C-4B52-9121-A79878DA8005}"/>
    <cellStyle name="Normal 4 7 2 2 2 2 2 2 3" xfId="54022" xr:uid="{32BD2598-3F7A-48DC-BE6E-5C4CAA628D0D}"/>
    <cellStyle name="Normal 4 7 2 2 2 2 2 3" xfId="18602" xr:uid="{558BF0F2-7912-43E9-BCB7-A1AC5A4122D0}"/>
    <cellStyle name="Normal 4 7 2 2 2 2 2 4" xfId="32292" xr:uid="{30F12F3A-4D6C-41CC-B681-09CD4C1FD67D}"/>
    <cellStyle name="Normal 4 7 2 2 2 2 2 5" xfId="47176" xr:uid="{8EC8F7F4-7BEE-49B8-B2AF-5E204AE215E4}"/>
    <cellStyle name="Normal 4 7 2 2 2 2 3" xfId="22024" xr:uid="{5251FEDE-6A87-4451-BD84-61A2E78CCDFB}"/>
    <cellStyle name="Normal 4 7 2 2 2 2 3 2" xfId="35716" xr:uid="{CC95204A-518F-4946-9636-C7E4CB92A705}"/>
    <cellStyle name="Normal 4 7 2 2 2 2 3 3" xfId="50600" xr:uid="{FE9D2EE4-0A58-4134-9F48-26837CA871E1}"/>
    <cellStyle name="Normal 4 7 2 2 2 2 4" xfId="15180" xr:uid="{78FC616E-D7DC-478D-B3B1-8E0791B6033F}"/>
    <cellStyle name="Normal 4 7 2 2 2 2 5" xfId="28870" xr:uid="{B9ADCF48-DE02-41C6-A6EA-198970F5B27B}"/>
    <cellStyle name="Normal 4 7 2 2 2 2 6" xfId="43754" xr:uid="{16F45AF1-2471-42A4-A89B-A1DE524DCB37}"/>
    <cellStyle name="Normal 4 7 2 2 2 3" xfId="10044" xr:uid="{69C8F10A-85B1-4F39-A678-6781E939A746}"/>
    <cellStyle name="Normal 4 7 2 2 2 3 2" xfId="23734" xr:uid="{C76A9E01-E414-47F7-BE50-4692B0CBF9E6}"/>
    <cellStyle name="Normal 4 7 2 2 2 3 2 2" xfId="37426" xr:uid="{4CAD7956-4169-422E-AD91-9AD854344801}"/>
    <cellStyle name="Normal 4 7 2 2 2 3 2 3" xfId="52310" xr:uid="{C325E373-4425-4F98-BEE3-0ECA8137B359}"/>
    <cellStyle name="Normal 4 7 2 2 2 3 3" xfId="16890" xr:uid="{4CB28406-468A-47AC-A58E-F4B4AE130CBA}"/>
    <cellStyle name="Normal 4 7 2 2 2 3 4" xfId="30580" xr:uid="{072F1DB9-C1A2-4BCD-BC86-A1157457C525}"/>
    <cellStyle name="Normal 4 7 2 2 2 3 5" xfId="45464" xr:uid="{89AC09FE-A3A0-4BFF-A6BB-4B86E4AD2E0F}"/>
    <cellStyle name="Normal 4 7 2 2 2 4" xfId="20312" xr:uid="{9C386543-D119-4314-9E61-A3FA27D878FA}"/>
    <cellStyle name="Normal 4 7 2 2 2 4 2" xfId="34004" xr:uid="{A7C65059-B673-4C5D-86F3-1DDFDD81D1EF}"/>
    <cellStyle name="Normal 4 7 2 2 2 4 3" xfId="48888" xr:uid="{BCD4E094-5725-4330-873D-DFDC5CEDB2A4}"/>
    <cellStyle name="Normal 4 7 2 2 2 5" xfId="13468" xr:uid="{B67F3587-2800-44AC-AB7F-07EEFC96EFFA}"/>
    <cellStyle name="Normal 4 7 2 2 2 6" xfId="27158" xr:uid="{A5C44AC6-9CB2-444C-8E00-20F57D073E8C}"/>
    <cellStyle name="Normal 4 7 2 2 2 7" xfId="42042" xr:uid="{89D35D18-F025-4EFA-89E2-7872DF4706DC}"/>
    <cellStyle name="Normal 4 7 2 2 3" xfId="8333" xr:uid="{9DC351EC-F3DF-439A-9890-4EFECE6BB1D6}"/>
    <cellStyle name="Normal 4 7 2 2 3 2" xfId="11755" xr:uid="{A6567D47-63DC-4953-9D26-4AB5D7F10CE6}"/>
    <cellStyle name="Normal 4 7 2 2 3 2 2" xfId="25445" xr:uid="{8851556F-F9E3-46C7-A2C4-100698FB6B71}"/>
    <cellStyle name="Normal 4 7 2 2 3 2 2 2" xfId="39137" xr:uid="{8E2C775D-7491-4A65-B0D5-80EFE9B23F8A}"/>
    <cellStyle name="Normal 4 7 2 2 3 2 2 3" xfId="54021" xr:uid="{DFA509C2-8AE0-44F7-85FB-5AB6B1E854BE}"/>
    <cellStyle name="Normal 4 7 2 2 3 2 3" xfId="18601" xr:uid="{D977B75A-C0A5-4FEE-9DF2-AD812C1918A3}"/>
    <cellStyle name="Normal 4 7 2 2 3 2 4" xfId="32291" xr:uid="{56376AC1-6F12-4EC3-B36E-C091D06B8FE4}"/>
    <cellStyle name="Normal 4 7 2 2 3 2 5" xfId="47175" xr:uid="{88E42E7F-4C00-4B04-96F7-C7F570B94A18}"/>
    <cellStyle name="Normal 4 7 2 2 3 3" xfId="22023" xr:uid="{FD55437C-2DAF-4DC0-B3AD-4237B435F361}"/>
    <cellStyle name="Normal 4 7 2 2 3 3 2" xfId="35715" xr:uid="{37833D2F-01DA-44AF-8E19-A4BB1AB2B1F5}"/>
    <cellStyle name="Normal 4 7 2 2 3 3 3" xfId="50599" xr:uid="{9E2511C5-4297-4E2C-ACE4-B3FA394F56B4}"/>
    <cellStyle name="Normal 4 7 2 2 3 4" xfId="15179" xr:uid="{7C942939-D288-4B35-839E-265C0FB76BC4}"/>
    <cellStyle name="Normal 4 7 2 2 3 5" xfId="28869" xr:uid="{25440FC8-5B07-463E-899F-B308412D7DEC}"/>
    <cellStyle name="Normal 4 7 2 2 3 6" xfId="43753" xr:uid="{81F33985-A321-4EBD-8CD6-9D4F0D9E2ECA}"/>
    <cellStyle name="Normal 4 7 2 2 4" xfId="10043" xr:uid="{6FE50EC2-20A0-4517-9188-1A143E86E2FB}"/>
    <cellStyle name="Normal 4 7 2 2 4 2" xfId="23733" xr:uid="{D13658D6-317F-4501-A0EA-B6750063CCC3}"/>
    <cellStyle name="Normal 4 7 2 2 4 2 2" xfId="37425" xr:uid="{E1E71DCE-2A44-4229-818B-1279425188F2}"/>
    <cellStyle name="Normal 4 7 2 2 4 2 3" xfId="52309" xr:uid="{09649340-F677-4196-8522-027BA2860E2E}"/>
    <cellStyle name="Normal 4 7 2 2 4 3" xfId="16889" xr:uid="{A7F6381F-0546-480B-8B8F-5987959CE98C}"/>
    <cellStyle name="Normal 4 7 2 2 4 4" xfId="30579" xr:uid="{9FFC8212-49D4-462C-B2B5-55365A307E93}"/>
    <cellStyle name="Normal 4 7 2 2 4 5" xfId="45463" xr:uid="{0B479F23-217F-4CA7-94F5-0EB3A2B4DC2D}"/>
    <cellStyle name="Normal 4 7 2 2 5" xfId="20311" xr:uid="{9CABAC54-6F19-432E-BB31-F13E00AC85DC}"/>
    <cellStyle name="Normal 4 7 2 2 5 2" xfId="34003" xr:uid="{4C486E5C-74D6-4108-9153-3526D7DF4391}"/>
    <cellStyle name="Normal 4 7 2 2 5 3" xfId="48887" xr:uid="{47CE1426-E823-47A5-8090-E4A8885D30F8}"/>
    <cellStyle name="Normal 4 7 2 2 6" xfId="13467" xr:uid="{8127DFC8-DC87-4186-8BF8-43F2DB6184BE}"/>
    <cellStyle name="Normal 4 7 2 2 7" xfId="27157" xr:uid="{C48A5BFF-1A3D-4187-BAE4-F86E98F969B9}"/>
    <cellStyle name="Normal 4 7 2 2 8" xfId="42041" xr:uid="{21F7C593-663B-410D-AFD8-71C986D32D8B}"/>
    <cellStyle name="Normal 4 7 2 3" xfId="6623" xr:uid="{B3DE5CB3-A6DD-43B9-8FBB-C8991A153388}"/>
    <cellStyle name="Normal 4 7 2 3 2" xfId="8335" xr:uid="{17415F80-A7F4-4626-BD8B-605FFB2714F0}"/>
    <cellStyle name="Normal 4 7 2 3 2 2" xfId="11757" xr:uid="{1F97E28F-DAE9-476C-AB01-7A7B39F5CA5F}"/>
    <cellStyle name="Normal 4 7 2 3 2 2 2" xfId="25447" xr:uid="{ABA7A3D2-A6D7-4CE0-907C-C5AF87067D41}"/>
    <cellStyle name="Normal 4 7 2 3 2 2 2 2" xfId="39139" xr:uid="{007F845F-C44E-44CF-9EC1-B0939345C278}"/>
    <cellStyle name="Normal 4 7 2 3 2 2 2 3" xfId="54023" xr:uid="{B5385CB6-44A0-455A-A40B-62F4A6CBF3A3}"/>
    <cellStyle name="Normal 4 7 2 3 2 2 3" xfId="18603" xr:uid="{108F304B-F74D-4995-9DD6-903AAC5ACD35}"/>
    <cellStyle name="Normal 4 7 2 3 2 2 4" xfId="32293" xr:uid="{4B894013-3289-4390-8DE6-F89B614CE6D2}"/>
    <cellStyle name="Normal 4 7 2 3 2 2 5" xfId="47177" xr:uid="{E9223511-6FDC-48C9-9F53-04AD9B5B4D52}"/>
    <cellStyle name="Normal 4 7 2 3 2 3" xfId="22025" xr:uid="{942E5EAD-A13C-4653-8973-B98386BEB362}"/>
    <cellStyle name="Normal 4 7 2 3 2 3 2" xfId="35717" xr:uid="{D02855F0-9950-43AF-85C1-65FDDF4FCF3E}"/>
    <cellStyle name="Normal 4 7 2 3 2 3 3" xfId="50601" xr:uid="{6914390C-1B11-446C-8A28-E10084A53C53}"/>
    <cellStyle name="Normal 4 7 2 3 2 4" xfId="15181" xr:uid="{9A5E82A7-1117-4729-AA5B-82E2A2DFC434}"/>
    <cellStyle name="Normal 4 7 2 3 2 5" xfId="28871" xr:uid="{B7B220E6-067F-4719-ACEE-8BD1424DB01E}"/>
    <cellStyle name="Normal 4 7 2 3 2 6" xfId="43755" xr:uid="{FFD15E3D-2405-4FD5-A9FA-B90247E9BE41}"/>
    <cellStyle name="Normal 4 7 2 3 3" xfId="10045" xr:uid="{F611502B-20A7-4492-899B-711B2560A6E2}"/>
    <cellStyle name="Normal 4 7 2 3 3 2" xfId="23735" xr:uid="{2D8FCFF5-3948-4423-A1B4-D4F7E3A58FDB}"/>
    <cellStyle name="Normal 4 7 2 3 3 2 2" xfId="37427" xr:uid="{ED835B23-2427-433F-A4E6-368EE4F819F5}"/>
    <cellStyle name="Normal 4 7 2 3 3 2 3" xfId="52311" xr:uid="{F040B647-6E56-47BA-AC3F-B55A0214A008}"/>
    <cellStyle name="Normal 4 7 2 3 3 3" xfId="16891" xr:uid="{7364E3F9-4EAD-4914-BA9E-160CBA5F38CC}"/>
    <cellStyle name="Normal 4 7 2 3 3 4" xfId="30581" xr:uid="{299FFB25-31B4-48AA-82CE-AD86E3B3E528}"/>
    <cellStyle name="Normal 4 7 2 3 3 5" xfId="45465" xr:uid="{F26D2A36-2D82-4055-80B8-DD078775C3CA}"/>
    <cellStyle name="Normal 4 7 2 3 4" xfId="20313" xr:uid="{077D65AC-19FD-4E3B-93C0-6B6BA5E4CC17}"/>
    <cellStyle name="Normal 4 7 2 3 4 2" xfId="34005" xr:uid="{88CC2E75-268A-426D-A9C8-62AE851C40BF}"/>
    <cellStyle name="Normal 4 7 2 3 4 3" xfId="48889" xr:uid="{A788A0E3-5D76-46A4-8D4F-B8ED73BA9C0D}"/>
    <cellStyle name="Normal 4 7 2 3 5" xfId="13469" xr:uid="{6F5DE814-CA9F-40BF-9835-2039A2CCA1AC}"/>
    <cellStyle name="Normal 4 7 2 3 6" xfId="27159" xr:uid="{4CD67DB6-7A0A-4D6B-BFD8-480C62549394}"/>
    <cellStyle name="Normal 4 7 2 3 7" xfId="42043" xr:uid="{46224D77-6851-427B-B0CE-E8384A6417F1}"/>
    <cellStyle name="Normal 4 7 2 4" xfId="6624" xr:uid="{B1872BDF-179B-4EB7-927F-B2B90E0BAF56}"/>
    <cellStyle name="Normal 4 7 2 4 2" xfId="8336" xr:uid="{514A970B-2825-4F37-88E9-76B2552D1DAE}"/>
    <cellStyle name="Normal 4 7 2 4 2 2" xfId="11758" xr:uid="{82D59BEF-A6BE-434E-BC3D-3EAD897BE3ED}"/>
    <cellStyle name="Normal 4 7 2 4 2 2 2" xfId="25448" xr:uid="{E6052164-3F2B-4F7F-8DAC-294AC48FF1EE}"/>
    <cellStyle name="Normal 4 7 2 4 2 2 2 2" xfId="39140" xr:uid="{5302CF74-14C4-4708-B0CF-EBC36DB11243}"/>
    <cellStyle name="Normal 4 7 2 4 2 2 2 3" xfId="54024" xr:uid="{3E311303-23AC-47D4-A920-B0645EBAE343}"/>
    <cellStyle name="Normal 4 7 2 4 2 2 3" xfId="18604" xr:uid="{4C882F39-33AF-4B58-8E55-8AB7752CF8B1}"/>
    <cellStyle name="Normal 4 7 2 4 2 2 4" xfId="32294" xr:uid="{6B69B191-9B17-4702-990F-609A694294E4}"/>
    <cellStyle name="Normal 4 7 2 4 2 2 5" xfId="47178" xr:uid="{B154B0F2-55E6-459D-85D8-FB21ACA5C448}"/>
    <cellStyle name="Normal 4 7 2 4 2 3" xfId="22026" xr:uid="{BA1EE81E-E8BE-4F13-8797-8E83D987D894}"/>
    <cellStyle name="Normal 4 7 2 4 2 3 2" xfId="35718" xr:uid="{B49CF20A-2138-48B6-AB83-22FCD82BB3C4}"/>
    <cellStyle name="Normal 4 7 2 4 2 3 3" xfId="50602" xr:uid="{86D1F3FD-9A32-4068-805F-8295690690DA}"/>
    <cellStyle name="Normal 4 7 2 4 2 4" xfId="15182" xr:uid="{B14AFF95-B62E-4901-AF06-810F5CF91A47}"/>
    <cellStyle name="Normal 4 7 2 4 2 5" xfId="28872" xr:uid="{4D0C4A40-3BCD-479F-AC91-1FEAEC559BE6}"/>
    <cellStyle name="Normal 4 7 2 4 2 6" xfId="43756" xr:uid="{AB28831E-E2F9-4694-8B1B-07F73BF91C49}"/>
    <cellStyle name="Normal 4 7 2 4 3" xfId="10046" xr:uid="{2CB2ED2B-3C22-4BD3-986C-17CAB022965D}"/>
    <cellStyle name="Normal 4 7 2 4 3 2" xfId="23736" xr:uid="{7E7230BB-B490-4BB4-8EC9-14D5A365F3AC}"/>
    <cellStyle name="Normal 4 7 2 4 3 2 2" xfId="37428" xr:uid="{936A986E-3088-4156-ADE7-4C28585C7797}"/>
    <cellStyle name="Normal 4 7 2 4 3 2 3" xfId="52312" xr:uid="{97AE2972-6F3C-4195-840A-A557417FA291}"/>
    <cellStyle name="Normal 4 7 2 4 3 3" xfId="16892" xr:uid="{A331777A-1437-47C7-A956-B707E37FD9F2}"/>
    <cellStyle name="Normal 4 7 2 4 3 4" xfId="30582" xr:uid="{B2140741-7A6F-424E-B161-EA8E7983CEE3}"/>
    <cellStyle name="Normal 4 7 2 4 3 5" xfId="45466" xr:uid="{E893BF61-10F4-4729-9E31-AB3E3EFBDB75}"/>
    <cellStyle name="Normal 4 7 2 4 4" xfId="20314" xr:uid="{9BB17848-CE72-4B96-9A8D-D396F76C2585}"/>
    <cellStyle name="Normal 4 7 2 4 4 2" xfId="34006" xr:uid="{33E6D3DD-6438-4FD3-914F-D2AB7B79D7A4}"/>
    <cellStyle name="Normal 4 7 2 4 4 3" xfId="48890" xr:uid="{6B7D809C-5E6A-4A3E-8EE1-8928D12ACB21}"/>
    <cellStyle name="Normal 4 7 2 4 5" xfId="13470" xr:uid="{2B6EEFA7-20BB-4B1B-BFA1-9581EAF30AC1}"/>
    <cellStyle name="Normal 4 7 2 4 6" xfId="27160" xr:uid="{9476D2EC-EA5D-4672-81CB-C805FF789CA1}"/>
    <cellStyle name="Normal 4 7 2 4 7" xfId="42044" xr:uid="{60A137CE-15C4-43B6-BA59-4730C5B120E3}"/>
    <cellStyle name="Normal 4 7 2 5" xfId="8332" xr:uid="{D3D79028-43B3-4369-B528-738C43C146D7}"/>
    <cellStyle name="Normal 4 7 2 5 2" xfId="11754" xr:uid="{35A6A5B9-36EE-4FE5-A99B-84E4A5651826}"/>
    <cellStyle name="Normal 4 7 2 5 2 2" xfId="25444" xr:uid="{68885392-3BB1-4996-AA8A-3B2AA9B0B683}"/>
    <cellStyle name="Normal 4 7 2 5 2 2 2" xfId="39136" xr:uid="{F3CF6A1D-0ECF-4410-A005-1257DD96F2FC}"/>
    <cellStyle name="Normal 4 7 2 5 2 2 3" xfId="54020" xr:uid="{F1245811-6042-40D9-A4AC-1A320B218C37}"/>
    <cellStyle name="Normal 4 7 2 5 2 3" xfId="18600" xr:uid="{2BAF64CA-395A-44CD-8AB8-9DD351F4E029}"/>
    <cellStyle name="Normal 4 7 2 5 2 4" xfId="32290" xr:uid="{9483AA9A-A2A4-4A7A-AEB3-870AA91349B7}"/>
    <cellStyle name="Normal 4 7 2 5 2 5" xfId="47174" xr:uid="{E761F892-E5E3-4C35-96E6-744819A134F8}"/>
    <cellStyle name="Normal 4 7 2 5 3" xfId="22022" xr:uid="{C174BA95-29A4-4566-A4AD-39D149E9CC26}"/>
    <cellStyle name="Normal 4 7 2 5 3 2" xfId="35714" xr:uid="{794C4B5D-1409-41FE-9B7A-1F2E92901CB7}"/>
    <cellStyle name="Normal 4 7 2 5 3 3" xfId="50598" xr:uid="{D900B0C4-E3D2-4B7F-96C5-290C3027F5A1}"/>
    <cellStyle name="Normal 4 7 2 5 4" xfId="15178" xr:uid="{ED0ACBC1-E429-484B-9584-2498CC249EA3}"/>
    <cellStyle name="Normal 4 7 2 5 5" xfId="28868" xr:uid="{3904D8B9-C5C4-4D3C-BF99-27415FE9FB1D}"/>
    <cellStyle name="Normal 4 7 2 5 6" xfId="43752" xr:uid="{C427BC9B-83C5-4FEB-A712-C4338E2DC287}"/>
    <cellStyle name="Normal 4 7 2 6" xfId="10042" xr:uid="{BBC82D86-871A-441C-A664-52FDB71BB575}"/>
    <cellStyle name="Normal 4 7 2 6 2" xfId="23732" xr:uid="{F8E31FF1-4A33-4CC7-86E6-7DB1C8DA851A}"/>
    <cellStyle name="Normal 4 7 2 6 2 2" xfId="37424" xr:uid="{9BA28426-DF12-40E9-9D40-0E27BFF9C07A}"/>
    <cellStyle name="Normal 4 7 2 6 2 3" xfId="52308" xr:uid="{56785A20-140F-49DE-A1F6-737CC718388D}"/>
    <cellStyle name="Normal 4 7 2 6 3" xfId="16888" xr:uid="{96BAB446-816C-46A5-8383-12F6FCDE96D9}"/>
    <cellStyle name="Normal 4 7 2 6 4" xfId="30578" xr:uid="{6D96BF93-65A5-468D-8A0A-0D6826B9D87B}"/>
    <cellStyle name="Normal 4 7 2 6 5" xfId="45462" xr:uid="{9FACE8CB-1099-4D77-8B4F-6E37B0B69FC9}"/>
    <cellStyle name="Normal 4 7 2 7" xfId="20310" xr:uid="{F351B4FD-C347-43DE-89DC-7A8B06F313C9}"/>
    <cellStyle name="Normal 4 7 2 7 2" xfId="34002" xr:uid="{9A546F2D-CB7C-4AB3-99FB-EDFDB1E7EEFB}"/>
    <cellStyle name="Normal 4 7 2 7 3" xfId="48886" xr:uid="{D9FC7DA0-EFC0-47D7-A546-C3FDB5DCA810}"/>
    <cellStyle name="Normal 4 7 2 8" xfId="13466" xr:uid="{6389DEDC-7C4C-4246-9B62-50FDEF5E67CB}"/>
    <cellStyle name="Normal 4 7 2 9" xfId="27156" xr:uid="{BCED24A6-1C1A-42EE-AE2E-5FA9FA6B4117}"/>
    <cellStyle name="Normal 4 7 3" xfId="6625" xr:uid="{C5C01405-5488-44A7-BF74-7E37DF646CC5}"/>
    <cellStyle name="Normal 4 7 3 10" xfId="42045" xr:uid="{C448133C-7A4B-4700-97DC-1184F1F727CF}"/>
    <cellStyle name="Normal 4 7 3 2" xfId="6626" xr:uid="{2D336084-2FFA-4A6E-8AFC-DD9BF990CE32}"/>
    <cellStyle name="Normal 4 7 3 2 2" xfId="6627" xr:uid="{CB35252C-491F-4F11-B9E5-D811F7FFF4DA}"/>
    <cellStyle name="Normal 4 7 3 2 2 2" xfId="8339" xr:uid="{087BE2D5-4D3D-451B-B2CE-BBF8B2CDC7EA}"/>
    <cellStyle name="Normal 4 7 3 2 2 2 2" xfId="11761" xr:uid="{51EA55A6-BA42-4B21-9711-CEC0CB1AD772}"/>
    <cellStyle name="Normal 4 7 3 2 2 2 2 2" xfId="25451" xr:uid="{EA2A4CA4-8FC5-4540-90CB-9634C0457D9C}"/>
    <cellStyle name="Normal 4 7 3 2 2 2 2 2 2" xfId="39143" xr:uid="{7330C50F-CF18-4698-81D5-1FE295A993D5}"/>
    <cellStyle name="Normal 4 7 3 2 2 2 2 2 3" xfId="54027" xr:uid="{33158BE9-7535-4706-87C8-4D652198D6D8}"/>
    <cellStyle name="Normal 4 7 3 2 2 2 2 3" xfId="18607" xr:uid="{DC29F890-E163-400F-AF0C-4361E0ED2C8D}"/>
    <cellStyle name="Normal 4 7 3 2 2 2 2 4" xfId="32297" xr:uid="{3E95833C-310B-456C-8C00-EF58654376D6}"/>
    <cellStyle name="Normal 4 7 3 2 2 2 2 5" xfId="47181" xr:uid="{0477951B-D7E4-440D-9735-E22AA1CF389A}"/>
    <cellStyle name="Normal 4 7 3 2 2 2 3" xfId="22029" xr:uid="{176234F4-F758-41C5-8D46-7F07438AA232}"/>
    <cellStyle name="Normal 4 7 3 2 2 2 3 2" xfId="35721" xr:uid="{CD8851A2-F6C5-4B89-A982-63A97DFCDAE7}"/>
    <cellStyle name="Normal 4 7 3 2 2 2 3 3" xfId="50605" xr:uid="{36D099FC-D7E7-4C93-AD24-459AB38687DF}"/>
    <cellStyle name="Normal 4 7 3 2 2 2 4" xfId="15185" xr:uid="{16DF8129-6A83-4ADE-89E9-5EE320A56FDB}"/>
    <cellStyle name="Normal 4 7 3 2 2 2 5" xfId="28875" xr:uid="{70731C42-CB9F-40D9-979C-D45CE1146F98}"/>
    <cellStyle name="Normal 4 7 3 2 2 2 6" xfId="43759" xr:uid="{BAC9C077-F615-4A1A-8D91-E8FDCCE972FA}"/>
    <cellStyle name="Normal 4 7 3 2 2 3" xfId="10049" xr:uid="{8DC7785D-E10D-4330-9FE6-76DB521F585C}"/>
    <cellStyle name="Normal 4 7 3 2 2 3 2" xfId="23739" xr:uid="{6DD1BAE3-CD0A-4A3B-98D1-A6A680F4D022}"/>
    <cellStyle name="Normal 4 7 3 2 2 3 2 2" xfId="37431" xr:uid="{BBD35D51-B5F7-475A-BE0B-3579CCCF1466}"/>
    <cellStyle name="Normal 4 7 3 2 2 3 2 3" xfId="52315" xr:uid="{5B3F7437-6661-4A8F-B15B-C54039B509CC}"/>
    <cellStyle name="Normal 4 7 3 2 2 3 3" xfId="16895" xr:uid="{A4311FBC-9CD6-43C2-8332-FDFF7F341FC9}"/>
    <cellStyle name="Normal 4 7 3 2 2 3 4" xfId="30585" xr:uid="{41D6BE05-A4E0-4D09-9B4C-C4105D7980FE}"/>
    <cellStyle name="Normal 4 7 3 2 2 3 5" xfId="45469" xr:uid="{3C5670B4-30E0-45EE-98ED-4089EE0243D5}"/>
    <cellStyle name="Normal 4 7 3 2 2 4" xfId="20317" xr:uid="{5BC63602-168C-44E7-BA3D-99778FCFCCA3}"/>
    <cellStyle name="Normal 4 7 3 2 2 4 2" xfId="34009" xr:uid="{32615E9B-9D1D-4E0B-803E-87EFA08FA6C3}"/>
    <cellStyle name="Normal 4 7 3 2 2 4 3" xfId="48893" xr:uid="{0FEE872F-2526-4FE2-9620-B54D02ED7BDD}"/>
    <cellStyle name="Normal 4 7 3 2 2 5" xfId="13473" xr:uid="{C502CAF5-09D7-44C9-AAD2-D318663E241C}"/>
    <cellStyle name="Normal 4 7 3 2 2 6" xfId="27163" xr:uid="{4548F73C-BA37-4BBA-86F8-24C391E26924}"/>
    <cellStyle name="Normal 4 7 3 2 2 7" xfId="42047" xr:uid="{06C85FF8-5CB2-4C0C-ABD1-BD8AE01DB484}"/>
    <cellStyle name="Normal 4 7 3 2 3" xfId="8338" xr:uid="{FF94CF5F-8AD6-4F3F-92A8-62E8A2CDD8FB}"/>
    <cellStyle name="Normal 4 7 3 2 3 2" xfId="11760" xr:uid="{DA974C00-C27C-48C9-8DC8-9F6253C54B43}"/>
    <cellStyle name="Normal 4 7 3 2 3 2 2" xfId="25450" xr:uid="{E707B8FC-306B-41CC-897F-FF9436BAA5D5}"/>
    <cellStyle name="Normal 4 7 3 2 3 2 2 2" xfId="39142" xr:uid="{CFB81AF1-8EFB-42E3-8201-E5EC64BA9910}"/>
    <cellStyle name="Normal 4 7 3 2 3 2 2 3" xfId="54026" xr:uid="{A194555F-D91D-4779-B17D-B67A1CB45401}"/>
    <cellStyle name="Normal 4 7 3 2 3 2 3" xfId="18606" xr:uid="{FEEA4AAF-2DC5-4B11-B27D-D12AEB1D3685}"/>
    <cellStyle name="Normal 4 7 3 2 3 2 4" xfId="32296" xr:uid="{538AD6D2-319C-43AF-A93C-BA78DC57E72E}"/>
    <cellStyle name="Normal 4 7 3 2 3 2 5" xfId="47180" xr:uid="{11D37864-A106-4F21-8035-D7D3FAF02105}"/>
    <cellStyle name="Normal 4 7 3 2 3 3" xfId="22028" xr:uid="{D5778FFC-C211-4452-9AA0-A79309315B31}"/>
    <cellStyle name="Normal 4 7 3 2 3 3 2" xfId="35720" xr:uid="{3D3805EA-C276-4463-9F33-27EEEEFE0E9F}"/>
    <cellStyle name="Normal 4 7 3 2 3 3 3" xfId="50604" xr:uid="{34222CE4-EF0C-4BAF-B932-B94430C9189D}"/>
    <cellStyle name="Normal 4 7 3 2 3 4" xfId="15184" xr:uid="{D9BC8977-5A5B-4F73-9805-70D6C231DD01}"/>
    <cellStyle name="Normal 4 7 3 2 3 5" xfId="28874" xr:uid="{AAF003FB-5DC3-4D7B-963D-F8F645A380A9}"/>
    <cellStyle name="Normal 4 7 3 2 3 6" xfId="43758" xr:uid="{8E44A133-0EEB-4B34-A2D8-B44A480FBB86}"/>
    <cellStyle name="Normal 4 7 3 2 4" xfId="10048" xr:uid="{B67DA734-6113-4602-9005-A5502189D05E}"/>
    <cellStyle name="Normal 4 7 3 2 4 2" xfId="23738" xr:uid="{C963A5C3-F9AF-4C71-8AA2-31BF00ECA198}"/>
    <cellStyle name="Normal 4 7 3 2 4 2 2" xfId="37430" xr:uid="{EA49C104-E32F-45BE-9C48-88A70AA047EC}"/>
    <cellStyle name="Normal 4 7 3 2 4 2 3" xfId="52314" xr:uid="{A7CD51E5-3C26-44BA-A729-2CAA34389530}"/>
    <cellStyle name="Normal 4 7 3 2 4 3" xfId="16894" xr:uid="{1FB785A4-24C4-4DD3-929C-A13C48BF8E55}"/>
    <cellStyle name="Normal 4 7 3 2 4 4" xfId="30584" xr:uid="{8AF83DA3-8C5C-45FB-AE4A-3251DD0DA47C}"/>
    <cellStyle name="Normal 4 7 3 2 4 5" xfId="45468" xr:uid="{E844EFC2-84EF-4FD7-B6E8-86F3EDE3FC82}"/>
    <cellStyle name="Normal 4 7 3 2 5" xfId="20316" xr:uid="{F7A63C69-7149-4E23-9720-28FB8F41DD11}"/>
    <cellStyle name="Normal 4 7 3 2 5 2" xfId="34008" xr:uid="{71DD19AF-C0D7-42E7-ADED-7B1F7485BC54}"/>
    <cellStyle name="Normal 4 7 3 2 5 3" xfId="48892" xr:uid="{E811666E-7A54-4A58-914A-767C0474789C}"/>
    <cellStyle name="Normal 4 7 3 2 6" xfId="13472" xr:uid="{E4F04444-EB79-4044-A626-C5BFF4213476}"/>
    <cellStyle name="Normal 4 7 3 2 7" xfId="27162" xr:uid="{060B1EA4-BFB5-4622-906E-DBDC04FA98DB}"/>
    <cellStyle name="Normal 4 7 3 2 8" xfId="42046" xr:uid="{91481231-B61A-4C67-9A12-A99388D542B4}"/>
    <cellStyle name="Normal 4 7 3 3" xfId="6628" xr:uid="{C638B6EF-7B02-4368-917C-B8F1463705DE}"/>
    <cellStyle name="Normal 4 7 3 3 2" xfId="8340" xr:uid="{CAEE844B-6705-4F64-8918-9EC143B848A8}"/>
    <cellStyle name="Normal 4 7 3 3 2 2" xfId="11762" xr:uid="{78C40503-9ACD-461A-BABA-24BBF71C419E}"/>
    <cellStyle name="Normal 4 7 3 3 2 2 2" xfId="25452" xr:uid="{5DDD9A5B-B6E1-4D14-9CD0-6D073DEF1A32}"/>
    <cellStyle name="Normal 4 7 3 3 2 2 2 2" xfId="39144" xr:uid="{2E80757D-EC8D-40FB-B89D-5DEEDFCDE0D3}"/>
    <cellStyle name="Normal 4 7 3 3 2 2 2 3" xfId="54028" xr:uid="{7AAA405F-F454-4208-97AF-028E4BB3204E}"/>
    <cellStyle name="Normal 4 7 3 3 2 2 3" xfId="18608" xr:uid="{4ADD8E8F-919B-446A-9A06-078FF8258E27}"/>
    <cellStyle name="Normal 4 7 3 3 2 2 4" xfId="32298" xr:uid="{E123F522-680B-4DBD-B512-A43CF0AA84A1}"/>
    <cellStyle name="Normal 4 7 3 3 2 2 5" xfId="47182" xr:uid="{546CE4D5-BCA5-44AB-9EF0-A49D582F1BF1}"/>
    <cellStyle name="Normal 4 7 3 3 2 3" xfId="22030" xr:uid="{13CB6657-4B01-45C0-8DF6-19D3F88F09AD}"/>
    <cellStyle name="Normal 4 7 3 3 2 3 2" xfId="35722" xr:uid="{89C92263-C1C6-4C81-B681-8FF9A236494C}"/>
    <cellStyle name="Normal 4 7 3 3 2 3 3" xfId="50606" xr:uid="{267AE9BB-07CC-4269-AA76-DAB81B456D6F}"/>
    <cellStyle name="Normal 4 7 3 3 2 4" xfId="15186" xr:uid="{812B8DEA-3C06-4A1D-8C7C-E2384A616092}"/>
    <cellStyle name="Normal 4 7 3 3 2 5" xfId="28876" xr:uid="{78D4C862-EBA2-4ADF-8534-B8EB5184B3CE}"/>
    <cellStyle name="Normal 4 7 3 3 2 6" xfId="43760" xr:uid="{77365369-A84C-4DDB-B7DA-BCDB3282B4A9}"/>
    <cellStyle name="Normal 4 7 3 3 3" xfId="10050" xr:uid="{FB46AB21-4CF4-4AC0-A6FC-EEA7CDD071AC}"/>
    <cellStyle name="Normal 4 7 3 3 3 2" xfId="23740" xr:uid="{CD934B56-BFF6-4129-A24A-3CF0635CB17D}"/>
    <cellStyle name="Normal 4 7 3 3 3 2 2" xfId="37432" xr:uid="{9825E9A9-4691-4FA4-A3EB-8FAA4DA634A2}"/>
    <cellStyle name="Normal 4 7 3 3 3 2 3" xfId="52316" xr:uid="{9C8D78F1-DA49-4DA9-ACDE-116E27D50488}"/>
    <cellStyle name="Normal 4 7 3 3 3 3" xfId="16896" xr:uid="{9263F3DC-FBDF-4257-BCB0-6C56CADC58C1}"/>
    <cellStyle name="Normal 4 7 3 3 3 4" xfId="30586" xr:uid="{F5D0DAAC-08CD-40EE-B05F-BD4506264D95}"/>
    <cellStyle name="Normal 4 7 3 3 3 5" xfId="45470" xr:uid="{54EBE718-F435-464B-8F21-BFBF434B5F69}"/>
    <cellStyle name="Normal 4 7 3 3 4" xfId="20318" xr:uid="{D33EA6BF-04A2-4E59-8E0E-50FFD2F260FA}"/>
    <cellStyle name="Normal 4 7 3 3 4 2" xfId="34010" xr:uid="{28690CA9-AC1E-4D29-A4CE-55C911B86D3B}"/>
    <cellStyle name="Normal 4 7 3 3 4 3" xfId="48894" xr:uid="{5F6F0B24-C4DE-48B0-8EC5-082966102D87}"/>
    <cellStyle name="Normal 4 7 3 3 5" xfId="13474" xr:uid="{8B32AE59-B08A-4000-9E2C-57A6D6A13FDC}"/>
    <cellStyle name="Normal 4 7 3 3 6" xfId="27164" xr:uid="{DA69F889-E18C-42E6-A6BB-2A6D8460A4A0}"/>
    <cellStyle name="Normal 4 7 3 3 7" xfId="42048" xr:uid="{20ECCC05-8EEA-443F-A5CF-1081A808D404}"/>
    <cellStyle name="Normal 4 7 3 4" xfId="6629" xr:uid="{B5953260-8024-46E7-A916-EE16E6FAA2DF}"/>
    <cellStyle name="Normal 4 7 3 4 2" xfId="8341" xr:uid="{5D30BC6B-03FD-4FB7-AB98-33943EFB3EB8}"/>
    <cellStyle name="Normal 4 7 3 4 2 2" xfId="11763" xr:uid="{8E6B37FD-FACD-444B-879F-755875327224}"/>
    <cellStyle name="Normal 4 7 3 4 2 2 2" xfId="25453" xr:uid="{03E208E1-EBC4-416A-BDB3-FBBA69DAE202}"/>
    <cellStyle name="Normal 4 7 3 4 2 2 2 2" xfId="39145" xr:uid="{A624782D-8D37-4BAB-B579-437079D4C4AD}"/>
    <cellStyle name="Normal 4 7 3 4 2 2 2 3" xfId="54029" xr:uid="{310130E0-6530-412D-B222-3D4F09576927}"/>
    <cellStyle name="Normal 4 7 3 4 2 2 3" xfId="18609" xr:uid="{511618EF-49F8-4332-BB01-D4EF1C1A646E}"/>
    <cellStyle name="Normal 4 7 3 4 2 2 4" xfId="32299" xr:uid="{52A65608-54A6-4CED-88EF-587D9D16AB78}"/>
    <cellStyle name="Normal 4 7 3 4 2 2 5" xfId="47183" xr:uid="{96729032-5161-492E-B35C-B1E71D0B63B4}"/>
    <cellStyle name="Normal 4 7 3 4 2 3" xfId="22031" xr:uid="{54FD2503-FD3F-4A09-808E-E0BC5DFFB46A}"/>
    <cellStyle name="Normal 4 7 3 4 2 3 2" xfId="35723" xr:uid="{1B7FB89F-330A-42F1-8B5A-B9E2EAE0A2C8}"/>
    <cellStyle name="Normal 4 7 3 4 2 3 3" xfId="50607" xr:uid="{6DED7908-5DCB-4869-972A-2E1B446DFD40}"/>
    <cellStyle name="Normal 4 7 3 4 2 4" xfId="15187" xr:uid="{EFEBDDC1-004D-4B8E-AD55-4290D800509E}"/>
    <cellStyle name="Normal 4 7 3 4 2 5" xfId="28877" xr:uid="{FBAD510D-4F40-4F0B-B607-230AB7AE4DE2}"/>
    <cellStyle name="Normal 4 7 3 4 2 6" xfId="43761" xr:uid="{3EAEFFEE-065C-4DC2-9D63-6335BD6699C0}"/>
    <cellStyle name="Normal 4 7 3 4 3" xfId="10051" xr:uid="{1A55BF51-D6B5-45AD-A7C0-DC160EE683D3}"/>
    <cellStyle name="Normal 4 7 3 4 3 2" xfId="23741" xr:uid="{BA5846AD-BE63-403F-8B82-122033B138B2}"/>
    <cellStyle name="Normal 4 7 3 4 3 2 2" xfId="37433" xr:uid="{27DB8D9B-3790-4B48-86AB-8D1B8EC188BF}"/>
    <cellStyle name="Normal 4 7 3 4 3 2 3" xfId="52317" xr:uid="{383D662B-1E4F-42A6-AF50-76060A1632BA}"/>
    <cellStyle name="Normal 4 7 3 4 3 3" xfId="16897" xr:uid="{E50840B3-EF28-42A8-858F-C2BC30508BE9}"/>
    <cellStyle name="Normal 4 7 3 4 3 4" xfId="30587" xr:uid="{742938D0-49D1-4EC1-8AC5-0561D35B6FC8}"/>
    <cellStyle name="Normal 4 7 3 4 3 5" xfId="45471" xr:uid="{7BA74302-B32A-4DB6-8366-6A532A34331F}"/>
    <cellStyle name="Normal 4 7 3 4 4" xfId="20319" xr:uid="{3C5DA5C7-FB76-4F4C-B504-3DA7CBDEF3B3}"/>
    <cellStyle name="Normal 4 7 3 4 4 2" xfId="34011" xr:uid="{EA6A19A0-E3B7-462B-A35E-776FF912F0AF}"/>
    <cellStyle name="Normal 4 7 3 4 4 3" xfId="48895" xr:uid="{140CC65B-5DB7-46FC-B8BC-3BFEACE11D97}"/>
    <cellStyle name="Normal 4 7 3 4 5" xfId="13475" xr:uid="{3E46D6A6-701B-4F20-B6C6-D15BE6EBBE1C}"/>
    <cellStyle name="Normal 4 7 3 4 6" xfId="27165" xr:uid="{61E5F6BB-BD86-4786-9F8D-F968BDBF097E}"/>
    <cellStyle name="Normal 4 7 3 4 7" xfId="42049" xr:uid="{A6044668-8CB9-4D96-9BBB-EE8D1F8EF2FC}"/>
    <cellStyle name="Normal 4 7 3 5" xfId="8337" xr:uid="{539C0130-9BF8-477C-A45A-35A6E1C665BB}"/>
    <cellStyle name="Normal 4 7 3 5 2" xfId="11759" xr:uid="{7AEAEE2D-8D21-4EF4-AAEF-3648D6F5894A}"/>
    <cellStyle name="Normal 4 7 3 5 2 2" xfId="25449" xr:uid="{9404266E-6638-480C-89BF-430F709D1BFA}"/>
    <cellStyle name="Normal 4 7 3 5 2 2 2" xfId="39141" xr:uid="{DEDB23E6-4472-4D2E-90E0-7E5FEE5698D5}"/>
    <cellStyle name="Normal 4 7 3 5 2 2 3" xfId="54025" xr:uid="{578733C1-1F07-40B1-B8E5-272EB3336283}"/>
    <cellStyle name="Normal 4 7 3 5 2 3" xfId="18605" xr:uid="{F80E962B-A698-41D0-8788-0427E7C6D0D1}"/>
    <cellStyle name="Normal 4 7 3 5 2 4" xfId="32295" xr:uid="{CAE04990-3D23-4B12-9D47-52A878A78387}"/>
    <cellStyle name="Normal 4 7 3 5 2 5" xfId="47179" xr:uid="{A6B3B14F-659D-4169-A011-3D8535B924BA}"/>
    <cellStyle name="Normal 4 7 3 5 3" xfId="22027" xr:uid="{14D48D69-0943-4F8E-A7A9-60ECF272CB9D}"/>
    <cellStyle name="Normal 4 7 3 5 3 2" xfId="35719" xr:uid="{CAAA2BDC-8CBD-4003-88B1-20ABA6FCBF70}"/>
    <cellStyle name="Normal 4 7 3 5 3 3" xfId="50603" xr:uid="{1F5B3072-6CD9-44F4-A115-99350E3D4B53}"/>
    <cellStyle name="Normal 4 7 3 5 4" xfId="15183" xr:uid="{4CF0D3E1-23D8-443D-9C68-9B07043DAEB3}"/>
    <cellStyle name="Normal 4 7 3 5 5" xfId="28873" xr:uid="{B5677F52-9D20-46BF-8630-103FE6D64CD5}"/>
    <cellStyle name="Normal 4 7 3 5 6" xfId="43757" xr:uid="{ED2DCCF0-7EC6-4AA5-AF02-46BCA6843CD5}"/>
    <cellStyle name="Normal 4 7 3 6" xfId="10047" xr:uid="{FC210DAE-9AA8-4FE9-B6FF-26D280FCB976}"/>
    <cellStyle name="Normal 4 7 3 6 2" xfId="23737" xr:uid="{39D5A20E-B085-4848-9F42-69DCB7B53522}"/>
    <cellStyle name="Normal 4 7 3 6 2 2" xfId="37429" xr:uid="{76C7BD7D-DDAC-4149-B9A3-DD6DA92A603B}"/>
    <cellStyle name="Normal 4 7 3 6 2 3" xfId="52313" xr:uid="{54A6EE53-6F81-4CC0-A6C3-4B52DD61F70C}"/>
    <cellStyle name="Normal 4 7 3 6 3" xfId="16893" xr:uid="{5D53B84B-79F0-4536-ADDA-EC44F4191FDE}"/>
    <cellStyle name="Normal 4 7 3 6 4" xfId="30583" xr:uid="{4E2015FE-8DB9-4A1D-A15B-4209CE77F5BE}"/>
    <cellStyle name="Normal 4 7 3 6 5" xfId="45467" xr:uid="{7969F5BB-6A46-44C8-8D8D-5BEB485356B1}"/>
    <cellStyle name="Normal 4 7 3 7" xfId="20315" xr:uid="{0633CBF1-FA34-40A4-9662-5F1F81EC4E11}"/>
    <cellStyle name="Normal 4 7 3 7 2" xfId="34007" xr:uid="{E661D62D-9AED-4CE5-9198-5E92DEDAB4DC}"/>
    <cellStyle name="Normal 4 7 3 7 3" xfId="48891" xr:uid="{BF9482CB-DF9B-4D4B-9C52-61E688535606}"/>
    <cellStyle name="Normal 4 7 3 8" xfId="13471" xr:uid="{023ED0ED-5030-4FBE-BD86-966CBB88A335}"/>
    <cellStyle name="Normal 4 7 3 9" xfId="27161" xr:uid="{3264C972-ED5A-48F3-9781-77A4DF3E4E26}"/>
    <cellStyle name="Normal 4 7 4" xfId="6630" xr:uid="{B7FBFA79-5C87-4842-B5EE-DFB91FAC37F5}"/>
    <cellStyle name="Normal 4 7 4 2" xfId="6631" xr:uid="{1F8997B2-E5B5-40FA-A7BA-CD95877125EF}"/>
    <cellStyle name="Normal 4 7 4 2 2" xfId="8343" xr:uid="{3067BD47-E2B9-4A22-82F9-E08FB6C1F343}"/>
    <cellStyle name="Normal 4 7 4 2 2 2" xfId="11765" xr:uid="{DE66AF4A-6457-40ED-912D-6DF9F06C8401}"/>
    <cellStyle name="Normal 4 7 4 2 2 2 2" xfId="25455" xr:uid="{236926D3-D044-488C-8ABD-3445FBA5AD18}"/>
    <cellStyle name="Normal 4 7 4 2 2 2 2 2" xfId="39147" xr:uid="{FD76D515-8820-4B6C-BB93-7E0EE43FC12D}"/>
    <cellStyle name="Normal 4 7 4 2 2 2 2 3" xfId="54031" xr:uid="{0D28C419-702E-4D4F-8E7A-6C60D748712D}"/>
    <cellStyle name="Normal 4 7 4 2 2 2 3" xfId="18611" xr:uid="{75FBEE4B-B43E-4541-94CB-5623BA2FD2F8}"/>
    <cellStyle name="Normal 4 7 4 2 2 2 4" xfId="32301" xr:uid="{27BA422E-57AA-4C48-95E0-AD053F872ED1}"/>
    <cellStyle name="Normal 4 7 4 2 2 2 5" xfId="47185" xr:uid="{14C34F3B-FC84-4D58-BDEF-2044CE7D0654}"/>
    <cellStyle name="Normal 4 7 4 2 2 3" xfId="22033" xr:uid="{426B37A4-5484-42AE-BF72-05764E694B13}"/>
    <cellStyle name="Normal 4 7 4 2 2 3 2" xfId="35725" xr:uid="{E49B3B29-71E3-4FFA-B455-8615DDF670E6}"/>
    <cellStyle name="Normal 4 7 4 2 2 3 3" xfId="50609" xr:uid="{34CCFC27-0513-4B8E-B3F0-2D1F36F31004}"/>
    <cellStyle name="Normal 4 7 4 2 2 4" xfId="15189" xr:uid="{75CF31B4-2EB6-468A-A5F1-9C8965051170}"/>
    <cellStyle name="Normal 4 7 4 2 2 5" xfId="28879" xr:uid="{9357C3C6-35F2-49FB-B7C0-94FB7D5AF720}"/>
    <cellStyle name="Normal 4 7 4 2 2 6" xfId="43763" xr:uid="{572A6EF1-64DC-4660-AFBE-BECF77D35ECA}"/>
    <cellStyle name="Normal 4 7 4 2 3" xfId="10053" xr:uid="{FBD06FF9-C080-46E6-AB7D-F67265A59337}"/>
    <cellStyle name="Normal 4 7 4 2 3 2" xfId="23743" xr:uid="{94890A43-D02E-43FA-B3DA-D29C6F147FE4}"/>
    <cellStyle name="Normal 4 7 4 2 3 2 2" xfId="37435" xr:uid="{9E2A0F6D-67B9-4787-8F6B-EAEA2B69AE2D}"/>
    <cellStyle name="Normal 4 7 4 2 3 2 3" xfId="52319" xr:uid="{46190DAB-ED3E-491A-B189-E05A27290EE9}"/>
    <cellStyle name="Normal 4 7 4 2 3 3" xfId="16899" xr:uid="{FEDB44E9-3D08-4F7A-B420-6694911B1E9B}"/>
    <cellStyle name="Normal 4 7 4 2 3 4" xfId="30589" xr:uid="{DADAFDF2-6F55-4C2E-8744-6F854496702C}"/>
    <cellStyle name="Normal 4 7 4 2 3 5" xfId="45473" xr:uid="{5F760E7B-08AA-47D4-9F6C-E5868C13339A}"/>
    <cellStyle name="Normal 4 7 4 2 4" xfId="20321" xr:uid="{8796E503-6C38-4CD4-84F1-746B8E89DE21}"/>
    <cellStyle name="Normal 4 7 4 2 4 2" xfId="34013" xr:uid="{F61F6BEC-C8D4-4589-9E5E-9E1E42A649E2}"/>
    <cellStyle name="Normal 4 7 4 2 4 3" xfId="48897" xr:uid="{55C94E71-20F7-4721-BBE9-30AA2F47DE49}"/>
    <cellStyle name="Normal 4 7 4 2 5" xfId="13477" xr:uid="{05B95866-CDBE-463D-AF38-75DAE622A4F7}"/>
    <cellStyle name="Normal 4 7 4 2 6" xfId="27167" xr:uid="{93B96816-29BF-4C04-9E1C-4A7BD33E4632}"/>
    <cellStyle name="Normal 4 7 4 2 7" xfId="42051" xr:uid="{A81A3254-2282-4207-B61C-B31808890578}"/>
    <cellStyle name="Normal 4 7 4 3" xfId="8342" xr:uid="{51BE9D27-FDAD-417E-9A25-51E471428293}"/>
    <cellStyle name="Normal 4 7 4 3 2" xfId="11764" xr:uid="{1918EC1E-F4CB-4B6D-9994-09520476AF08}"/>
    <cellStyle name="Normal 4 7 4 3 2 2" xfId="25454" xr:uid="{26D1372B-CFDC-4B2D-B5A2-B8C900AA209E}"/>
    <cellStyle name="Normal 4 7 4 3 2 2 2" xfId="39146" xr:uid="{81EC3AAB-542E-4FBA-96DB-9B4674643080}"/>
    <cellStyle name="Normal 4 7 4 3 2 2 3" xfId="54030" xr:uid="{3CA9E450-35C9-4884-A22F-86C1772E7A1C}"/>
    <cellStyle name="Normal 4 7 4 3 2 3" xfId="18610" xr:uid="{2FFE075D-D52F-4FDB-A089-7CE779BE5960}"/>
    <cellStyle name="Normal 4 7 4 3 2 4" xfId="32300" xr:uid="{8F9ADAA8-8678-4FE0-97C2-BE8BF13E84A9}"/>
    <cellStyle name="Normal 4 7 4 3 2 5" xfId="47184" xr:uid="{EE663C80-A577-480B-AF48-FC707B29B826}"/>
    <cellStyle name="Normal 4 7 4 3 3" xfId="22032" xr:uid="{FEF9B2AE-2C1E-4708-BC8C-20DC01001788}"/>
    <cellStyle name="Normal 4 7 4 3 3 2" xfId="35724" xr:uid="{96B53B82-A69C-4A54-AE5F-075E4E2A0FE0}"/>
    <cellStyle name="Normal 4 7 4 3 3 3" xfId="50608" xr:uid="{2DF9CB20-5DC8-4807-B8A3-51FD11189FAE}"/>
    <cellStyle name="Normal 4 7 4 3 4" xfId="15188" xr:uid="{68E7354C-E0B3-4D27-94DE-1C8A82E84894}"/>
    <cellStyle name="Normal 4 7 4 3 5" xfId="28878" xr:uid="{8CFFA699-E319-443B-BADA-4075BB1586DF}"/>
    <cellStyle name="Normal 4 7 4 3 6" xfId="43762" xr:uid="{DA886460-0EAF-46C9-B1EA-98F64259BCBE}"/>
    <cellStyle name="Normal 4 7 4 4" xfId="10052" xr:uid="{DDB53E76-8F3B-48DC-BDF9-0262844D9C7F}"/>
    <cellStyle name="Normal 4 7 4 4 2" xfId="23742" xr:uid="{939D8260-0A62-422D-8680-BA2DA1E4414B}"/>
    <cellStyle name="Normal 4 7 4 4 2 2" xfId="37434" xr:uid="{B2C82AB5-4A04-4069-B2EC-E4D1BC3094E3}"/>
    <cellStyle name="Normal 4 7 4 4 2 3" xfId="52318" xr:uid="{6FBC3333-6E0A-437B-A7C1-8F93091F8022}"/>
    <cellStyle name="Normal 4 7 4 4 3" xfId="16898" xr:uid="{5DE3A894-10FB-4C9E-9364-3DC7394B2D38}"/>
    <cellStyle name="Normal 4 7 4 4 4" xfId="30588" xr:uid="{FC5C6288-CD3C-4DF8-899D-D7D759421904}"/>
    <cellStyle name="Normal 4 7 4 4 5" xfId="45472" xr:uid="{58CA57B6-2B5D-42A5-9BBD-C71DD02312A5}"/>
    <cellStyle name="Normal 4 7 4 5" xfId="20320" xr:uid="{FB298DA8-3CFB-4124-B5B2-343966C343D0}"/>
    <cellStyle name="Normal 4 7 4 5 2" xfId="34012" xr:uid="{13972D7F-A281-4F26-B061-6F60EF0FF774}"/>
    <cellStyle name="Normal 4 7 4 5 3" xfId="48896" xr:uid="{4D743010-1B48-404B-8C1F-E7EBC834951C}"/>
    <cellStyle name="Normal 4 7 4 6" xfId="13476" xr:uid="{79E0D0B7-8E28-444D-AA1A-7E93BE872A3C}"/>
    <cellStyle name="Normal 4 7 4 7" xfId="27166" xr:uid="{F9E8B235-899A-43A0-A4AB-15107BF26EFD}"/>
    <cellStyle name="Normal 4 7 4 8" xfId="42050" xr:uid="{750FD28D-7354-4835-9D11-0EA1D3F20E43}"/>
    <cellStyle name="Normal 4 7 5" xfId="6632" xr:uid="{74B3E4A4-4C66-4D93-BDF1-A5756C8C7493}"/>
    <cellStyle name="Normal 4 7 5 2" xfId="8344" xr:uid="{412F4A63-441D-4BED-87DF-AA0DD8B591D6}"/>
    <cellStyle name="Normal 4 7 5 2 2" xfId="11766" xr:uid="{C27B5AC8-E444-4211-ADA7-5374154D5342}"/>
    <cellStyle name="Normal 4 7 5 2 2 2" xfId="25456" xr:uid="{FE86979A-A7A0-4EB4-819F-5C2BA5DF4861}"/>
    <cellStyle name="Normal 4 7 5 2 2 2 2" xfId="39148" xr:uid="{A574BFEC-9B4B-4AC4-A530-FED614335EE6}"/>
    <cellStyle name="Normal 4 7 5 2 2 2 3" xfId="54032" xr:uid="{355589BE-72C3-4EFD-9EC1-A2355C707E55}"/>
    <cellStyle name="Normal 4 7 5 2 2 3" xfId="18612" xr:uid="{6CD7B073-115A-4C70-AF7A-DCFB870F97B1}"/>
    <cellStyle name="Normal 4 7 5 2 2 4" xfId="32302" xr:uid="{5F5C9E92-5C6F-43CF-9B7C-604B1DFBCFCA}"/>
    <cellStyle name="Normal 4 7 5 2 2 5" xfId="47186" xr:uid="{5F2DA1BA-2B55-4C3F-A11F-E53EB17EF327}"/>
    <cellStyle name="Normal 4 7 5 2 3" xfId="22034" xr:uid="{00ABD078-31C7-495D-AF9D-2E4CD9CB5CEB}"/>
    <cellStyle name="Normal 4 7 5 2 3 2" xfId="35726" xr:uid="{1F367091-A74A-46EE-89A2-94E717D3B141}"/>
    <cellStyle name="Normal 4 7 5 2 3 3" xfId="50610" xr:uid="{9ECEB4BF-34B4-4E18-A62A-839432457938}"/>
    <cellStyle name="Normal 4 7 5 2 4" xfId="15190" xr:uid="{C153B33C-0625-480A-9C52-950F5009B7E0}"/>
    <cellStyle name="Normal 4 7 5 2 5" xfId="28880" xr:uid="{8926E16B-CC4F-4DBB-8480-9DA2CBD1F9D3}"/>
    <cellStyle name="Normal 4 7 5 2 6" xfId="43764" xr:uid="{D1E41EA7-1A81-4E9A-988C-FCC83EA3C846}"/>
    <cellStyle name="Normal 4 7 5 3" xfId="10054" xr:uid="{B75D0F62-10DE-41E5-A4FA-03066F2F954F}"/>
    <cellStyle name="Normal 4 7 5 3 2" xfId="23744" xr:uid="{F6DD788D-079B-47DE-9AFC-2C8EF7252639}"/>
    <cellStyle name="Normal 4 7 5 3 2 2" xfId="37436" xr:uid="{A34E8E6D-252B-4D37-B51E-04DEB746BBE0}"/>
    <cellStyle name="Normal 4 7 5 3 2 3" xfId="52320" xr:uid="{69F4F73A-8790-460F-8810-7919371671B8}"/>
    <cellStyle name="Normal 4 7 5 3 3" xfId="16900" xr:uid="{128782CC-992F-45D4-88E7-BA0D3A5BC2EC}"/>
    <cellStyle name="Normal 4 7 5 3 4" xfId="30590" xr:uid="{EC37E148-C627-468F-AC9B-00E47C74754D}"/>
    <cellStyle name="Normal 4 7 5 3 5" xfId="45474" xr:uid="{601CB99C-8238-467C-ACE3-F6644046C80A}"/>
    <cellStyle name="Normal 4 7 5 4" xfId="20322" xr:uid="{6904A453-A7E4-441F-ADDF-21AF6F052E1E}"/>
    <cellStyle name="Normal 4 7 5 4 2" xfId="34014" xr:uid="{F3BB281D-24C5-43C8-A732-A0C0B6B8BB6B}"/>
    <cellStyle name="Normal 4 7 5 4 3" xfId="48898" xr:uid="{70936FA5-49EE-4D98-A03E-A171ED668913}"/>
    <cellStyle name="Normal 4 7 5 5" xfId="13478" xr:uid="{0DE7A1CA-BF18-4012-A4F6-744295A8E7EC}"/>
    <cellStyle name="Normal 4 7 5 6" xfId="27168" xr:uid="{2B023A99-43A5-45B5-BE42-0FEF3CF97137}"/>
    <cellStyle name="Normal 4 7 5 7" xfId="42052" xr:uid="{E34D6597-3C22-4B9C-B755-21105576D6FB}"/>
    <cellStyle name="Normal 4 7 6" xfId="6633" xr:uid="{7F87F701-7DCC-4DA6-AE63-8EA3351E23B5}"/>
    <cellStyle name="Normal 4 7 6 2" xfId="8345" xr:uid="{2D05A147-F6C9-404C-9D8E-1BDD6FDE8410}"/>
    <cellStyle name="Normal 4 7 6 2 2" xfId="11767" xr:uid="{366817F5-A898-478A-884D-6583D97418FB}"/>
    <cellStyle name="Normal 4 7 6 2 2 2" xfId="25457" xr:uid="{6CA9B9B7-DF02-4D24-B285-A09E8B508614}"/>
    <cellStyle name="Normal 4 7 6 2 2 2 2" xfId="39149" xr:uid="{81C8AABC-A1B8-4211-B083-51DA28B95062}"/>
    <cellStyle name="Normal 4 7 6 2 2 2 3" xfId="54033" xr:uid="{4405DF9F-770E-4CFB-957B-7A8B83ADB517}"/>
    <cellStyle name="Normal 4 7 6 2 2 3" xfId="18613" xr:uid="{311DBB26-FBF3-40FD-B280-6AF1404F12E5}"/>
    <cellStyle name="Normal 4 7 6 2 2 4" xfId="32303" xr:uid="{7D1A6C22-9315-4D32-99B0-C475262239AD}"/>
    <cellStyle name="Normal 4 7 6 2 2 5" xfId="47187" xr:uid="{D8137EE6-D852-4CA5-93C5-DE38EBF9D2FC}"/>
    <cellStyle name="Normal 4 7 6 2 3" xfId="22035" xr:uid="{0EB43BCE-7503-486E-9742-97EAC2B8C61E}"/>
    <cellStyle name="Normal 4 7 6 2 3 2" xfId="35727" xr:uid="{050DD160-8B2B-4377-9FCC-483D1FC37B9F}"/>
    <cellStyle name="Normal 4 7 6 2 3 3" xfId="50611" xr:uid="{54E5B76C-29FE-4B83-A9C0-2951AA5F0410}"/>
    <cellStyle name="Normal 4 7 6 2 4" xfId="15191" xr:uid="{AB7BE100-F530-45B2-B033-23F1F29A34FE}"/>
    <cellStyle name="Normal 4 7 6 2 5" xfId="28881" xr:uid="{60683084-5068-45E3-8915-BF60042086EF}"/>
    <cellStyle name="Normal 4 7 6 2 6" xfId="43765" xr:uid="{F2D2D7F4-5C95-4BCF-9F3A-1B2449A34974}"/>
    <cellStyle name="Normal 4 7 6 3" xfId="10055" xr:uid="{12D32324-054A-4BB3-93B9-833C041ABA74}"/>
    <cellStyle name="Normal 4 7 6 3 2" xfId="23745" xr:uid="{D7457EBB-CFA4-4EC9-B262-6186AB7CD67C}"/>
    <cellStyle name="Normal 4 7 6 3 2 2" xfId="37437" xr:uid="{D26FA545-5122-4420-B028-12420700ED66}"/>
    <cellStyle name="Normal 4 7 6 3 2 3" xfId="52321" xr:uid="{AEC826C4-383B-4330-A8E5-31EB49A0C2FF}"/>
    <cellStyle name="Normal 4 7 6 3 3" xfId="16901" xr:uid="{CB398988-2B9D-4346-B877-551DEE1FB0FE}"/>
    <cellStyle name="Normal 4 7 6 3 4" xfId="30591" xr:uid="{31B41BB6-DE7C-40E6-A59D-C395F12E746C}"/>
    <cellStyle name="Normal 4 7 6 3 5" xfId="45475" xr:uid="{BC5BD968-CC16-4E48-93F4-5F314442A90E}"/>
    <cellStyle name="Normal 4 7 6 4" xfId="20323" xr:uid="{5F40A7C5-E094-43AE-8CC9-49CB9271F1C2}"/>
    <cellStyle name="Normal 4 7 6 4 2" xfId="34015" xr:uid="{9A03B781-153B-4AE3-BE3F-CDE4BBAAF6CA}"/>
    <cellStyle name="Normal 4 7 6 4 3" xfId="48899" xr:uid="{B2E463D5-E72F-4BFB-B5CC-22479045B212}"/>
    <cellStyle name="Normal 4 7 6 5" xfId="13479" xr:uid="{D7AEC369-F4C4-493A-AF8E-7E1DF6B4813B}"/>
    <cellStyle name="Normal 4 7 6 6" xfId="27169" xr:uid="{B6AE239A-D802-4D91-9365-0EF98BDB5610}"/>
    <cellStyle name="Normal 4 7 6 7" xfId="42053" xr:uid="{EC9261A7-306A-455B-BBAF-C7581909AFCD}"/>
    <cellStyle name="Normal 4 7 7" xfId="8331" xr:uid="{7E387B2C-425A-457F-BF31-313C7BD35C52}"/>
    <cellStyle name="Normal 4 7 7 2" xfId="11753" xr:uid="{8A42AEFD-B2C5-40B9-8D84-AA776AD37FC6}"/>
    <cellStyle name="Normal 4 7 7 2 2" xfId="25443" xr:uid="{98D040BB-605A-4ADF-8A3B-867A93679497}"/>
    <cellStyle name="Normal 4 7 7 2 2 2" xfId="39135" xr:uid="{1CACCD68-64D2-4C77-A0AC-3EE30C36D0A2}"/>
    <cellStyle name="Normal 4 7 7 2 2 3" xfId="54019" xr:uid="{E5AF7C41-4386-4B17-92DC-84FE9CF923A1}"/>
    <cellStyle name="Normal 4 7 7 2 3" xfId="18599" xr:uid="{D9D722F4-FEDE-4CD9-9F13-B99C7084BB58}"/>
    <cellStyle name="Normal 4 7 7 2 4" xfId="32289" xr:uid="{D6C33C5E-1549-40F3-814F-AA7BF6CECA2C}"/>
    <cellStyle name="Normal 4 7 7 2 5" xfId="47173" xr:uid="{4CFA2D22-B1C1-4FF4-AA0F-91A14A3888C6}"/>
    <cellStyle name="Normal 4 7 7 3" xfId="22021" xr:uid="{4C1678C0-62CA-4395-B81F-4D0BCD9FADE4}"/>
    <cellStyle name="Normal 4 7 7 3 2" xfId="35713" xr:uid="{AE9E2CFF-ED80-49F4-863D-4CD0FCF5CB76}"/>
    <cellStyle name="Normal 4 7 7 3 3" xfId="50597" xr:uid="{858DE015-BB56-4073-A0B7-97525BE0687F}"/>
    <cellStyle name="Normal 4 7 7 4" xfId="15177" xr:uid="{FCB22EB2-BA13-4B89-88CE-BD869E87718A}"/>
    <cellStyle name="Normal 4 7 7 5" xfId="28867" xr:uid="{D06951E9-AAEF-41E0-B416-270543C8CDA4}"/>
    <cellStyle name="Normal 4 7 7 6" xfId="43751" xr:uid="{9010CE40-265B-410D-B31B-71C5FEEBA79C}"/>
    <cellStyle name="Normal 4 7 8" xfId="10041" xr:uid="{7764A0E8-1E25-48D8-B014-030CCD205356}"/>
    <cellStyle name="Normal 4 7 8 2" xfId="23731" xr:uid="{386E63F3-EDE5-489E-9C1C-76930FC60DB0}"/>
    <cellStyle name="Normal 4 7 8 2 2" xfId="37423" xr:uid="{633129D0-2BD9-4229-988B-C5497FC99667}"/>
    <cellStyle name="Normal 4 7 8 2 3" xfId="52307" xr:uid="{95357E1D-3EDF-4F17-A7E8-70EB2FDF3FAB}"/>
    <cellStyle name="Normal 4 7 8 3" xfId="16887" xr:uid="{F6E4D3D9-61F3-43A9-9059-AAFC2B7B9A2F}"/>
    <cellStyle name="Normal 4 7 8 4" xfId="30577" xr:uid="{1D850AAF-7CDD-498C-8A48-93380A1B3157}"/>
    <cellStyle name="Normal 4 7 8 5" xfId="45461" xr:uid="{152FD561-DB0A-4411-8661-E8FB86ACDF2D}"/>
    <cellStyle name="Normal 4 7 9" xfId="20309" xr:uid="{199EB661-D778-451F-B151-2E2B2CEE826F}"/>
    <cellStyle name="Normal 4 7 9 2" xfId="34001" xr:uid="{E1C95862-7780-428A-860F-81695D44C132}"/>
    <cellStyle name="Normal 4 7 9 3" xfId="48885" xr:uid="{C713F91C-F016-453F-9330-C28E00F57D39}"/>
    <cellStyle name="Normal 4 8" xfId="6634" xr:uid="{CA2E3B1D-6F24-4BD1-95F6-D027E1F5A480}"/>
    <cellStyle name="Normal 4 8 10" xfId="42054" xr:uid="{96E65B85-F4BD-4A8D-952C-42CC7AF4ACE8}"/>
    <cellStyle name="Normal 4 8 2" xfId="6635" xr:uid="{E44FAB6B-AE9D-4C81-88E2-C8BBA88FBCF6}"/>
    <cellStyle name="Normal 4 8 2 2" xfId="6636" xr:uid="{1670F371-AA1F-4FB2-98B2-80591CB50D88}"/>
    <cellStyle name="Normal 4 8 2 2 2" xfId="8348" xr:uid="{27528B71-0E2C-44AF-BC02-A070C35B809E}"/>
    <cellStyle name="Normal 4 8 2 2 2 2" xfId="11770" xr:uid="{B5ABB018-112C-460B-9BE3-D762DAB1CA96}"/>
    <cellStyle name="Normal 4 8 2 2 2 2 2" xfId="25460" xr:uid="{B6B721CC-2B6A-4563-9B48-C109846D3598}"/>
    <cellStyle name="Normal 4 8 2 2 2 2 2 2" xfId="39152" xr:uid="{ABCA9F12-D793-43F4-AC4E-1CF9E88AAB39}"/>
    <cellStyle name="Normal 4 8 2 2 2 2 2 3" xfId="54036" xr:uid="{F73DE434-2263-4230-909C-AA31B5EACC6F}"/>
    <cellStyle name="Normal 4 8 2 2 2 2 3" xfId="18616" xr:uid="{B19339C8-78D1-4AC7-B5E0-EB4D7C8947EE}"/>
    <cellStyle name="Normal 4 8 2 2 2 2 4" xfId="32306" xr:uid="{26E1D0C1-E2C0-4675-9533-8B4C6B5DF238}"/>
    <cellStyle name="Normal 4 8 2 2 2 2 5" xfId="47190" xr:uid="{376FC16C-75D8-4B8C-893D-12E774A816D3}"/>
    <cellStyle name="Normal 4 8 2 2 2 3" xfId="22038" xr:uid="{9EE8D542-8EAE-4F61-8B2C-469994453C64}"/>
    <cellStyle name="Normal 4 8 2 2 2 3 2" xfId="35730" xr:uid="{C1A648CB-AC51-452B-9D29-0A4E8DE87E57}"/>
    <cellStyle name="Normal 4 8 2 2 2 3 3" xfId="50614" xr:uid="{A6121455-0903-4589-9C2D-2FDAC1B59D26}"/>
    <cellStyle name="Normal 4 8 2 2 2 4" xfId="15194" xr:uid="{5624B999-3F4F-4909-AF39-BE822A843678}"/>
    <cellStyle name="Normal 4 8 2 2 2 5" xfId="28884" xr:uid="{D8DC46D4-8117-44F1-8DEA-CC35FE3BED1A}"/>
    <cellStyle name="Normal 4 8 2 2 2 6" xfId="43768" xr:uid="{B75938E2-65E5-4246-B838-4BE1F6A460E3}"/>
    <cellStyle name="Normal 4 8 2 2 3" xfId="10058" xr:uid="{CB828C9B-F148-4CC6-BF2A-500212950DA7}"/>
    <cellStyle name="Normal 4 8 2 2 3 2" xfId="23748" xr:uid="{577E52D8-F838-4C33-95BE-E47EC3ADF830}"/>
    <cellStyle name="Normal 4 8 2 2 3 2 2" xfId="37440" xr:uid="{8D9F2995-14A8-4CF5-86EC-55212F141D2C}"/>
    <cellStyle name="Normal 4 8 2 2 3 2 3" xfId="52324" xr:uid="{E2EF24AE-064E-4D70-B9E8-A1329D6AEDD7}"/>
    <cellStyle name="Normal 4 8 2 2 3 3" xfId="16904" xr:uid="{D1A1FE45-C785-4977-B4E8-72ADF2CF4217}"/>
    <cellStyle name="Normal 4 8 2 2 3 4" xfId="30594" xr:uid="{B7D257CD-B342-42A5-8C51-45D2972FA29D}"/>
    <cellStyle name="Normal 4 8 2 2 3 5" xfId="45478" xr:uid="{2AD4A389-B105-4C83-9906-BF32341C66A9}"/>
    <cellStyle name="Normal 4 8 2 2 4" xfId="20326" xr:uid="{D8808598-6918-443C-BDD5-F508375AA926}"/>
    <cellStyle name="Normal 4 8 2 2 4 2" xfId="34018" xr:uid="{374D98AA-51C4-45A8-B385-D91A544DBB79}"/>
    <cellStyle name="Normal 4 8 2 2 4 3" xfId="48902" xr:uid="{E4943E34-63E0-4490-9CDF-47542590452A}"/>
    <cellStyle name="Normal 4 8 2 2 5" xfId="13482" xr:uid="{665401AB-A73A-4A59-AF8A-9E43A66A47E5}"/>
    <cellStyle name="Normal 4 8 2 2 6" xfId="27172" xr:uid="{398C9116-E7B5-4F74-9ACA-F95CDAEC2879}"/>
    <cellStyle name="Normal 4 8 2 2 7" xfId="42056" xr:uid="{63FBBBFB-B9D2-4BE9-906D-9C22199B9B28}"/>
    <cellStyle name="Normal 4 8 2 3" xfId="8347" xr:uid="{91F93787-20C8-474C-ADAB-015C17F00708}"/>
    <cellStyle name="Normal 4 8 2 3 2" xfId="11769" xr:uid="{5BFA5A59-9ADB-4FD8-935E-53630C597442}"/>
    <cellStyle name="Normal 4 8 2 3 2 2" xfId="25459" xr:uid="{FE068889-6940-4232-BC98-2D25A7BE1437}"/>
    <cellStyle name="Normal 4 8 2 3 2 2 2" xfId="39151" xr:uid="{10AD13F1-AAB8-4445-9BB4-69C5B8ED69AB}"/>
    <cellStyle name="Normal 4 8 2 3 2 2 3" xfId="54035" xr:uid="{BB435FDD-3F5F-428D-9753-2FAFEAEA1D98}"/>
    <cellStyle name="Normal 4 8 2 3 2 3" xfId="18615" xr:uid="{34E95DBA-9FFC-41C8-9EB6-C5689CE27D30}"/>
    <cellStyle name="Normal 4 8 2 3 2 4" xfId="32305" xr:uid="{20D5FDD7-E59C-4E26-9F65-9DCAF91B4FFF}"/>
    <cellStyle name="Normal 4 8 2 3 2 5" xfId="47189" xr:uid="{150B7B1F-B0EB-4FCE-A9FD-D6004279BE17}"/>
    <cellStyle name="Normal 4 8 2 3 3" xfId="22037" xr:uid="{EB7826A9-9D15-4023-8CAC-EAAB3B4954E4}"/>
    <cellStyle name="Normal 4 8 2 3 3 2" xfId="35729" xr:uid="{AFC82FEE-CB12-4C68-B2A3-534093505066}"/>
    <cellStyle name="Normal 4 8 2 3 3 3" xfId="50613" xr:uid="{D3B405CB-4678-4B8F-94D5-78D240B13A20}"/>
    <cellStyle name="Normal 4 8 2 3 4" xfId="15193" xr:uid="{4B49D47A-788F-46F2-87C4-868EDE330148}"/>
    <cellStyle name="Normal 4 8 2 3 5" xfId="28883" xr:uid="{EFC47670-F001-4D11-BBB6-619D2DF6AD8D}"/>
    <cellStyle name="Normal 4 8 2 3 6" xfId="43767" xr:uid="{5FD4164F-2672-4A04-981E-6AB54EBABCE7}"/>
    <cellStyle name="Normal 4 8 2 4" xfId="10057" xr:uid="{473E2C55-B548-4932-BEA3-364C9407781D}"/>
    <cellStyle name="Normal 4 8 2 4 2" xfId="23747" xr:uid="{8FDDD46D-6097-48C6-96EB-7BEE8ECDBD04}"/>
    <cellStyle name="Normal 4 8 2 4 2 2" xfId="37439" xr:uid="{FE180E6F-4847-4C07-BE3F-C3565D971B7D}"/>
    <cellStyle name="Normal 4 8 2 4 2 3" xfId="52323" xr:uid="{D340DB22-7136-4482-B41A-9D4E70082D99}"/>
    <cellStyle name="Normal 4 8 2 4 3" xfId="16903" xr:uid="{145BCFF3-EF7A-4A3F-BE06-809A062AC25B}"/>
    <cellStyle name="Normal 4 8 2 4 4" xfId="30593" xr:uid="{7DA394CA-9B0F-4C49-B2E4-C7AB9E26076F}"/>
    <cellStyle name="Normal 4 8 2 4 5" xfId="45477" xr:uid="{2033A6EA-9540-4851-BD41-2663812750C9}"/>
    <cellStyle name="Normal 4 8 2 5" xfId="20325" xr:uid="{A7661D09-26B1-4931-A2BD-8CE5F4A239F3}"/>
    <cellStyle name="Normal 4 8 2 5 2" xfId="34017" xr:uid="{EC4AFD68-9E19-4071-9794-7018032DE5C7}"/>
    <cellStyle name="Normal 4 8 2 5 3" xfId="48901" xr:uid="{3D6A615C-0FF8-4E69-A0BA-C6A545E24A8B}"/>
    <cellStyle name="Normal 4 8 2 6" xfId="13481" xr:uid="{4A9564ED-ED96-4185-9153-461E96173E62}"/>
    <cellStyle name="Normal 4 8 2 7" xfId="27171" xr:uid="{CDF6B355-BC27-4347-93FC-A1668853F00B}"/>
    <cellStyle name="Normal 4 8 2 8" xfId="42055" xr:uid="{8AA34EB8-A9BC-4D32-8B55-7B317D6AFEF9}"/>
    <cellStyle name="Normal 4 8 3" xfId="6637" xr:uid="{B3AD819D-7DEC-496C-B212-ACDFF59C4F63}"/>
    <cellStyle name="Normal 4 8 3 2" xfId="8349" xr:uid="{9A9C86BE-E9F8-4F07-8FB6-DEE230A1215D}"/>
    <cellStyle name="Normal 4 8 3 2 2" xfId="11771" xr:uid="{F04D6611-8745-4040-82EF-AFB2F122A59A}"/>
    <cellStyle name="Normal 4 8 3 2 2 2" xfId="25461" xr:uid="{FBC036AD-02B8-4DE7-92E1-DA376E5F2854}"/>
    <cellStyle name="Normal 4 8 3 2 2 2 2" xfId="39153" xr:uid="{8C78043B-CDAA-414E-AD9F-FBA1C96C3E04}"/>
    <cellStyle name="Normal 4 8 3 2 2 2 3" xfId="54037" xr:uid="{EB82B6E4-39A0-4BFF-8D61-5F68D050FA1F}"/>
    <cellStyle name="Normal 4 8 3 2 2 3" xfId="18617" xr:uid="{70FE2C70-04F4-4368-88E3-23B6B139FD65}"/>
    <cellStyle name="Normal 4 8 3 2 2 4" xfId="32307" xr:uid="{C710B93A-7E44-4070-8C67-F368819B3C32}"/>
    <cellStyle name="Normal 4 8 3 2 2 5" xfId="47191" xr:uid="{D9DEA166-D383-4982-B459-CEFB968ED553}"/>
    <cellStyle name="Normal 4 8 3 2 3" xfId="22039" xr:uid="{07ACE432-0519-4B1B-9EDC-E726981A23FC}"/>
    <cellStyle name="Normal 4 8 3 2 3 2" xfId="35731" xr:uid="{2C118459-9B04-4AC7-8187-B4BDF438B967}"/>
    <cellStyle name="Normal 4 8 3 2 3 3" xfId="50615" xr:uid="{18951339-3FB7-499B-B64A-140E5135B234}"/>
    <cellStyle name="Normal 4 8 3 2 4" xfId="15195" xr:uid="{20E6F3AC-9598-4245-A7ED-34EF9714838F}"/>
    <cellStyle name="Normal 4 8 3 2 5" xfId="28885" xr:uid="{88625685-D2E2-4269-8169-A21503A931D9}"/>
    <cellStyle name="Normal 4 8 3 2 6" xfId="43769" xr:uid="{8D0970C0-30F1-48EE-8708-BBFED7A8ACB1}"/>
    <cellStyle name="Normal 4 8 3 3" xfId="10059" xr:uid="{D1DE0E91-CE8D-4FAA-BB41-AB460D16D1A9}"/>
    <cellStyle name="Normal 4 8 3 3 2" xfId="23749" xr:uid="{2F8CD050-86FF-41C1-A82C-D3AF491FCF1D}"/>
    <cellStyle name="Normal 4 8 3 3 2 2" xfId="37441" xr:uid="{F9FF96CA-F4C0-4868-A692-EB3F3903A28E}"/>
    <cellStyle name="Normal 4 8 3 3 2 3" xfId="52325" xr:uid="{FAD76F0E-5BED-4CD3-A276-F8C1374FC868}"/>
    <cellStyle name="Normal 4 8 3 3 3" xfId="16905" xr:uid="{05E3A53A-19D9-41CF-9ABC-82CC46D7559D}"/>
    <cellStyle name="Normal 4 8 3 3 4" xfId="30595" xr:uid="{61A6B923-CC6E-4943-9CAF-95BBC725003D}"/>
    <cellStyle name="Normal 4 8 3 3 5" xfId="45479" xr:uid="{C40E31B8-E2A6-48B0-BACE-70358CE05DC4}"/>
    <cellStyle name="Normal 4 8 3 4" xfId="20327" xr:uid="{BEA041C3-8086-4ABA-ABDF-77A0CEFA719B}"/>
    <cellStyle name="Normal 4 8 3 4 2" xfId="34019" xr:uid="{160EB241-B89D-4DD3-BCE0-172549C838BB}"/>
    <cellStyle name="Normal 4 8 3 4 3" xfId="48903" xr:uid="{1615E39E-6BC2-4610-83B6-EB706F64EB33}"/>
    <cellStyle name="Normal 4 8 3 5" xfId="13483" xr:uid="{AF1DA913-B012-49DF-8EA2-672E1F8EE61E}"/>
    <cellStyle name="Normal 4 8 3 6" xfId="27173" xr:uid="{D933D871-85D9-47E6-9126-108D94668F4A}"/>
    <cellStyle name="Normal 4 8 3 7" xfId="42057" xr:uid="{115E3956-148F-4D52-B0A7-1E16F6D0D1C2}"/>
    <cellStyle name="Normal 4 8 4" xfId="6638" xr:uid="{9D838947-869F-407B-AB9B-9AB72A5975BE}"/>
    <cellStyle name="Normal 4 8 4 2" xfId="8350" xr:uid="{94124E1F-928A-4524-94D0-F044733D0815}"/>
    <cellStyle name="Normal 4 8 4 2 2" xfId="11772" xr:uid="{FF8E7F38-0447-4108-9095-1D08FCDBCC79}"/>
    <cellStyle name="Normal 4 8 4 2 2 2" xfId="25462" xr:uid="{A5311B4F-F929-4742-B4D1-8B5B6D4B1632}"/>
    <cellStyle name="Normal 4 8 4 2 2 2 2" xfId="39154" xr:uid="{C0B8C2CA-2780-420D-ADE8-8A8CFCED505F}"/>
    <cellStyle name="Normal 4 8 4 2 2 2 3" xfId="54038" xr:uid="{583022FA-CBF4-4E75-9ACA-2A5C97249F10}"/>
    <cellStyle name="Normal 4 8 4 2 2 3" xfId="18618" xr:uid="{D80208C6-5CE0-457B-B334-ADA4DD3ACD05}"/>
    <cellStyle name="Normal 4 8 4 2 2 4" xfId="32308" xr:uid="{9A7F3E68-F4D3-4E15-AEC1-CD2C00433AFB}"/>
    <cellStyle name="Normal 4 8 4 2 2 5" xfId="47192" xr:uid="{C52D410A-D129-4696-86B9-88FDC3B8F8F4}"/>
    <cellStyle name="Normal 4 8 4 2 3" xfId="22040" xr:uid="{F1F79900-CE85-48FA-B565-6EF56429B810}"/>
    <cellStyle name="Normal 4 8 4 2 3 2" xfId="35732" xr:uid="{85B0BE43-2DD3-42E1-ABB5-B355A06C6EF1}"/>
    <cellStyle name="Normal 4 8 4 2 3 3" xfId="50616" xr:uid="{D690E736-0E2F-4B77-B162-A3ADF3B5E7C2}"/>
    <cellStyle name="Normal 4 8 4 2 4" xfId="15196" xr:uid="{C3C0C324-41E4-49F5-A137-3F61BF9C2D63}"/>
    <cellStyle name="Normal 4 8 4 2 5" xfId="28886" xr:uid="{A5C5324B-14CC-4707-BD71-209435F688B8}"/>
    <cellStyle name="Normal 4 8 4 2 6" xfId="43770" xr:uid="{4893975A-2627-4C9E-B7E2-ED389F41F946}"/>
    <cellStyle name="Normal 4 8 4 3" xfId="10060" xr:uid="{03022E08-3E0F-4DA6-AE48-19833DCA00CE}"/>
    <cellStyle name="Normal 4 8 4 3 2" xfId="23750" xr:uid="{BA1E93E6-9AB8-4FB4-9AC3-D368F49F070E}"/>
    <cellStyle name="Normal 4 8 4 3 2 2" xfId="37442" xr:uid="{DC77CBDF-0897-448F-BE61-45A683009709}"/>
    <cellStyle name="Normal 4 8 4 3 2 3" xfId="52326" xr:uid="{BF6964F6-5EAE-44A0-9969-0FA2233FA49E}"/>
    <cellStyle name="Normal 4 8 4 3 3" xfId="16906" xr:uid="{4AE8F83C-9A32-4C90-9B71-A6EEB544647B}"/>
    <cellStyle name="Normal 4 8 4 3 4" xfId="30596" xr:uid="{381CE1FC-19F2-4EFC-B28A-B1D8C5B47ECA}"/>
    <cellStyle name="Normal 4 8 4 3 5" xfId="45480" xr:uid="{943C8A8E-32BE-4601-8AB5-1BC49A224F3B}"/>
    <cellStyle name="Normal 4 8 4 4" xfId="20328" xr:uid="{BEDC41D8-77BF-441C-BAC2-893DB6175601}"/>
    <cellStyle name="Normal 4 8 4 4 2" xfId="34020" xr:uid="{82C3668E-B223-466D-9A23-D110777CAC7A}"/>
    <cellStyle name="Normal 4 8 4 4 3" xfId="48904" xr:uid="{FB160F75-F6F3-45E3-AAE9-81D177880FC3}"/>
    <cellStyle name="Normal 4 8 4 5" xfId="13484" xr:uid="{B5729E0C-B14F-4992-8470-2AFC68DA5B3E}"/>
    <cellStyle name="Normal 4 8 4 6" xfId="27174" xr:uid="{179F5A61-E067-4E85-8716-C91699575804}"/>
    <cellStyle name="Normal 4 8 4 7" xfId="42058" xr:uid="{DEF13126-BF3B-41A3-90A9-374114D40DBB}"/>
    <cellStyle name="Normal 4 8 5" xfId="8346" xr:uid="{4B0FC782-940B-40BD-8698-A6B7992A0E10}"/>
    <cellStyle name="Normal 4 8 5 2" xfId="11768" xr:uid="{402CFBFC-D27D-4AB7-8E5B-BACBD2E41BEF}"/>
    <cellStyle name="Normal 4 8 5 2 2" xfId="25458" xr:uid="{F919211E-FE7B-46F8-8421-927051A2E532}"/>
    <cellStyle name="Normal 4 8 5 2 2 2" xfId="39150" xr:uid="{1497EEE5-4A3B-4B42-AE50-D110951736FE}"/>
    <cellStyle name="Normal 4 8 5 2 2 3" xfId="54034" xr:uid="{E1D52A8D-E2CC-457B-A926-E56E91D2BBC4}"/>
    <cellStyle name="Normal 4 8 5 2 3" xfId="18614" xr:uid="{1B057C1F-1479-4CAD-A891-BE07CAE7B700}"/>
    <cellStyle name="Normal 4 8 5 2 4" xfId="32304" xr:uid="{92907498-FBA6-443F-94DD-8182DBB755BB}"/>
    <cellStyle name="Normal 4 8 5 2 5" xfId="47188" xr:uid="{22B2FAB6-2B64-4FDA-910B-90B4D99C1C91}"/>
    <cellStyle name="Normal 4 8 5 3" xfId="22036" xr:uid="{7DAB9F29-DC83-4B3B-B625-F7FCB352D5B7}"/>
    <cellStyle name="Normal 4 8 5 3 2" xfId="35728" xr:uid="{83ABB49A-0E3E-4273-8F0F-2761333C20FF}"/>
    <cellStyle name="Normal 4 8 5 3 3" xfId="50612" xr:uid="{DE39DBB3-8BA9-4C43-830B-3B4D4EB221C8}"/>
    <cellStyle name="Normal 4 8 5 4" xfId="15192" xr:uid="{A1E87E34-CD29-49CB-A696-18C06370803E}"/>
    <cellStyle name="Normal 4 8 5 5" xfId="28882" xr:uid="{1F2D5B18-834F-4D91-A31E-0950DE612D27}"/>
    <cellStyle name="Normal 4 8 5 6" xfId="43766" xr:uid="{E33DBC53-0A87-49DE-A9DE-97E18115C684}"/>
    <cellStyle name="Normal 4 8 6" xfId="10056" xr:uid="{DA3F72A8-FBD5-4778-A2A3-CE17DCEB04B8}"/>
    <cellStyle name="Normal 4 8 6 2" xfId="23746" xr:uid="{8A2DE859-3F10-4563-A1E2-A5300B7E05D2}"/>
    <cellStyle name="Normal 4 8 6 2 2" xfId="37438" xr:uid="{CDBBA47D-0684-43EE-82AE-1332F82A9444}"/>
    <cellStyle name="Normal 4 8 6 2 3" xfId="52322" xr:uid="{88737AA1-BBC8-4EE1-B809-129683DAEDD9}"/>
    <cellStyle name="Normal 4 8 6 3" xfId="16902" xr:uid="{FE35F491-206C-47DC-A920-083B73D09D11}"/>
    <cellStyle name="Normal 4 8 6 4" xfId="30592" xr:uid="{BBD041B8-A7B1-47CF-A563-673A932E4AD4}"/>
    <cellStyle name="Normal 4 8 6 5" xfId="45476" xr:uid="{E9AD1575-8331-46E7-985F-E7329FD051C1}"/>
    <cellStyle name="Normal 4 8 7" xfId="20324" xr:uid="{39FAE936-A080-4081-B64A-3D23DE1B3B9E}"/>
    <cellStyle name="Normal 4 8 7 2" xfId="34016" xr:uid="{6247BB4E-9DD1-4D56-A671-8E4708456803}"/>
    <cellStyle name="Normal 4 8 7 3" xfId="48900" xr:uid="{FB20FBB7-7069-4AC2-807F-CA3274BBC01D}"/>
    <cellStyle name="Normal 4 8 8" xfId="13480" xr:uid="{76C994A8-9099-47D4-8950-83487BCBA6FB}"/>
    <cellStyle name="Normal 4 8 9" xfId="27170" xr:uid="{48268F6C-1E02-4102-BF9B-2EC7B2CB1183}"/>
    <cellStyle name="Normal 4 9" xfId="6639" xr:uid="{4E2C4671-2EE4-48D1-AE7E-2011E296F283}"/>
    <cellStyle name="Normal 4 9 10" xfId="42059" xr:uid="{F13FA919-0108-48DA-9E3D-F79E9363E18F}"/>
    <cellStyle name="Normal 4 9 2" xfId="6640" xr:uid="{807D7AF8-FF2C-4299-88D3-7E94D7DD0D65}"/>
    <cellStyle name="Normal 4 9 2 2" xfId="6641" xr:uid="{4BA7F442-534A-4594-BA86-86AA68E54AD7}"/>
    <cellStyle name="Normal 4 9 2 2 2" xfId="8353" xr:uid="{7DD377B2-E9F8-40B8-89DB-3FFAFF928FF8}"/>
    <cellStyle name="Normal 4 9 2 2 2 2" xfId="11775" xr:uid="{0538A30D-1AFE-4958-8A70-5C8CE82C405E}"/>
    <cellStyle name="Normal 4 9 2 2 2 2 2" xfId="25465" xr:uid="{ADE358C5-53DA-4AA7-B777-61254A6E453A}"/>
    <cellStyle name="Normal 4 9 2 2 2 2 2 2" xfId="39157" xr:uid="{ACBDB922-0D8F-4080-9473-86E0A5911273}"/>
    <cellStyle name="Normal 4 9 2 2 2 2 2 3" xfId="54041" xr:uid="{F2FDDC57-FA75-4308-81BF-188A54915B24}"/>
    <cellStyle name="Normal 4 9 2 2 2 2 3" xfId="18621" xr:uid="{0486A64A-C1CC-4419-891C-F385DEA40F48}"/>
    <cellStyle name="Normal 4 9 2 2 2 2 4" xfId="32311" xr:uid="{337D546B-F8DA-48FB-930F-28824DFD77CB}"/>
    <cellStyle name="Normal 4 9 2 2 2 2 5" xfId="47195" xr:uid="{A492F248-2049-44EB-AA29-B1893266522B}"/>
    <cellStyle name="Normal 4 9 2 2 2 3" xfId="22043" xr:uid="{FDA10F69-DCCB-40D8-9A35-745A41342727}"/>
    <cellStyle name="Normal 4 9 2 2 2 3 2" xfId="35735" xr:uid="{5F05ECD0-7046-4ABF-82AC-0071E17646E8}"/>
    <cellStyle name="Normal 4 9 2 2 2 3 3" xfId="50619" xr:uid="{65626039-ACF4-44D6-B68F-F6C431597F95}"/>
    <cellStyle name="Normal 4 9 2 2 2 4" xfId="15199" xr:uid="{205052D7-4C04-4925-A89E-BC89ACB5FF52}"/>
    <cellStyle name="Normal 4 9 2 2 2 5" xfId="28889" xr:uid="{093086D2-8CEA-444C-B23D-EB5974A6D4CE}"/>
    <cellStyle name="Normal 4 9 2 2 2 6" xfId="43773" xr:uid="{81279327-42B0-4A50-A284-49E8098D55D8}"/>
    <cellStyle name="Normal 4 9 2 2 3" xfId="10063" xr:uid="{8F8A7713-E938-487C-8412-969F710312F8}"/>
    <cellStyle name="Normal 4 9 2 2 3 2" xfId="23753" xr:uid="{9F5F7787-4BF7-425A-852B-4921795B0658}"/>
    <cellStyle name="Normal 4 9 2 2 3 2 2" xfId="37445" xr:uid="{EC2AA58B-46BF-4BDE-833D-A0A18CCE1F6E}"/>
    <cellStyle name="Normal 4 9 2 2 3 2 3" xfId="52329" xr:uid="{75BA390A-0DAC-4199-A370-E45BE03BD981}"/>
    <cellStyle name="Normal 4 9 2 2 3 3" xfId="16909" xr:uid="{43AC0F7C-A360-43F4-8D3A-66683C05E46A}"/>
    <cellStyle name="Normal 4 9 2 2 3 4" xfId="30599" xr:uid="{D23D6F12-0199-4BBF-A801-CA98AD2DB4B3}"/>
    <cellStyle name="Normal 4 9 2 2 3 5" xfId="45483" xr:uid="{FBF38775-06CE-4324-9049-2CDDD0F0295C}"/>
    <cellStyle name="Normal 4 9 2 2 4" xfId="20331" xr:uid="{9143F2F1-23A7-47AE-9765-34A0CDB603CF}"/>
    <cellStyle name="Normal 4 9 2 2 4 2" xfId="34023" xr:uid="{83DFD2D0-E559-42AA-A5B9-EC0F84CF8E9A}"/>
    <cellStyle name="Normal 4 9 2 2 4 3" xfId="48907" xr:uid="{DAD5DC64-2821-4E06-9339-85745394AE25}"/>
    <cellStyle name="Normal 4 9 2 2 5" xfId="13487" xr:uid="{5A106E77-B802-4F76-ADCA-31B5148AC80A}"/>
    <cellStyle name="Normal 4 9 2 2 6" xfId="27177" xr:uid="{4AACAFC2-76FB-4445-A8E2-5293379A0D13}"/>
    <cellStyle name="Normal 4 9 2 2 7" xfId="42061" xr:uid="{CB549013-C1CE-405D-B005-B432CADB28A0}"/>
    <cellStyle name="Normal 4 9 2 3" xfId="8352" xr:uid="{CCC118E0-05DE-4D24-8B51-D796E39D6C57}"/>
    <cellStyle name="Normal 4 9 2 3 2" xfId="11774" xr:uid="{172AB705-172A-4319-BFEA-9D56E58C2BA4}"/>
    <cellStyle name="Normal 4 9 2 3 2 2" xfId="25464" xr:uid="{75A3FCE4-865F-4D13-88CF-4528D1F75BA3}"/>
    <cellStyle name="Normal 4 9 2 3 2 2 2" xfId="39156" xr:uid="{5F52E052-9BBC-463D-8D76-90E940B994D0}"/>
    <cellStyle name="Normal 4 9 2 3 2 2 3" xfId="54040" xr:uid="{C71282AD-2107-4ED8-A70B-080EA91EB6C3}"/>
    <cellStyle name="Normal 4 9 2 3 2 3" xfId="18620" xr:uid="{B0093739-29A0-4A43-B3C3-3337ADDBCB45}"/>
    <cellStyle name="Normal 4 9 2 3 2 4" xfId="32310" xr:uid="{18A23AA7-A45D-4762-ADD8-CDF40CFCE9C3}"/>
    <cellStyle name="Normal 4 9 2 3 2 5" xfId="47194" xr:uid="{3DE477D2-7767-4B1C-84FD-FF5157F10438}"/>
    <cellStyle name="Normal 4 9 2 3 3" xfId="22042" xr:uid="{731DB20B-1D70-4EEA-A90A-BF1EA2593EAD}"/>
    <cellStyle name="Normal 4 9 2 3 3 2" xfId="35734" xr:uid="{B079C6B6-EA64-4284-8637-289D342026F7}"/>
    <cellStyle name="Normal 4 9 2 3 3 3" xfId="50618" xr:uid="{73FE01D0-108D-4E57-B5DE-9CF0F0DCA1FB}"/>
    <cellStyle name="Normal 4 9 2 3 4" xfId="15198" xr:uid="{B2491020-6396-4921-8D47-244868CC487F}"/>
    <cellStyle name="Normal 4 9 2 3 5" xfId="28888" xr:uid="{4BFAB86F-6E92-41FF-85E9-B1D49AA6548F}"/>
    <cellStyle name="Normal 4 9 2 3 6" xfId="43772" xr:uid="{25D8CB61-22B6-42A9-B3BF-2B4947E67AAD}"/>
    <cellStyle name="Normal 4 9 2 4" xfId="10062" xr:uid="{C1E7FC6F-69CC-47AD-A9F4-3C1EE6CFC50B}"/>
    <cellStyle name="Normal 4 9 2 4 2" xfId="23752" xr:uid="{9CB176C6-5DA6-44CC-92B7-F17DE50E0D28}"/>
    <cellStyle name="Normal 4 9 2 4 2 2" xfId="37444" xr:uid="{DCB5305F-B40F-49E1-ACAB-8CCD9B44A82F}"/>
    <cellStyle name="Normal 4 9 2 4 2 3" xfId="52328" xr:uid="{439A5DD3-F3B2-41D9-8D8F-A0767C7481B5}"/>
    <cellStyle name="Normal 4 9 2 4 3" xfId="16908" xr:uid="{1CCD4C2C-6B7F-4C15-A394-22E6834B9D2C}"/>
    <cellStyle name="Normal 4 9 2 4 4" xfId="30598" xr:uid="{FF85DD72-50A4-4D93-A9A1-5BDD40D1E05B}"/>
    <cellStyle name="Normal 4 9 2 4 5" xfId="45482" xr:uid="{D2F9A095-4657-445A-96D2-BB3BF5709A03}"/>
    <cellStyle name="Normal 4 9 2 5" xfId="20330" xr:uid="{77265139-59FB-4A01-BFBB-82E763A1A080}"/>
    <cellStyle name="Normal 4 9 2 5 2" xfId="34022" xr:uid="{A2C4BF30-A300-48BC-B8A7-7E3DA01E1211}"/>
    <cellStyle name="Normal 4 9 2 5 3" xfId="48906" xr:uid="{E642EEC9-9738-4A8F-ACDA-7FF529543DC5}"/>
    <cellStyle name="Normal 4 9 2 6" xfId="13486" xr:uid="{61ECDD92-0619-4107-AB19-FE20049F7333}"/>
    <cellStyle name="Normal 4 9 2 7" xfId="27176" xr:uid="{4B91809F-EE08-4B3F-AC0C-05C2C42E56F6}"/>
    <cellStyle name="Normal 4 9 2 8" xfId="42060" xr:uid="{2405F141-ED7B-4174-9EE3-7E20014A31F8}"/>
    <cellStyle name="Normal 4 9 3" xfId="6642" xr:uid="{610FA097-5218-4C8D-BEFC-0C5A549E0FE5}"/>
    <cellStyle name="Normal 4 9 3 2" xfId="8354" xr:uid="{FB4F62D4-DDAD-4AD0-9EA3-3296EFE17620}"/>
    <cellStyle name="Normal 4 9 3 2 2" xfId="11776" xr:uid="{FB88A61E-9101-49B8-9FD0-CC38EAE0C92A}"/>
    <cellStyle name="Normal 4 9 3 2 2 2" xfId="25466" xr:uid="{14CBD2FC-1B5B-4AD7-BBBD-7DA413919D0A}"/>
    <cellStyle name="Normal 4 9 3 2 2 2 2" xfId="39158" xr:uid="{6AE5FA15-A853-4936-81CD-780D82217A39}"/>
    <cellStyle name="Normal 4 9 3 2 2 2 3" xfId="54042" xr:uid="{3B220E77-26A3-4E6A-82E1-3A9713A32256}"/>
    <cellStyle name="Normal 4 9 3 2 2 3" xfId="18622" xr:uid="{A8D5F779-F4BB-49AA-95F0-49775836D7EE}"/>
    <cellStyle name="Normal 4 9 3 2 2 4" xfId="32312" xr:uid="{C5E6AC04-1662-4887-9D20-5854C57FF801}"/>
    <cellStyle name="Normal 4 9 3 2 2 5" xfId="47196" xr:uid="{A069C4B6-BB3D-4DB9-AEE7-917B913B4C70}"/>
    <cellStyle name="Normal 4 9 3 2 3" xfId="22044" xr:uid="{41D7ED15-BF38-4730-9378-5B33ABC9DCAC}"/>
    <cellStyle name="Normal 4 9 3 2 3 2" xfId="35736" xr:uid="{BC4EB3E2-4238-404A-AF0A-25B4F3E12323}"/>
    <cellStyle name="Normal 4 9 3 2 3 3" xfId="50620" xr:uid="{197AC80E-D881-466C-9BB6-5EEA51429BD6}"/>
    <cellStyle name="Normal 4 9 3 2 4" xfId="15200" xr:uid="{66C8CA0D-1C9B-497C-A222-7BF3C0D20E59}"/>
    <cellStyle name="Normal 4 9 3 2 5" xfId="28890" xr:uid="{B695D671-8753-4AA3-9BD6-8A1F201ACE72}"/>
    <cellStyle name="Normal 4 9 3 2 6" xfId="43774" xr:uid="{883570DF-4CCF-447E-9AB8-90963907C42C}"/>
    <cellStyle name="Normal 4 9 3 3" xfId="10064" xr:uid="{61CDF2C7-BF87-4490-9D88-C03CA4BCA0DE}"/>
    <cellStyle name="Normal 4 9 3 3 2" xfId="23754" xr:uid="{560E986E-B5AE-4CFB-96AE-63FA293082DD}"/>
    <cellStyle name="Normal 4 9 3 3 2 2" xfId="37446" xr:uid="{4C2DE26B-F99C-46AD-B164-6C71C935CA92}"/>
    <cellStyle name="Normal 4 9 3 3 2 3" xfId="52330" xr:uid="{4FEBBC6A-47DB-4085-880D-913DE7B44631}"/>
    <cellStyle name="Normal 4 9 3 3 3" xfId="16910" xr:uid="{2BA3795B-F396-4E14-B075-D76A1A714C7E}"/>
    <cellStyle name="Normal 4 9 3 3 4" xfId="30600" xr:uid="{97E04DEF-0ECF-4E4B-8CF3-32A23C3AAC50}"/>
    <cellStyle name="Normal 4 9 3 3 5" xfId="45484" xr:uid="{FBB74781-E46A-46B4-9D84-E5CFC03A62BD}"/>
    <cellStyle name="Normal 4 9 3 4" xfId="20332" xr:uid="{62744F1C-6689-4A21-9DDE-468F2F6C66F7}"/>
    <cellStyle name="Normal 4 9 3 4 2" xfId="34024" xr:uid="{E9488B7F-873A-4595-8856-2C7772CE05EB}"/>
    <cellStyle name="Normal 4 9 3 4 3" xfId="48908" xr:uid="{8D4C3D38-B900-47CC-8696-F326E06AB528}"/>
    <cellStyle name="Normal 4 9 3 5" xfId="13488" xr:uid="{216C24C4-C7D8-436E-8A8E-3D34EB1B0213}"/>
    <cellStyle name="Normal 4 9 3 6" xfId="27178" xr:uid="{D2B12C4B-780C-4619-BFBC-79431A9C5E76}"/>
    <cellStyle name="Normal 4 9 3 7" xfId="42062" xr:uid="{17CAD76F-C574-4D7B-9DF1-8FAC1E06EA0A}"/>
    <cellStyle name="Normal 4 9 4" xfId="6643" xr:uid="{D220E61B-57E8-4154-81C1-7B8F93C0F089}"/>
    <cellStyle name="Normal 4 9 4 2" xfId="8355" xr:uid="{7BB3DE5D-6C06-4D00-8DD8-0C48BCD6BB8C}"/>
    <cellStyle name="Normal 4 9 4 2 2" xfId="11777" xr:uid="{B374163D-9703-4BBA-8E82-E6F54E728282}"/>
    <cellStyle name="Normal 4 9 4 2 2 2" xfId="25467" xr:uid="{99E71FA8-C1CA-4EDC-8C81-66533F66DD20}"/>
    <cellStyle name="Normal 4 9 4 2 2 2 2" xfId="39159" xr:uid="{D7BBAF73-E6FF-4296-B382-D4EEDE6B89DE}"/>
    <cellStyle name="Normal 4 9 4 2 2 2 3" xfId="54043" xr:uid="{8C62A485-939A-4E0A-A36A-11910788D039}"/>
    <cellStyle name="Normal 4 9 4 2 2 3" xfId="18623" xr:uid="{4E5AED57-475B-4E79-9D68-8C6C1ADEABA0}"/>
    <cellStyle name="Normal 4 9 4 2 2 4" xfId="32313" xr:uid="{B21151C4-5400-4499-ACA0-462195B2B94C}"/>
    <cellStyle name="Normal 4 9 4 2 2 5" xfId="47197" xr:uid="{962D79DA-793E-4424-9858-1F2503628B74}"/>
    <cellStyle name="Normal 4 9 4 2 3" xfId="22045" xr:uid="{96DA62D0-F59A-453D-8B4C-F403737998C1}"/>
    <cellStyle name="Normal 4 9 4 2 3 2" xfId="35737" xr:uid="{BA8655AA-B30B-45EC-871C-C020062672BD}"/>
    <cellStyle name="Normal 4 9 4 2 3 3" xfId="50621" xr:uid="{099E68BD-DEC1-4C8E-8CD9-E8DCAC4D8E86}"/>
    <cellStyle name="Normal 4 9 4 2 4" xfId="15201" xr:uid="{D692F42D-CA56-4C59-A90B-FFA2D0C77CCE}"/>
    <cellStyle name="Normal 4 9 4 2 5" xfId="28891" xr:uid="{57D12379-DDFC-4724-9999-9E7B91FA2C4F}"/>
    <cellStyle name="Normal 4 9 4 2 6" xfId="43775" xr:uid="{7F5BE2A5-9B7B-4ADB-894D-97EFB8613D89}"/>
    <cellStyle name="Normal 4 9 4 3" xfId="10065" xr:uid="{30E81A95-BA3A-41E5-9C4B-5625647821FA}"/>
    <cellStyle name="Normal 4 9 4 3 2" xfId="23755" xr:uid="{8B5CF4D5-1F92-4FEA-A1B4-CC4ED1A06047}"/>
    <cellStyle name="Normal 4 9 4 3 2 2" xfId="37447" xr:uid="{F8751DDE-CC58-4F8B-ABDF-D2C42B09936E}"/>
    <cellStyle name="Normal 4 9 4 3 2 3" xfId="52331" xr:uid="{165200C1-84BA-41EB-9BE7-AF86A2E51CAE}"/>
    <cellStyle name="Normal 4 9 4 3 3" xfId="16911" xr:uid="{560DCDA2-221B-42E4-9F5E-48F619784BBE}"/>
    <cellStyle name="Normal 4 9 4 3 4" xfId="30601" xr:uid="{DA41D76B-B848-4C2A-AFFA-6F288271B2A3}"/>
    <cellStyle name="Normal 4 9 4 3 5" xfId="45485" xr:uid="{1198D33E-8BE7-4A5E-9968-C84FE46DD600}"/>
    <cellStyle name="Normal 4 9 4 4" xfId="20333" xr:uid="{05380DB0-FB37-4987-834B-D47F198D0E0D}"/>
    <cellStyle name="Normal 4 9 4 4 2" xfId="34025" xr:uid="{EDD236DA-1684-401B-B4F1-80BB197756DD}"/>
    <cellStyle name="Normal 4 9 4 4 3" xfId="48909" xr:uid="{F90EB048-AC6D-4DC3-A56F-84CB587FBB0B}"/>
    <cellStyle name="Normal 4 9 4 5" xfId="13489" xr:uid="{1A9A6A73-C208-4CA0-877D-4E384C70F529}"/>
    <cellStyle name="Normal 4 9 4 6" xfId="27179" xr:uid="{B2E991AC-C9AA-45BB-AECD-97645A119984}"/>
    <cellStyle name="Normal 4 9 4 7" xfId="42063" xr:uid="{E48BD297-6F69-4C4E-A81B-A0B7DB321939}"/>
    <cellStyle name="Normal 4 9 5" xfId="8351" xr:uid="{D698CE64-ECFC-4426-BB5D-33E11B8BF0DA}"/>
    <cellStyle name="Normal 4 9 5 2" xfId="11773" xr:uid="{376325AE-42D6-46D5-88F8-F265B409D851}"/>
    <cellStyle name="Normal 4 9 5 2 2" xfId="25463" xr:uid="{68AEF56A-6E9C-4584-84A6-01417E7B0040}"/>
    <cellStyle name="Normal 4 9 5 2 2 2" xfId="39155" xr:uid="{B286B738-22CE-4740-8181-6D5D77F217C2}"/>
    <cellStyle name="Normal 4 9 5 2 2 3" xfId="54039" xr:uid="{11E9AC08-71CC-4986-B7E5-A77EA85494EB}"/>
    <cellStyle name="Normal 4 9 5 2 3" xfId="18619" xr:uid="{BD58C69B-83C2-4268-9400-FDADE076A834}"/>
    <cellStyle name="Normal 4 9 5 2 4" xfId="32309" xr:uid="{FCF00804-6F3D-4685-97BB-98008C6472AF}"/>
    <cellStyle name="Normal 4 9 5 2 5" xfId="47193" xr:uid="{9FACFF97-7BCE-467E-AEB5-94192AF1944F}"/>
    <cellStyle name="Normal 4 9 5 3" xfId="22041" xr:uid="{85DA8556-3778-466B-A7B2-535D38841222}"/>
    <cellStyle name="Normal 4 9 5 3 2" xfId="35733" xr:uid="{DBD15BCB-1425-4C52-8F9C-FC1CAE55AF76}"/>
    <cellStyle name="Normal 4 9 5 3 3" xfId="50617" xr:uid="{2B31D09E-0B39-4B92-9EB3-ABDADEBC9362}"/>
    <cellStyle name="Normal 4 9 5 4" xfId="15197" xr:uid="{0894B743-EA1C-4B03-AB08-D2118267F987}"/>
    <cellStyle name="Normal 4 9 5 5" xfId="28887" xr:uid="{90BC7521-FA05-4870-BE91-EC2817E81035}"/>
    <cellStyle name="Normal 4 9 5 6" xfId="43771" xr:uid="{FF569983-5FF5-4589-AC5B-EB2A1AD17306}"/>
    <cellStyle name="Normal 4 9 6" xfId="10061" xr:uid="{BCE71A81-30F8-4CE6-8CD2-5CF12F2A47AE}"/>
    <cellStyle name="Normal 4 9 6 2" xfId="23751" xr:uid="{928DC32F-F51D-4242-82C6-FD05F961DDDD}"/>
    <cellStyle name="Normal 4 9 6 2 2" xfId="37443" xr:uid="{C7A6A6FD-89EC-4D48-8DA8-F91D86D731A6}"/>
    <cellStyle name="Normal 4 9 6 2 3" xfId="52327" xr:uid="{1BB80565-79F1-47CF-A116-98F2281096F6}"/>
    <cellStyle name="Normal 4 9 6 3" xfId="16907" xr:uid="{A118A91A-DFD7-4EA6-BB45-5C3370A82D6D}"/>
    <cellStyle name="Normal 4 9 6 4" xfId="30597" xr:uid="{1D8ED9CB-BD41-4CBB-B9E0-28EA18B6EC0F}"/>
    <cellStyle name="Normal 4 9 6 5" xfId="45481" xr:uid="{6BD897A2-B3B8-4703-B459-BB5C7D6B4D6B}"/>
    <cellStyle name="Normal 4 9 7" xfId="20329" xr:uid="{C6E2E10B-6D38-4FA0-B325-CD6B6FE67228}"/>
    <cellStyle name="Normal 4 9 7 2" xfId="34021" xr:uid="{5F4A6709-A8B9-4B46-B44E-D7D6537B938F}"/>
    <cellStyle name="Normal 4 9 7 3" xfId="48905" xr:uid="{0CC839BD-D616-4EE5-A4E2-A2113429213C}"/>
    <cellStyle name="Normal 4 9 8" xfId="13485" xr:uid="{E9B361B0-D5DB-4463-A324-D9DC3AFFCFE7}"/>
    <cellStyle name="Normal 4 9 9" xfId="27175" xr:uid="{FB601FC5-6E99-4A26-A2C1-E4876F94410A}"/>
    <cellStyle name="Normal 40" xfId="4396" xr:uid="{8181E686-5BE2-4215-87BF-09E97D11127F}"/>
    <cellStyle name="Normal 40 2" xfId="4397" xr:uid="{EEFAC3CA-4FEB-4C85-8740-0DE1F42642DC}"/>
    <cellStyle name="Normal 40 2 2" xfId="4398" xr:uid="{2F706043-994D-443A-AEC5-84E4294C5AEA}"/>
    <cellStyle name="Normal 40 3" xfId="4399" xr:uid="{711ECB9C-EDCD-46CF-A1BF-1AD0A9026B6B}"/>
    <cellStyle name="Normal 41" xfId="4400" xr:uid="{4CFDF5F3-0B01-4189-88AF-6E3018E956B0}"/>
    <cellStyle name="Normal 41 2" xfId="4401" xr:uid="{A25AFA53-3189-440A-AD59-8967420F0FFB}"/>
    <cellStyle name="Normal 42" xfId="4402" xr:uid="{E9CFCB64-CD60-4260-B368-CF21A38E0620}"/>
    <cellStyle name="Normal 42 2" xfId="4403" xr:uid="{E6480221-4B43-4BF0-A733-A1AC0B3F5F6C}"/>
    <cellStyle name="Normal 43" xfId="4404" xr:uid="{3880160B-132E-4378-8EE1-D9DF83EB847E}"/>
    <cellStyle name="Normal 43 2" xfId="4405" xr:uid="{39925D9A-2446-4FCC-B6A0-00F42B221FEB}"/>
    <cellStyle name="Normal 44" xfId="4415" xr:uid="{98777B78-B914-4191-9985-D8937244B128}"/>
    <cellStyle name="Normal 44 2" xfId="4416" xr:uid="{A6391A51-E7AE-4A18-947D-C6E89B742F58}"/>
    <cellStyle name="Normal 45" xfId="4677" xr:uid="{85335C81-5E16-4E6A-B28D-5CC82BCD1064}"/>
    <cellStyle name="Normal 45 2" xfId="5327" xr:uid="{36AC5EE8-61EB-4C1B-AE5E-3244B600AA70}"/>
    <cellStyle name="Normal 45 3" xfId="5326" xr:uid="{527D1F70-97FA-46AD-963A-40BACFA31A78}"/>
    <cellStyle name="Normal 45 4" xfId="5336" xr:uid="{922A595F-ECFA-4438-A498-AD54551FE67F}"/>
    <cellStyle name="Normal 46" xfId="4" xr:uid="{92F54582-6F3C-4268-91F8-62AA39CFA42E}"/>
    <cellStyle name="Normal 46 2" xfId="39567" xr:uid="{4F9C7D8A-A11D-4D0E-8ED0-318D58028730}"/>
    <cellStyle name="Normal 47" xfId="54451" xr:uid="{7FD11284-160F-4D79-964A-3B2E794752FA}"/>
    <cellStyle name="Normal 5" xfId="92" xr:uid="{78A4488D-9903-4E91-86D9-E760D17232CF}"/>
    <cellStyle name="Normal 5 10" xfId="294" xr:uid="{F40856E3-4F44-4D7C-957C-0ED6AFAF49AB}"/>
    <cellStyle name="Normal 5 10 2" xfId="532" xr:uid="{87C0F5B0-059F-4091-ABB2-E5A12C323CCD}"/>
    <cellStyle name="Normal 5 10 2 2" xfId="1176" xr:uid="{55185537-D985-491E-8000-E43C1E440677}"/>
    <cellStyle name="Normal 5 10 2 3" xfId="2820" xr:uid="{365F2DB7-DF08-445D-8C40-C9ABE8ED3075}"/>
    <cellStyle name="Normal 5 10 2 4" xfId="2821" xr:uid="{92D0351D-C1AE-400C-A24D-71122AB0DA10}"/>
    <cellStyle name="Normal 5 10 3" xfId="1177" xr:uid="{1607B19E-7E86-4669-B98F-8E71DDD76B22}"/>
    <cellStyle name="Normal 5 10 3 2" xfId="2822" xr:uid="{E54A1FED-8BB9-4C20-8259-4FA3712F9DEC}"/>
    <cellStyle name="Normal 5 10 3 3" xfId="2823" xr:uid="{984CB462-FFEA-4F54-B226-81BD1D46A316}"/>
    <cellStyle name="Normal 5 10 3 4" xfId="2824" xr:uid="{AC326EF5-1C77-4FF1-B029-0875E2B3C690}"/>
    <cellStyle name="Normal 5 10 4" xfId="2825" xr:uid="{9397D356-8ED1-48EC-ADD1-2F833060A168}"/>
    <cellStyle name="Normal 5 10 5" xfId="2826" xr:uid="{D5E520A9-0690-4553-8D39-EFC66D705F6F}"/>
    <cellStyle name="Normal 5 10 6" xfId="2827" xr:uid="{2E11D2D4-1A67-4A0B-8D2D-05BC3BEFF171}"/>
    <cellStyle name="Normal 5 11" xfId="295" xr:uid="{7980C2CC-F7FF-4CEF-802E-5F9FE2960799}"/>
    <cellStyle name="Normal 5 11 2" xfId="1178" xr:uid="{5181163A-381A-459A-8E08-33B667ADCDB4}"/>
    <cellStyle name="Normal 5 11 2 2" xfId="2828" xr:uid="{383F565E-24F4-4966-9CD5-2B6575E76A4F}"/>
    <cellStyle name="Normal 5 11 2 2 2" xfId="4406" xr:uid="{53F91342-68A4-4789-B871-29A7AE7AF262}"/>
    <cellStyle name="Normal 5 11 2 2 3" xfId="4684" xr:uid="{C4355D12-8B6E-4CBD-A9B3-EABCBEC2BC08}"/>
    <cellStyle name="Normal 5 11 2 3" xfId="2829" xr:uid="{96582584-E675-4274-877D-8E1DDD526088}"/>
    <cellStyle name="Normal 5 11 2 4" xfId="2830" xr:uid="{AD9B3823-B740-4EF6-870E-7DEBA19B802F}"/>
    <cellStyle name="Normal 5 11 3" xfId="2831" xr:uid="{3ED0941E-4C33-4F91-8765-963593B7D5CE}"/>
    <cellStyle name="Normal 5 11 4" xfId="2832" xr:uid="{ABA6558B-FDEE-4669-A5B5-0C5072401A0C}"/>
    <cellStyle name="Normal 5 11 4 2" xfId="4580" xr:uid="{E8B576C5-7CD3-472A-94B3-FD337658E123}"/>
    <cellStyle name="Normal 5 11 4 3" xfId="4685" xr:uid="{9702AE6E-03C2-403B-9620-7C8BC6EC710D}"/>
    <cellStyle name="Normal 5 11 4 4" xfId="4609" xr:uid="{24E88D14-BF5E-4BB7-9564-8CB253D7C55E}"/>
    <cellStyle name="Normal 5 11 5" xfId="2833" xr:uid="{ABC53E88-367C-4F10-A9FA-A46CB752828F}"/>
    <cellStyle name="Normal 5 12" xfId="1179" xr:uid="{4F02E923-0442-4B4E-9F20-E4341DB001E3}"/>
    <cellStyle name="Normal 5 12 2" xfId="2834" xr:uid="{7FEE7B91-BFFA-4022-A58C-CE1CFEBDE389}"/>
    <cellStyle name="Normal 5 12 3" xfId="2835" xr:uid="{C3C08983-70BB-4D88-BA75-13798ED63E38}"/>
    <cellStyle name="Normal 5 12 4" xfId="2836" xr:uid="{A396E0F6-86E1-4A37-A3E6-4FEA0845B61F}"/>
    <cellStyle name="Normal 5 13" xfId="904" xr:uid="{6AA7E2F3-A473-49CD-803F-8159E22B2BFC}"/>
    <cellStyle name="Normal 5 13 2" xfId="2837" xr:uid="{1C3E9518-E598-43B8-8C62-D332AAC5A1BB}"/>
    <cellStyle name="Normal 5 13 3" xfId="2838" xr:uid="{C3F5D280-AE60-4E1C-867A-DC06B448572F}"/>
    <cellStyle name="Normal 5 13 4" xfId="2839" xr:uid="{434BEF05-12B8-40AB-A42A-BA5B068CD131}"/>
    <cellStyle name="Normal 5 14" xfId="2840" xr:uid="{9E426870-4AD2-4F31-93BA-31660B4690D7}"/>
    <cellStyle name="Normal 5 14 2" xfId="2841" xr:uid="{11E13A71-C260-4244-A25C-51C3DDBE60C8}"/>
    <cellStyle name="Normal 5 15" xfId="2842" xr:uid="{4A1F14A1-5499-431F-B39A-4F0E913DEE39}"/>
    <cellStyle name="Normal 5 16" xfId="2843" xr:uid="{A47C3D79-F372-4F88-8D19-94BAA4D024E7}"/>
    <cellStyle name="Normal 5 17" xfId="2844" xr:uid="{EB0BF8A7-B1C8-44D0-9262-35214666B70B}"/>
    <cellStyle name="Normal 5 2" xfId="93" xr:uid="{E34F8789-CC45-4EB6-9682-819482CC5243}"/>
    <cellStyle name="Normal 5 2 2" xfId="190" xr:uid="{6D520E9D-0899-4C96-835A-E5E247CA2094}"/>
    <cellStyle name="Normal 5 2 2 2" xfId="191" xr:uid="{F85C1D4D-7640-4ED8-9B0D-5C9E883B9FA7}"/>
    <cellStyle name="Normal 5 2 2 2 2" xfId="192" xr:uid="{80F6309B-E839-43CE-809B-023744ADFE61}"/>
    <cellStyle name="Normal 5 2 2 2 2 2" xfId="193" xr:uid="{51AD7102-0D74-451A-8231-D891C7C3C511}"/>
    <cellStyle name="Normal 5 2 2 2 3" xfId="194" xr:uid="{8D35471A-C3CA-4AC3-A7E2-B7486D09520E}"/>
    <cellStyle name="Normal 5 2 2 2 4" xfId="4673" xr:uid="{7824F230-B1E1-4757-810D-F9FD19A3C16F}"/>
    <cellStyle name="Normal 5 2 2 2 5" xfId="5303" xr:uid="{91BA17E2-2CFD-4CBF-B65A-23FDB7B22865}"/>
    <cellStyle name="Normal 5 2 2 3" xfId="195" xr:uid="{06D5C75E-EEBA-46DE-87FE-60D732510703}"/>
    <cellStyle name="Normal 5 2 2 3 2" xfId="196" xr:uid="{DF69396A-6BC5-466A-9F2F-9AD0D11046E9}"/>
    <cellStyle name="Normal 5 2 2 4" xfId="197" xr:uid="{C14110B5-3A5E-4BAD-A067-818F43DED748}"/>
    <cellStyle name="Normal 5 2 2 5" xfId="296" xr:uid="{3D1AE0D3-61AD-45E3-9E7B-97E20DCFB369}"/>
    <cellStyle name="Normal 5 2 2 6" xfId="4599" xr:uid="{7568FE4A-2DEF-4316-A7B5-A726C54D3833}"/>
    <cellStyle name="Normal 5 2 2 7" xfId="5332" xr:uid="{97124BD1-CDF0-4711-B3B9-9320B9227870}"/>
    <cellStyle name="Normal 5 2 3" xfId="198" xr:uid="{3C2B9BC5-2B70-4962-A3DF-053BD74E35AB}"/>
    <cellStyle name="Normal 5 2 3 2" xfId="199" xr:uid="{A55F0053-89AD-49D1-916B-60520B9FD160}"/>
    <cellStyle name="Normal 5 2 3 2 2" xfId="200" xr:uid="{252775A3-BB9E-4BBE-8841-7E831062A8CE}"/>
    <cellStyle name="Normal 5 2 3 2 3" xfId="4562" xr:uid="{9A9EC5B2-74C0-480E-838D-7ABCA67E389F}"/>
    <cellStyle name="Normal 5 2 3 2 4" xfId="5304" xr:uid="{F90E8EC6-B906-4532-A1D8-0B58604EAA03}"/>
    <cellStyle name="Normal 5 2 3 3" xfId="201" xr:uid="{0EF9ABEF-B197-4B78-B294-4C67A27A95B6}"/>
    <cellStyle name="Normal 5 2 3 3 2" xfId="4745" xr:uid="{E3B6B3E2-AA08-42E7-94AA-A24002252FBF}"/>
    <cellStyle name="Normal 5 2 3 4" xfId="4407" xr:uid="{4D9E7C2A-9FE4-4F1A-8755-107EE7F636E0}"/>
    <cellStyle name="Normal 5 2 3 4 2" xfId="4718" xr:uid="{0EEEFB70-147F-4CB4-BF1B-30671BF32AFA}"/>
    <cellStyle name="Normal 5 2 3 5" xfId="4600" xr:uid="{F20573DE-2BAA-426C-946A-5F9E903EB2E1}"/>
    <cellStyle name="Normal 5 2 3 6" xfId="5324" xr:uid="{95918059-3C13-40BE-86CA-7FBDBA61EFFD}"/>
    <cellStyle name="Normal 5 2 3 7" xfId="5333" xr:uid="{9D4F2BA5-F352-4DA5-84F5-6970EA62044F}"/>
    <cellStyle name="Normal 5 2 4" xfId="202" xr:uid="{B71D770F-46BB-4C3A-908F-1C16AD3B8324}"/>
    <cellStyle name="Normal 5 2 4 2" xfId="203" xr:uid="{F1B1F7FC-BA46-44A4-808D-D42A775F415D}"/>
    <cellStyle name="Normal 5 2 5" xfId="204" xr:uid="{01F568EB-1E94-4677-81F5-3ACB07CCC83D}"/>
    <cellStyle name="Normal 5 2 6" xfId="189" xr:uid="{AD2E21C7-1D6D-459D-B1CA-05DE4E8C11EE}"/>
    <cellStyle name="Normal 5 3" xfId="94" xr:uid="{284550D6-70B1-4EA1-B2FE-2CB08BC11BF1}"/>
    <cellStyle name="Normal 5 3 2" xfId="4409" xr:uid="{F41B86AC-EDAB-4FB9-B43A-044FDDC331E3}"/>
    <cellStyle name="Normal 5 3 3" xfId="4408" xr:uid="{24E3BAB3-811E-453D-A4F4-5FDFDCD93DF1}"/>
    <cellStyle name="Normal 5 4" xfId="95" xr:uid="{2F253B00-111E-4CF4-934F-9A75DDE9D41C}"/>
    <cellStyle name="Normal 5 4 10" xfId="2845" xr:uid="{78A0523E-B982-4F2F-BA82-AD9C0E68ECA4}"/>
    <cellStyle name="Normal 5 4 10 2" xfId="8357" xr:uid="{104681DE-B0BB-454A-8607-71C59610139C}"/>
    <cellStyle name="Normal 5 4 10 2 2" xfId="11779" xr:uid="{AC5CD9FA-BC0C-479C-8675-53B943BDE2A1}"/>
    <cellStyle name="Normal 5 4 10 2 2 2" xfId="25469" xr:uid="{6F3155B8-CE76-40D4-A198-29BCF2881177}"/>
    <cellStyle name="Normal 5 4 10 2 2 2 2" xfId="39161" xr:uid="{2D7DC80D-322E-49F3-8440-0B124705FDD8}"/>
    <cellStyle name="Normal 5 4 10 2 2 2 3" xfId="54045" xr:uid="{125C746A-53EA-4C80-B8DC-076877540D62}"/>
    <cellStyle name="Normal 5 4 10 2 2 3" xfId="18625" xr:uid="{3CF854E8-BEAA-4722-9EDA-413702F373B1}"/>
    <cellStyle name="Normal 5 4 10 2 2 4" xfId="32315" xr:uid="{252922E6-9683-49DD-991E-4DD30766E2F7}"/>
    <cellStyle name="Normal 5 4 10 2 2 5" xfId="47199" xr:uid="{BBA7C06D-D573-48E9-855E-9DA182A3A52D}"/>
    <cellStyle name="Normal 5 4 10 2 3" xfId="22047" xr:uid="{EDB5B44D-7B49-41C4-B799-25B50513D6F8}"/>
    <cellStyle name="Normal 5 4 10 2 3 2" xfId="35739" xr:uid="{6746443A-43B7-4C8D-A47B-2496CABFC5B7}"/>
    <cellStyle name="Normal 5 4 10 2 3 3" xfId="50623" xr:uid="{2DCD3616-8BA0-4E46-BB5D-CE77F9142567}"/>
    <cellStyle name="Normal 5 4 10 2 4" xfId="15203" xr:uid="{F0C14398-D600-4A23-9201-9EACFD8DDF4D}"/>
    <cellStyle name="Normal 5 4 10 2 5" xfId="28893" xr:uid="{90375A66-4A3D-4352-8666-E39341E6CDF3}"/>
    <cellStyle name="Normal 5 4 10 2 6" xfId="43777" xr:uid="{1B07C307-76AB-49BE-A3CF-22214691EBD0}"/>
    <cellStyle name="Normal 5 4 10 3" xfId="10067" xr:uid="{0488515C-9379-4E7B-B2BC-422E39DDDF7A}"/>
    <cellStyle name="Normal 5 4 10 3 2" xfId="23757" xr:uid="{35FBA6D0-58A5-4984-940D-E0D1E6EF8EFB}"/>
    <cellStyle name="Normal 5 4 10 3 2 2" xfId="37449" xr:uid="{5DE11CDD-98F0-468A-AFDC-0111BEBFD5CA}"/>
    <cellStyle name="Normal 5 4 10 3 2 3" xfId="52333" xr:uid="{94CD97EE-15CD-4290-959A-FF4C03A39C6A}"/>
    <cellStyle name="Normal 5 4 10 3 3" xfId="16913" xr:uid="{B3F18A32-205C-4947-8172-4843EAFE52B4}"/>
    <cellStyle name="Normal 5 4 10 3 4" xfId="30603" xr:uid="{AEE89556-BF17-4787-847F-97E33214FFD4}"/>
    <cellStyle name="Normal 5 4 10 3 5" xfId="45487" xr:uid="{61DE59F0-7F83-430E-8A17-9ED045ADE771}"/>
    <cellStyle name="Normal 5 4 10 4" xfId="20335" xr:uid="{82C34428-ED3F-4079-835C-6DA5EACBC1F0}"/>
    <cellStyle name="Normal 5 4 10 4 2" xfId="34027" xr:uid="{C2C116A8-7A76-412F-B584-2D6B31D9888B}"/>
    <cellStyle name="Normal 5 4 10 4 3" xfId="48911" xr:uid="{27CA6722-BA17-406C-A8EC-3EE570F33C5E}"/>
    <cellStyle name="Normal 5 4 10 5" xfId="13491" xr:uid="{20B127A7-E9B8-4DC1-8C8D-10F559C4900F}"/>
    <cellStyle name="Normal 5 4 10 5 2" xfId="39937" xr:uid="{E111C405-184C-42C6-9A84-661BFE398931}"/>
    <cellStyle name="Normal 5 4 10 6" xfId="27181" xr:uid="{18234F69-8D0D-4331-8705-76BE58F4DE30}"/>
    <cellStyle name="Normal 5 4 10 7" xfId="42065" xr:uid="{DF044A32-94CD-4B67-A7E0-B563CE65BE7A}"/>
    <cellStyle name="Normal 5 4 10 8" xfId="6645" xr:uid="{698BBD3D-215A-4F83-932F-DDD3E5411FEA}"/>
    <cellStyle name="Normal 5 4 11" xfId="2846" xr:uid="{C1F3DBB6-D49D-4A9E-A879-7F7720EEF640}"/>
    <cellStyle name="Normal 5 4 11 2" xfId="11778" xr:uid="{EFAE9F0B-551D-4288-A8E9-ED855BDA7DB1}"/>
    <cellStyle name="Normal 5 4 11 2 2" xfId="25468" xr:uid="{5411B562-C2B1-4A30-BC72-4302FDB77029}"/>
    <cellStyle name="Normal 5 4 11 2 2 2" xfId="39160" xr:uid="{C387BC13-2909-40C6-A1FC-D3E9E63A9C0B}"/>
    <cellStyle name="Normal 5 4 11 2 2 3" xfId="54044" xr:uid="{D293643D-BB24-40F2-8839-F6F5088669F1}"/>
    <cellStyle name="Normal 5 4 11 2 3" xfId="18624" xr:uid="{F664FCC3-217F-4846-B3E4-CCEFA619DAFF}"/>
    <cellStyle name="Normal 5 4 11 2 4" xfId="32314" xr:uid="{787DF99E-1856-4F01-B237-955098103809}"/>
    <cellStyle name="Normal 5 4 11 2 5" xfId="47198" xr:uid="{EF1B6666-BCAE-40ED-AA42-7314A0B79959}"/>
    <cellStyle name="Normal 5 4 11 3" xfId="22046" xr:uid="{2C5EB465-C6EE-4F70-9A9A-E4A518E6F145}"/>
    <cellStyle name="Normal 5 4 11 3 2" xfId="35738" xr:uid="{6104E457-C6A0-4A0C-A3EB-EB0FAAA0007E}"/>
    <cellStyle name="Normal 5 4 11 3 3" xfId="50622" xr:uid="{F429DBB7-101F-4AA0-9ED5-50F96A292231}"/>
    <cellStyle name="Normal 5 4 11 4" xfId="15202" xr:uid="{FAD4B5C0-0345-4C99-861D-875BB6ABC2F8}"/>
    <cellStyle name="Normal 5 4 11 4 2" xfId="39938" xr:uid="{B7E59A4F-F1FA-4B3D-998B-A2B82FE832A0}"/>
    <cellStyle name="Normal 5 4 11 5" xfId="28892" xr:uid="{8C0883DF-9595-4C19-8B02-FE441FAFF159}"/>
    <cellStyle name="Normal 5 4 11 6" xfId="43776" xr:uid="{97E0C61C-50D5-47AF-95EE-50B8ADB01057}"/>
    <cellStyle name="Normal 5 4 11 7" xfId="8356" xr:uid="{81B243F0-774B-44E2-BB4B-A57EEB92F236}"/>
    <cellStyle name="Normal 5 4 12" xfId="10066" xr:uid="{B0E53040-D0D2-458E-8BB4-D6C7786A0C72}"/>
    <cellStyle name="Normal 5 4 12 2" xfId="23756" xr:uid="{2EB271AD-D047-4E6F-8548-B9C4E63D0C51}"/>
    <cellStyle name="Normal 5 4 12 2 2" xfId="37448" xr:uid="{70A122DE-E8C7-4050-BB12-9B3D148E1778}"/>
    <cellStyle name="Normal 5 4 12 2 3" xfId="52332" xr:uid="{2B1B3E3B-BBC7-442F-829A-1AD52F7A8F82}"/>
    <cellStyle name="Normal 5 4 12 3" xfId="16912" xr:uid="{A73264E6-4CC3-42FF-864C-07E3C4622CBF}"/>
    <cellStyle name="Normal 5 4 12 4" xfId="30602" xr:uid="{F5BA39FD-7378-4C36-8401-3F2E32521D1A}"/>
    <cellStyle name="Normal 5 4 12 5" xfId="45486" xr:uid="{C732AAE3-D1B2-492C-B776-6C1C1EFD63D0}"/>
    <cellStyle name="Normal 5 4 13" xfId="20334" xr:uid="{CEC56FC9-2314-4E66-A85A-7C185F5A2812}"/>
    <cellStyle name="Normal 5 4 13 2" xfId="34026" xr:uid="{FD0F0A6B-3A11-46BA-9440-4EDAD4412087}"/>
    <cellStyle name="Normal 5 4 13 3" xfId="48910" xr:uid="{C7DC275B-6686-4EDD-962D-796EFDAF6150}"/>
    <cellStyle name="Normal 5 4 14" xfId="13490" xr:uid="{569AFBAD-4F23-4F22-B801-869CCCE8FFA7}"/>
    <cellStyle name="Normal 5 4 14 2" xfId="39577" xr:uid="{63C141CC-80C5-4E66-AB3A-9D93F0DA0B54}"/>
    <cellStyle name="Normal 5 4 15" xfId="27180" xr:uid="{67D5779D-6149-4838-9278-24D6D284E32F}"/>
    <cellStyle name="Normal 5 4 16" xfId="42064" xr:uid="{1532BB5A-DF38-42CD-88AB-41F062594380}"/>
    <cellStyle name="Normal 5 4 17" xfId="6644" xr:uid="{165F8A6E-E878-4310-AC1B-D4F5DEB19B66}"/>
    <cellStyle name="Normal 5 4 2" xfId="96" xr:uid="{980973F1-5074-4F9F-A5A9-DCDB5784E508}"/>
    <cellStyle name="Normal 5 4 2 10" xfId="8358" xr:uid="{29A4CAFF-10D5-4266-9940-15E1E4B8EEAF}"/>
    <cellStyle name="Normal 5 4 2 10 2" xfId="11780" xr:uid="{B47251A5-4715-413A-B61C-BED96BC8128D}"/>
    <cellStyle name="Normal 5 4 2 10 2 2" xfId="25470" xr:uid="{DE85BAC0-BD88-4CA0-A3B6-0EF61940A70F}"/>
    <cellStyle name="Normal 5 4 2 10 2 2 2" xfId="39162" xr:uid="{DE78EB58-B118-4ABE-A339-B2218F85FA5C}"/>
    <cellStyle name="Normal 5 4 2 10 2 2 3" xfId="54046" xr:uid="{A6960611-3502-4DAB-BC03-3D91B3680C5A}"/>
    <cellStyle name="Normal 5 4 2 10 2 3" xfId="18626" xr:uid="{F6159A83-BCC9-4DA9-926F-25A54C445C04}"/>
    <cellStyle name="Normal 5 4 2 10 2 4" xfId="32316" xr:uid="{5C89BA73-9129-428B-8573-1F309A436312}"/>
    <cellStyle name="Normal 5 4 2 10 2 5" xfId="47200" xr:uid="{BD81A702-B0CE-4FF8-818F-3A125F17C0C0}"/>
    <cellStyle name="Normal 5 4 2 10 3" xfId="22048" xr:uid="{E3476DD7-F15D-4B82-83B8-69DDE078F70C}"/>
    <cellStyle name="Normal 5 4 2 10 3 2" xfId="35740" xr:uid="{E66BC767-E331-4340-8FC8-4FB90CEF9BC9}"/>
    <cellStyle name="Normal 5 4 2 10 3 3" xfId="50624" xr:uid="{ABE8234D-C578-41E0-8A2C-31B06F3931C7}"/>
    <cellStyle name="Normal 5 4 2 10 4" xfId="15204" xr:uid="{B013E65E-46DF-47E4-B20A-505F83E2B366}"/>
    <cellStyle name="Normal 5 4 2 10 5" xfId="28894" xr:uid="{205AAE0D-A57B-444C-85B0-919C11934A74}"/>
    <cellStyle name="Normal 5 4 2 10 6" xfId="43778" xr:uid="{46D1292A-03C7-449F-BFD3-9EBB0A0699B6}"/>
    <cellStyle name="Normal 5 4 2 11" xfId="10068" xr:uid="{77AF312B-5288-47DF-978C-2CCC87F9BA7D}"/>
    <cellStyle name="Normal 5 4 2 11 2" xfId="23758" xr:uid="{A04C9C89-338B-4AC5-9A83-579467A34D5E}"/>
    <cellStyle name="Normal 5 4 2 11 2 2" xfId="37450" xr:uid="{50ACCCED-2D79-4986-88E3-F86243FE05B6}"/>
    <cellStyle name="Normal 5 4 2 11 2 3" xfId="52334" xr:uid="{6CA1FF07-5C2E-4EC6-9D17-44402FDE3D03}"/>
    <cellStyle name="Normal 5 4 2 11 3" xfId="16914" xr:uid="{B323053A-A885-4FCF-84AA-40322E1C70F9}"/>
    <cellStyle name="Normal 5 4 2 11 4" xfId="30604" xr:uid="{2FD1F291-8048-4AAA-B41F-F2EF85AFBB3B}"/>
    <cellStyle name="Normal 5 4 2 11 5" xfId="45488" xr:uid="{ADB1EFDA-799A-467B-936C-F93BE09A85DA}"/>
    <cellStyle name="Normal 5 4 2 12" xfId="20336" xr:uid="{044CD33B-5EEA-4760-81C5-EB839B91F10A}"/>
    <cellStyle name="Normal 5 4 2 12 2" xfId="34028" xr:uid="{6456BAA8-2EF7-4EA6-B0F4-42939D77DBCC}"/>
    <cellStyle name="Normal 5 4 2 12 3" xfId="48912" xr:uid="{7CD90061-1FB9-4185-BC76-9457C3E26BB8}"/>
    <cellStyle name="Normal 5 4 2 13" xfId="13492" xr:uid="{FBBD7297-839A-4B0F-994C-18B744DC7710}"/>
    <cellStyle name="Normal 5 4 2 13 2" xfId="39578" xr:uid="{46FD2CF8-9CCA-4A9D-A77B-9C127575E4E6}"/>
    <cellStyle name="Normal 5 4 2 14" xfId="27182" xr:uid="{45A69642-7391-4142-A4ED-244A723CF834}"/>
    <cellStyle name="Normal 5 4 2 15" xfId="42066" xr:uid="{0B43ECAA-6526-4776-9333-AF7A6270BA88}"/>
    <cellStyle name="Normal 5 4 2 16" xfId="6646" xr:uid="{3FD61835-5F3B-4965-A464-71DA72D33434}"/>
    <cellStyle name="Normal 5 4 2 2" xfId="97" xr:uid="{842FD3BC-A8DC-4714-826A-25C577AD82CA}"/>
    <cellStyle name="Normal 5 4 2 2 10" xfId="20337" xr:uid="{D115B353-9702-4DAB-83B0-94EF73CFAD16}"/>
    <cellStyle name="Normal 5 4 2 2 10 2" xfId="34029" xr:uid="{3ED7D88F-386D-4A1F-A9A8-C347230AD6FE}"/>
    <cellStyle name="Normal 5 4 2 2 10 3" xfId="48913" xr:uid="{A759E7BC-E7F0-43F1-A2B9-C74E3F2EF6ED}"/>
    <cellStyle name="Normal 5 4 2 2 11" xfId="13493" xr:uid="{40B76D6E-5493-494B-9D7D-DF6812656086}"/>
    <cellStyle name="Normal 5 4 2 2 11 2" xfId="39579" xr:uid="{C34C8842-D06C-4441-82C3-4DD8BE32E52B}"/>
    <cellStyle name="Normal 5 4 2 2 12" xfId="27183" xr:uid="{BBC9850B-8E85-41A9-B65F-018A1E45B3F4}"/>
    <cellStyle name="Normal 5 4 2 2 13" xfId="42067" xr:uid="{079315BF-8A30-425F-8E0D-6CDF9C79E602}"/>
    <cellStyle name="Normal 5 4 2 2 14" xfId="6647" xr:uid="{929C9B02-5F8B-47D4-BBE1-42DC99559A4F}"/>
    <cellStyle name="Normal 5 4 2 2 2" xfId="297" xr:uid="{009AD19B-995B-4F67-9D43-5D99BE7B8629}"/>
    <cellStyle name="Normal 5 4 2 2 2 10" xfId="13494" xr:uid="{0FF250DB-54C3-4C9E-A23F-D1D1C6729287}"/>
    <cellStyle name="Normal 5 4 2 2 2 10 2" xfId="39595" xr:uid="{2788AB5B-6D1D-428D-AE36-E3E1F8D30163}"/>
    <cellStyle name="Normal 5 4 2 2 2 11" xfId="27184" xr:uid="{13C435B3-EED4-49DC-A7A2-F32116CD3C1B}"/>
    <cellStyle name="Normal 5 4 2 2 2 12" xfId="42068" xr:uid="{63488DE6-47EB-46C4-8687-259ECA87AA0F}"/>
    <cellStyle name="Normal 5 4 2 2 2 13" xfId="6648" xr:uid="{82210D1E-9A88-4A75-93C1-CF45F998DB43}"/>
    <cellStyle name="Normal 5 4 2 2 2 2" xfId="533" xr:uid="{B0E65EA0-3212-45ED-AE56-7201EABF5DD6}"/>
    <cellStyle name="Normal 5 4 2 2 2 2 10" xfId="42069" xr:uid="{1EEF0C9F-1647-471B-81D9-149CA5277F9E}"/>
    <cellStyle name="Normal 5 4 2 2 2 2 11" xfId="6649" xr:uid="{4F89843F-4807-4F01-AAA5-07F4FD6DDEA3}"/>
    <cellStyle name="Normal 5 4 2 2 2 2 2" xfId="534" xr:uid="{8ED213F5-82E4-4735-AF36-B71C417B1B74}"/>
    <cellStyle name="Normal 5 4 2 2 2 2 2 2" xfId="1180" xr:uid="{31628481-A6CC-4AD7-8D11-949CA9E888BC}"/>
    <cellStyle name="Normal 5 4 2 2 2 2 2 2 2" xfId="1181" xr:uid="{D8BD4108-CBE5-4600-ADCD-9AB9B5E0BE99}"/>
    <cellStyle name="Normal 5 4 2 2 2 2 2 2 2 2" xfId="11785" xr:uid="{A0443B0B-6AEA-4DAB-9801-B8606C399C02}"/>
    <cellStyle name="Normal 5 4 2 2 2 2 2 2 2 2 2" xfId="25475" xr:uid="{A32876E9-DFB7-4673-90C5-EDEDA988EE47}"/>
    <cellStyle name="Normal 5 4 2 2 2 2 2 2 2 2 2 2" xfId="39167" xr:uid="{051FF8EE-972B-4A49-AD62-5FDB59A007E2}"/>
    <cellStyle name="Normal 5 4 2 2 2 2 2 2 2 2 2 3" xfId="54051" xr:uid="{A3F5C598-9B49-4118-9C35-0B9114742503}"/>
    <cellStyle name="Normal 5 4 2 2 2 2 2 2 2 2 3" xfId="18631" xr:uid="{6DEDEDDC-4440-4945-B7D0-E3796E7E31D6}"/>
    <cellStyle name="Normal 5 4 2 2 2 2 2 2 2 2 4" xfId="32321" xr:uid="{A1F5E987-3418-4F64-A582-1D8562F9B441}"/>
    <cellStyle name="Normal 5 4 2 2 2 2 2 2 2 2 5" xfId="47205" xr:uid="{044C0F58-195F-4AD5-8A33-987D73B76D2E}"/>
    <cellStyle name="Normal 5 4 2 2 2 2 2 2 2 3" xfId="22053" xr:uid="{AC01AEEC-9712-4184-B959-FFCD6F6210EB}"/>
    <cellStyle name="Normal 5 4 2 2 2 2 2 2 2 3 2" xfId="35745" xr:uid="{3B13E46B-4906-4836-A63F-EB9BBE2D1896}"/>
    <cellStyle name="Normal 5 4 2 2 2 2 2 2 2 3 3" xfId="50629" xr:uid="{4840F2AD-0A37-42C7-A2B8-7AA1FFCBF72D}"/>
    <cellStyle name="Normal 5 4 2 2 2 2 2 2 2 4" xfId="15209" xr:uid="{C4475CBE-0A44-47AF-B570-5AACAF4D785A}"/>
    <cellStyle name="Normal 5 4 2 2 2 2 2 2 2 4 2" xfId="39690" xr:uid="{18AD54D0-47E0-4AD3-B3A4-AF0738E8A0F1}"/>
    <cellStyle name="Normal 5 4 2 2 2 2 2 2 2 5" xfId="28899" xr:uid="{92B2C8ED-D484-4FB5-AD32-7EE2302939C6}"/>
    <cellStyle name="Normal 5 4 2 2 2 2 2 2 2 6" xfId="43783" xr:uid="{86B86642-3FC7-4601-AFC2-FB21D6D9F750}"/>
    <cellStyle name="Normal 5 4 2 2 2 2 2 2 2 7" xfId="8363" xr:uid="{32D62EE9-9027-4059-8695-11A935C46ECD}"/>
    <cellStyle name="Normal 5 4 2 2 2 2 2 2 3" xfId="10073" xr:uid="{83FA0A52-37B2-4FD4-B454-133153A671D3}"/>
    <cellStyle name="Normal 5 4 2 2 2 2 2 2 3 2" xfId="23763" xr:uid="{10285C81-A227-4090-AC70-BEAD6EFA6C7D}"/>
    <cellStyle name="Normal 5 4 2 2 2 2 2 2 3 2 2" xfId="37455" xr:uid="{E29AA700-6DC6-4AD2-A51A-0B0B31F62A64}"/>
    <cellStyle name="Normal 5 4 2 2 2 2 2 2 3 2 3" xfId="52339" xr:uid="{DA195172-1E52-4ECC-B614-11C66C75951E}"/>
    <cellStyle name="Normal 5 4 2 2 2 2 2 2 3 3" xfId="16919" xr:uid="{5238270C-DE51-42FE-B75B-126111DD3099}"/>
    <cellStyle name="Normal 5 4 2 2 2 2 2 2 3 4" xfId="30609" xr:uid="{33DCEE3C-FF77-4D5F-A8D6-6C6B27B041B4}"/>
    <cellStyle name="Normal 5 4 2 2 2 2 2 2 3 5" xfId="45493" xr:uid="{E2FC5095-FC80-4F2E-8754-80837C097CE9}"/>
    <cellStyle name="Normal 5 4 2 2 2 2 2 2 4" xfId="20341" xr:uid="{C10366D9-4261-4034-A941-F0B25172BBB0}"/>
    <cellStyle name="Normal 5 4 2 2 2 2 2 2 4 2" xfId="34033" xr:uid="{612BF9EE-E788-488B-9968-44199DEF47A8}"/>
    <cellStyle name="Normal 5 4 2 2 2 2 2 2 4 3" xfId="48917" xr:uid="{412241EB-7481-46EE-B019-8E7EE12DBEBD}"/>
    <cellStyle name="Normal 5 4 2 2 2 2 2 2 5" xfId="13497" xr:uid="{F48123AD-6AD4-4051-BEFF-C78882587FF4}"/>
    <cellStyle name="Normal 5 4 2 2 2 2 2 2 5 2" xfId="39689" xr:uid="{90EA3F5E-F655-4896-BB9B-7DB735ACB4D0}"/>
    <cellStyle name="Normal 5 4 2 2 2 2 2 2 6" xfId="27187" xr:uid="{FFAA0B56-214E-4781-8289-164AC63DA2F2}"/>
    <cellStyle name="Normal 5 4 2 2 2 2 2 2 7" xfId="42071" xr:uid="{0A4F4DA4-B49A-4DAD-849E-F3DF8FD30CEE}"/>
    <cellStyle name="Normal 5 4 2 2 2 2 2 2 8" xfId="6651" xr:uid="{566D83F1-A166-4273-B167-94FA9178E4E1}"/>
    <cellStyle name="Normal 5 4 2 2 2 2 2 3" xfId="1182" xr:uid="{223D6F33-F94A-4233-A9CA-2AB4ABF3BBF1}"/>
    <cellStyle name="Normal 5 4 2 2 2 2 2 3 2" xfId="11784" xr:uid="{0CF9BDDD-A291-4434-BF3A-8C20A343F20A}"/>
    <cellStyle name="Normal 5 4 2 2 2 2 2 3 2 2" xfId="25474" xr:uid="{158C1A87-493B-4659-976D-64C7E613A57A}"/>
    <cellStyle name="Normal 5 4 2 2 2 2 2 3 2 2 2" xfId="39166" xr:uid="{CD1D5594-0996-42C0-A701-9C24CC845DEF}"/>
    <cellStyle name="Normal 5 4 2 2 2 2 2 3 2 2 3" xfId="54050" xr:uid="{3C0707D9-BB86-424A-83B3-40A8A757CFB7}"/>
    <cellStyle name="Normal 5 4 2 2 2 2 2 3 2 3" xfId="18630" xr:uid="{9B650F51-0A4C-4806-963E-0148637740A1}"/>
    <cellStyle name="Normal 5 4 2 2 2 2 2 3 2 4" xfId="32320" xr:uid="{07F5D1D9-2FBA-4C97-A4ED-81F379BA7002}"/>
    <cellStyle name="Normal 5 4 2 2 2 2 2 3 2 5" xfId="47204" xr:uid="{8A93BCA8-6875-4FB7-88BC-464B2A1C2F37}"/>
    <cellStyle name="Normal 5 4 2 2 2 2 2 3 3" xfId="22052" xr:uid="{88E1126C-FB2E-4BB5-96B2-F67871E611CC}"/>
    <cellStyle name="Normal 5 4 2 2 2 2 2 3 3 2" xfId="35744" xr:uid="{2A0F6255-784C-4A9A-934F-97A094137104}"/>
    <cellStyle name="Normal 5 4 2 2 2 2 2 3 3 3" xfId="50628" xr:uid="{852B5180-1459-4F8F-918D-43014B5A76B6}"/>
    <cellStyle name="Normal 5 4 2 2 2 2 2 3 4" xfId="15208" xr:uid="{259D16B8-A2C6-447D-BCA2-468B41B91EBA}"/>
    <cellStyle name="Normal 5 4 2 2 2 2 2 3 4 2" xfId="39691" xr:uid="{3DA9686F-EDD4-4E85-A007-E8E4E0A9FB6B}"/>
    <cellStyle name="Normal 5 4 2 2 2 2 2 3 5" xfId="28898" xr:uid="{F8026D75-67AD-439A-A33F-97BC2D90A665}"/>
    <cellStyle name="Normal 5 4 2 2 2 2 2 3 6" xfId="43782" xr:uid="{92EC6364-D7F4-41CD-9F32-65B42134E68C}"/>
    <cellStyle name="Normal 5 4 2 2 2 2 2 3 7" xfId="8362" xr:uid="{0D699F1E-17C7-428E-99D1-EAA0066D62B6}"/>
    <cellStyle name="Normal 5 4 2 2 2 2 2 4" xfId="10072" xr:uid="{78C4094C-3739-41EE-9E78-D6DC89A98894}"/>
    <cellStyle name="Normal 5 4 2 2 2 2 2 4 2" xfId="23762" xr:uid="{56F750D4-E716-41B6-A217-CFE224D9B1AF}"/>
    <cellStyle name="Normal 5 4 2 2 2 2 2 4 2 2" xfId="37454" xr:uid="{AD98EA5B-A1C2-4C22-9F0D-2D84EA435B0F}"/>
    <cellStyle name="Normal 5 4 2 2 2 2 2 4 2 3" xfId="52338" xr:uid="{C48DAFD4-A8BC-4D5E-B88C-FECA3D524C42}"/>
    <cellStyle name="Normal 5 4 2 2 2 2 2 4 3" xfId="16918" xr:uid="{215E129B-0D9C-46EB-9C59-9318776A779E}"/>
    <cellStyle name="Normal 5 4 2 2 2 2 2 4 4" xfId="30608" xr:uid="{A9024A4A-F4A6-441C-8AC2-4B032FDAEC2D}"/>
    <cellStyle name="Normal 5 4 2 2 2 2 2 4 5" xfId="45492" xr:uid="{AD11AD4A-DCB4-4D78-A524-25040E405720}"/>
    <cellStyle name="Normal 5 4 2 2 2 2 2 5" xfId="20340" xr:uid="{F7226155-E857-4E62-9D72-3C9054DC6822}"/>
    <cellStyle name="Normal 5 4 2 2 2 2 2 5 2" xfId="34032" xr:uid="{BB143ED6-A151-493A-8668-E85733218DBD}"/>
    <cellStyle name="Normal 5 4 2 2 2 2 2 5 3" xfId="48916" xr:uid="{18C76843-4795-4005-BC83-D80CB98D198B}"/>
    <cellStyle name="Normal 5 4 2 2 2 2 2 6" xfId="13496" xr:uid="{66C61FD1-AAB4-455A-AF69-BDEBC4C7177E}"/>
    <cellStyle name="Normal 5 4 2 2 2 2 2 6 2" xfId="39627" xr:uid="{E07523AD-3B50-4068-813A-67C3B901E4CC}"/>
    <cellStyle name="Normal 5 4 2 2 2 2 2 7" xfId="27186" xr:uid="{E67C1928-0DDE-4E3E-9CF9-2B32663DFDFC}"/>
    <cellStyle name="Normal 5 4 2 2 2 2 2 8" xfId="42070" xr:uid="{BA9B3810-C7F4-4079-9AF0-4E522FADF6C8}"/>
    <cellStyle name="Normal 5 4 2 2 2 2 2 9" xfId="6650" xr:uid="{0D5DF5EE-0BBC-407A-B0BB-9BE4BCBA3094}"/>
    <cellStyle name="Normal 5 4 2 2 2 2 3" xfId="1183" xr:uid="{26F64EF4-3F00-4962-B02B-09C13D9E3F8A}"/>
    <cellStyle name="Normal 5 4 2 2 2 2 3 2" xfId="1184" xr:uid="{D2E83894-ECBD-4230-BD38-A6FF9F21393D}"/>
    <cellStyle name="Normal 5 4 2 2 2 2 3 2 2" xfId="11786" xr:uid="{4ACF5D64-F95E-4C80-B998-3516F82FF1DD}"/>
    <cellStyle name="Normal 5 4 2 2 2 2 3 2 2 2" xfId="25476" xr:uid="{00FC23F4-DA6D-4F87-89A6-6FB2E19B0C45}"/>
    <cellStyle name="Normal 5 4 2 2 2 2 3 2 2 2 2" xfId="39168" xr:uid="{1A809798-52DF-4041-8A31-8FB2604D769E}"/>
    <cellStyle name="Normal 5 4 2 2 2 2 3 2 2 2 3" xfId="54052" xr:uid="{62D716DB-271D-4D0A-A06A-364EDD678496}"/>
    <cellStyle name="Normal 5 4 2 2 2 2 3 2 2 3" xfId="18632" xr:uid="{4B466B18-4A8D-444F-8F51-2CD03AA34FFB}"/>
    <cellStyle name="Normal 5 4 2 2 2 2 3 2 2 4" xfId="32322" xr:uid="{968D08EE-425E-4990-B278-B705B23A1962}"/>
    <cellStyle name="Normal 5 4 2 2 2 2 3 2 2 5" xfId="47206" xr:uid="{7BE431B0-E330-4459-9B36-38C63D204747}"/>
    <cellStyle name="Normal 5 4 2 2 2 2 3 2 3" xfId="22054" xr:uid="{1F1C334B-4951-477C-B2E4-7F8AFFA0EC73}"/>
    <cellStyle name="Normal 5 4 2 2 2 2 3 2 3 2" xfId="35746" xr:uid="{9FCA2221-FDCB-4841-8EEB-AFDE32DCA5D4}"/>
    <cellStyle name="Normal 5 4 2 2 2 2 3 2 3 3" xfId="50630" xr:uid="{E4D9A6BA-EB82-4286-BC26-0358F2EFCA16}"/>
    <cellStyle name="Normal 5 4 2 2 2 2 3 2 4" xfId="15210" xr:uid="{CFEDDC5C-FB5C-4515-97AD-C442E61B2DAA}"/>
    <cellStyle name="Normal 5 4 2 2 2 2 3 2 4 2" xfId="39693" xr:uid="{1DFC2028-BC2C-4223-80EF-1419C55CAEC8}"/>
    <cellStyle name="Normal 5 4 2 2 2 2 3 2 5" xfId="28900" xr:uid="{2D1636B4-53BE-4A1E-923E-5209F3A484CE}"/>
    <cellStyle name="Normal 5 4 2 2 2 2 3 2 6" xfId="43784" xr:uid="{E00D538E-5BED-4FDF-96AE-876A747B4BFE}"/>
    <cellStyle name="Normal 5 4 2 2 2 2 3 2 7" xfId="8364" xr:uid="{304E23C2-EC8E-47E3-8C2D-D42CFA565213}"/>
    <cellStyle name="Normal 5 4 2 2 2 2 3 3" xfId="10074" xr:uid="{6483AE35-7525-490C-8D65-C9DB8FB954C6}"/>
    <cellStyle name="Normal 5 4 2 2 2 2 3 3 2" xfId="23764" xr:uid="{D4F5ED8C-042E-4431-9917-A71F85451FD9}"/>
    <cellStyle name="Normal 5 4 2 2 2 2 3 3 2 2" xfId="37456" xr:uid="{7E562DE9-12D3-4C8F-BC13-DD774E7CF422}"/>
    <cellStyle name="Normal 5 4 2 2 2 2 3 3 2 3" xfId="52340" xr:uid="{A7FABAB5-0347-4C97-B166-F3506EEC0EE3}"/>
    <cellStyle name="Normal 5 4 2 2 2 2 3 3 3" xfId="16920" xr:uid="{A8F63F99-984C-4015-9B8A-185BE8E8B704}"/>
    <cellStyle name="Normal 5 4 2 2 2 2 3 3 4" xfId="30610" xr:uid="{13A9BE74-5A5D-4A26-BC8D-D47BBA37EFF8}"/>
    <cellStyle name="Normal 5 4 2 2 2 2 3 3 5" xfId="45494" xr:uid="{381546D8-9D24-4C14-8571-74674FC7141C}"/>
    <cellStyle name="Normal 5 4 2 2 2 2 3 4" xfId="20342" xr:uid="{706BB6D0-4B94-49AA-AD38-A65046D48158}"/>
    <cellStyle name="Normal 5 4 2 2 2 2 3 4 2" xfId="34034" xr:uid="{02E319AA-C55F-4153-85C2-2C9ED6355075}"/>
    <cellStyle name="Normal 5 4 2 2 2 2 3 4 3" xfId="48918" xr:uid="{322875F2-732F-498D-9E45-EF2B4FB961BA}"/>
    <cellStyle name="Normal 5 4 2 2 2 2 3 5" xfId="13498" xr:uid="{E994A241-149D-48B5-A6B6-5931C2489E22}"/>
    <cellStyle name="Normal 5 4 2 2 2 2 3 5 2" xfId="39692" xr:uid="{283360A9-7B22-403A-BB8A-3BD85597A735}"/>
    <cellStyle name="Normal 5 4 2 2 2 2 3 6" xfId="27188" xr:uid="{137FE899-19CB-4161-9FE4-CDA0916A37EC}"/>
    <cellStyle name="Normal 5 4 2 2 2 2 3 7" xfId="42072" xr:uid="{A5E5AD9D-12D5-4B14-94AD-4B05B73E9A60}"/>
    <cellStyle name="Normal 5 4 2 2 2 2 3 8" xfId="6652" xr:uid="{0F24DED5-25D5-4877-8FE2-FF33AFE058A7}"/>
    <cellStyle name="Normal 5 4 2 2 2 2 4" xfId="1185" xr:uid="{8C7A5F64-8EA7-4FA3-8E2F-7BCB11EF66A3}"/>
    <cellStyle name="Normal 5 4 2 2 2 2 4 2" xfId="8365" xr:uid="{C0D3AD2E-0D47-435C-A161-04D47F0E3318}"/>
    <cellStyle name="Normal 5 4 2 2 2 2 4 2 2" xfId="11787" xr:uid="{17DC7827-BF52-4F64-B191-E420FE459CE1}"/>
    <cellStyle name="Normal 5 4 2 2 2 2 4 2 2 2" xfId="25477" xr:uid="{4BAA0831-8A84-4005-926E-30DCF327C269}"/>
    <cellStyle name="Normal 5 4 2 2 2 2 4 2 2 2 2" xfId="39169" xr:uid="{56A01782-5367-40AC-AD50-703862FCF065}"/>
    <cellStyle name="Normal 5 4 2 2 2 2 4 2 2 2 3" xfId="54053" xr:uid="{2B847103-79A4-48AE-85D5-7AD97D57BA72}"/>
    <cellStyle name="Normal 5 4 2 2 2 2 4 2 2 3" xfId="18633" xr:uid="{39D3DCC0-FEB6-4B94-AB72-D143BA43BEF6}"/>
    <cellStyle name="Normal 5 4 2 2 2 2 4 2 2 4" xfId="32323" xr:uid="{8EDDB35F-4E24-47FB-B7C9-22A64E93A029}"/>
    <cellStyle name="Normal 5 4 2 2 2 2 4 2 2 5" xfId="47207" xr:uid="{9D59DF63-6063-4B83-89E0-BF926A8338A7}"/>
    <cellStyle name="Normal 5 4 2 2 2 2 4 2 3" xfId="22055" xr:uid="{264A948C-F780-4D7E-9A04-E13CBD74B182}"/>
    <cellStyle name="Normal 5 4 2 2 2 2 4 2 3 2" xfId="35747" xr:uid="{EF7DA9CE-DBBF-40E3-BCD5-260212FDA45A}"/>
    <cellStyle name="Normal 5 4 2 2 2 2 4 2 3 3" xfId="50631" xr:uid="{92895728-5537-4EB7-ADB3-187AC1A7B6A6}"/>
    <cellStyle name="Normal 5 4 2 2 2 2 4 2 4" xfId="15211" xr:uid="{2EC54629-0F15-4596-A765-C82FC0949A02}"/>
    <cellStyle name="Normal 5 4 2 2 2 2 4 2 5" xfId="28901" xr:uid="{AA36C98F-C3C6-48C1-AF2C-3A48B22CB929}"/>
    <cellStyle name="Normal 5 4 2 2 2 2 4 2 6" xfId="43785" xr:uid="{613CB93C-9DEC-40FD-A357-ADAE7FC398D3}"/>
    <cellStyle name="Normal 5 4 2 2 2 2 4 3" xfId="10075" xr:uid="{A736E6DF-A300-4E76-92B0-7CB1C133A913}"/>
    <cellStyle name="Normal 5 4 2 2 2 2 4 3 2" xfId="23765" xr:uid="{0543BEB5-FAD6-41DE-8EA8-41013FDFDBD3}"/>
    <cellStyle name="Normal 5 4 2 2 2 2 4 3 2 2" xfId="37457" xr:uid="{EDCEDAAD-C391-40F9-A556-25572CA342D4}"/>
    <cellStyle name="Normal 5 4 2 2 2 2 4 3 2 3" xfId="52341" xr:uid="{E6B84074-D288-446C-B832-32DCEA5D0DB2}"/>
    <cellStyle name="Normal 5 4 2 2 2 2 4 3 3" xfId="16921" xr:uid="{FC0B6E6B-6157-41B5-A067-29F903C3D193}"/>
    <cellStyle name="Normal 5 4 2 2 2 2 4 3 4" xfId="30611" xr:uid="{017C7CD5-5B0E-4DC5-9C5C-F704E9EF51EA}"/>
    <cellStyle name="Normal 5 4 2 2 2 2 4 3 5" xfId="45495" xr:uid="{C1A111C8-DE42-455C-800B-5DB7F31E7358}"/>
    <cellStyle name="Normal 5 4 2 2 2 2 4 4" xfId="20343" xr:uid="{5921DB2C-F7F3-4ACA-8475-356CBDAFC60E}"/>
    <cellStyle name="Normal 5 4 2 2 2 2 4 4 2" xfId="34035" xr:uid="{AB30218E-4211-4D41-9917-BFFAC9864CAF}"/>
    <cellStyle name="Normal 5 4 2 2 2 2 4 4 3" xfId="48919" xr:uid="{20893CE2-A643-4760-A3DA-90A007DD8925}"/>
    <cellStyle name="Normal 5 4 2 2 2 2 4 5" xfId="13499" xr:uid="{587E1E67-C568-4613-9861-5056543056A9}"/>
    <cellStyle name="Normal 5 4 2 2 2 2 4 5 2" xfId="39694" xr:uid="{6022C729-C36C-4D73-A025-08617F04F691}"/>
    <cellStyle name="Normal 5 4 2 2 2 2 4 6" xfId="27189" xr:uid="{B816900B-324E-4B3C-A052-F6E4FB5E85D6}"/>
    <cellStyle name="Normal 5 4 2 2 2 2 4 7" xfId="42073" xr:uid="{551B3D42-4250-4895-AADC-AD66B155AE8E}"/>
    <cellStyle name="Normal 5 4 2 2 2 2 4 8" xfId="6653" xr:uid="{FF20548E-DE71-434D-80E0-6F10A8D89772}"/>
    <cellStyle name="Normal 5 4 2 2 2 2 5" xfId="8361" xr:uid="{163A557C-95E5-4B3E-9493-7EB6496C7C3F}"/>
    <cellStyle name="Normal 5 4 2 2 2 2 5 2" xfId="11783" xr:uid="{C7152CDA-8A36-4810-A9AB-42021B38EA26}"/>
    <cellStyle name="Normal 5 4 2 2 2 2 5 2 2" xfId="25473" xr:uid="{C09C9714-A576-410D-AEE3-1BDDCEAA4502}"/>
    <cellStyle name="Normal 5 4 2 2 2 2 5 2 2 2" xfId="39165" xr:uid="{7BE70B96-F6C1-431D-A55B-ABB071A3C87F}"/>
    <cellStyle name="Normal 5 4 2 2 2 2 5 2 2 3" xfId="54049" xr:uid="{90DE5996-0C22-4463-ACFD-2198394112DB}"/>
    <cellStyle name="Normal 5 4 2 2 2 2 5 2 3" xfId="18629" xr:uid="{13AB855F-E6E6-4580-B8AA-DED8CC4BAEF1}"/>
    <cellStyle name="Normal 5 4 2 2 2 2 5 2 4" xfId="32319" xr:uid="{5BA6D389-3E15-4F5C-B099-F50A7A5EA04A}"/>
    <cellStyle name="Normal 5 4 2 2 2 2 5 2 5" xfId="47203" xr:uid="{B9075DDF-6432-4533-B634-5EE6BC96AE3B}"/>
    <cellStyle name="Normal 5 4 2 2 2 2 5 3" xfId="22051" xr:uid="{A57A5877-E7E0-47F7-8E48-EA06A5EE6CB8}"/>
    <cellStyle name="Normal 5 4 2 2 2 2 5 3 2" xfId="35743" xr:uid="{3860B2D8-CE4F-434E-B6F6-CE074B076A94}"/>
    <cellStyle name="Normal 5 4 2 2 2 2 5 3 3" xfId="50627" xr:uid="{01234575-A748-4E1D-AFD9-4F4A44E60C0D}"/>
    <cellStyle name="Normal 5 4 2 2 2 2 5 4" xfId="15207" xr:uid="{5AA4101C-4922-468C-B6AA-EDDCF8F70825}"/>
    <cellStyle name="Normal 5 4 2 2 2 2 5 5" xfId="28897" xr:uid="{F3E8FEEC-0C03-4108-8091-640E40F28383}"/>
    <cellStyle name="Normal 5 4 2 2 2 2 5 6" xfId="43781" xr:uid="{4BBFDF8F-CEEA-49B0-8990-83189B3B0723}"/>
    <cellStyle name="Normal 5 4 2 2 2 2 6" xfId="10071" xr:uid="{87D1FA1F-EC5B-47C2-90EF-A82B28C81DC2}"/>
    <cellStyle name="Normal 5 4 2 2 2 2 6 2" xfId="23761" xr:uid="{032A809C-DFCB-4B03-8DE8-0AEFCCA59597}"/>
    <cellStyle name="Normal 5 4 2 2 2 2 6 2 2" xfId="37453" xr:uid="{ABFD6478-A881-49FF-9615-5409CE116654}"/>
    <cellStyle name="Normal 5 4 2 2 2 2 6 2 3" xfId="52337" xr:uid="{8D7BFB7C-6515-4AC0-A430-45611E67545B}"/>
    <cellStyle name="Normal 5 4 2 2 2 2 6 3" xfId="16917" xr:uid="{45937A02-6F4C-4DB1-9BEE-4E68412AD2ED}"/>
    <cellStyle name="Normal 5 4 2 2 2 2 6 4" xfId="30607" xr:uid="{7F73E94C-4039-42E5-9516-9290FD3698E2}"/>
    <cellStyle name="Normal 5 4 2 2 2 2 6 5" xfId="45491" xr:uid="{6BCB3CD3-9DFD-4B72-9DF7-CBBDED43B0D8}"/>
    <cellStyle name="Normal 5 4 2 2 2 2 7" xfId="20339" xr:uid="{2377AD3A-E630-444F-87E7-08647F386B33}"/>
    <cellStyle name="Normal 5 4 2 2 2 2 7 2" xfId="34031" xr:uid="{5C4342CC-45ED-4901-9253-560150AD28EA}"/>
    <cellStyle name="Normal 5 4 2 2 2 2 7 3" xfId="48915" xr:uid="{ED5EBB39-5200-4BD3-B650-000949CF7AF4}"/>
    <cellStyle name="Normal 5 4 2 2 2 2 8" xfId="13495" xr:uid="{74615E41-73B4-4D70-868A-C75D6FF9482D}"/>
    <cellStyle name="Normal 5 4 2 2 2 2 8 2" xfId="39626" xr:uid="{296ABD88-F37F-4438-B298-685B7FA1BD50}"/>
    <cellStyle name="Normal 5 4 2 2 2 2 9" xfId="27185" xr:uid="{E3BE5B08-E14B-4816-99B1-EA61F3B747BC}"/>
    <cellStyle name="Normal 5 4 2 2 2 3" xfId="535" xr:uid="{C547EF48-FADA-410D-A68B-3FFBC5F4FFCB}"/>
    <cellStyle name="Normal 5 4 2 2 2 3 10" xfId="42074" xr:uid="{7DF5DD14-072F-4ABD-90CA-62B0E0DB4FC6}"/>
    <cellStyle name="Normal 5 4 2 2 2 3 11" xfId="6654" xr:uid="{6CC6ABC6-9E01-4D78-8154-C4FD577CB94F}"/>
    <cellStyle name="Normal 5 4 2 2 2 3 2" xfId="1186" xr:uid="{CA4ABB43-E9D2-4E65-AEBB-B83EACCF5378}"/>
    <cellStyle name="Normal 5 4 2 2 2 3 2 2" xfId="1187" xr:uid="{7BD5AD99-EBC1-41FB-9AEA-18A857532D14}"/>
    <cellStyle name="Normal 5 4 2 2 2 3 2 2 2" xfId="8368" xr:uid="{E377770C-0004-4D04-9B28-30DCA827557B}"/>
    <cellStyle name="Normal 5 4 2 2 2 3 2 2 2 2" xfId="11790" xr:uid="{4D871B5B-34C4-42CD-B668-F5042CF08753}"/>
    <cellStyle name="Normal 5 4 2 2 2 3 2 2 2 2 2" xfId="25480" xr:uid="{2512F94A-88C6-4A34-9F3D-EA2B47DA7FA1}"/>
    <cellStyle name="Normal 5 4 2 2 2 3 2 2 2 2 2 2" xfId="39172" xr:uid="{0BF9B0DD-5AF3-4F0F-86BF-C434DEBEB23E}"/>
    <cellStyle name="Normal 5 4 2 2 2 3 2 2 2 2 2 3" xfId="54056" xr:uid="{7FA99F73-521F-417E-A1C7-B51941574614}"/>
    <cellStyle name="Normal 5 4 2 2 2 3 2 2 2 2 3" xfId="18636" xr:uid="{000D06C2-CDC6-4131-9BA8-78436BD371B5}"/>
    <cellStyle name="Normal 5 4 2 2 2 3 2 2 2 2 4" xfId="32326" xr:uid="{6745B77E-8FDF-4AAE-A988-59D34DC4EACD}"/>
    <cellStyle name="Normal 5 4 2 2 2 3 2 2 2 2 5" xfId="47210" xr:uid="{4FC2172F-8357-4B81-9456-308D78F74AEA}"/>
    <cellStyle name="Normal 5 4 2 2 2 3 2 2 2 3" xfId="22058" xr:uid="{4D0DD092-CF07-4C5F-927C-5146FC93C553}"/>
    <cellStyle name="Normal 5 4 2 2 2 3 2 2 2 3 2" xfId="35750" xr:uid="{14C452B5-82A9-4191-B701-D1AF29EA9833}"/>
    <cellStyle name="Normal 5 4 2 2 2 3 2 2 2 3 3" xfId="50634" xr:uid="{A07F53F8-D35D-4570-9B32-4DB799CA0964}"/>
    <cellStyle name="Normal 5 4 2 2 2 3 2 2 2 4" xfId="15214" xr:uid="{C4DC95BC-0E31-434A-A14D-3119E1F3A12B}"/>
    <cellStyle name="Normal 5 4 2 2 2 3 2 2 2 5" xfId="28904" xr:uid="{2FD56F18-0F2E-4E79-9E4B-09B3A0EF621F}"/>
    <cellStyle name="Normal 5 4 2 2 2 3 2 2 2 6" xfId="43788" xr:uid="{8DB93CF0-A980-4C30-A4EE-7ECE33E35037}"/>
    <cellStyle name="Normal 5 4 2 2 2 3 2 2 3" xfId="10078" xr:uid="{56604567-ED7F-457A-81FA-681EA8E11903}"/>
    <cellStyle name="Normal 5 4 2 2 2 3 2 2 3 2" xfId="23768" xr:uid="{07DF434B-140F-43A9-924E-77CC68594632}"/>
    <cellStyle name="Normal 5 4 2 2 2 3 2 2 3 2 2" xfId="37460" xr:uid="{98B28B08-6F10-4A47-AF64-09F852D0F7B3}"/>
    <cellStyle name="Normal 5 4 2 2 2 3 2 2 3 2 3" xfId="52344" xr:uid="{D34844D8-DEE0-4308-9C34-9F9897D233E1}"/>
    <cellStyle name="Normal 5 4 2 2 2 3 2 2 3 3" xfId="16924" xr:uid="{9D57CFF7-7DB2-4041-92EC-384A9143B9DC}"/>
    <cellStyle name="Normal 5 4 2 2 2 3 2 2 3 4" xfId="30614" xr:uid="{F99218D4-29CC-4F73-8203-12B2CCEBC93C}"/>
    <cellStyle name="Normal 5 4 2 2 2 3 2 2 3 5" xfId="45498" xr:uid="{F9665C3D-F0C7-4A23-922D-3B52274D03BC}"/>
    <cellStyle name="Normal 5 4 2 2 2 3 2 2 4" xfId="20346" xr:uid="{2CB60403-2A1A-4D90-BD4F-C4701E08AB0F}"/>
    <cellStyle name="Normal 5 4 2 2 2 3 2 2 4 2" xfId="34038" xr:uid="{8582592F-3687-456E-8904-056A1EA1D505}"/>
    <cellStyle name="Normal 5 4 2 2 2 3 2 2 4 3" xfId="48922" xr:uid="{98379A62-A5BC-4583-9382-A36514DCD80E}"/>
    <cellStyle name="Normal 5 4 2 2 2 3 2 2 5" xfId="13502" xr:uid="{48DA41A2-2ECF-40BB-A1FE-94068CA1FDA9}"/>
    <cellStyle name="Normal 5 4 2 2 2 3 2 2 5 2" xfId="39696" xr:uid="{316DBB28-879D-4649-9B9D-2AFB1D8B851C}"/>
    <cellStyle name="Normal 5 4 2 2 2 3 2 2 6" xfId="27192" xr:uid="{6D9A4E13-BA1D-45B4-A2D7-8158861DB754}"/>
    <cellStyle name="Normal 5 4 2 2 2 3 2 2 7" xfId="42076" xr:uid="{09C1C055-004D-48A4-A4D8-1021936B56D3}"/>
    <cellStyle name="Normal 5 4 2 2 2 3 2 2 8" xfId="6656" xr:uid="{7E82D7AC-99D9-4CDB-A0CD-B5D5FC104C1F}"/>
    <cellStyle name="Normal 5 4 2 2 2 3 2 3" xfId="8367" xr:uid="{5B80B2DE-D6D7-42CC-96BD-9718A2F985E2}"/>
    <cellStyle name="Normal 5 4 2 2 2 3 2 3 2" xfId="11789" xr:uid="{38AFEEB0-39DB-47A7-A398-9A36D5523F79}"/>
    <cellStyle name="Normal 5 4 2 2 2 3 2 3 2 2" xfId="25479" xr:uid="{4BD291CC-70E1-4412-AD18-A2D8BC7DC823}"/>
    <cellStyle name="Normal 5 4 2 2 2 3 2 3 2 2 2" xfId="39171" xr:uid="{D08855F9-DA95-402C-9C36-CDE3D106C3C4}"/>
    <cellStyle name="Normal 5 4 2 2 2 3 2 3 2 2 3" xfId="54055" xr:uid="{0DCB796C-799C-4F93-B6D8-727C071954C0}"/>
    <cellStyle name="Normal 5 4 2 2 2 3 2 3 2 3" xfId="18635" xr:uid="{64002EB3-59DE-4008-A001-9E66FFA4901D}"/>
    <cellStyle name="Normal 5 4 2 2 2 3 2 3 2 4" xfId="32325" xr:uid="{60E27532-D9FB-46F3-9DED-10C992105B1D}"/>
    <cellStyle name="Normal 5 4 2 2 2 3 2 3 2 5" xfId="47209" xr:uid="{E14D7D0A-2CFA-4B3F-B73E-92CFAC940193}"/>
    <cellStyle name="Normal 5 4 2 2 2 3 2 3 3" xfId="22057" xr:uid="{DB74E9CE-0501-4F7E-B082-90985149FFEE}"/>
    <cellStyle name="Normal 5 4 2 2 2 3 2 3 3 2" xfId="35749" xr:uid="{2CA35DAD-DB9E-4853-B6D8-BF1F71A0D1EE}"/>
    <cellStyle name="Normal 5 4 2 2 2 3 2 3 3 3" xfId="50633" xr:uid="{40E7A5C4-40CC-4EEF-B1F7-6A971631E1D6}"/>
    <cellStyle name="Normal 5 4 2 2 2 3 2 3 4" xfId="15213" xr:uid="{5F251AD1-4E68-4BB7-80E2-F647EDF7CB78}"/>
    <cellStyle name="Normal 5 4 2 2 2 3 2 3 5" xfId="28903" xr:uid="{9F74C59B-5F90-4A92-A267-58B9F6BB26A3}"/>
    <cellStyle name="Normal 5 4 2 2 2 3 2 3 6" xfId="43787" xr:uid="{A767E95A-09CC-4DAE-84F2-A658162F8236}"/>
    <cellStyle name="Normal 5 4 2 2 2 3 2 4" xfId="10077" xr:uid="{0A625222-562C-47EC-AA15-DB482D28AA89}"/>
    <cellStyle name="Normal 5 4 2 2 2 3 2 4 2" xfId="23767" xr:uid="{3333A356-E09B-4ABD-B1E6-5C49DD1A9021}"/>
    <cellStyle name="Normal 5 4 2 2 2 3 2 4 2 2" xfId="37459" xr:uid="{634699B1-C01C-403F-82B3-A6C671929A6F}"/>
    <cellStyle name="Normal 5 4 2 2 2 3 2 4 2 3" xfId="52343" xr:uid="{A9F8EBF5-5756-4F6E-A9A0-F538B4928304}"/>
    <cellStyle name="Normal 5 4 2 2 2 3 2 4 3" xfId="16923" xr:uid="{6249E68B-DDA3-484A-83C7-CB3A222B0EEC}"/>
    <cellStyle name="Normal 5 4 2 2 2 3 2 4 4" xfId="30613" xr:uid="{17CE4B3C-23FD-4ACB-9A2F-C56BD2A2925F}"/>
    <cellStyle name="Normal 5 4 2 2 2 3 2 4 5" xfId="45497" xr:uid="{10051907-334A-4F88-9991-111CC3978355}"/>
    <cellStyle name="Normal 5 4 2 2 2 3 2 5" xfId="20345" xr:uid="{5EAAA687-7A5B-486C-93D0-C5EB74CD3ED9}"/>
    <cellStyle name="Normal 5 4 2 2 2 3 2 5 2" xfId="34037" xr:uid="{89F39E68-9A06-4AAC-83A8-9FD97F2EDB1F}"/>
    <cellStyle name="Normal 5 4 2 2 2 3 2 5 3" xfId="48921" xr:uid="{1A3AE629-7528-4DF2-94DF-4357879FD7E2}"/>
    <cellStyle name="Normal 5 4 2 2 2 3 2 6" xfId="13501" xr:uid="{E84F545E-25FD-414A-9C17-F1D1F68E911E}"/>
    <cellStyle name="Normal 5 4 2 2 2 3 2 6 2" xfId="39695" xr:uid="{2CF72C40-7198-4251-BA1B-325FD42A1EA0}"/>
    <cellStyle name="Normal 5 4 2 2 2 3 2 7" xfId="27191" xr:uid="{B8CE7B87-D72E-4536-B182-A115499D49E0}"/>
    <cellStyle name="Normal 5 4 2 2 2 3 2 8" xfId="42075" xr:uid="{B461F26A-72E6-4D88-A793-1FD870A03CD4}"/>
    <cellStyle name="Normal 5 4 2 2 2 3 2 9" xfId="6655" xr:uid="{57196060-51FD-4B5A-9710-C018BB521F6C}"/>
    <cellStyle name="Normal 5 4 2 2 2 3 3" xfId="1188" xr:uid="{0A129C6E-2A6D-4C59-BBCA-DE7BD59DF9B3}"/>
    <cellStyle name="Normal 5 4 2 2 2 3 3 2" xfId="8369" xr:uid="{8E0E1722-01CF-47A8-AF5B-184C30A0F686}"/>
    <cellStyle name="Normal 5 4 2 2 2 3 3 2 2" xfId="11791" xr:uid="{798A761D-67C3-4000-8A7F-B690AE28C796}"/>
    <cellStyle name="Normal 5 4 2 2 2 3 3 2 2 2" xfId="25481" xr:uid="{4456C1EC-8275-4B50-B9F2-0F6DF89B02AE}"/>
    <cellStyle name="Normal 5 4 2 2 2 3 3 2 2 2 2" xfId="39173" xr:uid="{9C3C2C13-DC09-4D61-92A6-6D641DD44159}"/>
    <cellStyle name="Normal 5 4 2 2 2 3 3 2 2 2 3" xfId="54057" xr:uid="{50B1D46C-5C78-4D13-B572-F1498CBA457F}"/>
    <cellStyle name="Normal 5 4 2 2 2 3 3 2 2 3" xfId="18637" xr:uid="{F4FAF3C4-42B0-41D1-973E-2CF132FF8D14}"/>
    <cellStyle name="Normal 5 4 2 2 2 3 3 2 2 4" xfId="32327" xr:uid="{7567726A-16FA-48DA-9C01-41D9D13C4ACA}"/>
    <cellStyle name="Normal 5 4 2 2 2 3 3 2 2 5" xfId="47211" xr:uid="{111BE53B-FD36-4012-967B-94CBD9F9DB97}"/>
    <cellStyle name="Normal 5 4 2 2 2 3 3 2 3" xfId="22059" xr:uid="{26AE67D2-9853-440C-BA5B-EB3C3D95D84B}"/>
    <cellStyle name="Normal 5 4 2 2 2 3 3 2 3 2" xfId="35751" xr:uid="{7C1A0FD8-8AC3-497D-9F88-400ADE8ADE42}"/>
    <cellStyle name="Normal 5 4 2 2 2 3 3 2 3 3" xfId="50635" xr:uid="{5712BC7F-5C03-4C45-A042-3188A333C1BC}"/>
    <cellStyle name="Normal 5 4 2 2 2 3 3 2 4" xfId="15215" xr:uid="{7276BA55-9C89-4557-903D-9A3EDDBBED77}"/>
    <cellStyle name="Normal 5 4 2 2 2 3 3 2 5" xfId="28905" xr:uid="{DEBEC42B-8562-4B76-B680-00AC8BF1939D}"/>
    <cellStyle name="Normal 5 4 2 2 2 3 3 2 6" xfId="43789" xr:uid="{47210DCB-26A4-46D1-9B22-2E2F98835A1F}"/>
    <cellStyle name="Normal 5 4 2 2 2 3 3 3" xfId="10079" xr:uid="{61608DB6-A4AA-48E5-824C-253C62F5FC02}"/>
    <cellStyle name="Normal 5 4 2 2 2 3 3 3 2" xfId="23769" xr:uid="{DA075FCC-ACDF-47E2-A179-F52827373E8F}"/>
    <cellStyle name="Normal 5 4 2 2 2 3 3 3 2 2" xfId="37461" xr:uid="{C57A71BF-6D9C-4664-9EBA-B6DFA9DB3D3A}"/>
    <cellStyle name="Normal 5 4 2 2 2 3 3 3 2 3" xfId="52345" xr:uid="{BBFFD96E-57F4-4211-BA8A-6BECF91F898B}"/>
    <cellStyle name="Normal 5 4 2 2 2 3 3 3 3" xfId="16925" xr:uid="{40C1B070-2598-427D-BA08-A31445C17C7C}"/>
    <cellStyle name="Normal 5 4 2 2 2 3 3 3 4" xfId="30615" xr:uid="{1244EDDC-AFEF-44BD-B912-EDAB3BC8F123}"/>
    <cellStyle name="Normal 5 4 2 2 2 3 3 3 5" xfId="45499" xr:uid="{C1B89FFF-2E9F-4DCB-A324-D60C01CC6E9D}"/>
    <cellStyle name="Normal 5 4 2 2 2 3 3 4" xfId="20347" xr:uid="{26FFB7ED-B6D7-4780-82C4-26D777742468}"/>
    <cellStyle name="Normal 5 4 2 2 2 3 3 4 2" xfId="34039" xr:uid="{C69DBB92-507A-4957-B896-36CDF779C549}"/>
    <cellStyle name="Normal 5 4 2 2 2 3 3 4 3" xfId="48923" xr:uid="{D6631108-79CC-4950-AA3F-A1928038481B}"/>
    <cellStyle name="Normal 5 4 2 2 2 3 3 5" xfId="13503" xr:uid="{A66B8BE9-26F4-4A75-96E1-DD571DCC356D}"/>
    <cellStyle name="Normal 5 4 2 2 2 3 3 5 2" xfId="39697" xr:uid="{2990C0E2-E35B-47E9-8B2B-09E4BE6D6859}"/>
    <cellStyle name="Normal 5 4 2 2 2 3 3 6" xfId="27193" xr:uid="{BE117CFB-541B-43E6-A114-5FE93B5C7135}"/>
    <cellStyle name="Normal 5 4 2 2 2 3 3 7" xfId="42077" xr:uid="{5B357616-6210-4667-BC19-FE3535EC2069}"/>
    <cellStyle name="Normal 5 4 2 2 2 3 3 8" xfId="6657" xr:uid="{A7E3EE52-D57B-4F29-9ABA-5A5B16BACE95}"/>
    <cellStyle name="Normal 5 4 2 2 2 3 4" xfId="2847" xr:uid="{DA72BE97-E37C-40AB-8055-AB083735DBA1}"/>
    <cellStyle name="Normal 5 4 2 2 2 3 4 2" xfId="8370" xr:uid="{7D45F4F4-761B-47A6-A96C-98481733BBA0}"/>
    <cellStyle name="Normal 5 4 2 2 2 3 4 2 2" xfId="11792" xr:uid="{48EE2F4E-BCBB-40FE-A056-601ACE93DDD7}"/>
    <cellStyle name="Normal 5 4 2 2 2 3 4 2 2 2" xfId="25482" xr:uid="{56133880-D3F7-4FB6-B582-484928F6844A}"/>
    <cellStyle name="Normal 5 4 2 2 2 3 4 2 2 2 2" xfId="39174" xr:uid="{8F16CB5B-0078-4E46-AD73-C9D053460E29}"/>
    <cellStyle name="Normal 5 4 2 2 2 3 4 2 2 2 3" xfId="54058" xr:uid="{B0936EDA-E714-4B2A-948A-85CC358905DA}"/>
    <cellStyle name="Normal 5 4 2 2 2 3 4 2 2 3" xfId="18638" xr:uid="{F784ED4F-A6EF-4E7E-B570-060A635746D4}"/>
    <cellStyle name="Normal 5 4 2 2 2 3 4 2 2 4" xfId="32328" xr:uid="{3C957866-A57F-4B28-A062-5C46E786E331}"/>
    <cellStyle name="Normal 5 4 2 2 2 3 4 2 2 5" xfId="47212" xr:uid="{CD680DDB-CC41-4BBE-9AB5-F46E338D1726}"/>
    <cellStyle name="Normal 5 4 2 2 2 3 4 2 3" xfId="22060" xr:uid="{829B15AB-9112-4B9A-AE27-8BDBC072D307}"/>
    <cellStyle name="Normal 5 4 2 2 2 3 4 2 3 2" xfId="35752" xr:uid="{FE48CEFC-171E-45B1-8240-8C675691CF5E}"/>
    <cellStyle name="Normal 5 4 2 2 2 3 4 2 3 3" xfId="50636" xr:uid="{B0EFA564-A845-4022-ABCB-7904EDFDBA02}"/>
    <cellStyle name="Normal 5 4 2 2 2 3 4 2 4" xfId="15216" xr:uid="{4BD5011B-64DF-4DBB-A412-86498CA17CEF}"/>
    <cellStyle name="Normal 5 4 2 2 2 3 4 2 5" xfId="28906" xr:uid="{0D83ACF2-C1CC-48F2-BF71-00F4157B79F4}"/>
    <cellStyle name="Normal 5 4 2 2 2 3 4 2 6" xfId="43790" xr:uid="{907FB2BD-72F1-4B52-B151-89E33BAC7A92}"/>
    <cellStyle name="Normal 5 4 2 2 2 3 4 3" xfId="10080" xr:uid="{55D8171C-3084-4A2D-97ED-88BCDF72A763}"/>
    <cellStyle name="Normal 5 4 2 2 2 3 4 3 2" xfId="23770" xr:uid="{F35AFE7A-D67D-46DC-80D3-8BB55AAC901B}"/>
    <cellStyle name="Normal 5 4 2 2 2 3 4 3 2 2" xfId="37462" xr:uid="{EF2450C8-1091-4161-81BA-A9AAFCB93AF0}"/>
    <cellStyle name="Normal 5 4 2 2 2 3 4 3 2 3" xfId="52346" xr:uid="{347B5881-5953-4965-B166-2DFC1A6E4A74}"/>
    <cellStyle name="Normal 5 4 2 2 2 3 4 3 3" xfId="16926" xr:uid="{74960EEB-5244-4C2F-9D86-CE0FA8139121}"/>
    <cellStyle name="Normal 5 4 2 2 2 3 4 3 4" xfId="30616" xr:uid="{90F70308-CDB5-4914-B888-A8C6B1D7F7F1}"/>
    <cellStyle name="Normal 5 4 2 2 2 3 4 3 5" xfId="45500" xr:uid="{5ABB9BB5-B6BD-4EB1-9232-3615C8311814}"/>
    <cellStyle name="Normal 5 4 2 2 2 3 4 4" xfId="20348" xr:uid="{2F607390-9D6C-44B0-A56A-C8DC6DCC8DCC}"/>
    <cellStyle name="Normal 5 4 2 2 2 3 4 4 2" xfId="34040" xr:uid="{BE5EFD97-A314-4895-866E-650678B97B17}"/>
    <cellStyle name="Normal 5 4 2 2 2 3 4 4 3" xfId="48924" xr:uid="{7A6B37C3-038F-4267-92C2-9BF551DDFE9D}"/>
    <cellStyle name="Normal 5 4 2 2 2 3 4 5" xfId="13504" xr:uid="{76960406-7123-4BFE-B231-979AEDD9C7DA}"/>
    <cellStyle name="Normal 5 4 2 2 2 3 4 5 2" xfId="39939" xr:uid="{C1D1C707-0190-403B-B512-8B5FDC113B7A}"/>
    <cellStyle name="Normal 5 4 2 2 2 3 4 6" xfId="27194" xr:uid="{E2473F2C-9CB7-4406-8384-E7EE89B93849}"/>
    <cellStyle name="Normal 5 4 2 2 2 3 4 7" xfId="42078" xr:uid="{8729E1F5-82E0-4B01-9937-B195CD01649C}"/>
    <cellStyle name="Normal 5 4 2 2 2 3 4 8" xfId="6658" xr:uid="{57A053F1-68FA-4A1E-9EBD-A5EAA8482343}"/>
    <cellStyle name="Normal 5 4 2 2 2 3 5" xfId="8366" xr:uid="{CAB55483-4634-496C-976F-DE7A02520B89}"/>
    <cellStyle name="Normal 5 4 2 2 2 3 5 2" xfId="11788" xr:uid="{6EC35FCF-679C-404F-BB4D-1D484B042FCB}"/>
    <cellStyle name="Normal 5 4 2 2 2 3 5 2 2" xfId="25478" xr:uid="{11968688-01BE-421D-AC2F-F9F16FC7817C}"/>
    <cellStyle name="Normal 5 4 2 2 2 3 5 2 2 2" xfId="39170" xr:uid="{574D9B47-DDC7-4A08-8A77-4CE4571AE6F7}"/>
    <cellStyle name="Normal 5 4 2 2 2 3 5 2 2 3" xfId="54054" xr:uid="{E9B1CA3E-E33F-473C-BC32-45DFFDDFC761}"/>
    <cellStyle name="Normal 5 4 2 2 2 3 5 2 3" xfId="18634" xr:uid="{C48FF91D-4B13-47D3-87BF-AE0DEFFA05DF}"/>
    <cellStyle name="Normal 5 4 2 2 2 3 5 2 4" xfId="32324" xr:uid="{A4C47E84-F367-45F4-AA12-40358EF57E72}"/>
    <cellStyle name="Normal 5 4 2 2 2 3 5 2 5" xfId="47208" xr:uid="{27C95FE2-3732-42C9-B32E-1FF37B94321C}"/>
    <cellStyle name="Normal 5 4 2 2 2 3 5 3" xfId="22056" xr:uid="{06870C8C-FF98-4A2D-A9AB-6A2159A6C92B}"/>
    <cellStyle name="Normal 5 4 2 2 2 3 5 3 2" xfId="35748" xr:uid="{B262571A-3984-4767-BF59-6C1BD90BFE58}"/>
    <cellStyle name="Normal 5 4 2 2 2 3 5 3 3" xfId="50632" xr:uid="{7A6D3BFC-D5CC-40BD-8EB4-06393B20D8D4}"/>
    <cellStyle name="Normal 5 4 2 2 2 3 5 4" xfId="15212" xr:uid="{9D1CACFA-64F7-4F3D-B5CF-CFF860B219BC}"/>
    <cellStyle name="Normal 5 4 2 2 2 3 5 5" xfId="28902" xr:uid="{2124C3A7-6750-4A61-9A4C-3DC19323D807}"/>
    <cellStyle name="Normal 5 4 2 2 2 3 5 6" xfId="43786" xr:uid="{7C79DA79-696C-426E-9F9B-F165DCE655E1}"/>
    <cellStyle name="Normal 5 4 2 2 2 3 6" xfId="10076" xr:uid="{E8CE5A87-987D-49CF-9059-7EE87280684E}"/>
    <cellStyle name="Normal 5 4 2 2 2 3 6 2" xfId="23766" xr:uid="{64247212-6CDC-453E-8684-6D781A27E564}"/>
    <cellStyle name="Normal 5 4 2 2 2 3 6 2 2" xfId="37458" xr:uid="{810543F3-43E0-4484-BB55-3247AB93AC06}"/>
    <cellStyle name="Normal 5 4 2 2 2 3 6 2 3" xfId="52342" xr:uid="{87C6506B-D72C-49AE-A6B2-D789073F68AB}"/>
    <cellStyle name="Normal 5 4 2 2 2 3 6 3" xfId="16922" xr:uid="{5144146D-E035-4B2F-99BA-9991D272AB5A}"/>
    <cellStyle name="Normal 5 4 2 2 2 3 6 4" xfId="30612" xr:uid="{5B39A824-51E3-48DA-9ECB-661EC7551F0A}"/>
    <cellStyle name="Normal 5 4 2 2 2 3 6 5" xfId="45496" xr:uid="{EAD8DE0D-2811-4AD5-ACA2-87B51B0DE288}"/>
    <cellStyle name="Normal 5 4 2 2 2 3 7" xfId="20344" xr:uid="{E063D54B-F3D8-4D6D-A4A0-5FA11BE63EB5}"/>
    <cellStyle name="Normal 5 4 2 2 2 3 7 2" xfId="34036" xr:uid="{F147985C-906F-483A-A827-CD5C30CE2E03}"/>
    <cellStyle name="Normal 5 4 2 2 2 3 7 3" xfId="48920" xr:uid="{BBCC3BDB-FBF3-4AB7-BA1A-7E6AE3F88778}"/>
    <cellStyle name="Normal 5 4 2 2 2 3 8" xfId="13500" xr:uid="{655F4B51-1893-4DCD-AF15-20FBB4FB309D}"/>
    <cellStyle name="Normal 5 4 2 2 2 3 8 2" xfId="39628" xr:uid="{28B677E3-1ECD-4A9B-B0B1-BF7DFA49F643}"/>
    <cellStyle name="Normal 5 4 2 2 2 3 9" xfId="27190" xr:uid="{70A2A46B-9E0A-443C-A9C1-6AF9DFFA2203}"/>
    <cellStyle name="Normal 5 4 2 2 2 4" xfId="1189" xr:uid="{3CB2DE57-8E5B-4BD7-80E7-E3BD39FE85B0}"/>
    <cellStyle name="Normal 5 4 2 2 2 4 2" xfId="1190" xr:uid="{4AFB81F8-5F29-45C8-9E5D-4D504EACA87C}"/>
    <cellStyle name="Normal 5 4 2 2 2 4 2 2" xfId="8372" xr:uid="{BEA8010B-82A8-4FB4-8592-877C67FAD275}"/>
    <cellStyle name="Normal 5 4 2 2 2 4 2 2 2" xfId="11794" xr:uid="{7A663062-FAF5-44EF-801F-98B08651A0E6}"/>
    <cellStyle name="Normal 5 4 2 2 2 4 2 2 2 2" xfId="25484" xr:uid="{696A26ED-EB60-44FF-8F52-A4953641C5D9}"/>
    <cellStyle name="Normal 5 4 2 2 2 4 2 2 2 2 2" xfId="39176" xr:uid="{CB250274-5D8F-46D0-98E5-761AA88EF639}"/>
    <cellStyle name="Normal 5 4 2 2 2 4 2 2 2 2 3" xfId="54060" xr:uid="{61E47B0B-617E-4CC6-8410-F946D155C620}"/>
    <cellStyle name="Normal 5 4 2 2 2 4 2 2 2 3" xfId="18640" xr:uid="{DB35DE95-CFA8-45C2-B1BE-8635D12107DD}"/>
    <cellStyle name="Normal 5 4 2 2 2 4 2 2 2 4" xfId="32330" xr:uid="{9D0C3550-1EF5-4565-B22E-8CBA1C5D729D}"/>
    <cellStyle name="Normal 5 4 2 2 2 4 2 2 2 5" xfId="47214" xr:uid="{D64CD915-B9E1-47FB-9E9F-86F35664DBB0}"/>
    <cellStyle name="Normal 5 4 2 2 2 4 2 2 3" xfId="22062" xr:uid="{70DE439D-539A-4052-BBCF-88DE498403B7}"/>
    <cellStyle name="Normal 5 4 2 2 2 4 2 2 3 2" xfId="35754" xr:uid="{15D7947A-8F34-48FD-986D-3ADEE53424CC}"/>
    <cellStyle name="Normal 5 4 2 2 2 4 2 2 3 3" xfId="50638" xr:uid="{CFB7FC3D-7675-47D6-B75A-5575A8F0DB2C}"/>
    <cellStyle name="Normal 5 4 2 2 2 4 2 2 4" xfId="15218" xr:uid="{75206F54-1211-40C0-9EF3-33FD195824A0}"/>
    <cellStyle name="Normal 5 4 2 2 2 4 2 2 5" xfId="28908" xr:uid="{703DA98E-27B5-4499-ACB6-599EB47D373B}"/>
    <cellStyle name="Normal 5 4 2 2 2 4 2 2 6" xfId="43792" xr:uid="{867DEEAA-1F60-46C3-ADCC-809B50201D76}"/>
    <cellStyle name="Normal 5 4 2 2 2 4 2 3" xfId="10082" xr:uid="{58218FA4-1667-4E29-A401-4D39D36B7A23}"/>
    <cellStyle name="Normal 5 4 2 2 2 4 2 3 2" xfId="23772" xr:uid="{3D48E37B-EECE-4154-B654-F97E2C466417}"/>
    <cellStyle name="Normal 5 4 2 2 2 4 2 3 2 2" xfId="37464" xr:uid="{56CF11D5-1205-4638-8295-0487100B98EC}"/>
    <cellStyle name="Normal 5 4 2 2 2 4 2 3 2 3" xfId="52348" xr:uid="{57363491-F391-4F2D-B9A0-3BE14964D992}"/>
    <cellStyle name="Normal 5 4 2 2 2 4 2 3 3" xfId="16928" xr:uid="{1423CD78-A8AA-40F7-9909-B00EEC501133}"/>
    <cellStyle name="Normal 5 4 2 2 2 4 2 3 4" xfId="30618" xr:uid="{0DDE9D59-1440-47EE-A568-8C641A4807C1}"/>
    <cellStyle name="Normal 5 4 2 2 2 4 2 3 5" xfId="45502" xr:uid="{433F700B-8232-4C58-8599-8FD7669FBB05}"/>
    <cellStyle name="Normal 5 4 2 2 2 4 2 4" xfId="20350" xr:uid="{8B7DACCC-AB17-4342-B3A8-C08548C1EF25}"/>
    <cellStyle name="Normal 5 4 2 2 2 4 2 4 2" xfId="34042" xr:uid="{29959FBA-06D4-4769-B48A-8967DA6C3737}"/>
    <cellStyle name="Normal 5 4 2 2 2 4 2 4 3" xfId="48926" xr:uid="{82FC17AD-3BA5-4E82-9279-E3745B6CEB84}"/>
    <cellStyle name="Normal 5 4 2 2 2 4 2 5" xfId="13506" xr:uid="{2917F31F-3163-4BB2-80CC-9BC9B28CDC8F}"/>
    <cellStyle name="Normal 5 4 2 2 2 4 2 5 2" xfId="39699" xr:uid="{EF6A674C-5600-4ED2-BAD8-27174A53907E}"/>
    <cellStyle name="Normal 5 4 2 2 2 4 2 6" xfId="27196" xr:uid="{BE5CD73D-9A8D-4B1B-908B-F63780DAC2DA}"/>
    <cellStyle name="Normal 5 4 2 2 2 4 2 7" xfId="42080" xr:uid="{1E23CDEE-94A5-42F5-9887-B5F959A77CFD}"/>
    <cellStyle name="Normal 5 4 2 2 2 4 2 8" xfId="6660" xr:uid="{29F8279C-CDB3-4127-B96C-FAF8FA74F4FB}"/>
    <cellStyle name="Normal 5 4 2 2 2 4 3" xfId="8371" xr:uid="{3E18181A-23CB-49E6-B500-BC3BE7F593AA}"/>
    <cellStyle name="Normal 5 4 2 2 2 4 3 2" xfId="11793" xr:uid="{1ED5033D-2166-4C8E-AA61-F61DF735F6B9}"/>
    <cellStyle name="Normal 5 4 2 2 2 4 3 2 2" xfId="25483" xr:uid="{F4C4CFF3-191B-4C90-88DE-BFEB5F2829D3}"/>
    <cellStyle name="Normal 5 4 2 2 2 4 3 2 2 2" xfId="39175" xr:uid="{72543DEA-E57C-4FA6-A0DA-FAC710019F83}"/>
    <cellStyle name="Normal 5 4 2 2 2 4 3 2 2 3" xfId="54059" xr:uid="{A67322C3-7C61-427D-BB14-DDBA02B759F4}"/>
    <cellStyle name="Normal 5 4 2 2 2 4 3 2 3" xfId="18639" xr:uid="{BB10932D-78FB-4370-BB58-97EE1CCA3326}"/>
    <cellStyle name="Normal 5 4 2 2 2 4 3 2 4" xfId="32329" xr:uid="{897BEA44-7E12-4196-A9E6-2709D451F022}"/>
    <cellStyle name="Normal 5 4 2 2 2 4 3 2 5" xfId="47213" xr:uid="{ACB66250-E6EA-4A4B-AF7A-CFE021DE24D3}"/>
    <cellStyle name="Normal 5 4 2 2 2 4 3 3" xfId="22061" xr:uid="{8D27B320-22DA-4E19-B541-C57C3665938F}"/>
    <cellStyle name="Normal 5 4 2 2 2 4 3 3 2" xfId="35753" xr:uid="{BEDD70DB-997D-4B84-8362-BD3C8940DC45}"/>
    <cellStyle name="Normal 5 4 2 2 2 4 3 3 3" xfId="50637" xr:uid="{DA73BCEC-1A3C-4E29-BE55-6B2F4050C3CC}"/>
    <cellStyle name="Normal 5 4 2 2 2 4 3 4" xfId="15217" xr:uid="{F5023FB6-BF97-4FA8-A286-9498A281B6F2}"/>
    <cellStyle name="Normal 5 4 2 2 2 4 3 5" xfId="28907" xr:uid="{583B23B9-1F5C-404A-91D0-CFAA403C56DF}"/>
    <cellStyle name="Normal 5 4 2 2 2 4 3 6" xfId="43791" xr:uid="{7133C6D2-FE99-4F90-AE5A-6633AFC51585}"/>
    <cellStyle name="Normal 5 4 2 2 2 4 4" xfId="10081" xr:uid="{634A1CDF-1962-4F81-9841-87F1BB78D241}"/>
    <cellStyle name="Normal 5 4 2 2 2 4 4 2" xfId="23771" xr:uid="{2B2C4626-8876-4224-95B9-E9A429D75210}"/>
    <cellStyle name="Normal 5 4 2 2 2 4 4 2 2" xfId="37463" xr:uid="{5E1FDF77-57AE-43E8-AFDE-C5F6CBD8BA0B}"/>
    <cellStyle name="Normal 5 4 2 2 2 4 4 2 3" xfId="52347" xr:uid="{45D43108-4335-44E7-9BE7-628AC9AF9015}"/>
    <cellStyle name="Normal 5 4 2 2 2 4 4 3" xfId="16927" xr:uid="{2E30C1EC-F1BE-4FD6-B9AD-242532FBDD20}"/>
    <cellStyle name="Normal 5 4 2 2 2 4 4 4" xfId="30617" xr:uid="{DF1A6DB4-8A96-4111-A56B-04E5CF6972B5}"/>
    <cellStyle name="Normal 5 4 2 2 2 4 4 5" xfId="45501" xr:uid="{7BFBD5DB-3617-4901-BC92-28D52CF64066}"/>
    <cellStyle name="Normal 5 4 2 2 2 4 5" xfId="20349" xr:uid="{FF026670-804E-4BE0-9C17-0C5F78D0E431}"/>
    <cellStyle name="Normal 5 4 2 2 2 4 5 2" xfId="34041" xr:uid="{2FC063A2-0CE2-4DAC-8BDC-386FE55AC751}"/>
    <cellStyle name="Normal 5 4 2 2 2 4 5 3" xfId="48925" xr:uid="{5CCBB739-9097-495D-8555-99D356597680}"/>
    <cellStyle name="Normal 5 4 2 2 2 4 6" xfId="13505" xr:uid="{6EB04502-6B96-46CD-8D31-10974D3ABC90}"/>
    <cellStyle name="Normal 5 4 2 2 2 4 6 2" xfId="39698" xr:uid="{8CFC8D41-CFC0-4240-A114-0471B129A305}"/>
    <cellStyle name="Normal 5 4 2 2 2 4 7" xfId="27195" xr:uid="{7F08754C-D22A-45E1-9075-7D77977D779F}"/>
    <cellStyle name="Normal 5 4 2 2 2 4 8" xfId="42079" xr:uid="{9361CB32-2AE2-4F22-83B9-2CB2A3F33394}"/>
    <cellStyle name="Normal 5 4 2 2 2 4 9" xfId="6659" xr:uid="{DCFE7013-4D36-4115-9051-B11593B9FCFE}"/>
    <cellStyle name="Normal 5 4 2 2 2 5" xfId="1191" xr:uid="{4CDD8B80-448A-40B1-9807-224456747EAF}"/>
    <cellStyle name="Normal 5 4 2 2 2 5 2" xfId="8373" xr:uid="{BA5BE70D-246C-42D6-8A7B-A53BDACB008A}"/>
    <cellStyle name="Normal 5 4 2 2 2 5 2 2" xfId="11795" xr:uid="{9BF485BB-9648-400A-811D-5BE51CE3AC8A}"/>
    <cellStyle name="Normal 5 4 2 2 2 5 2 2 2" xfId="25485" xr:uid="{7A2AD133-F329-44C3-88B9-9EEAFB17001F}"/>
    <cellStyle name="Normal 5 4 2 2 2 5 2 2 2 2" xfId="39177" xr:uid="{502B1678-00EC-4A7A-A9EF-BE8B94919BF9}"/>
    <cellStyle name="Normal 5 4 2 2 2 5 2 2 2 3" xfId="54061" xr:uid="{B2960BA0-BF4C-428B-97D0-61C9D6B6AA53}"/>
    <cellStyle name="Normal 5 4 2 2 2 5 2 2 3" xfId="18641" xr:uid="{2299CAFB-DD07-4E56-BF13-3DF964745EAC}"/>
    <cellStyle name="Normal 5 4 2 2 2 5 2 2 4" xfId="32331" xr:uid="{206DBACF-4704-4E6C-82DA-391D947AFD51}"/>
    <cellStyle name="Normal 5 4 2 2 2 5 2 2 5" xfId="47215" xr:uid="{1F5DC3B8-6325-46A8-976B-D68840F9AE2E}"/>
    <cellStyle name="Normal 5 4 2 2 2 5 2 3" xfId="22063" xr:uid="{655CFBBF-47AF-4086-BAC6-A8EC682555FE}"/>
    <cellStyle name="Normal 5 4 2 2 2 5 2 3 2" xfId="35755" xr:uid="{6536BE61-14CB-4AE9-881B-1AC07CFC880C}"/>
    <cellStyle name="Normal 5 4 2 2 2 5 2 3 3" xfId="50639" xr:uid="{DC05F253-1322-47A1-98C7-6C68CE8F0FDC}"/>
    <cellStyle name="Normal 5 4 2 2 2 5 2 4" xfId="15219" xr:uid="{88C95EAD-37FD-48C0-9CAF-4B32999F67F6}"/>
    <cellStyle name="Normal 5 4 2 2 2 5 2 5" xfId="28909" xr:uid="{1992D3BA-72E7-41EF-905B-8D421A2D15B3}"/>
    <cellStyle name="Normal 5 4 2 2 2 5 2 6" xfId="43793" xr:uid="{05565DDB-C238-42CE-85B1-05A3CB2F7FF1}"/>
    <cellStyle name="Normal 5 4 2 2 2 5 3" xfId="10083" xr:uid="{7CFA57FF-BA8D-4F4C-8201-A4C501BAB097}"/>
    <cellStyle name="Normal 5 4 2 2 2 5 3 2" xfId="23773" xr:uid="{5D1A0ED2-196F-4E51-95D2-DEE36DC1D40C}"/>
    <cellStyle name="Normal 5 4 2 2 2 5 3 2 2" xfId="37465" xr:uid="{88F5F23A-CB29-4266-946E-53AED2ECEA2D}"/>
    <cellStyle name="Normal 5 4 2 2 2 5 3 2 3" xfId="52349" xr:uid="{F7E2C1BC-BF1F-41F8-A602-43E14443EE3E}"/>
    <cellStyle name="Normal 5 4 2 2 2 5 3 3" xfId="16929" xr:uid="{F59685E9-9A4A-4A93-93AF-DE19CDCDD7D9}"/>
    <cellStyle name="Normal 5 4 2 2 2 5 3 4" xfId="30619" xr:uid="{3E774CA7-9BB4-4AB8-8886-216662EF236F}"/>
    <cellStyle name="Normal 5 4 2 2 2 5 3 5" xfId="45503" xr:uid="{DA61D941-3F10-4BAC-8F6C-ED74F9467ABC}"/>
    <cellStyle name="Normal 5 4 2 2 2 5 4" xfId="20351" xr:uid="{E63923A6-A59F-4FDA-A451-3C4D77202BA7}"/>
    <cellStyle name="Normal 5 4 2 2 2 5 4 2" xfId="34043" xr:uid="{0ED529E5-35D2-4952-88E9-D0B1AEB364D4}"/>
    <cellStyle name="Normal 5 4 2 2 2 5 4 3" xfId="48927" xr:uid="{BFF76867-1A86-4C6D-B98B-8EA5BA3FD81C}"/>
    <cellStyle name="Normal 5 4 2 2 2 5 5" xfId="13507" xr:uid="{A64DA4A1-51B3-4952-8B1D-50C24C62280F}"/>
    <cellStyle name="Normal 5 4 2 2 2 5 5 2" xfId="39700" xr:uid="{DA194ED3-530D-453B-A8FA-4ECE6C81B066}"/>
    <cellStyle name="Normal 5 4 2 2 2 5 6" xfId="27197" xr:uid="{F7155718-31D9-443A-944F-A2D1681EF7DB}"/>
    <cellStyle name="Normal 5 4 2 2 2 5 7" xfId="42081" xr:uid="{B469A428-7DD9-4D05-B3E4-602CB3D14E13}"/>
    <cellStyle name="Normal 5 4 2 2 2 5 8" xfId="6661" xr:uid="{912E2425-D26E-4AE3-ABBD-EB1A1C949469}"/>
    <cellStyle name="Normal 5 4 2 2 2 6" xfId="2848" xr:uid="{CD28C831-2532-4F1A-BC30-FD1170802849}"/>
    <cellStyle name="Normal 5 4 2 2 2 6 2" xfId="8374" xr:uid="{145613B6-598F-46D1-9007-99F72D33D8C8}"/>
    <cellStyle name="Normal 5 4 2 2 2 6 2 2" xfId="11796" xr:uid="{28E0C2A9-41E1-48FC-8E32-DEFA06FD0151}"/>
    <cellStyle name="Normal 5 4 2 2 2 6 2 2 2" xfId="25486" xr:uid="{0E3042F3-37A9-4CB4-9D3D-C6969033A12D}"/>
    <cellStyle name="Normal 5 4 2 2 2 6 2 2 2 2" xfId="39178" xr:uid="{47F8D5B2-9F7D-47A5-A9AE-0574B1C9D288}"/>
    <cellStyle name="Normal 5 4 2 2 2 6 2 2 2 3" xfId="54062" xr:uid="{70E09970-5A2C-4386-985C-68333A86EFEB}"/>
    <cellStyle name="Normal 5 4 2 2 2 6 2 2 3" xfId="18642" xr:uid="{6863222E-6219-4F3B-8E44-65321E668F23}"/>
    <cellStyle name="Normal 5 4 2 2 2 6 2 2 4" xfId="32332" xr:uid="{3ABD659E-7992-42D1-878B-23A5705405D8}"/>
    <cellStyle name="Normal 5 4 2 2 2 6 2 2 5" xfId="47216" xr:uid="{6467E848-F453-4F50-8959-C0F1742F7EA8}"/>
    <cellStyle name="Normal 5 4 2 2 2 6 2 3" xfId="22064" xr:uid="{3517A583-A27B-4202-85C2-1897CB87D1F1}"/>
    <cellStyle name="Normal 5 4 2 2 2 6 2 3 2" xfId="35756" xr:uid="{A1F11AC0-8E38-43CA-BC54-ABEDE9D8B3D8}"/>
    <cellStyle name="Normal 5 4 2 2 2 6 2 3 3" xfId="50640" xr:uid="{39CB6401-53D4-4512-B77A-668731A1163C}"/>
    <cellStyle name="Normal 5 4 2 2 2 6 2 4" xfId="15220" xr:uid="{4F22F5D6-056C-4353-8F1D-9903BB125093}"/>
    <cellStyle name="Normal 5 4 2 2 2 6 2 5" xfId="28910" xr:uid="{6495489F-94D8-46A7-974E-0A7A041FAF57}"/>
    <cellStyle name="Normal 5 4 2 2 2 6 2 6" xfId="43794" xr:uid="{365D485D-4CED-4BC9-A1AA-504D2A8CA5E6}"/>
    <cellStyle name="Normal 5 4 2 2 2 6 3" xfId="10084" xr:uid="{F2E4EC75-1CE9-438A-89D5-167ACF561C21}"/>
    <cellStyle name="Normal 5 4 2 2 2 6 3 2" xfId="23774" xr:uid="{03CC9DAD-8CEB-443C-AC9A-DF4500879029}"/>
    <cellStyle name="Normal 5 4 2 2 2 6 3 2 2" xfId="37466" xr:uid="{4798653A-4248-47C5-8254-000CEEAD024D}"/>
    <cellStyle name="Normal 5 4 2 2 2 6 3 2 3" xfId="52350" xr:uid="{B9327653-B078-411E-BA2F-948D903619F7}"/>
    <cellStyle name="Normal 5 4 2 2 2 6 3 3" xfId="16930" xr:uid="{32FA866E-44AB-489C-B2A5-FA2711D99771}"/>
    <cellStyle name="Normal 5 4 2 2 2 6 3 4" xfId="30620" xr:uid="{0AB049FE-F3E0-44AC-A4C0-5B0E6A0A03AF}"/>
    <cellStyle name="Normal 5 4 2 2 2 6 3 5" xfId="45504" xr:uid="{AE138B81-44BF-4094-823D-6B967AD6A8E6}"/>
    <cellStyle name="Normal 5 4 2 2 2 6 4" xfId="20352" xr:uid="{C44EA213-493E-48DB-BF82-16E55E5C57C1}"/>
    <cellStyle name="Normal 5 4 2 2 2 6 4 2" xfId="34044" xr:uid="{F3A18D16-8536-4873-B36A-B908A2872F63}"/>
    <cellStyle name="Normal 5 4 2 2 2 6 4 3" xfId="48928" xr:uid="{1CA9B9E6-699F-4305-BAB3-DDC742C00086}"/>
    <cellStyle name="Normal 5 4 2 2 2 6 5" xfId="13508" xr:uid="{2D3A738F-04CF-43E5-BB0E-2DCF6AAF2EE9}"/>
    <cellStyle name="Normal 5 4 2 2 2 6 5 2" xfId="39940" xr:uid="{F8B91988-8D2B-426C-9B7D-D0F4DDAE17E0}"/>
    <cellStyle name="Normal 5 4 2 2 2 6 6" xfId="27198" xr:uid="{EF725319-0B70-43D3-9DE3-B4CFCF8BBF8A}"/>
    <cellStyle name="Normal 5 4 2 2 2 6 7" xfId="42082" xr:uid="{8274E9D6-7222-4734-8FC4-2A2C892CC194}"/>
    <cellStyle name="Normal 5 4 2 2 2 6 8" xfId="6662" xr:uid="{FAB18555-E70C-44C0-B7E9-59A11983AF01}"/>
    <cellStyle name="Normal 5 4 2 2 2 7" xfId="8360" xr:uid="{78D807B0-4E3B-405E-8FF0-77C50CD4585F}"/>
    <cellStyle name="Normal 5 4 2 2 2 7 2" xfId="11782" xr:uid="{C79021BA-BFA1-4C1B-8114-7693CD6AD7DE}"/>
    <cellStyle name="Normal 5 4 2 2 2 7 2 2" xfId="25472" xr:uid="{3141F0D8-4BC2-4946-B924-692EC9F154D7}"/>
    <cellStyle name="Normal 5 4 2 2 2 7 2 2 2" xfId="39164" xr:uid="{BA409937-6949-4917-A2DD-C5C5EEDC0967}"/>
    <cellStyle name="Normal 5 4 2 2 2 7 2 2 3" xfId="54048" xr:uid="{D2B98E3C-5072-4315-AF57-8127981A0E40}"/>
    <cellStyle name="Normal 5 4 2 2 2 7 2 3" xfId="18628" xr:uid="{570DCF15-45D6-4567-8FDA-F4526C96E83B}"/>
    <cellStyle name="Normal 5 4 2 2 2 7 2 4" xfId="32318" xr:uid="{3D1FB56E-4424-4C93-BB7C-32CEA160D3FC}"/>
    <cellStyle name="Normal 5 4 2 2 2 7 2 5" xfId="47202" xr:uid="{0FFC2F73-133D-41C2-844B-1DEB16B41FFD}"/>
    <cellStyle name="Normal 5 4 2 2 2 7 3" xfId="22050" xr:uid="{CB90F098-A529-4DF6-9A23-890A637B4F04}"/>
    <cellStyle name="Normal 5 4 2 2 2 7 3 2" xfId="35742" xr:uid="{370422A8-CD04-4480-A164-F7F4125F94F2}"/>
    <cellStyle name="Normal 5 4 2 2 2 7 3 3" xfId="50626" xr:uid="{5621D36E-5CAC-4B80-987E-10F0990E0007}"/>
    <cellStyle name="Normal 5 4 2 2 2 7 4" xfId="15206" xr:uid="{AF303D7F-FC21-4A1F-9318-25E1BF0571F3}"/>
    <cellStyle name="Normal 5 4 2 2 2 7 5" xfId="28896" xr:uid="{A87B1F72-7239-4D56-86A3-0DF301D87921}"/>
    <cellStyle name="Normal 5 4 2 2 2 7 6" xfId="43780" xr:uid="{595B8742-A9BC-4CFA-89BD-4F9735791C4F}"/>
    <cellStyle name="Normal 5 4 2 2 2 8" xfId="10070" xr:uid="{7104E20D-D74A-404A-B579-9889012AA2DE}"/>
    <cellStyle name="Normal 5 4 2 2 2 8 2" xfId="23760" xr:uid="{4FFD6D57-A83B-442A-BCE0-251937CC80F0}"/>
    <cellStyle name="Normal 5 4 2 2 2 8 2 2" xfId="37452" xr:uid="{D6D91EE0-0D6D-4507-A166-1252FA3A24D0}"/>
    <cellStyle name="Normal 5 4 2 2 2 8 2 3" xfId="52336" xr:uid="{608DE774-7D9C-468B-A1EC-0874AD757ACE}"/>
    <cellStyle name="Normal 5 4 2 2 2 8 3" xfId="16916" xr:uid="{C2D75A18-CD36-45AA-BC0B-83E62AA2534F}"/>
    <cellStyle name="Normal 5 4 2 2 2 8 4" xfId="30606" xr:uid="{4FA7D78B-7AB9-4F3A-8D1B-575B4F493E43}"/>
    <cellStyle name="Normal 5 4 2 2 2 8 5" xfId="45490" xr:uid="{AE751AD3-92E4-4A29-A17A-B44B453BB762}"/>
    <cellStyle name="Normal 5 4 2 2 2 9" xfId="20338" xr:uid="{13A6C277-9311-4926-8959-08C6639D7ED9}"/>
    <cellStyle name="Normal 5 4 2 2 2 9 2" xfId="34030" xr:uid="{C6C639BF-AAFE-486F-B778-58EEFE02AE2F}"/>
    <cellStyle name="Normal 5 4 2 2 2 9 3" xfId="48914" xr:uid="{7453787A-2586-49CE-827C-64C96A2FBA0B}"/>
    <cellStyle name="Normal 5 4 2 2 3" xfId="298" xr:uid="{215BDF5B-97BF-41C1-B949-E7A51BED3051}"/>
    <cellStyle name="Normal 5 4 2 2 3 10" xfId="42083" xr:uid="{38E4517F-3889-4AA7-88D7-050DB3277B58}"/>
    <cellStyle name="Normal 5 4 2 2 3 11" xfId="6663" xr:uid="{BC269FAA-6986-4116-BBBF-4AE33588F468}"/>
    <cellStyle name="Normal 5 4 2 2 3 2" xfId="536" xr:uid="{9B1A5625-5A78-4727-AD54-738F9EF0EE9C}"/>
    <cellStyle name="Normal 5 4 2 2 3 2 2" xfId="537" xr:uid="{B7C5273C-6BD0-4FE5-8E3A-10B91DEAF56F}"/>
    <cellStyle name="Normal 5 4 2 2 3 2 2 2" xfId="1192" xr:uid="{2BD16F69-7B87-4C6C-B4FC-59CF6532C8F4}"/>
    <cellStyle name="Normal 5 4 2 2 3 2 2 2 2" xfId="1193" xr:uid="{0F10F399-D5B8-4450-ACE9-6AE266960365}"/>
    <cellStyle name="Normal 5 4 2 2 3 2 2 2 2 2" xfId="25489" xr:uid="{5ED7C6D9-6EE3-4990-B582-E7A4A6807CE9}"/>
    <cellStyle name="Normal 5 4 2 2 3 2 2 2 2 2 2" xfId="39181" xr:uid="{3EE49BFA-DCCE-4394-ACB8-7F322951A991}"/>
    <cellStyle name="Normal 5 4 2 2 3 2 2 2 2 2 3" xfId="54065" xr:uid="{DAD9B4EC-0E0B-4A96-B5B0-991F519A8EB6}"/>
    <cellStyle name="Normal 5 4 2 2 3 2 2 2 2 3" xfId="18645" xr:uid="{0E0B73D4-0E04-429A-9FD7-F832C63967E5}"/>
    <cellStyle name="Normal 5 4 2 2 3 2 2 2 2 3 2" xfId="39702" xr:uid="{C51D34B1-F555-42EE-A673-D11EDDA4AF6E}"/>
    <cellStyle name="Normal 5 4 2 2 3 2 2 2 2 4" xfId="32335" xr:uid="{A0F66F78-F89F-46E2-A234-AE2AB3844459}"/>
    <cellStyle name="Normal 5 4 2 2 3 2 2 2 2 5" xfId="47219" xr:uid="{2F0B9A12-1954-4EF5-A164-BE0E63AAD228}"/>
    <cellStyle name="Normal 5 4 2 2 3 2 2 2 2 6" xfId="11799" xr:uid="{0C26ECDF-452D-4A4F-BC1E-B761AE17D09D}"/>
    <cellStyle name="Normal 5 4 2 2 3 2 2 2 3" xfId="22067" xr:uid="{0F2A5CF1-B46F-4202-ABBF-67AA73464E42}"/>
    <cellStyle name="Normal 5 4 2 2 3 2 2 2 3 2" xfId="35759" xr:uid="{584E3883-38B4-41AB-BF33-59AB97E21DF9}"/>
    <cellStyle name="Normal 5 4 2 2 3 2 2 2 3 3" xfId="50643" xr:uid="{01AAFE95-FF3B-4734-ACBD-22EF83FD46D6}"/>
    <cellStyle name="Normal 5 4 2 2 3 2 2 2 4" xfId="15223" xr:uid="{A541F6C1-1606-4C99-8C2B-D9EAB2430C18}"/>
    <cellStyle name="Normal 5 4 2 2 3 2 2 2 4 2" xfId="39701" xr:uid="{E78966F6-BD47-44B9-94B4-D0A0BE9E923F}"/>
    <cellStyle name="Normal 5 4 2 2 3 2 2 2 5" xfId="28913" xr:uid="{809673D3-8781-4E23-86AE-725FCB5C4724}"/>
    <cellStyle name="Normal 5 4 2 2 3 2 2 2 6" xfId="43797" xr:uid="{BA3A96F4-D2E7-463A-A93E-F440C98FEF18}"/>
    <cellStyle name="Normal 5 4 2 2 3 2 2 2 7" xfId="8377" xr:uid="{DB28C46B-2C30-4E53-BCA5-45EDD9FCAB7B}"/>
    <cellStyle name="Normal 5 4 2 2 3 2 2 3" xfId="1194" xr:uid="{43636C0A-10DF-4EEF-BC90-FF87E58D717D}"/>
    <cellStyle name="Normal 5 4 2 2 3 2 2 3 2" xfId="23777" xr:uid="{A5DAD194-0556-488B-AA1E-4A274A01A313}"/>
    <cellStyle name="Normal 5 4 2 2 3 2 2 3 2 2" xfId="37469" xr:uid="{011924DF-1169-4C08-BC36-C6B4752F4BD1}"/>
    <cellStyle name="Normal 5 4 2 2 3 2 2 3 2 3" xfId="52353" xr:uid="{3483BCAE-083C-480A-99A9-F8F9C9A164EF}"/>
    <cellStyle name="Normal 5 4 2 2 3 2 2 3 3" xfId="16933" xr:uid="{234E8B6F-3887-457B-8D71-1AAC5F93C53B}"/>
    <cellStyle name="Normal 5 4 2 2 3 2 2 3 3 2" xfId="39703" xr:uid="{B9BECEF9-FB81-4E78-9171-307D4CDFCD3C}"/>
    <cellStyle name="Normal 5 4 2 2 3 2 2 3 4" xfId="30623" xr:uid="{FC577D5C-8203-42AD-B9E1-074BDC321EF1}"/>
    <cellStyle name="Normal 5 4 2 2 3 2 2 3 5" xfId="45507" xr:uid="{24D6C7C9-92ED-4C1E-B220-871A2246CD33}"/>
    <cellStyle name="Normal 5 4 2 2 3 2 2 3 6" xfId="10087" xr:uid="{ACFC8BB0-A2A8-4994-BE31-0D15D22790F3}"/>
    <cellStyle name="Normal 5 4 2 2 3 2 2 4" xfId="20355" xr:uid="{402DDF33-9E4F-4E55-8D0C-C38FCE342AD3}"/>
    <cellStyle name="Normal 5 4 2 2 3 2 2 4 2" xfId="34047" xr:uid="{056619F7-8020-4F7A-B901-1E8ACC6D4599}"/>
    <cellStyle name="Normal 5 4 2 2 3 2 2 4 3" xfId="48931" xr:uid="{21BB5BA4-7C49-4B43-8393-4C42D42FF0A9}"/>
    <cellStyle name="Normal 5 4 2 2 3 2 2 5" xfId="13511" xr:uid="{DCC8FB13-DFB9-49B0-BC7B-167D6D89B30E}"/>
    <cellStyle name="Normal 5 4 2 2 3 2 2 5 2" xfId="39630" xr:uid="{32B86FDE-B5C7-4E8B-B296-4D0520603E1B}"/>
    <cellStyle name="Normal 5 4 2 2 3 2 2 6" xfId="27201" xr:uid="{C9CAAB82-A048-4696-B6A6-7B7F7B137169}"/>
    <cellStyle name="Normal 5 4 2 2 3 2 2 7" xfId="42085" xr:uid="{ED083696-5026-4E9A-AE35-743336CDD955}"/>
    <cellStyle name="Normal 5 4 2 2 3 2 2 8" xfId="6665" xr:uid="{D21915A3-8500-48A3-86C3-950BC05D4F60}"/>
    <cellStyle name="Normal 5 4 2 2 3 2 3" xfId="1195" xr:uid="{A59F1E4D-2588-4FB0-A922-832D16FA9F8A}"/>
    <cellStyle name="Normal 5 4 2 2 3 2 3 2" xfId="1196" xr:uid="{4838566C-7D02-4736-AD8B-ED8C476981FB}"/>
    <cellStyle name="Normal 5 4 2 2 3 2 3 2 2" xfId="25488" xr:uid="{FE034E18-4546-46F0-9505-354B24B19280}"/>
    <cellStyle name="Normal 5 4 2 2 3 2 3 2 2 2" xfId="39180" xr:uid="{9B3DE6F5-DD0A-4035-8147-2D1747C5E7E8}"/>
    <cellStyle name="Normal 5 4 2 2 3 2 3 2 2 3" xfId="54064" xr:uid="{F69B7C37-27F1-4506-9ECE-4448D8F49D9E}"/>
    <cellStyle name="Normal 5 4 2 2 3 2 3 2 3" xfId="18644" xr:uid="{CC3E51E3-D66B-43C6-AA78-474B6F52C333}"/>
    <cellStyle name="Normal 5 4 2 2 3 2 3 2 3 2" xfId="39705" xr:uid="{961CB847-34F7-44D3-B210-D227416B67BE}"/>
    <cellStyle name="Normal 5 4 2 2 3 2 3 2 4" xfId="32334" xr:uid="{E7ADF33F-C37D-4905-9817-064AFC82556B}"/>
    <cellStyle name="Normal 5 4 2 2 3 2 3 2 5" xfId="47218" xr:uid="{1EA6E81F-15C4-4877-A00A-0F81A95EFFDA}"/>
    <cellStyle name="Normal 5 4 2 2 3 2 3 2 6" xfId="11798" xr:uid="{F0A81869-1EEA-4DB2-A6FB-23174333451C}"/>
    <cellStyle name="Normal 5 4 2 2 3 2 3 3" xfId="22066" xr:uid="{8F4447C9-907E-455D-805F-499E0682369C}"/>
    <cellStyle name="Normal 5 4 2 2 3 2 3 3 2" xfId="35758" xr:uid="{5FFF2E7A-AB82-49AE-A614-6DCB931C17EF}"/>
    <cellStyle name="Normal 5 4 2 2 3 2 3 3 3" xfId="50642" xr:uid="{1EB870B3-5EBD-4FCB-B7AA-12654788208B}"/>
    <cellStyle name="Normal 5 4 2 2 3 2 3 4" xfId="15222" xr:uid="{6A611D2A-9D56-49F2-A053-5D93B81EF185}"/>
    <cellStyle name="Normal 5 4 2 2 3 2 3 4 2" xfId="39704" xr:uid="{22698100-E698-40FE-9FE4-DCCFC30D58B5}"/>
    <cellStyle name="Normal 5 4 2 2 3 2 3 5" xfId="28912" xr:uid="{33999BF2-0932-4480-806F-C1EA857ED3BB}"/>
    <cellStyle name="Normal 5 4 2 2 3 2 3 6" xfId="43796" xr:uid="{2145FD07-0F21-4CAC-B74C-0D211FED0A02}"/>
    <cellStyle name="Normal 5 4 2 2 3 2 3 7" xfId="8376" xr:uid="{385420C5-525B-4853-9309-0FF61405AD82}"/>
    <cellStyle name="Normal 5 4 2 2 3 2 4" xfId="1197" xr:uid="{99CF16C6-1A7C-4EE4-AFB3-16F83AD7CBF3}"/>
    <cellStyle name="Normal 5 4 2 2 3 2 4 2" xfId="23776" xr:uid="{784D0E0A-9E23-4AE1-826B-0042586A027D}"/>
    <cellStyle name="Normal 5 4 2 2 3 2 4 2 2" xfId="37468" xr:uid="{0B6BF11E-7421-430D-888E-8B884C653ACF}"/>
    <cellStyle name="Normal 5 4 2 2 3 2 4 2 3" xfId="52352" xr:uid="{F3809152-1DFD-440B-9079-4253BD497B1E}"/>
    <cellStyle name="Normal 5 4 2 2 3 2 4 3" xfId="16932" xr:uid="{C914A3FE-12E3-42E2-B825-F5230E657999}"/>
    <cellStyle name="Normal 5 4 2 2 3 2 4 3 2" xfId="39706" xr:uid="{7699F96E-7FE4-4CDC-88FC-9C095E16B294}"/>
    <cellStyle name="Normal 5 4 2 2 3 2 4 4" xfId="30622" xr:uid="{DBBB1905-EC6E-4B11-ABE5-18621603EF48}"/>
    <cellStyle name="Normal 5 4 2 2 3 2 4 5" xfId="45506" xr:uid="{C39864AF-4672-4D40-8C39-C317D64509B5}"/>
    <cellStyle name="Normal 5 4 2 2 3 2 4 6" xfId="10086" xr:uid="{DA5E0B31-5ACF-4C3B-B6CE-AE2DDE399CD1}"/>
    <cellStyle name="Normal 5 4 2 2 3 2 5" xfId="20354" xr:uid="{5B0836CE-E0FC-4643-86F5-C8FB60E83225}"/>
    <cellStyle name="Normal 5 4 2 2 3 2 5 2" xfId="34046" xr:uid="{5FA88549-2658-4247-8532-9EB01307915B}"/>
    <cellStyle name="Normal 5 4 2 2 3 2 5 3" xfId="48930" xr:uid="{F8048524-55FF-4082-A1BA-3C9C96DC882C}"/>
    <cellStyle name="Normal 5 4 2 2 3 2 6" xfId="13510" xr:uid="{A92E4D02-E087-484E-A439-75C68F8BC98E}"/>
    <cellStyle name="Normal 5 4 2 2 3 2 6 2" xfId="39629" xr:uid="{669E556A-8A37-458A-ADA2-DCD4EB2D2724}"/>
    <cellStyle name="Normal 5 4 2 2 3 2 7" xfId="27200" xr:uid="{69E64DAC-CCCB-4695-948A-87CA2730BDEC}"/>
    <cellStyle name="Normal 5 4 2 2 3 2 8" xfId="42084" xr:uid="{DD8B5E1D-3C24-4C42-BD80-697F6D0CF89E}"/>
    <cellStyle name="Normal 5 4 2 2 3 2 9" xfId="6664" xr:uid="{90A69C83-5917-41D2-BA36-B38403437359}"/>
    <cellStyle name="Normal 5 4 2 2 3 3" xfId="538" xr:uid="{EB997604-0865-4123-B367-33C334274CF9}"/>
    <cellStyle name="Normal 5 4 2 2 3 3 2" xfId="1198" xr:uid="{394F1408-2F2C-4974-8A37-78FD9B6CDD88}"/>
    <cellStyle name="Normal 5 4 2 2 3 3 2 2" xfId="1199" xr:uid="{121837FA-DA2D-4301-A184-102D45B2096E}"/>
    <cellStyle name="Normal 5 4 2 2 3 3 2 2 2" xfId="25490" xr:uid="{DD3A7650-9F89-4F98-9FE6-06F5E363AA3F}"/>
    <cellStyle name="Normal 5 4 2 2 3 3 2 2 2 2" xfId="39182" xr:uid="{E2B4BF92-05B4-43B1-9306-1389C67E60D2}"/>
    <cellStyle name="Normal 5 4 2 2 3 3 2 2 2 3" xfId="54066" xr:uid="{7DAA7A0D-10C8-45B8-A51B-760C7C06490C}"/>
    <cellStyle name="Normal 5 4 2 2 3 3 2 2 3" xfId="18646" xr:uid="{FAD9E9E5-14E0-40AD-B42E-490AB96C4A0F}"/>
    <cellStyle name="Normal 5 4 2 2 3 3 2 2 3 2" xfId="39708" xr:uid="{068D25B0-9806-48AC-9E33-BA75ABBB6062}"/>
    <cellStyle name="Normal 5 4 2 2 3 3 2 2 4" xfId="32336" xr:uid="{8EDA3145-2B8F-4C11-9FEB-92327A9DD0B2}"/>
    <cellStyle name="Normal 5 4 2 2 3 3 2 2 5" xfId="47220" xr:uid="{323B2A91-4526-473B-8EC8-2F6B56DFBBF0}"/>
    <cellStyle name="Normal 5 4 2 2 3 3 2 2 6" xfId="11800" xr:uid="{7A1EAD93-D686-4BF4-9E6F-B77BAA6E6991}"/>
    <cellStyle name="Normal 5 4 2 2 3 3 2 3" xfId="22068" xr:uid="{11DDC3D0-04D1-489A-BCE8-46188E00EE30}"/>
    <cellStyle name="Normal 5 4 2 2 3 3 2 3 2" xfId="35760" xr:uid="{97A7CBCD-E46B-4A98-B079-E038DC93C254}"/>
    <cellStyle name="Normal 5 4 2 2 3 3 2 3 3" xfId="50644" xr:uid="{70EE2CCF-D76D-49B6-AA17-3CAECE59A22A}"/>
    <cellStyle name="Normal 5 4 2 2 3 3 2 4" xfId="15224" xr:uid="{F31F62CB-EE42-4B40-BA23-46EC784F9E6D}"/>
    <cellStyle name="Normal 5 4 2 2 3 3 2 4 2" xfId="39707" xr:uid="{562491EB-6570-489D-80C9-CEEEE68595C6}"/>
    <cellStyle name="Normal 5 4 2 2 3 3 2 5" xfId="28914" xr:uid="{33710423-3BB2-442E-96CF-2F9FEB1A236F}"/>
    <cellStyle name="Normal 5 4 2 2 3 3 2 6" xfId="43798" xr:uid="{F649B650-4213-4B6E-A170-EA2C02013B66}"/>
    <cellStyle name="Normal 5 4 2 2 3 3 2 7" xfId="8378" xr:uid="{AA279CE8-518E-41DC-815D-5C4DAC4E9070}"/>
    <cellStyle name="Normal 5 4 2 2 3 3 3" xfId="1200" xr:uid="{929A0200-29F6-4009-A846-E3F159171570}"/>
    <cellStyle name="Normal 5 4 2 2 3 3 3 2" xfId="23778" xr:uid="{CECFBC2B-58ED-4AD0-A2B3-77FB3D25F75B}"/>
    <cellStyle name="Normal 5 4 2 2 3 3 3 2 2" xfId="37470" xr:uid="{B52A74C0-C288-41CF-BD0E-1F43B0F6CEE8}"/>
    <cellStyle name="Normal 5 4 2 2 3 3 3 2 3" xfId="52354" xr:uid="{0573B3DC-2515-4316-82F4-9501C84723F2}"/>
    <cellStyle name="Normal 5 4 2 2 3 3 3 3" xfId="16934" xr:uid="{68E8B6FB-A51B-42C7-B9B1-F206CEB4E755}"/>
    <cellStyle name="Normal 5 4 2 2 3 3 3 3 2" xfId="39709" xr:uid="{F45E88A6-668B-4E50-AC9B-013B5522FD2D}"/>
    <cellStyle name="Normal 5 4 2 2 3 3 3 4" xfId="30624" xr:uid="{6915B299-F7C8-4901-841D-BAC0E214CA19}"/>
    <cellStyle name="Normal 5 4 2 2 3 3 3 5" xfId="45508" xr:uid="{05F6752C-BAEB-44F1-9CF6-5CC16F8CAA93}"/>
    <cellStyle name="Normal 5 4 2 2 3 3 3 6" xfId="10088" xr:uid="{38CE80BB-214D-4387-9797-F6DE3E258F6C}"/>
    <cellStyle name="Normal 5 4 2 2 3 3 4" xfId="20356" xr:uid="{10AB41C5-0E25-4A9F-99EA-FB84F2420FB5}"/>
    <cellStyle name="Normal 5 4 2 2 3 3 4 2" xfId="34048" xr:uid="{B64A6477-EE8A-4498-BD35-BEBD98486CF8}"/>
    <cellStyle name="Normal 5 4 2 2 3 3 4 3" xfId="48932" xr:uid="{A243ED4C-957E-4795-9022-BED351749C00}"/>
    <cellStyle name="Normal 5 4 2 2 3 3 5" xfId="13512" xr:uid="{030F4265-DD26-41D2-8E9F-BD90E4F7156F}"/>
    <cellStyle name="Normal 5 4 2 2 3 3 5 2" xfId="39631" xr:uid="{B8472B2F-BE67-4FEA-AD7C-81E2CEEEDCAC}"/>
    <cellStyle name="Normal 5 4 2 2 3 3 6" xfId="27202" xr:uid="{C7BEBCF8-8F89-4ABF-AB1B-7CD5AB4F3E2B}"/>
    <cellStyle name="Normal 5 4 2 2 3 3 7" xfId="42086" xr:uid="{C14FB45C-568A-4528-8296-CD34053B1CCC}"/>
    <cellStyle name="Normal 5 4 2 2 3 3 8" xfId="6666" xr:uid="{074ADF70-E870-4DA8-A879-DA425AD217BC}"/>
    <cellStyle name="Normal 5 4 2 2 3 4" xfId="1201" xr:uid="{A0641BC6-9F33-4FDA-9432-B1E48FD2A67C}"/>
    <cellStyle name="Normal 5 4 2 2 3 4 2" xfId="1202" xr:uid="{D4935741-2D1E-4667-9D30-0AD2BF660A16}"/>
    <cellStyle name="Normal 5 4 2 2 3 4 2 2" xfId="11801" xr:uid="{4001FC5C-E0EA-47F8-8EAF-DA14A77ABD36}"/>
    <cellStyle name="Normal 5 4 2 2 3 4 2 2 2" xfId="25491" xr:uid="{5342FCEB-C8BA-48CE-B04F-5251F3FE2CB3}"/>
    <cellStyle name="Normal 5 4 2 2 3 4 2 2 2 2" xfId="39183" xr:uid="{B50E045E-B8FD-47D7-9BBE-9E886EC0BC00}"/>
    <cellStyle name="Normal 5 4 2 2 3 4 2 2 2 3" xfId="54067" xr:uid="{B4DE77B1-3D3A-43ED-8654-41583B0EAED6}"/>
    <cellStyle name="Normal 5 4 2 2 3 4 2 2 3" xfId="18647" xr:uid="{DCF3EDEC-6199-41FF-A2A9-112EFD2891F0}"/>
    <cellStyle name="Normal 5 4 2 2 3 4 2 2 4" xfId="32337" xr:uid="{62398C5A-257D-4FE9-89F5-92BDC0274E21}"/>
    <cellStyle name="Normal 5 4 2 2 3 4 2 2 5" xfId="47221" xr:uid="{D95C25D3-15F8-4F8A-AC95-86432A913C74}"/>
    <cellStyle name="Normal 5 4 2 2 3 4 2 3" xfId="22069" xr:uid="{2E29430E-C3F9-442D-9339-9ED55AB2E417}"/>
    <cellStyle name="Normal 5 4 2 2 3 4 2 3 2" xfId="35761" xr:uid="{CE035E9A-1BA8-48F0-AF31-B0A7D21E293B}"/>
    <cellStyle name="Normal 5 4 2 2 3 4 2 3 3" xfId="50645" xr:uid="{86AD18D2-70C5-4192-8782-D85C3AC761A3}"/>
    <cellStyle name="Normal 5 4 2 2 3 4 2 4" xfId="15225" xr:uid="{98698F2A-3367-4AC9-8EE1-17AA0EDCB7D5}"/>
    <cellStyle name="Normal 5 4 2 2 3 4 2 4 2" xfId="39711" xr:uid="{9FCD969C-4EED-4DBA-B6B7-AAAC1EA16824}"/>
    <cellStyle name="Normal 5 4 2 2 3 4 2 5" xfId="28915" xr:uid="{2AF7E21A-DDC7-4C5B-9FEC-B2D45B62B6E3}"/>
    <cellStyle name="Normal 5 4 2 2 3 4 2 6" xfId="43799" xr:uid="{51B11AB3-888A-444B-A13F-AF5F60E8F86E}"/>
    <cellStyle name="Normal 5 4 2 2 3 4 2 7" xfId="8379" xr:uid="{29DFD322-B541-4E95-9B22-4A2F55F948D0}"/>
    <cellStyle name="Normal 5 4 2 2 3 4 3" xfId="10089" xr:uid="{5331F93A-907E-475E-99B7-E128CD0C9435}"/>
    <cellStyle name="Normal 5 4 2 2 3 4 3 2" xfId="23779" xr:uid="{603E2A15-5E2A-4193-BEA0-21A53E16D946}"/>
    <cellStyle name="Normal 5 4 2 2 3 4 3 2 2" xfId="37471" xr:uid="{40E8EFB0-086E-4656-9429-113D8E950349}"/>
    <cellStyle name="Normal 5 4 2 2 3 4 3 2 3" xfId="52355" xr:uid="{61F649B6-CCCA-43AB-9711-8B5A768FA8BE}"/>
    <cellStyle name="Normal 5 4 2 2 3 4 3 3" xfId="16935" xr:uid="{0EA1909E-221B-4452-B88B-CB680E365873}"/>
    <cellStyle name="Normal 5 4 2 2 3 4 3 4" xfId="30625" xr:uid="{69C85129-7767-42FE-B26F-E334F7DF200E}"/>
    <cellStyle name="Normal 5 4 2 2 3 4 3 5" xfId="45509" xr:uid="{882F226E-F98D-4042-B2BA-F0AF9816481F}"/>
    <cellStyle name="Normal 5 4 2 2 3 4 4" xfId="20357" xr:uid="{29679928-7D5E-4C6B-A8C6-FEE1C391D6FC}"/>
    <cellStyle name="Normal 5 4 2 2 3 4 4 2" xfId="34049" xr:uid="{776E46AB-1CFD-4D9C-9D55-F46718179A1F}"/>
    <cellStyle name="Normal 5 4 2 2 3 4 4 3" xfId="48933" xr:uid="{0C7F195C-9021-46DB-997C-6D8F661CDB86}"/>
    <cellStyle name="Normal 5 4 2 2 3 4 5" xfId="13513" xr:uid="{7B84AC6F-6E95-4752-8A29-C5033165D090}"/>
    <cellStyle name="Normal 5 4 2 2 3 4 5 2" xfId="39710" xr:uid="{C07BBA72-3DD9-403C-80B7-DFB1A99BB67D}"/>
    <cellStyle name="Normal 5 4 2 2 3 4 6" xfId="27203" xr:uid="{E235EE6C-968F-4C3A-BCE1-3192C0358888}"/>
    <cellStyle name="Normal 5 4 2 2 3 4 7" xfId="42087" xr:uid="{954A49A7-CD32-461A-B55D-7739C43DE28B}"/>
    <cellStyle name="Normal 5 4 2 2 3 4 8" xfId="6667" xr:uid="{BDA733B7-E750-4119-9477-BCEBA1040F58}"/>
    <cellStyle name="Normal 5 4 2 2 3 5" xfId="1203" xr:uid="{72135DDD-F57B-4F2C-ACFC-C82D7B080D8A}"/>
    <cellStyle name="Normal 5 4 2 2 3 5 2" xfId="11797" xr:uid="{E9EFB028-EDB2-4D4C-BC99-28C289EC9720}"/>
    <cellStyle name="Normal 5 4 2 2 3 5 2 2" xfId="25487" xr:uid="{C211EE6F-A91B-49E2-B484-15610852AA9A}"/>
    <cellStyle name="Normal 5 4 2 2 3 5 2 2 2" xfId="39179" xr:uid="{76D4615D-BAD3-4EA2-92EA-77D6AA1D2540}"/>
    <cellStyle name="Normal 5 4 2 2 3 5 2 2 3" xfId="54063" xr:uid="{04D76C7F-B5B2-41B2-B00B-884C7C9A36F4}"/>
    <cellStyle name="Normal 5 4 2 2 3 5 2 3" xfId="18643" xr:uid="{107ADE5E-A08A-4BC1-8AFA-2FE1912DAD06}"/>
    <cellStyle name="Normal 5 4 2 2 3 5 2 4" xfId="32333" xr:uid="{8F9F1D3F-5558-42A7-8148-05E015F3C5C2}"/>
    <cellStyle name="Normal 5 4 2 2 3 5 2 5" xfId="47217" xr:uid="{FCD54C36-E653-49F1-9296-B446A4EFDFE7}"/>
    <cellStyle name="Normal 5 4 2 2 3 5 3" xfId="22065" xr:uid="{A92DD85A-0ADB-4EBE-A78D-61FF6B8F6B57}"/>
    <cellStyle name="Normal 5 4 2 2 3 5 3 2" xfId="35757" xr:uid="{14B96C9D-FC4B-4410-98CB-3F439DB4FB3C}"/>
    <cellStyle name="Normal 5 4 2 2 3 5 3 3" xfId="50641" xr:uid="{D231D23C-00E0-47FA-8D03-F346B4AABDA1}"/>
    <cellStyle name="Normal 5 4 2 2 3 5 4" xfId="15221" xr:uid="{4A8526D1-81DA-4960-AD28-EF56738E7FB2}"/>
    <cellStyle name="Normal 5 4 2 2 3 5 4 2" xfId="39712" xr:uid="{D264AD76-0031-438A-87A8-F5513A5C0A2D}"/>
    <cellStyle name="Normal 5 4 2 2 3 5 5" xfId="28911" xr:uid="{E79E8481-9746-4616-8B8B-5D1B2D278DC9}"/>
    <cellStyle name="Normal 5 4 2 2 3 5 6" xfId="43795" xr:uid="{8281FD5D-123E-47B3-88EE-9F8611BEC192}"/>
    <cellStyle name="Normal 5 4 2 2 3 5 7" xfId="8375" xr:uid="{159C9A40-0E2B-4471-B3F0-A543CF0570D2}"/>
    <cellStyle name="Normal 5 4 2 2 3 6" xfId="10085" xr:uid="{7F264631-3DF8-4AFC-AE3F-028C0B660310}"/>
    <cellStyle name="Normal 5 4 2 2 3 6 2" xfId="23775" xr:uid="{557665C7-A035-4C45-A9B2-5B1FFDFC056A}"/>
    <cellStyle name="Normal 5 4 2 2 3 6 2 2" xfId="37467" xr:uid="{E8396B50-E46C-45B0-BA6F-C8D78745E410}"/>
    <cellStyle name="Normal 5 4 2 2 3 6 2 3" xfId="52351" xr:uid="{2BD8CF82-243E-40AD-BA8D-97C0F6793C44}"/>
    <cellStyle name="Normal 5 4 2 2 3 6 3" xfId="16931" xr:uid="{73A574A2-594A-4451-929A-2D7F58EF7589}"/>
    <cellStyle name="Normal 5 4 2 2 3 6 4" xfId="30621" xr:uid="{1D5F56C1-9F5C-42EF-8E18-5297FC360D46}"/>
    <cellStyle name="Normal 5 4 2 2 3 6 5" xfId="45505" xr:uid="{D5BAD112-1C52-47A7-A285-D15D197DB2DD}"/>
    <cellStyle name="Normal 5 4 2 2 3 7" xfId="20353" xr:uid="{B6E82143-3121-4920-B931-7D584F1CD1CB}"/>
    <cellStyle name="Normal 5 4 2 2 3 7 2" xfId="34045" xr:uid="{59CF6C0B-C42B-46A4-A37F-3280596F0366}"/>
    <cellStyle name="Normal 5 4 2 2 3 7 3" xfId="48929" xr:uid="{7C9078B1-7C3F-4EDB-8107-4E890FDEC6B6}"/>
    <cellStyle name="Normal 5 4 2 2 3 8" xfId="13509" xr:uid="{9A15DA1D-908B-4158-9E65-C01DC3840625}"/>
    <cellStyle name="Normal 5 4 2 2 3 8 2" xfId="39596" xr:uid="{F339E1FA-6518-4C18-8E96-0686CF6FBDC9}"/>
    <cellStyle name="Normal 5 4 2 2 3 9" xfId="27199" xr:uid="{717C1FB9-A713-4F07-9FDC-65A1BCA2DDFD}"/>
    <cellStyle name="Normal 5 4 2 2 4" xfId="539" xr:uid="{3EC23ED2-60E0-4D56-9BAD-60CC22A18BE5}"/>
    <cellStyle name="Normal 5 4 2 2 4 10" xfId="42088" xr:uid="{1FDF06A4-A988-4ACA-BE38-66F8B4B6293E}"/>
    <cellStyle name="Normal 5 4 2 2 4 11" xfId="6668" xr:uid="{D86C82A9-ED2F-4DB8-BB91-D3D67D505803}"/>
    <cellStyle name="Normal 5 4 2 2 4 2" xfId="540" xr:uid="{CDB0C404-E8F8-49E1-9478-3C1B59D48038}"/>
    <cellStyle name="Normal 5 4 2 2 4 2 2" xfId="1204" xr:uid="{3931B406-6137-47B3-9535-A25B91E2C2F3}"/>
    <cellStyle name="Normal 5 4 2 2 4 2 2 2" xfId="1205" xr:uid="{CD1E6B0C-FA11-4E52-8EAD-C9206A259BC0}"/>
    <cellStyle name="Normal 5 4 2 2 4 2 2 2 2" xfId="11804" xr:uid="{E9E58EE3-C0E4-4E66-BA69-5A11B217ED5A}"/>
    <cellStyle name="Normal 5 4 2 2 4 2 2 2 2 2" xfId="25494" xr:uid="{8D4B906B-082B-4B1D-B59D-58DE85DAC907}"/>
    <cellStyle name="Normal 5 4 2 2 4 2 2 2 2 2 2" xfId="39186" xr:uid="{6B91BEF4-7444-4FC6-9154-BA030EE7D7E8}"/>
    <cellStyle name="Normal 5 4 2 2 4 2 2 2 2 2 3" xfId="54070" xr:uid="{E652A4AE-7A9D-40CE-83EB-A3793C0B76C8}"/>
    <cellStyle name="Normal 5 4 2 2 4 2 2 2 2 3" xfId="18650" xr:uid="{E9A24409-AB60-4212-BC97-E54E401C5B37}"/>
    <cellStyle name="Normal 5 4 2 2 4 2 2 2 2 4" xfId="32340" xr:uid="{E2563729-0095-4A94-B1D1-D19DD3BA4D3E}"/>
    <cellStyle name="Normal 5 4 2 2 4 2 2 2 2 5" xfId="47224" xr:uid="{5EFE8526-7909-4DB5-B9AA-968E317D83AE}"/>
    <cellStyle name="Normal 5 4 2 2 4 2 2 2 3" xfId="22072" xr:uid="{161DE8FC-DA5D-4FEE-8866-B5F16A66C604}"/>
    <cellStyle name="Normal 5 4 2 2 4 2 2 2 3 2" xfId="35764" xr:uid="{B6F908BF-9173-4AA9-9CED-505A8C91B3E5}"/>
    <cellStyle name="Normal 5 4 2 2 4 2 2 2 3 3" xfId="50648" xr:uid="{FC0D703A-1FAE-4FED-93A4-5FF390DE0230}"/>
    <cellStyle name="Normal 5 4 2 2 4 2 2 2 4" xfId="15228" xr:uid="{52E4E032-8BF6-4902-8375-0F9648EC270D}"/>
    <cellStyle name="Normal 5 4 2 2 4 2 2 2 4 2" xfId="39714" xr:uid="{E8A279FC-2352-4FDA-BCD9-299E96A62BFC}"/>
    <cellStyle name="Normal 5 4 2 2 4 2 2 2 5" xfId="28918" xr:uid="{DE75613A-1214-47D3-8D55-27F1DC0DE671}"/>
    <cellStyle name="Normal 5 4 2 2 4 2 2 2 6" xfId="43802" xr:uid="{0DA53229-AF92-4439-808F-1A8A9B934D35}"/>
    <cellStyle name="Normal 5 4 2 2 4 2 2 2 7" xfId="8382" xr:uid="{B8253962-0D8A-48E6-BADB-A5896881A621}"/>
    <cellStyle name="Normal 5 4 2 2 4 2 2 3" xfId="10092" xr:uid="{5D922209-81CB-4855-90FE-7EA43FA1B325}"/>
    <cellStyle name="Normal 5 4 2 2 4 2 2 3 2" xfId="23782" xr:uid="{CB1D3BE2-7C91-4116-A63D-4218C6BD1FD4}"/>
    <cellStyle name="Normal 5 4 2 2 4 2 2 3 2 2" xfId="37474" xr:uid="{A14F364B-D565-42BD-A0F1-7531DD3E5661}"/>
    <cellStyle name="Normal 5 4 2 2 4 2 2 3 2 3" xfId="52358" xr:uid="{8C26A74D-7D1D-4B6D-9E99-C5DCDF2C4BEF}"/>
    <cellStyle name="Normal 5 4 2 2 4 2 2 3 3" xfId="16938" xr:uid="{065A42CC-04DB-4D0C-858B-E4B700BD50A7}"/>
    <cellStyle name="Normal 5 4 2 2 4 2 2 3 4" xfId="30628" xr:uid="{9A90FB69-1DB7-411A-9F8C-0FDA664F7421}"/>
    <cellStyle name="Normal 5 4 2 2 4 2 2 3 5" xfId="45512" xr:uid="{F559B91F-4F49-4C98-82AB-312D7982521B}"/>
    <cellStyle name="Normal 5 4 2 2 4 2 2 4" xfId="20360" xr:uid="{BF15F354-4717-4E94-9D3D-77AE45F88129}"/>
    <cellStyle name="Normal 5 4 2 2 4 2 2 4 2" xfId="34052" xr:uid="{31245BD3-6294-492B-9950-435F514D92C4}"/>
    <cellStyle name="Normal 5 4 2 2 4 2 2 4 3" xfId="48936" xr:uid="{9906A689-642B-4C65-9F1B-7245226E6559}"/>
    <cellStyle name="Normal 5 4 2 2 4 2 2 5" xfId="13516" xr:uid="{B4ED5082-6351-4E90-9EDC-F55999DDFD25}"/>
    <cellStyle name="Normal 5 4 2 2 4 2 2 5 2" xfId="39713" xr:uid="{A1B6A6C5-6285-484C-8AF7-681906E75864}"/>
    <cellStyle name="Normal 5 4 2 2 4 2 2 6" xfId="27206" xr:uid="{96FEEDA9-72E6-4C53-900A-E88C55A5E319}"/>
    <cellStyle name="Normal 5 4 2 2 4 2 2 7" xfId="42090" xr:uid="{C750744C-7C25-4C7A-89C1-FC9CBA3DF0F0}"/>
    <cellStyle name="Normal 5 4 2 2 4 2 2 8" xfId="6670" xr:uid="{E73B2780-7E26-41AC-B41E-250E96EFEB6F}"/>
    <cellStyle name="Normal 5 4 2 2 4 2 3" xfId="1206" xr:uid="{2A64F3BB-287E-4E25-B25F-9083E6802EB0}"/>
    <cellStyle name="Normal 5 4 2 2 4 2 3 2" xfId="11803" xr:uid="{1191023F-5FD0-4BD5-BEF2-4A6AFFB9BAB3}"/>
    <cellStyle name="Normal 5 4 2 2 4 2 3 2 2" xfId="25493" xr:uid="{B26D3131-7B26-47C8-8C74-48B672EE2EEA}"/>
    <cellStyle name="Normal 5 4 2 2 4 2 3 2 2 2" xfId="39185" xr:uid="{B2BA9B7A-C8C4-4C4D-874A-838992B781A0}"/>
    <cellStyle name="Normal 5 4 2 2 4 2 3 2 2 3" xfId="54069" xr:uid="{5059E6FA-5391-40B8-B90C-61D6A832E169}"/>
    <cellStyle name="Normal 5 4 2 2 4 2 3 2 3" xfId="18649" xr:uid="{351C81BB-9291-4759-89E7-C6EE4A6F3A2D}"/>
    <cellStyle name="Normal 5 4 2 2 4 2 3 2 4" xfId="32339" xr:uid="{5870C095-B2B1-46B8-A7BA-457A1CF0765A}"/>
    <cellStyle name="Normal 5 4 2 2 4 2 3 2 5" xfId="47223" xr:uid="{16DF7468-5BC8-49FD-A4C4-18BD2AA94B0F}"/>
    <cellStyle name="Normal 5 4 2 2 4 2 3 3" xfId="22071" xr:uid="{8F22D3AE-B2DA-4E84-9FCF-186E5BAE5B10}"/>
    <cellStyle name="Normal 5 4 2 2 4 2 3 3 2" xfId="35763" xr:uid="{C25B01B3-E35E-4097-8653-28BE06155A3D}"/>
    <cellStyle name="Normal 5 4 2 2 4 2 3 3 3" xfId="50647" xr:uid="{12B272B3-8390-4DBF-8ABA-986A32E9A571}"/>
    <cellStyle name="Normal 5 4 2 2 4 2 3 4" xfId="15227" xr:uid="{555A3212-1AB6-47E9-91FD-FE40A0632786}"/>
    <cellStyle name="Normal 5 4 2 2 4 2 3 4 2" xfId="39715" xr:uid="{6E8DE8CB-A724-44D5-A606-4167CEAFC28E}"/>
    <cellStyle name="Normal 5 4 2 2 4 2 3 5" xfId="28917" xr:uid="{62CBE545-A851-4426-932F-CA0B1D0E3DC1}"/>
    <cellStyle name="Normal 5 4 2 2 4 2 3 6" xfId="43801" xr:uid="{422DBB92-0DBC-4878-8C59-08B96CA797EF}"/>
    <cellStyle name="Normal 5 4 2 2 4 2 3 7" xfId="8381" xr:uid="{09DBBA20-0205-441A-A4A2-F981AEEC08F5}"/>
    <cellStyle name="Normal 5 4 2 2 4 2 4" xfId="10091" xr:uid="{154F3978-BCFF-4925-B955-6760BF148F01}"/>
    <cellStyle name="Normal 5 4 2 2 4 2 4 2" xfId="23781" xr:uid="{EF854337-62EB-480E-BE1E-EBB5054DF820}"/>
    <cellStyle name="Normal 5 4 2 2 4 2 4 2 2" xfId="37473" xr:uid="{57E04F4C-93C8-41D1-9757-276D8420FDAB}"/>
    <cellStyle name="Normal 5 4 2 2 4 2 4 2 3" xfId="52357" xr:uid="{1AF61432-9138-4D86-8E57-614812EA95B9}"/>
    <cellStyle name="Normal 5 4 2 2 4 2 4 3" xfId="16937" xr:uid="{C8368E6F-74B4-4BCE-BE44-651DEE9A199F}"/>
    <cellStyle name="Normal 5 4 2 2 4 2 4 4" xfId="30627" xr:uid="{09834DCC-C7DD-4F40-AA5A-77ADA383496B}"/>
    <cellStyle name="Normal 5 4 2 2 4 2 4 5" xfId="45511" xr:uid="{02D43C8B-68E5-48A7-B754-90BAF41B56F1}"/>
    <cellStyle name="Normal 5 4 2 2 4 2 5" xfId="20359" xr:uid="{D9CC9A3C-D78C-47B1-B542-BB48B6645718}"/>
    <cellStyle name="Normal 5 4 2 2 4 2 5 2" xfId="34051" xr:uid="{A5C5F330-1C58-4CC7-984D-31380FE55594}"/>
    <cellStyle name="Normal 5 4 2 2 4 2 5 3" xfId="48935" xr:uid="{3DE2BC36-1FA9-4AB2-AB16-447946CF762A}"/>
    <cellStyle name="Normal 5 4 2 2 4 2 6" xfId="13515" xr:uid="{96457370-469D-42C7-9F43-22F7EEB1138B}"/>
    <cellStyle name="Normal 5 4 2 2 4 2 6 2" xfId="39633" xr:uid="{E2C5710C-3A86-4267-BDA4-03396183FA9D}"/>
    <cellStyle name="Normal 5 4 2 2 4 2 7" xfId="27205" xr:uid="{3D9E1B95-0727-4B23-8A32-0FDEFF354361}"/>
    <cellStyle name="Normal 5 4 2 2 4 2 8" xfId="42089" xr:uid="{4A3BCA80-5877-4272-A782-BD3BA0A51143}"/>
    <cellStyle name="Normal 5 4 2 2 4 2 9" xfId="6669" xr:uid="{A2036005-5D1E-40E6-AA34-D6E39853A6D7}"/>
    <cellStyle name="Normal 5 4 2 2 4 3" xfId="1207" xr:uid="{8714700B-A9B9-4637-9F7F-A6CC3B02E34B}"/>
    <cellStyle name="Normal 5 4 2 2 4 3 2" xfId="1208" xr:uid="{26B36908-9773-4174-8814-135772FD4275}"/>
    <cellStyle name="Normal 5 4 2 2 4 3 2 2" xfId="11805" xr:uid="{3FDA251A-7D98-44B1-86C4-DB8ABF413472}"/>
    <cellStyle name="Normal 5 4 2 2 4 3 2 2 2" xfId="25495" xr:uid="{7912C93F-DBD5-452F-B123-AF607609BD2A}"/>
    <cellStyle name="Normal 5 4 2 2 4 3 2 2 2 2" xfId="39187" xr:uid="{DDAD8A8B-B4D2-493F-A2A5-4EAF889CFE9C}"/>
    <cellStyle name="Normal 5 4 2 2 4 3 2 2 2 3" xfId="54071" xr:uid="{EF1865AE-F335-46B4-9182-426D92DC65F2}"/>
    <cellStyle name="Normal 5 4 2 2 4 3 2 2 3" xfId="18651" xr:uid="{75012A6F-EEC8-4D72-95F9-BF5D582B760D}"/>
    <cellStyle name="Normal 5 4 2 2 4 3 2 2 4" xfId="32341" xr:uid="{351F8DC7-DD89-49A5-8FCD-4331F82150E9}"/>
    <cellStyle name="Normal 5 4 2 2 4 3 2 2 5" xfId="47225" xr:uid="{00D81A7B-E3D1-48BA-A255-072A3088E20B}"/>
    <cellStyle name="Normal 5 4 2 2 4 3 2 3" xfId="22073" xr:uid="{E6E6F58F-CD43-4598-B83B-840616EA62D5}"/>
    <cellStyle name="Normal 5 4 2 2 4 3 2 3 2" xfId="35765" xr:uid="{6DBB8727-1803-4CD7-9B0A-D63F638B038C}"/>
    <cellStyle name="Normal 5 4 2 2 4 3 2 3 3" xfId="50649" xr:uid="{2B57DE5E-790F-46E9-8EC5-F661B819ECAC}"/>
    <cellStyle name="Normal 5 4 2 2 4 3 2 4" xfId="15229" xr:uid="{8B374938-627F-45A1-B73B-6797253879F2}"/>
    <cellStyle name="Normal 5 4 2 2 4 3 2 4 2" xfId="39717" xr:uid="{6F9EE8CE-5D80-4B89-BA37-E70F14526B62}"/>
    <cellStyle name="Normal 5 4 2 2 4 3 2 5" xfId="28919" xr:uid="{9FD29264-7603-4F68-9FC2-F9BB1348112C}"/>
    <cellStyle name="Normal 5 4 2 2 4 3 2 6" xfId="43803" xr:uid="{4B8A5BC1-434D-4556-BB31-21E3ADF260C9}"/>
    <cellStyle name="Normal 5 4 2 2 4 3 2 7" xfId="8383" xr:uid="{856FF9BC-303E-4F83-9EC9-260C9DBF7147}"/>
    <cellStyle name="Normal 5 4 2 2 4 3 3" xfId="10093" xr:uid="{B7B5031B-3837-4E5C-9FA2-C145792A07DE}"/>
    <cellStyle name="Normal 5 4 2 2 4 3 3 2" xfId="23783" xr:uid="{6C9832D1-F005-4C60-8A40-730331D56062}"/>
    <cellStyle name="Normal 5 4 2 2 4 3 3 2 2" xfId="37475" xr:uid="{85279BBC-FAC0-44B7-A9A3-324DF71BF810}"/>
    <cellStyle name="Normal 5 4 2 2 4 3 3 2 3" xfId="52359" xr:uid="{DF77D5FE-5ED0-4F7C-9550-10C33A104403}"/>
    <cellStyle name="Normal 5 4 2 2 4 3 3 3" xfId="16939" xr:uid="{39D9F106-C24E-474A-AA75-011C613F8B09}"/>
    <cellStyle name="Normal 5 4 2 2 4 3 3 4" xfId="30629" xr:uid="{2091F8F3-76E4-49C4-B3A5-55CAF797417F}"/>
    <cellStyle name="Normal 5 4 2 2 4 3 3 5" xfId="45513" xr:uid="{56FB62C3-1BF7-4D91-A495-86B65F0BC105}"/>
    <cellStyle name="Normal 5 4 2 2 4 3 4" xfId="20361" xr:uid="{9A419284-F259-4EB0-B1DD-10FE4EEE3B50}"/>
    <cellStyle name="Normal 5 4 2 2 4 3 4 2" xfId="34053" xr:uid="{1D642BC0-6554-4DFD-A750-E90C5EC8EE25}"/>
    <cellStyle name="Normal 5 4 2 2 4 3 4 3" xfId="48937" xr:uid="{6E5497A4-DECA-4DF8-B71E-C93218B47484}"/>
    <cellStyle name="Normal 5 4 2 2 4 3 5" xfId="13517" xr:uid="{11965D15-F88A-4F51-92BA-AF543D037FEA}"/>
    <cellStyle name="Normal 5 4 2 2 4 3 5 2" xfId="39716" xr:uid="{54B818D3-FEF5-4890-B454-648FA37ED2DD}"/>
    <cellStyle name="Normal 5 4 2 2 4 3 6" xfId="27207" xr:uid="{5680B41D-4DD0-4A80-80DA-5A7F00B3D6DD}"/>
    <cellStyle name="Normal 5 4 2 2 4 3 7" xfId="42091" xr:uid="{97D16C7E-560F-4BEB-8AC7-B909EB4ACCC5}"/>
    <cellStyle name="Normal 5 4 2 2 4 3 8" xfId="6671" xr:uid="{1CF5E2DA-EA11-449D-BE10-E671760C5845}"/>
    <cellStyle name="Normal 5 4 2 2 4 4" xfId="1209" xr:uid="{D25CCA30-6FBC-475B-9792-499159AD2414}"/>
    <cellStyle name="Normal 5 4 2 2 4 4 2" xfId="8384" xr:uid="{06AC2DA8-AE9A-4048-AEE6-309F3C6C6090}"/>
    <cellStyle name="Normal 5 4 2 2 4 4 2 2" xfId="11806" xr:uid="{0DBBCE78-9C5B-4DF6-A7C6-B6B102F5B4AB}"/>
    <cellStyle name="Normal 5 4 2 2 4 4 2 2 2" xfId="25496" xr:uid="{7D1E5ED0-750B-4278-82CD-DD878CBFD78B}"/>
    <cellStyle name="Normal 5 4 2 2 4 4 2 2 2 2" xfId="39188" xr:uid="{A2F2D4F8-9A99-4154-9459-1661FCDEC7A1}"/>
    <cellStyle name="Normal 5 4 2 2 4 4 2 2 2 3" xfId="54072" xr:uid="{15E6D932-E56F-4F0B-B528-16BBE90AE50E}"/>
    <cellStyle name="Normal 5 4 2 2 4 4 2 2 3" xfId="18652" xr:uid="{C9638B02-E987-467D-8DDF-D4BA24E2908D}"/>
    <cellStyle name="Normal 5 4 2 2 4 4 2 2 4" xfId="32342" xr:uid="{0E37F03A-087F-4D5A-A4B8-789F6898552F}"/>
    <cellStyle name="Normal 5 4 2 2 4 4 2 2 5" xfId="47226" xr:uid="{CC312EA4-4BF8-4495-9EBB-4D756F4C9622}"/>
    <cellStyle name="Normal 5 4 2 2 4 4 2 3" xfId="22074" xr:uid="{CAD475D7-8A14-4B75-9E3A-0F36BE546EC6}"/>
    <cellStyle name="Normal 5 4 2 2 4 4 2 3 2" xfId="35766" xr:uid="{38E2123E-E50F-4C47-A2D0-526036A7BAB8}"/>
    <cellStyle name="Normal 5 4 2 2 4 4 2 3 3" xfId="50650" xr:uid="{94F87473-640B-49D9-8845-873CD3F655C9}"/>
    <cellStyle name="Normal 5 4 2 2 4 4 2 4" xfId="15230" xr:uid="{5471F3D6-198D-47F3-B88F-90FC68396015}"/>
    <cellStyle name="Normal 5 4 2 2 4 4 2 5" xfId="28920" xr:uid="{D10A293D-4FC6-4167-A458-32692F3FB53E}"/>
    <cellStyle name="Normal 5 4 2 2 4 4 2 6" xfId="43804" xr:uid="{614899C2-1CA1-4BDF-B744-D8928CCFEF0C}"/>
    <cellStyle name="Normal 5 4 2 2 4 4 3" xfId="10094" xr:uid="{35715829-004F-48F3-9AB2-943A9D742C1B}"/>
    <cellStyle name="Normal 5 4 2 2 4 4 3 2" xfId="23784" xr:uid="{D4ACEBDE-3762-4FF0-9444-CCDC9BDEE92F}"/>
    <cellStyle name="Normal 5 4 2 2 4 4 3 2 2" xfId="37476" xr:uid="{6DB45879-4A11-4188-88F4-445FA748AA36}"/>
    <cellStyle name="Normal 5 4 2 2 4 4 3 2 3" xfId="52360" xr:uid="{6D14B588-30AA-47CA-AB0C-E968BDA999B2}"/>
    <cellStyle name="Normal 5 4 2 2 4 4 3 3" xfId="16940" xr:uid="{F2EDC0EF-637D-4621-A730-959A7AC02CC6}"/>
    <cellStyle name="Normal 5 4 2 2 4 4 3 4" xfId="30630" xr:uid="{77BFA7C4-6ADE-4DC5-BF4E-3AAE94E0DA95}"/>
    <cellStyle name="Normal 5 4 2 2 4 4 3 5" xfId="45514" xr:uid="{3971F12A-49A4-4D44-852A-5A931B09D62C}"/>
    <cellStyle name="Normal 5 4 2 2 4 4 4" xfId="20362" xr:uid="{0FFBFF90-2451-4F94-A01E-43BFB866B854}"/>
    <cellStyle name="Normal 5 4 2 2 4 4 4 2" xfId="34054" xr:uid="{F37668F4-A420-4481-AC32-81478F8354A5}"/>
    <cellStyle name="Normal 5 4 2 2 4 4 4 3" xfId="48938" xr:uid="{61FB9AEE-60C9-479D-A573-B8D7BD0C2B36}"/>
    <cellStyle name="Normal 5 4 2 2 4 4 5" xfId="13518" xr:uid="{CFEA9077-DFCB-4FA7-BC53-5E9AA43203D9}"/>
    <cellStyle name="Normal 5 4 2 2 4 4 5 2" xfId="39718" xr:uid="{50FDBA6F-BDAE-4F70-ABAA-0782E4EE28F5}"/>
    <cellStyle name="Normal 5 4 2 2 4 4 6" xfId="27208" xr:uid="{9309BBFC-694C-47B1-9CB3-8615E754DC71}"/>
    <cellStyle name="Normal 5 4 2 2 4 4 7" xfId="42092" xr:uid="{06ECAC73-6197-4030-8DDF-084E0E1FB909}"/>
    <cellStyle name="Normal 5 4 2 2 4 4 8" xfId="6672" xr:uid="{1A2FD6B5-2405-49B0-9F24-0CB8A17ABE64}"/>
    <cellStyle name="Normal 5 4 2 2 4 5" xfId="8380" xr:uid="{2FFFA95F-07E4-4B3D-8786-4F44354EF1ED}"/>
    <cellStyle name="Normal 5 4 2 2 4 5 2" xfId="11802" xr:uid="{67701CED-1844-4D7E-9EE3-7567A7E9951C}"/>
    <cellStyle name="Normal 5 4 2 2 4 5 2 2" xfId="25492" xr:uid="{85E6631A-0FBB-4AA4-9504-3AA24A8E7DF9}"/>
    <cellStyle name="Normal 5 4 2 2 4 5 2 2 2" xfId="39184" xr:uid="{BF5DF029-341E-486B-87E5-8B14BDF79C65}"/>
    <cellStyle name="Normal 5 4 2 2 4 5 2 2 3" xfId="54068" xr:uid="{4D2948E0-7130-41C1-B5B0-E36A5EFF8147}"/>
    <cellStyle name="Normal 5 4 2 2 4 5 2 3" xfId="18648" xr:uid="{C0057CF7-0F51-4AB8-9933-BD89B13D2EC3}"/>
    <cellStyle name="Normal 5 4 2 2 4 5 2 4" xfId="32338" xr:uid="{9252979F-E435-4FD5-92C2-2C75E7467468}"/>
    <cellStyle name="Normal 5 4 2 2 4 5 2 5" xfId="47222" xr:uid="{9D05771A-4C1D-442E-ACF2-CA942C7E4514}"/>
    <cellStyle name="Normal 5 4 2 2 4 5 3" xfId="22070" xr:uid="{ED36DF82-6DFB-44A9-A2BA-9536CC4C5868}"/>
    <cellStyle name="Normal 5 4 2 2 4 5 3 2" xfId="35762" xr:uid="{75D277B6-D151-41B9-B4D1-A1D589F494F8}"/>
    <cellStyle name="Normal 5 4 2 2 4 5 3 3" xfId="50646" xr:uid="{0EED764A-E772-49D2-AEDF-493787EA40CA}"/>
    <cellStyle name="Normal 5 4 2 2 4 5 4" xfId="15226" xr:uid="{9102B375-2AB9-4331-901E-8E41F2AB4926}"/>
    <cellStyle name="Normal 5 4 2 2 4 5 5" xfId="28916" xr:uid="{64722A3C-1BD3-4756-A0CA-C487AD9C5B89}"/>
    <cellStyle name="Normal 5 4 2 2 4 5 6" xfId="43800" xr:uid="{816560B1-D1CB-4E12-9595-164C0ACC3E86}"/>
    <cellStyle name="Normal 5 4 2 2 4 6" xfId="10090" xr:uid="{2C9A881C-FEEA-4249-BD4B-37188E445DE2}"/>
    <cellStyle name="Normal 5 4 2 2 4 6 2" xfId="23780" xr:uid="{D4F082E8-7FFE-4A02-9CED-04DB75F49BA9}"/>
    <cellStyle name="Normal 5 4 2 2 4 6 2 2" xfId="37472" xr:uid="{FE4476C4-9675-4F12-A365-B5329CB43C0F}"/>
    <cellStyle name="Normal 5 4 2 2 4 6 2 3" xfId="52356" xr:uid="{5679137A-21CE-4B2E-BB19-EEE073B3A3B3}"/>
    <cellStyle name="Normal 5 4 2 2 4 6 3" xfId="16936" xr:uid="{97D5953B-2B1C-42D6-9415-402925BF3089}"/>
    <cellStyle name="Normal 5 4 2 2 4 6 4" xfId="30626" xr:uid="{C4A351F7-370D-405D-B729-4993E03C66C4}"/>
    <cellStyle name="Normal 5 4 2 2 4 6 5" xfId="45510" xr:uid="{CA679D47-CEFD-495C-A174-08C137D2F17D}"/>
    <cellStyle name="Normal 5 4 2 2 4 7" xfId="20358" xr:uid="{7DC4D067-86B8-4CA9-AC23-03BD6740A1F9}"/>
    <cellStyle name="Normal 5 4 2 2 4 7 2" xfId="34050" xr:uid="{3046EFDF-5635-4776-B6FC-9264CFD695E7}"/>
    <cellStyle name="Normal 5 4 2 2 4 7 3" xfId="48934" xr:uid="{605630AD-90E5-4A63-8A4A-725153E5A5DE}"/>
    <cellStyle name="Normal 5 4 2 2 4 8" xfId="13514" xr:uid="{D2EFA9BE-DD17-4B76-86B9-BEA59E440112}"/>
    <cellStyle name="Normal 5 4 2 2 4 8 2" xfId="39632" xr:uid="{486A1BA8-4BB4-41C6-B9C1-EBD4C975AD4D}"/>
    <cellStyle name="Normal 5 4 2 2 4 9" xfId="27204" xr:uid="{8C3A4811-7A73-4E1C-AB27-D01DD86CD9AE}"/>
    <cellStyle name="Normal 5 4 2 2 5" xfId="541" xr:uid="{723BCB74-7A64-4D72-95BB-ADF68EC0B374}"/>
    <cellStyle name="Normal 5 4 2 2 5 2" xfId="1210" xr:uid="{C59E9DD8-3970-414E-976C-87B65358EB86}"/>
    <cellStyle name="Normal 5 4 2 2 5 2 2" xfId="1211" xr:uid="{EEC5CBFA-13E2-49E2-B196-43E9A5FB1362}"/>
    <cellStyle name="Normal 5 4 2 2 5 2 2 2" xfId="11808" xr:uid="{4B8D6B7D-2D10-42B0-9B95-C8C0ED51D6BE}"/>
    <cellStyle name="Normal 5 4 2 2 5 2 2 2 2" xfId="25498" xr:uid="{0109183A-D7C0-40E2-907E-37FA1FD90500}"/>
    <cellStyle name="Normal 5 4 2 2 5 2 2 2 2 2" xfId="39190" xr:uid="{92EDAD89-C43F-4533-9D86-17BB68C4E24C}"/>
    <cellStyle name="Normal 5 4 2 2 5 2 2 2 2 3" xfId="54074" xr:uid="{1DA20912-B028-4534-9D5A-9EA1860AD0B5}"/>
    <cellStyle name="Normal 5 4 2 2 5 2 2 2 3" xfId="18654" xr:uid="{61616AE3-8B7F-4861-A0DC-A446E499F32C}"/>
    <cellStyle name="Normal 5 4 2 2 5 2 2 2 4" xfId="32344" xr:uid="{2EE4D6CC-FBED-46AF-8849-536377FAF400}"/>
    <cellStyle name="Normal 5 4 2 2 5 2 2 2 5" xfId="47228" xr:uid="{69C3D134-08A2-41E3-97EE-CDFDEB8A67EC}"/>
    <cellStyle name="Normal 5 4 2 2 5 2 2 3" xfId="22076" xr:uid="{70FF679E-8C27-4CCC-8B7B-CFEDB8799EA3}"/>
    <cellStyle name="Normal 5 4 2 2 5 2 2 3 2" xfId="35768" xr:uid="{AF123084-617A-41A5-B9FB-342EF6A34CE2}"/>
    <cellStyle name="Normal 5 4 2 2 5 2 2 3 3" xfId="50652" xr:uid="{A0869BAB-CC64-4B84-B879-07897C12713E}"/>
    <cellStyle name="Normal 5 4 2 2 5 2 2 4" xfId="15232" xr:uid="{36FA21D6-D20F-4183-80C6-539B3B12C893}"/>
    <cellStyle name="Normal 5 4 2 2 5 2 2 4 2" xfId="39720" xr:uid="{AF15F8EB-1DAD-462D-8144-64C2B32043AE}"/>
    <cellStyle name="Normal 5 4 2 2 5 2 2 5" xfId="28922" xr:uid="{66F157DE-31E2-436D-A6EE-B4DB029476BE}"/>
    <cellStyle name="Normal 5 4 2 2 5 2 2 6" xfId="43806" xr:uid="{03F681E3-27CA-452F-ADB2-28600F6BFE4A}"/>
    <cellStyle name="Normal 5 4 2 2 5 2 2 7" xfId="8386" xr:uid="{4B9C3FDE-DC3C-4631-9E90-712C6981B6AF}"/>
    <cellStyle name="Normal 5 4 2 2 5 2 3" xfId="10096" xr:uid="{4CC612DF-05AE-4759-A22D-A7BBA123653F}"/>
    <cellStyle name="Normal 5 4 2 2 5 2 3 2" xfId="23786" xr:uid="{35B3F8DD-3837-47B7-85E0-90916FD34515}"/>
    <cellStyle name="Normal 5 4 2 2 5 2 3 2 2" xfId="37478" xr:uid="{944C05A3-01F3-4144-9D66-B099D6C75275}"/>
    <cellStyle name="Normal 5 4 2 2 5 2 3 2 3" xfId="52362" xr:uid="{595727C0-8BC9-4D09-8B53-E41FCAF3D454}"/>
    <cellStyle name="Normal 5 4 2 2 5 2 3 3" xfId="16942" xr:uid="{1B0E76C1-7597-4B22-8A7E-9E3B2BDAFDAD}"/>
    <cellStyle name="Normal 5 4 2 2 5 2 3 4" xfId="30632" xr:uid="{9B51B1B0-8D41-4B67-B1D4-279BD030B1B1}"/>
    <cellStyle name="Normal 5 4 2 2 5 2 3 5" xfId="45516" xr:uid="{21382CBC-50AA-4320-BD7A-5B88602647A4}"/>
    <cellStyle name="Normal 5 4 2 2 5 2 4" xfId="20364" xr:uid="{D47D902C-C220-479D-9375-28E1D833D84D}"/>
    <cellStyle name="Normal 5 4 2 2 5 2 4 2" xfId="34056" xr:uid="{E1318611-BF3F-4B66-B57E-05045DB33432}"/>
    <cellStyle name="Normal 5 4 2 2 5 2 4 3" xfId="48940" xr:uid="{4ED30BF9-A8E8-43E4-AE5A-CB669ED67F63}"/>
    <cellStyle name="Normal 5 4 2 2 5 2 5" xfId="13520" xr:uid="{32A4E9B9-9988-4C3B-BD1A-AAB998C5CD1D}"/>
    <cellStyle name="Normal 5 4 2 2 5 2 5 2" xfId="39719" xr:uid="{40648371-2FF6-4BC1-94C2-0D6574B3BA92}"/>
    <cellStyle name="Normal 5 4 2 2 5 2 6" xfId="27210" xr:uid="{851BDD19-2419-432A-979F-7A0C53349FB2}"/>
    <cellStyle name="Normal 5 4 2 2 5 2 7" xfId="42094" xr:uid="{446B770E-6E2F-4BE8-91C5-26F0746E6384}"/>
    <cellStyle name="Normal 5 4 2 2 5 2 8" xfId="6674" xr:uid="{344FDFDB-65AC-49DE-9BD1-92F047E51A50}"/>
    <cellStyle name="Normal 5 4 2 2 5 3" xfId="1212" xr:uid="{6E170D8A-56CD-4427-BFDF-F7BD16ECDA80}"/>
    <cellStyle name="Normal 5 4 2 2 5 3 2" xfId="11807" xr:uid="{77B6EF48-E603-479A-A80A-209E65F024D6}"/>
    <cellStyle name="Normal 5 4 2 2 5 3 2 2" xfId="25497" xr:uid="{FF56CBD5-1015-44DB-8D9F-B3A05D3F8A56}"/>
    <cellStyle name="Normal 5 4 2 2 5 3 2 2 2" xfId="39189" xr:uid="{56B92726-11ED-4846-B4D5-D58EF3D15826}"/>
    <cellStyle name="Normal 5 4 2 2 5 3 2 2 3" xfId="54073" xr:uid="{FB4AEC1B-5B5F-46F3-8C78-D971371A5DB3}"/>
    <cellStyle name="Normal 5 4 2 2 5 3 2 3" xfId="18653" xr:uid="{1611EADE-9B2B-4839-8730-737E69FFA839}"/>
    <cellStyle name="Normal 5 4 2 2 5 3 2 4" xfId="32343" xr:uid="{DAD33D9C-90C5-41E9-94AD-0F4140D342EB}"/>
    <cellStyle name="Normal 5 4 2 2 5 3 2 5" xfId="47227" xr:uid="{FB564C26-8B3F-4365-B4D5-825A75295B3D}"/>
    <cellStyle name="Normal 5 4 2 2 5 3 3" xfId="22075" xr:uid="{C606C4C2-D9D5-4183-8384-2868A4C0E357}"/>
    <cellStyle name="Normal 5 4 2 2 5 3 3 2" xfId="35767" xr:uid="{E0B2CC7E-F1EC-4CF3-ABF8-3125988939B2}"/>
    <cellStyle name="Normal 5 4 2 2 5 3 3 3" xfId="50651" xr:uid="{2DAA9E5C-BB32-46AD-B7B7-1EBCCFD6CA31}"/>
    <cellStyle name="Normal 5 4 2 2 5 3 4" xfId="15231" xr:uid="{A8D95EEE-3901-4746-9B9A-301DC110DD46}"/>
    <cellStyle name="Normal 5 4 2 2 5 3 4 2" xfId="39721" xr:uid="{79E7FE17-52E3-4055-8675-DD9E5273B4C5}"/>
    <cellStyle name="Normal 5 4 2 2 5 3 5" xfId="28921" xr:uid="{B69BBBBA-936D-42FB-9FA5-9616735903CA}"/>
    <cellStyle name="Normal 5 4 2 2 5 3 6" xfId="43805" xr:uid="{9A49C6A8-3DDA-4AE6-A3AA-B1BA1CC4ACA3}"/>
    <cellStyle name="Normal 5 4 2 2 5 3 7" xfId="8385" xr:uid="{3FEFA4B5-B786-42D5-A0C6-71E278EAD48A}"/>
    <cellStyle name="Normal 5 4 2 2 5 4" xfId="2849" xr:uid="{E118F35D-015E-40B9-B5E2-28F243AAA0B2}"/>
    <cellStyle name="Normal 5 4 2 2 5 4 2" xfId="23785" xr:uid="{49A1B07B-965F-45D7-9B5D-A7A21DE5CBFD}"/>
    <cellStyle name="Normal 5 4 2 2 5 4 2 2" xfId="37477" xr:uid="{514C6B5E-5498-48AD-8E69-EB445D77C792}"/>
    <cellStyle name="Normal 5 4 2 2 5 4 2 3" xfId="52361" xr:uid="{FB198158-2D9F-4B42-B6CE-B2494526D664}"/>
    <cellStyle name="Normal 5 4 2 2 5 4 3" xfId="16941" xr:uid="{BD64C348-0C82-4AE2-BE25-0E9DA89C8875}"/>
    <cellStyle name="Normal 5 4 2 2 5 4 3 2" xfId="39941" xr:uid="{26DEA1E5-F560-4EA4-B5B9-ACD583505E39}"/>
    <cellStyle name="Normal 5 4 2 2 5 4 4" xfId="30631" xr:uid="{BE28BCCE-37E2-4412-89C8-E75AA2BB418D}"/>
    <cellStyle name="Normal 5 4 2 2 5 4 5" xfId="45515" xr:uid="{BAF1D845-D9FF-4D16-8863-D5ABA75F1EF8}"/>
    <cellStyle name="Normal 5 4 2 2 5 4 6" xfId="10095" xr:uid="{DB11DC81-EE4C-45FA-BCAE-165DD161D425}"/>
    <cellStyle name="Normal 5 4 2 2 5 5" xfId="20363" xr:uid="{ADF0B57D-BD9D-4D98-A59B-01F4A4EF40E7}"/>
    <cellStyle name="Normal 5 4 2 2 5 5 2" xfId="34055" xr:uid="{2A6E25DA-8EBC-439A-BB2B-3999D1DB150C}"/>
    <cellStyle name="Normal 5 4 2 2 5 5 3" xfId="48939" xr:uid="{6A382345-025A-4065-B4D0-1FF46114F5CC}"/>
    <cellStyle name="Normal 5 4 2 2 5 6" xfId="13519" xr:uid="{DCD06185-61BD-4480-8DF4-259590DC9E03}"/>
    <cellStyle name="Normal 5 4 2 2 5 6 2" xfId="39634" xr:uid="{3B46EDDA-2C67-435A-A57F-D90B342D0F1F}"/>
    <cellStyle name="Normal 5 4 2 2 5 7" xfId="27209" xr:uid="{C7212E3E-1A2D-4AF6-85AD-890A60DC1F29}"/>
    <cellStyle name="Normal 5 4 2 2 5 8" xfId="42093" xr:uid="{E367D0D7-A6F2-4F5B-A4A3-6C94ED874F9D}"/>
    <cellStyle name="Normal 5 4 2 2 5 9" xfId="6673" xr:uid="{9A74BADD-02E6-46E0-BCE7-69B76D11E8F4}"/>
    <cellStyle name="Normal 5 4 2 2 6" xfId="1213" xr:uid="{4BEBB100-3995-48F0-87C8-0E4005AE4535}"/>
    <cellStyle name="Normal 5 4 2 2 6 2" xfId="1214" xr:uid="{6C3EFA74-42A2-429E-A6C8-2D1858246A65}"/>
    <cellStyle name="Normal 5 4 2 2 6 2 2" xfId="11809" xr:uid="{D4CFCF1D-234C-41EF-A8B3-2E3F620C3E87}"/>
    <cellStyle name="Normal 5 4 2 2 6 2 2 2" xfId="25499" xr:uid="{C33EAD78-2B0C-4BB9-B2E3-C157E389DF5E}"/>
    <cellStyle name="Normal 5 4 2 2 6 2 2 2 2" xfId="39191" xr:uid="{C4A7F755-1A68-4FA3-B613-45566E35E4DB}"/>
    <cellStyle name="Normal 5 4 2 2 6 2 2 2 3" xfId="54075" xr:uid="{F443BF00-78A2-4D31-A554-55AA2886F45B}"/>
    <cellStyle name="Normal 5 4 2 2 6 2 2 3" xfId="18655" xr:uid="{7533FC1F-F2C6-4AFE-8AD7-0CA7E21C975C}"/>
    <cellStyle name="Normal 5 4 2 2 6 2 2 4" xfId="32345" xr:uid="{F15A0F6C-22A6-4334-8B5A-BDDBD2493C55}"/>
    <cellStyle name="Normal 5 4 2 2 6 2 2 5" xfId="47229" xr:uid="{6147F1D2-5E80-4529-AE67-03EEA33A97EC}"/>
    <cellStyle name="Normal 5 4 2 2 6 2 3" xfId="22077" xr:uid="{395E757A-5840-4B04-9371-D1471FA5138E}"/>
    <cellStyle name="Normal 5 4 2 2 6 2 3 2" xfId="35769" xr:uid="{949E253E-623C-4048-AADB-BD481F5817E2}"/>
    <cellStyle name="Normal 5 4 2 2 6 2 3 3" xfId="50653" xr:uid="{B0B8A04B-15E2-412C-8FA5-412037355403}"/>
    <cellStyle name="Normal 5 4 2 2 6 2 4" xfId="15233" xr:uid="{BCC9EBBC-3EFF-4DA1-A53A-8110258BD01A}"/>
    <cellStyle name="Normal 5 4 2 2 6 2 4 2" xfId="39723" xr:uid="{647202EE-554C-4399-9BBB-44B80720A4FA}"/>
    <cellStyle name="Normal 5 4 2 2 6 2 5" xfId="28923" xr:uid="{49373AD9-3B56-4CBE-B10C-0E5C5FE78D4A}"/>
    <cellStyle name="Normal 5 4 2 2 6 2 6" xfId="43807" xr:uid="{5BEDDD19-7B91-49D4-85E9-71ABE26958EA}"/>
    <cellStyle name="Normal 5 4 2 2 6 2 7" xfId="8387" xr:uid="{108BBA44-2FD4-43C7-A706-2637CAAE686E}"/>
    <cellStyle name="Normal 5 4 2 2 6 3" xfId="10097" xr:uid="{08B1CE1B-2527-4EAE-9235-F95EC6295D68}"/>
    <cellStyle name="Normal 5 4 2 2 6 3 2" xfId="23787" xr:uid="{0E3B624A-67AE-4629-BF65-0648B61D635A}"/>
    <cellStyle name="Normal 5 4 2 2 6 3 2 2" xfId="37479" xr:uid="{5BE5452E-7EF1-4FC5-ACD6-EB005A6FC6A4}"/>
    <cellStyle name="Normal 5 4 2 2 6 3 2 3" xfId="52363" xr:uid="{99452926-74B8-425B-AE01-DA469F58A712}"/>
    <cellStyle name="Normal 5 4 2 2 6 3 3" xfId="16943" xr:uid="{BD1C88AC-6DA0-40BE-83AA-AD1576FDF3DE}"/>
    <cellStyle name="Normal 5 4 2 2 6 3 4" xfId="30633" xr:uid="{46053A77-B4E5-4B83-BEB2-9E9431032506}"/>
    <cellStyle name="Normal 5 4 2 2 6 3 5" xfId="45517" xr:uid="{27A7ED4B-975D-41E9-91E2-211C6B215660}"/>
    <cellStyle name="Normal 5 4 2 2 6 4" xfId="20365" xr:uid="{4F72E599-509F-4CCE-9608-550798EFD969}"/>
    <cellStyle name="Normal 5 4 2 2 6 4 2" xfId="34057" xr:uid="{57A760AB-3C42-43A4-9D47-AA4DDF9C1793}"/>
    <cellStyle name="Normal 5 4 2 2 6 4 3" xfId="48941" xr:uid="{EAA08AA4-3E42-4CD4-87DA-2DA4421BE62F}"/>
    <cellStyle name="Normal 5 4 2 2 6 5" xfId="13521" xr:uid="{70FD0835-9281-4EAA-B14E-3754300A67DA}"/>
    <cellStyle name="Normal 5 4 2 2 6 5 2" xfId="39722" xr:uid="{E82E09D0-4D84-4ED2-90EC-D82D36650116}"/>
    <cellStyle name="Normal 5 4 2 2 6 6" xfId="27211" xr:uid="{B4DC4EF8-3D14-4DFE-B6FD-C284849DC062}"/>
    <cellStyle name="Normal 5 4 2 2 6 7" xfId="42095" xr:uid="{6BBDC77F-A1CA-4C88-A3BF-4993A363993C}"/>
    <cellStyle name="Normal 5 4 2 2 6 8" xfId="6675" xr:uid="{169345C8-EB2C-422A-96F8-7249F66F786E}"/>
    <cellStyle name="Normal 5 4 2 2 7" xfId="1215" xr:uid="{96D3148A-B020-4A22-A6AE-9DF77212D120}"/>
    <cellStyle name="Normal 5 4 2 2 7 2" xfId="8388" xr:uid="{752878F9-A7E9-4E5C-BF7E-A735ED9F9B6F}"/>
    <cellStyle name="Normal 5 4 2 2 7 2 2" xfId="11810" xr:uid="{9A9230C3-20D4-48A8-A4D0-0F71F7BD9873}"/>
    <cellStyle name="Normal 5 4 2 2 7 2 2 2" xfId="25500" xr:uid="{BF7A1FCC-7680-48BF-B538-0B6CE35F35C4}"/>
    <cellStyle name="Normal 5 4 2 2 7 2 2 2 2" xfId="39192" xr:uid="{A9F11A96-4C35-49C7-9D30-AA92001578C0}"/>
    <cellStyle name="Normal 5 4 2 2 7 2 2 2 3" xfId="54076" xr:uid="{F9421671-7F9E-4CB9-B917-E5F1C80FDAC2}"/>
    <cellStyle name="Normal 5 4 2 2 7 2 2 3" xfId="18656" xr:uid="{DEB9CC42-7242-45C9-936B-F267EC496156}"/>
    <cellStyle name="Normal 5 4 2 2 7 2 2 4" xfId="32346" xr:uid="{16817372-090F-4A9F-9F74-DAB67A844646}"/>
    <cellStyle name="Normal 5 4 2 2 7 2 2 5" xfId="47230" xr:uid="{5B0C9DC7-1566-479D-9608-B555581FCD2B}"/>
    <cellStyle name="Normal 5 4 2 2 7 2 3" xfId="22078" xr:uid="{79143E12-6577-44EF-8E2F-846136FF4739}"/>
    <cellStyle name="Normal 5 4 2 2 7 2 3 2" xfId="35770" xr:uid="{5AA47E94-09AC-4BD3-9A99-DD46140A6812}"/>
    <cellStyle name="Normal 5 4 2 2 7 2 3 3" xfId="50654" xr:uid="{E97158B2-D92F-4922-9325-92248E1D01E3}"/>
    <cellStyle name="Normal 5 4 2 2 7 2 4" xfId="15234" xr:uid="{4AA1AA57-C156-4CC9-BF17-814E487449FE}"/>
    <cellStyle name="Normal 5 4 2 2 7 2 5" xfId="28924" xr:uid="{01449CA3-8254-404F-B18F-0D061EE6A832}"/>
    <cellStyle name="Normal 5 4 2 2 7 2 6" xfId="43808" xr:uid="{06AB933E-BB75-4647-A502-54F504E23C98}"/>
    <cellStyle name="Normal 5 4 2 2 7 3" xfId="10098" xr:uid="{896732B2-170B-4DB8-89F0-2C9358B314AA}"/>
    <cellStyle name="Normal 5 4 2 2 7 3 2" xfId="23788" xr:uid="{87BD919A-6749-4FD1-97A5-C94A610A01A3}"/>
    <cellStyle name="Normal 5 4 2 2 7 3 2 2" xfId="37480" xr:uid="{435955BF-1D97-4449-AAB8-16E2E4A3E88B}"/>
    <cellStyle name="Normal 5 4 2 2 7 3 2 3" xfId="52364" xr:uid="{3819189A-74CC-4852-98F1-A5ADB5D8F1BD}"/>
    <cellStyle name="Normal 5 4 2 2 7 3 3" xfId="16944" xr:uid="{47F00B52-7F76-48B0-BB39-A025E6EDF52A}"/>
    <cellStyle name="Normal 5 4 2 2 7 3 4" xfId="30634" xr:uid="{2D1C0BF8-B38D-4BF3-8C92-87E1AB0A7D99}"/>
    <cellStyle name="Normal 5 4 2 2 7 3 5" xfId="45518" xr:uid="{FA3E7313-7A64-463E-ABC4-C3E3C7F6EAFE}"/>
    <cellStyle name="Normal 5 4 2 2 7 4" xfId="20366" xr:uid="{A07D9E5A-44F1-4779-80FC-2F1DFB22AC53}"/>
    <cellStyle name="Normal 5 4 2 2 7 4 2" xfId="34058" xr:uid="{3B5C6131-15F3-4A86-A3A5-421F517A942C}"/>
    <cellStyle name="Normal 5 4 2 2 7 4 3" xfId="48942" xr:uid="{86BE5F7A-940C-4241-926E-0BF13EC86FCA}"/>
    <cellStyle name="Normal 5 4 2 2 7 5" xfId="13522" xr:uid="{B8570323-35C7-4012-AACB-42B974EFE7CB}"/>
    <cellStyle name="Normal 5 4 2 2 7 5 2" xfId="39724" xr:uid="{1F6AB2C2-F232-4379-B5F9-CC83F4DBA558}"/>
    <cellStyle name="Normal 5 4 2 2 7 6" xfId="27212" xr:uid="{35DDACD5-3EA7-4A2A-AE42-468AA85FE708}"/>
    <cellStyle name="Normal 5 4 2 2 7 7" xfId="42096" xr:uid="{F7FFD424-46D8-4689-9A85-C59F8DED1226}"/>
    <cellStyle name="Normal 5 4 2 2 7 8" xfId="6676" xr:uid="{F3DCA37A-E3EF-4A0C-BAB9-0DC032D4E136}"/>
    <cellStyle name="Normal 5 4 2 2 8" xfId="2850" xr:uid="{A660CC89-CBD6-43A3-89DA-8C3009558BFE}"/>
    <cellStyle name="Normal 5 4 2 2 8 2" xfId="11781" xr:uid="{85998C9A-B33E-4063-8912-35849DE3F17D}"/>
    <cellStyle name="Normal 5 4 2 2 8 2 2" xfId="25471" xr:uid="{7B2EE2E9-CB67-45BF-930E-CBED9DCE9117}"/>
    <cellStyle name="Normal 5 4 2 2 8 2 2 2" xfId="39163" xr:uid="{0E0967E1-FC0F-4BE2-B93D-B2D68AF9679E}"/>
    <cellStyle name="Normal 5 4 2 2 8 2 2 3" xfId="54047" xr:uid="{1E639E44-B808-489B-932C-FF3F93BAB3A0}"/>
    <cellStyle name="Normal 5 4 2 2 8 2 3" xfId="18627" xr:uid="{26B73DF0-730A-4395-81E9-328677D39A60}"/>
    <cellStyle name="Normal 5 4 2 2 8 2 4" xfId="32317" xr:uid="{D4A56C7E-CAEB-4E3A-975B-93DA521E728D}"/>
    <cellStyle name="Normal 5 4 2 2 8 2 5" xfId="47201" xr:uid="{E8BBE386-0282-4AC3-B993-9BEE037A8883}"/>
    <cellStyle name="Normal 5 4 2 2 8 3" xfId="22049" xr:uid="{2712BBA7-5208-4F7D-9FD9-E12E25715202}"/>
    <cellStyle name="Normal 5 4 2 2 8 3 2" xfId="35741" xr:uid="{20CD7041-EA1A-4E44-A7D0-C872E9D490FA}"/>
    <cellStyle name="Normal 5 4 2 2 8 3 3" xfId="50625" xr:uid="{4F9D4BFA-DC06-4FB1-918F-212AF5577D7D}"/>
    <cellStyle name="Normal 5 4 2 2 8 4" xfId="15205" xr:uid="{DAD42870-FFEA-4078-B7DB-CC5EF910FA08}"/>
    <cellStyle name="Normal 5 4 2 2 8 4 2" xfId="39942" xr:uid="{7F69180E-7C0E-4369-850C-4FF5429D2176}"/>
    <cellStyle name="Normal 5 4 2 2 8 5" xfId="28895" xr:uid="{86051756-B007-4C42-9931-686E39F32963}"/>
    <cellStyle name="Normal 5 4 2 2 8 6" xfId="43779" xr:uid="{512ABFFE-A662-460C-8151-F3C5011B135A}"/>
    <cellStyle name="Normal 5 4 2 2 8 7" xfId="8359" xr:uid="{0E238275-D807-4534-A0DC-BE4DF38787E2}"/>
    <cellStyle name="Normal 5 4 2 2 9" xfId="10069" xr:uid="{FBFE7F8D-4D73-4665-B7EF-26B137D7AA23}"/>
    <cellStyle name="Normal 5 4 2 2 9 2" xfId="23759" xr:uid="{0B16442A-B8D1-4CAB-9BAB-FB87606965EE}"/>
    <cellStyle name="Normal 5 4 2 2 9 2 2" xfId="37451" xr:uid="{AFFEFC77-C767-4DBD-96A3-D478C7937D6A}"/>
    <cellStyle name="Normal 5 4 2 2 9 2 3" xfId="52335" xr:uid="{5FC5A904-E732-4BB4-9D51-32331A1C6910}"/>
    <cellStyle name="Normal 5 4 2 2 9 3" xfId="16915" xr:uid="{B017AF3A-4713-43B4-B4AB-6FA5D45740DF}"/>
    <cellStyle name="Normal 5 4 2 2 9 4" xfId="30605" xr:uid="{C62C0150-01F2-40C9-8027-07BE7BA6A6B5}"/>
    <cellStyle name="Normal 5 4 2 2 9 5" xfId="45489" xr:uid="{D7297722-38DF-4C5B-8522-3732B9D1575F}"/>
    <cellStyle name="Normal 5 4 2 3" xfId="299" xr:uid="{51B6E4AC-0517-4914-8335-C9E0DA6915B6}"/>
    <cellStyle name="Normal 5 4 2 3 10" xfId="13523" xr:uid="{6067478A-95C6-49D9-B420-E815208CB816}"/>
    <cellStyle name="Normal 5 4 2 3 10 2" xfId="39597" xr:uid="{327B912D-00FB-4E63-A527-58D3C3154727}"/>
    <cellStyle name="Normal 5 4 2 3 11" xfId="27213" xr:uid="{ED6EA474-B305-49CB-ABE7-BA3B9B39751D}"/>
    <cellStyle name="Normal 5 4 2 3 12" xfId="42097" xr:uid="{5091BD85-E20D-477F-AFAA-36C531B45F72}"/>
    <cellStyle name="Normal 5 4 2 3 13" xfId="6677" xr:uid="{15408195-08C4-4955-A837-E1776189BCA8}"/>
    <cellStyle name="Normal 5 4 2 3 2" xfId="542" xr:uid="{CC244C26-BD40-4A83-B3BE-B83E440D701A}"/>
    <cellStyle name="Normal 5 4 2 3 2 10" xfId="42098" xr:uid="{1CD54417-DF3A-4F84-BE80-DDAC7BAA18DF}"/>
    <cellStyle name="Normal 5 4 2 3 2 11" xfId="6678" xr:uid="{FACE2D6B-D81D-4497-8F76-7A2C7268334B}"/>
    <cellStyle name="Normal 5 4 2 3 2 2" xfId="543" xr:uid="{2CA8E291-1A22-4D87-B08D-366A1400D0C1}"/>
    <cellStyle name="Normal 5 4 2 3 2 2 2" xfId="1216" xr:uid="{171C08B8-A6CD-4C30-98EE-595920F4F887}"/>
    <cellStyle name="Normal 5 4 2 3 2 2 2 2" xfId="1217" xr:uid="{A7DFFA2A-BFA4-4D5C-AFA3-BC0B403F1774}"/>
    <cellStyle name="Normal 5 4 2 3 2 2 2 2 2" xfId="11814" xr:uid="{25D749E5-8FBC-4481-BCE0-F170C91C7F3D}"/>
    <cellStyle name="Normal 5 4 2 3 2 2 2 2 2 2" xfId="25504" xr:uid="{C91B30EF-05E0-487F-A6F5-FE1AC0049D5D}"/>
    <cellStyle name="Normal 5 4 2 3 2 2 2 2 2 2 2" xfId="39196" xr:uid="{13CC3222-064B-4ED6-9F8A-C7A602428BFA}"/>
    <cellStyle name="Normal 5 4 2 3 2 2 2 2 2 2 3" xfId="54080" xr:uid="{CBCAD5FC-9972-4953-929D-043D2BB62DD4}"/>
    <cellStyle name="Normal 5 4 2 3 2 2 2 2 2 3" xfId="18660" xr:uid="{2C741789-14AF-45A8-9E0C-2A049A8DCE9B}"/>
    <cellStyle name="Normal 5 4 2 3 2 2 2 2 2 4" xfId="32350" xr:uid="{488C6CBC-7A65-4DED-97E8-7E036578C918}"/>
    <cellStyle name="Normal 5 4 2 3 2 2 2 2 2 5" xfId="47234" xr:uid="{9B70BBB0-60C2-46FF-A20D-2156B8405D1C}"/>
    <cellStyle name="Normal 5 4 2 3 2 2 2 2 3" xfId="22082" xr:uid="{4BCC07C5-3822-4A9C-9239-107E0525503C}"/>
    <cellStyle name="Normal 5 4 2 3 2 2 2 2 3 2" xfId="35774" xr:uid="{7F9F72BE-85DA-4460-82CF-D2BAE05FC7B4}"/>
    <cellStyle name="Normal 5 4 2 3 2 2 2 2 3 3" xfId="50658" xr:uid="{5649C036-7F87-49B2-8E70-614D263FAD1F}"/>
    <cellStyle name="Normal 5 4 2 3 2 2 2 2 4" xfId="15238" xr:uid="{487A1AC4-918F-4B90-804E-073046C3EB93}"/>
    <cellStyle name="Normal 5 4 2 3 2 2 2 2 4 2" xfId="39726" xr:uid="{CF2072D0-FD55-4F19-86B0-0DFA69E3EA50}"/>
    <cellStyle name="Normal 5 4 2 3 2 2 2 2 5" xfId="28928" xr:uid="{A6C7BDDA-3F68-46A2-BBBA-486A17D5A685}"/>
    <cellStyle name="Normal 5 4 2 3 2 2 2 2 6" xfId="43812" xr:uid="{199FA3D2-D6EE-471F-8D57-EF551593588E}"/>
    <cellStyle name="Normal 5 4 2 3 2 2 2 2 7" xfId="8392" xr:uid="{4F76DB83-F4D9-403D-8543-D779B06E5AA8}"/>
    <cellStyle name="Normal 5 4 2 3 2 2 2 3" xfId="10102" xr:uid="{185D4C4B-E931-49E8-8F08-989CB5149EAF}"/>
    <cellStyle name="Normal 5 4 2 3 2 2 2 3 2" xfId="23792" xr:uid="{1C22A05D-571C-4CB5-91C1-F12E7523AC9D}"/>
    <cellStyle name="Normal 5 4 2 3 2 2 2 3 2 2" xfId="37484" xr:uid="{3B0F169C-5C65-430E-BC83-080F5C9217F9}"/>
    <cellStyle name="Normal 5 4 2 3 2 2 2 3 2 3" xfId="52368" xr:uid="{E16FA330-CE83-42EF-BD54-118C589DD25E}"/>
    <cellStyle name="Normal 5 4 2 3 2 2 2 3 3" xfId="16948" xr:uid="{EF5723CF-87B6-428D-AFB0-F202E78111F6}"/>
    <cellStyle name="Normal 5 4 2 3 2 2 2 3 4" xfId="30638" xr:uid="{9C2FB8F4-29AF-4AFC-9509-E41E58DE2778}"/>
    <cellStyle name="Normal 5 4 2 3 2 2 2 3 5" xfId="45522" xr:uid="{CFFF492E-11CE-470E-A258-DE3336A8158B}"/>
    <cellStyle name="Normal 5 4 2 3 2 2 2 4" xfId="20370" xr:uid="{04AE4AEF-755B-4FB6-A3AE-AEE2F32728DF}"/>
    <cellStyle name="Normal 5 4 2 3 2 2 2 4 2" xfId="34062" xr:uid="{9DA00097-0C0A-4706-A951-F621D82B1A2B}"/>
    <cellStyle name="Normal 5 4 2 3 2 2 2 4 3" xfId="48946" xr:uid="{28CA5E23-9ADF-4C69-A514-37C9B1023D33}"/>
    <cellStyle name="Normal 5 4 2 3 2 2 2 5" xfId="13526" xr:uid="{65FFAABD-E0A9-458C-AC57-58BBD47FB3B0}"/>
    <cellStyle name="Normal 5 4 2 3 2 2 2 5 2" xfId="39725" xr:uid="{51C2A8A1-B96E-4255-9FBB-2921DC06B55D}"/>
    <cellStyle name="Normal 5 4 2 3 2 2 2 6" xfId="27216" xr:uid="{A8E7DBB0-6B85-42F0-9BF0-BA0FAA4F0C46}"/>
    <cellStyle name="Normal 5 4 2 3 2 2 2 7" xfId="42100" xr:uid="{008CF213-661F-4C90-B27C-94A41A93F39D}"/>
    <cellStyle name="Normal 5 4 2 3 2 2 2 8" xfId="6680" xr:uid="{FBE3584A-879B-495A-88AE-0F160CF1FB32}"/>
    <cellStyle name="Normal 5 4 2 3 2 2 3" xfId="1218" xr:uid="{0FF4206C-D1A8-4019-A547-6557D9C84307}"/>
    <cellStyle name="Normal 5 4 2 3 2 2 3 2" xfId="11813" xr:uid="{120BA9BC-3EB2-457C-9269-865BF5F8DA28}"/>
    <cellStyle name="Normal 5 4 2 3 2 2 3 2 2" xfId="25503" xr:uid="{BACAD60B-E1F9-4CD6-9FB7-A6EBC1BD924F}"/>
    <cellStyle name="Normal 5 4 2 3 2 2 3 2 2 2" xfId="39195" xr:uid="{BA2FD0F6-531D-451E-B833-EBC93F10E15D}"/>
    <cellStyle name="Normal 5 4 2 3 2 2 3 2 2 3" xfId="54079" xr:uid="{AD4531C4-570E-455A-9F82-15555F789EDE}"/>
    <cellStyle name="Normal 5 4 2 3 2 2 3 2 3" xfId="18659" xr:uid="{03B2C754-91FE-40E5-B6AE-2A90C3BA306F}"/>
    <cellStyle name="Normal 5 4 2 3 2 2 3 2 4" xfId="32349" xr:uid="{AAA3AF73-A33B-471A-960A-9A5185E7AF53}"/>
    <cellStyle name="Normal 5 4 2 3 2 2 3 2 5" xfId="47233" xr:uid="{3DAE91A5-175E-4B9B-B86C-7362E80152FD}"/>
    <cellStyle name="Normal 5 4 2 3 2 2 3 3" xfId="22081" xr:uid="{CD1203D4-BF27-40AF-A358-451DAEB48E00}"/>
    <cellStyle name="Normal 5 4 2 3 2 2 3 3 2" xfId="35773" xr:uid="{E1EAD808-0635-4A36-9580-264B7BEA5FE1}"/>
    <cellStyle name="Normal 5 4 2 3 2 2 3 3 3" xfId="50657" xr:uid="{CFA96988-B033-4B9C-AFB7-419BE85F3B69}"/>
    <cellStyle name="Normal 5 4 2 3 2 2 3 4" xfId="15237" xr:uid="{99BCDA56-5CA0-4412-908E-E1DD7CE567FA}"/>
    <cellStyle name="Normal 5 4 2 3 2 2 3 4 2" xfId="39727" xr:uid="{2F1373D3-0E4C-4569-9819-425FE9FEB764}"/>
    <cellStyle name="Normal 5 4 2 3 2 2 3 5" xfId="28927" xr:uid="{168C96B8-D6DC-475E-A28D-0A7605BB41C4}"/>
    <cellStyle name="Normal 5 4 2 3 2 2 3 6" xfId="43811" xr:uid="{310BFA44-A436-4F24-9C75-8AF8B17A4867}"/>
    <cellStyle name="Normal 5 4 2 3 2 2 3 7" xfId="8391" xr:uid="{6A38765F-DD4D-4D97-AED6-2BA562A9C8BF}"/>
    <cellStyle name="Normal 5 4 2 3 2 2 4" xfId="10101" xr:uid="{897EEDCB-D536-47D4-BD64-56257DB7AA4A}"/>
    <cellStyle name="Normal 5 4 2 3 2 2 4 2" xfId="23791" xr:uid="{EE45CF5C-247A-47D8-9A6A-4174F6AE2D1F}"/>
    <cellStyle name="Normal 5 4 2 3 2 2 4 2 2" xfId="37483" xr:uid="{15F85E15-A7F6-4F71-947B-942136366A8B}"/>
    <cellStyle name="Normal 5 4 2 3 2 2 4 2 3" xfId="52367" xr:uid="{979A30ED-88C9-4508-B287-D5B4982F4AA7}"/>
    <cellStyle name="Normal 5 4 2 3 2 2 4 3" xfId="16947" xr:uid="{86D4CF40-E97D-4FC7-8AF0-3826DFD2E67C}"/>
    <cellStyle name="Normal 5 4 2 3 2 2 4 4" xfId="30637" xr:uid="{471AAD76-6437-402D-8FF3-A5F3920EF48C}"/>
    <cellStyle name="Normal 5 4 2 3 2 2 4 5" xfId="45521" xr:uid="{3E7BDDDB-84CB-497E-8C92-DB92B73DCE1D}"/>
    <cellStyle name="Normal 5 4 2 3 2 2 5" xfId="20369" xr:uid="{30542026-41F5-455E-BC3B-43C032BE867D}"/>
    <cellStyle name="Normal 5 4 2 3 2 2 5 2" xfId="34061" xr:uid="{A676C591-237E-47D4-8AB8-62FBD67A3DE3}"/>
    <cellStyle name="Normal 5 4 2 3 2 2 5 3" xfId="48945" xr:uid="{8BB8E29A-197A-4022-AC84-EEEE74E5573E}"/>
    <cellStyle name="Normal 5 4 2 3 2 2 6" xfId="13525" xr:uid="{834636A3-F3B1-4886-9038-12F9C6174859}"/>
    <cellStyle name="Normal 5 4 2 3 2 2 6 2" xfId="39636" xr:uid="{BA3F1718-FCCA-4E4A-8274-85D0956F4AD5}"/>
    <cellStyle name="Normal 5 4 2 3 2 2 7" xfId="27215" xr:uid="{4DFD49C9-4E88-4B65-BCAB-95AC5BC21773}"/>
    <cellStyle name="Normal 5 4 2 3 2 2 8" xfId="42099" xr:uid="{43D476BC-3BF5-472B-AD3F-F55CC65B9866}"/>
    <cellStyle name="Normal 5 4 2 3 2 2 9" xfId="6679" xr:uid="{9BBD013D-C652-4047-82AB-BFE7C79D4C12}"/>
    <cellStyle name="Normal 5 4 2 3 2 3" xfId="1219" xr:uid="{7A3AFA78-AD16-4623-BF7F-5BF568754667}"/>
    <cellStyle name="Normal 5 4 2 3 2 3 2" xfId="1220" xr:uid="{B5B6C176-1039-4550-A980-0043D192BD4C}"/>
    <cellStyle name="Normal 5 4 2 3 2 3 2 2" xfId="11815" xr:uid="{50941E66-3211-4323-B50B-DB72B2F2AA4D}"/>
    <cellStyle name="Normal 5 4 2 3 2 3 2 2 2" xfId="25505" xr:uid="{B12951FC-E739-4D33-82F5-612BED2B3A6D}"/>
    <cellStyle name="Normal 5 4 2 3 2 3 2 2 2 2" xfId="39197" xr:uid="{D5F84C35-AC10-4D5B-9CDB-7BB40057F3D2}"/>
    <cellStyle name="Normal 5 4 2 3 2 3 2 2 2 3" xfId="54081" xr:uid="{3B40147F-CD37-49FE-ADC6-F0AE2216644B}"/>
    <cellStyle name="Normal 5 4 2 3 2 3 2 2 3" xfId="18661" xr:uid="{41C5F758-3494-46F2-BD44-53CDC7AE47D7}"/>
    <cellStyle name="Normal 5 4 2 3 2 3 2 2 4" xfId="32351" xr:uid="{8B3345D5-1DDE-464E-BBA6-B6288434548A}"/>
    <cellStyle name="Normal 5 4 2 3 2 3 2 2 5" xfId="47235" xr:uid="{1CB93548-0E7D-4620-BF66-1919449D7086}"/>
    <cellStyle name="Normal 5 4 2 3 2 3 2 3" xfId="22083" xr:uid="{05FF7EAF-94A1-452A-B47C-5E4F53FCE5FC}"/>
    <cellStyle name="Normal 5 4 2 3 2 3 2 3 2" xfId="35775" xr:uid="{CB620136-A5CB-43AB-8DA6-87D328EF8532}"/>
    <cellStyle name="Normal 5 4 2 3 2 3 2 3 3" xfId="50659" xr:uid="{5ED1BDB6-3F56-4DEF-994D-523261324020}"/>
    <cellStyle name="Normal 5 4 2 3 2 3 2 4" xfId="15239" xr:uid="{847E2D65-5F18-48A3-A7A3-140AE5957C28}"/>
    <cellStyle name="Normal 5 4 2 3 2 3 2 4 2" xfId="39729" xr:uid="{B276A99D-38FD-4A33-B242-454B5ADCF664}"/>
    <cellStyle name="Normal 5 4 2 3 2 3 2 5" xfId="28929" xr:uid="{1F51F5D2-C722-4640-A241-43416D47937C}"/>
    <cellStyle name="Normal 5 4 2 3 2 3 2 6" xfId="43813" xr:uid="{5E7E6DF9-D04C-4199-B693-EFEEC50C6C0E}"/>
    <cellStyle name="Normal 5 4 2 3 2 3 2 7" xfId="8393" xr:uid="{EB39673A-3107-4998-95EF-DDA99E651661}"/>
    <cellStyle name="Normal 5 4 2 3 2 3 3" xfId="10103" xr:uid="{B1AF0DA8-B62B-4732-9469-29D3ED178622}"/>
    <cellStyle name="Normal 5 4 2 3 2 3 3 2" xfId="23793" xr:uid="{244F7965-8629-4155-A2A9-2DF8B8C7B4B2}"/>
    <cellStyle name="Normal 5 4 2 3 2 3 3 2 2" xfId="37485" xr:uid="{64E337D4-59B4-4104-B7D0-44DCCF43942F}"/>
    <cellStyle name="Normal 5 4 2 3 2 3 3 2 3" xfId="52369" xr:uid="{ADA482BA-8D84-42D0-B520-605BD3504920}"/>
    <cellStyle name="Normal 5 4 2 3 2 3 3 3" xfId="16949" xr:uid="{E1DCA1AA-9203-495A-9602-906EFF2B7677}"/>
    <cellStyle name="Normal 5 4 2 3 2 3 3 4" xfId="30639" xr:uid="{94874063-481E-4FB6-B505-21F695336100}"/>
    <cellStyle name="Normal 5 4 2 3 2 3 3 5" xfId="45523" xr:uid="{A46B7CFD-CDFA-4A3E-8ED9-F50955BD4C8F}"/>
    <cellStyle name="Normal 5 4 2 3 2 3 4" xfId="20371" xr:uid="{F81AA064-DC8B-4375-B750-2FE21F66E1DC}"/>
    <cellStyle name="Normal 5 4 2 3 2 3 4 2" xfId="34063" xr:uid="{4A71179B-8EB1-4C2E-8F21-9D747835E6D4}"/>
    <cellStyle name="Normal 5 4 2 3 2 3 4 3" xfId="48947" xr:uid="{C23AC50B-E611-4BE3-891B-6DDE4BA30F55}"/>
    <cellStyle name="Normal 5 4 2 3 2 3 5" xfId="13527" xr:uid="{2D9B863F-04CC-4E90-9402-FD9C37C0DCC9}"/>
    <cellStyle name="Normal 5 4 2 3 2 3 5 2" xfId="39728" xr:uid="{1690F34B-9D2F-40C8-BBF9-5DF11935D0B5}"/>
    <cellStyle name="Normal 5 4 2 3 2 3 6" xfId="27217" xr:uid="{FED3827F-C54E-4FF9-A973-76E8DF2AD9D0}"/>
    <cellStyle name="Normal 5 4 2 3 2 3 7" xfId="42101" xr:uid="{21FB5A64-BFFD-45B4-A233-AE058419A083}"/>
    <cellStyle name="Normal 5 4 2 3 2 3 8" xfId="6681" xr:uid="{D9AD8F1F-DCB0-4FCF-8756-E23A886C6B50}"/>
    <cellStyle name="Normal 5 4 2 3 2 4" xfId="1221" xr:uid="{764988FD-83BF-4461-9330-AB0C2C12C833}"/>
    <cellStyle name="Normal 5 4 2 3 2 4 2" xfId="8394" xr:uid="{660300F1-B0AD-4B27-B183-390CAAF126BC}"/>
    <cellStyle name="Normal 5 4 2 3 2 4 2 2" xfId="11816" xr:uid="{23525BD3-0BEE-4921-B61C-9182B675C1D0}"/>
    <cellStyle name="Normal 5 4 2 3 2 4 2 2 2" xfId="25506" xr:uid="{0A623E36-ED61-4806-A9FB-51C294B22C9B}"/>
    <cellStyle name="Normal 5 4 2 3 2 4 2 2 2 2" xfId="39198" xr:uid="{B4C85F6A-2C34-4BA3-8509-BF253F3C2467}"/>
    <cellStyle name="Normal 5 4 2 3 2 4 2 2 2 3" xfId="54082" xr:uid="{7CB36C40-BE1F-4902-A7E4-28C1537D0C88}"/>
    <cellStyle name="Normal 5 4 2 3 2 4 2 2 3" xfId="18662" xr:uid="{6389066B-5099-4D27-8B77-25B028C7E8E1}"/>
    <cellStyle name="Normal 5 4 2 3 2 4 2 2 4" xfId="32352" xr:uid="{778F9A30-0977-47BE-B5D7-CE4DEAE6AA14}"/>
    <cellStyle name="Normal 5 4 2 3 2 4 2 2 5" xfId="47236" xr:uid="{E4CF494C-89E7-4265-BFC4-9527364AAC1B}"/>
    <cellStyle name="Normal 5 4 2 3 2 4 2 3" xfId="22084" xr:uid="{0873BECA-F6FF-4A2D-8F8D-FAB7D72F0ED1}"/>
    <cellStyle name="Normal 5 4 2 3 2 4 2 3 2" xfId="35776" xr:uid="{A1550B66-F7D5-408B-9DA3-4C45D20B57D7}"/>
    <cellStyle name="Normal 5 4 2 3 2 4 2 3 3" xfId="50660" xr:uid="{5D062241-54C0-4E08-B7A1-B9E3C85FF3CE}"/>
    <cellStyle name="Normal 5 4 2 3 2 4 2 4" xfId="15240" xr:uid="{88CAEF02-5795-455D-8EB0-CFE29C462671}"/>
    <cellStyle name="Normal 5 4 2 3 2 4 2 5" xfId="28930" xr:uid="{71E68C48-1F62-4852-928D-E692718ACF1E}"/>
    <cellStyle name="Normal 5 4 2 3 2 4 2 6" xfId="43814" xr:uid="{AF374C01-BE32-426E-9887-D4297C987420}"/>
    <cellStyle name="Normal 5 4 2 3 2 4 3" xfId="10104" xr:uid="{72D566E5-580F-4B0D-A936-A2333D833865}"/>
    <cellStyle name="Normal 5 4 2 3 2 4 3 2" xfId="23794" xr:uid="{1F24181B-202D-4476-AEB5-C28B3B0D286E}"/>
    <cellStyle name="Normal 5 4 2 3 2 4 3 2 2" xfId="37486" xr:uid="{3C1EE6EE-9A99-4879-BBF3-FB47E85158C8}"/>
    <cellStyle name="Normal 5 4 2 3 2 4 3 2 3" xfId="52370" xr:uid="{6A541930-765B-4B3F-8EDE-6F81263CDC67}"/>
    <cellStyle name="Normal 5 4 2 3 2 4 3 3" xfId="16950" xr:uid="{B483A2F1-2E45-4D2D-8292-00A1EBDDC851}"/>
    <cellStyle name="Normal 5 4 2 3 2 4 3 4" xfId="30640" xr:uid="{377745DA-DA81-472B-808E-87CDDAC4F485}"/>
    <cellStyle name="Normal 5 4 2 3 2 4 3 5" xfId="45524" xr:uid="{5B1DC008-BDA4-417C-B629-AB9904D18B1C}"/>
    <cellStyle name="Normal 5 4 2 3 2 4 4" xfId="20372" xr:uid="{C4AC0DEF-82A3-4BA4-BA72-37C1EBC692CF}"/>
    <cellStyle name="Normal 5 4 2 3 2 4 4 2" xfId="34064" xr:uid="{ECB2FE8F-889E-4D7E-B71B-43E61ABA14FB}"/>
    <cellStyle name="Normal 5 4 2 3 2 4 4 3" xfId="48948" xr:uid="{AB6493AF-3F34-4DC3-98FD-0ABEBA852C33}"/>
    <cellStyle name="Normal 5 4 2 3 2 4 5" xfId="13528" xr:uid="{23ECAE38-0421-4AD9-8072-F33B715B90DF}"/>
    <cellStyle name="Normal 5 4 2 3 2 4 5 2" xfId="39730" xr:uid="{37BEBE12-0C6A-47AD-A52C-B67AB89591EB}"/>
    <cellStyle name="Normal 5 4 2 3 2 4 6" xfId="27218" xr:uid="{EE96A2D4-6FA4-4E34-8821-36B2E3F68DA2}"/>
    <cellStyle name="Normal 5 4 2 3 2 4 7" xfId="42102" xr:uid="{5405BD5A-6D2B-4B53-A140-6869083847D8}"/>
    <cellStyle name="Normal 5 4 2 3 2 4 8" xfId="6682" xr:uid="{E2746DE4-D88D-4C54-BD1F-9350C58265C9}"/>
    <cellStyle name="Normal 5 4 2 3 2 5" xfId="8390" xr:uid="{A54CD065-C734-4287-AE37-41301462689D}"/>
    <cellStyle name="Normal 5 4 2 3 2 5 2" xfId="11812" xr:uid="{3F5A2305-0E43-42BA-84DE-6FAB26F9C2DF}"/>
    <cellStyle name="Normal 5 4 2 3 2 5 2 2" xfId="25502" xr:uid="{47AD21B2-1D79-4874-BBCA-389A64FFE304}"/>
    <cellStyle name="Normal 5 4 2 3 2 5 2 2 2" xfId="39194" xr:uid="{067C37C0-448A-4055-BD4F-D0F076C4C539}"/>
    <cellStyle name="Normal 5 4 2 3 2 5 2 2 3" xfId="54078" xr:uid="{63E7DF19-69B0-4E2D-A415-1B70003D9EE9}"/>
    <cellStyle name="Normal 5 4 2 3 2 5 2 3" xfId="18658" xr:uid="{B05176FC-D865-465E-ABD7-841D43A95650}"/>
    <cellStyle name="Normal 5 4 2 3 2 5 2 4" xfId="32348" xr:uid="{AFDB673D-D9BA-44D8-BCC6-C22E42A6B009}"/>
    <cellStyle name="Normal 5 4 2 3 2 5 2 5" xfId="47232" xr:uid="{65DA1825-32D2-4887-A3F7-5FC3F32E897C}"/>
    <cellStyle name="Normal 5 4 2 3 2 5 3" xfId="22080" xr:uid="{455DEBCF-F000-454B-8504-6D98BC6BAF58}"/>
    <cellStyle name="Normal 5 4 2 3 2 5 3 2" xfId="35772" xr:uid="{8254CECB-B040-4A0B-A64F-66466B9C66EB}"/>
    <cellStyle name="Normal 5 4 2 3 2 5 3 3" xfId="50656" xr:uid="{C56B3452-8FAC-48D6-A751-62EC2B40E641}"/>
    <cellStyle name="Normal 5 4 2 3 2 5 4" xfId="15236" xr:uid="{04C87026-326D-493D-93B2-AF7C78D9CA7C}"/>
    <cellStyle name="Normal 5 4 2 3 2 5 5" xfId="28926" xr:uid="{7B165B6D-FB43-4DC7-A611-D97BE4F7788B}"/>
    <cellStyle name="Normal 5 4 2 3 2 5 6" xfId="43810" xr:uid="{87B3FD8F-D188-4E12-B9EB-598A4F5E09C4}"/>
    <cellStyle name="Normal 5 4 2 3 2 6" xfId="10100" xr:uid="{2595DEC6-D095-49B7-B9C0-EA66E841E28B}"/>
    <cellStyle name="Normal 5 4 2 3 2 6 2" xfId="23790" xr:uid="{0D98BE72-7500-4A42-AF66-7141EF609DBA}"/>
    <cellStyle name="Normal 5 4 2 3 2 6 2 2" xfId="37482" xr:uid="{D4922F71-F670-41B8-8C6B-C69F42ABDDC8}"/>
    <cellStyle name="Normal 5 4 2 3 2 6 2 3" xfId="52366" xr:uid="{FF964589-4EEF-4AD8-81A1-BAF3FEE8A9D8}"/>
    <cellStyle name="Normal 5 4 2 3 2 6 3" xfId="16946" xr:uid="{66722C83-1DF5-44DE-B63C-B77C1551680E}"/>
    <cellStyle name="Normal 5 4 2 3 2 6 4" xfId="30636" xr:uid="{3750F743-B028-4384-AC88-299234794F4A}"/>
    <cellStyle name="Normal 5 4 2 3 2 6 5" xfId="45520" xr:uid="{0E2B6727-C722-4DBC-A92F-A1A60EFCCA0E}"/>
    <cellStyle name="Normal 5 4 2 3 2 7" xfId="20368" xr:uid="{CC984F82-DC71-40C6-9EF9-C568C2C1F46C}"/>
    <cellStyle name="Normal 5 4 2 3 2 7 2" xfId="34060" xr:uid="{A791A8F8-804E-4C83-AF19-E916ED29CBAD}"/>
    <cellStyle name="Normal 5 4 2 3 2 7 3" xfId="48944" xr:uid="{CCA4F399-6508-4329-8585-F93604BC44B4}"/>
    <cellStyle name="Normal 5 4 2 3 2 8" xfId="13524" xr:uid="{33B8FE3F-D1E2-487F-A0E1-68B9F7236205}"/>
    <cellStyle name="Normal 5 4 2 3 2 8 2" xfId="39635" xr:uid="{63A0FF1F-CBF6-466A-BD15-DC70D85C1224}"/>
    <cellStyle name="Normal 5 4 2 3 2 9" xfId="27214" xr:uid="{0CDF42DA-04A3-4538-92FC-C5DA583F4FE8}"/>
    <cellStyle name="Normal 5 4 2 3 3" xfId="544" xr:uid="{08A3AADD-F963-4A23-8EFD-17EAB2E913CC}"/>
    <cellStyle name="Normal 5 4 2 3 3 10" xfId="42103" xr:uid="{6331CBC0-C91E-457B-9BBB-FA9803F9340B}"/>
    <cellStyle name="Normal 5 4 2 3 3 11" xfId="6683" xr:uid="{8EBD9127-6157-45C5-81D5-6A4D255F6BC7}"/>
    <cellStyle name="Normal 5 4 2 3 3 2" xfId="1222" xr:uid="{5E78B307-84B1-4787-8A7E-82347708E3DE}"/>
    <cellStyle name="Normal 5 4 2 3 3 2 2" xfId="1223" xr:uid="{923FEB7C-4064-4AD1-B062-93E01BF5918D}"/>
    <cellStyle name="Normal 5 4 2 3 3 2 2 2" xfId="8397" xr:uid="{2AA6AADA-3ECD-477C-9BF1-EB6D7937A7F7}"/>
    <cellStyle name="Normal 5 4 2 3 3 2 2 2 2" xfId="11819" xr:uid="{D8805DCF-4EE4-4EDF-BC6C-1B540CF98EEB}"/>
    <cellStyle name="Normal 5 4 2 3 3 2 2 2 2 2" xfId="25509" xr:uid="{4B8D4628-06D5-49C5-955A-EBD2492C1D0A}"/>
    <cellStyle name="Normal 5 4 2 3 3 2 2 2 2 2 2" xfId="39201" xr:uid="{CEA34E00-2B2D-4948-8705-B829BCBBC87F}"/>
    <cellStyle name="Normal 5 4 2 3 3 2 2 2 2 2 3" xfId="54085" xr:uid="{5655FBE4-BE5B-4F8F-A170-4EAC0B056D06}"/>
    <cellStyle name="Normal 5 4 2 3 3 2 2 2 2 3" xfId="18665" xr:uid="{BFE52F59-63C3-4690-8C5A-F52F9572A894}"/>
    <cellStyle name="Normal 5 4 2 3 3 2 2 2 2 4" xfId="32355" xr:uid="{EAA1DC84-2E4B-4F04-B0B4-DCD573806AE8}"/>
    <cellStyle name="Normal 5 4 2 3 3 2 2 2 2 5" xfId="47239" xr:uid="{00CED3E6-66D1-4FEB-830A-B39C2DAA71C2}"/>
    <cellStyle name="Normal 5 4 2 3 3 2 2 2 3" xfId="22087" xr:uid="{B3035058-7912-4BE9-B2A4-82B33C707740}"/>
    <cellStyle name="Normal 5 4 2 3 3 2 2 2 3 2" xfId="35779" xr:uid="{1E2AB003-DC82-47A1-9ABC-B8FFC4D83EAC}"/>
    <cellStyle name="Normal 5 4 2 3 3 2 2 2 3 3" xfId="50663" xr:uid="{284C9EFF-1E78-43C7-936B-AA00B26A688D}"/>
    <cellStyle name="Normal 5 4 2 3 3 2 2 2 4" xfId="15243" xr:uid="{7C3D9F74-EB58-40ED-9A4B-E6675B9E5A22}"/>
    <cellStyle name="Normal 5 4 2 3 3 2 2 2 5" xfId="28933" xr:uid="{156E58BF-8F39-4FB4-A41B-80F8D5E263CD}"/>
    <cellStyle name="Normal 5 4 2 3 3 2 2 2 6" xfId="43817" xr:uid="{B2D45719-BA87-46CC-87D5-CEE7A888E768}"/>
    <cellStyle name="Normal 5 4 2 3 3 2 2 3" xfId="10107" xr:uid="{962E4F04-5289-4292-A145-F6DF1B7ADA15}"/>
    <cellStyle name="Normal 5 4 2 3 3 2 2 3 2" xfId="23797" xr:uid="{4763D8B1-5B10-4DEB-A3AF-79C43A9061E6}"/>
    <cellStyle name="Normal 5 4 2 3 3 2 2 3 2 2" xfId="37489" xr:uid="{3CB5685F-9ED6-4BE8-8934-5F39BA70393F}"/>
    <cellStyle name="Normal 5 4 2 3 3 2 2 3 2 3" xfId="52373" xr:uid="{33356551-3506-421D-991C-43331E6069F0}"/>
    <cellStyle name="Normal 5 4 2 3 3 2 2 3 3" xfId="16953" xr:uid="{A016BD17-32F0-4191-ABED-9FE416B3C6DF}"/>
    <cellStyle name="Normal 5 4 2 3 3 2 2 3 4" xfId="30643" xr:uid="{85CAC83B-E7FF-469B-AB60-631D523D8815}"/>
    <cellStyle name="Normal 5 4 2 3 3 2 2 3 5" xfId="45527" xr:uid="{75200E53-B5A5-4CDC-960A-21E23E134EE6}"/>
    <cellStyle name="Normal 5 4 2 3 3 2 2 4" xfId="20375" xr:uid="{5E2C7D1B-A38A-4D7C-B415-4964EBDE7848}"/>
    <cellStyle name="Normal 5 4 2 3 3 2 2 4 2" xfId="34067" xr:uid="{29F5FA69-3010-4323-9584-A064790C58F4}"/>
    <cellStyle name="Normal 5 4 2 3 3 2 2 4 3" xfId="48951" xr:uid="{324A7D14-9EE1-46D4-91DA-D4714156035C}"/>
    <cellStyle name="Normal 5 4 2 3 3 2 2 5" xfId="13531" xr:uid="{494BE66A-E6FA-4FE5-91FA-28AC52DF4BB8}"/>
    <cellStyle name="Normal 5 4 2 3 3 2 2 5 2" xfId="39732" xr:uid="{4E812D42-4981-4210-9501-9EA45A40B0CC}"/>
    <cellStyle name="Normal 5 4 2 3 3 2 2 6" xfId="27221" xr:uid="{96A8CC2F-935D-4603-B617-B9A64C06B0C8}"/>
    <cellStyle name="Normal 5 4 2 3 3 2 2 7" xfId="42105" xr:uid="{5B9D2E01-29F8-4762-9C35-8DDCC248B330}"/>
    <cellStyle name="Normal 5 4 2 3 3 2 2 8" xfId="6685" xr:uid="{E9B10431-EF55-4FCD-B1C1-372FE605F41C}"/>
    <cellStyle name="Normal 5 4 2 3 3 2 3" xfId="8396" xr:uid="{0A7AFB30-0E0F-451E-8053-51020076905C}"/>
    <cellStyle name="Normal 5 4 2 3 3 2 3 2" xfId="11818" xr:uid="{4978592A-ED25-452A-A414-353F22AA85DD}"/>
    <cellStyle name="Normal 5 4 2 3 3 2 3 2 2" xfId="25508" xr:uid="{531F88AC-E396-456A-ADF7-686F4CDE6E33}"/>
    <cellStyle name="Normal 5 4 2 3 3 2 3 2 2 2" xfId="39200" xr:uid="{06687B58-ACFD-462B-A2B5-E4AA447EF4B2}"/>
    <cellStyle name="Normal 5 4 2 3 3 2 3 2 2 3" xfId="54084" xr:uid="{26EB055B-182E-4153-96F6-FB4F811B9B39}"/>
    <cellStyle name="Normal 5 4 2 3 3 2 3 2 3" xfId="18664" xr:uid="{B1E30838-0E8A-41F8-890A-1B87404F2454}"/>
    <cellStyle name="Normal 5 4 2 3 3 2 3 2 4" xfId="32354" xr:uid="{E5FFB610-AF3C-4A55-B975-4B0DC7C4FC02}"/>
    <cellStyle name="Normal 5 4 2 3 3 2 3 2 5" xfId="47238" xr:uid="{D49F2B00-9389-4742-A9CE-BE3F6C9DE60B}"/>
    <cellStyle name="Normal 5 4 2 3 3 2 3 3" xfId="22086" xr:uid="{0DDA901A-33C1-41E2-B1F2-BF37B9B50B9B}"/>
    <cellStyle name="Normal 5 4 2 3 3 2 3 3 2" xfId="35778" xr:uid="{F079AF9A-D4F2-4A2F-B6B8-EDF5BC203736}"/>
    <cellStyle name="Normal 5 4 2 3 3 2 3 3 3" xfId="50662" xr:uid="{29D3DC4E-A918-4105-87F3-FA39CFB089A5}"/>
    <cellStyle name="Normal 5 4 2 3 3 2 3 4" xfId="15242" xr:uid="{2E54E5CA-D245-4ED7-BBF6-4584FD22D43E}"/>
    <cellStyle name="Normal 5 4 2 3 3 2 3 5" xfId="28932" xr:uid="{12A3C127-37CE-4D7D-AF88-C1992B69285A}"/>
    <cellStyle name="Normal 5 4 2 3 3 2 3 6" xfId="43816" xr:uid="{7BE6D103-0BDE-4B05-BD54-9490B76F42AF}"/>
    <cellStyle name="Normal 5 4 2 3 3 2 4" xfId="10106" xr:uid="{49ED2A0B-808B-4751-BB14-03546D98E232}"/>
    <cellStyle name="Normal 5 4 2 3 3 2 4 2" xfId="23796" xr:uid="{D0F854F9-4711-4EE4-9DD6-552024AC0DD1}"/>
    <cellStyle name="Normal 5 4 2 3 3 2 4 2 2" xfId="37488" xr:uid="{DD4A0F5A-F483-4091-8BD4-37559443086E}"/>
    <cellStyle name="Normal 5 4 2 3 3 2 4 2 3" xfId="52372" xr:uid="{762BE181-C8AD-4ECD-869D-EA0D39C06313}"/>
    <cellStyle name="Normal 5 4 2 3 3 2 4 3" xfId="16952" xr:uid="{186CC956-6EE3-4749-B751-31260DE0FECA}"/>
    <cellStyle name="Normal 5 4 2 3 3 2 4 4" xfId="30642" xr:uid="{7AD1BDAE-B810-49B0-BC61-AB91E4AA7256}"/>
    <cellStyle name="Normal 5 4 2 3 3 2 4 5" xfId="45526" xr:uid="{9AA11D1C-38E0-4826-BE2C-7A41E6F0B2D4}"/>
    <cellStyle name="Normal 5 4 2 3 3 2 5" xfId="20374" xr:uid="{0F06233B-55E8-48FD-9644-F9F793E134A1}"/>
    <cellStyle name="Normal 5 4 2 3 3 2 5 2" xfId="34066" xr:uid="{857FB41C-C3F9-4424-85EE-79819437DA33}"/>
    <cellStyle name="Normal 5 4 2 3 3 2 5 3" xfId="48950" xr:uid="{B4CA7FFE-15D2-42FA-A0F5-348AF493E2F1}"/>
    <cellStyle name="Normal 5 4 2 3 3 2 6" xfId="13530" xr:uid="{02C4C9B5-0A3A-4FAA-BC8E-B12F51A0535F}"/>
    <cellStyle name="Normal 5 4 2 3 3 2 6 2" xfId="39731" xr:uid="{C4C209AD-D5FE-470B-9DF5-D3FB868A7F1A}"/>
    <cellStyle name="Normal 5 4 2 3 3 2 7" xfId="27220" xr:uid="{E2FD7270-AC24-42DF-BC0D-EA3F472E1749}"/>
    <cellStyle name="Normal 5 4 2 3 3 2 8" xfId="42104" xr:uid="{01A03088-07AA-4DC1-9B46-A6AC75160E7E}"/>
    <cellStyle name="Normal 5 4 2 3 3 2 9" xfId="6684" xr:uid="{13E6C75C-6226-4A49-9E39-0A8D6886C3C7}"/>
    <cellStyle name="Normal 5 4 2 3 3 3" xfId="1224" xr:uid="{70E42A32-0D74-4770-A927-2DE628FD8C13}"/>
    <cellStyle name="Normal 5 4 2 3 3 3 2" xfId="8398" xr:uid="{12C8791E-DD84-456E-BCD7-EAF734050FF0}"/>
    <cellStyle name="Normal 5 4 2 3 3 3 2 2" xfId="11820" xr:uid="{68964E1D-71F7-4530-8032-34AA00690F80}"/>
    <cellStyle name="Normal 5 4 2 3 3 3 2 2 2" xfId="25510" xr:uid="{EFF90CB3-754C-4E59-8E39-EA439CADF2EA}"/>
    <cellStyle name="Normal 5 4 2 3 3 3 2 2 2 2" xfId="39202" xr:uid="{0E56A618-EB7E-48EA-A768-11FD98EC3D26}"/>
    <cellStyle name="Normal 5 4 2 3 3 3 2 2 2 3" xfId="54086" xr:uid="{0BC34F07-F92B-43CF-B93F-E1E11843E1AA}"/>
    <cellStyle name="Normal 5 4 2 3 3 3 2 2 3" xfId="18666" xr:uid="{CA065E54-6763-451F-8F0A-01905A7DD8B3}"/>
    <cellStyle name="Normal 5 4 2 3 3 3 2 2 4" xfId="32356" xr:uid="{F9B15613-5EB3-41DB-BC3F-18536EED8ABA}"/>
    <cellStyle name="Normal 5 4 2 3 3 3 2 2 5" xfId="47240" xr:uid="{61C0DBA9-8175-4C01-987D-1E0FBE6CC190}"/>
    <cellStyle name="Normal 5 4 2 3 3 3 2 3" xfId="22088" xr:uid="{EB09AA63-8F95-4D95-B5AB-7E5AE1638AA0}"/>
    <cellStyle name="Normal 5 4 2 3 3 3 2 3 2" xfId="35780" xr:uid="{81169A2D-A6E3-4E2C-B7ED-F1982DDAD271}"/>
    <cellStyle name="Normal 5 4 2 3 3 3 2 3 3" xfId="50664" xr:uid="{0FF719D7-71FD-44DC-82E4-6672EB67AFAA}"/>
    <cellStyle name="Normal 5 4 2 3 3 3 2 4" xfId="15244" xr:uid="{163453D7-D57C-4302-9B3C-7FBC97C4DF5D}"/>
    <cellStyle name="Normal 5 4 2 3 3 3 2 5" xfId="28934" xr:uid="{CBEA73FD-E279-46C2-93F4-310E9A328439}"/>
    <cellStyle name="Normal 5 4 2 3 3 3 2 6" xfId="43818" xr:uid="{BB1CB765-0C24-4773-A6EF-E07F7AC8A064}"/>
    <cellStyle name="Normal 5 4 2 3 3 3 3" xfId="10108" xr:uid="{9823D31F-18AF-4563-B127-27635D5468A2}"/>
    <cellStyle name="Normal 5 4 2 3 3 3 3 2" xfId="23798" xr:uid="{E10447CF-E516-476A-96E5-BAFB5C04B9D6}"/>
    <cellStyle name="Normal 5 4 2 3 3 3 3 2 2" xfId="37490" xr:uid="{314F0738-0E53-46D8-96D8-AC2494887A09}"/>
    <cellStyle name="Normal 5 4 2 3 3 3 3 2 3" xfId="52374" xr:uid="{8C80D139-32AB-47E7-8064-EB637260D42B}"/>
    <cellStyle name="Normal 5 4 2 3 3 3 3 3" xfId="16954" xr:uid="{03AF450C-E01B-4377-BBE4-1768ECF945C7}"/>
    <cellStyle name="Normal 5 4 2 3 3 3 3 4" xfId="30644" xr:uid="{2878ABA1-C5F0-4E51-9146-DBE038238EB3}"/>
    <cellStyle name="Normal 5 4 2 3 3 3 3 5" xfId="45528" xr:uid="{A520DFFF-6382-438A-910D-C27EEBCF3338}"/>
    <cellStyle name="Normal 5 4 2 3 3 3 4" xfId="20376" xr:uid="{98D4ACAC-0CC8-4243-942F-A85A1B0F373B}"/>
    <cellStyle name="Normal 5 4 2 3 3 3 4 2" xfId="34068" xr:uid="{B102A50F-0B46-4E10-B818-57B22D3CDE5F}"/>
    <cellStyle name="Normal 5 4 2 3 3 3 4 3" xfId="48952" xr:uid="{882AD522-2E7D-4C64-91FE-A962BBF58CA7}"/>
    <cellStyle name="Normal 5 4 2 3 3 3 5" xfId="13532" xr:uid="{E2C40B86-AA61-4EE5-A4C0-5C3124E426B1}"/>
    <cellStyle name="Normal 5 4 2 3 3 3 5 2" xfId="39733" xr:uid="{81B37D7D-04E3-4D19-856B-1D0F364C8337}"/>
    <cellStyle name="Normal 5 4 2 3 3 3 6" xfId="27222" xr:uid="{A34635B5-4BF8-4875-B9F5-358819F4570F}"/>
    <cellStyle name="Normal 5 4 2 3 3 3 7" xfId="42106" xr:uid="{03375999-8929-4891-82AB-B5114A2279E6}"/>
    <cellStyle name="Normal 5 4 2 3 3 3 8" xfId="6686" xr:uid="{B7A1F25A-7E0F-4250-9CB5-317388F4A3DF}"/>
    <cellStyle name="Normal 5 4 2 3 3 4" xfId="2851" xr:uid="{832A921B-41D2-4E65-9BFC-DD952C409697}"/>
    <cellStyle name="Normal 5 4 2 3 3 4 2" xfId="8399" xr:uid="{D2384EB9-D06E-40DF-841F-973584E7D2AC}"/>
    <cellStyle name="Normal 5 4 2 3 3 4 2 2" xfId="11821" xr:uid="{CE42CA4F-636D-4096-A02C-35FC6F83F6B5}"/>
    <cellStyle name="Normal 5 4 2 3 3 4 2 2 2" xfId="25511" xr:uid="{B8FB4E09-219B-4477-A8E7-F0CDC67645B8}"/>
    <cellStyle name="Normal 5 4 2 3 3 4 2 2 2 2" xfId="39203" xr:uid="{A26A9AE2-FCB1-42C9-93F4-36BEA6C8A7D1}"/>
    <cellStyle name="Normal 5 4 2 3 3 4 2 2 2 3" xfId="54087" xr:uid="{E87065D4-DD5E-4265-A1C2-BF4A471BFAB1}"/>
    <cellStyle name="Normal 5 4 2 3 3 4 2 2 3" xfId="18667" xr:uid="{9661EF4C-85F8-466B-8CC1-D8A4FA946005}"/>
    <cellStyle name="Normal 5 4 2 3 3 4 2 2 4" xfId="32357" xr:uid="{F17240D6-D436-495D-AD51-EFF6EB11A3CE}"/>
    <cellStyle name="Normal 5 4 2 3 3 4 2 2 5" xfId="47241" xr:uid="{E0FF52BD-4AF6-4100-8CDC-B629E732DC0E}"/>
    <cellStyle name="Normal 5 4 2 3 3 4 2 3" xfId="22089" xr:uid="{67F847E6-7A4E-493D-A2E7-47B68C220796}"/>
    <cellStyle name="Normal 5 4 2 3 3 4 2 3 2" xfId="35781" xr:uid="{E9ACFEF2-3182-42C2-A7FE-BA3A74DAF456}"/>
    <cellStyle name="Normal 5 4 2 3 3 4 2 3 3" xfId="50665" xr:uid="{E1B5F3EB-E131-4C2B-BD77-F7AA8D528C21}"/>
    <cellStyle name="Normal 5 4 2 3 3 4 2 4" xfId="15245" xr:uid="{1208DCA4-5EB0-4631-85B3-B78BFDF31F67}"/>
    <cellStyle name="Normal 5 4 2 3 3 4 2 5" xfId="28935" xr:uid="{F42DE682-4A17-441A-B21F-13E52D0FD944}"/>
    <cellStyle name="Normal 5 4 2 3 3 4 2 6" xfId="43819" xr:uid="{A4B1C4E0-7CCB-4705-9C0A-3439BE23A0D2}"/>
    <cellStyle name="Normal 5 4 2 3 3 4 3" xfId="10109" xr:uid="{6DE89C04-A317-4003-AFA3-B2385811E232}"/>
    <cellStyle name="Normal 5 4 2 3 3 4 3 2" xfId="23799" xr:uid="{66205A17-1C36-43AA-92D5-939A1E45A1CE}"/>
    <cellStyle name="Normal 5 4 2 3 3 4 3 2 2" xfId="37491" xr:uid="{C4A553E1-F7D7-4E3C-B825-C1FAC736D218}"/>
    <cellStyle name="Normal 5 4 2 3 3 4 3 2 3" xfId="52375" xr:uid="{66BC6DCC-B3F6-418B-A8B4-AD3D194B02F3}"/>
    <cellStyle name="Normal 5 4 2 3 3 4 3 3" xfId="16955" xr:uid="{8A90895E-B04E-434F-A5D0-D275F4DD9D2D}"/>
    <cellStyle name="Normal 5 4 2 3 3 4 3 4" xfId="30645" xr:uid="{0088A013-5EBB-42E7-B830-D001863E7F3D}"/>
    <cellStyle name="Normal 5 4 2 3 3 4 3 5" xfId="45529" xr:uid="{5AF8163B-7944-4187-A208-DB861F4B22B4}"/>
    <cellStyle name="Normal 5 4 2 3 3 4 4" xfId="20377" xr:uid="{99A8B619-BEC5-482B-BD63-C0BF0495F1B7}"/>
    <cellStyle name="Normal 5 4 2 3 3 4 4 2" xfId="34069" xr:uid="{F699D8E6-7214-44C5-B998-332019E7F6B8}"/>
    <cellStyle name="Normal 5 4 2 3 3 4 4 3" xfId="48953" xr:uid="{CF9405D9-6008-443E-877D-E751B63E2239}"/>
    <cellStyle name="Normal 5 4 2 3 3 4 5" xfId="13533" xr:uid="{E4908E32-F16F-46AE-88D4-D29E0966F123}"/>
    <cellStyle name="Normal 5 4 2 3 3 4 5 2" xfId="39943" xr:uid="{E91F5DF7-5473-4E45-8840-66EB078E0556}"/>
    <cellStyle name="Normal 5 4 2 3 3 4 6" xfId="27223" xr:uid="{963F07C7-81AD-4EB6-848A-7343F8F7B2A9}"/>
    <cellStyle name="Normal 5 4 2 3 3 4 7" xfId="42107" xr:uid="{44059D6B-5982-498B-BDA1-C7FA77FCAC40}"/>
    <cellStyle name="Normal 5 4 2 3 3 4 8" xfId="6687" xr:uid="{ACCBBE80-60A1-4093-9A9A-AB7F87A92DA6}"/>
    <cellStyle name="Normal 5 4 2 3 3 5" xfId="8395" xr:uid="{B73A258F-6733-4D00-8E0B-FDB24F4671F3}"/>
    <cellStyle name="Normal 5 4 2 3 3 5 2" xfId="11817" xr:uid="{7111F55D-AF30-4863-BBCF-D3DF4B806814}"/>
    <cellStyle name="Normal 5 4 2 3 3 5 2 2" xfId="25507" xr:uid="{B50F40BF-027B-4485-B497-A607A7E3BA7C}"/>
    <cellStyle name="Normal 5 4 2 3 3 5 2 2 2" xfId="39199" xr:uid="{83D2B428-61B6-4DC8-9996-866DF0F869D0}"/>
    <cellStyle name="Normal 5 4 2 3 3 5 2 2 3" xfId="54083" xr:uid="{3F886286-E6E7-4B6A-A2A4-844BF8EFF4AB}"/>
    <cellStyle name="Normal 5 4 2 3 3 5 2 3" xfId="18663" xr:uid="{0BB24055-A4B3-47FB-8ABF-7724A1BF3D60}"/>
    <cellStyle name="Normal 5 4 2 3 3 5 2 4" xfId="32353" xr:uid="{7499514C-0D2D-4F3C-81FF-E968FC47F4DF}"/>
    <cellStyle name="Normal 5 4 2 3 3 5 2 5" xfId="47237" xr:uid="{B57D32F5-430B-4006-8900-30B3EC214B40}"/>
    <cellStyle name="Normal 5 4 2 3 3 5 3" xfId="22085" xr:uid="{04C1F84D-59D9-45D6-B1CC-7912C4BA0E15}"/>
    <cellStyle name="Normal 5 4 2 3 3 5 3 2" xfId="35777" xr:uid="{3FCF1B39-E410-4D37-B90D-9E9CBB013929}"/>
    <cellStyle name="Normal 5 4 2 3 3 5 3 3" xfId="50661" xr:uid="{ABB2C873-1DD5-4FD6-A7F4-B3782753B9D5}"/>
    <cellStyle name="Normal 5 4 2 3 3 5 4" xfId="15241" xr:uid="{F7C7CD7E-B37A-474C-9317-8233AD78D849}"/>
    <cellStyle name="Normal 5 4 2 3 3 5 5" xfId="28931" xr:uid="{40CDC9F4-7D10-424E-A607-BB9D3D6A9D57}"/>
    <cellStyle name="Normal 5 4 2 3 3 5 6" xfId="43815" xr:uid="{9A576A6F-75C1-4A39-8290-CF189CC99388}"/>
    <cellStyle name="Normal 5 4 2 3 3 6" xfId="10105" xr:uid="{9F05CFE3-5A66-466D-A22E-2E34FBE496F1}"/>
    <cellStyle name="Normal 5 4 2 3 3 6 2" xfId="23795" xr:uid="{206A3535-C507-4E09-B675-BDE03FE04D3C}"/>
    <cellStyle name="Normal 5 4 2 3 3 6 2 2" xfId="37487" xr:uid="{632CC838-8923-47E9-9530-68C144026CA9}"/>
    <cellStyle name="Normal 5 4 2 3 3 6 2 3" xfId="52371" xr:uid="{AA19F86D-A080-48AA-8AB8-BF1F1D6EAD4E}"/>
    <cellStyle name="Normal 5 4 2 3 3 6 3" xfId="16951" xr:uid="{DCC481DE-87B9-450F-90B3-21ADA753F0D8}"/>
    <cellStyle name="Normal 5 4 2 3 3 6 4" xfId="30641" xr:uid="{454CB7F3-F7F9-461D-9278-9F401A557C9A}"/>
    <cellStyle name="Normal 5 4 2 3 3 6 5" xfId="45525" xr:uid="{72F705F4-693F-42BD-82B2-129123FDDB20}"/>
    <cellStyle name="Normal 5 4 2 3 3 7" xfId="20373" xr:uid="{D3D27200-716E-4E1F-95CC-37AAA0E07C10}"/>
    <cellStyle name="Normal 5 4 2 3 3 7 2" xfId="34065" xr:uid="{55D2904E-44B8-4CD1-8382-B9D8B1BD119A}"/>
    <cellStyle name="Normal 5 4 2 3 3 7 3" xfId="48949" xr:uid="{653F8ABE-9461-432A-9E45-D87E437C31DC}"/>
    <cellStyle name="Normal 5 4 2 3 3 8" xfId="13529" xr:uid="{3EC46D8E-BA5F-4301-86E1-A61C4D94199D}"/>
    <cellStyle name="Normal 5 4 2 3 3 8 2" xfId="39637" xr:uid="{CFAB5330-6E04-4E63-B105-FA607FFEA8B0}"/>
    <cellStyle name="Normal 5 4 2 3 3 9" xfId="27219" xr:uid="{97EA0D39-D15D-433F-A35A-E8BE12694EDF}"/>
    <cellStyle name="Normal 5 4 2 3 4" xfId="1225" xr:uid="{A6F4B236-AE34-40B8-BB1A-27C3D5EF932B}"/>
    <cellStyle name="Normal 5 4 2 3 4 2" xfId="1226" xr:uid="{71DC759D-A1E6-4A0D-97C0-C97F8AD537C9}"/>
    <cellStyle name="Normal 5 4 2 3 4 2 2" xfId="8401" xr:uid="{FDDD0E01-15F1-4BD0-A544-5EDD350BB338}"/>
    <cellStyle name="Normal 5 4 2 3 4 2 2 2" xfId="11823" xr:uid="{BF2B9D7D-CEE8-45AF-8ADC-68B327FE7132}"/>
    <cellStyle name="Normal 5 4 2 3 4 2 2 2 2" xfId="25513" xr:uid="{B86278CE-D2B5-45F0-B16C-1CB7174800B2}"/>
    <cellStyle name="Normal 5 4 2 3 4 2 2 2 2 2" xfId="39205" xr:uid="{710B9948-C0FF-40FD-AB0D-DD9EAFC98820}"/>
    <cellStyle name="Normal 5 4 2 3 4 2 2 2 2 3" xfId="54089" xr:uid="{B1CCF674-B5EC-4B52-8A86-695244F03F3C}"/>
    <cellStyle name="Normal 5 4 2 3 4 2 2 2 3" xfId="18669" xr:uid="{A6F0999F-71FF-4338-8B17-5AC4DA752527}"/>
    <cellStyle name="Normal 5 4 2 3 4 2 2 2 4" xfId="32359" xr:uid="{6B6A257D-92E6-4463-82AC-BD1B15159944}"/>
    <cellStyle name="Normal 5 4 2 3 4 2 2 2 5" xfId="47243" xr:uid="{41A50934-4EAC-48A5-8C91-4F76325D85B8}"/>
    <cellStyle name="Normal 5 4 2 3 4 2 2 3" xfId="22091" xr:uid="{FE9F3294-9B87-42C4-A361-6D1B7D180F29}"/>
    <cellStyle name="Normal 5 4 2 3 4 2 2 3 2" xfId="35783" xr:uid="{B4A92A4C-8037-4E22-8234-3391F66AE9DB}"/>
    <cellStyle name="Normal 5 4 2 3 4 2 2 3 3" xfId="50667" xr:uid="{0D643D72-46DD-430F-AF6C-1D6960BD46CB}"/>
    <cellStyle name="Normal 5 4 2 3 4 2 2 4" xfId="15247" xr:uid="{FAFEC2F9-4352-4159-8901-0F380C60E160}"/>
    <cellStyle name="Normal 5 4 2 3 4 2 2 5" xfId="28937" xr:uid="{3F4BE70B-CA5D-4629-B9D1-6AF5B88FF0F5}"/>
    <cellStyle name="Normal 5 4 2 3 4 2 2 6" xfId="43821" xr:uid="{D5A27789-81D2-4AD0-B5D2-4ED0B0FF8CBA}"/>
    <cellStyle name="Normal 5 4 2 3 4 2 3" xfId="10111" xr:uid="{4F32F071-F726-454E-B36B-1B5F41E9A6F2}"/>
    <cellStyle name="Normal 5 4 2 3 4 2 3 2" xfId="23801" xr:uid="{8A53E140-236E-4B8C-9331-09523BDF0514}"/>
    <cellStyle name="Normal 5 4 2 3 4 2 3 2 2" xfId="37493" xr:uid="{664270BA-2801-4C4A-9E6D-BD734C39B821}"/>
    <cellStyle name="Normal 5 4 2 3 4 2 3 2 3" xfId="52377" xr:uid="{F7CA298C-C7F7-427D-9966-6814E4B166A5}"/>
    <cellStyle name="Normal 5 4 2 3 4 2 3 3" xfId="16957" xr:uid="{BDD6BE07-82AD-405A-86CA-B7AFAB6BA4B1}"/>
    <cellStyle name="Normal 5 4 2 3 4 2 3 4" xfId="30647" xr:uid="{56CC136B-D702-4960-889B-74C86D6FDB29}"/>
    <cellStyle name="Normal 5 4 2 3 4 2 3 5" xfId="45531" xr:uid="{7ACEAB08-94B0-4D76-A7FF-99314E86C3A7}"/>
    <cellStyle name="Normal 5 4 2 3 4 2 4" xfId="20379" xr:uid="{83769D34-4FEB-4BF6-9188-68A557E6D901}"/>
    <cellStyle name="Normal 5 4 2 3 4 2 4 2" xfId="34071" xr:uid="{DD2A6958-3B63-4015-9DC7-C74C019A36A7}"/>
    <cellStyle name="Normal 5 4 2 3 4 2 4 3" xfId="48955" xr:uid="{1EA05F60-3C77-4828-B773-F9342F94A62C}"/>
    <cellStyle name="Normal 5 4 2 3 4 2 5" xfId="13535" xr:uid="{AAF9E3A0-9346-4863-B333-34A580704243}"/>
    <cellStyle name="Normal 5 4 2 3 4 2 5 2" xfId="39735" xr:uid="{9989C468-37B8-4904-A802-7E86429BE417}"/>
    <cellStyle name="Normal 5 4 2 3 4 2 6" xfId="27225" xr:uid="{4812CE12-01FB-4837-9BC6-C20BCED56883}"/>
    <cellStyle name="Normal 5 4 2 3 4 2 7" xfId="42109" xr:uid="{7DA64F1F-2EF9-439F-A585-84F3E4D41898}"/>
    <cellStyle name="Normal 5 4 2 3 4 2 8" xfId="6689" xr:uid="{D0569A47-07DF-45E8-B101-61ACF6B4346E}"/>
    <cellStyle name="Normal 5 4 2 3 4 3" xfId="8400" xr:uid="{1662D7A9-B200-4AAE-84DE-B32D9A15A48A}"/>
    <cellStyle name="Normal 5 4 2 3 4 3 2" xfId="11822" xr:uid="{BF9C2B7B-1E11-4990-9847-E9F0E43520DF}"/>
    <cellStyle name="Normal 5 4 2 3 4 3 2 2" xfId="25512" xr:uid="{3855430E-17D6-4FD1-932A-14044C646F24}"/>
    <cellStyle name="Normal 5 4 2 3 4 3 2 2 2" xfId="39204" xr:uid="{A8622954-505B-462F-8CCE-82347DB9ED8B}"/>
    <cellStyle name="Normal 5 4 2 3 4 3 2 2 3" xfId="54088" xr:uid="{E2E5B959-183B-42C6-ABD6-224111BF8810}"/>
    <cellStyle name="Normal 5 4 2 3 4 3 2 3" xfId="18668" xr:uid="{0E340724-EBFC-45BC-BE41-38E82DD002C3}"/>
    <cellStyle name="Normal 5 4 2 3 4 3 2 4" xfId="32358" xr:uid="{97E9145B-674A-4F46-A75E-461AC4D9BF19}"/>
    <cellStyle name="Normal 5 4 2 3 4 3 2 5" xfId="47242" xr:uid="{C2304FE9-F62D-45C4-B5D5-9CF2BDF59020}"/>
    <cellStyle name="Normal 5 4 2 3 4 3 3" xfId="22090" xr:uid="{BD00AF39-0EF5-4EE3-89EC-E1BBF2BE77C4}"/>
    <cellStyle name="Normal 5 4 2 3 4 3 3 2" xfId="35782" xr:uid="{197E6074-277C-478C-9A08-20D1EEAB9382}"/>
    <cellStyle name="Normal 5 4 2 3 4 3 3 3" xfId="50666" xr:uid="{BAD047E2-8422-4BC1-A221-2C0B95CCD141}"/>
    <cellStyle name="Normal 5 4 2 3 4 3 4" xfId="15246" xr:uid="{E5B4CA28-E4E2-4FE0-8F38-55FD8E49A86D}"/>
    <cellStyle name="Normal 5 4 2 3 4 3 5" xfId="28936" xr:uid="{BC3B853B-E0E6-4FC4-9116-48E69781B5C7}"/>
    <cellStyle name="Normal 5 4 2 3 4 3 6" xfId="43820" xr:uid="{7A4B573E-7A60-4BE1-A9D6-940128C020A7}"/>
    <cellStyle name="Normal 5 4 2 3 4 4" xfId="10110" xr:uid="{24F1EE9A-7C6A-4713-AA5D-1CFF6400F4FF}"/>
    <cellStyle name="Normal 5 4 2 3 4 4 2" xfId="23800" xr:uid="{45A9B2FA-2FB7-431D-AD4E-B9A211CBE2EA}"/>
    <cellStyle name="Normal 5 4 2 3 4 4 2 2" xfId="37492" xr:uid="{52D81A26-56EE-44EE-BCDA-A48E4788FE1F}"/>
    <cellStyle name="Normal 5 4 2 3 4 4 2 3" xfId="52376" xr:uid="{AF4E3F3E-300B-4EE5-A1E5-A8BB3CE95675}"/>
    <cellStyle name="Normal 5 4 2 3 4 4 3" xfId="16956" xr:uid="{5065F2D4-8DD4-46E4-8D85-88033D5150FA}"/>
    <cellStyle name="Normal 5 4 2 3 4 4 4" xfId="30646" xr:uid="{DD57DFEE-6F27-426D-A55C-598A6713A182}"/>
    <cellStyle name="Normal 5 4 2 3 4 4 5" xfId="45530" xr:uid="{839CE728-58B4-4457-BAFA-31C10BC134C5}"/>
    <cellStyle name="Normal 5 4 2 3 4 5" xfId="20378" xr:uid="{F611CDA1-9CC7-4FF8-B326-1D19B1EC1564}"/>
    <cellStyle name="Normal 5 4 2 3 4 5 2" xfId="34070" xr:uid="{6000E69F-CE25-4E2A-ADE4-7F75BA02751F}"/>
    <cellStyle name="Normal 5 4 2 3 4 5 3" xfId="48954" xr:uid="{0E6D3AD6-50D3-4583-B6B9-A42FA55B68A6}"/>
    <cellStyle name="Normal 5 4 2 3 4 6" xfId="13534" xr:uid="{3028EBFE-FCC9-4A89-8AB8-AD31B3C8CCF2}"/>
    <cellStyle name="Normal 5 4 2 3 4 6 2" xfId="39734" xr:uid="{E769FDE7-3AEC-4948-A81C-12628240E837}"/>
    <cellStyle name="Normal 5 4 2 3 4 7" xfId="27224" xr:uid="{687B6670-8ACC-4AAD-AB3F-2D32BA03C3C9}"/>
    <cellStyle name="Normal 5 4 2 3 4 8" xfId="42108" xr:uid="{EDA69D26-7BD6-412B-B1DB-5D0FCD6340D3}"/>
    <cellStyle name="Normal 5 4 2 3 4 9" xfId="6688" xr:uid="{C23EE4BC-C9B8-437B-9874-A5CA2D3CA45C}"/>
    <cellStyle name="Normal 5 4 2 3 5" xfId="1227" xr:uid="{9C1E7E77-1144-4085-8CD8-BA23BECC5066}"/>
    <cellStyle name="Normal 5 4 2 3 5 2" xfId="8402" xr:uid="{91E2B7A2-5EDB-4654-9D7E-26A54E9E3604}"/>
    <cellStyle name="Normal 5 4 2 3 5 2 2" xfId="11824" xr:uid="{79092526-441B-4BF5-9C86-C0C124349AD6}"/>
    <cellStyle name="Normal 5 4 2 3 5 2 2 2" xfId="25514" xr:uid="{3485C8E1-DC45-4C9B-A5A3-159D92E0BBFD}"/>
    <cellStyle name="Normal 5 4 2 3 5 2 2 2 2" xfId="39206" xr:uid="{C7D718F6-E247-412C-B071-519C9D59CE74}"/>
    <cellStyle name="Normal 5 4 2 3 5 2 2 2 3" xfId="54090" xr:uid="{0A726DDA-7307-40A3-92DA-53C201E20C48}"/>
    <cellStyle name="Normal 5 4 2 3 5 2 2 3" xfId="18670" xr:uid="{791FD2C3-60E2-4F8A-AC28-5E59C43D3DAD}"/>
    <cellStyle name="Normal 5 4 2 3 5 2 2 4" xfId="32360" xr:uid="{59FDA576-4005-4297-91B0-0E4AC30B7E3E}"/>
    <cellStyle name="Normal 5 4 2 3 5 2 2 5" xfId="47244" xr:uid="{96AA3B44-3AB1-455E-B1F2-A5D1C5084920}"/>
    <cellStyle name="Normal 5 4 2 3 5 2 3" xfId="22092" xr:uid="{E202057F-A3A6-4B09-A939-8B0311176270}"/>
    <cellStyle name="Normal 5 4 2 3 5 2 3 2" xfId="35784" xr:uid="{137BD012-D813-49E6-B08F-FA0890A57B91}"/>
    <cellStyle name="Normal 5 4 2 3 5 2 3 3" xfId="50668" xr:uid="{E0DF918F-7A22-4790-B45D-379DEA2CB096}"/>
    <cellStyle name="Normal 5 4 2 3 5 2 4" xfId="15248" xr:uid="{FC1FCB26-6337-4BAC-AD46-9F9F7E03ACD8}"/>
    <cellStyle name="Normal 5 4 2 3 5 2 5" xfId="28938" xr:uid="{92CE9B4F-69AC-4DCD-82CC-80F2F9961381}"/>
    <cellStyle name="Normal 5 4 2 3 5 2 6" xfId="43822" xr:uid="{9C7CA5BB-6F3C-409E-9B16-03D0DFBC4B04}"/>
    <cellStyle name="Normal 5 4 2 3 5 3" xfId="10112" xr:uid="{F0C52BA2-696D-4CE3-8823-3391566CAE4A}"/>
    <cellStyle name="Normal 5 4 2 3 5 3 2" xfId="23802" xr:uid="{AEA891FE-901A-41C8-A00E-979B8B4263B5}"/>
    <cellStyle name="Normal 5 4 2 3 5 3 2 2" xfId="37494" xr:uid="{36FAD981-3551-4196-86FF-B9742E89BE61}"/>
    <cellStyle name="Normal 5 4 2 3 5 3 2 3" xfId="52378" xr:uid="{D9982923-0F85-4370-8E9E-A6BB6EE0AA97}"/>
    <cellStyle name="Normal 5 4 2 3 5 3 3" xfId="16958" xr:uid="{4E80FD63-DAE5-4F3F-9585-A75302790730}"/>
    <cellStyle name="Normal 5 4 2 3 5 3 4" xfId="30648" xr:uid="{FB92B91E-1534-4734-8076-01813E120918}"/>
    <cellStyle name="Normal 5 4 2 3 5 3 5" xfId="45532" xr:uid="{13939720-6CC0-49D6-ACFA-AE8A100DFD5A}"/>
    <cellStyle name="Normal 5 4 2 3 5 4" xfId="20380" xr:uid="{27CE05C3-641E-49AD-98B4-5D7E3B9AC0DB}"/>
    <cellStyle name="Normal 5 4 2 3 5 4 2" xfId="34072" xr:uid="{62594FB7-C4F0-4096-9BBD-4D049D87346A}"/>
    <cellStyle name="Normal 5 4 2 3 5 4 3" xfId="48956" xr:uid="{9D3F0BFF-D2FC-4EA6-8F4A-D3AADEB53F44}"/>
    <cellStyle name="Normal 5 4 2 3 5 5" xfId="13536" xr:uid="{025085EB-E24F-4FE2-9717-7A6858DE6EEC}"/>
    <cellStyle name="Normal 5 4 2 3 5 5 2" xfId="39736" xr:uid="{939D19AE-45E9-4B9A-A0F0-92349BC0EA79}"/>
    <cellStyle name="Normal 5 4 2 3 5 6" xfId="27226" xr:uid="{3892ED32-0B34-4F9C-9156-BDF01A2819D1}"/>
    <cellStyle name="Normal 5 4 2 3 5 7" xfId="42110" xr:uid="{B6F80666-6AC6-4761-A201-A87302CEEBF9}"/>
    <cellStyle name="Normal 5 4 2 3 5 8" xfId="6690" xr:uid="{31A8C54F-A98B-48FF-8875-AC0A538130D5}"/>
    <cellStyle name="Normal 5 4 2 3 6" xfId="2852" xr:uid="{31DC19F4-08DE-480A-B594-B047BC770DE0}"/>
    <cellStyle name="Normal 5 4 2 3 6 2" xfId="8403" xr:uid="{3C8E69C4-A3F5-4656-83EB-EB95F050C60C}"/>
    <cellStyle name="Normal 5 4 2 3 6 2 2" xfId="11825" xr:uid="{E61CD33A-9499-42C0-8A7D-2E44F0B8F882}"/>
    <cellStyle name="Normal 5 4 2 3 6 2 2 2" xfId="25515" xr:uid="{263FFD0C-1963-46B7-B76E-5852629DD3B0}"/>
    <cellStyle name="Normal 5 4 2 3 6 2 2 2 2" xfId="39207" xr:uid="{3AF94D14-6FC8-43A7-90E8-593CE28A20CD}"/>
    <cellStyle name="Normal 5 4 2 3 6 2 2 2 3" xfId="54091" xr:uid="{3587AD4A-414B-45BA-B31B-1EDA234EA293}"/>
    <cellStyle name="Normal 5 4 2 3 6 2 2 3" xfId="18671" xr:uid="{535D06F6-C12A-4224-AF65-C4399D71A61F}"/>
    <cellStyle name="Normal 5 4 2 3 6 2 2 4" xfId="32361" xr:uid="{CD72B395-1646-49F5-9ADE-307420A4B523}"/>
    <cellStyle name="Normal 5 4 2 3 6 2 2 5" xfId="47245" xr:uid="{F517EA01-9F43-40E2-B310-122ACFC84059}"/>
    <cellStyle name="Normal 5 4 2 3 6 2 3" xfId="22093" xr:uid="{EA0D9DC2-77C1-4E8C-8E57-54EBAAC9FB04}"/>
    <cellStyle name="Normal 5 4 2 3 6 2 3 2" xfId="35785" xr:uid="{A8872D8E-FFB2-442D-8EC8-5E958CFA0089}"/>
    <cellStyle name="Normal 5 4 2 3 6 2 3 3" xfId="50669" xr:uid="{0293EE58-4E70-45DF-9748-CDB8D5EAB296}"/>
    <cellStyle name="Normal 5 4 2 3 6 2 4" xfId="15249" xr:uid="{E020111D-2D56-4A39-B8CB-448509C7D209}"/>
    <cellStyle name="Normal 5 4 2 3 6 2 5" xfId="28939" xr:uid="{E581E8D9-D4D0-4651-9188-CE7A077AA990}"/>
    <cellStyle name="Normal 5 4 2 3 6 2 6" xfId="43823" xr:uid="{781EC17F-D1ED-4872-AC88-A2F3503B58E5}"/>
    <cellStyle name="Normal 5 4 2 3 6 3" xfId="10113" xr:uid="{57D9B76D-551E-4F37-BF0B-8A6A81827922}"/>
    <cellStyle name="Normal 5 4 2 3 6 3 2" xfId="23803" xr:uid="{715EA34A-F22E-4369-B75E-E75E6F680009}"/>
    <cellStyle name="Normal 5 4 2 3 6 3 2 2" xfId="37495" xr:uid="{E7368206-93FE-4D83-866E-0A2B238EEC84}"/>
    <cellStyle name="Normal 5 4 2 3 6 3 2 3" xfId="52379" xr:uid="{98026CAD-2C43-4589-9EDE-B06D1E2E90C8}"/>
    <cellStyle name="Normal 5 4 2 3 6 3 3" xfId="16959" xr:uid="{29B290D0-314C-4262-A517-057890A29106}"/>
    <cellStyle name="Normal 5 4 2 3 6 3 4" xfId="30649" xr:uid="{E064B766-FD79-4C2D-B16C-D9070B568277}"/>
    <cellStyle name="Normal 5 4 2 3 6 3 5" xfId="45533" xr:uid="{81365CAC-5BBD-4C57-83FC-1586314C9FD9}"/>
    <cellStyle name="Normal 5 4 2 3 6 4" xfId="20381" xr:uid="{A4BE598B-1217-4E1F-9525-378D6C64D016}"/>
    <cellStyle name="Normal 5 4 2 3 6 4 2" xfId="34073" xr:uid="{196AC23C-CCA1-4F58-8AE8-DF943AE0B359}"/>
    <cellStyle name="Normal 5 4 2 3 6 4 3" xfId="48957" xr:uid="{6901A721-B5E8-4E34-BE58-0BC84D2B672A}"/>
    <cellStyle name="Normal 5 4 2 3 6 5" xfId="13537" xr:uid="{AEA83DE8-EFC2-4772-9B00-A7C2853FF52C}"/>
    <cellStyle name="Normal 5 4 2 3 6 5 2" xfId="39944" xr:uid="{0963F4B7-595E-4031-9267-BBC58883E194}"/>
    <cellStyle name="Normal 5 4 2 3 6 6" xfId="27227" xr:uid="{E23C1419-AC10-44E8-8B6C-E6E47826D564}"/>
    <cellStyle name="Normal 5 4 2 3 6 7" xfId="42111" xr:uid="{314D7C20-32D5-445E-9B54-3D34FCBE1B66}"/>
    <cellStyle name="Normal 5 4 2 3 6 8" xfId="6691" xr:uid="{2DC0D220-5A22-405B-BB82-0FE58D0B774A}"/>
    <cellStyle name="Normal 5 4 2 3 7" xfId="8389" xr:uid="{0C3112F9-1E14-4DD5-AF62-D336C24775CB}"/>
    <cellStyle name="Normal 5 4 2 3 7 2" xfId="11811" xr:uid="{B34C8BE6-4DD8-403A-9C01-925C3C9C721A}"/>
    <cellStyle name="Normal 5 4 2 3 7 2 2" xfId="25501" xr:uid="{F38CDEFA-CB55-4C8D-96C1-F215C72C2687}"/>
    <cellStyle name="Normal 5 4 2 3 7 2 2 2" xfId="39193" xr:uid="{BA40125E-0F2A-43F6-95D2-B72E6F459E1F}"/>
    <cellStyle name="Normal 5 4 2 3 7 2 2 3" xfId="54077" xr:uid="{4E33209B-85EE-4E53-86F0-D09E9BCB78C5}"/>
    <cellStyle name="Normal 5 4 2 3 7 2 3" xfId="18657" xr:uid="{2C37D825-BA3E-405B-B209-FA0023A084AC}"/>
    <cellStyle name="Normal 5 4 2 3 7 2 4" xfId="32347" xr:uid="{42F77000-4FE5-4585-A171-684925437E6F}"/>
    <cellStyle name="Normal 5 4 2 3 7 2 5" xfId="47231" xr:uid="{66F1B1ED-0779-41C4-873C-13EE26927027}"/>
    <cellStyle name="Normal 5 4 2 3 7 3" xfId="22079" xr:uid="{30FECACD-DB42-463E-AE70-249069894ADB}"/>
    <cellStyle name="Normal 5 4 2 3 7 3 2" xfId="35771" xr:uid="{C46B09C0-A763-4E78-A24B-BFF510BD55E1}"/>
    <cellStyle name="Normal 5 4 2 3 7 3 3" xfId="50655" xr:uid="{9213025D-5E5B-4F2D-932C-DFB309075A09}"/>
    <cellStyle name="Normal 5 4 2 3 7 4" xfId="15235" xr:uid="{CA6EC5E1-369B-4C28-AAC3-A523C1A6466C}"/>
    <cellStyle name="Normal 5 4 2 3 7 5" xfId="28925" xr:uid="{BB9EF809-4A13-4854-99E7-DD5D7BE1EF9D}"/>
    <cellStyle name="Normal 5 4 2 3 7 6" xfId="43809" xr:uid="{6FB307CE-F329-4C48-BE3B-DE0BB739E81C}"/>
    <cellStyle name="Normal 5 4 2 3 8" xfId="10099" xr:uid="{B33F9A98-7CF8-49EB-8BE5-0F6EBF4DBB52}"/>
    <cellStyle name="Normal 5 4 2 3 8 2" xfId="23789" xr:uid="{C0889E2C-2DD9-487E-B280-2BD6BD0325E9}"/>
    <cellStyle name="Normal 5 4 2 3 8 2 2" xfId="37481" xr:uid="{5DADB60E-4CD8-4FE8-9DC5-F472C82506D2}"/>
    <cellStyle name="Normal 5 4 2 3 8 2 3" xfId="52365" xr:uid="{37D41649-1D84-4CC0-930D-E42EFD4B061F}"/>
    <cellStyle name="Normal 5 4 2 3 8 3" xfId="16945" xr:uid="{D5C6905E-7FB8-429E-BB7E-3198C2E51213}"/>
    <cellStyle name="Normal 5 4 2 3 8 4" xfId="30635" xr:uid="{DBE908E4-DB35-46C1-A33A-36C7DF7FB09F}"/>
    <cellStyle name="Normal 5 4 2 3 8 5" xfId="45519" xr:uid="{754B7E20-D294-4784-9B10-07F4E5908643}"/>
    <cellStyle name="Normal 5 4 2 3 9" xfId="20367" xr:uid="{DFCB633D-3113-412F-B8B0-9A416C0FCC35}"/>
    <cellStyle name="Normal 5 4 2 3 9 2" xfId="34059" xr:uid="{65F5D651-4C76-4701-A4F1-66875B160E2F}"/>
    <cellStyle name="Normal 5 4 2 3 9 3" xfId="48943" xr:uid="{E30E98F3-5BA7-4B67-80BF-6AB1528809AA}"/>
    <cellStyle name="Normal 5 4 2 4" xfId="300" xr:uid="{912D3EC1-FEA4-4F09-92CF-6100306703D5}"/>
    <cellStyle name="Normal 5 4 2 4 10" xfId="13538" xr:uid="{2C4B64FF-3B1D-4BD4-8E6D-10216F20CBB7}"/>
    <cellStyle name="Normal 5 4 2 4 10 2" xfId="39598" xr:uid="{7A49DF47-4EE5-44FE-BE67-412396EF0B03}"/>
    <cellStyle name="Normal 5 4 2 4 11" xfId="27228" xr:uid="{D111E7AB-3768-4665-910C-491568D20B68}"/>
    <cellStyle name="Normal 5 4 2 4 12" xfId="42112" xr:uid="{7C269A1F-2E34-42DE-A8A7-5D7DA944E383}"/>
    <cellStyle name="Normal 5 4 2 4 13" xfId="6692" xr:uid="{A81AB8CF-183D-4A7A-950B-9DEF72D3EFED}"/>
    <cellStyle name="Normal 5 4 2 4 2" xfId="545" xr:uid="{2A581885-DD89-4FD6-A4D2-F480F08E9F12}"/>
    <cellStyle name="Normal 5 4 2 4 2 10" xfId="42113" xr:uid="{69691FA3-54E3-4A52-AD74-D2B45B97FB5D}"/>
    <cellStyle name="Normal 5 4 2 4 2 11" xfId="6693" xr:uid="{248CAEDC-DA61-4C67-9A54-8AA7C14B2FBD}"/>
    <cellStyle name="Normal 5 4 2 4 2 2" xfId="546" xr:uid="{FB4AF576-C6CF-4E86-9243-2C7EA967293A}"/>
    <cellStyle name="Normal 5 4 2 4 2 2 2" xfId="1228" xr:uid="{5344204A-97A4-43F9-BF71-274C96AB2753}"/>
    <cellStyle name="Normal 5 4 2 4 2 2 2 2" xfId="1229" xr:uid="{EF2C12B1-3708-42A1-A520-05925853669B}"/>
    <cellStyle name="Normal 5 4 2 4 2 2 2 2 2" xfId="11829" xr:uid="{B745C2E8-BC57-40C3-BA99-9AF0198AA360}"/>
    <cellStyle name="Normal 5 4 2 4 2 2 2 2 2 2" xfId="25519" xr:uid="{04F0F860-CFFF-4564-ABA2-007666777256}"/>
    <cellStyle name="Normal 5 4 2 4 2 2 2 2 2 2 2" xfId="39211" xr:uid="{420CBC11-5FE8-4200-B21C-1893835FADA7}"/>
    <cellStyle name="Normal 5 4 2 4 2 2 2 2 2 2 3" xfId="54095" xr:uid="{A62C5139-989F-4002-AB4E-F1BBCB9178BA}"/>
    <cellStyle name="Normal 5 4 2 4 2 2 2 2 2 3" xfId="18675" xr:uid="{A1705C6C-6735-41DA-8ED7-FFA749DFB3FB}"/>
    <cellStyle name="Normal 5 4 2 4 2 2 2 2 2 4" xfId="32365" xr:uid="{922DF14E-3859-4806-95BA-8DE0ACBBACFD}"/>
    <cellStyle name="Normal 5 4 2 4 2 2 2 2 2 5" xfId="47249" xr:uid="{3D2BB082-344A-4BF4-9351-F6BA8854C223}"/>
    <cellStyle name="Normal 5 4 2 4 2 2 2 2 3" xfId="22097" xr:uid="{DA11125A-9DF1-4CF9-A449-71025C701690}"/>
    <cellStyle name="Normal 5 4 2 4 2 2 2 2 3 2" xfId="35789" xr:uid="{751D3CBC-1CAD-4ABF-AAED-805A0D6FE4A2}"/>
    <cellStyle name="Normal 5 4 2 4 2 2 2 2 3 3" xfId="50673" xr:uid="{439D8B0D-2E37-4925-B69B-023461AACFCE}"/>
    <cellStyle name="Normal 5 4 2 4 2 2 2 2 4" xfId="15253" xr:uid="{3F6ABC7F-48D1-4438-933B-A0B7189448DB}"/>
    <cellStyle name="Normal 5 4 2 4 2 2 2 2 4 2" xfId="39738" xr:uid="{CD27A4DB-5D53-49A0-92AD-EA6D2428751C}"/>
    <cellStyle name="Normal 5 4 2 4 2 2 2 2 5" xfId="28943" xr:uid="{3E3466EE-8CBC-4A30-815C-F2DF53BD0128}"/>
    <cellStyle name="Normal 5 4 2 4 2 2 2 2 6" xfId="43827" xr:uid="{58A4823A-D9A2-4357-B063-AC4C39BA0D25}"/>
    <cellStyle name="Normal 5 4 2 4 2 2 2 2 7" xfId="8407" xr:uid="{EE41285C-1B89-4AD7-9C54-E148B9056408}"/>
    <cellStyle name="Normal 5 4 2 4 2 2 2 3" xfId="10117" xr:uid="{95EC41AF-C6B8-40FF-AF97-77B1CCA697F6}"/>
    <cellStyle name="Normal 5 4 2 4 2 2 2 3 2" xfId="23807" xr:uid="{D8BF8A47-E999-4966-BC84-1B3476DF16F1}"/>
    <cellStyle name="Normal 5 4 2 4 2 2 2 3 2 2" xfId="37499" xr:uid="{A31D5107-B783-4CA4-A603-AE5BC49CD06A}"/>
    <cellStyle name="Normal 5 4 2 4 2 2 2 3 2 3" xfId="52383" xr:uid="{D3ADB6A5-0399-4E77-9C5E-6C7C1BA80694}"/>
    <cellStyle name="Normal 5 4 2 4 2 2 2 3 3" xfId="16963" xr:uid="{6CC37086-F918-4E38-8A5B-76D0C7BD83FB}"/>
    <cellStyle name="Normal 5 4 2 4 2 2 2 3 4" xfId="30653" xr:uid="{85A5A887-077B-42F5-A37C-C6AF42D5DAFC}"/>
    <cellStyle name="Normal 5 4 2 4 2 2 2 3 5" xfId="45537" xr:uid="{E1556AE9-11E0-4775-82E6-72832C1D3862}"/>
    <cellStyle name="Normal 5 4 2 4 2 2 2 4" xfId="20385" xr:uid="{8223E4BA-5F35-44D7-92D6-9DE04F4DF29F}"/>
    <cellStyle name="Normal 5 4 2 4 2 2 2 4 2" xfId="34077" xr:uid="{33960105-E8F7-453C-982D-EF2AC4EA8754}"/>
    <cellStyle name="Normal 5 4 2 4 2 2 2 4 3" xfId="48961" xr:uid="{37F14ECC-B05F-4859-82E9-5256733DC5EB}"/>
    <cellStyle name="Normal 5 4 2 4 2 2 2 5" xfId="13541" xr:uid="{88E20CE9-231D-4AB8-98E3-C20657ECEA36}"/>
    <cellStyle name="Normal 5 4 2 4 2 2 2 5 2" xfId="39737" xr:uid="{656C9F50-3B0F-44E6-8B7F-376EC185135E}"/>
    <cellStyle name="Normal 5 4 2 4 2 2 2 6" xfId="27231" xr:uid="{20D5970E-0AC2-41B2-A272-FF92B57C1FF0}"/>
    <cellStyle name="Normal 5 4 2 4 2 2 2 7" xfId="42115" xr:uid="{3AD5B46E-D1FE-4864-B05A-1199B67000DF}"/>
    <cellStyle name="Normal 5 4 2 4 2 2 2 8" xfId="6695" xr:uid="{E3ADEB50-9B74-44FD-8EF8-445973872304}"/>
    <cellStyle name="Normal 5 4 2 4 2 2 3" xfId="1230" xr:uid="{05C8B782-5B3B-43F7-9D8D-7308948DF5FC}"/>
    <cellStyle name="Normal 5 4 2 4 2 2 3 2" xfId="11828" xr:uid="{75BCDB94-69BC-4897-9341-6AF06073AAB4}"/>
    <cellStyle name="Normal 5 4 2 4 2 2 3 2 2" xfId="25518" xr:uid="{C8565728-737E-4E77-A8AC-33215C0ADC15}"/>
    <cellStyle name="Normal 5 4 2 4 2 2 3 2 2 2" xfId="39210" xr:uid="{A8D0C1FD-5D9C-46C6-B90E-686468C4B781}"/>
    <cellStyle name="Normal 5 4 2 4 2 2 3 2 2 3" xfId="54094" xr:uid="{530ADA8D-AD62-4C87-82F6-88512B9BA987}"/>
    <cellStyle name="Normal 5 4 2 4 2 2 3 2 3" xfId="18674" xr:uid="{3026E5A1-4E42-4EBD-8357-EAD2AF275006}"/>
    <cellStyle name="Normal 5 4 2 4 2 2 3 2 4" xfId="32364" xr:uid="{6027C00B-FE40-4439-B010-ABF407701575}"/>
    <cellStyle name="Normal 5 4 2 4 2 2 3 2 5" xfId="47248" xr:uid="{2764212E-458D-4A94-BCC1-BE8C0A58148B}"/>
    <cellStyle name="Normal 5 4 2 4 2 2 3 3" xfId="22096" xr:uid="{C44591D9-E3FA-4EB1-9EF5-184B09C23A31}"/>
    <cellStyle name="Normal 5 4 2 4 2 2 3 3 2" xfId="35788" xr:uid="{72EA2DBC-2E6B-412E-A091-8A20A8CD6A32}"/>
    <cellStyle name="Normal 5 4 2 4 2 2 3 3 3" xfId="50672" xr:uid="{E339F00D-7CC3-40E4-A38B-D05A3526A73E}"/>
    <cellStyle name="Normal 5 4 2 4 2 2 3 4" xfId="15252" xr:uid="{80222458-1089-49E8-82B5-00912F75808F}"/>
    <cellStyle name="Normal 5 4 2 4 2 2 3 4 2" xfId="39739" xr:uid="{2CD85206-417A-43D3-B983-C1A1A76480A8}"/>
    <cellStyle name="Normal 5 4 2 4 2 2 3 5" xfId="28942" xr:uid="{10FAF23E-9341-44FC-891C-EC6450FB4999}"/>
    <cellStyle name="Normal 5 4 2 4 2 2 3 6" xfId="43826" xr:uid="{37518A72-ED20-470C-8532-E65D818FBE52}"/>
    <cellStyle name="Normal 5 4 2 4 2 2 3 7" xfId="8406" xr:uid="{67A035CE-EB90-4BDE-B570-5386054A18A6}"/>
    <cellStyle name="Normal 5 4 2 4 2 2 4" xfId="10116" xr:uid="{29BD9B07-859E-4E8E-BA6C-92A17716FE07}"/>
    <cellStyle name="Normal 5 4 2 4 2 2 4 2" xfId="23806" xr:uid="{BBA89B45-014A-42FF-8361-DC273092D9EF}"/>
    <cellStyle name="Normal 5 4 2 4 2 2 4 2 2" xfId="37498" xr:uid="{64EA0A79-F163-4A6E-9363-3FB4F3B7A3C0}"/>
    <cellStyle name="Normal 5 4 2 4 2 2 4 2 3" xfId="52382" xr:uid="{3A43CC16-1FE3-4A50-AE25-2D3FDB98E1B3}"/>
    <cellStyle name="Normal 5 4 2 4 2 2 4 3" xfId="16962" xr:uid="{D1AD8530-A5A8-41AD-8809-1D16541443BF}"/>
    <cellStyle name="Normal 5 4 2 4 2 2 4 4" xfId="30652" xr:uid="{A7C616D2-DDE3-4B64-A237-416740569BD6}"/>
    <cellStyle name="Normal 5 4 2 4 2 2 4 5" xfId="45536" xr:uid="{A30976EA-AA54-4B11-977D-BF5C1F82A4D1}"/>
    <cellStyle name="Normal 5 4 2 4 2 2 5" xfId="20384" xr:uid="{E2B10E2B-4EF7-48F5-8845-C781DE78C3D9}"/>
    <cellStyle name="Normal 5 4 2 4 2 2 5 2" xfId="34076" xr:uid="{7DE44C48-AF1E-4389-BE72-FA44C1484F49}"/>
    <cellStyle name="Normal 5 4 2 4 2 2 5 3" xfId="48960" xr:uid="{9B1B8F4D-96E8-4C37-B280-32BEE80AE088}"/>
    <cellStyle name="Normal 5 4 2 4 2 2 6" xfId="13540" xr:uid="{110FAFA0-8B2C-498A-9D2F-52180299EEA7}"/>
    <cellStyle name="Normal 5 4 2 4 2 2 6 2" xfId="39639" xr:uid="{DA4DDBC4-6741-4223-9D99-6676156E90C0}"/>
    <cellStyle name="Normal 5 4 2 4 2 2 7" xfId="27230" xr:uid="{2C317B0D-993E-412C-AA61-7437B538EEA2}"/>
    <cellStyle name="Normal 5 4 2 4 2 2 8" xfId="42114" xr:uid="{72D484B6-886F-4514-996C-3B9368F5ECC5}"/>
    <cellStyle name="Normal 5 4 2 4 2 2 9" xfId="6694" xr:uid="{C269DF49-78CF-4285-A6C0-0E90CEB4F394}"/>
    <cellStyle name="Normal 5 4 2 4 2 3" xfId="1231" xr:uid="{ACE0C572-BABC-48C8-8E41-4127D1C17FE7}"/>
    <cellStyle name="Normal 5 4 2 4 2 3 2" xfId="1232" xr:uid="{DBFDE30C-775C-4883-95CC-DD118F85C33E}"/>
    <cellStyle name="Normal 5 4 2 4 2 3 2 2" xfId="11830" xr:uid="{C7BC8DF8-D64C-47A2-BC72-153BDE10A51F}"/>
    <cellStyle name="Normal 5 4 2 4 2 3 2 2 2" xfId="25520" xr:uid="{1ABAB835-9C66-44F2-9B54-D8CAD39BE3C0}"/>
    <cellStyle name="Normal 5 4 2 4 2 3 2 2 2 2" xfId="39212" xr:uid="{93AC9CA6-C2AA-4778-B2DF-88FF3C2C9D42}"/>
    <cellStyle name="Normal 5 4 2 4 2 3 2 2 2 3" xfId="54096" xr:uid="{7A2777DA-D4AE-417D-9C18-B5EEC33F3437}"/>
    <cellStyle name="Normal 5 4 2 4 2 3 2 2 3" xfId="18676" xr:uid="{9DE480A4-86E1-49E7-8ABE-44A988BBA1E1}"/>
    <cellStyle name="Normal 5 4 2 4 2 3 2 2 4" xfId="32366" xr:uid="{CACA5D2D-E3F5-45BB-97D6-5052CE1A79AD}"/>
    <cellStyle name="Normal 5 4 2 4 2 3 2 2 5" xfId="47250" xr:uid="{1CC73B89-690A-40C1-8F2E-638A23622F24}"/>
    <cellStyle name="Normal 5 4 2 4 2 3 2 3" xfId="22098" xr:uid="{627F91E2-3477-4EEF-9115-25E411EDC611}"/>
    <cellStyle name="Normal 5 4 2 4 2 3 2 3 2" xfId="35790" xr:uid="{825C4947-0AD1-4E3D-A75E-FDBD69F8BB65}"/>
    <cellStyle name="Normal 5 4 2 4 2 3 2 3 3" xfId="50674" xr:uid="{2F088C46-134A-4768-90E1-28E214FF1469}"/>
    <cellStyle name="Normal 5 4 2 4 2 3 2 4" xfId="15254" xr:uid="{6DE3AE0C-5DB2-4B2D-AD3F-E761B8E15E55}"/>
    <cellStyle name="Normal 5 4 2 4 2 3 2 4 2" xfId="39741" xr:uid="{BA523D17-F14E-470F-AB60-8029D787C8E8}"/>
    <cellStyle name="Normal 5 4 2 4 2 3 2 5" xfId="28944" xr:uid="{9A724D27-CF4F-49E3-9DBF-7236CE67F674}"/>
    <cellStyle name="Normal 5 4 2 4 2 3 2 6" xfId="43828" xr:uid="{0C6F5819-FB47-49B9-B2D0-7667E1E2DA4A}"/>
    <cellStyle name="Normal 5 4 2 4 2 3 2 7" xfId="8408" xr:uid="{C7DB4394-E489-44C7-91E4-CC3301DB2387}"/>
    <cellStyle name="Normal 5 4 2 4 2 3 3" xfId="10118" xr:uid="{5ED3A306-8834-4F28-8311-EEB1C78BAE8D}"/>
    <cellStyle name="Normal 5 4 2 4 2 3 3 2" xfId="23808" xr:uid="{BD3C27FF-7CFC-4852-B955-57A8D41B119D}"/>
    <cellStyle name="Normal 5 4 2 4 2 3 3 2 2" xfId="37500" xr:uid="{43C767D6-460E-48BB-95EE-806864356561}"/>
    <cellStyle name="Normal 5 4 2 4 2 3 3 2 3" xfId="52384" xr:uid="{EAA094D4-09ED-4530-9193-6BA134E16B7D}"/>
    <cellStyle name="Normal 5 4 2 4 2 3 3 3" xfId="16964" xr:uid="{2C5F2809-16A4-4493-B286-6D55C1DDE8FD}"/>
    <cellStyle name="Normal 5 4 2 4 2 3 3 4" xfId="30654" xr:uid="{F7C9D88B-F345-4A35-B6EC-E6F974F81871}"/>
    <cellStyle name="Normal 5 4 2 4 2 3 3 5" xfId="45538" xr:uid="{989A4A3F-1DD7-4D89-B314-315A43F85EBF}"/>
    <cellStyle name="Normal 5 4 2 4 2 3 4" xfId="20386" xr:uid="{FD1954AE-CFB1-4791-8AD7-4E3C62150389}"/>
    <cellStyle name="Normal 5 4 2 4 2 3 4 2" xfId="34078" xr:uid="{E1F62A6A-A920-493C-85D2-D1E4A7855D5D}"/>
    <cellStyle name="Normal 5 4 2 4 2 3 4 3" xfId="48962" xr:uid="{797C7983-34F4-46EA-99C0-D4F1B9532662}"/>
    <cellStyle name="Normal 5 4 2 4 2 3 5" xfId="13542" xr:uid="{34B2C1D3-43CD-41FF-AB1A-6735278CC915}"/>
    <cellStyle name="Normal 5 4 2 4 2 3 5 2" xfId="39740" xr:uid="{D0E95E55-2AA4-497F-BFFF-F8321895F4C7}"/>
    <cellStyle name="Normal 5 4 2 4 2 3 6" xfId="27232" xr:uid="{516ACF0F-BE34-4FE3-9855-3065874A1FD1}"/>
    <cellStyle name="Normal 5 4 2 4 2 3 7" xfId="42116" xr:uid="{BCE5F208-DA84-488E-BCDF-3B318730513D}"/>
    <cellStyle name="Normal 5 4 2 4 2 3 8" xfId="6696" xr:uid="{2129D1F9-1C62-4551-8522-5BB99D04A4F1}"/>
    <cellStyle name="Normal 5 4 2 4 2 4" xfId="1233" xr:uid="{4266C56E-C865-4C50-A42F-2B78A81EA192}"/>
    <cellStyle name="Normal 5 4 2 4 2 4 2" xfId="8409" xr:uid="{E6411664-6880-45EF-8139-E9E644C1C530}"/>
    <cellStyle name="Normal 5 4 2 4 2 4 2 2" xfId="11831" xr:uid="{60042C31-7CE3-42A9-9310-B641DFE874FB}"/>
    <cellStyle name="Normal 5 4 2 4 2 4 2 2 2" xfId="25521" xr:uid="{F80B7ACF-F5D3-4270-B26F-716E698FE950}"/>
    <cellStyle name="Normal 5 4 2 4 2 4 2 2 2 2" xfId="39213" xr:uid="{3BC4472A-2A28-46AA-8DD7-266E46B98F4F}"/>
    <cellStyle name="Normal 5 4 2 4 2 4 2 2 2 3" xfId="54097" xr:uid="{B301FA63-2FC4-499E-8C54-6F126E160A21}"/>
    <cellStyle name="Normal 5 4 2 4 2 4 2 2 3" xfId="18677" xr:uid="{9C3EA34F-6B5B-4FE0-B646-80C18537B544}"/>
    <cellStyle name="Normal 5 4 2 4 2 4 2 2 4" xfId="32367" xr:uid="{FABA32CD-F025-45AC-9274-1842076F2EB2}"/>
    <cellStyle name="Normal 5 4 2 4 2 4 2 2 5" xfId="47251" xr:uid="{1DEA4DB0-4F65-45BC-A63A-90E5343E7634}"/>
    <cellStyle name="Normal 5 4 2 4 2 4 2 3" xfId="22099" xr:uid="{74EB612B-F6A0-4C1C-A0D2-1C6B1CD9865B}"/>
    <cellStyle name="Normal 5 4 2 4 2 4 2 3 2" xfId="35791" xr:uid="{416189CE-1963-4C20-83B9-4BD36DD68EB7}"/>
    <cellStyle name="Normal 5 4 2 4 2 4 2 3 3" xfId="50675" xr:uid="{AA5BDE36-5AF5-411C-9D3D-DBB62D27F664}"/>
    <cellStyle name="Normal 5 4 2 4 2 4 2 4" xfId="15255" xr:uid="{3D219926-6D95-40F2-A7FD-E71622ECA89A}"/>
    <cellStyle name="Normal 5 4 2 4 2 4 2 5" xfId="28945" xr:uid="{FAE65204-752D-4C70-943D-68AB728A5FCE}"/>
    <cellStyle name="Normal 5 4 2 4 2 4 2 6" xfId="43829" xr:uid="{333FC274-E57C-4DFA-B4A9-FE772DC851F4}"/>
    <cellStyle name="Normal 5 4 2 4 2 4 3" xfId="10119" xr:uid="{82A0D42D-5410-446C-966A-05C0058EA6EB}"/>
    <cellStyle name="Normal 5 4 2 4 2 4 3 2" xfId="23809" xr:uid="{7701ABAB-7D9A-436A-9A38-FB57A3483635}"/>
    <cellStyle name="Normal 5 4 2 4 2 4 3 2 2" xfId="37501" xr:uid="{73C78BAC-E1FF-47B9-A540-F9BEEAD05F13}"/>
    <cellStyle name="Normal 5 4 2 4 2 4 3 2 3" xfId="52385" xr:uid="{E267E6DB-B310-4DB2-AFE9-822D7EE3CDEC}"/>
    <cellStyle name="Normal 5 4 2 4 2 4 3 3" xfId="16965" xr:uid="{F19C6FEE-A207-4F64-ACB6-2D38B1728396}"/>
    <cellStyle name="Normal 5 4 2 4 2 4 3 4" xfId="30655" xr:uid="{702A0955-9FE7-4DD1-A5B0-820584150A14}"/>
    <cellStyle name="Normal 5 4 2 4 2 4 3 5" xfId="45539" xr:uid="{A74914CC-8364-484F-9755-2558EB210ACD}"/>
    <cellStyle name="Normal 5 4 2 4 2 4 4" xfId="20387" xr:uid="{68FAF429-9C32-46E9-B736-320E69F1229C}"/>
    <cellStyle name="Normal 5 4 2 4 2 4 4 2" xfId="34079" xr:uid="{723D7663-5619-40D5-8335-4F2598A36B11}"/>
    <cellStyle name="Normal 5 4 2 4 2 4 4 3" xfId="48963" xr:uid="{61E38B71-6558-4416-959B-A74D6403972E}"/>
    <cellStyle name="Normal 5 4 2 4 2 4 5" xfId="13543" xr:uid="{A99D53BC-4C81-42C1-BB04-993F902BC8CD}"/>
    <cellStyle name="Normal 5 4 2 4 2 4 5 2" xfId="39742" xr:uid="{39CA6394-2EDB-4736-912D-EAD077CF15F2}"/>
    <cellStyle name="Normal 5 4 2 4 2 4 6" xfId="27233" xr:uid="{35D640AE-037C-42B7-AD6E-625425C0BF30}"/>
    <cellStyle name="Normal 5 4 2 4 2 4 7" xfId="42117" xr:uid="{AFCBF261-278D-4169-9313-0CE53A79503D}"/>
    <cellStyle name="Normal 5 4 2 4 2 4 8" xfId="6697" xr:uid="{2CB394D8-B07F-429D-A11C-3BB9CEDF2750}"/>
    <cellStyle name="Normal 5 4 2 4 2 5" xfId="8405" xr:uid="{2127FBAE-E971-4139-8737-FC06E29585C3}"/>
    <cellStyle name="Normal 5 4 2 4 2 5 2" xfId="11827" xr:uid="{FD28A67B-8375-4C36-A36E-E1426FFDD817}"/>
    <cellStyle name="Normal 5 4 2 4 2 5 2 2" xfId="25517" xr:uid="{B190AB28-3FE2-4B12-AB59-94CD5D84C950}"/>
    <cellStyle name="Normal 5 4 2 4 2 5 2 2 2" xfId="39209" xr:uid="{C0ABD1A6-458C-4149-9E9F-DDCAE8E51D6F}"/>
    <cellStyle name="Normal 5 4 2 4 2 5 2 2 3" xfId="54093" xr:uid="{BE7BB665-A61C-4588-9B58-DF9135FEDD04}"/>
    <cellStyle name="Normal 5 4 2 4 2 5 2 3" xfId="18673" xr:uid="{330A74B7-87A6-405B-97E6-0032DC63254D}"/>
    <cellStyle name="Normal 5 4 2 4 2 5 2 4" xfId="32363" xr:uid="{EAEB5AC1-F95D-438D-8C9E-00A20A05C56F}"/>
    <cellStyle name="Normal 5 4 2 4 2 5 2 5" xfId="47247" xr:uid="{55D6732D-EEA1-4576-97CD-F942368BDAAF}"/>
    <cellStyle name="Normal 5 4 2 4 2 5 3" xfId="22095" xr:uid="{0537115A-526B-45FD-A4D8-703420AAEADB}"/>
    <cellStyle name="Normal 5 4 2 4 2 5 3 2" xfId="35787" xr:uid="{11F8DD59-D10B-49E2-811E-AF0FFEBE5418}"/>
    <cellStyle name="Normal 5 4 2 4 2 5 3 3" xfId="50671" xr:uid="{94C94D53-9C4F-4A1D-A33C-238EE3BD3EF2}"/>
    <cellStyle name="Normal 5 4 2 4 2 5 4" xfId="15251" xr:uid="{F42E2DA7-4689-4A3E-AFC2-7C95455690A5}"/>
    <cellStyle name="Normal 5 4 2 4 2 5 5" xfId="28941" xr:uid="{DEE7B983-469A-46BC-A1A4-CBAE2A4E4B2C}"/>
    <cellStyle name="Normal 5 4 2 4 2 5 6" xfId="43825" xr:uid="{8F6D9582-5D68-4807-9595-47EE31CF0204}"/>
    <cellStyle name="Normal 5 4 2 4 2 6" xfId="10115" xr:uid="{EEDC52A4-8F2E-4DFA-BDE6-B13F2F42B80D}"/>
    <cellStyle name="Normal 5 4 2 4 2 6 2" xfId="23805" xr:uid="{B51F0C3C-5D3C-4FD6-AE4A-2B4895970623}"/>
    <cellStyle name="Normal 5 4 2 4 2 6 2 2" xfId="37497" xr:uid="{1AD17E3A-9DF0-41C7-B9AE-17EB6A02BDBD}"/>
    <cellStyle name="Normal 5 4 2 4 2 6 2 3" xfId="52381" xr:uid="{EB0218B0-BA90-4954-9AA9-30472049ADCD}"/>
    <cellStyle name="Normal 5 4 2 4 2 6 3" xfId="16961" xr:uid="{384AADB9-346A-4D51-BAF4-4EC4685E0ABB}"/>
    <cellStyle name="Normal 5 4 2 4 2 6 4" xfId="30651" xr:uid="{BDDD24F1-B90E-40C0-B491-AEAA242B1F6F}"/>
    <cellStyle name="Normal 5 4 2 4 2 6 5" xfId="45535" xr:uid="{3314DD25-89E6-4ED6-A595-8583369CDA14}"/>
    <cellStyle name="Normal 5 4 2 4 2 7" xfId="20383" xr:uid="{50FA22AA-F374-4FF3-A358-9D5F0EF2B012}"/>
    <cellStyle name="Normal 5 4 2 4 2 7 2" xfId="34075" xr:uid="{9A1B069C-8E9B-4808-96CE-1946DF467B4D}"/>
    <cellStyle name="Normal 5 4 2 4 2 7 3" xfId="48959" xr:uid="{11319CFD-4739-41B7-A074-9674C1C0737F}"/>
    <cellStyle name="Normal 5 4 2 4 2 8" xfId="13539" xr:uid="{3CFD6D8F-9BC7-41FC-BDF3-E0D8FB69F9D3}"/>
    <cellStyle name="Normal 5 4 2 4 2 8 2" xfId="39638" xr:uid="{1CEF6056-35E6-4CA7-B460-EC419AF4CE0E}"/>
    <cellStyle name="Normal 5 4 2 4 2 9" xfId="27229" xr:uid="{75E7F94B-CC6B-4377-B1B0-96E551269B89}"/>
    <cellStyle name="Normal 5 4 2 4 3" xfId="547" xr:uid="{6B954A79-117E-4741-97FD-A3B44F4AF77A}"/>
    <cellStyle name="Normal 5 4 2 4 3 10" xfId="42118" xr:uid="{DBCECFCA-1F40-43ED-AB44-1D4801E60CB8}"/>
    <cellStyle name="Normal 5 4 2 4 3 11" xfId="6698" xr:uid="{523B8885-E109-4291-BFC7-BDF4D61A7F8A}"/>
    <cellStyle name="Normal 5 4 2 4 3 2" xfId="1234" xr:uid="{43E21E2C-544E-4E6C-8241-E0C8031778C8}"/>
    <cellStyle name="Normal 5 4 2 4 3 2 2" xfId="1235" xr:uid="{1C257A65-45C5-4BC7-9F78-32028920444C}"/>
    <cellStyle name="Normal 5 4 2 4 3 2 2 2" xfId="8412" xr:uid="{2E80DF36-1DA5-445F-AC66-0E57FFF8AAA7}"/>
    <cellStyle name="Normal 5 4 2 4 3 2 2 2 2" xfId="11834" xr:uid="{025DF3FA-53AB-4D03-A269-F95BB14381DD}"/>
    <cellStyle name="Normal 5 4 2 4 3 2 2 2 2 2" xfId="25524" xr:uid="{8E5AB583-A25B-49F8-A221-D7CCC5683794}"/>
    <cellStyle name="Normal 5 4 2 4 3 2 2 2 2 2 2" xfId="39216" xr:uid="{26EAF948-95EB-4467-802E-DD930735FD3F}"/>
    <cellStyle name="Normal 5 4 2 4 3 2 2 2 2 2 3" xfId="54100" xr:uid="{79299946-B2C7-42CD-A128-F60FCA4ACDC1}"/>
    <cellStyle name="Normal 5 4 2 4 3 2 2 2 2 3" xfId="18680" xr:uid="{D164E492-8C09-433A-A1D2-9EEDF1B029B6}"/>
    <cellStyle name="Normal 5 4 2 4 3 2 2 2 2 4" xfId="32370" xr:uid="{99A6C89D-DC89-4DFA-8EF3-1C226601898A}"/>
    <cellStyle name="Normal 5 4 2 4 3 2 2 2 2 5" xfId="47254" xr:uid="{E049AA9C-A294-4776-BEE7-A7B788EA1DA9}"/>
    <cellStyle name="Normal 5 4 2 4 3 2 2 2 3" xfId="22102" xr:uid="{45248ED6-8D21-4ED0-8DBA-91C87E7270E4}"/>
    <cellStyle name="Normal 5 4 2 4 3 2 2 2 3 2" xfId="35794" xr:uid="{D245C1FB-81EF-4947-AF77-9BA060453FA6}"/>
    <cellStyle name="Normal 5 4 2 4 3 2 2 2 3 3" xfId="50678" xr:uid="{B1B0AB6B-7420-4022-9BC9-D4B36AF0680C}"/>
    <cellStyle name="Normal 5 4 2 4 3 2 2 2 4" xfId="15258" xr:uid="{552CA6FB-2CBE-4CEF-A3F7-CFDCC34E6E1F}"/>
    <cellStyle name="Normal 5 4 2 4 3 2 2 2 5" xfId="28948" xr:uid="{D8F9E108-2A6E-4AA5-B948-48C7A3CB61F0}"/>
    <cellStyle name="Normal 5 4 2 4 3 2 2 2 6" xfId="43832" xr:uid="{561EAA6B-03EF-4AB8-94B3-1EC402A3A553}"/>
    <cellStyle name="Normal 5 4 2 4 3 2 2 3" xfId="10122" xr:uid="{582FD5B7-7B8E-4665-A602-D70BF1BA6A5A}"/>
    <cellStyle name="Normal 5 4 2 4 3 2 2 3 2" xfId="23812" xr:uid="{14530B6C-0603-48D4-B745-F0105DAB6F68}"/>
    <cellStyle name="Normal 5 4 2 4 3 2 2 3 2 2" xfId="37504" xr:uid="{3D753F6A-A0B4-4B09-9989-7AC2137AFE07}"/>
    <cellStyle name="Normal 5 4 2 4 3 2 2 3 2 3" xfId="52388" xr:uid="{09429FDE-B1A0-4880-A673-E6591C9F86CC}"/>
    <cellStyle name="Normal 5 4 2 4 3 2 2 3 3" xfId="16968" xr:uid="{C145603F-2EA0-438B-9978-894984D3B8F7}"/>
    <cellStyle name="Normal 5 4 2 4 3 2 2 3 4" xfId="30658" xr:uid="{44A649DA-2017-4B9F-BD40-2713EBE7C1B2}"/>
    <cellStyle name="Normal 5 4 2 4 3 2 2 3 5" xfId="45542" xr:uid="{976127B0-9D55-415E-8D7C-DC11EF0D9A65}"/>
    <cellStyle name="Normal 5 4 2 4 3 2 2 4" xfId="20390" xr:uid="{487618BF-7472-4CE9-934B-67A1262A1455}"/>
    <cellStyle name="Normal 5 4 2 4 3 2 2 4 2" xfId="34082" xr:uid="{E236D209-6D29-466D-A4AE-7D5E8BA7E279}"/>
    <cellStyle name="Normal 5 4 2 4 3 2 2 4 3" xfId="48966" xr:uid="{AFEA9621-89FE-4A8B-BDBC-76C9EA25EA0D}"/>
    <cellStyle name="Normal 5 4 2 4 3 2 2 5" xfId="13546" xr:uid="{35CB72C4-BB2E-4D3E-8A8F-A3652A947D19}"/>
    <cellStyle name="Normal 5 4 2 4 3 2 2 5 2" xfId="39744" xr:uid="{DB7C5A2F-C104-4744-9E83-3E638DEE228C}"/>
    <cellStyle name="Normal 5 4 2 4 3 2 2 6" xfId="27236" xr:uid="{70B45548-DA2E-4FD1-9C84-CDBE13B35579}"/>
    <cellStyle name="Normal 5 4 2 4 3 2 2 7" xfId="42120" xr:uid="{3E880457-9C72-471A-A797-E983EE5C601D}"/>
    <cellStyle name="Normal 5 4 2 4 3 2 2 8" xfId="6700" xr:uid="{B50A8A0E-6D4C-4A97-B41A-9712EB944CF7}"/>
    <cellStyle name="Normal 5 4 2 4 3 2 3" xfId="8411" xr:uid="{B7417CED-1F1C-46D5-BD93-41860886E3ED}"/>
    <cellStyle name="Normal 5 4 2 4 3 2 3 2" xfId="11833" xr:uid="{A22241CA-2024-4071-A767-07B6F6F9D320}"/>
    <cellStyle name="Normal 5 4 2 4 3 2 3 2 2" xfId="25523" xr:uid="{A01579F2-4378-4868-918C-C6CFF83EEC97}"/>
    <cellStyle name="Normal 5 4 2 4 3 2 3 2 2 2" xfId="39215" xr:uid="{051B76B2-D32E-45AB-B623-9A82A13F4567}"/>
    <cellStyle name="Normal 5 4 2 4 3 2 3 2 2 3" xfId="54099" xr:uid="{D460894C-D50B-4FA5-AEF1-E47341E828C9}"/>
    <cellStyle name="Normal 5 4 2 4 3 2 3 2 3" xfId="18679" xr:uid="{0C69E102-B397-413D-B7A2-B3770A3E98B5}"/>
    <cellStyle name="Normal 5 4 2 4 3 2 3 2 4" xfId="32369" xr:uid="{862D9ECB-3A94-4089-8CE9-1DE5D0DAD2E6}"/>
    <cellStyle name="Normal 5 4 2 4 3 2 3 2 5" xfId="47253" xr:uid="{AF88DE95-2A4D-42B4-82C3-613C9173065A}"/>
    <cellStyle name="Normal 5 4 2 4 3 2 3 3" xfId="22101" xr:uid="{BE9BEFA4-E876-40F3-BA38-7BF8DDBE134D}"/>
    <cellStyle name="Normal 5 4 2 4 3 2 3 3 2" xfId="35793" xr:uid="{178C86C2-A5F4-4236-A607-E064EB7CAD98}"/>
    <cellStyle name="Normal 5 4 2 4 3 2 3 3 3" xfId="50677" xr:uid="{32F178EC-57EB-4256-B215-933B01DC7B0B}"/>
    <cellStyle name="Normal 5 4 2 4 3 2 3 4" xfId="15257" xr:uid="{DB2349F7-E789-4793-95DF-F92D46D0F7E2}"/>
    <cellStyle name="Normal 5 4 2 4 3 2 3 5" xfId="28947" xr:uid="{0BDF3D2C-7958-4E89-8D40-13C46A7FDC24}"/>
    <cellStyle name="Normal 5 4 2 4 3 2 3 6" xfId="43831" xr:uid="{6CE3515D-A4C5-4476-8E01-5113492B9A13}"/>
    <cellStyle name="Normal 5 4 2 4 3 2 4" xfId="10121" xr:uid="{899EB8D1-DD28-4137-A9CB-97C017B662FF}"/>
    <cellStyle name="Normal 5 4 2 4 3 2 4 2" xfId="23811" xr:uid="{E19AEDCC-4B56-4437-BA2C-1B68482B7681}"/>
    <cellStyle name="Normal 5 4 2 4 3 2 4 2 2" xfId="37503" xr:uid="{40596B96-3072-43E0-A8C1-B284608ED2DF}"/>
    <cellStyle name="Normal 5 4 2 4 3 2 4 2 3" xfId="52387" xr:uid="{FF7B8BCA-D613-44DB-AC75-607E218BFAEB}"/>
    <cellStyle name="Normal 5 4 2 4 3 2 4 3" xfId="16967" xr:uid="{BD02E311-2B1E-4223-A172-7F7580EC8F74}"/>
    <cellStyle name="Normal 5 4 2 4 3 2 4 4" xfId="30657" xr:uid="{614C6B00-07F8-4983-924C-A3DB3C096950}"/>
    <cellStyle name="Normal 5 4 2 4 3 2 4 5" xfId="45541" xr:uid="{3DA7AFDE-F4DD-4EE2-9CA2-892A266A66EA}"/>
    <cellStyle name="Normal 5 4 2 4 3 2 5" xfId="20389" xr:uid="{1525885F-1E17-42D5-A65F-F919AC4768A7}"/>
    <cellStyle name="Normal 5 4 2 4 3 2 5 2" xfId="34081" xr:uid="{FF6C643C-9941-43B4-9E72-AEFF5D111E24}"/>
    <cellStyle name="Normal 5 4 2 4 3 2 5 3" xfId="48965" xr:uid="{5388CEAC-B15B-48FC-84F4-96D56AF3656F}"/>
    <cellStyle name="Normal 5 4 2 4 3 2 6" xfId="13545" xr:uid="{9984B7CA-B066-4991-BC25-D3C66C98B158}"/>
    <cellStyle name="Normal 5 4 2 4 3 2 6 2" xfId="39743" xr:uid="{62589189-752F-4BD5-9B9D-553E885EA9E8}"/>
    <cellStyle name="Normal 5 4 2 4 3 2 7" xfId="27235" xr:uid="{E2F8EF59-BE0B-4F21-9893-99B2B5CB668C}"/>
    <cellStyle name="Normal 5 4 2 4 3 2 8" xfId="42119" xr:uid="{30605C5D-6E8D-4E20-BAB9-7B64814C4E03}"/>
    <cellStyle name="Normal 5 4 2 4 3 2 9" xfId="6699" xr:uid="{487B8D03-6163-491B-8F88-CA28D8D90CD0}"/>
    <cellStyle name="Normal 5 4 2 4 3 3" xfId="1236" xr:uid="{75B8EE60-B9DC-49D8-A24B-4F5EB206C3F7}"/>
    <cellStyle name="Normal 5 4 2 4 3 3 2" xfId="8413" xr:uid="{E2C385F3-464F-465F-99A8-91FA43E6047D}"/>
    <cellStyle name="Normal 5 4 2 4 3 3 2 2" xfId="11835" xr:uid="{679A5266-2933-4119-BE9A-6A727FDE3249}"/>
    <cellStyle name="Normal 5 4 2 4 3 3 2 2 2" xfId="25525" xr:uid="{30D07F25-0C60-4D50-851E-1A2BF1EE8F51}"/>
    <cellStyle name="Normal 5 4 2 4 3 3 2 2 2 2" xfId="39217" xr:uid="{9289A811-A8A6-4910-B7FF-00D81CA1B7B6}"/>
    <cellStyle name="Normal 5 4 2 4 3 3 2 2 2 3" xfId="54101" xr:uid="{ED3E999D-CFFD-4A59-B14F-3CEA4E54C2C2}"/>
    <cellStyle name="Normal 5 4 2 4 3 3 2 2 3" xfId="18681" xr:uid="{26F89639-6FBD-4DFC-8781-DCACA4438140}"/>
    <cellStyle name="Normal 5 4 2 4 3 3 2 2 4" xfId="32371" xr:uid="{6E2A6C5E-F01D-4696-8C80-C15793C4E374}"/>
    <cellStyle name="Normal 5 4 2 4 3 3 2 2 5" xfId="47255" xr:uid="{985925AE-4E35-45A8-970A-C1618D16EA80}"/>
    <cellStyle name="Normal 5 4 2 4 3 3 2 3" xfId="22103" xr:uid="{63948672-61F1-4C0D-8BF3-8945C847E218}"/>
    <cellStyle name="Normal 5 4 2 4 3 3 2 3 2" xfId="35795" xr:uid="{CC0668DC-6DBA-41D5-9AD4-FFE1494FDEE8}"/>
    <cellStyle name="Normal 5 4 2 4 3 3 2 3 3" xfId="50679" xr:uid="{9908BAEA-71BA-448C-92C8-E76260CDD782}"/>
    <cellStyle name="Normal 5 4 2 4 3 3 2 4" xfId="15259" xr:uid="{B3F20853-F09D-45CA-9CF7-1810B51B2AE3}"/>
    <cellStyle name="Normal 5 4 2 4 3 3 2 5" xfId="28949" xr:uid="{9AFBC13A-8DFE-4CC0-B386-B69A21976290}"/>
    <cellStyle name="Normal 5 4 2 4 3 3 2 6" xfId="43833" xr:uid="{828A6D06-3E77-433B-9384-78E29E5DC55E}"/>
    <cellStyle name="Normal 5 4 2 4 3 3 3" xfId="10123" xr:uid="{F2F6C541-E16A-42CA-8D49-EF3DDF0B335A}"/>
    <cellStyle name="Normal 5 4 2 4 3 3 3 2" xfId="23813" xr:uid="{6C094659-4F3E-44E0-A24E-BECD53F676D7}"/>
    <cellStyle name="Normal 5 4 2 4 3 3 3 2 2" xfId="37505" xr:uid="{CACC09C0-87E0-4232-831C-CB14EB1F71B1}"/>
    <cellStyle name="Normal 5 4 2 4 3 3 3 2 3" xfId="52389" xr:uid="{247881CF-50D3-403E-8C72-7BD79911C534}"/>
    <cellStyle name="Normal 5 4 2 4 3 3 3 3" xfId="16969" xr:uid="{F83D5CC0-F118-4654-BBE6-094B68671680}"/>
    <cellStyle name="Normal 5 4 2 4 3 3 3 4" xfId="30659" xr:uid="{9A184E6A-B2BC-4018-A929-79E2387517D2}"/>
    <cellStyle name="Normal 5 4 2 4 3 3 3 5" xfId="45543" xr:uid="{542893D6-7A11-4456-A258-96656FC96075}"/>
    <cellStyle name="Normal 5 4 2 4 3 3 4" xfId="20391" xr:uid="{A77E2A52-6681-429B-B928-84DAA4DFB5F0}"/>
    <cellStyle name="Normal 5 4 2 4 3 3 4 2" xfId="34083" xr:uid="{311100CF-2A42-4BBF-82F6-C6961D14EC94}"/>
    <cellStyle name="Normal 5 4 2 4 3 3 4 3" xfId="48967" xr:uid="{89DDFE5B-E749-48FA-A558-F25541E195E1}"/>
    <cellStyle name="Normal 5 4 2 4 3 3 5" xfId="13547" xr:uid="{931E8150-91DC-4228-81CE-4A31A9DE0E6A}"/>
    <cellStyle name="Normal 5 4 2 4 3 3 5 2" xfId="39745" xr:uid="{ABC20AE3-D27A-43A5-A621-28EAE07FDA97}"/>
    <cellStyle name="Normal 5 4 2 4 3 3 6" xfId="27237" xr:uid="{085347B1-B2C5-4B75-B615-46BFD4352512}"/>
    <cellStyle name="Normal 5 4 2 4 3 3 7" xfId="42121" xr:uid="{2A59263E-257B-4E28-9ECC-F774A87073C2}"/>
    <cellStyle name="Normal 5 4 2 4 3 3 8" xfId="6701" xr:uid="{3382E0F5-1B6A-4642-A652-7E766DA0F078}"/>
    <cellStyle name="Normal 5 4 2 4 3 4" xfId="6702" xr:uid="{6A7CB880-2C2E-4AEE-8F5A-47767956094F}"/>
    <cellStyle name="Normal 5 4 2 4 3 4 2" xfId="8414" xr:uid="{90184ED0-729B-4117-892B-FBE70C0CC243}"/>
    <cellStyle name="Normal 5 4 2 4 3 4 2 2" xfId="11836" xr:uid="{E8E5286A-1185-4B7B-ADE3-8F40BB8FCC10}"/>
    <cellStyle name="Normal 5 4 2 4 3 4 2 2 2" xfId="25526" xr:uid="{884458F8-AF83-453B-B212-B8D380164D53}"/>
    <cellStyle name="Normal 5 4 2 4 3 4 2 2 2 2" xfId="39218" xr:uid="{AFFB9A16-D9F5-49C2-ABCF-D66A958D0FCC}"/>
    <cellStyle name="Normal 5 4 2 4 3 4 2 2 2 3" xfId="54102" xr:uid="{2F827F2F-327B-482C-8D52-433720859201}"/>
    <cellStyle name="Normal 5 4 2 4 3 4 2 2 3" xfId="18682" xr:uid="{E7DE3E92-239C-4AF2-B0F7-BF258BBF1C3E}"/>
    <cellStyle name="Normal 5 4 2 4 3 4 2 2 4" xfId="32372" xr:uid="{1B838E76-4527-4408-B768-1F5533E6AFF5}"/>
    <cellStyle name="Normal 5 4 2 4 3 4 2 2 5" xfId="47256" xr:uid="{F001945A-3D63-40A9-8C5A-442CA63708FF}"/>
    <cellStyle name="Normal 5 4 2 4 3 4 2 3" xfId="22104" xr:uid="{E4A2964D-875F-4D9F-970D-59F662650A59}"/>
    <cellStyle name="Normal 5 4 2 4 3 4 2 3 2" xfId="35796" xr:uid="{787474EC-9AF9-47F1-8F27-FAB5612A35C8}"/>
    <cellStyle name="Normal 5 4 2 4 3 4 2 3 3" xfId="50680" xr:uid="{75BDCB1D-ACD3-4330-B2AB-52A0618D36B8}"/>
    <cellStyle name="Normal 5 4 2 4 3 4 2 4" xfId="15260" xr:uid="{7E882886-99E0-4789-AF1F-23B00B63DA28}"/>
    <cellStyle name="Normal 5 4 2 4 3 4 2 5" xfId="28950" xr:uid="{6C3CE401-6A59-445C-8B3A-0EB2B487A0F9}"/>
    <cellStyle name="Normal 5 4 2 4 3 4 2 6" xfId="43834" xr:uid="{0991C8FF-6498-487C-8B65-0CFD8BD98E29}"/>
    <cellStyle name="Normal 5 4 2 4 3 4 3" xfId="10124" xr:uid="{679308BE-FD11-4075-82AD-341AA99FA962}"/>
    <cellStyle name="Normal 5 4 2 4 3 4 3 2" xfId="23814" xr:uid="{875D5D47-FCB4-4069-AC40-FBAFB720D5B0}"/>
    <cellStyle name="Normal 5 4 2 4 3 4 3 2 2" xfId="37506" xr:uid="{3EA2A351-D943-42C0-B5C6-B9FA9E2335E1}"/>
    <cellStyle name="Normal 5 4 2 4 3 4 3 2 3" xfId="52390" xr:uid="{38BF3ACC-B85A-4672-9E39-0E1AD3299017}"/>
    <cellStyle name="Normal 5 4 2 4 3 4 3 3" xfId="16970" xr:uid="{5AA8F5FA-1C5F-48B4-8976-7CC01AC6E900}"/>
    <cellStyle name="Normal 5 4 2 4 3 4 3 4" xfId="30660" xr:uid="{99D7C174-395B-48EF-9A44-76EB4CB1AFDA}"/>
    <cellStyle name="Normal 5 4 2 4 3 4 3 5" xfId="45544" xr:uid="{62BEAE5A-4EE5-41FF-AF2B-53E39ADEC441}"/>
    <cellStyle name="Normal 5 4 2 4 3 4 4" xfId="20392" xr:uid="{F244DDB9-CAD1-48BC-AB00-FA3E430C84E6}"/>
    <cellStyle name="Normal 5 4 2 4 3 4 4 2" xfId="34084" xr:uid="{790594A7-3133-4587-AB80-244C6749D7F0}"/>
    <cellStyle name="Normal 5 4 2 4 3 4 4 3" xfId="48968" xr:uid="{4BEFCA1A-8779-4085-B8A8-53BC5CE91D82}"/>
    <cellStyle name="Normal 5 4 2 4 3 4 5" xfId="13548" xr:uid="{BB036B48-8B3B-4613-BC8F-02D8FAA3C91E}"/>
    <cellStyle name="Normal 5 4 2 4 3 4 6" xfId="27238" xr:uid="{BDF0442C-7237-4464-B74A-0AA9A74528F1}"/>
    <cellStyle name="Normal 5 4 2 4 3 4 7" xfId="42122" xr:uid="{3E67FD7E-1D06-4997-A980-92D90E37B799}"/>
    <cellStyle name="Normal 5 4 2 4 3 5" xfId="8410" xr:uid="{FD145D67-21AE-44C5-B5DE-25A18B8E4CD4}"/>
    <cellStyle name="Normal 5 4 2 4 3 5 2" xfId="11832" xr:uid="{7084A59E-612F-448C-B58E-7C6744B3515F}"/>
    <cellStyle name="Normal 5 4 2 4 3 5 2 2" xfId="25522" xr:uid="{CB71D3CC-D87C-447B-A3D0-660F05971956}"/>
    <cellStyle name="Normal 5 4 2 4 3 5 2 2 2" xfId="39214" xr:uid="{733543FE-5802-4AFD-9E63-DA720D7111DD}"/>
    <cellStyle name="Normal 5 4 2 4 3 5 2 2 3" xfId="54098" xr:uid="{E6C35B5A-38FB-412C-BEC0-6139B65AA046}"/>
    <cellStyle name="Normal 5 4 2 4 3 5 2 3" xfId="18678" xr:uid="{C9728C64-C7BA-4393-8D10-3E3AC26532F3}"/>
    <cellStyle name="Normal 5 4 2 4 3 5 2 4" xfId="32368" xr:uid="{3752A3FC-084E-4839-BF0A-CAE9C738819E}"/>
    <cellStyle name="Normal 5 4 2 4 3 5 2 5" xfId="47252" xr:uid="{C03B217F-B4AC-43D7-9CF6-3BDC662E89F1}"/>
    <cellStyle name="Normal 5 4 2 4 3 5 3" xfId="22100" xr:uid="{198ACEC6-2612-482F-AB85-D5D653173CAD}"/>
    <cellStyle name="Normal 5 4 2 4 3 5 3 2" xfId="35792" xr:uid="{8829C717-5A8F-4B53-87C1-817A5B411D2B}"/>
    <cellStyle name="Normal 5 4 2 4 3 5 3 3" xfId="50676" xr:uid="{A7BC69F9-A5FB-46F9-9994-4980C1C29784}"/>
    <cellStyle name="Normal 5 4 2 4 3 5 4" xfId="15256" xr:uid="{08CF38FA-B7FA-4C4E-9C53-4D1C4FF7E3E2}"/>
    <cellStyle name="Normal 5 4 2 4 3 5 5" xfId="28946" xr:uid="{BF937234-94C6-4658-8A85-7ED64EDD7D98}"/>
    <cellStyle name="Normal 5 4 2 4 3 5 6" xfId="43830" xr:uid="{B690CB6E-E688-4D6F-B1D9-3B7902D77784}"/>
    <cellStyle name="Normal 5 4 2 4 3 6" xfId="10120" xr:uid="{995B62A2-2FC5-41F1-9667-389635CD135E}"/>
    <cellStyle name="Normal 5 4 2 4 3 6 2" xfId="23810" xr:uid="{FE8C3CC1-2C14-498C-A6EF-260E16716DDA}"/>
    <cellStyle name="Normal 5 4 2 4 3 6 2 2" xfId="37502" xr:uid="{4D905D4D-321F-49EE-9DAC-9B677563626D}"/>
    <cellStyle name="Normal 5 4 2 4 3 6 2 3" xfId="52386" xr:uid="{1A5C8191-3EEE-4474-88BB-D3946383993D}"/>
    <cellStyle name="Normal 5 4 2 4 3 6 3" xfId="16966" xr:uid="{24E017A8-3296-4EBE-8031-0F15BB5CF009}"/>
    <cellStyle name="Normal 5 4 2 4 3 6 4" xfId="30656" xr:uid="{7DBB6726-DD97-478D-80DA-DEC3472CAD88}"/>
    <cellStyle name="Normal 5 4 2 4 3 6 5" xfId="45540" xr:uid="{ED24B09A-69D9-4D8E-92A3-EC2EC89AEB99}"/>
    <cellStyle name="Normal 5 4 2 4 3 7" xfId="20388" xr:uid="{52D356DB-C536-4D17-9DEC-9664AD0E0EDF}"/>
    <cellStyle name="Normal 5 4 2 4 3 7 2" xfId="34080" xr:uid="{B974526F-34F9-49CC-815E-738C7FA17A0D}"/>
    <cellStyle name="Normal 5 4 2 4 3 7 3" xfId="48964" xr:uid="{11E51863-1374-4FBB-9C7F-E85CC3E4896F}"/>
    <cellStyle name="Normal 5 4 2 4 3 8" xfId="13544" xr:uid="{C431FE8C-70B3-4C0E-9533-068BE483C454}"/>
    <cellStyle name="Normal 5 4 2 4 3 8 2" xfId="39640" xr:uid="{9059935A-08F7-4C95-8D7A-73185CEBFD16}"/>
    <cellStyle name="Normal 5 4 2 4 3 9" xfId="27234" xr:uid="{08017712-DFF8-4798-ACF9-9BC5D0DDE88F}"/>
    <cellStyle name="Normal 5 4 2 4 4" xfId="1237" xr:uid="{6CD427D3-7DC1-4776-914B-DCB110819B04}"/>
    <cellStyle name="Normal 5 4 2 4 4 2" xfId="1238" xr:uid="{A8855995-D4B3-4F06-B412-E41E1D805EF6}"/>
    <cellStyle name="Normal 5 4 2 4 4 2 2" xfId="8416" xr:uid="{6B7D3D6E-2A18-4303-AE85-1B4D1ADAA631}"/>
    <cellStyle name="Normal 5 4 2 4 4 2 2 2" xfId="11838" xr:uid="{DDC16A61-268D-42F0-AF05-83F18FEB4EDF}"/>
    <cellStyle name="Normal 5 4 2 4 4 2 2 2 2" xfId="25528" xr:uid="{AAB5AAE0-FEE1-4CDF-836A-353C9E765AA8}"/>
    <cellStyle name="Normal 5 4 2 4 4 2 2 2 2 2" xfId="39220" xr:uid="{91C72629-67E3-4872-932D-7692407EDB90}"/>
    <cellStyle name="Normal 5 4 2 4 4 2 2 2 2 3" xfId="54104" xr:uid="{898EAB74-1C4B-44F2-B012-6022364704F3}"/>
    <cellStyle name="Normal 5 4 2 4 4 2 2 2 3" xfId="18684" xr:uid="{74D8A2C3-FEFF-46B7-81D6-6B78DBE97B29}"/>
    <cellStyle name="Normal 5 4 2 4 4 2 2 2 4" xfId="32374" xr:uid="{0B924770-93E9-48E9-BEC2-ECEB5069F4A3}"/>
    <cellStyle name="Normal 5 4 2 4 4 2 2 2 5" xfId="47258" xr:uid="{99AAB4BA-70AB-483E-B715-963490B260A2}"/>
    <cellStyle name="Normal 5 4 2 4 4 2 2 3" xfId="22106" xr:uid="{738D1F0B-19CC-45A6-9D57-1A8F30C16A26}"/>
    <cellStyle name="Normal 5 4 2 4 4 2 2 3 2" xfId="35798" xr:uid="{CE630D7C-4D53-437D-A2F9-167C48E146C6}"/>
    <cellStyle name="Normal 5 4 2 4 4 2 2 3 3" xfId="50682" xr:uid="{37A1CE96-38C5-48D5-87FB-64AFB82D6819}"/>
    <cellStyle name="Normal 5 4 2 4 4 2 2 4" xfId="15262" xr:uid="{56B0ACF3-06D7-4563-83EB-945853392F2C}"/>
    <cellStyle name="Normal 5 4 2 4 4 2 2 5" xfId="28952" xr:uid="{D3CBACA4-04F3-4B98-8BEE-D61EB5915DD5}"/>
    <cellStyle name="Normal 5 4 2 4 4 2 2 6" xfId="43836" xr:uid="{A7D1B941-075C-4A96-989B-3D2C1FC17715}"/>
    <cellStyle name="Normal 5 4 2 4 4 2 3" xfId="10126" xr:uid="{12EB16EC-091B-4157-BC29-8D7B219DCD24}"/>
    <cellStyle name="Normal 5 4 2 4 4 2 3 2" xfId="23816" xr:uid="{7DB2D28E-BE90-4733-BFC2-7F69AA830B62}"/>
    <cellStyle name="Normal 5 4 2 4 4 2 3 2 2" xfId="37508" xr:uid="{BE8DA557-B177-461E-B2F4-DA0C8BF29BF5}"/>
    <cellStyle name="Normal 5 4 2 4 4 2 3 2 3" xfId="52392" xr:uid="{7D8A2E4E-0261-4B20-BD59-DD88A8BEA1C2}"/>
    <cellStyle name="Normal 5 4 2 4 4 2 3 3" xfId="16972" xr:uid="{EA4B936D-2ABF-419B-AC28-CDB6823C2682}"/>
    <cellStyle name="Normal 5 4 2 4 4 2 3 4" xfId="30662" xr:uid="{9C6CD236-ECC8-4456-A6D2-619EE355B27C}"/>
    <cellStyle name="Normal 5 4 2 4 4 2 3 5" xfId="45546" xr:uid="{65EDAC22-2052-4990-A5AC-FAEF894BD1FC}"/>
    <cellStyle name="Normal 5 4 2 4 4 2 4" xfId="20394" xr:uid="{291C11EC-0897-4082-AAD4-B1F850F26812}"/>
    <cellStyle name="Normal 5 4 2 4 4 2 4 2" xfId="34086" xr:uid="{6EDA8074-C958-431B-A056-23F77E02C6D8}"/>
    <cellStyle name="Normal 5 4 2 4 4 2 4 3" xfId="48970" xr:uid="{927F88C9-3A86-46E5-8D55-64065AE060EE}"/>
    <cellStyle name="Normal 5 4 2 4 4 2 5" xfId="13550" xr:uid="{4AC5EF0E-73FD-4F3F-9447-A8C8DBB6DED3}"/>
    <cellStyle name="Normal 5 4 2 4 4 2 5 2" xfId="39747" xr:uid="{7BDA2BE9-231D-4219-AC4E-0096CAE64A71}"/>
    <cellStyle name="Normal 5 4 2 4 4 2 6" xfId="27240" xr:uid="{F959EDEE-7117-41DE-B190-B142439481FE}"/>
    <cellStyle name="Normal 5 4 2 4 4 2 7" xfId="42124" xr:uid="{90F17F96-5A62-442C-B29A-354B334E09DB}"/>
    <cellStyle name="Normal 5 4 2 4 4 2 8" xfId="6704" xr:uid="{56D3CBA2-D1A0-4F77-BF18-DC8AB58F954D}"/>
    <cellStyle name="Normal 5 4 2 4 4 3" xfId="8415" xr:uid="{39795DB0-CAB1-4E32-B052-1A4D01E99A9F}"/>
    <cellStyle name="Normal 5 4 2 4 4 3 2" xfId="11837" xr:uid="{41CA648B-75A1-41AC-A565-454FF7E51F6F}"/>
    <cellStyle name="Normal 5 4 2 4 4 3 2 2" xfId="25527" xr:uid="{1891B393-F85E-46F2-873A-4FA6AE6068AF}"/>
    <cellStyle name="Normal 5 4 2 4 4 3 2 2 2" xfId="39219" xr:uid="{5F2B2196-64CD-4150-B965-D6F4B43BACF6}"/>
    <cellStyle name="Normal 5 4 2 4 4 3 2 2 3" xfId="54103" xr:uid="{1B1377CC-7F0A-4C42-978E-4FBCA4EFC0AE}"/>
    <cellStyle name="Normal 5 4 2 4 4 3 2 3" xfId="18683" xr:uid="{F81BAF4B-9EB1-45F9-A07B-88F64818251E}"/>
    <cellStyle name="Normal 5 4 2 4 4 3 2 4" xfId="32373" xr:uid="{A7BC5D5E-779A-43C1-AF83-59E229ED586A}"/>
    <cellStyle name="Normal 5 4 2 4 4 3 2 5" xfId="47257" xr:uid="{C018B15C-26B9-4FF9-BBF3-64EE6A0FD66D}"/>
    <cellStyle name="Normal 5 4 2 4 4 3 3" xfId="22105" xr:uid="{A32F7A9E-8488-401A-981B-D6A62FDDE7A4}"/>
    <cellStyle name="Normal 5 4 2 4 4 3 3 2" xfId="35797" xr:uid="{BFF8EEE4-4602-415C-B716-F89C1E13771D}"/>
    <cellStyle name="Normal 5 4 2 4 4 3 3 3" xfId="50681" xr:uid="{06572583-2D7B-4E18-A0C3-62EF3E28CFAC}"/>
    <cellStyle name="Normal 5 4 2 4 4 3 4" xfId="15261" xr:uid="{3BFBFB7C-9CA8-47CF-B520-84B8A81FE589}"/>
    <cellStyle name="Normal 5 4 2 4 4 3 5" xfId="28951" xr:uid="{B2894AE0-8A95-4398-8DA1-8E40690327EA}"/>
    <cellStyle name="Normal 5 4 2 4 4 3 6" xfId="43835" xr:uid="{EECA4340-45E1-46D1-AA51-6022E848296A}"/>
    <cellStyle name="Normal 5 4 2 4 4 4" xfId="10125" xr:uid="{48A85731-B551-48BD-A379-B70689AD37FD}"/>
    <cellStyle name="Normal 5 4 2 4 4 4 2" xfId="23815" xr:uid="{E8598479-C70C-45DF-8140-D02DB0EE5856}"/>
    <cellStyle name="Normal 5 4 2 4 4 4 2 2" xfId="37507" xr:uid="{61F9DF79-9B86-4BF2-887C-0E149FEC3B0A}"/>
    <cellStyle name="Normal 5 4 2 4 4 4 2 3" xfId="52391" xr:uid="{D6DA0677-3631-4D87-9E75-7577A9AA5D59}"/>
    <cellStyle name="Normal 5 4 2 4 4 4 3" xfId="16971" xr:uid="{5962219C-F9E6-49CA-B276-4D3DF4DEB091}"/>
    <cellStyle name="Normal 5 4 2 4 4 4 4" xfId="30661" xr:uid="{74D2DB68-5ABC-4344-BEC7-45431D5D7123}"/>
    <cellStyle name="Normal 5 4 2 4 4 4 5" xfId="45545" xr:uid="{EFB63138-A522-4C40-8C6D-E87E4199F5C3}"/>
    <cellStyle name="Normal 5 4 2 4 4 5" xfId="20393" xr:uid="{5FE97F40-4D0C-48A2-8794-AC9664E9BEFA}"/>
    <cellStyle name="Normal 5 4 2 4 4 5 2" xfId="34085" xr:uid="{40CF1CDB-70E2-448E-BE7E-A2DAF4BF0B17}"/>
    <cellStyle name="Normal 5 4 2 4 4 5 3" xfId="48969" xr:uid="{7A35A301-4344-473F-B1FA-9F87E80AFCBF}"/>
    <cellStyle name="Normal 5 4 2 4 4 6" xfId="13549" xr:uid="{3795351C-F2E2-4B7B-ADC6-7AB888A6AC27}"/>
    <cellStyle name="Normal 5 4 2 4 4 6 2" xfId="39746" xr:uid="{164C09EA-EEFF-4A1A-923F-2A8C363FD039}"/>
    <cellStyle name="Normal 5 4 2 4 4 7" xfId="27239" xr:uid="{7187B675-FC5E-45D3-8C3D-9CEBD81458C1}"/>
    <cellStyle name="Normal 5 4 2 4 4 8" xfId="42123" xr:uid="{C1896F50-B85C-461B-9B30-FA4F7ECADA23}"/>
    <cellStyle name="Normal 5 4 2 4 4 9" xfId="6703" xr:uid="{CCDFC762-A1CC-4D2C-8B4D-EF64A1FA8495}"/>
    <cellStyle name="Normal 5 4 2 4 5" xfId="1239" xr:uid="{2E821302-1166-4DF6-AD46-D17741293BDB}"/>
    <cellStyle name="Normal 5 4 2 4 5 2" xfId="8417" xr:uid="{921DE919-CDF6-4569-9275-3740B5C518D7}"/>
    <cellStyle name="Normal 5 4 2 4 5 2 2" xfId="11839" xr:uid="{346F40D0-FAA6-4454-B822-70BF1768416B}"/>
    <cellStyle name="Normal 5 4 2 4 5 2 2 2" xfId="25529" xr:uid="{C9266616-6850-40D2-A0CB-564E2BCBCD5B}"/>
    <cellStyle name="Normal 5 4 2 4 5 2 2 2 2" xfId="39221" xr:uid="{A1CB920A-4343-4C56-9310-907CFF77609F}"/>
    <cellStyle name="Normal 5 4 2 4 5 2 2 2 3" xfId="54105" xr:uid="{EB6B5ED7-6F1D-46DA-AF88-92C296BC201F}"/>
    <cellStyle name="Normal 5 4 2 4 5 2 2 3" xfId="18685" xr:uid="{03D11E3C-9079-47B3-8F95-43EE200E08A7}"/>
    <cellStyle name="Normal 5 4 2 4 5 2 2 4" xfId="32375" xr:uid="{E9DC06FA-95E2-4B0A-9432-C9FA59076412}"/>
    <cellStyle name="Normal 5 4 2 4 5 2 2 5" xfId="47259" xr:uid="{9D6C03A5-C538-47B7-882F-276264E1A33C}"/>
    <cellStyle name="Normal 5 4 2 4 5 2 3" xfId="22107" xr:uid="{CB01C6C5-947E-43C0-8EF7-B96EEBE85DE1}"/>
    <cellStyle name="Normal 5 4 2 4 5 2 3 2" xfId="35799" xr:uid="{7D15AB5A-D92D-402F-82D9-4E2CAFEF2406}"/>
    <cellStyle name="Normal 5 4 2 4 5 2 3 3" xfId="50683" xr:uid="{9A4667F8-F979-4D95-AD3B-4FA1394098B9}"/>
    <cellStyle name="Normal 5 4 2 4 5 2 4" xfId="15263" xr:uid="{B8BD6249-B4FE-418C-A8CD-DCE8C9361CE2}"/>
    <cellStyle name="Normal 5 4 2 4 5 2 5" xfId="28953" xr:uid="{B47DBE30-2AEC-42B0-BB28-09495B819350}"/>
    <cellStyle name="Normal 5 4 2 4 5 2 6" xfId="43837" xr:uid="{ACC36C93-C409-4D13-8A8F-F58954ECD520}"/>
    <cellStyle name="Normal 5 4 2 4 5 3" xfId="10127" xr:uid="{368B706F-72E1-4072-A46A-5B4940493396}"/>
    <cellStyle name="Normal 5 4 2 4 5 3 2" xfId="23817" xr:uid="{5C06BBF2-4D76-470C-A4D5-79FF6401B530}"/>
    <cellStyle name="Normal 5 4 2 4 5 3 2 2" xfId="37509" xr:uid="{080441EF-4AC7-44E6-9FA5-DE433B61E6A4}"/>
    <cellStyle name="Normal 5 4 2 4 5 3 2 3" xfId="52393" xr:uid="{2FEA9AB1-3AD8-4F80-8B68-640D0B01EAC0}"/>
    <cellStyle name="Normal 5 4 2 4 5 3 3" xfId="16973" xr:uid="{BFA1DECE-EFA4-4410-B35F-088642EAC4B9}"/>
    <cellStyle name="Normal 5 4 2 4 5 3 4" xfId="30663" xr:uid="{AB63B15D-D99D-458E-8EA8-BA347AF87069}"/>
    <cellStyle name="Normal 5 4 2 4 5 3 5" xfId="45547" xr:uid="{DD66A350-5CB1-40B0-8C3F-D0E9A90E1618}"/>
    <cellStyle name="Normal 5 4 2 4 5 4" xfId="20395" xr:uid="{05DF47D6-A873-4F71-BDA1-F34FA246C775}"/>
    <cellStyle name="Normal 5 4 2 4 5 4 2" xfId="34087" xr:uid="{9E0219BD-A9C6-4E96-A953-CD86DB10A332}"/>
    <cellStyle name="Normal 5 4 2 4 5 4 3" xfId="48971" xr:uid="{DAEFB626-EF7F-4AC2-9403-63313F1FF88E}"/>
    <cellStyle name="Normal 5 4 2 4 5 5" xfId="13551" xr:uid="{444066C5-6D71-4BFC-9BB9-16415CC537E5}"/>
    <cellStyle name="Normal 5 4 2 4 5 5 2" xfId="39748" xr:uid="{75D81F90-A9A9-4681-B5F0-F9E58B737986}"/>
    <cellStyle name="Normal 5 4 2 4 5 6" xfId="27241" xr:uid="{0E5994B9-0E00-4325-B480-4EC60744D79B}"/>
    <cellStyle name="Normal 5 4 2 4 5 7" xfId="42125" xr:uid="{7909BC63-452C-4605-9AE4-334522A0951C}"/>
    <cellStyle name="Normal 5 4 2 4 5 8" xfId="6705" xr:uid="{3770B57D-B370-4D3D-A48B-4474A69007E1}"/>
    <cellStyle name="Normal 5 4 2 4 6" xfId="6706" xr:uid="{EC411DDD-24EA-4DDB-81F4-33CC53B8F5FD}"/>
    <cellStyle name="Normal 5 4 2 4 6 2" xfId="8418" xr:uid="{0E0979FF-EBE7-4785-B3E9-FA3D44C839B2}"/>
    <cellStyle name="Normal 5 4 2 4 6 2 2" xfId="11840" xr:uid="{961CE962-4831-4D62-BE80-F48F016E884D}"/>
    <cellStyle name="Normal 5 4 2 4 6 2 2 2" xfId="25530" xr:uid="{F21FAAC6-EA52-4FB6-BAD2-7C90945DD891}"/>
    <cellStyle name="Normal 5 4 2 4 6 2 2 2 2" xfId="39222" xr:uid="{6C949A11-CF24-435B-B78D-CC6FE3C86EE6}"/>
    <cellStyle name="Normal 5 4 2 4 6 2 2 2 3" xfId="54106" xr:uid="{EC45ED4F-1C49-42EC-ADFA-EABE3A07B498}"/>
    <cellStyle name="Normal 5 4 2 4 6 2 2 3" xfId="18686" xr:uid="{B21F8C48-3D34-48B5-B7F6-B0B3C38F7C0B}"/>
    <cellStyle name="Normal 5 4 2 4 6 2 2 4" xfId="32376" xr:uid="{9AC2408A-8FBC-4924-9A40-4BBB00510E4E}"/>
    <cellStyle name="Normal 5 4 2 4 6 2 2 5" xfId="47260" xr:uid="{E18E3D3F-0AED-41D7-85CE-B927A48FD2AD}"/>
    <cellStyle name="Normal 5 4 2 4 6 2 3" xfId="22108" xr:uid="{55F25535-9E3D-4B73-8A34-E3AB4EEF9186}"/>
    <cellStyle name="Normal 5 4 2 4 6 2 3 2" xfId="35800" xr:uid="{AE80B93D-FBC6-416F-A70F-F75247FD8CFD}"/>
    <cellStyle name="Normal 5 4 2 4 6 2 3 3" xfId="50684" xr:uid="{47C8DCF5-5680-48E3-BEA0-93BE9A3FCE16}"/>
    <cellStyle name="Normal 5 4 2 4 6 2 4" xfId="15264" xr:uid="{E00B3F84-4915-47CA-AF7C-A7BEF0F8C2A5}"/>
    <cellStyle name="Normal 5 4 2 4 6 2 5" xfId="28954" xr:uid="{E961B196-0DB5-455E-AD54-3B18AEF771C5}"/>
    <cellStyle name="Normal 5 4 2 4 6 2 6" xfId="43838" xr:uid="{AC15954E-FC8F-418A-84D0-8F403FFC5DC8}"/>
    <cellStyle name="Normal 5 4 2 4 6 3" xfId="10128" xr:uid="{1BE72E66-275F-46F3-BDD9-04F3AAAB0F61}"/>
    <cellStyle name="Normal 5 4 2 4 6 3 2" xfId="23818" xr:uid="{6DEE86A1-5DCB-4C7A-AE05-4CDC54AB1697}"/>
    <cellStyle name="Normal 5 4 2 4 6 3 2 2" xfId="37510" xr:uid="{91FE5539-FAE0-4544-99A4-D3F3E518D996}"/>
    <cellStyle name="Normal 5 4 2 4 6 3 2 3" xfId="52394" xr:uid="{2C4A9133-87EC-4663-B944-038F73E3DBC9}"/>
    <cellStyle name="Normal 5 4 2 4 6 3 3" xfId="16974" xr:uid="{8C798171-E967-47C6-AF3C-779BEF604978}"/>
    <cellStyle name="Normal 5 4 2 4 6 3 4" xfId="30664" xr:uid="{216CCA11-6B5A-4971-9F84-0582BA278702}"/>
    <cellStyle name="Normal 5 4 2 4 6 3 5" xfId="45548" xr:uid="{4A65E762-4E84-4EF1-B0E5-50AC5BF13B15}"/>
    <cellStyle name="Normal 5 4 2 4 6 4" xfId="20396" xr:uid="{2874AFCB-8B32-4F1D-8AFD-488BD4A9B046}"/>
    <cellStyle name="Normal 5 4 2 4 6 4 2" xfId="34088" xr:uid="{441C1F88-B187-45A6-9EBB-CBDE834CA2F7}"/>
    <cellStyle name="Normal 5 4 2 4 6 4 3" xfId="48972" xr:uid="{559942B4-B6F0-4281-97E4-BF64CACF3870}"/>
    <cellStyle name="Normal 5 4 2 4 6 5" xfId="13552" xr:uid="{CE7B9F7D-4BB5-4319-AD6F-AEAEAD4C38EE}"/>
    <cellStyle name="Normal 5 4 2 4 6 6" xfId="27242" xr:uid="{AB362296-2A21-49D1-AA68-7BCF7CCC57E0}"/>
    <cellStyle name="Normal 5 4 2 4 6 7" xfId="42126" xr:uid="{42EC1B75-2606-4DC2-93F1-636676C85B04}"/>
    <cellStyle name="Normal 5 4 2 4 7" xfId="8404" xr:uid="{057F4FBC-DEBD-4C22-94C0-B87283525608}"/>
    <cellStyle name="Normal 5 4 2 4 7 2" xfId="11826" xr:uid="{88E6D9EA-C907-4898-A788-1956F56AD067}"/>
    <cellStyle name="Normal 5 4 2 4 7 2 2" xfId="25516" xr:uid="{920EB153-359A-402F-A706-D1AD7C3F78DE}"/>
    <cellStyle name="Normal 5 4 2 4 7 2 2 2" xfId="39208" xr:uid="{1BCA211B-6A35-4EA0-8D92-C9DC37F86146}"/>
    <cellStyle name="Normal 5 4 2 4 7 2 2 3" xfId="54092" xr:uid="{83637D82-D932-4671-AE78-3FEFEC2B1D9B}"/>
    <cellStyle name="Normal 5 4 2 4 7 2 3" xfId="18672" xr:uid="{672A0E9A-5720-4355-8885-8FF77C49EFA8}"/>
    <cellStyle name="Normal 5 4 2 4 7 2 4" xfId="32362" xr:uid="{F63E9944-BA77-44D2-956E-AB8AC356CD4E}"/>
    <cellStyle name="Normal 5 4 2 4 7 2 5" xfId="47246" xr:uid="{89A67633-9D07-437A-9339-CC435AD13CEA}"/>
    <cellStyle name="Normal 5 4 2 4 7 3" xfId="22094" xr:uid="{74E9BB9C-A3A3-483E-B155-1BB6A63E7309}"/>
    <cellStyle name="Normal 5 4 2 4 7 3 2" xfId="35786" xr:uid="{EFCA8F1F-1DAA-4C5C-928B-D55982E3FFAB}"/>
    <cellStyle name="Normal 5 4 2 4 7 3 3" xfId="50670" xr:uid="{638FBBF2-7B09-4CDB-8567-BEC90272951E}"/>
    <cellStyle name="Normal 5 4 2 4 7 4" xfId="15250" xr:uid="{FAADB10E-528D-4ABA-91B3-8002F0AF15ED}"/>
    <cellStyle name="Normal 5 4 2 4 7 5" xfId="28940" xr:uid="{F36AC2B5-617F-4CC4-A27E-E77FC4E434BE}"/>
    <cellStyle name="Normal 5 4 2 4 7 6" xfId="43824" xr:uid="{E11B02CA-A3E0-4464-A0CD-7834CC3A301E}"/>
    <cellStyle name="Normal 5 4 2 4 8" xfId="10114" xr:uid="{1179256D-8E59-48F6-A3D0-1AC496260160}"/>
    <cellStyle name="Normal 5 4 2 4 8 2" xfId="23804" xr:uid="{9631985D-55CB-45AB-AA46-D0EEA706F94F}"/>
    <cellStyle name="Normal 5 4 2 4 8 2 2" xfId="37496" xr:uid="{C8D93739-77D1-4EFA-A650-C5133C37ACBC}"/>
    <cellStyle name="Normal 5 4 2 4 8 2 3" xfId="52380" xr:uid="{8706146F-1447-45D7-955A-B63D8AE1ECD3}"/>
    <cellStyle name="Normal 5 4 2 4 8 3" xfId="16960" xr:uid="{0AF46FFF-9326-4A89-B4FF-CCABD5D599E1}"/>
    <cellStyle name="Normal 5 4 2 4 8 4" xfId="30650" xr:uid="{DE376BC5-3B5C-44F8-BE44-0A30AAAF737E}"/>
    <cellStyle name="Normal 5 4 2 4 8 5" xfId="45534" xr:uid="{C478E648-466A-4BF5-BB42-02225074B417}"/>
    <cellStyle name="Normal 5 4 2 4 9" xfId="20382" xr:uid="{BCEF41CD-2459-4109-99B8-7EF49B685BE7}"/>
    <cellStyle name="Normal 5 4 2 4 9 2" xfId="34074" xr:uid="{CEAC72EF-A2F2-4B14-AB73-B6FEA00BE3BC}"/>
    <cellStyle name="Normal 5 4 2 4 9 3" xfId="48958" xr:uid="{01E168D7-FE42-40EF-BC5A-112A4188D1F0}"/>
    <cellStyle name="Normal 5 4 2 5" xfId="301" xr:uid="{443D6AA0-5C10-4D72-9EB4-7696D007A6C5}"/>
    <cellStyle name="Normal 5 4 2 5 10" xfId="42127" xr:uid="{6EE7D474-D8A8-408E-920F-C633EF80A0E6}"/>
    <cellStyle name="Normal 5 4 2 5 11" xfId="6707" xr:uid="{B4C340BC-CCBF-4CBC-8E3C-5350243C570B}"/>
    <cellStyle name="Normal 5 4 2 5 2" xfId="548" xr:uid="{77144B05-EAA9-44E2-97D3-D2AF949C6FE9}"/>
    <cellStyle name="Normal 5 4 2 5 2 2" xfId="1240" xr:uid="{34E436B7-EDE4-49A2-A019-99F2DC34FCC7}"/>
    <cellStyle name="Normal 5 4 2 5 2 2 2" xfId="1241" xr:uid="{40E4A4FC-DF53-4C72-8B1B-00BD65482FE7}"/>
    <cellStyle name="Normal 5 4 2 5 2 2 2 2" xfId="11843" xr:uid="{578410E1-A8B8-465C-B2B6-968BC6A72873}"/>
    <cellStyle name="Normal 5 4 2 5 2 2 2 2 2" xfId="25533" xr:uid="{AB4FF707-9E85-4A93-BFC3-3807D9C8B8D7}"/>
    <cellStyle name="Normal 5 4 2 5 2 2 2 2 2 2" xfId="39225" xr:uid="{644B63D2-384A-4C45-AAE7-9074153DF0AB}"/>
    <cellStyle name="Normal 5 4 2 5 2 2 2 2 2 3" xfId="54109" xr:uid="{07C71082-3DB5-44C7-A04C-BEB03DF3DE04}"/>
    <cellStyle name="Normal 5 4 2 5 2 2 2 2 3" xfId="18689" xr:uid="{CA0F9D0B-04B8-4F6C-9F76-8DF171415290}"/>
    <cellStyle name="Normal 5 4 2 5 2 2 2 2 4" xfId="32379" xr:uid="{E66019A1-A08B-48E3-A100-91B31DE9C826}"/>
    <cellStyle name="Normal 5 4 2 5 2 2 2 2 5" xfId="47263" xr:uid="{8F41D7AE-282E-4553-8DFA-EA948CC291D9}"/>
    <cellStyle name="Normal 5 4 2 5 2 2 2 3" xfId="22111" xr:uid="{49ED4245-9DF2-4912-863E-B41E89B673C8}"/>
    <cellStyle name="Normal 5 4 2 5 2 2 2 3 2" xfId="35803" xr:uid="{8DF22F71-5E47-4597-9592-788FF9C2F82F}"/>
    <cellStyle name="Normal 5 4 2 5 2 2 2 3 3" xfId="50687" xr:uid="{C19B8383-83EB-4410-8AA8-F4143E58CEBC}"/>
    <cellStyle name="Normal 5 4 2 5 2 2 2 4" xfId="15267" xr:uid="{69D60D50-C06D-4010-BD21-31DBD8500583}"/>
    <cellStyle name="Normal 5 4 2 5 2 2 2 4 2" xfId="39750" xr:uid="{5E2525DF-1193-4D4B-B9FB-7D99BBB455DE}"/>
    <cellStyle name="Normal 5 4 2 5 2 2 2 5" xfId="28957" xr:uid="{B75CE327-3071-47EE-9194-2CB881751CF4}"/>
    <cellStyle name="Normal 5 4 2 5 2 2 2 6" xfId="43841" xr:uid="{01F809C3-6B18-4AC8-BFE2-B9202CB4E922}"/>
    <cellStyle name="Normal 5 4 2 5 2 2 2 7" xfId="8421" xr:uid="{0F5F7B48-3AF4-48B4-BEF8-78A83FA8DC16}"/>
    <cellStyle name="Normal 5 4 2 5 2 2 3" xfId="10131" xr:uid="{469F9E06-71D0-4C94-9AE3-BD0A3EB7A3A9}"/>
    <cellStyle name="Normal 5 4 2 5 2 2 3 2" xfId="23821" xr:uid="{EEAF7F35-9F9C-40B6-9604-6651619C1492}"/>
    <cellStyle name="Normal 5 4 2 5 2 2 3 2 2" xfId="37513" xr:uid="{F1A8B935-EA9D-42F7-B324-01FC48EADCD8}"/>
    <cellStyle name="Normal 5 4 2 5 2 2 3 2 3" xfId="52397" xr:uid="{B9EA7D8C-17BD-4F7D-8765-A6AEAFCD4591}"/>
    <cellStyle name="Normal 5 4 2 5 2 2 3 3" xfId="16977" xr:uid="{D1006D21-C267-412B-B709-10855173E6F4}"/>
    <cellStyle name="Normal 5 4 2 5 2 2 3 4" xfId="30667" xr:uid="{CAFB790F-838F-4CC9-B78B-5DBAE4DBCF70}"/>
    <cellStyle name="Normal 5 4 2 5 2 2 3 5" xfId="45551" xr:uid="{759FE974-D231-492E-B6CC-8283B8164B95}"/>
    <cellStyle name="Normal 5 4 2 5 2 2 4" xfId="20399" xr:uid="{1F4F5013-A19F-4F1B-8B15-36FE81BAC657}"/>
    <cellStyle name="Normal 5 4 2 5 2 2 4 2" xfId="34091" xr:uid="{2EC93A28-BC50-4081-9E23-EBF19904DA44}"/>
    <cellStyle name="Normal 5 4 2 5 2 2 4 3" xfId="48975" xr:uid="{DF919A67-9B23-4283-BFD8-5E30131F642F}"/>
    <cellStyle name="Normal 5 4 2 5 2 2 5" xfId="13555" xr:uid="{7BD201A9-2BE7-46F4-BF2F-8CD0BC5084C4}"/>
    <cellStyle name="Normal 5 4 2 5 2 2 5 2" xfId="39749" xr:uid="{071B0D87-E419-46ED-89DF-50BFB6B33548}"/>
    <cellStyle name="Normal 5 4 2 5 2 2 6" xfId="27245" xr:uid="{9322DFC5-7C95-4BED-BCFE-679AFB28B24F}"/>
    <cellStyle name="Normal 5 4 2 5 2 2 7" xfId="42129" xr:uid="{84B01BC8-0FDE-4926-BBFD-4C95CD0B7665}"/>
    <cellStyle name="Normal 5 4 2 5 2 2 8" xfId="6709" xr:uid="{43130CBC-3ED0-4C25-BB47-FD43CB9AFDCA}"/>
    <cellStyle name="Normal 5 4 2 5 2 3" xfId="1242" xr:uid="{3DB384E5-6AF0-49E1-AF59-25BC575180BA}"/>
    <cellStyle name="Normal 5 4 2 5 2 3 2" xfId="11842" xr:uid="{5D9FA7F1-19F6-4235-8A74-A9F5BC03FC5B}"/>
    <cellStyle name="Normal 5 4 2 5 2 3 2 2" xfId="25532" xr:uid="{19A67B36-890E-4A11-A035-36953820E743}"/>
    <cellStyle name="Normal 5 4 2 5 2 3 2 2 2" xfId="39224" xr:uid="{2DD19BAA-9540-480F-B2BC-9D560204953D}"/>
    <cellStyle name="Normal 5 4 2 5 2 3 2 2 3" xfId="54108" xr:uid="{8E0C202E-EFB4-4943-93B4-36CACD05B61B}"/>
    <cellStyle name="Normal 5 4 2 5 2 3 2 3" xfId="18688" xr:uid="{735C316C-840D-4966-934F-AB4EEA1677AF}"/>
    <cellStyle name="Normal 5 4 2 5 2 3 2 4" xfId="32378" xr:uid="{B1203EA0-2B1B-4747-8AB1-3F58CCB2DDBE}"/>
    <cellStyle name="Normal 5 4 2 5 2 3 2 5" xfId="47262" xr:uid="{A5089D54-450A-410C-A4A8-2F7DC8812A8D}"/>
    <cellStyle name="Normal 5 4 2 5 2 3 3" xfId="22110" xr:uid="{32832593-C442-428E-88F8-F8DC2A7B78BB}"/>
    <cellStyle name="Normal 5 4 2 5 2 3 3 2" xfId="35802" xr:uid="{42DC279D-5E20-4FD7-8178-9BB0B48100AD}"/>
    <cellStyle name="Normal 5 4 2 5 2 3 3 3" xfId="50686" xr:uid="{76EE028C-CF48-463A-964C-414D76778CF6}"/>
    <cellStyle name="Normal 5 4 2 5 2 3 4" xfId="15266" xr:uid="{CE79EB3D-AEEB-4D63-BD48-4BDD4A35C962}"/>
    <cellStyle name="Normal 5 4 2 5 2 3 4 2" xfId="39751" xr:uid="{63CF0AA6-46D3-42DD-8A6F-DEF111DB5B43}"/>
    <cellStyle name="Normal 5 4 2 5 2 3 5" xfId="28956" xr:uid="{1F4B1834-A207-421F-B3A8-F48F211D0557}"/>
    <cellStyle name="Normal 5 4 2 5 2 3 6" xfId="43840" xr:uid="{7847CD19-A797-49BF-B21B-70B29508A361}"/>
    <cellStyle name="Normal 5 4 2 5 2 3 7" xfId="8420" xr:uid="{C6A1D3B8-6851-4E56-89CA-A8C1A05E444A}"/>
    <cellStyle name="Normal 5 4 2 5 2 4" xfId="10130" xr:uid="{ED7C50BC-1B87-4126-83EA-A76C7A4D469F}"/>
    <cellStyle name="Normal 5 4 2 5 2 4 2" xfId="23820" xr:uid="{BF26EE32-9061-43C1-B9F6-21B134818014}"/>
    <cellStyle name="Normal 5 4 2 5 2 4 2 2" xfId="37512" xr:uid="{5BF76431-C907-4650-A46B-EE3CDC321484}"/>
    <cellStyle name="Normal 5 4 2 5 2 4 2 3" xfId="52396" xr:uid="{424BDF54-2112-4EC0-87DF-7CA6CC08A53D}"/>
    <cellStyle name="Normal 5 4 2 5 2 4 3" xfId="16976" xr:uid="{782DB512-7EF1-4ADC-BA6B-E90E37B3F092}"/>
    <cellStyle name="Normal 5 4 2 5 2 4 4" xfId="30666" xr:uid="{BECB53D5-DA48-4A80-95F2-F72B5B30FF2A}"/>
    <cellStyle name="Normal 5 4 2 5 2 4 5" xfId="45550" xr:uid="{DA287C36-8767-4DEA-8B43-9146BB1665AC}"/>
    <cellStyle name="Normal 5 4 2 5 2 5" xfId="20398" xr:uid="{156FE60B-943B-492D-8A7A-2831AD574FF6}"/>
    <cellStyle name="Normal 5 4 2 5 2 5 2" xfId="34090" xr:uid="{1455F608-1951-4E88-9EE1-35267CDEE671}"/>
    <cellStyle name="Normal 5 4 2 5 2 5 3" xfId="48974" xr:uid="{3428F617-DEAF-409E-A273-EF22AA0E4D45}"/>
    <cellStyle name="Normal 5 4 2 5 2 6" xfId="13554" xr:uid="{28CA0548-5B85-4567-9184-EAC69A1FC352}"/>
    <cellStyle name="Normal 5 4 2 5 2 6 2" xfId="39641" xr:uid="{7A5B2B97-CF31-45FB-9097-D2208F0FAA2E}"/>
    <cellStyle name="Normal 5 4 2 5 2 7" xfId="27244" xr:uid="{F8071E46-6368-40AE-819E-D3CF2F4C51E7}"/>
    <cellStyle name="Normal 5 4 2 5 2 8" xfId="42128" xr:uid="{E751B5FD-E7FA-47FB-B08B-6DCFC4327AE4}"/>
    <cellStyle name="Normal 5 4 2 5 2 9" xfId="6708" xr:uid="{E8FDEF4B-E95C-4E7A-9676-7AC28E651F17}"/>
    <cellStyle name="Normal 5 4 2 5 3" xfId="1243" xr:uid="{AFA7579F-FC78-4704-A6C2-921AFFB37679}"/>
    <cellStyle name="Normal 5 4 2 5 3 2" xfId="1244" xr:uid="{E1A6A99D-D277-409F-A19B-D3B66A89652F}"/>
    <cellStyle name="Normal 5 4 2 5 3 2 2" xfId="11844" xr:uid="{EEFFA310-5FD7-4F88-9C09-576D5FF49E13}"/>
    <cellStyle name="Normal 5 4 2 5 3 2 2 2" xfId="25534" xr:uid="{AFC579CE-A2D1-4F3B-97C3-E7E4B3FF8711}"/>
    <cellStyle name="Normal 5 4 2 5 3 2 2 2 2" xfId="39226" xr:uid="{2B38017E-5602-48C9-9D68-0A89DD430F01}"/>
    <cellStyle name="Normal 5 4 2 5 3 2 2 2 3" xfId="54110" xr:uid="{45677007-966E-4D69-B010-72F04E60CC26}"/>
    <cellStyle name="Normal 5 4 2 5 3 2 2 3" xfId="18690" xr:uid="{C71F399F-DB75-4873-B495-6965E12C4527}"/>
    <cellStyle name="Normal 5 4 2 5 3 2 2 4" xfId="32380" xr:uid="{D717E1C1-4321-41F9-87A4-208AEA375DD1}"/>
    <cellStyle name="Normal 5 4 2 5 3 2 2 5" xfId="47264" xr:uid="{DAD17EBF-9DC1-4387-ACE7-198EB9B5C964}"/>
    <cellStyle name="Normal 5 4 2 5 3 2 3" xfId="22112" xr:uid="{EE582D1E-FE47-4923-A453-925B4BE96EE9}"/>
    <cellStyle name="Normal 5 4 2 5 3 2 3 2" xfId="35804" xr:uid="{FC1D0962-99A9-4FD2-9977-E01BDB2E0DF0}"/>
    <cellStyle name="Normal 5 4 2 5 3 2 3 3" xfId="50688" xr:uid="{840C170A-BC3B-4AFE-8B8A-4A27733FD8AA}"/>
    <cellStyle name="Normal 5 4 2 5 3 2 4" xfId="15268" xr:uid="{7F1E7F2C-A1F0-4B65-ACFE-121E13B38B88}"/>
    <cellStyle name="Normal 5 4 2 5 3 2 4 2" xfId="39753" xr:uid="{C5EC81FA-E51A-48AE-9C50-4BCBB1323140}"/>
    <cellStyle name="Normal 5 4 2 5 3 2 5" xfId="28958" xr:uid="{343817B1-3CAE-491E-AB5E-EDDDFD4CC2D9}"/>
    <cellStyle name="Normal 5 4 2 5 3 2 6" xfId="43842" xr:uid="{8624860A-FFA3-4D99-BE3F-139AE8C28616}"/>
    <cellStyle name="Normal 5 4 2 5 3 2 7" xfId="8422" xr:uid="{172A86E6-B58A-4E2D-8E9C-14574A88B7EF}"/>
    <cellStyle name="Normal 5 4 2 5 3 3" xfId="10132" xr:uid="{D6B48D26-2F5D-4B06-873E-063DB862A744}"/>
    <cellStyle name="Normal 5 4 2 5 3 3 2" xfId="23822" xr:uid="{8DABF94E-FE26-4D4C-8297-4416A4179E06}"/>
    <cellStyle name="Normal 5 4 2 5 3 3 2 2" xfId="37514" xr:uid="{59811FAC-0406-446E-ABF5-D52075191D33}"/>
    <cellStyle name="Normal 5 4 2 5 3 3 2 3" xfId="52398" xr:uid="{355AF1A4-8E01-461B-A2FA-496D3154B0BA}"/>
    <cellStyle name="Normal 5 4 2 5 3 3 3" xfId="16978" xr:uid="{BD4BF1D5-EE86-4B27-B061-604E7B11E6E5}"/>
    <cellStyle name="Normal 5 4 2 5 3 3 4" xfId="30668" xr:uid="{6672087F-8F68-45A1-8465-EE47BE03BA03}"/>
    <cellStyle name="Normal 5 4 2 5 3 3 5" xfId="45552" xr:uid="{A05D02CD-DC9B-474F-985D-2214B9AE0046}"/>
    <cellStyle name="Normal 5 4 2 5 3 4" xfId="20400" xr:uid="{5DAEBE60-4416-423D-88A2-9EFA5BD35658}"/>
    <cellStyle name="Normal 5 4 2 5 3 4 2" xfId="34092" xr:uid="{173A0DC1-9621-49D6-A17F-6C568C560617}"/>
    <cellStyle name="Normal 5 4 2 5 3 4 3" xfId="48976" xr:uid="{9B5853DA-9387-40E5-8DB0-3EBE7498A4EF}"/>
    <cellStyle name="Normal 5 4 2 5 3 5" xfId="13556" xr:uid="{EA9D4C26-23C0-4247-ABC1-DFB39DBC2956}"/>
    <cellStyle name="Normal 5 4 2 5 3 5 2" xfId="39752" xr:uid="{E9214ADD-7C69-4430-9180-7F43B7BC847C}"/>
    <cellStyle name="Normal 5 4 2 5 3 6" xfId="27246" xr:uid="{0B69A6F9-1C73-4AC5-A962-A9072513BC1F}"/>
    <cellStyle name="Normal 5 4 2 5 3 7" xfId="42130" xr:uid="{842EFB38-B586-406A-B59B-8DD58A38596F}"/>
    <cellStyle name="Normal 5 4 2 5 3 8" xfId="6710" xr:uid="{BCC273ED-1190-421B-935A-39B82143703F}"/>
    <cellStyle name="Normal 5 4 2 5 4" xfId="1245" xr:uid="{24F6DC3F-5B68-4DAE-89AA-ED603FD23D5A}"/>
    <cellStyle name="Normal 5 4 2 5 4 2" xfId="8423" xr:uid="{C1CC3A76-F03E-4086-8739-D39A3F5215BE}"/>
    <cellStyle name="Normal 5 4 2 5 4 2 2" xfId="11845" xr:uid="{89C2275A-B219-46D6-8A8D-B525B667F1F3}"/>
    <cellStyle name="Normal 5 4 2 5 4 2 2 2" xfId="25535" xr:uid="{B09A0BF4-3066-468B-A7E5-C19B5E477831}"/>
    <cellStyle name="Normal 5 4 2 5 4 2 2 2 2" xfId="39227" xr:uid="{A8003CD5-98E4-4454-9683-73568A9CBE2A}"/>
    <cellStyle name="Normal 5 4 2 5 4 2 2 2 3" xfId="54111" xr:uid="{D0046B17-E2C6-4D37-8934-633C8B21C133}"/>
    <cellStyle name="Normal 5 4 2 5 4 2 2 3" xfId="18691" xr:uid="{0B655FD3-17BF-4DE9-8045-13BFE6482BA8}"/>
    <cellStyle name="Normal 5 4 2 5 4 2 2 4" xfId="32381" xr:uid="{345A5492-B44E-49E3-979B-BD0795C02650}"/>
    <cellStyle name="Normal 5 4 2 5 4 2 2 5" xfId="47265" xr:uid="{57AD6BD4-8FDB-4988-8BA6-24BBCC737971}"/>
    <cellStyle name="Normal 5 4 2 5 4 2 3" xfId="22113" xr:uid="{CC029235-B602-4DF3-88F1-0190A5CB1187}"/>
    <cellStyle name="Normal 5 4 2 5 4 2 3 2" xfId="35805" xr:uid="{8BF40DEF-45F7-402F-A09B-976190B6DC32}"/>
    <cellStyle name="Normal 5 4 2 5 4 2 3 3" xfId="50689" xr:uid="{F724BB25-EC37-49A1-9ACA-6F59BA4A4931}"/>
    <cellStyle name="Normal 5 4 2 5 4 2 4" xfId="15269" xr:uid="{D61CB2A9-8307-429B-8BF0-DD29F9FD129B}"/>
    <cellStyle name="Normal 5 4 2 5 4 2 5" xfId="28959" xr:uid="{6EBB34C4-0126-49A7-BBAA-561131329708}"/>
    <cellStyle name="Normal 5 4 2 5 4 2 6" xfId="43843" xr:uid="{A44F32D0-1F8A-41B5-92C6-4D4AC4A9D71C}"/>
    <cellStyle name="Normal 5 4 2 5 4 3" xfId="10133" xr:uid="{37DC7561-508D-4FEA-8040-9D8D5B57583B}"/>
    <cellStyle name="Normal 5 4 2 5 4 3 2" xfId="23823" xr:uid="{17A14D6E-FEFF-4257-BC5C-BD45F9C85F8D}"/>
    <cellStyle name="Normal 5 4 2 5 4 3 2 2" xfId="37515" xr:uid="{C3E6767D-80AB-4ACE-B639-C87D1BDA2D74}"/>
    <cellStyle name="Normal 5 4 2 5 4 3 2 3" xfId="52399" xr:uid="{9FCE2CB3-C530-43CC-8403-250276FF8545}"/>
    <cellStyle name="Normal 5 4 2 5 4 3 3" xfId="16979" xr:uid="{4431413F-5580-438E-9EDE-7764EFC473A2}"/>
    <cellStyle name="Normal 5 4 2 5 4 3 4" xfId="30669" xr:uid="{290129FE-570D-4000-A87F-826B06F42046}"/>
    <cellStyle name="Normal 5 4 2 5 4 3 5" xfId="45553" xr:uid="{06090BC9-3D5E-4B4F-A4E0-692455610DF0}"/>
    <cellStyle name="Normal 5 4 2 5 4 4" xfId="20401" xr:uid="{F719F17D-1AE1-4782-A901-01C4B408727B}"/>
    <cellStyle name="Normal 5 4 2 5 4 4 2" xfId="34093" xr:uid="{76840F60-C2BE-42C7-8C48-844688C3C20C}"/>
    <cellStyle name="Normal 5 4 2 5 4 4 3" xfId="48977" xr:uid="{E7E47733-0C24-4616-9244-5BD9B7CABC96}"/>
    <cellStyle name="Normal 5 4 2 5 4 5" xfId="13557" xr:uid="{E4908BAF-B656-4CAA-9751-3F357C8F542F}"/>
    <cellStyle name="Normal 5 4 2 5 4 5 2" xfId="39754" xr:uid="{694FE0B3-5141-4B80-8B8F-D83F8053D042}"/>
    <cellStyle name="Normal 5 4 2 5 4 6" xfId="27247" xr:uid="{529B647B-EC3F-4E9E-AF7D-2999E37A7AD5}"/>
    <cellStyle name="Normal 5 4 2 5 4 7" xfId="42131" xr:uid="{AD5581C6-DD8D-4609-A7F1-7C598AAF6D8E}"/>
    <cellStyle name="Normal 5 4 2 5 4 8" xfId="6711" xr:uid="{66E5654D-15A2-4159-861D-240193FB8646}"/>
    <cellStyle name="Normal 5 4 2 5 5" xfId="8419" xr:uid="{89B11B8B-DDFE-4740-A2D1-ACDE4ED13281}"/>
    <cellStyle name="Normal 5 4 2 5 5 2" xfId="11841" xr:uid="{A731131D-6C03-4984-92FE-04C0B9D839C2}"/>
    <cellStyle name="Normal 5 4 2 5 5 2 2" xfId="25531" xr:uid="{B30EB28E-E8C4-4851-A627-01119295D8E6}"/>
    <cellStyle name="Normal 5 4 2 5 5 2 2 2" xfId="39223" xr:uid="{4533C157-5680-45A0-84B9-2D793D1BB1B2}"/>
    <cellStyle name="Normal 5 4 2 5 5 2 2 3" xfId="54107" xr:uid="{D2A3AB63-2680-483F-84F2-F5E28ED0620A}"/>
    <cellStyle name="Normal 5 4 2 5 5 2 3" xfId="18687" xr:uid="{6D1D9FA6-0FA8-41C3-91BA-963C075463B1}"/>
    <cellStyle name="Normal 5 4 2 5 5 2 4" xfId="32377" xr:uid="{079082F9-F301-4250-807E-46F36B4C45E4}"/>
    <cellStyle name="Normal 5 4 2 5 5 2 5" xfId="47261" xr:uid="{983CADC9-3DCF-4739-A739-25DC3E9F0425}"/>
    <cellStyle name="Normal 5 4 2 5 5 3" xfId="22109" xr:uid="{94807955-E10B-4945-80A2-E78E52D2F417}"/>
    <cellStyle name="Normal 5 4 2 5 5 3 2" xfId="35801" xr:uid="{15CF8A71-45F2-4ED5-A74E-A177506F60F8}"/>
    <cellStyle name="Normal 5 4 2 5 5 3 3" xfId="50685" xr:uid="{99CB9154-F80C-4FE5-9520-EBBDD67DA9E6}"/>
    <cellStyle name="Normal 5 4 2 5 5 4" xfId="15265" xr:uid="{FB66A5B1-C15A-4BA9-8E64-2E3023573202}"/>
    <cellStyle name="Normal 5 4 2 5 5 5" xfId="28955" xr:uid="{82DD7C52-495B-432E-9AE5-B6464E993633}"/>
    <cellStyle name="Normal 5 4 2 5 5 6" xfId="43839" xr:uid="{EA23A01E-C83E-4749-AD28-B16E0E39A7A9}"/>
    <cellStyle name="Normal 5 4 2 5 6" xfId="10129" xr:uid="{32FBB8B7-3C0D-4C8D-A809-2DBDC74D51CD}"/>
    <cellStyle name="Normal 5 4 2 5 6 2" xfId="23819" xr:uid="{98DD747C-F22D-4C91-80A9-9C1594C1F308}"/>
    <cellStyle name="Normal 5 4 2 5 6 2 2" xfId="37511" xr:uid="{A4FCF9DA-017F-4B12-B50F-7F6DCE00AF8A}"/>
    <cellStyle name="Normal 5 4 2 5 6 2 3" xfId="52395" xr:uid="{377154EB-BA12-4825-B3AE-90F56D38D862}"/>
    <cellStyle name="Normal 5 4 2 5 6 3" xfId="16975" xr:uid="{D81E6A94-F7EC-4AF6-8A9A-C8411A68AF25}"/>
    <cellStyle name="Normal 5 4 2 5 6 4" xfId="30665" xr:uid="{ABD1AEE8-2740-4DD7-BFAA-183CC0D78FC8}"/>
    <cellStyle name="Normal 5 4 2 5 6 5" xfId="45549" xr:uid="{50E7B61F-A492-4086-ABA7-DF6B1D7B4AC4}"/>
    <cellStyle name="Normal 5 4 2 5 7" xfId="20397" xr:uid="{81CE67F1-5028-4BB3-AD6F-4FF3F0208A64}"/>
    <cellStyle name="Normal 5 4 2 5 7 2" xfId="34089" xr:uid="{3D677530-86B7-4908-A366-3FC4A173A02E}"/>
    <cellStyle name="Normal 5 4 2 5 7 3" xfId="48973" xr:uid="{0B213884-6E9D-40CE-8090-739AF187198B}"/>
    <cellStyle name="Normal 5 4 2 5 8" xfId="13553" xr:uid="{DE5947E7-DCC4-459D-B620-1E0B08B69252}"/>
    <cellStyle name="Normal 5 4 2 5 8 2" xfId="39599" xr:uid="{697D604B-78C9-4B61-8665-9CB3D95F20AA}"/>
    <cellStyle name="Normal 5 4 2 5 9" xfId="27243" xr:uid="{FB803BE2-0AEC-43D3-8A37-8660BD1FAD16}"/>
    <cellStyle name="Normal 5 4 2 6" xfId="549" xr:uid="{B6EE9C58-AED3-423F-871F-9BAC7F67443C}"/>
    <cellStyle name="Normal 5 4 2 6 10" xfId="42132" xr:uid="{7EB384A3-0A95-4A3C-B51C-C9F27AF94C36}"/>
    <cellStyle name="Normal 5 4 2 6 11" xfId="6712" xr:uid="{1A6E2823-6298-49E9-A263-F363C066CF9D}"/>
    <cellStyle name="Normal 5 4 2 6 2" xfId="1246" xr:uid="{67EB25A3-6BD3-405D-B82A-D906A86249CA}"/>
    <cellStyle name="Normal 5 4 2 6 2 2" xfId="1247" xr:uid="{9CC92579-9291-4DDF-8BCC-DFBDAE7CA564}"/>
    <cellStyle name="Normal 5 4 2 6 2 2 2" xfId="8426" xr:uid="{8D9767AC-4B9E-4A3E-99BC-E066EF295714}"/>
    <cellStyle name="Normal 5 4 2 6 2 2 2 2" xfId="11848" xr:uid="{AE3BE799-91EE-46BE-B2BF-1340DD487493}"/>
    <cellStyle name="Normal 5 4 2 6 2 2 2 2 2" xfId="25538" xr:uid="{06D936C2-64A3-4D7E-89FB-254C6A45D705}"/>
    <cellStyle name="Normal 5 4 2 6 2 2 2 2 2 2" xfId="39230" xr:uid="{399B7847-7FCB-4298-A7BE-A1673397D5DA}"/>
    <cellStyle name="Normal 5 4 2 6 2 2 2 2 2 3" xfId="54114" xr:uid="{D5BCE605-E5FD-43FE-82AB-35A596360198}"/>
    <cellStyle name="Normal 5 4 2 6 2 2 2 2 3" xfId="18694" xr:uid="{4AE5C97D-522D-45F2-82DA-C7588B5EAF31}"/>
    <cellStyle name="Normal 5 4 2 6 2 2 2 2 4" xfId="32384" xr:uid="{0EF2C591-11CD-4EBB-ABEF-AC22ABF9B5BB}"/>
    <cellStyle name="Normal 5 4 2 6 2 2 2 2 5" xfId="47268" xr:uid="{A840CE0D-241D-4D49-B985-2B94E986B114}"/>
    <cellStyle name="Normal 5 4 2 6 2 2 2 3" xfId="22116" xr:uid="{1A3CE86D-F583-45EF-B74D-8A55792D73A5}"/>
    <cellStyle name="Normal 5 4 2 6 2 2 2 3 2" xfId="35808" xr:uid="{E5C0383B-02A8-479D-BE90-A0376DD8025D}"/>
    <cellStyle name="Normal 5 4 2 6 2 2 2 3 3" xfId="50692" xr:uid="{84084B54-EE73-407C-8B28-55D512D4BE33}"/>
    <cellStyle name="Normal 5 4 2 6 2 2 2 4" xfId="15272" xr:uid="{41819E0F-D1DF-4BE8-994F-6567F2F3C7FD}"/>
    <cellStyle name="Normal 5 4 2 6 2 2 2 5" xfId="28962" xr:uid="{38E110B4-8E26-4DFA-A597-802990A9B152}"/>
    <cellStyle name="Normal 5 4 2 6 2 2 2 6" xfId="43846" xr:uid="{A00EDDFF-CAA9-4C36-B39C-66AA7DF9F3AC}"/>
    <cellStyle name="Normal 5 4 2 6 2 2 3" xfId="10136" xr:uid="{E670162E-0D67-482C-AAD6-2A0D00BC3D8F}"/>
    <cellStyle name="Normal 5 4 2 6 2 2 3 2" xfId="23826" xr:uid="{A8B109BD-0328-4C2F-874D-2519AB816E98}"/>
    <cellStyle name="Normal 5 4 2 6 2 2 3 2 2" xfId="37518" xr:uid="{86DA11CD-BD60-499E-BD94-57E9C04C1EF5}"/>
    <cellStyle name="Normal 5 4 2 6 2 2 3 2 3" xfId="52402" xr:uid="{A9308F9F-7A5A-4E7E-A138-BFEE37B5E49E}"/>
    <cellStyle name="Normal 5 4 2 6 2 2 3 3" xfId="16982" xr:uid="{3CB015C6-C26D-4E4D-9D54-E5A7DC21BAD1}"/>
    <cellStyle name="Normal 5 4 2 6 2 2 3 4" xfId="30672" xr:uid="{2DB7229B-C083-4E3F-9BF6-FC746D22941B}"/>
    <cellStyle name="Normal 5 4 2 6 2 2 3 5" xfId="45556" xr:uid="{DF1EDE39-EF71-40A0-9196-B30E4BE2F143}"/>
    <cellStyle name="Normal 5 4 2 6 2 2 4" xfId="20404" xr:uid="{6A4FB977-1051-447D-B256-87E9037DF80B}"/>
    <cellStyle name="Normal 5 4 2 6 2 2 4 2" xfId="34096" xr:uid="{62A22589-97AF-4D02-9B20-FDBC263AB86E}"/>
    <cellStyle name="Normal 5 4 2 6 2 2 4 3" xfId="48980" xr:uid="{70FD38A7-627C-48D2-9710-BF6524A279EC}"/>
    <cellStyle name="Normal 5 4 2 6 2 2 5" xfId="13560" xr:uid="{D9246C8F-9780-4A9E-9403-041E43B784B2}"/>
    <cellStyle name="Normal 5 4 2 6 2 2 5 2" xfId="39756" xr:uid="{250B6B49-0CAD-4A8A-8EE7-452223B6E381}"/>
    <cellStyle name="Normal 5 4 2 6 2 2 6" xfId="27250" xr:uid="{82DA8F85-B02B-4F9A-BEC8-30DCA911B247}"/>
    <cellStyle name="Normal 5 4 2 6 2 2 7" xfId="42134" xr:uid="{12F90B4B-D06B-49EE-9040-40BD794CD76A}"/>
    <cellStyle name="Normal 5 4 2 6 2 2 8" xfId="6714" xr:uid="{3DF9A8EE-2BBC-4C0E-A276-99231E529F28}"/>
    <cellStyle name="Normal 5 4 2 6 2 3" xfId="4422" xr:uid="{7ED47987-332A-4993-98D2-BB6815BB07CB}"/>
    <cellStyle name="Normal 5 4 2 6 2 3 2" xfId="11847" xr:uid="{844B408A-EDCF-4053-8F87-C32594065429}"/>
    <cellStyle name="Normal 5 4 2 6 2 3 2 2" xfId="25537" xr:uid="{D298AE18-C1C9-461A-80E3-EC15DA908D7E}"/>
    <cellStyle name="Normal 5 4 2 6 2 3 2 2 2" xfId="39229" xr:uid="{801F598F-5C13-4671-B800-1D529712660C}"/>
    <cellStyle name="Normal 5 4 2 6 2 3 2 2 3" xfId="54113" xr:uid="{A8883FAE-1DC9-4675-ABD5-09943FB396FA}"/>
    <cellStyle name="Normal 5 4 2 6 2 3 2 3" xfId="18693" xr:uid="{BED48479-E433-4B82-8184-7DCE12446227}"/>
    <cellStyle name="Normal 5 4 2 6 2 3 2 4" xfId="32383" xr:uid="{B1F6C3AE-6373-475B-AF56-0C8A0EE7B36E}"/>
    <cellStyle name="Normal 5 4 2 6 2 3 2 5" xfId="47267" xr:uid="{B535B6FE-2D6A-4155-A6F8-FA2CCED2597B}"/>
    <cellStyle name="Normal 5 4 2 6 2 3 3" xfId="22115" xr:uid="{0947FC14-C28D-462D-841A-FDD5A7220F06}"/>
    <cellStyle name="Normal 5 4 2 6 2 3 3 2" xfId="35807" xr:uid="{F4A81B16-CFD3-43BE-9D2D-506307388E10}"/>
    <cellStyle name="Normal 5 4 2 6 2 3 3 3" xfId="50691" xr:uid="{DA982E77-4E7E-451F-A489-EA7BE96D749D}"/>
    <cellStyle name="Normal 5 4 2 6 2 3 4" xfId="15271" xr:uid="{558A6393-EADA-4FE5-B49F-1B1D9C2BC5B3}"/>
    <cellStyle name="Normal 5 4 2 6 2 3 4 2" xfId="40156" xr:uid="{9765650B-43AB-4457-BA6F-E2B8033C9D41}"/>
    <cellStyle name="Normal 5 4 2 6 2 3 5" xfId="28961" xr:uid="{672D2E7D-C7F8-40AB-9B5E-99178CD3ED38}"/>
    <cellStyle name="Normal 5 4 2 6 2 3 6" xfId="43845" xr:uid="{3B8A4EB3-9BA5-4F23-8447-DC92F8CBB9A9}"/>
    <cellStyle name="Normal 5 4 2 6 2 3 7" xfId="8425" xr:uid="{9EF45FC8-ABB6-4E73-AEB5-0617CBFA0B3F}"/>
    <cellStyle name="Normal 5 4 2 6 2 4" xfId="10135" xr:uid="{E22268F0-2605-4788-89DD-969EED58EA81}"/>
    <cellStyle name="Normal 5 4 2 6 2 4 2" xfId="23825" xr:uid="{74925BB9-7B14-4E1B-82AD-992BC658254E}"/>
    <cellStyle name="Normal 5 4 2 6 2 4 2 2" xfId="37517" xr:uid="{3595997D-916F-415C-ACC4-D65B226FF494}"/>
    <cellStyle name="Normal 5 4 2 6 2 4 2 3" xfId="52401" xr:uid="{5E799420-59E1-4CFF-ABF1-38EE9CEA7D12}"/>
    <cellStyle name="Normal 5 4 2 6 2 4 3" xfId="16981" xr:uid="{C57E760B-AFF5-49EB-BB1B-640F659ABDC4}"/>
    <cellStyle name="Normal 5 4 2 6 2 4 4" xfId="30671" xr:uid="{4E36FEA6-C9EF-4194-A25C-BF798BDC1D4E}"/>
    <cellStyle name="Normal 5 4 2 6 2 4 5" xfId="45555" xr:uid="{138C66AB-1351-4EF1-BDFD-95A821B892A7}"/>
    <cellStyle name="Normal 5 4 2 6 2 5" xfId="20403" xr:uid="{5D5B06F1-A89B-4E43-B4E2-082044B12260}"/>
    <cellStyle name="Normal 5 4 2 6 2 5 2" xfId="34095" xr:uid="{E09E2695-48D7-4897-A7AB-7C7DBF4DDB2F}"/>
    <cellStyle name="Normal 5 4 2 6 2 5 3" xfId="48979" xr:uid="{512F8947-3EA5-4818-9445-313AF15CC742}"/>
    <cellStyle name="Normal 5 4 2 6 2 6" xfId="13559" xr:uid="{5AE93B00-16AA-4A91-BCC8-7E9BD137DE89}"/>
    <cellStyle name="Normal 5 4 2 6 2 6 2" xfId="39755" xr:uid="{5786FBD3-521C-4890-BD33-DA68890ECAA2}"/>
    <cellStyle name="Normal 5 4 2 6 2 7" xfId="27249" xr:uid="{5C254DDB-0FA2-4E32-8ADA-4B8441D80402}"/>
    <cellStyle name="Normal 5 4 2 6 2 8" xfId="42133" xr:uid="{43B73DF5-F49B-4C60-9F46-7D50F3431B6F}"/>
    <cellStyle name="Normal 5 4 2 6 2 9" xfId="6713" xr:uid="{360CF5DF-8EA3-4FDC-8BBC-6C1F06FEC064}"/>
    <cellStyle name="Normal 5 4 2 6 3" xfId="1248" xr:uid="{79A608A4-5DF8-4B5A-9CCD-F0C11687BAEB}"/>
    <cellStyle name="Normal 5 4 2 6 3 2" xfId="8427" xr:uid="{F4E785D0-FED4-4310-A3E0-B58FB5425B31}"/>
    <cellStyle name="Normal 5 4 2 6 3 2 2" xfId="11849" xr:uid="{B687FDC1-16C0-4980-9C3A-00A305D58625}"/>
    <cellStyle name="Normal 5 4 2 6 3 2 2 2" xfId="25539" xr:uid="{26A2B6C3-85B1-4EAD-BE2E-C19FE0125711}"/>
    <cellStyle name="Normal 5 4 2 6 3 2 2 2 2" xfId="39231" xr:uid="{C72A2040-FD18-496A-A2F8-13F851423A01}"/>
    <cellStyle name="Normal 5 4 2 6 3 2 2 2 3" xfId="54115" xr:uid="{1A119152-5517-4A9C-8A4B-265C6D2E6BE1}"/>
    <cellStyle name="Normal 5 4 2 6 3 2 2 3" xfId="18695" xr:uid="{498ACE1B-8B3C-459C-80D2-BDBC23F8E084}"/>
    <cellStyle name="Normal 5 4 2 6 3 2 2 4" xfId="32385" xr:uid="{BCF57463-D9F7-4696-AA6D-7361CAE8B9F7}"/>
    <cellStyle name="Normal 5 4 2 6 3 2 2 5" xfId="47269" xr:uid="{BFABC7E8-9D81-48C5-AB14-95FAA95ED735}"/>
    <cellStyle name="Normal 5 4 2 6 3 2 3" xfId="22117" xr:uid="{97E673DF-B78A-4487-A842-5CE573E6E50D}"/>
    <cellStyle name="Normal 5 4 2 6 3 2 3 2" xfId="35809" xr:uid="{B26F44A8-4AE3-47BB-B68C-4D1E5ECC1D16}"/>
    <cellStyle name="Normal 5 4 2 6 3 2 3 3" xfId="50693" xr:uid="{9CA468CD-7AC9-4763-8D57-51DF40270CCB}"/>
    <cellStyle name="Normal 5 4 2 6 3 2 4" xfId="15273" xr:uid="{AE28A74C-61CA-4B43-B041-CBB02F552C3E}"/>
    <cellStyle name="Normal 5 4 2 6 3 2 5" xfId="28963" xr:uid="{D6B1476D-4160-4FC0-A30B-1B43F7B14EC5}"/>
    <cellStyle name="Normal 5 4 2 6 3 2 6" xfId="43847" xr:uid="{4D90824C-4EE9-4147-B7F9-6D601A3AEF69}"/>
    <cellStyle name="Normal 5 4 2 6 3 3" xfId="10137" xr:uid="{CFB78B67-7D94-46E5-B8D7-FCEE8BE3EBE6}"/>
    <cellStyle name="Normal 5 4 2 6 3 3 2" xfId="23827" xr:uid="{7A646E01-465D-4BD4-A261-F8956A680F2E}"/>
    <cellStyle name="Normal 5 4 2 6 3 3 2 2" xfId="37519" xr:uid="{AC678D27-0791-45F2-85C7-93EA546AB723}"/>
    <cellStyle name="Normal 5 4 2 6 3 3 2 3" xfId="52403" xr:uid="{36C917A3-F5DF-4BAC-88DE-7C2AD0BB74C2}"/>
    <cellStyle name="Normal 5 4 2 6 3 3 3" xfId="16983" xr:uid="{CD5CAAB2-75AA-4CF9-BCE1-5622FB730BD9}"/>
    <cellStyle name="Normal 5 4 2 6 3 3 4" xfId="30673" xr:uid="{7040934F-8356-4327-8ABE-62782B0339BB}"/>
    <cellStyle name="Normal 5 4 2 6 3 3 5" xfId="45557" xr:uid="{9BF50BF3-F196-4387-8750-4810B648CE15}"/>
    <cellStyle name="Normal 5 4 2 6 3 4" xfId="20405" xr:uid="{C5700672-8D48-42AC-8475-5E0BE7B35D19}"/>
    <cellStyle name="Normal 5 4 2 6 3 4 2" xfId="34097" xr:uid="{B7889EFC-744C-4A63-8BFA-4DBB092A1968}"/>
    <cellStyle name="Normal 5 4 2 6 3 4 3" xfId="48981" xr:uid="{8CB4DE20-B2C6-449F-97A3-EB0DADDCA1E8}"/>
    <cellStyle name="Normal 5 4 2 6 3 5" xfId="13561" xr:uid="{9B3015B3-7B92-40C1-BCF1-531F45B03D0F}"/>
    <cellStyle name="Normal 5 4 2 6 3 5 2" xfId="39757" xr:uid="{586D3C77-F181-49AB-8FB8-337E179D2A0E}"/>
    <cellStyle name="Normal 5 4 2 6 3 6" xfId="27251" xr:uid="{B3C493E7-79D3-42DF-9AAE-CDCA781B8179}"/>
    <cellStyle name="Normal 5 4 2 6 3 7" xfId="42135" xr:uid="{397E4878-F046-442C-8AE3-F4121301CB47}"/>
    <cellStyle name="Normal 5 4 2 6 3 8" xfId="6715" xr:uid="{08908E5B-C13C-43D1-85B0-E5609DE1DB93}"/>
    <cellStyle name="Normal 5 4 2 6 4" xfId="2853" xr:uid="{85B142DA-3547-4949-8C12-9F726671065E}"/>
    <cellStyle name="Normal 5 4 2 6 4 2" xfId="4587" xr:uid="{CA80EA4C-948E-45CD-B2C5-DE8BEB4F4F81}"/>
    <cellStyle name="Normal 5 4 2 6 4 2 2" xfId="11850" xr:uid="{300C6621-7C39-48E9-B92D-02BAA790E740}"/>
    <cellStyle name="Normal 5 4 2 6 4 2 2 2" xfId="25540" xr:uid="{D7F35326-1F88-497D-9519-46B2BF5388F6}"/>
    <cellStyle name="Normal 5 4 2 6 4 2 2 2 2" xfId="39232" xr:uid="{DCF58281-E3A9-453E-AC13-8E059C7B7882}"/>
    <cellStyle name="Normal 5 4 2 6 4 2 2 2 3" xfId="54116" xr:uid="{73C8C3D5-AFC1-4A4F-86E1-6599958D12D4}"/>
    <cellStyle name="Normal 5 4 2 6 4 2 2 3" xfId="18696" xr:uid="{FEE21694-A515-4439-919A-9E765AAC61F9}"/>
    <cellStyle name="Normal 5 4 2 6 4 2 2 4" xfId="32386" xr:uid="{2CB18A4C-6AE5-473D-838B-CFEEEB2C99E9}"/>
    <cellStyle name="Normal 5 4 2 6 4 2 2 5" xfId="47270" xr:uid="{EF672FBB-5D0C-497B-992F-7A6EFE55DB8A}"/>
    <cellStyle name="Normal 5 4 2 6 4 2 3" xfId="22118" xr:uid="{F843D5C5-F8D7-4640-A5C0-63DC4DFDF652}"/>
    <cellStyle name="Normal 5 4 2 6 4 2 3 2" xfId="35810" xr:uid="{C736159C-3CF6-40D4-A197-C6D617B29425}"/>
    <cellStyle name="Normal 5 4 2 6 4 2 3 3" xfId="50694" xr:uid="{96BDB166-6A81-4687-B950-BD2EAEE3DD55}"/>
    <cellStyle name="Normal 5 4 2 6 4 2 4" xfId="15274" xr:uid="{98B23F2F-EA5C-403B-BA71-F257D8772018}"/>
    <cellStyle name="Normal 5 4 2 6 4 2 4 2" xfId="40177" xr:uid="{1696B0D4-6C0C-4396-8E5A-BFA5D67276E2}"/>
    <cellStyle name="Normal 5 4 2 6 4 2 5" xfId="28964" xr:uid="{C8FF0CFE-01A4-41F6-9AD5-A5BBC08296A6}"/>
    <cellStyle name="Normal 5 4 2 6 4 2 6" xfId="43848" xr:uid="{EF1FF74A-316A-4E53-AB6E-295ED29ABD71}"/>
    <cellStyle name="Normal 5 4 2 6 4 2 7" xfId="8428" xr:uid="{D0C933CC-E875-4C86-95C1-183E009BDC50}"/>
    <cellStyle name="Normal 5 4 2 6 4 3" xfId="4686" xr:uid="{BB13E8B1-865C-4FCB-9843-953BB9BC201D}"/>
    <cellStyle name="Normal 5 4 2 6 4 3 2" xfId="23828" xr:uid="{22E5F875-CF6D-49E5-8E54-2FB875B981ED}"/>
    <cellStyle name="Normal 5 4 2 6 4 3 2 2" xfId="37520" xr:uid="{5737FB02-3A00-48EC-AC1F-D9F2EDF70F0B}"/>
    <cellStyle name="Normal 5 4 2 6 4 3 2 3" xfId="52404" xr:uid="{B08E43A7-3BC9-426E-8DF4-97B7569798DB}"/>
    <cellStyle name="Normal 5 4 2 6 4 3 3" xfId="16984" xr:uid="{227E84AE-4414-4539-9875-CEC02B2ECF42}"/>
    <cellStyle name="Normal 5 4 2 6 4 3 3 2" xfId="40191" xr:uid="{FC1EFB4E-35B6-4294-9AD9-C926DD4E146A}"/>
    <cellStyle name="Normal 5 4 2 6 4 3 4" xfId="30674" xr:uid="{68C30395-27FE-421D-84C2-39142CB750C7}"/>
    <cellStyle name="Normal 5 4 2 6 4 3 5" xfId="45558" xr:uid="{A455B9C6-3DC0-497B-8F4A-B78C9D9FCDC0}"/>
    <cellStyle name="Normal 5 4 2 6 4 3 6" xfId="10138" xr:uid="{77C035FD-D498-45AE-AB70-D42B07BDAC2B}"/>
    <cellStyle name="Normal 5 4 2 6 4 4" xfId="4614" xr:uid="{F519D5BE-6F35-473B-BFF7-5F4F2A70DEF5}"/>
    <cellStyle name="Normal 5 4 2 6 4 4 2" xfId="40187" xr:uid="{3CCDB744-02B6-4BDC-8171-FCA830259D9C}"/>
    <cellStyle name="Normal 5 4 2 6 4 4 3" xfId="34098" xr:uid="{A6117631-5DC8-45C6-AFB8-1086AD47F31E}"/>
    <cellStyle name="Normal 5 4 2 6 4 4 4" xfId="48982" xr:uid="{770EF4A2-C801-459D-822B-D5FAD0687CA0}"/>
    <cellStyle name="Normal 5 4 2 6 4 4 5" xfId="20406" xr:uid="{8CC20E76-3A6C-4C1B-828B-BD63FDCC080C}"/>
    <cellStyle name="Normal 5 4 2 6 4 5" xfId="13562" xr:uid="{A380B639-858F-4FC6-8AC5-4FEA80ABFF3B}"/>
    <cellStyle name="Normal 5 4 2 6 4 5 2" xfId="39945" xr:uid="{CFE8EB59-53BD-49EA-A2B4-BB53ABB84E19}"/>
    <cellStyle name="Normal 5 4 2 6 4 6" xfId="27252" xr:uid="{427544CC-305E-4FA4-BB39-1A914C122A77}"/>
    <cellStyle name="Normal 5 4 2 6 4 7" xfId="42136" xr:uid="{735A1325-5347-4B50-B27A-9007EAAD3206}"/>
    <cellStyle name="Normal 5 4 2 6 4 8" xfId="6716" xr:uid="{EA54D5CB-D445-4B11-A80B-60B379C2A165}"/>
    <cellStyle name="Normal 5 4 2 6 5" xfId="8424" xr:uid="{26A0E2ED-3B0D-4638-9653-B9636287C7D9}"/>
    <cellStyle name="Normal 5 4 2 6 5 2" xfId="11846" xr:uid="{DB4FF319-A023-4B15-9CF4-F0C95FF8328B}"/>
    <cellStyle name="Normal 5 4 2 6 5 2 2" xfId="25536" xr:uid="{8DFC473B-3FF7-4AEC-81FC-B3242D85F33F}"/>
    <cellStyle name="Normal 5 4 2 6 5 2 2 2" xfId="39228" xr:uid="{68BB69D7-BD60-4DAE-B9CB-487B0ED026F8}"/>
    <cellStyle name="Normal 5 4 2 6 5 2 2 3" xfId="54112" xr:uid="{DC928A3F-3A2D-4819-AADE-7F03D9DBAF35}"/>
    <cellStyle name="Normal 5 4 2 6 5 2 3" xfId="18692" xr:uid="{EDF14FB6-7530-49DD-9E5D-6CF6325734C3}"/>
    <cellStyle name="Normal 5 4 2 6 5 2 4" xfId="32382" xr:uid="{AAD66798-4A14-4BAE-BBEB-15F3042FE25E}"/>
    <cellStyle name="Normal 5 4 2 6 5 2 5" xfId="47266" xr:uid="{CC90257D-4F11-4019-9D0B-462AF7DCF747}"/>
    <cellStyle name="Normal 5 4 2 6 5 3" xfId="22114" xr:uid="{D759D7BD-8F93-4E3D-B921-402BCD327A72}"/>
    <cellStyle name="Normal 5 4 2 6 5 3 2" xfId="35806" xr:uid="{B8AC17BF-3E71-4C97-ACC5-028FA3CE0A8A}"/>
    <cellStyle name="Normal 5 4 2 6 5 3 3" xfId="50690" xr:uid="{DB141A41-FBE2-4241-8CD7-6B0955743D31}"/>
    <cellStyle name="Normal 5 4 2 6 5 4" xfId="15270" xr:uid="{8E6B4D6F-B296-4D92-8201-59700E1445B3}"/>
    <cellStyle name="Normal 5 4 2 6 5 5" xfId="28960" xr:uid="{7B36AE8F-C6F8-4DCB-9AE0-5AC5C9B84D88}"/>
    <cellStyle name="Normal 5 4 2 6 5 6" xfId="43844" xr:uid="{DEAF812E-483C-4161-A66C-DA20385C8EB3}"/>
    <cellStyle name="Normal 5 4 2 6 6" xfId="10134" xr:uid="{4137233E-B35F-4D0F-A3B9-B458F2F26E81}"/>
    <cellStyle name="Normal 5 4 2 6 6 2" xfId="23824" xr:uid="{673552EF-EFED-4904-B315-6A8882E67244}"/>
    <cellStyle name="Normal 5 4 2 6 6 2 2" xfId="37516" xr:uid="{F39075C3-B6E8-417A-BCA5-6F47D2EE4262}"/>
    <cellStyle name="Normal 5 4 2 6 6 2 3" xfId="52400" xr:uid="{53776366-4193-4882-83AB-C30147FE2B96}"/>
    <cellStyle name="Normal 5 4 2 6 6 3" xfId="16980" xr:uid="{72474F44-D59B-41E0-B5C4-0FEA2DCE7DE6}"/>
    <cellStyle name="Normal 5 4 2 6 6 4" xfId="30670" xr:uid="{F08A64B6-3CE3-443F-86AB-1FED2B4D671B}"/>
    <cellStyle name="Normal 5 4 2 6 6 5" xfId="45554" xr:uid="{82954F08-F1F4-42A1-8D04-4B46B28ED784}"/>
    <cellStyle name="Normal 5 4 2 6 7" xfId="20402" xr:uid="{7F3B46A4-C59E-4852-9100-E2C7A9C38243}"/>
    <cellStyle name="Normal 5 4 2 6 7 2" xfId="34094" xr:uid="{2848DC9E-2728-4FFE-9EEF-31487F1D2B93}"/>
    <cellStyle name="Normal 5 4 2 6 7 3" xfId="48978" xr:uid="{1F403DE1-5811-4835-BF63-A4D464DD84B1}"/>
    <cellStyle name="Normal 5 4 2 6 8" xfId="13558" xr:uid="{59CEC751-C838-4592-A858-EF1D281F42C2}"/>
    <cellStyle name="Normal 5 4 2 6 8 2" xfId="39642" xr:uid="{752403B6-43E7-4E7C-970A-E419D3095172}"/>
    <cellStyle name="Normal 5 4 2 6 9" xfId="27248" xr:uid="{5728DC66-9295-4338-889D-85CB370F138B}"/>
    <cellStyle name="Normal 5 4 2 7" xfId="1249" xr:uid="{7D932946-DDE5-4543-981A-F39A03443D4B}"/>
    <cellStyle name="Normal 5 4 2 7 2" xfId="1250" xr:uid="{CDAF549D-0876-40EF-A84A-6F54D42F6747}"/>
    <cellStyle name="Normal 5 4 2 7 2 2" xfId="8430" xr:uid="{72E23AC6-5078-4496-A13E-35BAB84DD31B}"/>
    <cellStyle name="Normal 5 4 2 7 2 2 2" xfId="11852" xr:uid="{4C8265E8-3CF6-424D-B98F-D9A36E45E141}"/>
    <cellStyle name="Normal 5 4 2 7 2 2 2 2" xfId="25542" xr:uid="{D3222C5B-AD33-4695-9B03-4D38FB322816}"/>
    <cellStyle name="Normal 5 4 2 7 2 2 2 2 2" xfId="39234" xr:uid="{D4242484-F38C-45F8-A13B-CA99543A2C2A}"/>
    <cellStyle name="Normal 5 4 2 7 2 2 2 2 3" xfId="54118" xr:uid="{BB0FC969-87A7-45DE-BB69-0BC8AD909246}"/>
    <cellStyle name="Normal 5 4 2 7 2 2 2 3" xfId="18698" xr:uid="{94C87B23-A3AF-4742-81A3-20E74B20D494}"/>
    <cellStyle name="Normal 5 4 2 7 2 2 2 4" xfId="32388" xr:uid="{FF6A5F45-A96F-453F-8B9B-AA9CC10A8D9C}"/>
    <cellStyle name="Normal 5 4 2 7 2 2 2 5" xfId="47272" xr:uid="{415AC37E-7824-4F43-A620-20375566CB86}"/>
    <cellStyle name="Normal 5 4 2 7 2 2 3" xfId="22120" xr:uid="{55EF0B6A-3D7F-4375-8AB9-4460FADC85FF}"/>
    <cellStyle name="Normal 5 4 2 7 2 2 3 2" xfId="35812" xr:uid="{9D90D831-EF63-4E8A-8D9F-090054B3FDF3}"/>
    <cellStyle name="Normal 5 4 2 7 2 2 3 3" xfId="50696" xr:uid="{F71F9AAD-271B-44B3-8EFA-42279C6F9BCB}"/>
    <cellStyle name="Normal 5 4 2 7 2 2 4" xfId="15276" xr:uid="{D973FC6E-3A74-43CE-9FA6-0FE6925117EA}"/>
    <cellStyle name="Normal 5 4 2 7 2 2 5" xfId="28966" xr:uid="{0F30BC04-5218-4159-88B9-3CE2B79121A9}"/>
    <cellStyle name="Normal 5 4 2 7 2 2 6" xfId="43850" xr:uid="{64792A42-4C09-457E-8538-F6BD07FA3DD1}"/>
    <cellStyle name="Normal 5 4 2 7 2 3" xfId="10140" xr:uid="{F98B64E3-1778-423D-8185-8CE1CBB8CBB7}"/>
    <cellStyle name="Normal 5 4 2 7 2 3 2" xfId="23830" xr:uid="{A10A546C-156C-48A2-9CD8-D15A786DC79E}"/>
    <cellStyle name="Normal 5 4 2 7 2 3 2 2" xfId="37522" xr:uid="{0DBD890F-2282-4D4A-8AEF-4FE5957D40FD}"/>
    <cellStyle name="Normal 5 4 2 7 2 3 2 3" xfId="52406" xr:uid="{5C683E60-012A-4900-9BAF-37A2ED03BC92}"/>
    <cellStyle name="Normal 5 4 2 7 2 3 3" xfId="16986" xr:uid="{23F830FE-2A09-4504-BC1C-217DA49CDAD4}"/>
    <cellStyle name="Normal 5 4 2 7 2 3 4" xfId="30676" xr:uid="{B23D81B2-8D8A-43B0-9EAC-EBB40B063749}"/>
    <cellStyle name="Normal 5 4 2 7 2 3 5" xfId="45560" xr:uid="{EAE05E38-F79B-4372-AA4A-E40FA6D6F1A0}"/>
    <cellStyle name="Normal 5 4 2 7 2 4" xfId="20408" xr:uid="{BFBA9B7D-DAB7-4B7A-8D48-40EB25641C69}"/>
    <cellStyle name="Normal 5 4 2 7 2 4 2" xfId="34100" xr:uid="{55641EDD-E2F5-4431-A153-2A3E908925A8}"/>
    <cellStyle name="Normal 5 4 2 7 2 4 3" xfId="48984" xr:uid="{AF9C0783-1A66-4BBE-BA2C-B0372DB63A11}"/>
    <cellStyle name="Normal 5 4 2 7 2 5" xfId="13564" xr:uid="{54DF3350-EA3C-43DD-8E60-07EADDBAFF86}"/>
    <cellStyle name="Normal 5 4 2 7 2 5 2" xfId="39759" xr:uid="{6AE7900C-7ED6-44C3-A96C-6D595B593720}"/>
    <cellStyle name="Normal 5 4 2 7 2 6" xfId="27254" xr:uid="{1C305136-0769-44F6-9FE5-63653156F92E}"/>
    <cellStyle name="Normal 5 4 2 7 2 7" xfId="42138" xr:uid="{C5B80B36-E6DA-4E70-8479-34E969D2B812}"/>
    <cellStyle name="Normal 5 4 2 7 2 8" xfId="6718" xr:uid="{5159E4D9-14BE-417F-8D9F-024795F3A16C}"/>
    <cellStyle name="Normal 5 4 2 7 3" xfId="8429" xr:uid="{E94A7DE9-FBF6-4888-8DBA-B4ECB4D94BC1}"/>
    <cellStyle name="Normal 5 4 2 7 3 2" xfId="11851" xr:uid="{C57B955D-7A76-44F8-A9BB-F46A70D6AF8F}"/>
    <cellStyle name="Normal 5 4 2 7 3 2 2" xfId="25541" xr:uid="{ECA76AFB-AB8A-473B-B83C-80AE9C1DAFCB}"/>
    <cellStyle name="Normal 5 4 2 7 3 2 2 2" xfId="39233" xr:uid="{F46C871B-E89E-4529-B6FB-F1E5E6276DE0}"/>
    <cellStyle name="Normal 5 4 2 7 3 2 2 3" xfId="54117" xr:uid="{D229FD8A-644A-44F8-9546-FBCFEB261A14}"/>
    <cellStyle name="Normal 5 4 2 7 3 2 3" xfId="18697" xr:uid="{C02BE891-D486-4939-91F9-1D8D374E94D5}"/>
    <cellStyle name="Normal 5 4 2 7 3 2 4" xfId="32387" xr:uid="{98C9D27C-F738-4FD2-A886-1BF36A44E6D5}"/>
    <cellStyle name="Normal 5 4 2 7 3 2 5" xfId="47271" xr:uid="{EAD45EE7-2790-4CC1-9C55-9F4EA873D120}"/>
    <cellStyle name="Normal 5 4 2 7 3 3" xfId="22119" xr:uid="{D079130D-D601-471B-866E-F1F8AC7BEDDA}"/>
    <cellStyle name="Normal 5 4 2 7 3 3 2" xfId="35811" xr:uid="{1D19828A-F539-4896-9F60-F93DB6774405}"/>
    <cellStyle name="Normal 5 4 2 7 3 3 3" xfId="50695" xr:uid="{FD57E9BC-BFBA-4EE9-80FD-CD04A29E868E}"/>
    <cellStyle name="Normal 5 4 2 7 3 4" xfId="15275" xr:uid="{08613F64-2420-4AB3-AB1E-5F801D77984E}"/>
    <cellStyle name="Normal 5 4 2 7 3 5" xfId="28965" xr:uid="{19C37D95-3680-4346-BB35-295A87984DAC}"/>
    <cellStyle name="Normal 5 4 2 7 3 6" xfId="43849" xr:uid="{6FCB417B-760A-433D-8861-521824805454}"/>
    <cellStyle name="Normal 5 4 2 7 4" xfId="10139" xr:uid="{829AE6D0-9A7F-429E-BACD-0795B0D820C5}"/>
    <cellStyle name="Normal 5 4 2 7 4 2" xfId="23829" xr:uid="{B794DD84-1C4E-49CD-9F33-2738ED05D8D8}"/>
    <cellStyle name="Normal 5 4 2 7 4 2 2" xfId="37521" xr:uid="{C1107545-4A0C-4C96-A326-4629399948FF}"/>
    <cellStyle name="Normal 5 4 2 7 4 2 3" xfId="52405" xr:uid="{A39A6C5F-F228-42A6-8F9A-0A3ED79CAC28}"/>
    <cellStyle name="Normal 5 4 2 7 4 3" xfId="16985" xr:uid="{0F5C7231-F22E-4D86-B682-7980EC29AC9B}"/>
    <cellStyle name="Normal 5 4 2 7 4 4" xfId="30675" xr:uid="{73A6C4C0-D981-4019-AE21-5EF3320F6ADF}"/>
    <cellStyle name="Normal 5 4 2 7 4 5" xfId="45559" xr:uid="{34C97DCC-6961-4D6B-B1C8-9EED0C03A0E3}"/>
    <cellStyle name="Normal 5 4 2 7 5" xfId="20407" xr:uid="{1C991386-F847-4F8C-A9D8-C6D3F015EA64}"/>
    <cellStyle name="Normal 5 4 2 7 5 2" xfId="34099" xr:uid="{1650711D-8E32-4EF3-A084-E0F1C530253E}"/>
    <cellStyle name="Normal 5 4 2 7 5 3" xfId="48983" xr:uid="{4686CC64-E134-41B9-8971-3A982BF5C978}"/>
    <cellStyle name="Normal 5 4 2 7 6" xfId="13563" xr:uid="{285B3F1D-4568-49D7-80FD-F49421CE6770}"/>
    <cellStyle name="Normal 5 4 2 7 6 2" xfId="39758" xr:uid="{6F0E6555-6DC4-4293-AEB1-C8E67B94B0E6}"/>
    <cellStyle name="Normal 5 4 2 7 7" xfId="27253" xr:uid="{E8321E4D-DDDD-4F98-99F5-8E2C9452C07F}"/>
    <cellStyle name="Normal 5 4 2 7 8" xfId="42137" xr:uid="{DC7608BE-34A2-42DA-893F-27B820192711}"/>
    <cellStyle name="Normal 5 4 2 7 9" xfId="6717" xr:uid="{E7A03319-C9AC-4335-BAEC-E2285EDF874F}"/>
    <cellStyle name="Normal 5 4 2 8" xfId="1251" xr:uid="{23158761-0550-4D15-977B-15EC23C9CCAD}"/>
    <cellStyle name="Normal 5 4 2 8 2" xfId="8431" xr:uid="{705D2CE8-944C-4485-AFA2-3EC7B2E11968}"/>
    <cellStyle name="Normal 5 4 2 8 2 2" xfId="11853" xr:uid="{AAD1C360-7603-4BC9-B29E-92F30DD310F7}"/>
    <cellStyle name="Normal 5 4 2 8 2 2 2" xfId="25543" xr:uid="{4FDAB83F-66C1-4087-BCE9-88D4DC2FC97D}"/>
    <cellStyle name="Normal 5 4 2 8 2 2 2 2" xfId="39235" xr:uid="{5A36D9A1-8A20-40DB-B6F5-ADEA85E07143}"/>
    <cellStyle name="Normal 5 4 2 8 2 2 2 3" xfId="54119" xr:uid="{32936DC8-E133-4D15-92C0-E52FE76C5395}"/>
    <cellStyle name="Normal 5 4 2 8 2 2 3" xfId="18699" xr:uid="{E7867EC0-06D9-479A-BAD8-D0499F60DEB4}"/>
    <cellStyle name="Normal 5 4 2 8 2 2 4" xfId="32389" xr:uid="{F7CA345A-A01D-46FA-8AA7-EE0CE69AA7B5}"/>
    <cellStyle name="Normal 5 4 2 8 2 2 5" xfId="47273" xr:uid="{AF720695-35CC-48C0-B76C-9EAB02F4FD27}"/>
    <cellStyle name="Normal 5 4 2 8 2 3" xfId="22121" xr:uid="{3D289699-8F78-4234-8159-DCA6D600BAC2}"/>
    <cellStyle name="Normal 5 4 2 8 2 3 2" xfId="35813" xr:uid="{8363EC48-5D05-40D6-8533-76B93D99E868}"/>
    <cellStyle name="Normal 5 4 2 8 2 3 3" xfId="50697" xr:uid="{7A28094A-8527-467E-B60B-972B49E25689}"/>
    <cellStyle name="Normal 5 4 2 8 2 4" xfId="15277" xr:uid="{8F05B7B1-7B39-4013-9798-F39069ED12E8}"/>
    <cellStyle name="Normal 5 4 2 8 2 5" xfId="28967" xr:uid="{7B670871-8269-49F4-862E-4E3D89F39F3F}"/>
    <cellStyle name="Normal 5 4 2 8 2 6" xfId="43851" xr:uid="{2A0C9D41-27D8-4753-85B4-5C2772656016}"/>
    <cellStyle name="Normal 5 4 2 8 3" xfId="10141" xr:uid="{68D2A94D-90AE-493B-B1FD-7181B4DD138F}"/>
    <cellStyle name="Normal 5 4 2 8 3 2" xfId="23831" xr:uid="{D374307A-9AF3-456F-A55B-5E93E88C5DEA}"/>
    <cellStyle name="Normal 5 4 2 8 3 2 2" xfId="37523" xr:uid="{BC1FAD50-A234-4664-ABDF-5C0919247067}"/>
    <cellStyle name="Normal 5 4 2 8 3 2 3" xfId="52407" xr:uid="{32FA0FEE-3EE2-4C2D-A453-C9703FD48ECC}"/>
    <cellStyle name="Normal 5 4 2 8 3 3" xfId="16987" xr:uid="{3D5B3F20-88F6-4294-B907-45003AC095C5}"/>
    <cellStyle name="Normal 5 4 2 8 3 4" xfId="30677" xr:uid="{824A23F5-6D10-444C-AED6-155A0D6E0B6C}"/>
    <cellStyle name="Normal 5 4 2 8 3 5" xfId="45561" xr:uid="{8242F0A1-2334-4BB1-B223-B1FEA3F6A0F7}"/>
    <cellStyle name="Normal 5 4 2 8 4" xfId="20409" xr:uid="{5AA4C5BF-755C-41BE-88EF-FA09D1189746}"/>
    <cellStyle name="Normal 5 4 2 8 4 2" xfId="34101" xr:uid="{944FA282-0B4B-492E-A620-6DD247CF9718}"/>
    <cellStyle name="Normal 5 4 2 8 4 3" xfId="48985" xr:uid="{A68EAAA5-EE58-40EC-B6D1-7FC1B061573E}"/>
    <cellStyle name="Normal 5 4 2 8 5" xfId="13565" xr:uid="{EBD99BD7-A5BB-4EDF-BA2B-6CB06F2C9AB3}"/>
    <cellStyle name="Normal 5 4 2 8 5 2" xfId="39760" xr:uid="{9A9B93F4-76CE-4EB7-8FE4-8A23C7034C5D}"/>
    <cellStyle name="Normal 5 4 2 8 6" xfId="27255" xr:uid="{35A5A676-AD5F-4F86-B3DE-042E2FFF96A5}"/>
    <cellStyle name="Normal 5 4 2 8 7" xfId="42139" xr:uid="{4EF85A16-5060-421A-946C-3D0480E16B6D}"/>
    <cellStyle name="Normal 5 4 2 8 8" xfId="6719" xr:uid="{A2BAE396-886A-4E40-B76D-567E5CFD971B}"/>
    <cellStyle name="Normal 5 4 2 9" xfId="2854" xr:uid="{48F04A6A-347E-4C73-AAC7-06110545561B}"/>
    <cellStyle name="Normal 5 4 2 9 2" xfId="8432" xr:uid="{4E5A2BEF-881F-487B-92C9-A4EDCEFA4195}"/>
    <cellStyle name="Normal 5 4 2 9 2 2" xfId="11854" xr:uid="{CEAE0F63-965E-49E7-9A54-E849A03FEC3D}"/>
    <cellStyle name="Normal 5 4 2 9 2 2 2" xfId="25544" xr:uid="{6B128647-C0FD-4093-8519-44A60C8497BD}"/>
    <cellStyle name="Normal 5 4 2 9 2 2 2 2" xfId="39236" xr:uid="{470661F2-9251-404D-8510-2C9E56F1E0AF}"/>
    <cellStyle name="Normal 5 4 2 9 2 2 2 3" xfId="54120" xr:uid="{271AC27C-6BD0-4D65-88B7-C14DD07AF3B6}"/>
    <cellStyle name="Normal 5 4 2 9 2 2 3" xfId="18700" xr:uid="{F383D2F8-33F6-4F11-975B-4ECC8BD4364A}"/>
    <cellStyle name="Normal 5 4 2 9 2 2 4" xfId="32390" xr:uid="{D10AC4AA-1C52-4174-B5C3-9C1E443DA31E}"/>
    <cellStyle name="Normal 5 4 2 9 2 2 5" xfId="47274" xr:uid="{AF357EA2-1E9D-40EC-8C31-7B7B7D0AE947}"/>
    <cellStyle name="Normal 5 4 2 9 2 3" xfId="22122" xr:uid="{9997D21C-AC96-4128-B5E8-33A8FECCD2FE}"/>
    <cellStyle name="Normal 5 4 2 9 2 3 2" xfId="35814" xr:uid="{9C474FCD-7000-4D85-94DF-EFCFB869F651}"/>
    <cellStyle name="Normal 5 4 2 9 2 3 3" xfId="50698" xr:uid="{901AEE97-0C5F-4049-B528-0AD4B14E2FEB}"/>
    <cellStyle name="Normal 5 4 2 9 2 4" xfId="15278" xr:uid="{27F40BA6-A467-4C2C-ACB8-C04F5E4F4D13}"/>
    <cellStyle name="Normal 5 4 2 9 2 5" xfId="28968" xr:uid="{7D1C0B0A-0F1E-4577-AD48-0DF516366354}"/>
    <cellStyle name="Normal 5 4 2 9 2 6" xfId="43852" xr:uid="{B856F2CB-375A-49D0-A696-427620BD28B3}"/>
    <cellStyle name="Normal 5 4 2 9 3" xfId="10142" xr:uid="{C64BF6B7-B705-426C-A1DA-F433BDB42BAB}"/>
    <cellStyle name="Normal 5 4 2 9 3 2" xfId="23832" xr:uid="{BB71253A-D41D-41F1-9884-12ECA71A83B2}"/>
    <cellStyle name="Normal 5 4 2 9 3 2 2" xfId="37524" xr:uid="{D251734F-20C8-4730-A0E7-26DA764D5937}"/>
    <cellStyle name="Normal 5 4 2 9 3 2 3" xfId="52408" xr:uid="{258C0FE1-2F11-4B1A-9445-0E28F920E9B3}"/>
    <cellStyle name="Normal 5 4 2 9 3 3" xfId="16988" xr:uid="{F9B3FD93-1D3E-4891-993F-9020FC808B48}"/>
    <cellStyle name="Normal 5 4 2 9 3 4" xfId="30678" xr:uid="{A42790C6-038B-411B-BF61-2FC0931E2D39}"/>
    <cellStyle name="Normal 5 4 2 9 3 5" xfId="45562" xr:uid="{6CA9C3CD-7951-4A18-9D6B-79FD80BF94F7}"/>
    <cellStyle name="Normal 5 4 2 9 4" xfId="20410" xr:uid="{F2C218DA-D323-4DE2-9478-204611B606D3}"/>
    <cellStyle name="Normal 5 4 2 9 4 2" xfId="34102" xr:uid="{EF4E2066-DE92-4DE2-9E83-5C45679D75F5}"/>
    <cellStyle name="Normal 5 4 2 9 4 3" xfId="48986" xr:uid="{2829BCCD-6999-4E53-B595-61BECDEF3727}"/>
    <cellStyle name="Normal 5 4 2 9 5" xfId="13566" xr:uid="{1F74DAD7-3236-4642-973A-6C6041720C31}"/>
    <cellStyle name="Normal 5 4 2 9 5 2" xfId="39946" xr:uid="{B5A95FD8-37FA-47CD-8662-88C38E8CFCAA}"/>
    <cellStyle name="Normal 5 4 2 9 6" xfId="27256" xr:uid="{0E6A1A25-4E94-45CE-8F1C-D86B962AD1BD}"/>
    <cellStyle name="Normal 5 4 2 9 7" xfId="42140" xr:uid="{5D57FB2D-639D-4D0B-BB84-906F1B6D4236}"/>
    <cellStyle name="Normal 5 4 2 9 8" xfId="6720" xr:uid="{9D5B3C5E-329B-425D-A1B2-0C079DF477C9}"/>
    <cellStyle name="Normal 5 4 3" xfId="98" xr:uid="{7E11B499-3D2E-4BEB-BF64-286103249EA1}"/>
    <cellStyle name="Normal 5 4 3 10" xfId="20411" xr:uid="{4D8A7CB8-670F-4391-B8C0-60981C3C2852}"/>
    <cellStyle name="Normal 5 4 3 10 2" xfId="34103" xr:uid="{0AEBCECC-65E7-40A5-B09A-FBE075BE3AF4}"/>
    <cellStyle name="Normal 5 4 3 10 3" xfId="48987" xr:uid="{1BEE1BF3-679D-4C49-BCD1-8483AF3D75DC}"/>
    <cellStyle name="Normal 5 4 3 11" xfId="13567" xr:uid="{32586F52-73BA-40BD-83BA-B0797CD6C842}"/>
    <cellStyle name="Normal 5 4 3 11 2" xfId="39580" xr:uid="{761973E8-3AF1-4F38-A690-B2F79961BC9F}"/>
    <cellStyle name="Normal 5 4 3 12" xfId="27257" xr:uid="{383D259B-8C97-4045-BC00-4BC831EBDE8F}"/>
    <cellStyle name="Normal 5 4 3 13" xfId="42141" xr:uid="{27A5A27D-27B9-487D-B838-754C7211CC2D}"/>
    <cellStyle name="Normal 5 4 3 14" xfId="6721" xr:uid="{6FE6EA18-2AFF-4245-95DB-9E37830FA659}"/>
    <cellStyle name="Normal 5 4 3 2" xfId="99" xr:uid="{07E0B072-0835-4C72-8CE0-272BC0C5A3EB}"/>
    <cellStyle name="Normal 5 4 3 2 10" xfId="13568" xr:uid="{D5CB4925-5992-4A8C-B996-21B174D11EA2}"/>
    <cellStyle name="Normal 5 4 3 2 10 2" xfId="39581" xr:uid="{519878E0-D337-4F00-8B94-DFF845D8FE56}"/>
    <cellStyle name="Normal 5 4 3 2 11" xfId="27258" xr:uid="{5E36F568-6EAC-435B-9A71-5521ADD69F2F}"/>
    <cellStyle name="Normal 5 4 3 2 12" xfId="42142" xr:uid="{52BE2375-00DA-466D-ABA2-945026DA00AD}"/>
    <cellStyle name="Normal 5 4 3 2 13" xfId="6722" xr:uid="{7413C32D-53C7-444A-9585-964226EFA05A}"/>
    <cellStyle name="Normal 5 4 3 2 2" xfId="550" xr:uid="{7D1C2388-2093-48F8-A438-295A25B70EC7}"/>
    <cellStyle name="Normal 5 4 3 2 2 10" xfId="42143" xr:uid="{50FD8377-2F58-405C-B2FD-FDF87471E54E}"/>
    <cellStyle name="Normal 5 4 3 2 2 11" xfId="6723" xr:uid="{0E767074-5ED0-4107-8535-233C0494C90A}"/>
    <cellStyle name="Normal 5 4 3 2 2 2" xfId="551" xr:uid="{7E490F09-E5CC-41C7-9222-A83182296FA5}"/>
    <cellStyle name="Normal 5 4 3 2 2 2 2" xfId="1252" xr:uid="{6DAC2262-597E-4348-A790-F466E4B096F4}"/>
    <cellStyle name="Normal 5 4 3 2 2 2 2 2" xfId="1253" xr:uid="{A2F53A12-A6C7-4D07-9944-B69A565F9FB6}"/>
    <cellStyle name="Normal 5 4 3 2 2 2 2 2 2" xfId="11859" xr:uid="{E0742B39-CEC1-41F8-ADAF-17F5C9E4B583}"/>
    <cellStyle name="Normal 5 4 3 2 2 2 2 2 2 2" xfId="25549" xr:uid="{A5EF69EE-8297-4A55-85C3-8806CD3BAB3F}"/>
    <cellStyle name="Normal 5 4 3 2 2 2 2 2 2 2 2" xfId="39241" xr:uid="{E5132E7C-2427-4492-ABFE-B0C60C7B5067}"/>
    <cellStyle name="Normal 5 4 3 2 2 2 2 2 2 2 3" xfId="54125" xr:uid="{A8C8F95D-94BB-4777-B778-47D87135B488}"/>
    <cellStyle name="Normal 5 4 3 2 2 2 2 2 2 3" xfId="18705" xr:uid="{D11E13C0-0508-4487-955E-ACAEF146F71E}"/>
    <cellStyle name="Normal 5 4 3 2 2 2 2 2 2 4" xfId="32395" xr:uid="{91D51AF9-C215-4090-ABF4-CC614B710DEE}"/>
    <cellStyle name="Normal 5 4 3 2 2 2 2 2 2 5" xfId="47279" xr:uid="{F1FC22A1-B0FC-4E5D-95BF-BBB0BDC789E6}"/>
    <cellStyle name="Normal 5 4 3 2 2 2 2 2 3" xfId="22127" xr:uid="{1776BDE4-3C1C-431B-8DE2-F812636B1F5E}"/>
    <cellStyle name="Normal 5 4 3 2 2 2 2 2 3 2" xfId="35819" xr:uid="{A3397167-2AF6-400F-9D38-778174802549}"/>
    <cellStyle name="Normal 5 4 3 2 2 2 2 2 3 3" xfId="50703" xr:uid="{1716B21C-B7A4-4CA9-A8D4-ABBEC560832D}"/>
    <cellStyle name="Normal 5 4 3 2 2 2 2 2 4" xfId="15283" xr:uid="{D83A6C77-B288-4748-9A9F-5C3B73E05F07}"/>
    <cellStyle name="Normal 5 4 3 2 2 2 2 2 4 2" xfId="39762" xr:uid="{43F61711-C6EB-4798-AF61-0E2E4746F0CE}"/>
    <cellStyle name="Normal 5 4 3 2 2 2 2 2 5" xfId="28973" xr:uid="{E0BF3682-D30E-4741-9C81-21909B5D104F}"/>
    <cellStyle name="Normal 5 4 3 2 2 2 2 2 6" xfId="43857" xr:uid="{5323C4B9-3F37-426A-B028-91096D83EE77}"/>
    <cellStyle name="Normal 5 4 3 2 2 2 2 2 7" xfId="8437" xr:uid="{C760023C-C15B-4412-B987-EB9A111A8765}"/>
    <cellStyle name="Normal 5 4 3 2 2 2 2 3" xfId="10147" xr:uid="{E81EB1E3-85B9-4678-94E1-B04B62C3B9D2}"/>
    <cellStyle name="Normal 5 4 3 2 2 2 2 3 2" xfId="23837" xr:uid="{1DA5F858-A5C7-42DD-978C-770E085837EC}"/>
    <cellStyle name="Normal 5 4 3 2 2 2 2 3 2 2" xfId="37529" xr:uid="{08BB4BE4-19FD-4366-B70C-7AC6AF142642}"/>
    <cellStyle name="Normal 5 4 3 2 2 2 2 3 2 3" xfId="52413" xr:uid="{7A8F41AB-D363-4D50-B99E-E626EDC1A49C}"/>
    <cellStyle name="Normal 5 4 3 2 2 2 2 3 3" xfId="16993" xr:uid="{AFAA34CD-E6C5-45F1-843A-35F079563878}"/>
    <cellStyle name="Normal 5 4 3 2 2 2 2 3 4" xfId="30683" xr:uid="{ADF6EEE6-6798-4A21-BCAE-48937D626E74}"/>
    <cellStyle name="Normal 5 4 3 2 2 2 2 3 5" xfId="45567" xr:uid="{DF3ACAA1-E3B3-425E-B610-F6D0D67CD9A0}"/>
    <cellStyle name="Normal 5 4 3 2 2 2 2 4" xfId="20415" xr:uid="{CEEAC900-36D2-46A3-BA90-E28060C59697}"/>
    <cellStyle name="Normal 5 4 3 2 2 2 2 4 2" xfId="34107" xr:uid="{268D3D6A-34F0-40DC-856F-BD670AF5BAE7}"/>
    <cellStyle name="Normal 5 4 3 2 2 2 2 4 3" xfId="48991" xr:uid="{B3593B1E-9064-4DCB-8249-81409A4CD204}"/>
    <cellStyle name="Normal 5 4 3 2 2 2 2 5" xfId="13571" xr:uid="{2F5E5926-7DB3-492D-A9F0-A9823C6E7CE0}"/>
    <cellStyle name="Normal 5 4 3 2 2 2 2 5 2" xfId="39761" xr:uid="{BD3876C1-76D0-4AF3-8443-F1EBEFD0B874}"/>
    <cellStyle name="Normal 5 4 3 2 2 2 2 6" xfId="27261" xr:uid="{4566B737-C9B2-437E-B3C1-0F952D121F30}"/>
    <cellStyle name="Normal 5 4 3 2 2 2 2 7" xfId="42145" xr:uid="{93AD343F-48B0-4D42-88CB-FDE3388657F6}"/>
    <cellStyle name="Normal 5 4 3 2 2 2 2 8" xfId="6725" xr:uid="{DB565B32-4797-4486-8C64-59C86EDEDD4C}"/>
    <cellStyle name="Normal 5 4 3 2 2 2 3" xfId="1254" xr:uid="{93B1ABCD-25FC-424B-A50A-AD57C8C7E7DD}"/>
    <cellStyle name="Normal 5 4 3 2 2 2 3 2" xfId="11858" xr:uid="{6DD9C621-4749-4B13-A707-7C5074DAFE97}"/>
    <cellStyle name="Normal 5 4 3 2 2 2 3 2 2" xfId="25548" xr:uid="{B3C6080A-7194-4DA9-8CFF-567BE233D48C}"/>
    <cellStyle name="Normal 5 4 3 2 2 2 3 2 2 2" xfId="39240" xr:uid="{4B3E2509-2FE7-455B-A953-59A44832DF35}"/>
    <cellStyle name="Normal 5 4 3 2 2 2 3 2 2 3" xfId="54124" xr:uid="{5B75DFDF-1BD2-4329-987B-E868D41BBE09}"/>
    <cellStyle name="Normal 5 4 3 2 2 2 3 2 3" xfId="18704" xr:uid="{11A65B55-41D3-4311-B014-E0D4791A9B9F}"/>
    <cellStyle name="Normal 5 4 3 2 2 2 3 2 4" xfId="32394" xr:uid="{C1E91604-D8E4-422A-BC53-7C984F8A7581}"/>
    <cellStyle name="Normal 5 4 3 2 2 2 3 2 5" xfId="47278" xr:uid="{551A16D3-13BD-4B93-93E9-A7A83127684A}"/>
    <cellStyle name="Normal 5 4 3 2 2 2 3 3" xfId="22126" xr:uid="{9FD36EEA-F170-4504-84D2-EB70E7EF1E38}"/>
    <cellStyle name="Normal 5 4 3 2 2 2 3 3 2" xfId="35818" xr:uid="{77AF1A89-097B-4105-A7C1-9D95EB873E6C}"/>
    <cellStyle name="Normal 5 4 3 2 2 2 3 3 3" xfId="50702" xr:uid="{9112BA4F-7935-4C52-BF10-447382017B35}"/>
    <cellStyle name="Normal 5 4 3 2 2 2 3 4" xfId="15282" xr:uid="{56B92B11-70CF-42E9-B6CA-87F80B227F2D}"/>
    <cellStyle name="Normal 5 4 3 2 2 2 3 4 2" xfId="39763" xr:uid="{5A23BC5D-0637-4DB0-ACC1-54FC5C7457C6}"/>
    <cellStyle name="Normal 5 4 3 2 2 2 3 5" xfId="28972" xr:uid="{AFB07891-007F-4EE1-801C-50952DDC3355}"/>
    <cellStyle name="Normal 5 4 3 2 2 2 3 6" xfId="43856" xr:uid="{2FA89ECB-76BA-4614-A06B-AFBAF1B5AB1B}"/>
    <cellStyle name="Normal 5 4 3 2 2 2 3 7" xfId="8436" xr:uid="{90B9854E-0F38-438E-A50A-BD601C62D2B7}"/>
    <cellStyle name="Normal 5 4 3 2 2 2 4" xfId="10146" xr:uid="{88F4BFF8-A8CB-4879-A12D-21189E6F1E8E}"/>
    <cellStyle name="Normal 5 4 3 2 2 2 4 2" xfId="23836" xr:uid="{BE897F60-2AD1-4075-9781-78B9DD61AA39}"/>
    <cellStyle name="Normal 5 4 3 2 2 2 4 2 2" xfId="37528" xr:uid="{1D7F77AA-0FD2-4459-9254-B1E38010A053}"/>
    <cellStyle name="Normal 5 4 3 2 2 2 4 2 3" xfId="52412" xr:uid="{69E0302F-F3B6-4ACF-99AC-E9FCE89EA591}"/>
    <cellStyle name="Normal 5 4 3 2 2 2 4 3" xfId="16992" xr:uid="{74067D6C-43A2-44E0-9867-FCE4DBB72D30}"/>
    <cellStyle name="Normal 5 4 3 2 2 2 4 4" xfId="30682" xr:uid="{B6184054-0FE6-461F-9640-23958D3E456D}"/>
    <cellStyle name="Normal 5 4 3 2 2 2 4 5" xfId="45566" xr:uid="{616AADF6-3559-42AD-B695-17572D44C4AB}"/>
    <cellStyle name="Normal 5 4 3 2 2 2 5" xfId="20414" xr:uid="{63582879-81F1-4586-899D-6B9C0C5EA617}"/>
    <cellStyle name="Normal 5 4 3 2 2 2 5 2" xfId="34106" xr:uid="{00166567-22A7-49B2-A776-20E53E40A8B5}"/>
    <cellStyle name="Normal 5 4 3 2 2 2 5 3" xfId="48990" xr:uid="{D69D848B-205B-40CD-AE9E-D9FE4DFA862D}"/>
    <cellStyle name="Normal 5 4 3 2 2 2 6" xfId="13570" xr:uid="{7121AB34-B1B2-4156-B0F2-8C3E6B8E2E55}"/>
    <cellStyle name="Normal 5 4 3 2 2 2 6 2" xfId="39644" xr:uid="{AEC9721D-CA6A-4340-9F53-65FC978AD276}"/>
    <cellStyle name="Normal 5 4 3 2 2 2 7" xfId="27260" xr:uid="{45D1ECA3-F90A-496C-A1D8-A61079CB8AF4}"/>
    <cellStyle name="Normal 5 4 3 2 2 2 8" xfId="42144" xr:uid="{DAD2C285-10B5-4F38-A65E-06D23482FE4D}"/>
    <cellStyle name="Normal 5 4 3 2 2 2 9" xfId="6724" xr:uid="{4F4EB1FA-B46E-45CA-AD23-E1C52E9341FC}"/>
    <cellStyle name="Normal 5 4 3 2 2 3" xfId="1255" xr:uid="{0EF23B5D-FC5E-43A1-AC2D-66D25768601F}"/>
    <cellStyle name="Normal 5 4 3 2 2 3 2" xfId="1256" xr:uid="{5A35776C-10F2-4F01-9E18-D5260D01E8C4}"/>
    <cellStyle name="Normal 5 4 3 2 2 3 2 2" xfId="11860" xr:uid="{28D81E7E-DF3C-4141-B3EB-ACB818EE9C1D}"/>
    <cellStyle name="Normal 5 4 3 2 2 3 2 2 2" xfId="25550" xr:uid="{52A1F954-C8AE-455D-9C68-4EB6AE16CFCC}"/>
    <cellStyle name="Normal 5 4 3 2 2 3 2 2 2 2" xfId="39242" xr:uid="{6B8281F3-A246-4A09-BA43-7493C61F17F2}"/>
    <cellStyle name="Normal 5 4 3 2 2 3 2 2 2 3" xfId="54126" xr:uid="{9F462B66-7013-43C1-AA69-1CF3D7DFBC28}"/>
    <cellStyle name="Normal 5 4 3 2 2 3 2 2 3" xfId="18706" xr:uid="{F3D0D8A3-17C0-46C1-B912-67CF6C409734}"/>
    <cellStyle name="Normal 5 4 3 2 2 3 2 2 4" xfId="32396" xr:uid="{4BFE1D2F-9DDB-43D4-8E1E-E0AD9306AD41}"/>
    <cellStyle name="Normal 5 4 3 2 2 3 2 2 5" xfId="47280" xr:uid="{CE4572EC-C9B1-4095-8079-2C1DF5759E9F}"/>
    <cellStyle name="Normal 5 4 3 2 2 3 2 3" xfId="22128" xr:uid="{657E8F35-7F43-4134-91E6-734502C182CF}"/>
    <cellStyle name="Normal 5 4 3 2 2 3 2 3 2" xfId="35820" xr:uid="{E5ED9E08-B488-42ED-AB49-D2CFF592A726}"/>
    <cellStyle name="Normal 5 4 3 2 2 3 2 3 3" xfId="50704" xr:uid="{285C95DE-C56B-4161-BC3D-2AC8D841562F}"/>
    <cellStyle name="Normal 5 4 3 2 2 3 2 4" xfId="15284" xr:uid="{BB45A1D7-8BEE-48CE-B160-BA24FAA32D4C}"/>
    <cellStyle name="Normal 5 4 3 2 2 3 2 4 2" xfId="39765" xr:uid="{3827DF31-8C7B-42CC-9BD0-9213CC44C481}"/>
    <cellStyle name="Normal 5 4 3 2 2 3 2 5" xfId="28974" xr:uid="{544653CA-C0C5-4BBB-BB86-833B03C24271}"/>
    <cellStyle name="Normal 5 4 3 2 2 3 2 6" xfId="43858" xr:uid="{3A71E9FF-AF88-4DCA-BD9B-E0F7BF07FB25}"/>
    <cellStyle name="Normal 5 4 3 2 2 3 2 7" xfId="8438" xr:uid="{50ABB76F-3503-4D9A-871D-0BBFB2DEB697}"/>
    <cellStyle name="Normal 5 4 3 2 2 3 3" xfId="10148" xr:uid="{D8680DBB-3004-4C04-A314-CE71D69D4A7A}"/>
    <cellStyle name="Normal 5 4 3 2 2 3 3 2" xfId="23838" xr:uid="{6694E688-9A4A-4195-B9C9-06B59334D3BB}"/>
    <cellStyle name="Normal 5 4 3 2 2 3 3 2 2" xfId="37530" xr:uid="{742C9686-C496-469E-9AC3-5985A91111B2}"/>
    <cellStyle name="Normal 5 4 3 2 2 3 3 2 3" xfId="52414" xr:uid="{D58A414B-A9DD-4C67-875F-5CA0119AF810}"/>
    <cellStyle name="Normal 5 4 3 2 2 3 3 3" xfId="16994" xr:uid="{2C32F470-2101-4656-AC7F-CCBB523B8BF1}"/>
    <cellStyle name="Normal 5 4 3 2 2 3 3 4" xfId="30684" xr:uid="{4F97F1B7-48D7-4498-8142-CE1A79AA3CA2}"/>
    <cellStyle name="Normal 5 4 3 2 2 3 3 5" xfId="45568" xr:uid="{9A87E6AB-C825-4977-9ED7-C8C87079716F}"/>
    <cellStyle name="Normal 5 4 3 2 2 3 4" xfId="20416" xr:uid="{D9E38427-0178-42E4-B0B9-96845C4326A4}"/>
    <cellStyle name="Normal 5 4 3 2 2 3 4 2" xfId="34108" xr:uid="{8B10F657-0F77-45F3-B304-DDCCE36A30D7}"/>
    <cellStyle name="Normal 5 4 3 2 2 3 4 3" xfId="48992" xr:uid="{500D2A59-DD72-4471-A4FE-86966FDE31E5}"/>
    <cellStyle name="Normal 5 4 3 2 2 3 5" xfId="13572" xr:uid="{4D253B43-D018-4FEB-B19C-8D03DE3AE4B9}"/>
    <cellStyle name="Normal 5 4 3 2 2 3 5 2" xfId="39764" xr:uid="{1040CD3C-C87B-4038-915B-CDB0978241D4}"/>
    <cellStyle name="Normal 5 4 3 2 2 3 6" xfId="27262" xr:uid="{FACE4C4E-C94F-4174-98CB-E0B88970FAE9}"/>
    <cellStyle name="Normal 5 4 3 2 2 3 7" xfId="42146" xr:uid="{2CE9846A-B7BD-4751-8528-2E670476B4D9}"/>
    <cellStyle name="Normal 5 4 3 2 2 3 8" xfId="6726" xr:uid="{5DE620F5-AA9C-4915-9544-E813718DB042}"/>
    <cellStyle name="Normal 5 4 3 2 2 4" xfId="1257" xr:uid="{83D528D7-11ED-4623-A3A1-3DBA9977EF59}"/>
    <cellStyle name="Normal 5 4 3 2 2 4 2" xfId="8439" xr:uid="{0D5B8B39-4B32-43E6-AF59-B499C759C140}"/>
    <cellStyle name="Normal 5 4 3 2 2 4 2 2" xfId="11861" xr:uid="{56958843-281B-4ABE-BC45-16B849070773}"/>
    <cellStyle name="Normal 5 4 3 2 2 4 2 2 2" xfId="25551" xr:uid="{B44798FE-4F79-4B28-B73F-4C455A4A5DEE}"/>
    <cellStyle name="Normal 5 4 3 2 2 4 2 2 2 2" xfId="39243" xr:uid="{03DBB968-05A0-48FE-80F4-CE242BBE55CC}"/>
    <cellStyle name="Normal 5 4 3 2 2 4 2 2 2 3" xfId="54127" xr:uid="{F74E4CE7-1A44-46EF-921B-5F434CB7E05C}"/>
    <cellStyle name="Normal 5 4 3 2 2 4 2 2 3" xfId="18707" xr:uid="{ED4B2AFF-C846-40A5-8B87-9477F2E22457}"/>
    <cellStyle name="Normal 5 4 3 2 2 4 2 2 4" xfId="32397" xr:uid="{CB3EC1A9-B91C-4887-9972-6B3159F14291}"/>
    <cellStyle name="Normal 5 4 3 2 2 4 2 2 5" xfId="47281" xr:uid="{B1AC5C85-9BEE-4E75-9D0F-EA629AAF654B}"/>
    <cellStyle name="Normal 5 4 3 2 2 4 2 3" xfId="22129" xr:uid="{97B875F5-2879-4AA2-A2B9-6E3D848C6953}"/>
    <cellStyle name="Normal 5 4 3 2 2 4 2 3 2" xfId="35821" xr:uid="{FDBC4C75-FB2D-43AE-8172-77EBCAD5DF59}"/>
    <cellStyle name="Normal 5 4 3 2 2 4 2 3 3" xfId="50705" xr:uid="{4B35C0B5-6DFF-48CA-9A1B-4ECA7565DBA3}"/>
    <cellStyle name="Normal 5 4 3 2 2 4 2 4" xfId="15285" xr:uid="{A1014F18-8229-4BCF-B293-A2BBC5627616}"/>
    <cellStyle name="Normal 5 4 3 2 2 4 2 5" xfId="28975" xr:uid="{790FEFE5-BD83-44EC-9766-B6829037BB8C}"/>
    <cellStyle name="Normal 5 4 3 2 2 4 2 6" xfId="43859" xr:uid="{33CBEADC-5282-4289-84C2-E71065A9D4F7}"/>
    <cellStyle name="Normal 5 4 3 2 2 4 3" xfId="10149" xr:uid="{55EA7873-B0A6-4F96-A02A-9848F36BF3FB}"/>
    <cellStyle name="Normal 5 4 3 2 2 4 3 2" xfId="23839" xr:uid="{40F13A86-D99E-4E63-B97D-E1EE16F658C8}"/>
    <cellStyle name="Normal 5 4 3 2 2 4 3 2 2" xfId="37531" xr:uid="{169C5427-C41D-4ED8-A590-E893DEE58C6C}"/>
    <cellStyle name="Normal 5 4 3 2 2 4 3 2 3" xfId="52415" xr:uid="{08D3950D-96EC-44A9-9E1D-57BA3F1AAB5F}"/>
    <cellStyle name="Normal 5 4 3 2 2 4 3 3" xfId="16995" xr:uid="{53399282-2E9A-4C5E-9166-0556138D9B53}"/>
    <cellStyle name="Normal 5 4 3 2 2 4 3 4" xfId="30685" xr:uid="{FB23C400-FE1F-4183-AE32-5AF93B2E83C7}"/>
    <cellStyle name="Normal 5 4 3 2 2 4 3 5" xfId="45569" xr:uid="{02BA4423-1452-40B2-A6D2-EEEF0C5F0F76}"/>
    <cellStyle name="Normal 5 4 3 2 2 4 4" xfId="20417" xr:uid="{F4A6FB92-F344-4AF4-8CD1-567070514C8D}"/>
    <cellStyle name="Normal 5 4 3 2 2 4 4 2" xfId="34109" xr:uid="{83BE6AE5-9F55-4EAE-B488-5383BD506235}"/>
    <cellStyle name="Normal 5 4 3 2 2 4 4 3" xfId="48993" xr:uid="{BA3EEF76-C93B-48F2-9D9F-5EB36BDC7138}"/>
    <cellStyle name="Normal 5 4 3 2 2 4 5" xfId="13573" xr:uid="{065E2B87-433D-4746-9DC7-BA201B856407}"/>
    <cellStyle name="Normal 5 4 3 2 2 4 5 2" xfId="39766" xr:uid="{B3ACB2EC-57EA-4C6D-8D65-5617D33114C6}"/>
    <cellStyle name="Normal 5 4 3 2 2 4 6" xfId="27263" xr:uid="{16FB5CD5-B1EC-434C-9210-EAD10DB8C724}"/>
    <cellStyle name="Normal 5 4 3 2 2 4 7" xfId="42147" xr:uid="{5138DE0F-0313-4F2D-AD93-B69338061B69}"/>
    <cellStyle name="Normal 5 4 3 2 2 4 8" xfId="6727" xr:uid="{0FE07718-7DF8-4D68-B8E2-7DD2621705F5}"/>
    <cellStyle name="Normal 5 4 3 2 2 5" xfId="8435" xr:uid="{55D1DC3E-B9CA-408C-918B-04A416516371}"/>
    <cellStyle name="Normal 5 4 3 2 2 5 2" xfId="11857" xr:uid="{345D73FD-3E68-4973-9203-DF4379319D05}"/>
    <cellStyle name="Normal 5 4 3 2 2 5 2 2" xfId="25547" xr:uid="{F3CEE12C-56DD-4A05-BF81-B4FB928E1226}"/>
    <cellStyle name="Normal 5 4 3 2 2 5 2 2 2" xfId="39239" xr:uid="{4468B134-1C79-4929-9BBF-4B3091437EE9}"/>
    <cellStyle name="Normal 5 4 3 2 2 5 2 2 3" xfId="54123" xr:uid="{B96F6BA5-1F06-4570-B9D7-7EDA4B453AE8}"/>
    <cellStyle name="Normal 5 4 3 2 2 5 2 3" xfId="18703" xr:uid="{C28C60AE-C784-41C7-87B3-4CA158C7D938}"/>
    <cellStyle name="Normal 5 4 3 2 2 5 2 4" xfId="32393" xr:uid="{C259D1FC-5957-4AD1-9EAB-0858538832BC}"/>
    <cellStyle name="Normal 5 4 3 2 2 5 2 5" xfId="47277" xr:uid="{CFBC1028-1F1F-4CB4-A66C-03A48DCC7D2B}"/>
    <cellStyle name="Normal 5 4 3 2 2 5 3" xfId="22125" xr:uid="{1701CD9A-1A43-439F-A740-119E12A5AD26}"/>
    <cellStyle name="Normal 5 4 3 2 2 5 3 2" xfId="35817" xr:uid="{AC90FD6E-3E4A-4893-AFE9-FB41A63B472E}"/>
    <cellStyle name="Normal 5 4 3 2 2 5 3 3" xfId="50701" xr:uid="{2EFD9BB6-B8E0-4490-A903-AF60D3022F04}"/>
    <cellStyle name="Normal 5 4 3 2 2 5 4" xfId="15281" xr:uid="{A90AFAE6-AA4D-468C-99A9-EE69CD2ABBD0}"/>
    <cellStyle name="Normal 5 4 3 2 2 5 5" xfId="28971" xr:uid="{BFC3DBAE-9BA6-49BC-A9B3-988665FFC216}"/>
    <cellStyle name="Normal 5 4 3 2 2 5 6" xfId="43855" xr:uid="{D67CBF9E-66AB-4036-BAD8-D0385B3B5394}"/>
    <cellStyle name="Normal 5 4 3 2 2 6" xfId="10145" xr:uid="{55DF7EDD-3E76-4128-9AA9-F942D6DE3E43}"/>
    <cellStyle name="Normal 5 4 3 2 2 6 2" xfId="23835" xr:uid="{D9EB7D90-D9EE-4063-A13D-70F38675E9EF}"/>
    <cellStyle name="Normal 5 4 3 2 2 6 2 2" xfId="37527" xr:uid="{3B7FEB15-6A6F-4D46-B27A-4234D85E1B89}"/>
    <cellStyle name="Normal 5 4 3 2 2 6 2 3" xfId="52411" xr:uid="{26FEAFF4-90A7-46B8-8CFA-1B20029AF7D7}"/>
    <cellStyle name="Normal 5 4 3 2 2 6 3" xfId="16991" xr:uid="{6702192F-231B-4FB0-8A33-8D8FB331D00E}"/>
    <cellStyle name="Normal 5 4 3 2 2 6 4" xfId="30681" xr:uid="{901528C3-F5F3-48A7-9CFF-98BF89471438}"/>
    <cellStyle name="Normal 5 4 3 2 2 6 5" xfId="45565" xr:uid="{2272ABC8-8895-45E0-B1B0-51DFD83E6446}"/>
    <cellStyle name="Normal 5 4 3 2 2 7" xfId="20413" xr:uid="{6EB57529-5B42-4BC7-819F-68C41A2C5490}"/>
    <cellStyle name="Normal 5 4 3 2 2 7 2" xfId="34105" xr:uid="{178C5CDB-8E56-4A8D-9322-3106B6BD6E4F}"/>
    <cellStyle name="Normal 5 4 3 2 2 7 3" xfId="48989" xr:uid="{2ED26C1A-B6FF-42DF-951D-1097CF866759}"/>
    <cellStyle name="Normal 5 4 3 2 2 8" xfId="13569" xr:uid="{2FCB342C-B481-47EF-956E-018EB076D36B}"/>
    <cellStyle name="Normal 5 4 3 2 2 8 2" xfId="39643" xr:uid="{AE9DC41D-0C59-4DD0-840C-E710867593C9}"/>
    <cellStyle name="Normal 5 4 3 2 2 9" xfId="27259" xr:uid="{9355EA68-77C9-4778-AAE2-8DDA6E1FBCEB}"/>
    <cellStyle name="Normal 5 4 3 2 3" xfId="552" xr:uid="{E3080BD2-9B58-406A-B058-441D8A4F3A13}"/>
    <cellStyle name="Normal 5 4 3 2 3 10" xfId="42148" xr:uid="{7A79003C-6F2E-446A-BECA-62B9E5632D0A}"/>
    <cellStyle name="Normal 5 4 3 2 3 11" xfId="6728" xr:uid="{1D2A79A3-B86D-4E3A-9053-0EE878352801}"/>
    <cellStyle name="Normal 5 4 3 2 3 2" xfId="1258" xr:uid="{45E4A013-2F36-43B4-8806-5C4637B21921}"/>
    <cellStyle name="Normal 5 4 3 2 3 2 2" xfId="1259" xr:uid="{D368C651-9840-493E-8BB0-3B6C7700BF64}"/>
    <cellStyle name="Normal 5 4 3 2 3 2 2 2" xfId="8442" xr:uid="{0AFD0F00-AAF4-4D9D-BFBA-169265FB48A0}"/>
    <cellStyle name="Normal 5 4 3 2 3 2 2 2 2" xfId="11864" xr:uid="{E1E4B6DE-9E87-410E-B527-153660A35B43}"/>
    <cellStyle name="Normal 5 4 3 2 3 2 2 2 2 2" xfId="25554" xr:uid="{21718A2F-D630-46C7-9E24-45F1CED5A7B5}"/>
    <cellStyle name="Normal 5 4 3 2 3 2 2 2 2 2 2" xfId="39246" xr:uid="{FAAB9FAF-D01D-4CE1-A3F8-78213F4F2848}"/>
    <cellStyle name="Normal 5 4 3 2 3 2 2 2 2 2 3" xfId="54130" xr:uid="{9F5F2E9D-3067-4071-9645-44C2A9510710}"/>
    <cellStyle name="Normal 5 4 3 2 3 2 2 2 2 3" xfId="18710" xr:uid="{49E8D757-414C-4352-B5CE-77B123438A9D}"/>
    <cellStyle name="Normal 5 4 3 2 3 2 2 2 2 4" xfId="32400" xr:uid="{138D8914-7BC5-4194-991D-5AC913676D1D}"/>
    <cellStyle name="Normal 5 4 3 2 3 2 2 2 2 5" xfId="47284" xr:uid="{1F3ECC44-3B03-439D-96E0-846422D54926}"/>
    <cellStyle name="Normal 5 4 3 2 3 2 2 2 3" xfId="22132" xr:uid="{B52A86B6-3F1E-4260-92BB-59D1D07F7B6A}"/>
    <cellStyle name="Normal 5 4 3 2 3 2 2 2 3 2" xfId="35824" xr:uid="{2D6C65FE-EB5D-4D8F-AAD9-0128B4684116}"/>
    <cellStyle name="Normal 5 4 3 2 3 2 2 2 3 3" xfId="50708" xr:uid="{CA518BED-6B26-45D8-AB55-E76F0A25463D}"/>
    <cellStyle name="Normal 5 4 3 2 3 2 2 2 4" xfId="15288" xr:uid="{F50792D6-F9E0-47D8-ABDA-047D9EB68065}"/>
    <cellStyle name="Normal 5 4 3 2 3 2 2 2 5" xfId="28978" xr:uid="{FA3ECD3E-6D5C-45EA-B449-30D77BA185B4}"/>
    <cellStyle name="Normal 5 4 3 2 3 2 2 2 6" xfId="43862" xr:uid="{1430F596-F51A-43E1-B660-3ED60426C8CA}"/>
    <cellStyle name="Normal 5 4 3 2 3 2 2 3" xfId="10152" xr:uid="{BA4B2280-21DB-4BE0-A191-19FC235D8D25}"/>
    <cellStyle name="Normal 5 4 3 2 3 2 2 3 2" xfId="23842" xr:uid="{75DA0A6B-A59B-4127-AB53-8454713295F1}"/>
    <cellStyle name="Normal 5 4 3 2 3 2 2 3 2 2" xfId="37534" xr:uid="{C9F6838B-C739-45F9-BBF4-19B90A379758}"/>
    <cellStyle name="Normal 5 4 3 2 3 2 2 3 2 3" xfId="52418" xr:uid="{4C354305-D63E-4532-86A0-9A3012B53F6D}"/>
    <cellStyle name="Normal 5 4 3 2 3 2 2 3 3" xfId="16998" xr:uid="{8CBCEB3A-0671-434E-8ADD-2A5810802782}"/>
    <cellStyle name="Normal 5 4 3 2 3 2 2 3 4" xfId="30688" xr:uid="{0F889485-C01E-4E1F-96BA-7AF83ECC1581}"/>
    <cellStyle name="Normal 5 4 3 2 3 2 2 3 5" xfId="45572" xr:uid="{428DA24B-2FE6-4966-9ED0-1F3DBD2826FC}"/>
    <cellStyle name="Normal 5 4 3 2 3 2 2 4" xfId="20420" xr:uid="{F215AF41-CAD2-4953-B253-958657E03302}"/>
    <cellStyle name="Normal 5 4 3 2 3 2 2 4 2" xfId="34112" xr:uid="{F18EFD5E-39D2-4D8F-AB5F-71093DBEE29D}"/>
    <cellStyle name="Normal 5 4 3 2 3 2 2 4 3" xfId="48996" xr:uid="{4A224F19-6314-4F49-833D-E36B0FBA6E30}"/>
    <cellStyle name="Normal 5 4 3 2 3 2 2 5" xfId="13576" xr:uid="{7C947061-B738-427F-AB0C-E75CD9592D20}"/>
    <cellStyle name="Normal 5 4 3 2 3 2 2 5 2" xfId="39768" xr:uid="{86D73A5C-4E0A-4497-B47F-E809E9440C44}"/>
    <cellStyle name="Normal 5 4 3 2 3 2 2 6" xfId="27266" xr:uid="{4F8B2972-50F3-4FAC-82CB-6015BBE4FC10}"/>
    <cellStyle name="Normal 5 4 3 2 3 2 2 7" xfId="42150" xr:uid="{BCD1CCFB-783B-427F-B56E-570D237E05D6}"/>
    <cellStyle name="Normal 5 4 3 2 3 2 2 8" xfId="6730" xr:uid="{B690B8DE-557C-4249-8810-AB40749871EB}"/>
    <cellStyle name="Normal 5 4 3 2 3 2 3" xfId="8441" xr:uid="{18E9143D-2BF4-4048-ACD4-782DD93D1EB3}"/>
    <cellStyle name="Normal 5 4 3 2 3 2 3 2" xfId="11863" xr:uid="{7FA51CAE-3EDF-45F4-91B0-304B52B7EC4B}"/>
    <cellStyle name="Normal 5 4 3 2 3 2 3 2 2" xfId="25553" xr:uid="{FFA94395-566D-497B-ACDA-904C49EE2463}"/>
    <cellStyle name="Normal 5 4 3 2 3 2 3 2 2 2" xfId="39245" xr:uid="{1FDA2FF9-FE48-437A-8004-DF151CED10BA}"/>
    <cellStyle name="Normal 5 4 3 2 3 2 3 2 2 3" xfId="54129" xr:uid="{800CD55B-AFB2-48E6-B68B-2C3410037294}"/>
    <cellStyle name="Normal 5 4 3 2 3 2 3 2 3" xfId="18709" xr:uid="{1646C1A5-2A08-4141-BCB9-6B55C832ED55}"/>
    <cellStyle name="Normal 5 4 3 2 3 2 3 2 4" xfId="32399" xr:uid="{53EC61EB-58EA-4E4C-BD1D-D50F0897A6E0}"/>
    <cellStyle name="Normal 5 4 3 2 3 2 3 2 5" xfId="47283" xr:uid="{9883FFAF-5890-45BD-AA86-E5589A92C784}"/>
    <cellStyle name="Normal 5 4 3 2 3 2 3 3" xfId="22131" xr:uid="{AFA3898C-57CD-47BC-832D-A887446C69B9}"/>
    <cellStyle name="Normal 5 4 3 2 3 2 3 3 2" xfId="35823" xr:uid="{D0A62359-14A8-4C6D-9114-941581BB2B29}"/>
    <cellStyle name="Normal 5 4 3 2 3 2 3 3 3" xfId="50707" xr:uid="{E67E873E-F8DD-4DF9-AAB7-A68B4B1535AE}"/>
    <cellStyle name="Normal 5 4 3 2 3 2 3 4" xfId="15287" xr:uid="{C8F7F980-29CF-4AD2-8DE4-1E532220F9C4}"/>
    <cellStyle name="Normal 5 4 3 2 3 2 3 5" xfId="28977" xr:uid="{6C7A17A5-17BD-4AEB-AAE2-B59A088CCF40}"/>
    <cellStyle name="Normal 5 4 3 2 3 2 3 6" xfId="43861" xr:uid="{24351383-CDF1-44E4-BACB-55EA9E60EE78}"/>
    <cellStyle name="Normal 5 4 3 2 3 2 4" xfId="10151" xr:uid="{33F2A3DB-847F-47E6-9C8D-9D1494B7577B}"/>
    <cellStyle name="Normal 5 4 3 2 3 2 4 2" xfId="23841" xr:uid="{7FE09981-7D53-4643-B858-0732ECCB4AF7}"/>
    <cellStyle name="Normal 5 4 3 2 3 2 4 2 2" xfId="37533" xr:uid="{A815219F-F6B3-43B8-8C3B-DCBC4C294C4D}"/>
    <cellStyle name="Normal 5 4 3 2 3 2 4 2 3" xfId="52417" xr:uid="{71E2CE16-7E2A-4199-AD2A-63C8008432AF}"/>
    <cellStyle name="Normal 5 4 3 2 3 2 4 3" xfId="16997" xr:uid="{5668CA62-E6FA-4AD8-9939-ACD0DEB22EDB}"/>
    <cellStyle name="Normal 5 4 3 2 3 2 4 4" xfId="30687" xr:uid="{B9BB7D7B-6D6D-4164-BF9B-1B7086D72E2F}"/>
    <cellStyle name="Normal 5 4 3 2 3 2 4 5" xfId="45571" xr:uid="{2FBCA2C4-3DB6-4658-888E-954873FAC673}"/>
    <cellStyle name="Normal 5 4 3 2 3 2 5" xfId="20419" xr:uid="{8B884FF8-3D8D-4030-A489-BAE562487119}"/>
    <cellStyle name="Normal 5 4 3 2 3 2 5 2" xfId="34111" xr:uid="{0F8B907A-3613-4852-A575-2AE18968B009}"/>
    <cellStyle name="Normal 5 4 3 2 3 2 5 3" xfId="48995" xr:uid="{8E007B49-2607-47F4-8FE2-4B38D7493BEA}"/>
    <cellStyle name="Normal 5 4 3 2 3 2 6" xfId="13575" xr:uid="{B707CFFC-2058-437E-B11E-DEE41E35832D}"/>
    <cellStyle name="Normal 5 4 3 2 3 2 6 2" xfId="39767" xr:uid="{922A7FBD-C283-4407-99D1-9A52CEE8C4CE}"/>
    <cellStyle name="Normal 5 4 3 2 3 2 7" xfId="27265" xr:uid="{3A543F65-EA7F-4855-97E5-C3C28B6F7350}"/>
    <cellStyle name="Normal 5 4 3 2 3 2 8" xfId="42149" xr:uid="{A5781771-D49B-47D3-B408-22AB22EBF645}"/>
    <cellStyle name="Normal 5 4 3 2 3 2 9" xfId="6729" xr:uid="{A2B62200-973B-42F3-9CA1-EA3EF915182B}"/>
    <cellStyle name="Normal 5 4 3 2 3 3" xfId="1260" xr:uid="{0E2F9BA0-0EF6-4A25-8580-188972E2EADC}"/>
    <cellStyle name="Normal 5 4 3 2 3 3 2" xfId="8443" xr:uid="{DE6573FF-9332-43B4-93DE-EC48725A3EF1}"/>
    <cellStyle name="Normal 5 4 3 2 3 3 2 2" xfId="11865" xr:uid="{162611A7-C99D-40BB-A136-18785C3A7235}"/>
    <cellStyle name="Normal 5 4 3 2 3 3 2 2 2" xfId="25555" xr:uid="{85D75977-B573-4FF7-93A2-E5E5B2ACAA30}"/>
    <cellStyle name="Normal 5 4 3 2 3 3 2 2 2 2" xfId="39247" xr:uid="{B6578E57-434D-45ED-A560-F4700631EC8F}"/>
    <cellStyle name="Normal 5 4 3 2 3 3 2 2 2 3" xfId="54131" xr:uid="{7B4B7068-1423-4466-B87B-52D8041F78E2}"/>
    <cellStyle name="Normal 5 4 3 2 3 3 2 2 3" xfId="18711" xr:uid="{B7FBE573-1C33-4EAE-96DB-32BC8DDECF64}"/>
    <cellStyle name="Normal 5 4 3 2 3 3 2 2 4" xfId="32401" xr:uid="{ACC5E25C-E434-4779-A723-CAA70A87E097}"/>
    <cellStyle name="Normal 5 4 3 2 3 3 2 2 5" xfId="47285" xr:uid="{61419116-5311-4A53-BBB8-B8DFE1793D1F}"/>
    <cellStyle name="Normal 5 4 3 2 3 3 2 3" xfId="22133" xr:uid="{15C89217-4006-43DF-8A31-D85013D29BEF}"/>
    <cellStyle name="Normal 5 4 3 2 3 3 2 3 2" xfId="35825" xr:uid="{C6B54383-8E76-42CF-98FB-3D01EA337CBB}"/>
    <cellStyle name="Normal 5 4 3 2 3 3 2 3 3" xfId="50709" xr:uid="{EDE38733-724F-4463-B976-A9FDB978DC9F}"/>
    <cellStyle name="Normal 5 4 3 2 3 3 2 4" xfId="15289" xr:uid="{8DB2E6DE-C2F7-4483-AE0E-A368435D2417}"/>
    <cellStyle name="Normal 5 4 3 2 3 3 2 5" xfId="28979" xr:uid="{FE9A3532-7853-44D8-957D-1A6347E4A5A4}"/>
    <cellStyle name="Normal 5 4 3 2 3 3 2 6" xfId="43863" xr:uid="{B8079179-E906-49C7-8967-24F0DBBBDFB8}"/>
    <cellStyle name="Normal 5 4 3 2 3 3 3" xfId="10153" xr:uid="{E387E209-0ECC-40E7-94F9-5914C712BA8F}"/>
    <cellStyle name="Normal 5 4 3 2 3 3 3 2" xfId="23843" xr:uid="{6089D5E5-3B86-488C-8753-88529615C178}"/>
    <cellStyle name="Normal 5 4 3 2 3 3 3 2 2" xfId="37535" xr:uid="{1C6161F1-3676-4ED8-B198-16C01ECC1F35}"/>
    <cellStyle name="Normal 5 4 3 2 3 3 3 2 3" xfId="52419" xr:uid="{C0EB8854-F2E5-4902-BC50-B05AD6FA9A6B}"/>
    <cellStyle name="Normal 5 4 3 2 3 3 3 3" xfId="16999" xr:uid="{EA9864B6-1388-4C5D-B6A5-61B944558A4B}"/>
    <cellStyle name="Normal 5 4 3 2 3 3 3 4" xfId="30689" xr:uid="{2A275A49-1A88-49AA-AA2F-512ED76E9533}"/>
    <cellStyle name="Normal 5 4 3 2 3 3 3 5" xfId="45573" xr:uid="{BD9B10DA-7647-434E-BCBA-0B2902E31123}"/>
    <cellStyle name="Normal 5 4 3 2 3 3 4" xfId="20421" xr:uid="{E2189DE1-329F-496A-BAF3-58CFFBEC55A2}"/>
    <cellStyle name="Normal 5 4 3 2 3 3 4 2" xfId="34113" xr:uid="{A0B4C959-D38F-4ECE-BBCD-E4CE98881A2D}"/>
    <cellStyle name="Normal 5 4 3 2 3 3 4 3" xfId="48997" xr:uid="{DC1D8C49-4131-4B68-ADCD-67D5EDC1FBEA}"/>
    <cellStyle name="Normal 5 4 3 2 3 3 5" xfId="13577" xr:uid="{C1948259-00C7-4BE2-8FA0-357914B8A607}"/>
    <cellStyle name="Normal 5 4 3 2 3 3 5 2" xfId="39769" xr:uid="{F6F27552-7263-44C2-BA7F-AD9095A3A980}"/>
    <cellStyle name="Normal 5 4 3 2 3 3 6" xfId="27267" xr:uid="{51B395E4-D0EC-45C9-B672-480EBE3BEBAF}"/>
    <cellStyle name="Normal 5 4 3 2 3 3 7" xfId="42151" xr:uid="{8F936DD2-2CB3-4FFA-AE46-749163D0235C}"/>
    <cellStyle name="Normal 5 4 3 2 3 3 8" xfId="6731" xr:uid="{8438E21F-345C-4A1A-BFB1-738158BEC3FD}"/>
    <cellStyle name="Normal 5 4 3 2 3 4" xfId="2855" xr:uid="{A931E7DA-76C8-4467-BABD-99FECE3A27DF}"/>
    <cellStyle name="Normal 5 4 3 2 3 4 2" xfId="8444" xr:uid="{2841FA32-8ECC-44DF-9992-F237D1A5F0AE}"/>
    <cellStyle name="Normal 5 4 3 2 3 4 2 2" xfId="11866" xr:uid="{702A0D04-452E-422F-A8F9-FCB977DB74F2}"/>
    <cellStyle name="Normal 5 4 3 2 3 4 2 2 2" xfId="25556" xr:uid="{BD963CA0-275C-4A7B-A6CB-633FB27980FC}"/>
    <cellStyle name="Normal 5 4 3 2 3 4 2 2 2 2" xfId="39248" xr:uid="{B35E53F9-9955-4AD5-97E7-964BE5A462CE}"/>
    <cellStyle name="Normal 5 4 3 2 3 4 2 2 2 3" xfId="54132" xr:uid="{293FE9D9-787F-4B26-94FC-3C455C0A60BB}"/>
    <cellStyle name="Normal 5 4 3 2 3 4 2 2 3" xfId="18712" xr:uid="{208BF1B7-511D-47B8-8776-1FC1F52BBF4A}"/>
    <cellStyle name="Normal 5 4 3 2 3 4 2 2 4" xfId="32402" xr:uid="{69615FF9-CFFD-42C2-AB1C-2DC3890EBC61}"/>
    <cellStyle name="Normal 5 4 3 2 3 4 2 2 5" xfId="47286" xr:uid="{DEBC6328-FDC3-4FC7-87D4-0D22B59E9A20}"/>
    <cellStyle name="Normal 5 4 3 2 3 4 2 3" xfId="22134" xr:uid="{8C2A0ED9-43F9-44D2-B4FF-821A464945DD}"/>
    <cellStyle name="Normal 5 4 3 2 3 4 2 3 2" xfId="35826" xr:uid="{D124BF14-F8EC-49B6-A168-953EAF486634}"/>
    <cellStyle name="Normal 5 4 3 2 3 4 2 3 3" xfId="50710" xr:uid="{B7B31F55-715F-446B-A11C-18FADF9AEBE7}"/>
    <cellStyle name="Normal 5 4 3 2 3 4 2 4" xfId="15290" xr:uid="{0D31EE8F-5497-4241-996F-BE9EDB3E8D5D}"/>
    <cellStyle name="Normal 5 4 3 2 3 4 2 5" xfId="28980" xr:uid="{D4953BF5-FB0D-42BA-993C-A1B89D14CC9E}"/>
    <cellStyle name="Normal 5 4 3 2 3 4 2 6" xfId="43864" xr:uid="{0ADF00DC-3841-459D-A181-F53B36AE1111}"/>
    <cellStyle name="Normal 5 4 3 2 3 4 3" xfId="10154" xr:uid="{59B32311-96EA-47BC-A546-1CC3D7A71840}"/>
    <cellStyle name="Normal 5 4 3 2 3 4 3 2" xfId="23844" xr:uid="{E6E7AE5A-2681-4775-90AD-ADFB6270F985}"/>
    <cellStyle name="Normal 5 4 3 2 3 4 3 2 2" xfId="37536" xr:uid="{B05F35A4-3155-46E4-AF56-9BB134A3FC1B}"/>
    <cellStyle name="Normal 5 4 3 2 3 4 3 2 3" xfId="52420" xr:uid="{1A63D302-422E-4D0A-95E6-C6AF37E16A07}"/>
    <cellStyle name="Normal 5 4 3 2 3 4 3 3" xfId="17000" xr:uid="{FE5CFB4A-391C-4340-B292-FC8C6E316EFA}"/>
    <cellStyle name="Normal 5 4 3 2 3 4 3 4" xfId="30690" xr:uid="{AFC322E4-C091-49BB-9113-4DD637D9380D}"/>
    <cellStyle name="Normal 5 4 3 2 3 4 3 5" xfId="45574" xr:uid="{302BAAB5-6F4A-4517-BE3C-C19298672002}"/>
    <cellStyle name="Normal 5 4 3 2 3 4 4" xfId="20422" xr:uid="{A19D2FFE-C488-45F9-9B43-1442196395B1}"/>
    <cellStyle name="Normal 5 4 3 2 3 4 4 2" xfId="34114" xr:uid="{15B0EACE-8AD8-481F-A5DC-38C06A0EAA01}"/>
    <cellStyle name="Normal 5 4 3 2 3 4 4 3" xfId="48998" xr:uid="{5CDDF6D2-0A2B-409C-AF75-9D938C93D72A}"/>
    <cellStyle name="Normal 5 4 3 2 3 4 5" xfId="13578" xr:uid="{9B3903E7-93C1-4764-98D5-823CEE3236C5}"/>
    <cellStyle name="Normal 5 4 3 2 3 4 5 2" xfId="39947" xr:uid="{6C49E58C-A625-4CAE-BABB-B82A36113F9F}"/>
    <cellStyle name="Normal 5 4 3 2 3 4 6" xfId="27268" xr:uid="{FA94A6DA-A6E3-42E2-A09C-3C4EEB2DA354}"/>
    <cellStyle name="Normal 5 4 3 2 3 4 7" xfId="42152" xr:uid="{FB3CE006-0628-4DAC-BB51-79AD3720872E}"/>
    <cellStyle name="Normal 5 4 3 2 3 4 8" xfId="6732" xr:uid="{464C38B3-55AE-4FBC-ADCA-07A5A153D5A6}"/>
    <cellStyle name="Normal 5 4 3 2 3 5" xfId="8440" xr:uid="{31A9DC90-76B4-461D-A29E-B14D56E693C1}"/>
    <cellStyle name="Normal 5 4 3 2 3 5 2" xfId="11862" xr:uid="{97B8DD28-3AEA-4398-8A10-76A90C9D69E7}"/>
    <cellStyle name="Normal 5 4 3 2 3 5 2 2" xfId="25552" xr:uid="{3DE57F17-AF4A-42FD-9189-B4D9A893F4DC}"/>
    <cellStyle name="Normal 5 4 3 2 3 5 2 2 2" xfId="39244" xr:uid="{56BB4E6C-DF5D-46F4-A74A-F3F0275BF992}"/>
    <cellStyle name="Normal 5 4 3 2 3 5 2 2 3" xfId="54128" xr:uid="{7E613E31-3131-4D12-BC51-977A6F0A9644}"/>
    <cellStyle name="Normal 5 4 3 2 3 5 2 3" xfId="18708" xr:uid="{80DEE55A-3972-4C83-B055-349E4FE1FDC8}"/>
    <cellStyle name="Normal 5 4 3 2 3 5 2 4" xfId="32398" xr:uid="{7BC937F5-47E2-4B66-982A-BD89EDA152C1}"/>
    <cellStyle name="Normal 5 4 3 2 3 5 2 5" xfId="47282" xr:uid="{4AC2A649-197B-4DDE-9612-637EF23E4D82}"/>
    <cellStyle name="Normal 5 4 3 2 3 5 3" xfId="22130" xr:uid="{952B7C38-B5BA-40B2-91A5-C7A23287793F}"/>
    <cellStyle name="Normal 5 4 3 2 3 5 3 2" xfId="35822" xr:uid="{8AB33A15-AC33-42EC-8FFB-DB8A6D8527B7}"/>
    <cellStyle name="Normal 5 4 3 2 3 5 3 3" xfId="50706" xr:uid="{67086200-A90E-4B06-82A6-F3929F95EC4A}"/>
    <cellStyle name="Normal 5 4 3 2 3 5 4" xfId="15286" xr:uid="{CFD305F7-7EE8-4B33-AE38-EE533A56D0AB}"/>
    <cellStyle name="Normal 5 4 3 2 3 5 5" xfId="28976" xr:uid="{58360699-0902-467A-A028-0D3A52E56C5B}"/>
    <cellStyle name="Normal 5 4 3 2 3 5 6" xfId="43860" xr:uid="{F23F15FE-0C3D-470A-8395-4B917E8324A2}"/>
    <cellStyle name="Normal 5 4 3 2 3 6" xfId="10150" xr:uid="{07E42C0B-84BC-4926-938A-5E60F34AFD5B}"/>
    <cellStyle name="Normal 5 4 3 2 3 6 2" xfId="23840" xr:uid="{5A8D08E1-BAFB-4EB8-9AAD-7C556040302F}"/>
    <cellStyle name="Normal 5 4 3 2 3 6 2 2" xfId="37532" xr:uid="{296DAD09-E457-486B-BFE5-1FB8674452E8}"/>
    <cellStyle name="Normal 5 4 3 2 3 6 2 3" xfId="52416" xr:uid="{98D1A765-E484-4AEB-8F04-EDCBDF592289}"/>
    <cellStyle name="Normal 5 4 3 2 3 6 3" xfId="16996" xr:uid="{8865AC41-63D3-493A-B641-634D8B7C3EC9}"/>
    <cellStyle name="Normal 5 4 3 2 3 6 4" xfId="30686" xr:uid="{C916FDAD-3D71-4A65-A0E8-406C7A0625DA}"/>
    <cellStyle name="Normal 5 4 3 2 3 6 5" xfId="45570" xr:uid="{51D5660B-2E69-457A-B77C-984476D8FFFC}"/>
    <cellStyle name="Normal 5 4 3 2 3 7" xfId="20418" xr:uid="{4116194D-BC0B-414F-80D3-8161E19D7D47}"/>
    <cellStyle name="Normal 5 4 3 2 3 7 2" xfId="34110" xr:uid="{8367565A-B18D-49F3-AFB7-E7A16E8E7D16}"/>
    <cellStyle name="Normal 5 4 3 2 3 7 3" xfId="48994" xr:uid="{7248A495-B0E6-41DD-A934-C8B49AE85BEC}"/>
    <cellStyle name="Normal 5 4 3 2 3 8" xfId="13574" xr:uid="{79C489E7-1194-474E-BC41-231690E4D074}"/>
    <cellStyle name="Normal 5 4 3 2 3 8 2" xfId="39645" xr:uid="{CE524B4E-1AA7-4753-AC26-A348414FB2F9}"/>
    <cellStyle name="Normal 5 4 3 2 3 9" xfId="27264" xr:uid="{389F5292-9502-4021-A4B7-CDBA50CE2110}"/>
    <cellStyle name="Normal 5 4 3 2 4" xfId="1261" xr:uid="{C7BCC5B1-5198-4518-896F-9C6CE03E47EC}"/>
    <cellStyle name="Normal 5 4 3 2 4 2" xfId="1262" xr:uid="{1E40A2DD-04E5-4A83-A2BF-03366DC0DCA2}"/>
    <cellStyle name="Normal 5 4 3 2 4 2 2" xfId="8446" xr:uid="{C63EB77E-E5CA-4782-BF13-C4946908C710}"/>
    <cellStyle name="Normal 5 4 3 2 4 2 2 2" xfId="11868" xr:uid="{D2FE94C5-D30E-43AE-86AC-736790AEAE98}"/>
    <cellStyle name="Normal 5 4 3 2 4 2 2 2 2" xfId="25558" xr:uid="{669C3A7D-90F8-42AA-A1C5-9DD22DB8BFA8}"/>
    <cellStyle name="Normal 5 4 3 2 4 2 2 2 2 2" xfId="39250" xr:uid="{B3DB8E37-A56E-42D1-A753-B39DA541C4B8}"/>
    <cellStyle name="Normal 5 4 3 2 4 2 2 2 2 3" xfId="54134" xr:uid="{CDD032BF-5939-4E4C-ABBF-55036B0347DD}"/>
    <cellStyle name="Normal 5 4 3 2 4 2 2 2 3" xfId="18714" xr:uid="{049E6BF5-3CE7-4829-BA26-9F3DBB875239}"/>
    <cellStyle name="Normal 5 4 3 2 4 2 2 2 4" xfId="32404" xr:uid="{D74DA364-4490-48A5-AB99-E75B44585FC3}"/>
    <cellStyle name="Normal 5 4 3 2 4 2 2 2 5" xfId="47288" xr:uid="{38E479E0-A71B-4ED2-9B60-45176D17AF5F}"/>
    <cellStyle name="Normal 5 4 3 2 4 2 2 3" xfId="22136" xr:uid="{C41A7738-596E-4D97-B17E-9AE52B69CA59}"/>
    <cellStyle name="Normal 5 4 3 2 4 2 2 3 2" xfId="35828" xr:uid="{C861282E-CB7C-418D-908B-157B6E06AA18}"/>
    <cellStyle name="Normal 5 4 3 2 4 2 2 3 3" xfId="50712" xr:uid="{CB495707-7AF3-438A-AF05-47B6B8C37693}"/>
    <cellStyle name="Normal 5 4 3 2 4 2 2 4" xfId="15292" xr:uid="{56A35D32-17BC-4075-9375-7F8C97EC3C35}"/>
    <cellStyle name="Normal 5 4 3 2 4 2 2 5" xfId="28982" xr:uid="{7D243DAD-41B7-45DB-983F-DE7761A3ED99}"/>
    <cellStyle name="Normal 5 4 3 2 4 2 2 6" xfId="43866" xr:uid="{439708C8-F374-469E-861D-CE4F76B7CA8A}"/>
    <cellStyle name="Normal 5 4 3 2 4 2 3" xfId="10156" xr:uid="{F8E6268B-B87E-4241-9204-9BD2BD9BD162}"/>
    <cellStyle name="Normal 5 4 3 2 4 2 3 2" xfId="23846" xr:uid="{0B8E7BFB-1DD6-42B2-9F48-4AD575059DAA}"/>
    <cellStyle name="Normal 5 4 3 2 4 2 3 2 2" xfId="37538" xr:uid="{F028FF2F-14BB-4D9E-AE43-FE6130B598F6}"/>
    <cellStyle name="Normal 5 4 3 2 4 2 3 2 3" xfId="52422" xr:uid="{629C1611-BF12-4C6B-B588-77493C3234FF}"/>
    <cellStyle name="Normal 5 4 3 2 4 2 3 3" xfId="17002" xr:uid="{CFF85D94-ED75-453B-B832-8C77E1018A25}"/>
    <cellStyle name="Normal 5 4 3 2 4 2 3 4" xfId="30692" xr:uid="{73A219EA-9EEE-4D20-A082-64F7827A023E}"/>
    <cellStyle name="Normal 5 4 3 2 4 2 3 5" xfId="45576" xr:uid="{9D596CC1-8C51-4ADF-A090-321FFAB66631}"/>
    <cellStyle name="Normal 5 4 3 2 4 2 4" xfId="20424" xr:uid="{251C1CD8-EAF4-4F44-92C4-D571482150CC}"/>
    <cellStyle name="Normal 5 4 3 2 4 2 4 2" xfId="34116" xr:uid="{C14F0BB2-8EF1-4762-9F67-490AF3E1E62A}"/>
    <cellStyle name="Normal 5 4 3 2 4 2 4 3" xfId="49000" xr:uid="{296C8CEF-F816-4AD4-9515-EFCA8EB3C469}"/>
    <cellStyle name="Normal 5 4 3 2 4 2 5" xfId="13580" xr:uid="{24ABAB47-613E-4FD3-B69C-C3493EF9A6BE}"/>
    <cellStyle name="Normal 5 4 3 2 4 2 5 2" xfId="39771" xr:uid="{D5D11AB1-9F08-4707-84BA-5B92E8406BC5}"/>
    <cellStyle name="Normal 5 4 3 2 4 2 6" xfId="27270" xr:uid="{A5D07643-668E-41A8-B6C7-0B06D8825363}"/>
    <cellStyle name="Normal 5 4 3 2 4 2 7" xfId="42154" xr:uid="{CE7B0DCE-375A-4F13-B2E9-CD09D37FA64C}"/>
    <cellStyle name="Normal 5 4 3 2 4 2 8" xfId="6734" xr:uid="{E194EB18-34CC-4EB5-B809-AE7DABAA5013}"/>
    <cellStyle name="Normal 5 4 3 2 4 3" xfId="8445" xr:uid="{41255873-5D65-47F8-9CE6-487DECA38776}"/>
    <cellStyle name="Normal 5 4 3 2 4 3 2" xfId="11867" xr:uid="{E17534E4-4982-4780-89D0-F4892F48C990}"/>
    <cellStyle name="Normal 5 4 3 2 4 3 2 2" xfId="25557" xr:uid="{D31A477D-2A1D-4656-8D00-B6B5B36C8AE2}"/>
    <cellStyle name="Normal 5 4 3 2 4 3 2 2 2" xfId="39249" xr:uid="{AD5D3892-E067-4236-8EBB-B8BF967204D6}"/>
    <cellStyle name="Normal 5 4 3 2 4 3 2 2 3" xfId="54133" xr:uid="{6DB182D4-E072-423F-B402-D1164611D615}"/>
    <cellStyle name="Normal 5 4 3 2 4 3 2 3" xfId="18713" xr:uid="{71CD7DBF-17BB-4DCB-B14D-54799ED83103}"/>
    <cellStyle name="Normal 5 4 3 2 4 3 2 4" xfId="32403" xr:uid="{D74D3C7D-63F5-4B2F-A73D-DB19D60CD4E8}"/>
    <cellStyle name="Normal 5 4 3 2 4 3 2 5" xfId="47287" xr:uid="{C2D52B0E-6548-4EF7-A97E-D17771D96B2C}"/>
    <cellStyle name="Normal 5 4 3 2 4 3 3" xfId="22135" xr:uid="{5BD0821C-DE67-4631-8DEE-DAF7849FE4EF}"/>
    <cellStyle name="Normal 5 4 3 2 4 3 3 2" xfId="35827" xr:uid="{FD8114B8-F770-4BB7-A1ED-3BAEC0933A40}"/>
    <cellStyle name="Normal 5 4 3 2 4 3 3 3" xfId="50711" xr:uid="{B31E8B3E-5F85-477B-BABF-ADE31DD98A85}"/>
    <cellStyle name="Normal 5 4 3 2 4 3 4" xfId="15291" xr:uid="{4003375E-D6CD-4C02-A1FD-1828CC52952F}"/>
    <cellStyle name="Normal 5 4 3 2 4 3 5" xfId="28981" xr:uid="{EDF2462D-6F06-4E04-95C7-80EB079D64C1}"/>
    <cellStyle name="Normal 5 4 3 2 4 3 6" xfId="43865" xr:uid="{2B1A9402-1E94-4EDA-81F8-7EF384254C09}"/>
    <cellStyle name="Normal 5 4 3 2 4 4" xfId="10155" xr:uid="{AA964158-9E38-479B-81F0-4952F351687B}"/>
    <cellStyle name="Normal 5 4 3 2 4 4 2" xfId="23845" xr:uid="{E5CC00EF-D275-4704-9B02-01C224385E75}"/>
    <cellStyle name="Normal 5 4 3 2 4 4 2 2" xfId="37537" xr:uid="{7FDEB8A7-F701-4DCF-9BA7-B9E14FF79D08}"/>
    <cellStyle name="Normal 5 4 3 2 4 4 2 3" xfId="52421" xr:uid="{CEB87F76-4FFD-41D3-9BA2-23484F0E39BA}"/>
    <cellStyle name="Normal 5 4 3 2 4 4 3" xfId="17001" xr:uid="{1204E65A-6B7B-4227-BBFB-6C472E841EE3}"/>
    <cellStyle name="Normal 5 4 3 2 4 4 4" xfId="30691" xr:uid="{2D1C3860-3E4D-47A4-AC58-872EDE32677A}"/>
    <cellStyle name="Normal 5 4 3 2 4 4 5" xfId="45575" xr:uid="{426D1F36-C61A-4B2D-86FD-F33FC97250A8}"/>
    <cellStyle name="Normal 5 4 3 2 4 5" xfId="20423" xr:uid="{D69CE5AB-6734-4FA8-9B21-DE86408EF9CC}"/>
    <cellStyle name="Normal 5 4 3 2 4 5 2" xfId="34115" xr:uid="{35CE9AB2-0DD5-48E1-B1D1-7A8E42020B63}"/>
    <cellStyle name="Normal 5 4 3 2 4 5 3" xfId="48999" xr:uid="{5DDCBB3A-D9FE-469F-94C2-B8583320A19A}"/>
    <cellStyle name="Normal 5 4 3 2 4 6" xfId="13579" xr:uid="{0E53E6CA-F890-4383-BCB8-25E47A055969}"/>
    <cellStyle name="Normal 5 4 3 2 4 6 2" xfId="39770" xr:uid="{9603670C-B095-4466-99CB-E4EAEEDEBA74}"/>
    <cellStyle name="Normal 5 4 3 2 4 7" xfId="27269" xr:uid="{A9B42B54-7041-4DE2-B335-E51F6E145234}"/>
    <cellStyle name="Normal 5 4 3 2 4 8" xfId="42153" xr:uid="{0C089E6D-9C2D-41EA-BA4D-A0DD0890EA69}"/>
    <cellStyle name="Normal 5 4 3 2 4 9" xfId="6733" xr:uid="{C794684B-E56E-4A0A-B87B-0CAF1FFBA0E2}"/>
    <cellStyle name="Normal 5 4 3 2 5" xfId="1263" xr:uid="{D95CDFD3-CDA7-4D2E-81F7-8CB6AE844ADF}"/>
    <cellStyle name="Normal 5 4 3 2 5 2" xfId="8447" xr:uid="{4112692D-56F8-4867-A989-917BE4AEF0DF}"/>
    <cellStyle name="Normal 5 4 3 2 5 2 2" xfId="11869" xr:uid="{9EAE5374-916A-46FA-AAEB-B9E049774D49}"/>
    <cellStyle name="Normal 5 4 3 2 5 2 2 2" xfId="25559" xr:uid="{EA022F65-A4BB-4130-8590-5B11ABA6A478}"/>
    <cellStyle name="Normal 5 4 3 2 5 2 2 2 2" xfId="39251" xr:uid="{B4A6ACE9-89DD-4654-99A9-9D8F70D0F950}"/>
    <cellStyle name="Normal 5 4 3 2 5 2 2 2 3" xfId="54135" xr:uid="{DBDB5759-47CF-4A07-9622-1EAFC3C89FBE}"/>
    <cellStyle name="Normal 5 4 3 2 5 2 2 3" xfId="18715" xr:uid="{9CB84B61-0028-4524-AEC9-A98EFFA86EE5}"/>
    <cellStyle name="Normal 5 4 3 2 5 2 2 4" xfId="32405" xr:uid="{0B04DC47-EB22-42E7-9FD4-F33BC219BEBF}"/>
    <cellStyle name="Normal 5 4 3 2 5 2 2 5" xfId="47289" xr:uid="{575DF1D8-11C3-416A-AAB3-E59E97EA85F9}"/>
    <cellStyle name="Normal 5 4 3 2 5 2 3" xfId="22137" xr:uid="{E3B2CC5E-55F1-449D-9610-F6DFE518E792}"/>
    <cellStyle name="Normal 5 4 3 2 5 2 3 2" xfId="35829" xr:uid="{01003A6B-DBFF-40ED-A3F2-37E279A7C043}"/>
    <cellStyle name="Normal 5 4 3 2 5 2 3 3" xfId="50713" xr:uid="{F6E1A57C-1C2D-47C6-92E1-42F46FEAEE13}"/>
    <cellStyle name="Normal 5 4 3 2 5 2 4" xfId="15293" xr:uid="{19684DEB-6218-4AD0-9BC6-A977A28B22DD}"/>
    <cellStyle name="Normal 5 4 3 2 5 2 5" xfId="28983" xr:uid="{0FD1D703-A366-42E7-AAAC-5D98BAEBD3EE}"/>
    <cellStyle name="Normal 5 4 3 2 5 2 6" xfId="43867" xr:uid="{88839783-B828-4355-9051-109179B508A8}"/>
    <cellStyle name="Normal 5 4 3 2 5 3" xfId="10157" xr:uid="{523452C3-38D7-4DF9-999E-3ECECF3F22BE}"/>
    <cellStyle name="Normal 5 4 3 2 5 3 2" xfId="23847" xr:uid="{E958719D-7D4A-4E94-9922-55D128D4DEB1}"/>
    <cellStyle name="Normal 5 4 3 2 5 3 2 2" xfId="37539" xr:uid="{8D6BAE86-984C-4CA7-846E-CCF32263EF56}"/>
    <cellStyle name="Normal 5 4 3 2 5 3 2 3" xfId="52423" xr:uid="{D84CBA72-EF13-4E3A-B264-3B4B836641C4}"/>
    <cellStyle name="Normal 5 4 3 2 5 3 3" xfId="17003" xr:uid="{13FDBCE0-1BF6-4DBF-90FF-E8D4B01DA465}"/>
    <cellStyle name="Normal 5 4 3 2 5 3 4" xfId="30693" xr:uid="{56BC2DBA-03DC-422C-9C55-CDD273018764}"/>
    <cellStyle name="Normal 5 4 3 2 5 3 5" xfId="45577" xr:uid="{2DEF4C34-6C15-4C43-A1B6-D26692EE309D}"/>
    <cellStyle name="Normal 5 4 3 2 5 4" xfId="20425" xr:uid="{E08B834E-E3B1-48B1-9A30-02AA945042F4}"/>
    <cellStyle name="Normal 5 4 3 2 5 4 2" xfId="34117" xr:uid="{1C5ADFEE-9861-47F5-8E9A-118A906C7692}"/>
    <cellStyle name="Normal 5 4 3 2 5 4 3" xfId="49001" xr:uid="{725CFC6D-D691-4154-BC71-DA3C7F69D735}"/>
    <cellStyle name="Normal 5 4 3 2 5 5" xfId="13581" xr:uid="{06FAC6B1-6D95-4835-9FF4-4D8469EB7E95}"/>
    <cellStyle name="Normal 5 4 3 2 5 5 2" xfId="39772" xr:uid="{A877E38A-C3B2-47DD-979F-EDBAB30345E8}"/>
    <cellStyle name="Normal 5 4 3 2 5 6" xfId="27271" xr:uid="{39CF86F1-448F-46CE-8B45-61F137A782CB}"/>
    <cellStyle name="Normal 5 4 3 2 5 7" xfId="42155" xr:uid="{623702B4-EB31-4713-AE69-387D127D9BC2}"/>
    <cellStyle name="Normal 5 4 3 2 5 8" xfId="6735" xr:uid="{558C2211-408C-4728-AC32-208BFD992FFB}"/>
    <cellStyle name="Normal 5 4 3 2 6" xfId="2856" xr:uid="{9DCAB907-EA56-416D-A77E-69C9094BDA23}"/>
    <cellStyle name="Normal 5 4 3 2 6 2" xfId="8448" xr:uid="{9DA01941-0308-4467-8BB8-4877FE16844F}"/>
    <cellStyle name="Normal 5 4 3 2 6 2 2" xfId="11870" xr:uid="{8DDF11FF-DF2E-4D44-93F1-65EB62E2BD99}"/>
    <cellStyle name="Normal 5 4 3 2 6 2 2 2" xfId="25560" xr:uid="{2762F477-509E-4ED3-A076-8660CD76520D}"/>
    <cellStyle name="Normal 5 4 3 2 6 2 2 2 2" xfId="39252" xr:uid="{40E2BFE6-74B6-418B-B698-137EBD2096FD}"/>
    <cellStyle name="Normal 5 4 3 2 6 2 2 2 3" xfId="54136" xr:uid="{E42540A4-4B7F-4463-899B-B13BFFB01958}"/>
    <cellStyle name="Normal 5 4 3 2 6 2 2 3" xfId="18716" xr:uid="{6EDF9C96-131E-4921-9D48-5D6791603F79}"/>
    <cellStyle name="Normal 5 4 3 2 6 2 2 4" xfId="32406" xr:uid="{1D20930F-2C64-4130-9435-F18228D12E72}"/>
    <cellStyle name="Normal 5 4 3 2 6 2 2 5" xfId="47290" xr:uid="{27DA8095-A913-4659-86D0-A9922DFAD4AF}"/>
    <cellStyle name="Normal 5 4 3 2 6 2 3" xfId="22138" xr:uid="{65DBF204-DCA5-4123-AE19-558E0891096B}"/>
    <cellStyle name="Normal 5 4 3 2 6 2 3 2" xfId="35830" xr:uid="{2856BA44-0027-41CA-ACA4-BD28ECD0F9EA}"/>
    <cellStyle name="Normal 5 4 3 2 6 2 3 3" xfId="50714" xr:uid="{A4D26F40-868F-4BCD-A829-35028683C347}"/>
    <cellStyle name="Normal 5 4 3 2 6 2 4" xfId="15294" xr:uid="{7DF9306F-8C47-4EC1-BCC8-464D34EB2656}"/>
    <cellStyle name="Normal 5 4 3 2 6 2 5" xfId="28984" xr:uid="{541B4D30-6F0C-4048-B13F-861E66A5D3B9}"/>
    <cellStyle name="Normal 5 4 3 2 6 2 6" xfId="43868" xr:uid="{059848C3-20E6-4364-AB2C-B23E1DE88B9C}"/>
    <cellStyle name="Normal 5 4 3 2 6 3" xfId="10158" xr:uid="{BE94F979-93C1-4631-AF2C-4AF88E5F831A}"/>
    <cellStyle name="Normal 5 4 3 2 6 3 2" xfId="23848" xr:uid="{DFCC44A3-7C46-49AE-93CA-1E7FED584AC8}"/>
    <cellStyle name="Normal 5 4 3 2 6 3 2 2" xfId="37540" xr:uid="{46EA456A-AA29-430E-9AC1-A8B1C94EF182}"/>
    <cellStyle name="Normal 5 4 3 2 6 3 2 3" xfId="52424" xr:uid="{5CF15176-B44B-444D-98A9-293100B4EB53}"/>
    <cellStyle name="Normal 5 4 3 2 6 3 3" xfId="17004" xr:uid="{17182CA2-12C4-4F21-A376-EEB81B6513F7}"/>
    <cellStyle name="Normal 5 4 3 2 6 3 4" xfId="30694" xr:uid="{02DA4DA5-6456-4B2B-953F-5D6B1C9E7BC6}"/>
    <cellStyle name="Normal 5 4 3 2 6 3 5" xfId="45578" xr:uid="{4190F467-3DF1-4648-96B8-5CB44DC6DC80}"/>
    <cellStyle name="Normal 5 4 3 2 6 4" xfId="20426" xr:uid="{12BB7092-2060-4E83-9C88-BE15914A5E5D}"/>
    <cellStyle name="Normal 5 4 3 2 6 4 2" xfId="34118" xr:uid="{106E878F-D7D0-4D7F-976D-861A3B024137}"/>
    <cellStyle name="Normal 5 4 3 2 6 4 3" xfId="49002" xr:uid="{97CEA8E8-896B-4BAD-A51A-43E679A51A87}"/>
    <cellStyle name="Normal 5 4 3 2 6 5" xfId="13582" xr:uid="{12108C7F-AC48-4E25-9A83-DD0C98A45ADF}"/>
    <cellStyle name="Normal 5 4 3 2 6 5 2" xfId="39948" xr:uid="{E627F2E4-B8E0-415C-B491-DF499294DEAC}"/>
    <cellStyle name="Normal 5 4 3 2 6 6" xfId="27272" xr:uid="{27C432FB-F605-4DB9-9F4C-D9367A6B201F}"/>
    <cellStyle name="Normal 5 4 3 2 6 7" xfId="42156" xr:uid="{2F89B321-B916-42CB-AD23-A7D754B6D1A9}"/>
    <cellStyle name="Normal 5 4 3 2 6 8" xfId="6736" xr:uid="{A5CE9B7A-FA08-455C-98B8-38C72A369465}"/>
    <cellStyle name="Normal 5 4 3 2 7" xfId="8434" xr:uid="{2CFB7425-5D2E-45F8-8BA2-E7FF60CBAA40}"/>
    <cellStyle name="Normal 5 4 3 2 7 2" xfId="11856" xr:uid="{47E6B5AA-C23C-4526-B557-DA88502DE36E}"/>
    <cellStyle name="Normal 5 4 3 2 7 2 2" xfId="25546" xr:uid="{2EE50E27-05BF-4A18-AA6B-0EBE00414794}"/>
    <cellStyle name="Normal 5 4 3 2 7 2 2 2" xfId="39238" xr:uid="{44B68597-4F14-44F1-8AC0-F1F74D1B647E}"/>
    <cellStyle name="Normal 5 4 3 2 7 2 2 3" xfId="54122" xr:uid="{D0C21A97-73AE-4FBB-A055-C450A1B4E282}"/>
    <cellStyle name="Normal 5 4 3 2 7 2 3" xfId="18702" xr:uid="{FEFAF7AB-7989-4AA5-AA51-531C8607537C}"/>
    <cellStyle name="Normal 5 4 3 2 7 2 4" xfId="32392" xr:uid="{973D705C-97B0-4B4E-B9CB-C9F2CB0DB206}"/>
    <cellStyle name="Normal 5 4 3 2 7 2 5" xfId="47276" xr:uid="{1177DE29-B525-4074-859F-90D5E97F2347}"/>
    <cellStyle name="Normal 5 4 3 2 7 3" xfId="22124" xr:uid="{0CADF064-831C-4F43-A651-D96C5E250272}"/>
    <cellStyle name="Normal 5 4 3 2 7 3 2" xfId="35816" xr:uid="{7B309F83-6E26-4ECE-A8CC-F34C2AEE29C8}"/>
    <cellStyle name="Normal 5 4 3 2 7 3 3" xfId="50700" xr:uid="{F2543ED0-67A7-40F5-8F77-C1E59A8EFF6B}"/>
    <cellStyle name="Normal 5 4 3 2 7 4" xfId="15280" xr:uid="{0FCF2127-5C6A-422B-89AB-E166CD43BB1B}"/>
    <cellStyle name="Normal 5 4 3 2 7 5" xfId="28970" xr:uid="{7ED6B5EB-63D9-4F82-A75C-81D49B21E230}"/>
    <cellStyle name="Normal 5 4 3 2 7 6" xfId="43854" xr:uid="{4868D733-415F-4D15-9405-35C24110D9DE}"/>
    <cellStyle name="Normal 5 4 3 2 8" xfId="10144" xr:uid="{B1A7C901-D6AE-4F13-974E-556A5DA85928}"/>
    <cellStyle name="Normal 5 4 3 2 8 2" xfId="23834" xr:uid="{12A3971C-FC0B-48BD-B5C8-CD9F4A8EB231}"/>
    <cellStyle name="Normal 5 4 3 2 8 2 2" xfId="37526" xr:uid="{AD3C1E7E-10C3-4FE5-BE4A-8260B3D349B5}"/>
    <cellStyle name="Normal 5 4 3 2 8 2 3" xfId="52410" xr:uid="{50177425-4F19-4F66-909F-1C79941DFD78}"/>
    <cellStyle name="Normal 5 4 3 2 8 3" xfId="16990" xr:uid="{FA15E2F2-2976-4272-A744-F4842EE5FB0C}"/>
    <cellStyle name="Normal 5 4 3 2 8 4" xfId="30680" xr:uid="{3CBC8FEE-5421-4971-B3FA-E6B6B5FDBC2E}"/>
    <cellStyle name="Normal 5 4 3 2 8 5" xfId="45564" xr:uid="{B877F3A6-D7C8-40A5-8726-4979EE627E3B}"/>
    <cellStyle name="Normal 5 4 3 2 9" xfId="20412" xr:uid="{B27999D7-4C76-4640-A005-378452D6BF8A}"/>
    <cellStyle name="Normal 5 4 3 2 9 2" xfId="34104" xr:uid="{E2BFBA62-9D80-4E9B-9C9D-B73A73DBDCD9}"/>
    <cellStyle name="Normal 5 4 3 2 9 3" xfId="48988" xr:uid="{2CC341BE-6241-4274-AEF3-BD8C2D1DFE1E}"/>
    <cellStyle name="Normal 5 4 3 3" xfId="302" xr:uid="{39AF6A9F-0298-4A4B-9252-C9EF544E9962}"/>
    <cellStyle name="Normal 5 4 3 3 10" xfId="42157" xr:uid="{80BD0E1C-96FA-4F21-BD9D-8792A55AF1CD}"/>
    <cellStyle name="Normal 5 4 3 3 11" xfId="6737" xr:uid="{0FDAFB86-B8FF-4A79-B9CB-B78F49C0D533}"/>
    <cellStyle name="Normal 5 4 3 3 2" xfId="553" xr:uid="{FAADDBF3-7E60-45F6-AEC0-CF841CCD4169}"/>
    <cellStyle name="Normal 5 4 3 3 2 2" xfId="554" xr:uid="{5CBE47EA-144F-4114-B271-6316C2F5CF42}"/>
    <cellStyle name="Normal 5 4 3 3 2 2 2" xfId="1264" xr:uid="{075B1E19-3BB3-468C-AEAE-05A6518FBB78}"/>
    <cellStyle name="Normal 5 4 3 3 2 2 2 2" xfId="1265" xr:uid="{C240C620-7A39-4F3B-BCD7-BF07C277A14C}"/>
    <cellStyle name="Normal 5 4 3 3 2 2 2 2 2" xfId="25563" xr:uid="{EF8B6DFD-1AD8-4ACB-9C00-2F9CBB76278C}"/>
    <cellStyle name="Normal 5 4 3 3 2 2 2 2 2 2" xfId="39255" xr:uid="{72C16628-E09B-4449-902B-2D7E88486CE8}"/>
    <cellStyle name="Normal 5 4 3 3 2 2 2 2 2 3" xfId="54139" xr:uid="{14FD4570-79E5-46A2-9401-51E3870158D6}"/>
    <cellStyle name="Normal 5 4 3 3 2 2 2 2 3" xfId="18719" xr:uid="{6F8C9629-0224-4DC1-BF5F-7E96544F9685}"/>
    <cellStyle name="Normal 5 4 3 3 2 2 2 2 3 2" xfId="39774" xr:uid="{4470C529-C17D-4699-95DB-2C35A0AE2D10}"/>
    <cellStyle name="Normal 5 4 3 3 2 2 2 2 4" xfId="32409" xr:uid="{2C3479C7-59F9-435B-8FCF-1A5F2A9483C0}"/>
    <cellStyle name="Normal 5 4 3 3 2 2 2 2 5" xfId="47293" xr:uid="{E3266077-6062-48F4-A6BD-CE10BD5B91A1}"/>
    <cellStyle name="Normal 5 4 3 3 2 2 2 2 6" xfId="11873" xr:uid="{54431304-AF87-4B52-B26E-CD1F476FC7EF}"/>
    <cellStyle name="Normal 5 4 3 3 2 2 2 3" xfId="22141" xr:uid="{AAAFB19C-1687-47B0-A688-9128E8DD91A1}"/>
    <cellStyle name="Normal 5 4 3 3 2 2 2 3 2" xfId="35833" xr:uid="{5A778C05-AC2C-4E46-9213-1F36311D0373}"/>
    <cellStyle name="Normal 5 4 3 3 2 2 2 3 3" xfId="50717" xr:uid="{9D1E004B-D101-4F12-9A2B-DAC62B54A3FE}"/>
    <cellStyle name="Normal 5 4 3 3 2 2 2 4" xfId="15297" xr:uid="{698FE24D-C6EA-4C71-8C35-DC1AF0EA40D6}"/>
    <cellStyle name="Normal 5 4 3 3 2 2 2 4 2" xfId="39773" xr:uid="{37318B9F-1FAA-43C8-BDC0-BE69898F7F94}"/>
    <cellStyle name="Normal 5 4 3 3 2 2 2 5" xfId="28987" xr:uid="{CF17B506-3D4B-4464-903C-218CA31EB0AC}"/>
    <cellStyle name="Normal 5 4 3 3 2 2 2 6" xfId="43871" xr:uid="{F2BCA63D-9C2B-4040-9392-07EFDA30C6BD}"/>
    <cellStyle name="Normal 5 4 3 3 2 2 2 7" xfId="8451" xr:uid="{29B5018D-0A57-450E-96C2-4E731566FFAB}"/>
    <cellStyle name="Normal 5 4 3 3 2 2 3" xfId="1266" xr:uid="{75CE040C-159C-4792-BCBC-A88E089AB20A}"/>
    <cellStyle name="Normal 5 4 3 3 2 2 3 2" xfId="23851" xr:uid="{6E2F12CC-C09C-4C64-B33C-404C2AA0205B}"/>
    <cellStyle name="Normal 5 4 3 3 2 2 3 2 2" xfId="37543" xr:uid="{66D02444-AA90-4E1D-A0DE-38E6D7EC538A}"/>
    <cellStyle name="Normal 5 4 3 3 2 2 3 2 3" xfId="52427" xr:uid="{A095DD3C-2BC3-4D49-AF5F-3DA21351D06A}"/>
    <cellStyle name="Normal 5 4 3 3 2 2 3 3" xfId="17007" xr:uid="{3993AA1F-949A-48C6-8BDF-62CB564CF8C8}"/>
    <cellStyle name="Normal 5 4 3 3 2 2 3 3 2" xfId="39775" xr:uid="{7367EC2C-D595-4F55-B5FA-AF32E9FCFABE}"/>
    <cellStyle name="Normal 5 4 3 3 2 2 3 4" xfId="30697" xr:uid="{BFA7AEAE-76CF-450F-AF93-2DBDEEA1142F}"/>
    <cellStyle name="Normal 5 4 3 3 2 2 3 5" xfId="45581" xr:uid="{F8880004-240D-4730-8328-89C6616671B3}"/>
    <cellStyle name="Normal 5 4 3 3 2 2 3 6" xfId="10161" xr:uid="{5B9CC9EF-8B57-44C3-967A-811746094CB2}"/>
    <cellStyle name="Normal 5 4 3 3 2 2 4" xfId="20429" xr:uid="{BF30D672-4F62-4831-82FD-62B1329B0C30}"/>
    <cellStyle name="Normal 5 4 3 3 2 2 4 2" xfId="34121" xr:uid="{4362C0A1-757D-447F-B5AC-4C10ADEAC79B}"/>
    <cellStyle name="Normal 5 4 3 3 2 2 4 3" xfId="49005" xr:uid="{03C2A334-9A19-4FB2-A14F-FA1142E397A4}"/>
    <cellStyle name="Normal 5 4 3 3 2 2 5" xfId="13585" xr:uid="{F3BA7445-C76D-465B-88F8-35333EF5178D}"/>
    <cellStyle name="Normal 5 4 3 3 2 2 5 2" xfId="39647" xr:uid="{BBF73C13-D6B8-4D71-AA9D-F51C054E7F7C}"/>
    <cellStyle name="Normal 5 4 3 3 2 2 6" xfId="27275" xr:uid="{E422F56C-999D-413A-B7FE-CD0E48558D2D}"/>
    <cellStyle name="Normal 5 4 3 3 2 2 7" xfId="42159" xr:uid="{7C158B9B-31C7-4221-A0F3-BF9B1F9F27BA}"/>
    <cellStyle name="Normal 5 4 3 3 2 2 8" xfId="6739" xr:uid="{6514A725-477D-45BB-B146-90039746AEC2}"/>
    <cellStyle name="Normal 5 4 3 3 2 3" xfId="1267" xr:uid="{17E1F848-DDD0-4499-A014-48BCC96463AA}"/>
    <cellStyle name="Normal 5 4 3 3 2 3 2" xfId="1268" xr:uid="{2F1C3F44-F956-4915-9D19-40249B70CD4D}"/>
    <cellStyle name="Normal 5 4 3 3 2 3 2 2" xfId="25562" xr:uid="{FE20B414-D930-4049-B7E6-3D3BE9B60582}"/>
    <cellStyle name="Normal 5 4 3 3 2 3 2 2 2" xfId="39254" xr:uid="{9E676632-C4BD-4308-BEF6-8F10BF5D9376}"/>
    <cellStyle name="Normal 5 4 3 3 2 3 2 2 3" xfId="54138" xr:uid="{7F1E8331-7BA6-41BA-89EC-CB48A7376C49}"/>
    <cellStyle name="Normal 5 4 3 3 2 3 2 3" xfId="18718" xr:uid="{4F9A8B15-C18A-41EA-83A5-21369D61E37E}"/>
    <cellStyle name="Normal 5 4 3 3 2 3 2 3 2" xfId="39777" xr:uid="{E114A01B-3FCC-4F40-A72E-1C340CC7015C}"/>
    <cellStyle name="Normal 5 4 3 3 2 3 2 4" xfId="32408" xr:uid="{76432373-6BC5-4914-AB28-4F15AC3C508A}"/>
    <cellStyle name="Normal 5 4 3 3 2 3 2 5" xfId="47292" xr:uid="{E31E4676-A9D6-4559-885A-512E4AAB92A3}"/>
    <cellStyle name="Normal 5 4 3 3 2 3 2 6" xfId="11872" xr:uid="{D6F21FD7-4B84-4C68-BA57-32C27D8CA4BA}"/>
    <cellStyle name="Normal 5 4 3 3 2 3 3" xfId="22140" xr:uid="{209250E5-B98E-4F95-B572-ED003CF494AC}"/>
    <cellStyle name="Normal 5 4 3 3 2 3 3 2" xfId="35832" xr:uid="{A7AD3BD4-5C55-4B35-9828-B837AA2BE413}"/>
    <cellStyle name="Normal 5 4 3 3 2 3 3 3" xfId="50716" xr:uid="{59602C54-4E8D-4A5F-912E-FC45867A1C03}"/>
    <cellStyle name="Normal 5 4 3 3 2 3 4" xfId="15296" xr:uid="{EE87D62E-77A2-4EDF-AF2C-9A629AFC0922}"/>
    <cellStyle name="Normal 5 4 3 3 2 3 4 2" xfId="39776" xr:uid="{4B5870DD-0CB7-4EDD-AE57-BCE8BEA4413D}"/>
    <cellStyle name="Normal 5 4 3 3 2 3 5" xfId="28986" xr:uid="{6DF7AF2A-E86E-4BD2-BE59-A053E4D7963D}"/>
    <cellStyle name="Normal 5 4 3 3 2 3 6" xfId="43870" xr:uid="{EAC28838-5F34-46A4-BA09-58E727336923}"/>
    <cellStyle name="Normal 5 4 3 3 2 3 7" xfId="8450" xr:uid="{F0137B72-2D93-4352-86BC-FE67CE2B7C5E}"/>
    <cellStyle name="Normal 5 4 3 3 2 4" xfId="1269" xr:uid="{B5FB5501-7FA9-4A47-8C07-E96A914F6546}"/>
    <cellStyle name="Normal 5 4 3 3 2 4 2" xfId="23850" xr:uid="{30A9FA01-6BBB-48BF-A8EF-703B04ACFE0A}"/>
    <cellStyle name="Normal 5 4 3 3 2 4 2 2" xfId="37542" xr:uid="{198BAF32-6E6C-4ADB-8106-D8288B23319E}"/>
    <cellStyle name="Normal 5 4 3 3 2 4 2 3" xfId="52426" xr:uid="{9B405D85-8FB3-4CF9-AE84-AA13902EB041}"/>
    <cellStyle name="Normal 5 4 3 3 2 4 3" xfId="17006" xr:uid="{F21D8E2C-1E02-4F89-A9CE-A98136121539}"/>
    <cellStyle name="Normal 5 4 3 3 2 4 3 2" xfId="39778" xr:uid="{3EBD1210-C9BC-423B-A6E8-CCCCAEEB0AF1}"/>
    <cellStyle name="Normal 5 4 3 3 2 4 4" xfId="30696" xr:uid="{2315E89F-C0EF-475E-8BA4-EE73357AA0E6}"/>
    <cellStyle name="Normal 5 4 3 3 2 4 5" xfId="45580" xr:uid="{07D7B4D5-E141-44FA-B2D4-1A5E7260354B}"/>
    <cellStyle name="Normal 5 4 3 3 2 4 6" xfId="10160" xr:uid="{144580A6-267F-4BC1-A730-DAB7FF8E716D}"/>
    <cellStyle name="Normal 5 4 3 3 2 5" xfId="20428" xr:uid="{C5369C86-EC59-468B-A694-7782CB881BDF}"/>
    <cellStyle name="Normal 5 4 3 3 2 5 2" xfId="34120" xr:uid="{CEFBB306-ABEA-4D72-9A05-70AD1E507301}"/>
    <cellStyle name="Normal 5 4 3 3 2 5 3" xfId="49004" xr:uid="{6E84152C-A865-4D06-9B1C-AED26357A3C4}"/>
    <cellStyle name="Normal 5 4 3 3 2 6" xfId="13584" xr:uid="{FF78200F-8D70-48A8-AA96-02122C1CD62F}"/>
    <cellStyle name="Normal 5 4 3 3 2 6 2" xfId="39646" xr:uid="{7FFFBFC6-8B6E-4986-B0AC-6AF129E0515B}"/>
    <cellStyle name="Normal 5 4 3 3 2 7" xfId="27274" xr:uid="{A0773F84-24FF-4A34-B30A-503B662BB6A7}"/>
    <cellStyle name="Normal 5 4 3 3 2 8" xfId="42158" xr:uid="{AADCD4F8-5C51-46EA-8645-50B86C22DB35}"/>
    <cellStyle name="Normal 5 4 3 3 2 9" xfId="6738" xr:uid="{51C0AEDD-9212-45F3-BCDC-C73B6D117253}"/>
    <cellStyle name="Normal 5 4 3 3 3" xfId="555" xr:uid="{29AE6F73-D679-449E-A2E0-665138C89CA0}"/>
    <cellStyle name="Normal 5 4 3 3 3 2" xfId="1270" xr:uid="{E282D27E-D3A0-4FBC-BFD9-26C644B08B51}"/>
    <cellStyle name="Normal 5 4 3 3 3 2 2" xfId="1271" xr:uid="{A43F8BA5-0261-40BB-BECD-7D7FC2F78F92}"/>
    <cellStyle name="Normal 5 4 3 3 3 2 2 2" xfId="25564" xr:uid="{8EA672D6-4B45-43ED-9662-10ED580C2C5F}"/>
    <cellStyle name="Normal 5 4 3 3 3 2 2 2 2" xfId="39256" xr:uid="{8B8F637F-0EFA-4800-8F91-1C2FF8718B1A}"/>
    <cellStyle name="Normal 5 4 3 3 3 2 2 2 3" xfId="54140" xr:uid="{8F8C2419-E5EF-49DB-A5F4-49936D81B737}"/>
    <cellStyle name="Normal 5 4 3 3 3 2 2 3" xfId="18720" xr:uid="{0D475958-D439-4DD7-8878-C916ADF28B01}"/>
    <cellStyle name="Normal 5 4 3 3 3 2 2 3 2" xfId="39780" xr:uid="{EC66173A-9ED6-4A1B-8B7A-6D6479468C6A}"/>
    <cellStyle name="Normal 5 4 3 3 3 2 2 4" xfId="32410" xr:uid="{A6F93359-561D-4D52-9A73-CD48EBE6C855}"/>
    <cellStyle name="Normal 5 4 3 3 3 2 2 5" xfId="47294" xr:uid="{0CBAFCCA-A477-4E0B-8B94-6DB85CFA078B}"/>
    <cellStyle name="Normal 5 4 3 3 3 2 2 6" xfId="11874" xr:uid="{2579C12E-624F-4CC8-A711-2418F65DBEF6}"/>
    <cellStyle name="Normal 5 4 3 3 3 2 3" xfId="22142" xr:uid="{0D950751-3B87-4FC5-BA74-28B679B697D4}"/>
    <cellStyle name="Normal 5 4 3 3 3 2 3 2" xfId="35834" xr:uid="{387B3250-50D1-45B8-AC58-AC9C2EAFDF70}"/>
    <cellStyle name="Normal 5 4 3 3 3 2 3 3" xfId="50718" xr:uid="{909EE949-E8BB-4374-AE19-42BECAF5FBB8}"/>
    <cellStyle name="Normal 5 4 3 3 3 2 4" xfId="15298" xr:uid="{EAEF5902-18CD-4CA9-8D14-A9AC72CFF949}"/>
    <cellStyle name="Normal 5 4 3 3 3 2 4 2" xfId="39779" xr:uid="{7D9DA7FE-A613-4857-98BB-F2F88717801C}"/>
    <cellStyle name="Normal 5 4 3 3 3 2 5" xfId="28988" xr:uid="{820CD06F-86A2-4EB8-810A-218F1C1C45B4}"/>
    <cellStyle name="Normal 5 4 3 3 3 2 6" xfId="43872" xr:uid="{BAA315C3-6081-465F-8FAA-EADECD84FF5C}"/>
    <cellStyle name="Normal 5 4 3 3 3 2 7" xfId="8452" xr:uid="{EAB857BE-6380-45F3-A21C-F6D884D01F85}"/>
    <cellStyle name="Normal 5 4 3 3 3 3" xfId="1272" xr:uid="{6C3E1FE6-3033-481D-8C12-4D3DC31DEC61}"/>
    <cellStyle name="Normal 5 4 3 3 3 3 2" xfId="23852" xr:uid="{42083B07-0271-406B-AA04-550996CB925C}"/>
    <cellStyle name="Normal 5 4 3 3 3 3 2 2" xfId="37544" xr:uid="{2E215CE8-33EE-4F6F-874C-7E318753A6FC}"/>
    <cellStyle name="Normal 5 4 3 3 3 3 2 3" xfId="52428" xr:uid="{50577DB9-1026-4E26-ADC8-382054F67F9C}"/>
    <cellStyle name="Normal 5 4 3 3 3 3 3" xfId="17008" xr:uid="{82C3DD18-85CE-4E7D-8E2A-ABAAD658BFF7}"/>
    <cellStyle name="Normal 5 4 3 3 3 3 3 2" xfId="39781" xr:uid="{86E9413B-940D-4B85-988F-41089527109F}"/>
    <cellStyle name="Normal 5 4 3 3 3 3 4" xfId="30698" xr:uid="{00362AC3-2D96-4A0B-901E-C32D08834103}"/>
    <cellStyle name="Normal 5 4 3 3 3 3 5" xfId="45582" xr:uid="{D3365A0A-6884-4146-BC60-9C5117316453}"/>
    <cellStyle name="Normal 5 4 3 3 3 3 6" xfId="10162" xr:uid="{838230CC-FF7C-469E-98B4-895C4CD3C957}"/>
    <cellStyle name="Normal 5 4 3 3 3 4" xfId="20430" xr:uid="{59324974-690D-44A9-8CC5-B9BB3540885C}"/>
    <cellStyle name="Normal 5 4 3 3 3 4 2" xfId="34122" xr:uid="{BC60971C-A596-44C2-A0F8-0704DC762B89}"/>
    <cellStyle name="Normal 5 4 3 3 3 4 3" xfId="49006" xr:uid="{A2DD2F59-0ED9-46DE-BBFD-681D22F698C4}"/>
    <cellStyle name="Normal 5 4 3 3 3 5" xfId="13586" xr:uid="{4F5B3B5F-CCDC-4D50-9B64-8168157A13B5}"/>
    <cellStyle name="Normal 5 4 3 3 3 5 2" xfId="39648" xr:uid="{BCA52B3B-5910-48CD-BC09-0A816CF611FF}"/>
    <cellStyle name="Normal 5 4 3 3 3 6" xfId="27276" xr:uid="{72D05B5F-61DA-43D0-BF0C-5D9F00224D79}"/>
    <cellStyle name="Normal 5 4 3 3 3 7" xfId="42160" xr:uid="{C9125927-FD33-4642-A890-A18F7337CD73}"/>
    <cellStyle name="Normal 5 4 3 3 3 8" xfId="6740" xr:uid="{5DFA496F-E905-45B1-8CBB-F4F1DEB55A9D}"/>
    <cellStyle name="Normal 5 4 3 3 4" xfId="1273" xr:uid="{C3B6D20E-0DB7-4E93-8EA4-565D2EC6B3C9}"/>
    <cellStyle name="Normal 5 4 3 3 4 2" xfId="1274" xr:uid="{B2442147-1835-429E-A69C-5BE24CC33B80}"/>
    <cellStyle name="Normal 5 4 3 3 4 2 2" xfId="11875" xr:uid="{3F2BC51E-F9E9-4A04-BA44-9D3A3B57C7A8}"/>
    <cellStyle name="Normal 5 4 3 3 4 2 2 2" xfId="25565" xr:uid="{B79A3363-E1B5-4620-9074-2EC38347055E}"/>
    <cellStyle name="Normal 5 4 3 3 4 2 2 2 2" xfId="39257" xr:uid="{7F9E6229-6DD1-46EE-B54D-A1BAA1B8A5F4}"/>
    <cellStyle name="Normal 5 4 3 3 4 2 2 2 3" xfId="54141" xr:uid="{2BD45FD1-5D54-4A0B-857C-51337BD88E06}"/>
    <cellStyle name="Normal 5 4 3 3 4 2 2 3" xfId="18721" xr:uid="{2825C36E-049C-4BA2-B175-5C614FD41039}"/>
    <cellStyle name="Normal 5 4 3 3 4 2 2 4" xfId="32411" xr:uid="{0C914078-39F0-48B6-9F74-22448CF76E7C}"/>
    <cellStyle name="Normal 5 4 3 3 4 2 2 5" xfId="47295" xr:uid="{30A9CF5B-B13E-450F-8EF5-367857258A70}"/>
    <cellStyle name="Normal 5 4 3 3 4 2 3" xfId="22143" xr:uid="{91C2709E-67B8-488B-877A-FD959E86BE02}"/>
    <cellStyle name="Normal 5 4 3 3 4 2 3 2" xfId="35835" xr:uid="{99287EDA-7A51-4166-B9A7-1318106BB0C9}"/>
    <cellStyle name="Normal 5 4 3 3 4 2 3 3" xfId="50719" xr:uid="{F17FA065-E6DC-442B-93A1-79FC0A2C4144}"/>
    <cellStyle name="Normal 5 4 3 3 4 2 4" xfId="15299" xr:uid="{296E9059-D156-4320-AF28-A16575E0633F}"/>
    <cellStyle name="Normal 5 4 3 3 4 2 4 2" xfId="39783" xr:uid="{DB6A6D8F-0713-4D86-9CA7-06F2AFE28DD5}"/>
    <cellStyle name="Normal 5 4 3 3 4 2 5" xfId="28989" xr:uid="{D9A95B9A-3C33-4B2A-B5DB-66044C1AEB0A}"/>
    <cellStyle name="Normal 5 4 3 3 4 2 6" xfId="43873" xr:uid="{06FD7B80-F7BF-4F5C-98C3-1C1B29CC4E59}"/>
    <cellStyle name="Normal 5 4 3 3 4 2 7" xfId="8453" xr:uid="{FC582F34-A23A-434B-8D5E-48B06BB33FB3}"/>
    <cellStyle name="Normal 5 4 3 3 4 3" xfId="10163" xr:uid="{2E9DB5F2-04B0-4DA5-84EF-D6E813245C7F}"/>
    <cellStyle name="Normal 5 4 3 3 4 3 2" xfId="23853" xr:uid="{395119DD-E367-434A-ACC6-022653187D73}"/>
    <cellStyle name="Normal 5 4 3 3 4 3 2 2" xfId="37545" xr:uid="{BB072503-697D-4EA7-B511-6273D6E90037}"/>
    <cellStyle name="Normal 5 4 3 3 4 3 2 3" xfId="52429" xr:uid="{724BFBFE-8B3B-4A75-91AF-94F775CE60CE}"/>
    <cellStyle name="Normal 5 4 3 3 4 3 3" xfId="17009" xr:uid="{D35BD65A-03B0-4DF1-A7F8-A35711DCFFC9}"/>
    <cellStyle name="Normal 5 4 3 3 4 3 4" xfId="30699" xr:uid="{5023F54D-FAB9-4705-884F-C323F34EA370}"/>
    <cellStyle name="Normal 5 4 3 3 4 3 5" xfId="45583" xr:uid="{9563FB02-03B5-4F90-8921-1C5690923117}"/>
    <cellStyle name="Normal 5 4 3 3 4 4" xfId="20431" xr:uid="{6987BBFF-21FB-4A09-A0B2-C82DFB67DE83}"/>
    <cellStyle name="Normal 5 4 3 3 4 4 2" xfId="34123" xr:uid="{674260D3-7561-487A-8BA7-7F0CF153B071}"/>
    <cellStyle name="Normal 5 4 3 3 4 4 3" xfId="49007" xr:uid="{6A9F2D87-6207-419B-A04D-B4081D4E3771}"/>
    <cellStyle name="Normal 5 4 3 3 4 5" xfId="13587" xr:uid="{64DAFCBB-65C6-45D5-BB36-A3E994F430F6}"/>
    <cellStyle name="Normal 5 4 3 3 4 5 2" xfId="39782" xr:uid="{A47E31F3-2197-46A6-A597-73B40A590583}"/>
    <cellStyle name="Normal 5 4 3 3 4 6" xfId="27277" xr:uid="{1DC57313-4EC9-45F1-A890-694F238DA366}"/>
    <cellStyle name="Normal 5 4 3 3 4 7" xfId="42161" xr:uid="{F11D04F2-CCF4-478E-9423-42A595AA1600}"/>
    <cellStyle name="Normal 5 4 3 3 4 8" xfId="6741" xr:uid="{F5D528B6-7157-4893-A06E-686992E9A81F}"/>
    <cellStyle name="Normal 5 4 3 3 5" xfId="1275" xr:uid="{736E5687-3C92-4F82-9C7B-D31BA0DA3F62}"/>
    <cellStyle name="Normal 5 4 3 3 5 2" xfId="11871" xr:uid="{652F1B47-0563-4AF3-BDDA-3FE3BBF0D9DD}"/>
    <cellStyle name="Normal 5 4 3 3 5 2 2" xfId="25561" xr:uid="{1E756255-6AA7-4671-82D5-ED434B97EAE1}"/>
    <cellStyle name="Normal 5 4 3 3 5 2 2 2" xfId="39253" xr:uid="{3BDFA5CA-2FF2-4680-9A0D-A4FFBDAB27CB}"/>
    <cellStyle name="Normal 5 4 3 3 5 2 2 3" xfId="54137" xr:uid="{D5FE8BEF-CFE9-403A-AF62-8A5B4538BE36}"/>
    <cellStyle name="Normal 5 4 3 3 5 2 3" xfId="18717" xr:uid="{EB8F5EFE-5076-47D1-8A9E-1E2B4ECC9ED8}"/>
    <cellStyle name="Normal 5 4 3 3 5 2 4" xfId="32407" xr:uid="{5B27D0BB-8A42-429B-AE1D-E4F0D9218DB8}"/>
    <cellStyle name="Normal 5 4 3 3 5 2 5" xfId="47291" xr:uid="{8534AFC6-18B8-4DDA-AC5E-D05231FBAB8D}"/>
    <cellStyle name="Normal 5 4 3 3 5 3" xfId="22139" xr:uid="{66CAAEEE-8D76-49B4-8C7F-27973AF57F37}"/>
    <cellStyle name="Normal 5 4 3 3 5 3 2" xfId="35831" xr:uid="{4D8047CD-AF04-45BB-A6E1-E13E85DD5AA4}"/>
    <cellStyle name="Normal 5 4 3 3 5 3 3" xfId="50715" xr:uid="{86DD72CE-4C71-4E28-A0F3-F2BE49978EFA}"/>
    <cellStyle name="Normal 5 4 3 3 5 4" xfId="15295" xr:uid="{3DD69AED-8428-41D3-A26F-FA0A780BBC8F}"/>
    <cellStyle name="Normal 5 4 3 3 5 4 2" xfId="39784" xr:uid="{E84BE019-0345-40A3-836C-DDE3DB0DBA10}"/>
    <cellStyle name="Normal 5 4 3 3 5 5" xfId="28985" xr:uid="{5B54AF07-6920-445F-9052-CDDBAB9504B5}"/>
    <cellStyle name="Normal 5 4 3 3 5 6" xfId="43869" xr:uid="{788FF3E0-21E5-4F25-96C6-115D9133F71F}"/>
    <cellStyle name="Normal 5 4 3 3 5 7" xfId="8449" xr:uid="{5FEC7B2A-9394-4355-BB02-23E172689E2B}"/>
    <cellStyle name="Normal 5 4 3 3 6" xfId="10159" xr:uid="{C820878E-608F-4814-994C-91E6268E2307}"/>
    <cellStyle name="Normal 5 4 3 3 6 2" xfId="23849" xr:uid="{378CB9C8-21F1-4AF2-BC52-A8BD988B4AC2}"/>
    <cellStyle name="Normal 5 4 3 3 6 2 2" xfId="37541" xr:uid="{B5244A9C-8083-4B4D-BFA6-5EE49290A88F}"/>
    <cellStyle name="Normal 5 4 3 3 6 2 3" xfId="52425" xr:uid="{6AA4A715-AA1A-42B4-9C6F-0186E20B7759}"/>
    <cellStyle name="Normal 5 4 3 3 6 3" xfId="17005" xr:uid="{9D01BF48-6B52-4420-B7C7-434AD1874D1E}"/>
    <cellStyle name="Normal 5 4 3 3 6 4" xfId="30695" xr:uid="{B992D38B-01D2-4C2B-A859-7C5C6C0C709F}"/>
    <cellStyle name="Normal 5 4 3 3 6 5" xfId="45579" xr:uid="{3D49D2E9-BE8A-478C-BA6B-68F999715883}"/>
    <cellStyle name="Normal 5 4 3 3 7" xfId="20427" xr:uid="{FEBECB92-40D0-4E6B-A04E-643D6F68960E}"/>
    <cellStyle name="Normal 5 4 3 3 7 2" xfId="34119" xr:uid="{3531E691-3E9B-4B01-9E66-21E4A34DA04E}"/>
    <cellStyle name="Normal 5 4 3 3 7 3" xfId="49003" xr:uid="{0B1BE721-307E-490A-8F87-EE52E6B17630}"/>
    <cellStyle name="Normal 5 4 3 3 8" xfId="13583" xr:uid="{C7A222C2-9DE0-40B6-8DB0-54D144A6F242}"/>
    <cellStyle name="Normal 5 4 3 3 8 2" xfId="39600" xr:uid="{D4CBB6D7-7681-4F98-A4B5-939F6D5920CB}"/>
    <cellStyle name="Normal 5 4 3 3 9" xfId="27273" xr:uid="{09750BD5-3A8A-4EA9-B947-DEC645DE3838}"/>
    <cellStyle name="Normal 5 4 3 4" xfId="303" xr:uid="{70118A38-75F8-4542-A4EB-12C879A05F62}"/>
    <cellStyle name="Normal 5 4 3 4 10" xfId="42162" xr:uid="{ABB230B8-47FF-4366-B2D1-F040E2A82718}"/>
    <cellStyle name="Normal 5 4 3 4 11" xfId="6742" xr:uid="{4641A90D-5CD2-45D5-BCDC-43C8A23E6AC5}"/>
    <cellStyle name="Normal 5 4 3 4 2" xfId="556" xr:uid="{8D3CDE0A-1CA4-4D1C-979F-27F45FB01F49}"/>
    <cellStyle name="Normal 5 4 3 4 2 2" xfId="1276" xr:uid="{758441EB-709D-4375-836D-920B79E071E1}"/>
    <cellStyle name="Normal 5 4 3 4 2 2 2" xfId="1277" xr:uid="{2DF6BF46-CA01-483D-847A-847D8E02606D}"/>
    <cellStyle name="Normal 5 4 3 4 2 2 2 2" xfId="11878" xr:uid="{2CCA5A64-C940-4E93-AD54-BD5EB62A8084}"/>
    <cellStyle name="Normal 5 4 3 4 2 2 2 2 2" xfId="25568" xr:uid="{68619B6B-BBB3-45CA-8EDD-CE6E955E89FA}"/>
    <cellStyle name="Normal 5 4 3 4 2 2 2 2 2 2" xfId="39260" xr:uid="{9C02CDF8-C86D-4584-9FA3-986C0E748327}"/>
    <cellStyle name="Normal 5 4 3 4 2 2 2 2 2 3" xfId="54144" xr:uid="{39CED761-DC0D-4AC4-96B5-AE6445F42D0A}"/>
    <cellStyle name="Normal 5 4 3 4 2 2 2 2 3" xfId="18724" xr:uid="{08755680-F87C-4EE0-9C89-7AE28877138D}"/>
    <cellStyle name="Normal 5 4 3 4 2 2 2 2 4" xfId="32414" xr:uid="{2A4FDA92-3CEB-42E4-97E1-67A4A21D7BDB}"/>
    <cellStyle name="Normal 5 4 3 4 2 2 2 2 5" xfId="47298" xr:uid="{288B1790-66F9-4786-905C-52EACEF5DDDA}"/>
    <cellStyle name="Normal 5 4 3 4 2 2 2 3" xfId="22146" xr:uid="{32D0CC73-AE9C-4A77-B1E7-308D7A8EC197}"/>
    <cellStyle name="Normal 5 4 3 4 2 2 2 3 2" xfId="35838" xr:uid="{97125DFE-7DDE-40CE-B69C-473FCB404F34}"/>
    <cellStyle name="Normal 5 4 3 4 2 2 2 3 3" xfId="50722" xr:uid="{5248164E-E33A-4BB5-9D67-62F0E1C91132}"/>
    <cellStyle name="Normal 5 4 3 4 2 2 2 4" xfId="15302" xr:uid="{EB67A340-524B-4311-8C18-35A07F76AA38}"/>
    <cellStyle name="Normal 5 4 3 4 2 2 2 4 2" xfId="39786" xr:uid="{CED100A3-F3D7-4978-9B13-D4F6BAC50E18}"/>
    <cellStyle name="Normal 5 4 3 4 2 2 2 5" xfId="28992" xr:uid="{7FE8DB1D-05E6-4C63-9DD2-C8F56DA66CC0}"/>
    <cellStyle name="Normal 5 4 3 4 2 2 2 6" xfId="43876" xr:uid="{4AF2B071-E90D-40BA-ADC7-59E6B077E12F}"/>
    <cellStyle name="Normal 5 4 3 4 2 2 2 7" xfId="8456" xr:uid="{4B7A5034-90E6-492E-B422-0C8A22F00516}"/>
    <cellStyle name="Normal 5 4 3 4 2 2 3" xfId="10166" xr:uid="{38CE8D4E-127F-4EB4-B085-5AC777890B35}"/>
    <cellStyle name="Normal 5 4 3 4 2 2 3 2" xfId="23856" xr:uid="{392D4AA4-6C51-4609-A7FF-80DE621A2D2A}"/>
    <cellStyle name="Normal 5 4 3 4 2 2 3 2 2" xfId="37548" xr:uid="{83F08BB3-9C98-4047-BF62-5B9628D3D7E8}"/>
    <cellStyle name="Normal 5 4 3 4 2 2 3 2 3" xfId="52432" xr:uid="{126B5027-B94A-4A84-B438-670E107EF5AE}"/>
    <cellStyle name="Normal 5 4 3 4 2 2 3 3" xfId="17012" xr:uid="{8AA78C12-8ED0-4DD4-8E28-C64E110CFC83}"/>
    <cellStyle name="Normal 5 4 3 4 2 2 3 4" xfId="30702" xr:uid="{7EDDF3DF-7E39-4525-B871-F72992FA0236}"/>
    <cellStyle name="Normal 5 4 3 4 2 2 3 5" xfId="45586" xr:uid="{259F2E30-2EAE-4800-BF15-4E78EE978DD3}"/>
    <cellStyle name="Normal 5 4 3 4 2 2 4" xfId="20434" xr:uid="{709D4EA1-FA32-4E16-B303-52DDDF7DDF3B}"/>
    <cellStyle name="Normal 5 4 3 4 2 2 4 2" xfId="34126" xr:uid="{C0B6C6A8-1D7C-4D45-A22B-A272E16AB0F6}"/>
    <cellStyle name="Normal 5 4 3 4 2 2 4 3" xfId="49010" xr:uid="{F18FCDD2-3D7C-444B-8A6B-484A2669B670}"/>
    <cellStyle name="Normal 5 4 3 4 2 2 5" xfId="13590" xr:uid="{8D7277A3-5A65-4212-85ED-2370A64B66A4}"/>
    <cellStyle name="Normal 5 4 3 4 2 2 5 2" xfId="39785" xr:uid="{38B38804-18FB-4C33-B83D-40C175C3868A}"/>
    <cellStyle name="Normal 5 4 3 4 2 2 6" xfId="27280" xr:uid="{2DFA310F-C046-49FF-B9ED-91835B587A59}"/>
    <cellStyle name="Normal 5 4 3 4 2 2 7" xfId="42164" xr:uid="{E6A43828-12FA-48A9-8AB0-959E88B21ECE}"/>
    <cellStyle name="Normal 5 4 3 4 2 2 8" xfId="6744" xr:uid="{1A633991-45D4-48E5-874F-61BF41F34629}"/>
    <cellStyle name="Normal 5 4 3 4 2 3" xfId="1278" xr:uid="{5E46A563-5166-4278-835D-9FACB2934705}"/>
    <cellStyle name="Normal 5 4 3 4 2 3 2" xfId="11877" xr:uid="{D57EDA00-32D1-49B7-A260-EB609BD0AA37}"/>
    <cellStyle name="Normal 5 4 3 4 2 3 2 2" xfId="25567" xr:uid="{B2DE7E34-D49D-48E0-9BA9-B43D3F12919A}"/>
    <cellStyle name="Normal 5 4 3 4 2 3 2 2 2" xfId="39259" xr:uid="{A286BEE7-D622-42F3-8751-169B82196674}"/>
    <cellStyle name="Normal 5 4 3 4 2 3 2 2 3" xfId="54143" xr:uid="{3D8A447A-AA4E-4584-87EC-6F8B2E20724E}"/>
    <cellStyle name="Normal 5 4 3 4 2 3 2 3" xfId="18723" xr:uid="{B0F15E86-921F-45E3-A014-E029CF3DDCA6}"/>
    <cellStyle name="Normal 5 4 3 4 2 3 2 4" xfId="32413" xr:uid="{321D97FE-9430-4ED9-83D6-BF2824606748}"/>
    <cellStyle name="Normal 5 4 3 4 2 3 2 5" xfId="47297" xr:uid="{B4B25D2F-630D-48C5-9ED2-891E51A4FB5E}"/>
    <cellStyle name="Normal 5 4 3 4 2 3 3" xfId="22145" xr:uid="{3CC794CB-41EC-4331-8847-B8E2AF3B8D18}"/>
    <cellStyle name="Normal 5 4 3 4 2 3 3 2" xfId="35837" xr:uid="{7114FAAE-30EF-4A0C-A09F-604501A14FC7}"/>
    <cellStyle name="Normal 5 4 3 4 2 3 3 3" xfId="50721" xr:uid="{51089EE9-7374-411D-8173-14284DDAAABB}"/>
    <cellStyle name="Normal 5 4 3 4 2 3 4" xfId="15301" xr:uid="{AD28E91A-A870-40FB-B2A3-2FD463A58EAE}"/>
    <cellStyle name="Normal 5 4 3 4 2 3 4 2" xfId="39787" xr:uid="{F6AA9D68-9BB8-41FD-B73A-28CCD55EF1FF}"/>
    <cellStyle name="Normal 5 4 3 4 2 3 5" xfId="28991" xr:uid="{A7A2FCA5-BD51-4F10-9289-14A17F03B8BE}"/>
    <cellStyle name="Normal 5 4 3 4 2 3 6" xfId="43875" xr:uid="{6DAEA455-4F54-4063-8C29-8584A945695A}"/>
    <cellStyle name="Normal 5 4 3 4 2 3 7" xfId="8455" xr:uid="{62B298AD-4E38-4C66-B155-D00BEC4FC702}"/>
    <cellStyle name="Normal 5 4 3 4 2 4" xfId="10165" xr:uid="{EDCE0880-A3B6-4459-9A2B-661877D692EC}"/>
    <cellStyle name="Normal 5 4 3 4 2 4 2" xfId="23855" xr:uid="{B46A32A0-F5A7-4201-9C65-2107681D91FB}"/>
    <cellStyle name="Normal 5 4 3 4 2 4 2 2" xfId="37547" xr:uid="{62A87DEA-B68B-439B-980B-43A103E2C373}"/>
    <cellStyle name="Normal 5 4 3 4 2 4 2 3" xfId="52431" xr:uid="{464CB64B-EFCB-4653-B309-7A23C7D14C5E}"/>
    <cellStyle name="Normal 5 4 3 4 2 4 3" xfId="17011" xr:uid="{1050F210-08B2-497C-BF9C-281ACA7288F8}"/>
    <cellStyle name="Normal 5 4 3 4 2 4 4" xfId="30701" xr:uid="{5FD313D9-0967-44E4-94D3-DCBE867DABF0}"/>
    <cellStyle name="Normal 5 4 3 4 2 4 5" xfId="45585" xr:uid="{91858B0A-6A48-43AF-9CC1-4A08BA3A1C6A}"/>
    <cellStyle name="Normal 5 4 3 4 2 5" xfId="20433" xr:uid="{7B5E0DD4-8997-4E65-AB2C-F0C2EFB91FE1}"/>
    <cellStyle name="Normal 5 4 3 4 2 5 2" xfId="34125" xr:uid="{F79248B8-DC2A-4A87-8D64-9677C13CD572}"/>
    <cellStyle name="Normal 5 4 3 4 2 5 3" xfId="49009" xr:uid="{C81044D2-5F0E-4558-A6E5-47E91E81D1AC}"/>
    <cellStyle name="Normal 5 4 3 4 2 6" xfId="13589" xr:uid="{CC90BA6D-3D92-409A-B707-F41AE7219BB3}"/>
    <cellStyle name="Normal 5 4 3 4 2 6 2" xfId="39649" xr:uid="{8DBCD138-4704-4FF7-8919-898D7D5219F6}"/>
    <cellStyle name="Normal 5 4 3 4 2 7" xfId="27279" xr:uid="{AD529E52-CCEF-4138-AA6B-D9C22D1D5368}"/>
    <cellStyle name="Normal 5 4 3 4 2 8" xfId="42163" xr:uid="{C3537FF9-9474-42E7-950C-CE58C5BAA38B}"/>
    <cellStyle name="Normal 5 4 3 4 2 9" xfId="6743" xr:uid="{8224C737-A729-4A0D-B834-BEC17FA406C0}"/>
    <cellStyle name="Normal 5 4 3 4 3" xfId="1279" xr:uid="{D3A46D44-F918-4FC6-9D63-584A0AA091B1}"/>
    <cellStyle name="Normal 5 4 3 4 3 2" xfId="1280" xr:uid="{A9535276-1D76-4F02-8263-4F36859221A2}"/>
    <cellStyle name="Normal 5 4 3 4 3 2 2" xfId="11879" xr:uid="{09EFB25D-51E9-439E-9C77-D2A46EEF1D9B}"/>
    <cellStyle name="Normal 5 4 3 4 3 2 2 2" xfId="25569" xr:uid="{2829854A-CFF2-4DA5-9441-E03B760F32A7}"/>
    <cellStyle name="Normal 5 4 3 4 3 2 2 2 2" xfId="39261" xr:uid="{26EFD4F5-EDD2-46CD-B135-99CC8ACF4BE4}"/>
    <cellStyle name="Normal 5 4 3 4 3 2 2 2 3" xfId="54145" xr:uid="{2240C176-955E-4B7D-AE59-99C6AB0CD7A7}"/>
    <cellStyle name="Normal 5 4 3 4 3 2 2 3" xfId="18725" xr:uid="{6CEF0E9E-F9A1-4FB8-B894-6199BDE1CB3C}"/>
    <cellStyle name="Normal 5 4 3 4 3 2 2 4" xfId="32415" xr:uid="{55A9B191-0B60-42AA-9728-4BED130A5E57}"/>
    <cellStyle name="Normal 5 4 3 4 3 2 2 5" xfId="47299" xr:uid="{66639381-29E8-42E8-BCD0-8E17D8C4C5BF}"/>
    <cellStyle name="Normal 5 4 3 4 3 2 3" xfId="22147" xr:uid="{52D5D867-9D2D-4F76-869B-ADDDE6114018}"/>
    <cellStyle name="Normal 5 4 3 4 3 2 3 2" xfId="35839" xr:uid="{EA3908E6-2DC2-426E-A043-173CF26B2C0E}"/>
    <cellStyle name="Normal 5 4 3 4 3 2 3 3" xfId="50723" xr:uid="{32097E4C-D032-42BE-90E6-0A0C9E2AEAC5}"/>
    <cellStyle name="Normal 5 4 3 4 3 2 4" xfId="15303" xr:uid="{2A7FE7B0-4C83-461C-AA25-0916BBE302DB}"/>
    <cellStyle name="Normal 5 4 3 4 3 2 4 2" xfId="39789" xr:uid="{BB1ED0CD-3FA4-4068-B660-106000C976EA}"/>
    <cellStyle name="Normal 5 4 3 4 3 2 5" xfId="28993" xr:uid="{011F6CE5-DEE8-4195-BFBF-A88A026FD4C1}"/>
    <cellStyle name="Normal 5 4 3 4 3 2 6" xfId="43877" xr:uid="{3DA1343E-FACB-4831-8987-F776B8BC1063}"/>
    <cellStyle name="Normal 5 4 3 4 3 2 7" xfId="8457" xr:uid="{7D315CFA-F0F8-4066-A7F7-010A7E25900F}"/>
    <cellStyle name="Normal 5 4 3 4 3 3" xfId="10167" xr:uid="{B7CCE2F3-26C9-4143-987C-B7E23984A58B}"/>
    <cellStyle name="Normal 5 4 3 4 3 3 2" xfId="23857" xr:uid="{6E1A1C2D-D947-4E6C-A836-33B8F9E18205}"/>
    <cellStyle name="Normal 5 4 3 4 3 3 2 2" xfId="37549" xr:uid="{634A1447-94EB-4D37-BEE6-43C66818ED8A}"/>
    <cellStyle name="Normal 5 4 3 4 3 3 2 3" xfId="52433" xr:uid="{7CBFA935-0092-4F8E-A6B4-2D955DFBFFC4}"/>
    <cellStyle name="Normal 5 4 3 4 3 3 3" xfId="17013" xr:uid="{37A78277-D137-47F6-ACC8-95C188E33267}"/>
    <cellStyle name="Normal 5 4 3 4 3 3 4" xfId="30703" xr:uid="{0E0FDBAE-BED2-48E6-9BBC-CB36100CFEE9}"/>
    <cellStyle name="Normal 5 4 3 4 3 3 5" xfId="45587" xr:uid="{7F833150-C0C2-4ED9-A22B-E2CF9FD3B396}"/>
    <cellStyle name="Normal 5 4 3 4 3 4" xfId="20435" xr:uid="{8BCBB2C1-6589-48CD-9DFB-3F6B2862B54D}"/>
    <cellStyle name="Normal 5 4 3 4 3 4 2" xfId="34127" xr:uid="{A05B5FD0-CAF4-4B02-85F6-132C4B906499}"/>
    <cellStyle name="Normal 5 4 3 4 3 4 3" xfId="49011" xr:uid="{51128300-52F4-417C-B6C6-1F465EAE7142}"/>
    <cellStyle name="Normal 5 4 3 4 3 5" xfId="13591" xr:uid="{9F908415-B9F3-41AB-8BB9-084CF16A5A18}"/>
    <cellStyle name="Normal 5 4 3 4 3 5 2" xfId="39788" xr:uid="{2DE5C540-4964-46AB-8DD0-9B4C689750D3}"/>
    <cellStyle name="Normal 5 4 3 4 3 6" xfId="27281" xr:uid="{6542BB5E-97E8-4E48-B0F7-B00C8EE736B1}"/>
    <cellStyle name="Normal 5 4 3 4 3 7" xfId="42165" xr:uid="{2D7A3F3C-4627-485C-A021-9018FC754FF0}"/>
    <cellStyle name="Normal 5 4 3 4 3 8" xfId="6745" xr:uid="{32EF9E8C-C488-460F-89F4-5E01C390C697}"/>
    <cellStyle name="Normal 5 4 3 4 4" xfId="1281" xr:uid="{14375CF3-ED56-4416-A63F-9DC19C46E245}"/>
    <cellStyle name="Normal 5 4 3 4 4 2" xfId="8458" xr:uid="{043ABEF1-2972-4E02-9819-6873B692D1E1}"/>
    <cellStyle name="Normal 5 4 3 4 4 2 2" xfId="11880" xr:uid="{8C146B36-FA49-4F29-A46F-AAA72B946631}"/>
    <cellStyle name="Normal 5 4 3 4 4 2 2 2" xfId="25570" xr:uid="{B3AF779E-6F40-4305-8465-8FD2FE2DF0C4}"/>
    <cellStyle name="Normal 5 4 3 4 4 2 2 2 2" xfId="39262" xr:uid="{49AF805D-4B0C-4F18-83DE-BB22A85D4943}"/>
    <cellStyle name="Normal 5 4 3 4 4 2 2 2 3" xfId="54146" xr:uid="{4FBBD638-04D9-489A-B4DA-568C01566C04}"/>
    <cellStyle name="Normal 5 4 3 4 4 2 2 3" xfId="18726" xr:uid="{83C2CE6C-4ACD-4D4C-B57D-DBF882CCFB73}"/>
    <cellStyle name="Normal 5 4 3 4 4 2 2 4" xfId="32416" xr:uid="{183F3804-6F60-42B1-B34C-BB97E4293401}"/>
    <cellStyle name="Normal 5 4 3 4 4 2 2 5" xfId="47300" xr:uid="{3BF6BE01-FA54-4F04-8E06-0FCAC839DA2F}"/>
    <cellStyle name="Normal 5 4 3 4 4 2 3" xfId="22148" xr:uid="{06926663-410C-4E81-B38C-B6C45870A677}"/>
    <cellStyle name="Normal 5 4 3 4 4 2 3 2" xfId="35840" xr:uid="{45FCCB36-B4E9-4910-979B-4762202B7C0D}"/>
    <cellStyle name="Normal 5 4 3 4 4 2 3 3" xfId="50724" xr:uid="{514D8491-E5CF-4713-B555-1A5191A94C72}"/>
    <cellStyle name="Normal 5 4 3 4 4 2 4" xfId="15304" xr:uid="{D004C02E-4D36-4808-B687-C2A727F34F09}"/>
    <cellStyle name="Normal 5 4 3 4 4 2 5" xfId="28994" xr:uid="{723859DA-0EB0-47DE-B40C-57F529571AB5}"/>
    <cellStyle name="Normal 5 4 3 4 4 2 6" xfId="43878" xr:uid="{8C60B702-31A8-405F-B196-2486B6A65F66}"/>
    <cellStyle name="Normal 5 4 3 4 4 3" xfId="10168" xr:uid="{93260C3C-61D2-447C-9DE3-C6B0675EB585}"/>
    <cellStyle name="Normal 5 4 3 4 4 3 2" xfId="23858" xr:uid="{538D31B7-D52F-424C-8AFD-D6252710BA6F}"/>
    <cellStyle name="Normal 5 4 3 4 4 3 2 2" xfId="37550" xr:uid="{A756BB85-E2CA-414C-9EC8-F49FC1839C81}"/>
    <cellStyle name="Normal 5 4 3 4 4 3 2 3" xfId="52434" xr:uid="{AD26910A-3239-467A-9676-9267A2FAAB36}"/>
    <cellStyle name="Normal 5 4 3 4 4 3 3" xfId="17014" xr:uid="{C48D7E8B-3462-4F51-BD56-32A8F7D5B527}"/>
    <cellStyle name="Normal 5 4 3 4 4 3 4" xfId="30704" xr:uid="{AC7936FA-7B42-4E03-AA63-8B6EA683A096}"/>
    <cellStyle name="Normal 5 4 3 4 4 3 5" xfId="45588" xr:uid="{6189389D-9B7A-48F1-9835-3BC00CC284C5}"/>
    <cellStyle name="Normal 5 4 3 4 4 4" xfId="20436" xr:uid="{2D5906CD-E497-484E-92D4-CA2F47355C8A}"/>
    <cellStyle name="Normal 5 4 3 4 4 4 2" xfId="34128" xr:uid="{C49B0054-7093-478E-99A9-A127ACC66B58}"/>
    <cellStyle name="Normal 5 4 3 4 4 4 3" xfId="49012" xr:uid="{2A8269E9-75E6-4A0E-9405-E69737B772EB}"/>
    <cellStyle name="Normal 5 4 3 4 4 5" xfId="13592" xr:uid="{A47E23BA-4EF6-49F0-B790-90CDF57BC7E0}"/>
    <cellStyle name="Normal 5 4 3 4 4 5 2" xfId="39790" xr:uid="{91B2BB7D-7B9B-4970-8151-FBEFD62BCF93}"/>
    <cellStyle name="Normal 5 4 3 4 4 6" xfId="27282" xr:uid="{47CA3ABC-543C-49E3-BA16-16246049481D}"/>
    <cellStyle name="Normal 5 4 3 4 4 7" xfId="42166" xr:uid="{0AF5A97E-3F28-4314-9AA8-581762476FCF}"/>
    <cellStyle name="Normal 5 4 3 4 4 8" xfId="6746" xr:uid="{2FB34AD2-BFFF-437B-877C-46E3747DCC5E}"/>
    <cellStyle name="Normal 5 4 3 4 5" xfId="8454" xr:uid="{5036392B-386C-4D2F-A16D-17F80DD61281}"/>
    <cellStyle name="Normal 5 4 3 4 5 2" xfId="11876" xr:uid="{E6C5796B-E0A5-4747-858C-714CAFC54B6B}"/>
    <cellStyle name="Normal 5 4 3 4 5 2 2" xfId="25566" xr:uid="{AD48234B-F216-4179-B9EC-3AD09CEB252A}"/>
    <cellStyle name="Normal 5 4 3 4 5 2 2 2" xfId="39258" xr:uid="{EE474EFC-ACA2-4B83-8BF3-21FEC5229E26}"/>
    <cellStyle name="Normal 5 4 3 4 5 2 2 3" xfId="54142" xr:uid="{8A5F9DC3-EB10-4A75-9BA2-37A5CA200014}"/>
    <cellStyle name="Normal 5 4 3 4 5 2 3" xfId="18722" xr:uid="{583CCA23-BA05-437E-AFF7-3E8D14AFF59F}"/>
    <cellStyle name="Normal 5 4 3 4 5 2 4" xfId="32412" xr:uid="{F0FA082F-240C-4A30-9B0B-611489344A3E}"/>
    <cellStyle name="Normal 5 4 3 4 5 2 5" xfId="47296" xr:uid="{796B93BD-12D1-4C9E-9125-DBBB965698EE}"/>
    <cellStyle name="Normal 5 4 3 4 5 3" xfId="22144" xr:uid="{7AF0AEDE-89C9-4A85-8B03-F5B57B92D08A}"/>
    <cellStyle name="Normal 5 4 3 4 5 3 2" xfId="35836" xr:uid="{46B818EB-AA1A-4DB1-9F1F-1F3B3DB908BE}"/>
    <cellStyle name="Normal 5 4 3 4 5 3 3" xfId="50720" xr:uid="{842DA794-1EDC-45E6-9DA7-EC6A1D0B478B}"/>
    <cellStyle name="Normal 5 4 3 4 5 4" xfId="15300" xr:uid="{CAE91BDE-40B6-41FD-8DE3-933FEA67AF84}"/>
    <cellStyle name="Normal 5 4 3 4 5 5" xfId="28990" xr:uid="{9BEB32DF-9B75-4C73-8CD5-80A8F0E3961E}"/>
    <cellStyle name="Normal 5 4 3 4 5 6" xfId="43874" xr:uid="{448959D7-DAF9-445D-8141-E83D4D523F5D}"/>
    <cellStyle name="Normal 5 4 3 4 6" xfId="10164" xr:uid="{E45C2870-9BD2-41FB-8D08-09622133A7CB}"/>
    <cellStyle name="Normal 5 4 3 4 6 2" xfId="23854" xr:uid="{FC75AA0E-C79E-4929-B811-D831F98D8E82}"/>
    <cellStyle name="Normal 5 4 3 4 6 2 2" xfId="37546" xr:uid="{296C3862-1D66-4BB1-8DDB-D5D8CA0ED00F}"/>
    <cellStyle name="Normal 5 4 3 4 6 2 3" xfId="52430" xr:uid="{8A0382D3-82E4-423D-8710-ED0788111820}"/>
    <cellStyle name="Normal 5 4 3 4 6 3" xfId="17010" xr:uid="{8F50E6F4-6846-42E0-B988-B6C379C15613}"/>
    <cellStyle name="Normal 5 4 3 4 6 4" xfId="30700" xr:uid="{8D8FF6E7-1180-4045-80BA-86AC11AEF50F}"/>
    <cellStyle name="Normal 5 4 3 4 6 5" xfId="45584" xr:uid="{F0E86853-BE53-419F-ADD6-F645EF0ECAAE}"/>
    <cellStyle name="Normal 5 4 3 4 7" xfId="20432" xr:uid="{3F67528D-9197-4FB7-A06F-E4307DF1A150}"/>
    <cellStyle name="Normal 5 4 3 4 7 2" xfId="34124" xr:uid="{0B7E98A0-2AA4-4AD4-9F34-8E8E46632CCF}"/>
    <cellStyle name="Normal 5 4 3 4 7 3" xfId="49008" xr:uid="{EE9D4A6E-CC1D-417F-AE26-BF698D8BE370}"/>
    <cellStyle name="Normal 5 4 3 4 8" xfId="13588" xr:uid="{75F4AA87-77AF-45A2-AC0C-C970778E40A4}"/>
    <cellStyle name="Normal 5 4 3 4 8 2" xfId="39601" xr:uid="{F0103352-51B4-471B-A2FB-E689738C0E05}"/>
    <cellStyle name="Normal 5 4 3 4 9" xfId="27278" xr:uid="{4C67B9B3-DBD8-4CCC-A055-0D990A7C58A2}"/>
    <cellStyle name="Normal 5 4 3 5" xfId="557" xr:uid="{EA0DC69D-2B09-4716-A71F-A253B8833AEB}"/>
    <cellStyle name="Normal 5 4 3 5 2" xfId="1282" xr:uid="{B9FDE5D6-E7FB-4CC6-B9F6-583762E044EB}"/>
    <cellStyle name="Normal 5 4 3 5 2 2" xfId="1283" xr:uid="{0E1EFD46-E779-47A2-A902-3F7B75A019BD}"/>
    <cellStyle name="Normal 5 4 3 5 2 2 2" xfId="11882" xr:uid="{A97F40FB-EEE6-4D61-8952-A959A6939BBA}"/>
    <cellStyle name="Normal 5 4 3 5 2 2 2 2" xfId="25572" xr:uid="{57022360-C370-4D47-A1BD-9C2272DB3EEA}"/>
    <cellStyle name="Normal 5 4 3 5 2 2 2 2 2" xfId="39264" xr:uid="{AC027158-E6DF-4CAF-9B21-BA1AF828650F}"/>
    <cellStyle name="Normal 5 4 3 5 2 2 2 2 3" xfId="54148" xr:uid="{82A895D2-91FC-4CA2-B5EC-51126D5006DE}"/>
    <cellStyle name="Normal 5 4 3 5 2 2 2 3" xfId="18728" xr:uid="{4397A20B-3175-4A4C-BD3D-298716F7E409}"/>
    <cellStyle name="Normal 5 4 3 5 2 2 2 4" xfId="32418" xr:uid="{8C04573D-CE7F-43EA-9660-16DA18B2A2A5}"/>
    <cellStyle name="Normal 5 4 3 5 2 2 2 5" xfId="47302" xr:uid="{076705A9-8CFA-485A-A675-9A5233B7CD44}"/>
    <cellStyle name="Normal 5 4 3 5 2 2 3" xfId="22150" xr:uid="{930FB83C-ACCA-4D0A-9A29-CE634264E9A5}"/>
    <cellStyle name="Normal 5 4 3 5 2 2 3 2" xfId="35842" xr:uid="{CA793F4E-ECB3-41CD-9776-8058270E5504}"/>
    <cellStyle name="Normal 5 4 3 5 2 2 3 3" xfId="50726" xr:uid="{1F5A4DBA-A5B0-4615-9FDA-097821E21C97}"/>
    <cellStyle name="Normal 5 4 3 5 2 2 4" xfId="15306" xr:uid="{CD402308-039D-4DC4-9399-3C991878D835}"/>
    <cellStyle name="Normal 5 4 3 5 2 2 4 2" xfId="39792" xr:uid="{BFA8FCF4-26D8-4E2B-9748-6229506FF2B6}"/>
    <cellStyle name="Normal 5 4 3 5 2 2 5" xfId="28996" xr:uid="{3D5CAAEB-5E3A-415B-ABDF-06BB39F59159}"/>
    <cellStyle name="Normal 5 4 3 5 2 2 6" xfId="43880" xr:uid="{79F9659F-38D4-4F49-8E25-EA876EE2B26F}"/>
    <cellStyle name="Normal 5 4 3 5 2 2 7" xfId="8460" xr:uid="{B88BC9B7-1DD5-4FD5-A701-D9A23C3AAC38}"/>
    <cellStyle name="Normal 5 4 3 5 2 3" xfId="10170" xr:uid="{9B9753A9-1AB6-473D-8CFB-C834C0B94BD5}"/>
    <cellStyle name="Normal 5 4 3 5 2 3 2" xfId="23860" xr:uid="{C635CC51-9A6A-4A8D-ACC5-5106893F2909}"/>
    <cellStyle name="Normal 5 4 3 5 2 3 2 2" xfId="37552" xr:uid="{578D2D96-BC5A-42D7-B0BA-9092A97B7944}"/>
    <cellStyle name="Normal 5 4 3 5 2 3 2 3" xfId="52436" xr:uid="{CCBC3987-F058-4071-B7A6-7F2FABA1AD37}"/>
    <cellStyle name="Normal 5 4 3 5 2 3 3" xfId="17016" xr:uid="{E7FE3E5F-4F50-4A1B-8FB0-0477EC9A460D}"/>
    <cellStyle name="Normal 5 4 3 5 2 3 4" xfId="30706" xr:uid="{80564194-C7AC-4687-821A-539B4FCB2CB7}"/>
    <cellStyle name="Normal 5 4 3 5 2 3 5" xfId="45590" xr:uid="{71DF0BDF-B001-482A-99F5-C67D25156AE7}"/>
    <cellStyle name="Normal 5 4 3 5 2 4" xfId="20438" xr:uid="{672F1B77-1ADC-4B7C-A8FC-E61DF80C31E2}"/>
    <cellStyle name="Normal 5 4 3 5 2 4 2" xfId="34130" xr:uid="{7D774468-863D-4EB9-AF5A-0D88EABF99EA}"/>
    <cellStyle name="Normal 5 4 3 5 2 4 3" xfId="49014" xr:uid="{DB690CD1-CEBA-4EF9-93BC-F6E07242D02B}"/>
    <cellStyle name="Normal 5 4 3 5 2 5" xfId="13594" xr:uid="{6895CB8A-D1B6-4F75-8BB4-79C01AA2A9CD}"/>
    <cellStyle name="Normal 5 4 3 5 2 5 2" xfId="39791" xr:uid="{91862253-2BC7-49BC-AFE1-6817513ADA5D}"/>
    <cellStyle name="Normal 5 4 3 5 2 6" xfId="27284" xr:uid="{8DBDCD29-CBDE-411B-A7C0-1A87774927E2}"/>
    <cellStyle name="Normal 5 4 3 5 2 7" xfId="42168" xr:uid="{45A5559B-E3DC-45DD-9C9B-76C8674997CD}"/>
    <cellStyle name="Normal 5 4 3 5 2 8" xfId="6748" xr:uid="{8E7B8937-1A90-44C1-9145-0704DC254E14}"/>
    <cellStyle name="Normal 5 4 3 5 3" xfId="1284" xr:uid="{6F45EA3F-8948-485D-B7D7-83986B578225}"/>
    <cellStyle name="Normal 5 4 3 5 3 2" xfId="11881" xr:uid="{F9A60DB3-0778-4468-B42F-6F706AC28C66}"/>
    <cellStyle name="Normal 5 4 3 5 3 2 2" xfId="25571" xr:uid="{BE06E4B5-6D61-419E-BC6A-225BDEF141D5}"/>
    <cellStyle name="Normal 5 4 3 5 3 2 2 2" xfId="39263" xr:uid="{BBE039CB-6E6C-44C7-9BE9-CCC8A7FA9FE3}"/>
    <cellStyle name="Normal 5 4 3 5 3 2 2 3" xfId="54147" xr:uid="{954E4D7F-FCF3-4078-8BF1-39C97BB08CB0}"/>
    <cellStyle name="Normal 5 4 3 5 3 2 3" xfId="18727" xr:uid="{8C92E67E-456E-4A19-8DF9-95D89BFF92E2}"/>
    <cellStyle name="Normal 5 4 3 5 3 2 4" xfId="32417" xr:uid="{5D95F967-12E1-415A-A860-AFC4A214D4A9}"/>
    <cellStyle name="Normal 5 4 3 5 3 2 5" xfId="47301" xr:uid="{5F050708-BC0A-471A-A0D3-5EDBC2016EEC}"/>
    <cellStyle name="Normal 5 4 3 5 3 3" xfId="22149" xr:uid="{21418789-FCAB-4E85-8A6C-E524A3A6C08F}"/>
    <cellStyle name="Normal 5 4 3 5 3 3 2" xfId="35841" xr:uid="{00D7BC16-22CC-4927-8269-362EEDC9CE98}"/>
    <cellStyle name="Normal 5 4 3 5 3 3 3" xfId="50725" xr:uid="{63682CD2-4FD5-495C-B323-66593EDED80B}"/>
    <cellStyle name="Normal 5 4 3 5 3 4" xfId="15305" xr:uid="{DEC64F60-010F-4C1E-9515-E6F8B316B6AB}"/>
    <cellStyle name="Normal 5 4 3 5 3 4 2" xfId="39793" xr:uid="{9FAD3F21-36C0-439F-9D59-F72D02C4D3B4}"/>
    <cellStyle name="Normal 5 4 3 5 3 5" xfId="28995" xr:uid="{50FA43A3-ED6B-473F-A360-50CCF99BF6FA}"/>
    <cellStyle name="Normal 5 4 3 5 3 6" xfId="43879" xr:uid="{F9F9842C-F705-459A-94CE-110DB65303C3}"/>
    <cellStyle name="Normal 5 4 3 5 3 7" xfId="8459" xr:uid="{F57D58B9-3214-4DD7-9FEC-6C3E3DA06CE8}"/>
    <cellStyle name="Normal 5 4 3 5 4" xfId="2857" xr:uid="{7ADDF089-6574-4C89-A5BD-EFC77C64EC6E}"/>
    <cellStyle name="Normal 5 4 3 5 4 2" xfId="23859" xr:uid="{97713872-CD8C-402D-B7AE-BDB978E8D179}"/>
    <cellStyle name="Normal 5 4 3 5 4 2 2" xfId="37551" xr:uid="{BC9D9219-CC9F-463A-8ED8-19AA5ED64EC2}"/>
    <cellStyle name="Normal 5 4 3 5 4 2 3" xfId="52435" xr:uid="{BA0D9C24-C20A-4C77-A4EB-B389D5F541CB}"/>
    <cellStyle name="Normal 5 4 3 5 4 3" xfId="17015" xr:uid="{20A5FC01-7FA4-4908-B89D-79E2D467D95E}"/>
    <cellStyle name="Normal 5 4 3 5 4 3 2" xfId="39949" xr:uid="{A06F4ED7-FB3F-4726-9091-C3AF48F78106}"/>
    <cellStyle name="Normal 5 4 3 5 4 4" xfId="30705" xr:uid="{41A0E235-4441-4459-95CE-83F7C8C56470}"/>
    <cellStyle name="Normal 5 4 3 5 4 5" xfId="45589" xr:uid="{6590D4CC-12AC-4EE3-A74E-41CF2DDBD0B6}"/>
    <cellStyle name="Normal 5 4 3 5 4 6" xfId="10169" xr:uid="{816206E6-250D-45F7-97A4-3AD57B6F9D85}"/>
    <cellStyle name="Normal 5 4 3 5 5" xfId="20437" xr:uid="{73B3BD6F-83AB-41E5-804B-EAD5E0590692}"/>
    <cellStyle name="Normal 5 4 3 5 5 2" xfId="34129" xr:uid="{345DD4BC-33B7-406B-961F-49C1B698EC1B}"/>
    <cellStyle name="Normal 5 4 3 5 5 3" xfId="49013" xr:uid="{9DCDC3DA-75D8-4A37-8E6C-0775932206FD}"/>
    <cellStyle name="Normal 5 4 3 5 6" xfId="13593" xr:uid="{02B032CF-BD71-4709-9AF6-1534EFEBB944}"/>
    <cellStyle name="Normal 5 4 3 5 6 2" xfId="39650" xr:uid="{7E10FBD5-22E4-42A5-924B-E4193274BA87}"/>
    <cellStyle name="Normal 5 4 3 5 7" xfId="27283" xr:uid="{089F7860-4251-4925-8310-69D6B02AF3EA}"/>
    <cellStyle name="Normal 5 4 3 5 8" xfId="42167" xr:uid="{9615ABF1-72A5-4C93-9C10-A763C7CBDEEC}"/>
    <cellStyle name="Normal 5 4 3 5 9" xfId="6747" xr:uid="{B7B89235-E3F4-4A59-9A92-2E416A95251C}"/>
    <cellStyle name="Normal 5 4 3 6" xfId="1285" xr:uid="{71F8E510-A2BF-4A43-9631-614BD7B56BEA}"/>
    <cellStyle name="Normal 5 4 3 6 2" xfId="1286" xr:uid="{7D9BDECE-9AEA-45CF-8BD0-8FF2DFAA23C0}"/>
    <cellStyle name="Normal 5 4 3 6 2 2" xfId="11883" xr:uid="{E3404988-5778-4049-AC6E-ECE6369545EC}"/>
    <cellStyle name="Normal 5 4 3 6 2 2 2" xfId="25573" xr:uid="{B04F1C49-EB28-4836-B9E9-A82ED63DF2BE}"/>
    <cellStyle name="Normal 5 4 3 6 2 2 2 2" xfId="39265" xr:uid="{2998EBE5-A90A-4174-9475-472F68FF1E7D}"/>
    <cellStyle name="Normal 5 4 3 6 2 2 2 3" xfId="54149" xr:uid="{756D6693-D2E3-40F0-B16A-630D492DDC37}"/>
    <cellStyle name="Normal 5 4 3 6 2 2 3" xfId="18729" xr:uid="{82B22ED1-0FF2-4E55-878A-6D18C342CAF5}"/>
    <cellStyle name="Normal 5 4 3 6 2 2 4" xfId="32419" xr:uid="{05C74FCA-62EC-4932-AB33-5654160C08BD}"/>
    <cellStyle name="Normal 5 4 3 6 2 2 5" xfId="47303" xr:uid="{2C3CFCD0-8D2A-491C-8AD0-7A3550A7374A}"/>
    <cellStyle name="Normal 5 4 3 6 2 3" xfId="22151" xr:uid="{F0D8774F-2135-482E-AAE0-493DCBB9FF84}"/>
    <cellStyle name="Normal 5 4 3 6 2 3 2" xfId="35843" xr:uid="{6E0F8AC1-4214-4A3D-A576-B0C09D420004}"/>
    <cellStyle name="Normal 5 4 3 6 2 3 3" xfId="50727" xr:uid="{15660CBB-13C9-4A0F-9752-4C42E951B3C2}"/>
    <cellStyle name="Normal 5 4 3 6 2 4" xfId="15307" xr:uid="{06AD56C0-56CA-409D-9979-854C0131B4E4}"/>
    <cellStyle name="Normal 5 4 3 6 2 4 2" xfId="39795" xr:uid="{BBF560AA-E08A-4187-A3C1-C02ED9DA1D1B}"/>
    <cellStyle name="Normal 5 4 3 6 2 5" xfId="28997" xr:uid="{A1797A76-C1E5-42D7-A2B4-65831E5B0B1E}"/>
    <cellStyle name="Normal 5 4 3 6 2 6" xfId="43881" xr:uid="{76709810-DA73-402A-BFA6-F1C1F1854684}"/>
    <cellStyle name="Normal 5 4 3 6 2 7" xfId="8461" xr:uid="{14BFAF26-7148-42A6-83B2-856B6275C3C7}"/>
    <cellStyle name="Normal 5 4 3 6 3" xfId="10171" xr:uid="{1813A7BD-09A8-4747-8C50-707F9509221E}"/>
    <cellStyle name="Normal 5 4 3 6 3 2" xfId="23861" xr:uid="{6691DFA6-03EF-46DA-9312-44A0CD8F9B35}"/>
    <cellStyle name="Normal 5 4 3 6 3 2 2" xfId="37553" xr:uid="{44279CD4-C5AD-40F9-8FB2-47DA49EE7936}"/>
    <cellStyle name="Normal 5 4 3 6 3 2 3" xfId="52437" xr:uid="{24670F99-F82D-45C1-A45F-955DEEE86C94}"/>
    <cellStyle name="Normal 5 4 3 6 3 3" xfId="17017" xr:uid="{6324E1F9-752C-4526-87ED-75BA83EE36D5}"/>
    <cellStyle name="Normal 5 4 3 6 3 4" xfId="30707" xr:uid="{FABFD8AA-B5C5-4C29-B7A8-4DF80046E9A9}"/>
    <cellStyle name="Normal 5 4 3 6 3 5" xfId="45591" xr:uid="{AF28563F-075A-4DC1-A2A5-61F4059A078B}"/>
    <cellStyle name="Normal 5 4 3 6 4" xfId="20439" xr:uid="{2B43DA22-81AC-4CDF-9D05-2832504359B1}"/>
    <cellStyle name="Normal 5 4 3 6 4 2" xfId="34131" xr:uid="{42FAB1E1-53B5-4416-8B82-A1F8E3459FAD}"/>
    <cellStyle name="Normal 5 4 3 6 4 3" xfId="49015" xr:uid="{35BCB858-5D8B-4107-9DD3-F1C4093F97BC}"/>
    <cellStyle name="Normal 5 4 3 6 5" xfId="13595" xr:uid="{C3119CD4-B8B1-45EA-9C0A-DB11946AD4FC}"/>
    <cellStyle name="Normal 5 4 3 6 5 2" xfId="39794" xr:uid="{E80F4B17-B161-447E-96D5-243A5854E315}"/>
    <cellStyle name="Normal 5 4 3 6 6" xfId="27285" xr:uid="{DD7CA20B-C71F-4B35-8BE9-84F8A32C4F36}"/>
    <cellStyle name="Normal 5 4 3 6 7" xfId="42169" xr:uid="{2B80B76A-438F-4A58-95AF-9D1EF95D71C4}"/>
    <cellStyle name="Normal 5 4 3 6 8" xfId="6749" xr:uid="{366ED20B-9F88-474C-99CC-EAE6E7A36300}"/>
    <cellStyle name="Normal 5 4 3 7" xfId="1287" xr:uid="{CABF6F93-1F5A-4AE2-9114-BBF458BF136C}"/>
    <cellStyle name="Normal 5 4 3 7 2" xfId="8462" xr:uid="{4981CDD7-C28A-4183-970D-29F1B9F13461}"/>
    <cellStyle name="Normal 5 4 3 7 2 2" xfId="11884" xr:uid="{5027CE24-98BB-4066-BDE7-8BAD7CBBA79E}"/>
    <cellStyle name="Normal 5 4 3 7 2 2 2" xfId="25574" xr:uid="{3BA2C5E9-4330-4906-9682-7F4BC35B478F}"/>
    <cellStyle name="Normal 5 4 3 7 2 2 2 2" xfId="39266" xr:uid="{016D4DFA-D531-40A1-A361-ECB291CB103E}"/>
    <cellStyle name="Normal 5 4 3 7 2 2 2 3" xfId="54150" xr:uid="{DA311B03-C6C2-4280-9D7D-58200BA3B32C}"/>
    <cellStyle name="Normal 5 4 3 7 2 2 3" xfId="18730" xr:uid="{08AF05C7-0B3D-4CBF-92F4-93316E1BABCF}"/>
    <cellStyle name="Normal 5 4 3 7 2 2 4" xfId="32420" xr:uid="{D287BCFD-7F74-4FB5-AAC8-040AF7A5DB69}"/>
    <cellStyle name="Normal 5 4 3 7 2 2 5" xfId="47304" xr:uid="{A1B933BF-2C64-4530-9994-1C4D9184064A}"/>
    <cellStyle name="Normal 5 4 3 7 2 3" xfId="22152" xr:uid="{8C3653BE-29C3-4243-BBB5-D5550C0D592A}"/>
    <cellStyle name="Normal 5 4 3 7 2 3 2" xfId="35844" xr:uid="{E11BAB4E-94D3-4729-A691-A994C7F2846A}"/>
    <cellStyle name="Normal 5 4 3 7 2 3 3" xfId="50728" xr:uid="{A6F82379-0B50-4394-8637-DC02619517D4}"/>
    <cellStyle name="Normal 5 4 3 7 2 4" xfId="15308" xr:uid="{6CD3CCF6-9D99-4FD0-9E66-1D2D460B0DE6}"/>
    <cellStyle name="Normal 5 4 3 7 2 5" xfId="28998" xr:uid="{E47425DD-4BAE-49D3-AC99-CC1D566F596B}"/>
    <cellStyle name="Normal 5 4 3 7 2 6" xfId="43882" xr:uid="{28C6BF25-CBC5-424C-BA92-34E88AAEDD7E}"/>
    <cellStyle name="Normal 5 4 3 7 3" xfId="10172" xr:uid="{7D44A90F-E403-44F1-B7D9-D0008DEEAB51}"/>
    <cellStyle name="Normal 5 4 3 7 3 2" xfId="23862" xr:uid="{01319824-1A06-42D9-A60F-D7EE438EF5CE}"/>
    <cellStyle name="Normal 5 4 3 7 3 2 2" xfId="37554" xr:uid="{2737989D-DCC6-4251-9C8A-E19430BBB4F2}"/>
    <cellStyle name="Normal 5 4 3 7 3 2 3" xfId="52438" xr:uid="{9067EF3B-6523-47C9-B4E2-E076D5A20B90}"/>
    <cellStyle name="Normal 5 4 3 7 3 3" xfId="17018" xr:uid="{950751CB-07FF-4425-B36A-49F2237D1BB6}"/>
    <cellStyle name="Normal 5 4 3 7 3 4" xfId="30708" xr:uid="{F5E5FD45-D310-46C9-96FC-82343638C62F}"/>
    <cellStyle name="Normal 5 4 3 7 3 5" xfId="45592" xr:uid="{96E25087-AF41-4F45-9830-670BAE841397}"/>
    <cellStyle name="Normal 5 4 3 7 4" xfId="20440" xr:uid="{C1B53521-8B83-42C5-9597-65DF5D91FBE1}"/>
    <cellStyle name="Normal 5 4 3 7 4 2" xfId="34132" xr:uid="{A5BEEB16-55E0-4182-AEDA-49546DF8B36D}"/>
    <cellStyle name="Normal 5 4 3 7 4 3" xfId="49016" xr:uid="{C70B2F1E-2661-4FCB-B363-29804E0EC147}"/>
    <cellStyle name="Normal 5 4 3 7 5" xfId="13596" xr:uid="{73442334-B35C-4F59-82DC-F58C68F35329}"/>
    <cellStyle name="Normal 5 4 3 7 5 2" xfId="39796" xr:uid="{5F9CEA53-4D4D-4099-86ED-5923F613A2EA}"/>
    <cellStyle name="Normal 5 4 3 7 6" xfId="27286" xr:uid="{F6BD9871-17AA-4CCD-8CB4-7340FAF54C44}"/>
    <cellStyle name="Normal 5 4 3 7 7" xfId="42170" xr:uid="{81806289-7475-418A-9552-2804717B8EC5}"/>
    <cellStyle name="Normal 5 4 3 7 8" xfId="6750" xr:uid="{12E83F38-B154-4CC3-9D1E-5EE332F2D35B}"/>
    <cellStyle name="Normal 5 4 3 8" xfId="2858" xr:uid="{D23E8D49-34CE-4D1B-95FB-AF979F24E8DD}"/>
    <cellStyle name="Normal 5 4 3 8 2" xfId="11855" xr:uid="{C391BCCA-E4DE-4205-9FEE-6F2A34DF3183}"/>
    <cellStyle name="Normal 5 4 3 8 2 2" xfId="25545" xr:uid="{45DD76B2-BD30-40D2-BE5B-0B00ABBCC0E4}"/>
    <cellStyle name="Normal 5 4 3 8 2 2 2" xfId="39237" xr:uid="{C0BA2233-7D1F-411D-BE8B-2E2E640149F7}"/>
    <cellStyle name="Normal 5 4 3 8 2 2 3" xfId="54121" xr:uid="{125E4E86-11C0-43D0-9B8B-EA03CE14FF1D}"/>
    <cellStyle name="Normal 5 4 3 8 2 3" xfId="18701" xr:uid="{6AC13F0F-4CA8-4890-BC39-7E9CCEE3055E}"/>
    <cellStyle name="Normal 5 4 3 8 2 4" xfId="32391" xr:uid="{D0B0752A-E901-4664-9717-828F53FDB284}"/>
    <cellStyle name="Normal 5 4 3 8 2 5" xfId="47275" xr:uid="{4CF561DD-A966-4EA3-9CB6-1C4C43B09540}"/>
    <cellStyle name="Normal 5 4 3 8 3" xfId="22123" xr:uid="{CABBA839-032C-45FC-87DA-3AD0FCDAF5D2}"/>
    <cellStyle name="Normal 5 4 3 8 3 2" xfId="35815" xr:uid="{5E91629C-F7CB-440E-AD93-4D0C310E4287}"/>
    <cellStyle name="Normal 5 4 3 8 3 3" xfId="50699" xr:uid="{5573862A-90B3-4FD6-9298-0BB9EFA3AAFF}"/>
    <cellStyle name="Normal 5 4 3 8 4" xfId="15279" xr:uid="{C9DF255A-7419-4FA8-96CC-83C511C8A0C4}"/>
    <cellStyle name="Normal 5 4 3 8 4 2" xfId="39950" xr:uid="{1F861D87-FCB5-4341-B777-61A336430DE8}"/>
    <cellStyle name="Normal 5 4 3 8 5" xfId="28969" xr:uid="{1B3425BE-F28D-40F3-9DD0-50EB8453FF1C}"/>
    <cellStyle name="Normal 5 4 3 8 6" xfId="43853" xr:uid="{B60AED94-1D63-40CA-BFC4-F1374ED366C7}"/>
    <cellStyle name="Normal 5 4 3 8 7" xfId="8433" xr:uid="{09A60E9A-659F-4782-A074-F8B4EFC5821D}"/>
    <cellStyle name="Normal 5 4 3 9" xfId="10143" xr:uid="{8262E761-4A08-4241-9700-C2BA3D859405}"/>
    <cellStyle name="Normal 5 4 3 9 2" xfId="23833" xr:uid="{A09FC9BC-2627-441A-9421-79A6A6B49781}"/>
    <cellStyle name="Normal 5 4 3 9 2 2" xfId="37525" xr:uid="{28E4921A-8A57-4F33-8C58-61D33C05F3F8}"/>
    <cellStyle name="Normal 5 4 3 9 2 3" xfId="52409" xr:uid="{111CAD58-B3F1-4DDD-859D-32B2F2516FD9}"/>
    <cellStyle name="Normal 5 4 3 9 3" xfId="16989" xr:uid="{A2A81F5D-1AAB-42B6-ADD4-31B51E50B08E}"/>
    <cellStyle name="Normal 5 4 3 9 4" xfId="30679" xr:uid="{A795F019-33B2-4F4F-A5C3-2688C47D4EAD}"/>
    <cellStyle name="Normal 5 4 3 9 5" xfId="45563" xr:uid="{2EDE0618-2E46-42FA-9C06-2A11E1109B7B}"/>
    <cellStyle name="Normal 5 4 4" xfId="100" xr:uid="{8D08B737-AD44-4202-8B9D-CBA025ED8B17}"/>
    <cellStyle name="Normal 5 4 4 10" xfId="13597" xr:uid="{FBD89209-8C41-41E9-ADD8-81DB70C6EC12}"/>
    <cellStyle name="Normal 5 4 4 10 2" xfId="39582" xr:uid="{7361C24C-C8C5-484F-A146-56BAACD1E4AD}"/>
    <cellStyle name="Normal 5 4 4 11" xfId="27287" xr:uid="{C15C31C9-DA4F-4A46-963C-290D9EF77E1C}"/>
    <cellStyle name="Normal 5 4 4 12" xfId="42171" xr:uid="{1307D4B1-523E-425E-9182-150CE1812321}"/>
    <cellStyle name="Normal 5 4 4 13" xfId="6751" xr:uid="{41B2BB50-4149-4AD2-8697-87C7455BD629}"/>
    <cellStyle name="Normal 5 4 4 2" xfId="449" xr:uid="{3FFCE35F-605B-4743-9DC9-791FBE57356B}"/>
    <cellStyle name="Normal 5 4 4 2 10" xfId="42172" xr:uid="{27AE7E18-0DC4-499B-8D71-556D007FDD95}"/>
    <cellStyle name="Normal 5 4 4 2 11" xfId="6752" xr:uid="{48D89BA8-9DAE-4371-9FA3-2E904BFFFCA9}"/>
    <cellStyle name="Normal 5 4 4 2 2" xfId="558" xr:uid="{1C2538A9-7153-47D6-86E3-CD45D8F1FDE5}"/>
    <cellStyle name="Normal 5 4 4 2 2 2" xfId="1288" xr:uid="{2B45616E-D70A-4F3F-837D-88AD938B24E7}"/>
    <cellStyle name="Normal 5 4 4 2 2 2 2" xfId="1289" xr:uid="{DC77C3FF-2C42-487C-B829-E6A94A09EED4}"/>
    <cellStyle name="Normal 5 4 4 2 2 2 2 2" xfId="11888" xr:uid="{BDCE0EF9-28C6-418F-854E-99D00307165A}"/>
    <cellStyle name="Normal 5 4 4 2 2 2 2 2 2" xfId="25578" xr:uid="{06C4E9E6-4AE0-40BE-A899-1B31BB19850B}"/>
    <cellStyle name="Normal 5 4 4 2 2 2 2 2 2 2" xfId="39270" xr:uid="{E74178F1-F780-46E0-A0E7-62BB167EF35D}"/>
    <cellStyle name="Normal 5 4 4 2 2 2 2 2 2 3" xfId="54154" xr:uid="{B41934D5-0BB2-485B-B4BA-77A981EABDFF}"/>
    <cellStyle name="Normal 5 4 4 2 2 2 2 2 3" xfId="18734" xr:uid="{DE5353D1-C930-492E-B1B9-7803D4319627}"/>
    <cellStyle name="Normal 5 4 4 2 2 2 2 2 4" xfId="32424" xr:uid="{B1421010-82D9-4822-A125-8D8F63E2F173}"/>
    <cellStyle name="Normal 5 4 4 2 2 2 2 2 5" xfId="47308" xr:uid="{8ABD4B78-AF8D-4B87-BD15-3C41CD86E29C}"/>
    <cellStyle name="Normal 5 4 4 2 2 2 2 3" xfId="22156" xr:uid="{3764963E-7C3D-412B-A715-35BF8D67C68E}"/>
    <cellStyle name="Normal 5 4 4 2 2 2 2 3 2" xfId="35848" xr:uid="{6A3F767B-5E72-4546-BC33-0A6CC58B1764}"/>
    <cellStyle name="Normal 5 4 4 2 2 2 2 3 3" xfId="50732" xr:uid="{0739510F-590A-4CE1-8306-23035809264B}"/>
    <cellStyle name="Normal 5 4 4 2 2 2 2 4" xfId="15312" xr:uid="{43ADD829-37A8-4CC4-A901-15251197CB79}"/>
    <cellStyle name="Normal 5 4 4 2 2 2 2 4 2" xfId="39798" xr:uid="{C995AC9B-8303-47FC-AAF8-24B5DB014884}"/>
    <cellStyle name="Normal 5 4 4 2 2 2 2 5" xfId="29002" xr:uid="{A8DDD738-6B63-4AD1-AB5D-CC8A1E225234}"/>
    <cellStyle name="Normal 5 4 4 2 2 2 2 6" xfId="43886" xr:uid="{CF8F2002-77B4-4DC1-B346-9D18A4EADE78}"/>
    <cellStyle name="Normal 5 4 4 2 2 2 2 7" xfId="8466" xr:uid="{9171B81F-6B10-4834-B1D1-59E33CA1BF47}"/>
    <cellStyle name="Normal 5 4 4 2 2 2 3" xfId="10176" xr:uid="{2C45BBAC-C281-4C3F-BA8C-EFC206F2BFF6}"/>
    <cellStyle name="Normal 5 4 4 2 2 2 3 2" xfId="23866" xr:uid="{67E72DED-7ED0-4EA2-8E2A-6F9DD3520627}"/>
    <cellStyle name="Normal 5 4 4 2 2 2 3 2 2" xfId="37558" xr:uid="{6B8B4C81-326A-4068-940F-B380BEB95E90}"/>
    <cellStyle name="Normal 5 4 4 2 2 2 3 2 3" xfId="52442" xr:uid="{0D8D2FB2-72DF-407A-9B23-3F619B428036}"/>
    <cellStyle name="Normal 5 4 4 2 2 2 3 3" xfId="17022" xr:uid="{41D6BE63-FC59-4094-811E-2156AAB09276}"/>
    <cellStyle name="Normal 5 4 4 2 2 2 3 4" xfId="30712" xr:uid="{5E1C759F-33F0-4675-887D-D13E11CA7674}"/>
    <cellStyle name="Normal 5 4 4 2 2 2 3 5" xfId="45596" xr:uid="{AB9510AA-E158-4E42-9B9F-236E20D60237}"/>
    <cellStyle name="Normal 5 4 4 2 2 2 4" xfId="20444" xr:uid="{1A4E08BE-9F13-49E4-875C-8FD78488ECAD}"/>
    <cellStyle name="Normal 5 4 4 2 2 2 4 2" xfId="34136" xr:uid="{B64AF78A-6BA8-443F-BBD3-75F34660CD7A}"/>
    <cellStyle name="Normal 5 4 4 2 2 2 4 3" xfId="49020" xr:uid="{A293768F-A023-4D01-9DA5-ADBFFC7269AF}"/>
    <cellStyle name="Normal 5 4 4 2 2 2 5" xfId="13600" xr:uid="{4D99C96B-6858-48B8-8499-E1F70AA9DD86}"/>
    <cellStyle name="Normal 5 4 4 2 2 2 5 2" xfId="39797" xr:uid="{57FE2FB3-EB23-4DF1-8DD3-5FF5C017650E}"/>
    <cellStyle name="Normal 5 4 4 2 2 2 6" xfId="27290" xr:uid="{B66AA5A7-30C3-489D-B459-AFB09282D26C}"/>
    <cellStyle name="Normal 5 4 4 2 2 2 7" xfId="42174" xr:uid="{760EA19E-7EBC-47DF-AC36-CAEC5CAF5155}"/>
    <cellStyle name="Normal 5 4 4 2 2 2 8" xfId="6754" xr:uid="{6B7F0422-BB19-452B-A37E-526090EDAA1D}"/>
    <cellStyle name="Normal 5 4 4 2 2 3" xfId="1290" xr:uid="{936C9E91-3E62-466B-8911-CC8A56ABF3B8}"/>
    <cellStyle name="Normal 5 4 4 2 2 3 2" xfId="11887" xr:uid="{54F0798A-F529-42C4-BE62-22A42C16541E}"/>
    <cellStyle name="Normal 5 4 4 2 2 3 2 2" xfId="25577" xr:uid="{DA58EFE5-DC5D-45DA-AE0A-E63444E9300E}"/>
    <cellStyle name="Normal 5 4 4 2 2 3 2 2 2" xfId="39269" xr:uid="{6BE7C2CE-A400-4C8C-917C-FB1F16673109}"/>
    <cellStyle name="Normal 5 4 4 2 2 3 2 2 3" xfId="54153" xr:uid="{DB0CB874-517D-4530-A26C-075916569B3A}"/>
    <cellStyle name="Normal 5 4 4 2 2 3 2 3" xfId="18733" xr:uid="{9740587D-2450-4A34-8EDB-35DC1C6607F8}"/>
    <cellStyle name="Normal 5 4 4 2 2 3 2 4" xfId="32423" xr:uid="{C4F5E1EF-E8A2-448F-A6CB-F0366E8E96EF}"/>
    <cellStyle name="Normal 5 4 4 2 2 3 2 5" xfId="47307" xr:uid="{AAC762AA-D649-4533-BEE0-9751A4194882}"/>
    <cellStyle name="Normal 5 4 4 2 2 3 3" xfId="22155" xr:uid="{625693F9-63F0-4397-A9E8-E868CB0B85CD}"/>
    <cellStyle name="Normal 5 4 4 2 2 3 3 2" xfId="35847" xr:uid="{2654F48F-DC9B-4897-9A02-0FF1C3F72629}"/>
    <cellStyle name="Normal 5 4 4 2 2 3 3 3" xfId="50731" xr:uid="{0592257F-00F0-47B3-997B-BE55E925C90E}"/>
    <cellStyle name="Normal 5 4 4 2 2 3 4" xfId="15311" xr:uid="{F3D6F6F6-47D7-4442-946E-5746B7DAAB34}"/>
    <cellStyle name="Normal 5 4 4 2 2 3 4 2" xfId="39799" xr:uid="{58BA85B2-CF6E-4036-B8F2-03CAE0DC41A3}"/>
    <cellStyle name="Normal 5 4 4 2 2 3 5" xfId="29001" xr:uid="{3EA9B9E8-3399-4672-A4C1-683CB918D5C2}"/>
    <cellStyle name="Normal 5 4 4 2 2 3 6" xfId="43885" xr:uid="{5937A03C-FBA2-4648-AE43-D4F59CB4B88E}"/>
    <cellStyle name="Normal 5 4 4 2 2 3 7" xfId="8465" xr:uid="{AEDD8C67-BD32-47DA-8687-9EEDA48E20BC}"/>
    <cellStyle name="Normal 5 4 4 2 2 4" xfId="2859" xr:uid="{43546DF4-6694-473F-98A4-02D6C92FA953}"/>
    <cellStyle name="Normal 5 4 4 2 2 4 2" xfId="23865" xr:uid="{EECF0CDF-B509-422C-B965-21CBE2DAEB72}"/>
    <cellStyle name="Normal 5 4 4 2 2 4 2 2" xfId="37557" xr:uid="{12F2E8AF-5977-4C15-B55C-15E4169DD941}"/>
    <cellStyle name="Normal 5 4 4 2 2 4 2 3" xfId="52441" xr:uid="{1BB36C4F-5FE6-41C8-89DE-C3940520E5FC}"/>
    <cellStyle name="Normal 5 4 4 2 2 4 3" xfId="17021" xr:uid="{30EFDD72-2546-4FE7-A241-7FEC1693B8CA}"/>
    <cellStyle name="Normal 5 4 4 2 2 4 3 2" xfId="39951" xr:uid="{AE3B36ED-69BC-4923-AC0A-760FC1F6AEB6}"/>
    <cellStyle name="Normal 5 4 4 2 2 4 4" xfId="30711" xr:uid="{1085F407-DD17-45CF-B35D-B6CCAFAA2925}"/>
    <cellStyle name="Normal 5 4 4 2 2 4 5" xfId="45595" xr:uid="{6B48AED6-2371-4464-BC2E-A9762666EDF9}"/>
    <cellStyle name="Normal 5 4 4 2 2 4 6" xfId="10175" xr:uid="{45BD299E-6ECF-4148-9545-CE67718D0826}"/>
    <cellStyle name="Normal 5 4 4 2 2 5" xfId="20443" xr:uid="{BD704058-862E-45B0-98DD-452F1A71D69E}"/>
    <cellStyle name="Normal 5 4 4 2 2 5 2" xfId="34135" xr:uid="{080F7F84-62CA-488D-97B6-96A5F0E466DB}"/>
    <cellStyle name="Normal 5 4 4 2 2 5 3" xfId="49019" xr:uid="{EC348E23-B29D-4491-BD35-04733C3497CF}"/>
    <cellStyle name="Normal 5 4 4 2 2 6" xfId="13599" xr:uid="{45DC79DB-3AF2-445A-B6B0-32653B7B8B4C}"/>
    <cellStyle name="Normal 5 4 4 2 2 6 2" xfId="39651" xr:uid="{37705DC5-C272-49CF-984C-F40578981DEA}"/>
    <cellStyle name="Normal 5 4 4 2 2 7" xfId="27289" xr:uid="{B8946068-B014-4FFE-AE5D-1EDF995B78AD}"/>
    <cellStyle name="Normal 5 4 4 2 2 8" xfId="42173" xr:uid="{3B5F8257-19F0-4401-9942-A3C245E06C81}"/>
    <cellStyle name="Normal 5 4 4 2 2 9" xfId="6753" xr:uid="{FA403485-AFEE-4CCA-A76F-46839F16C068}"/>
    <cellStyle name="Normal 5 4 4 2 3" xfId="1291" xr:uid="{C865505E-E92B-44EF-81E4-AC063FBC4397}"/>
    <cellStyle name="Normal 5 4 4 2 3 2" xfId="1292" xr:uid="{21FF5705-CC23-4C9B-96CB-B56E6B3CBED5}"/>
    <cellStyle name="Normal 5 4 4 2 3 2 2" xfId="11889" xr:uid="{8F6B38B4-8711-4F0A-87CB-ADB6E6F302F4}"/>
    <cellStyle name="Normal 5 4 4 2 3 2 2 2" xfId="25579" xr:uid="{D8CE29C1-4681-4A21-83EB-B889FC593CC8}"/>
    <cellStyle name="Normal 5 4 4 2 3 2 2 2 2" xfId="39271" xr:uid="{05D51284-8898-4DB9-B29D-97D80F829F50}"/>
    <cellStyle name="Normal 5 4 4 2 3 2 2 2 3" xfId="54155" xr:uid="{FD579238-3A13-4D33-AD20-1DAADE527A15}"/>
    <cellStyle name="Normal 5 4 4 2 3 2 2 3" xfId="18735" xr:uid="{374D86DA-408B-4E09-B67A-A9877F89FEF8}"/>
    <cellStyle name="Normal 5 4 4 2 3 2 2 4" xfId="32425" xr:uid="{9AA14F72-5DE9-490A-A91F-2BEB3ECEA77A}"/>
    <cellStyle name="Normal 5 4 4 2 3 2 2 5" xfId="47309" xr:uid="{013CF978-D6B1-472E-B67F-6F786AB6DFB1}"/>
    <cellStyle name="Normal 5 4 4 2 3 2 3" xfId="22157" xr:uid="{6C4F8B87-35DF-4D22-94C3-CC68576887FE}"/>
    <cellStyle name="Normal 5 4 4 2 3 2 3 2" xfId="35849" xr:uid="{6B401BD1-64D2-4667-AFD8-88087DA5CC39}"/>
    <cellStyle name="Normal 5 4 4 2 3 2 3 3" xfId="50733" xr:uid="{61331AC3-96F3-4F5D-BAEA-32A40F5F446E}"/>
    <cellStyle name="Normal 5 4 4 2 3 2 4" xfId="15313" xr:uid="{6127F0FD-02CA-4A6A-891E-79C119B28E2A}"/>
    <cellStyle name="Normal 5 4 4 2 3 2 4 2" xfId="39801" xr:uid="{17809C8C-DF10-43CB-BD8C-413CF24120AF}"/>
    <cellStyle name="Normal 5 4 4 2 3 2 5" xfId="29003" xr:uid="{5BB5DE7B-5CB7-45AE-8120-D7C34B0F4ABD}"/>
    <cellStyle name="Normal 5 4 4 2 3 2 6" xfId="43887" xr:uid="{7A6CC5BD-F066-49BE-95DC-6C04969CB882}"/>
    <cellStyle name="Normal 5 4 4 2 3 2 7" xfId="8467" xr:uid="{B431FF6A-6CE5-4F36-B294-4B12603D41C5}"/>
    <cellStyle name="Normal 5 4 4 2 3 3" xfId="10177" xr:uid="{425C8E73-1065-45CD-B8E4-C1C4A0B1C75A}"/>
    <cellStyle name="Normal 5 4 4 2 3 3 2" xfId="23867" xr:uid="{6DE530F6-09B9-4444-8890-0885572FA021}"/>
    <cellStyle name="Normal 5 4 4 2 3 3 2 2" xfId="37559" xr:uid="{558BD599-688C-4299-A4AD-4B26C67BBB9C}"/>
    <cellStyle name="Normal 5 4 4 2 3 3 2 3" xfId="52443" xr:uid="{6814BC1D-08B6-49C9-AC54-2A509DEBF08D}"/>
    <cellStyle name="Normal 5 4 4 2 3 3 3" xfId="17023" xr:uid="{FF8A5EF7-056B-4AF4-8614-210370532017}"/>
    <cellStyle name="Normal 5 4 4 2 3 3 4" xfId="30713" xr:uid="{AB40467A-61F5-4970-BF22-C06D9ACE2138}"/>
    <cellStyle name="Normal 5 4 4 2 3 3 5" xfId="45597" xr:uid="{7D2370E3-D621-4FAC-8603-43E6A5C55F2B}"/>
    <cellStyle name="Normal 5 4 4 2 3 4" xfId="20445" xr:uid="{8C9E40E4-51D6-4CE7-9599-F133DF4BBE60}"/>
    <cellStyle name="Normal 5 4 4 2 3 4 2" xfId="34137" xr:uid="{D1D3B9F9-BDE3-4B0F-ACD3-830C1C94114C}"/>
    <cellStyle name="Normal 5 4 4 2 3 4 3" xfId="49021" xr:uid="{1349ABFE-D87B-4BB6-BEB6-C464ADFBB89A}"/>
    <cellStyle name="Normal 5 4 4 2 3 5" xfId="13601" xr:uid="{5D1ED01E-C122-4617-B19F-777124F28195}"/>
    <cellStyle name="Normal 5 4 4 2 3 5 2" xfId="39800" xr:uid="{C1C5FEA0-CAF0-41A7-9C11-B8E175BB5856}"/>
    <cellStyle name="Normal 5 4 4 2 3 6" xfId="27291" xr:uid="{0E650499-8BE8-4306-A705-FE8CE6DF5EB6}"/>
    <cellStyle name="Normal 5 4 4 2 3 7" xfId="42175" xr:uid="{F3411C44-FEB8-4C7B-A62F-172667BCA7CB}"/>
    <cellStyle name="Normal 5 4 4 2 3 8" xfId="6755" xr:uid="{F8092CAA-6012-4DE7-B643-DA110F7714A4}"/>
    <cellStyle name="Normal 5 4 4 2 4" xfId="1293" xr:uid="{A6B58E65-3B80-4937-B5D0-3CFAD58AF056}"/>
    <cellStyle name="Normal 5 4 4 2 4 2" xfId="8468" xr:uid="{916DD2DA-2FF6-4C7E-80A4-DD3CB7EFB2F3}"/>
    <cellStyle name="Normal 5 4 4 2 4 2 2" xfId="11890" xr:uid="{436B4280-644B-4262-8154-5CBD4EE54192}"/>
    <cellStyle name="Normal 5 4 4 2 4 2 2 2" xfId="25580" xr:uid="{4E1AC7F9-B674-4FDE-978B-27358A745B15}"/>
    <cellStyle name="Normal 5 4 4 2 4 2 2 2 2" xfId="39272" xr:uid="{E6D32AC2-E91C-4516-A1D3-08CB68E6C4E0}"/>
    <cellStyle name="Normal 5 4 4 2 4 2 2 2 3" xfId="54156" xr:uid="{5DB966BA-DB22-4119-9A34-A96B321BFC3E}"/>
    <cellStyle name="Normal 5 4 4 2 4 2 2 3" xfId="18736" xr:uid="{D49BC564-BB6D-4756-A26E-5FE4E95F063A}"/>
    <cellStyle name="Normal 5 4 4 2 4 2 2 4" xfId="32426" xr:uid="{B556CB13-B9C8-4EF3-A491-9D1CB682B9C8}"/>
    <cellStyle name="Normal 5 4 4 2 4 2 2 5" xfId="47310" xr:uid="{38C481E9-4BEF-4CBC-B8AF-F0A7BFB01A6E}"/>
    <cellStyle name="Normal 5 4 4 2 4 2 3" xfId="22158" xr:uid="{3BD6F8FC-CB4E-4DD0-AE3A-D7878F7FD47F}"/>
    <cellStyle name="Normal 5 4 4 2 4 2 3 2" xfId="35850" xr:uid="{82187F3E-3575-4F54-8576-90A4E40CB4EC}"/>
    <cellStyle name="Normal 5 4 4 2 4 2 3 3" xfId="50734" xr:uid="{2F82C374-6C54-427E-BB24-48B606D0F1A9}"/>
    <cellStyle name="Normal 5 4 4 2 4 2 4" xfId="15314" xr:uid="{BA8CC380-B69B-4233-98BD-0F36FB3CBFDE}"/>
    <cellStyle name="Normal 5 4 4 2 4 2 5" xfId="29004" xr:uid="{C7E6397E-5BAC-43C4-99EB-91F1743B9626}"/>
    <cellStyle name="Normal 5 4 4 2 4 2 6" xfId="43888" xr:uid="{1CBC121D-6B83-4AD5-93EF-31113E2902DD}"/>
    <cellStyle name="Normal 5 4 4 2 4 3" xfId="10178" xr:uid="{8306A292-4A88-4E7A-8A0B-57BDCB94BE89}"/>
    <cellStyle name="Normal 5 4 4 2 4 3 2" xfId="23868" xr:uid="{517D6D34-CFAF-4A4A-9BD5-66EEE76167E1}"/>
    <cellStyle name="Normal 5 4 4 2 4 3 2 2" xfId="37560" xr:uid="{46F11ACC-9DAB-49DB-A401-31351CBCA729}"/>
    <cellStyle name="Normal 5 4 4 2 4 3 2 3" xfId="52444" xr:uid="{E6758336-F5F6-4B2A-A9DC-40739F26F9E2}"/>
    <cellStyle name="Normal 5 4 4 2 4 3 3" xfId="17024" xr:uid="{67BAE631-9681-4F11-9C53-791A26CAD95C}"/>
    <cellStyle name="Normal 5 4 4 2 4 3 4" xfId="30714" xr:uid="{6A0EC285-4B13-4400-8199-7E962F7AD762}"/>
    <cellStyle name="Normal 5 4 4 2 4 3 5" xfId="45598" xr:uid="{8DE24841-C19A-4128-B6AC-881760083BA8}"/>
    <cellStyle name="Normal 5 4 4 2 4 4" xfId="20446" xr:uid="{CC651FB9-BCC9-4A5A-9598-9509F20EA291}"/>
    <cellStyle name="Normal 5 4 4 2 4 4 2" xfId="34138" xr:uid="{BAF9D20A-BA52-4941-9408-43009FD01B21}"/>
    <cellStyle name="Normal 5 4 4 2 4 4 3" xfId="49022" xr:uid="{0021807F-2F67-4E11-B77D-2C1CBD8E6706}"/>
    <cellStyle name="Normal 5 4 4 2 4 5" xfId="13602" xr:uid="{BA0F088F-F999-4FB3-BDDB-C82FA6AB7431}"/>
    <cellStyle name="Normal 5 4 4 2 4 5 2" xfId="39802" xr:uid="{81F99F7A-7563-4D6E-89A2-C4833C093A2A}"/>
    <cellStyle name="Normal 5 4 4 2 4 6" xfId="27292" xr:uid="{A8F7D480-F7E7-48A4-B076-B31E54977A88}"/>
    <cellStyle name="Normal 5 4 4 2 4 7" xfId="42176" xr:uid="{1CD99451-49C9-4C4C-B559-1F767117D107}"/>
    <cellStyle name="Normal 5 4 4 2 4 8" xfId="6756" xr:uid="{EAC24E36-5A40-420E-9F30-ABB198CD270C}"/>
    <cellStyle name="Normal 5 4 4 2 5" xfId="2860" xr:uid="{394EA382-BD62-4040-8C81-003CC948570A}"/>
    <cellStyle name="Normal 5 4 4 2 5 2" xfId="11886" xr:uid="{245BBBB1-CAE2-4786-B75A-71CE5A303B61}"/>
    <cellStyle name="Normal 5 4 4 2 5 2 2" xfId="25576" xr:uid="{9E1DAB12-4845-40DB-888D-BFAD8F108683}"/>
    <cellStyle name="Normal 5 4 4 2 5 2 2 2" xfId="39268" xr:uid="{9BB778CE-17AC-4127-9895-BABD7963282C}"/>
    <cellStyle name="Normal 5 4 4 2 5 2 2 3" xfId="54152" xr:uid="{7196C3D8-B50B-406C-A2DC-C9FD10CA6914}"/>
    <cellStyle name="Normal 5 4 4 2 5 2 3" xfId="18732" xr:uid="{C8C14D04-D377-4774-BEF7-0BC379E3923D}"/>
    <cellStyle name="Normal 5 4 4 2 5 2 4" xfId="32422" xr:uid="{0735B478-E08E-4963-BADB-15B4570C4CD7}"/>
    <cellStyle name="Normal 5 4 4 2 5 2 5" xfId="47306" xr:uid="{CC96E8C6-5378-4484-A404-A2A79C287433}"/>
    <cellStyle name="Normal 5 4 4 2 5 3" xfId="22154" xr:uid="{C5A076E8-5F3F-4DB0-A4E0-2E1B6BC7BB8D}"/>
    <cellStyle name="Normal 5 4 4 2 5 3 2" xfId="35846" xr:uid="{FF0FADFA-7877-44FE-B53A-71CE2BF1D794}"/>
    <cellStyle name="Normal 5 4 4 2 5 3 3" xfId="50730" xr:uid="{17F25CD7-3617-458B-A1F2-EF6988A5B636}"/>
    <cellStyle name="Normal 5 4 4 2 5 4" xfId="15310" xr:uid="{D27E3AD6-06A5-41A4-87D2-63AFBDF2B914}"/>
    <cellStyle name="Normal 5 4 4 2 5 4 2" xfId="39952" xr:uid="{89F1DBFF-A56C-476C-BC98-F08874F845C2}"/>
    <cellStyle name="Normal 5 4 4 2 5 5" xfId="29000" xr:uid="{57E40967-3B91-4EFB-8A18-C6A37528E17F}"/>
    <cellStyle name="Normal 5 4 4 2 5 6" xfId="43884" xr:uid="{500835E2-83D6-4BB4-A001-5AF1994BA764}"/>
    <cellStyle name="Normal 5 4 4 2 5 7" xfId="8464" xr:uid="{226D1A51-B66E-44AE-A42C-69E56EAE5927}"/>
    <cellStyle name="Normal 5 4 4 2 6" xfId="10174" xr:uid="{CC381B7B-0E72-495A-8A98-BB54D4EA8DDA}"/>
    <cellStyle name="Normal 5 4 4 2 6 2" xfId="23864" xr:uid="{71DF4645-101F-4AE7-83D1-041CC001E611}"/>
    <cellStyle name="Normal 5 4 4 2 6 2 2" xfId="37556" xr:uid="{A4208C03-A42A-4A9B-85B2-EE000E75F4EF}"/>
    <cellStyle name="Normal 5 4 4 2 6 2 3" xfId="52440" xr:uid="{832DA14A-9DA4-4A16-B606-DCE651B15B71}"/>
    <cellStyle name="Normal 5 4 4 2 6 3" xfId="17020" xr:uid="{36F29078-FFDD-4006-955B-6464D674EAC8}"/>
    <cellStyle name="Normal 5 4 4 2 6 4" xfId="30710" xr:uid="{48B4CCEE-241B-4DC2-B2B5-3501862CDE58}"/>
    <cellStyle name="Normal 5 4 4 2 6 5" xfId="45594" xr:uid="{1CC679FF-5989-450D-9C28-9B1D9E6AF7C1}"/>
    <cellStyle name="Normal 5 4 4 2 7" xfId="20442" xr:uid="{BF8E4D05-8D49-4AF4-94ED-860E5D5ECB4B}"/>
    <cellStyle name="Normal 5 4 4 2 7 2" xfId="34134" xr:uid="{F7695999-04BC-4FCB-AD11-87F119E0E07A}"/>
    <cellStyle name="Normal 5 4 4 2 7 3" xfId="49018" xr:uid="{8CB08924-E753-49F3-AE02-BEC8DAEDCB75}"/>
    <cellStyle name="Normal 5 4 4 2 8" xfId="13598" xr:uid="{76DA138C-CAC9-4D26-93F4-A60A5A245849}"/>
    <cellStyle name="Normal 5 4 4 2 8 2" xfId="39622" xr:uid="{AF30C819-75B5-430C-91D6-E58BA9315C2D}"/>
    <cellStyle name="Normal 5 4 4 2 9" xfId="27288" xr:uid="{2DB25C4A-A4D2-44D7-BB75-AE85C76526BD}"/>
    <cellStyle name="Normal 5 4 4 3" xfId="559" xr:uid="{59CB6870-42F1-41B8-BBB7-054ACCA82AB7}"/>
    <cellStyle name="Normal 5 4 4 3 10" xfId="42177" xr:uid="{D9252312-7B66-4DAC-9876-7A752AB56CBF}"/>
    <cellStyle name="Normal 5 4 4 3 11" xfId="6757" xr:uid="{E8295078-E501-430E-9CD4-458B1196E353}"/>
    <cellStyle name="Normal 5 4 4 3 2" xfId="1294" xr:uid="{3F482A7B-DEED-4277-ACB7-BDF3D720F53F}"/>
    <cellStyle name="Normal 5 4 4 3 2 2" xfId="1295" xr:uid="{98B17790-A847-4DEC-8131-574008E6A2EB}"/>
    <cellStyle name="Normal 5 4 4 3 2 2 2" xfId="8471" xr:uid="{730A8681-10F8-4765-AE28-D58622B39AF7}"/>
    <cellStyle name="Normal 5 4 4 3 2 2 2 2" xfId="11893" xr:uid="{DD6FCFB8-1B22-4B67-9A09-6B8AF03F65A5}"/>
    <cellStyle name="Normal 5 4 4 3 2 2 2 2 2" xfId="25583" xr:uid="{E45724F6-52EE-4F40-B92B-E350165D231C}"/>
    <cellStyle name="Normal 5 4 4 3 2 2 2 2 2 2" xfId="39275" xr:uid="{68AB140A-6A20-48B7-A025-D8F05AC5FE5F}"/>
    <cellStyle name="Normal 5 4 4 3 2 2 2 2 2 3" xfId="54159" xr:uid="{DE068F33-40EB-402B-ACFC-00E9E9C7943C}"/>
    <cellStyle name="Normal 5 4 4 3 2 2 2 2 3" xfId="18739" xr:uid="{C4733FD0-6B28-4C25-A20C-1F28650B857B}"/>
    <cellStyle name="Normal 5 4 4 3 2 2 2 2 4" xfId="32429" xr:uid="{D0504B09-3FE9-4B47-ACA9-6A2D6243CDC6}"/>
    <cellStyle name="Normal 5 4 4 3 2 2 2 2 5" xfId="47313" xr:uid="{B12EDA2F-ABEB-43B3-9459-022A3A9AE55D}"/>
    <cellStyle name="Normal 5 4 4 3 2 2 2 3" xfId="22161" xr:uid="{97E0ADA1-8300-4078-A898-C2744CCDF86C}"/>
    <cellStyle name="Normal 5 4 4 3 2 2 2 3 2" xfId="35853" xr:uid="{D9521ECA-3586-4E4C-ABAE-F5AE9F1F50E2}"/>
    <cellStyle name="Normal 5 4 4 3 2 2 2 3 3" xfId="50737" xr:uid="{9C37830B-5C43-42EB-A4D5-ADF507433DD6}"/>
    <cellStyle name="Normal 5 4 4 3 2 2 2 4" xfId="15317" xr:uid="{346BADFD-29F1-4F52-8084-EE1DAFDECAFE}"/>
    <cellStyle name="Normal 5 4 4 3 2 2 2 5" xfId="29007" xr:uid="{2E634BFC-D3AA-48DC-85EF-29A6B13817D2}"/>
    <cellStyle name="Normal 5 4 4 3 2 2 2 6" xfId="43891" xr:uid="{673E30A4-C024-4B08-B9CD-32FA5FDED7DF}"/>
    <cellStyle name="Normal 5 4 4 3 2 2 3" xfId="10181" xr:uid="{4F53102F-9301-4246-BE13-B88636582D28}"/>
    <cellStyle name="Normal 5 4 4 3 2 2 3 2" xfId="23871" xr:uid="{4C55EB5C-B938-4CEF-BD66-65BA25D29429}"/>
    <cellStyle name="Normal 5 4 4 3 2 2 3 2 2" xfId="37563" xr:uid="{1F7560C9-B786-40DC-AD2E-61F4ACBC4036}"/>
    <cellStyle name="Normal 5 4 4 3 2 2 3 2 3" xfId="52447" xr:uid="{6767626F-EA15-41FB-8BB9-9BF0153AB1E7}"/>
    <cellStyle name="Normal 5 4 4 3 2 2 3 3" xfId="17027" xr:uid="{8F006951-269B-4008-971D-5D5D3D94B17A}"/>
    <cellStyle name="Normal 5 4 4 3 2 2 3 4" xfId="30717" xr:uid="{EC500A61-3FA5-4AAA-8E85-96ABF38A884A}"/>
    <cellStyle name="Normal 5 4 4 3 2 2 3 5" xfId="45601" xr:uid="{54FD4E63-2251-4CB9-BC07-CAB98B989DD5}"/>
    <cellStyle name="Normal 5 4 4 3 2 2 4" xfId="20449" xr:uid="{93C7503E-0080-4CBA-B00E-C9CBE618F2A7}"/>
    <cellStyle name="Normal 5 4 4 3 2 2 4 2" xfId="34141" xr:uid="{664A0B0A-EAD9-4DC0-A506-59531C5DA4E7}"/>
    <cellStyle name="Normal 5 4 4 3 2 2 4 3" xfId="49025" xr:uid="{39D3C73B-4A26-4668-8E8B-F8B48611A457}"/>
    <cellStyle name="Normal 5 4 4 3 2 2 5" xfId="13605" xr:uid="{B6F89768-08C5-4BBC-9895-FD403F542B07}"/>
    <cellStyle name="Normal 5 4 4 3 2 2 5 2" xfId="39804" xr:uid="{98724B8F-9196-425D-A063-3128091A6BEE}"/>
    <cellStyle name="Normal 5 4 4 3 2 2 6" xfId="27295" xr:uid="{F363586E-BABE-417E-A484-EAB647F2770F}"/>
    <cellStyle name="Normal 5 4 4 3 2 2 7" xfId="42179" xr:uid="{51F777F6-1CCB-4F45-AA57-4ED6B92622BB}"/>
    <cellStyle name="Normal 5 4 4 3 2 2 8" xfId="6759" xr:uid="{A75231EE-5BD6-4A74-AB91-3F53D576B188}"/>
    <cellStyle name="Normal 5 4 4 3 2 3" xfId="8470" xr:uid="{3E3678AD-4669-4602-B2D1-12BD14C25852}"/>
    <cellStyle name="Normal 5 4 4 3 2 3 2" xfId="11892" xr:uid="{B4DCA4D5-6D64-4836-87D0-BA5307303E4B}"/>
    <cellStyle name="Normal 5 4 4 3 2 3 2 2" xfId="25582" xr:uid="{7C52C722-197A-4614-B4F8-78AF8D76664B}"/>
    <cellStyle name="Normal 5 4 4 3 2 3 2 2 2" xfId="39274" xr:uid="{5BE18A6F-C45A-418B-AF10-06EE8557E990}"/>
    <cellStyle name="Normal 5 4 4 3 2 3 2 2 3" xfId="54158" xr:uid="{63936819-8884-4B8A-8388-A4A00BBB3965}"/>
    <cellStyle name="Normal 5 4 4 3 2 3 2 3" xfId="18738" xr:uid="{A2C39302-9A8C-44AB-AF71-C08EE5537BBE}"/>
    <cellStyle name="Normal 5 4 4 3 2 3 2 4" xfId="32428" xr:uid="{5EA7CB27-4120-4B2A-9052-6A420F3124F1}"/>
    <cellStyle name="Normal 5 4 4 3 2 3 2 5" xfId="47312" xr:uid="{D6490D67-2014-433C-BB7A-6B236CA67B5A}"/>
    <cellStyle name="Normal 5 4 4 3 2 3 3" xfId="22160" xr:uid="{64315A26-555E-4CCA-8C68-146BBCB327CB}"/>
    <cellStyle name="Normal 5 4 4 3 2 3 3 2" xfId="35852" xr:uid="{887F1322-22D1-48CE-B039-99D7FAAA4597}"/>
    <cellStyle name="Normal 5 4 4 3 2 3 3 3" xfId="50736" xr:uid="{E2B1ED66-DB0B-442D-AA2F-8C7309FA9952}"/>
    <cellStyle name="Normal 5 4 4 3 2 3 4" xfId="15316" xr:uid="{6A1C1187-4F66-4DA2-9031-845A81D5E666}"/>
    <cellStyle name="Normal 5 4 4 3 2 3 5" xfId="29006" xr:uid="{69377C25-D9BF-4B69-BF98-3AEC61B900F3}"/>
    <cellStyle name="Normal 5 4 4 3 2 3 6" xfId="43890" xr:uid="{E540B624-05C4-4923-BDD8-0B26C1E7107E}"/>
    <cellStyle name="Normal 5 4 4 3 2 4" xfId="10180" xr:uid="{498B309A-939C-4D8C-B2D9-A96DB0787AB3}"/>
    <cellStyle name="Normal 5 4 4 3 2 4 2" xfId="23870" xr:uid="{A7C4FE0A-68C2-400E-95A2-825127734D84}"/>
    <cellStyle name="Normal 5 4 4 3 2 4 2 2" xfId="37562" xr:uid="{19AAA9FE-6F0C-499D-8891-2534B3EB1FB0}"/>
    <cellStyle name="Normal 5 4 4 3 2 4 2 3" xfId="52446" xr:uid="{BD6C88B1-1296-4235-B1C2-DE7AC672ED44}"/>
    <cellStyle name="Normal 5 4 4 3 2 4 3" xfId="17026" xr:uid="{D5726BCB-63B2-4BD7-9713-1AA8760B1775}"/>
    <cellStyle name="Normal 5 4 4 3 2 4 4" xfId="30716" xr:uid="{B8098EEA-3B8A-4A12-932D-EAD8B7FB3A43}"/>
    <cellStyle name="Normal 5 4 4 3 2 4 5" xfId="45600" xr:uid="{B678BDAE-8D76-4448-BD7F-B8582E425B9D}"/>
    <cellStyle name="Normal 5 4 4 3 2 5" xfId="20448" xr:uid="{F763B3BE-97C7-4295-9214-B4A61665D306}"/>
    <cellStyle name="Normal 5 4 4 3 2 5 2" xfId="34140" xr:uid="{909FA9BC-0CFA-433B-B6FA-89F3B5FBD308}"/>
    <cellStyle name="Normal 5 4 4 3 2 5 3" xfId="49024" xr:uid="{C7E717A7-4E44-40ED-AD97-00DF750D5274}"/>
    <cellStyle name="Normal 5 4 4 3 2 6" xfId="13604" xr:uid="{71D30451-0101-4349-BA0E-BDDDFBA0DF4B}"/>
    <cellStyle name="Normal 5 4 4 3 2 6 2" xfId="39803" xr:uid="{754EABC4-3D9D-45AC-9F4E-D839B4536C8F}"/>
    <cellStyle name="Normal 5 4 4 3 2 7" xfId="27294" xr:uid="{31972AFE-EDF0-488D-8713-7A5A33D0BD23}"/>
    <cellStyle name="Normal 5 4 4 3 2 8" xfId="42178" xr:uid="{2645AA60-AF6C-4D5D-8B86-8E8C83AABAE9}"/>
    <cellStyle name="Normal 5 4 4 3 2 9" xfId="6758" xr:uid="{06960479-ACDF-4A49-807A-2B9AAB973CEF}"/>
    <cellStyle name="Normal 5 4 4 3 3" xfId="1296" xr:uid="{880AAE87-1350-42D1-A9F9-A64050CD14EC}"/>
    <cellStyle name="Normal 5 4 4 3 3 2" xfId="8472" xr:uid="{9C7E90D3-6123-41EC-849B-FE53C14249AA}"/>
    <cellStyle name="Normal 5 4 4 3 3 2 2" xfId="11894" xr:uid="{A7D85038-81F0-45AC-877B-F95D0E2EB196}"/>
    <cellStyle name="Normal 5 4 4 3 3 2 2 2" xfId="25584" xr:uid="{CC51C259-E7F7-4090-93E7-B0BB6E1D5C1C}"/>
    <cellStyle name="Normal 5 4 4 3 3 2 2 2 2" xfId="39276" xr:uid="{77C046BD-1568-4652-A635-94446E35B309}"/>
    <cellStyle name="Normal 5 4 4 3 3 2 2 2 3" xfId="54160" xr:uid="{0B15B729-F8C7-4D4A-91BE-FCA316527D61}"/>
    <cellStyle name="Normal 5 4 4 3 3 2 2 3" xfId="18740" xr:uid="{A0652EAB-782E-4ABD-B5CE-B367A7AA29FE}"/>
    <cellStyle name="Normal 5 4 4 3 3 2 2 4" xfId="32430" xr:uid="{4A3DBDD1-AF92-42ED-8732-CFF6347C6BA2}"/>
    <cellStyle name="Normal 5 4 4 3 3 2 2 5" xfId="47314" xr:uid="{F9E86EA5-4590-42E7-8D01-121C6A9B4ECE}"/>
    <cellStyle name="Normal 5 4 4 3 3 2 3" xfId="22162" xr:uid="{EE2809B1-4DE2-44F0-8571-040EC5764DCA}"/>
    <cellStyle name="Normal 5 4 4 3 3 2 3 2" xfId="35854" xr:uid="{F9444F31-E67A-4518-9C40-292F7905D1E4}"/>
    <cellStyle name="Normal 5 4 4 3 3 2 3 3" xfId="50738" xr:uid="{330232E5-B9C2-4B9F-8B5C-8C55AE8B56AB}"/>
    <cellStyle name="Normal 5 4 4 3 3 2 4" xfId="15318" xr:uid="{049A80B7-0000-4AAA-85BF-2AF254880D3D}"/>
    <cellStyle name="Normal 5 4 4 3 3 2 5" xfId="29008" xr:uid="{D6CC3ADF-8810-4E29-A2B6-92F4847F6F32}"/>
    <cellStyle name="Normal 5 4 4 3 3 2 6" xfId="43892" xr:uid="{296B727C-44B1-49ED-87DF-77533D566510}"/>
    <cellStyle name="Normal 5 4 4 3 3 3" xfId="10182" xr:uid="{AF713BCC-E1DB-4D92-BED9-8A4155985A13}"/>
    <cellStyle name="Normal 5 4 4 3 3 3 2" xfId="23872" xr:uid="{B5D7068A-3A9C-4EE0-B227-68329217B4F1}"/>
    <cellStyle name="Normal 5 4 4 3 3 3 2 2" xfId="37564" xr:uid="{9B1FD357-24AD-467E-A6C3-DDD07B307856}"/>
    <cellStyle name="Normal 5 4 4 3 3 3 2 3" xfId="52448" xr:uid="{69BC8D8A-B4C9-46D8-ADDC-52DC7CCF235E}"/>
    <cellStyle name="Normal 5 4 4 3 3 3 3" xfId="17028" xr:uid="{D34B6BAD-364E-427F-91DF-42C2E07535FB}"/>
    <cellStyle name="Normal 5 4 4 3 3 3 4" xfId="30718" xr:uid="{7FC2B6F6-C532-406E-9296-A4375FF8035C}"/>
    <cellStyle name="Normal 5 4 4 3 3 3 5" xfId="45602" xr:uid="{A9542068-BCBD-4BCD-A7B5-ECCF34EED349}"/>
    <cellStyle name="Normal 5 4 4 3 3 4" xfId="20450" xr:uid="{065B226E-6F52-4119-A8B1-B1464A4706FF}"/>
    <cellStyle name="Normal 5 4 4 3 3 4 2" xfId="34142" xr:uid="{CEC23888-C4B7-4391-B6E7-0800DE5ABAB8}"/>
    <cellStyle name="Normal 5 4 4 3 3 4 3" xfId="49026" xr:uid="{84ED1505-ECD7-4837-9D3F-E2FCC2504AF9}"/>
    <cellStyle name="Normal 5 4 4 3 3 5" xfId="13606" xr:uid="{B192B9A9-C860-49C9-9041-52BE8E0EC6EF}"/>
    <cellStyle name="Normal 5 4 4 3 3 5 2" xfId="39805" xr:uid="{C9E8FC6F-B0F4-49D8-84F1-25B483B3B1D6}"/>
    <cellStyle name="Normal 5 4 4 3 3 6" xfId="27296" xr:uid="{97232E84-CE7A-48BA-BF89-6AB6ECDED9E4}"/>
    <cellStyle name="Normal 5 4 4 3 3 7" xfId="42180" xr:uid="{12F5FA7A-A51C-4001-ABAC-BE33624FEC2F}"/>
    <cellStyle name="Normal 5 4 4 3 3 8" xfId="6760" xr:uid="{0D7CBC39-EF96-49E7-81AC-53700036DD24}"/>
    <cellStyle name="Normal 5 4 4 3 4" xfId="2861" xr:uid="{87200A95-86E7-4DD9-84D4-96452E619E6D}"/>
    <cellStyle name="Normal 5 4 4 3 4 2" xfId="8473" xr:uid="{0F929AA0-4918-49D7-A70B-66F4D8FBF117}"/>
    <cellStyle name="Normal 5 4 4 3 4 2 2" xfId="11895" xr:uid="{6C00245B-3FFF-48E8-B862-F0E4AE021ADA}"/>
    <cellStyle name="Normal 5 4 4 3 4 2 2 2" xfId="25585" xr:uid="{25A54F90-842D-4FB9-BBD9-69ACD52D612D}"/>
    <cellStyle name="Normal 5 4 4 3 4 2 2 2 2" xfId="39277" xr:uid="{C0836535-42FD-41D6-9011-0922EC7E230C}"/>
    <cellStyle name="Normal 5 4 4 3 4 2 2 2 3" xfId="54161" xr:uid="{575D303C-E22F-4D5B-B8F3-A966A6CD3D27}"/>
    <cellStyle name="Normal 5 4 4 3 4 2 2 3" xfId="18741" xr:uid="{57446FCD-B42A-43FE-A876-19D21F7EF96D}"/>
    <cellStyle name="Normal 5 4 4 3 4 2 2 4" xfId="32431" xr:uid="{3EEB655E-1EA6-4602-ABBA-E379EC670DA7}"/>
    <cellStyle name="Normal 5 4 4 3 4 2 2 5" xfId="47315" xr:uid="{6157DC81-2572-48C6-AE15-5B792DFF7E72}"/>
    <cellStyle name="Normal 5 4 4 3 4 2 3" xfId="22163" xr:uid="{010250D1-458C-4D10-A316-2CE1889C4E62}"/>
    <cellStyle name="Normal 5 4 4 3 4 2 3 2" xfId="35855" xr:uid="{6625EF77-510E-47C4-871D-EE715E57FE3D}"/>
    <cellStyle name="Normal 5 4 4 3 4 2 3 3" xfId="50739" xr:uid="{AA81165C-652D-4F19-9A6E-AAD7ECABC675}"/>
    <cellStyle name="Normal 5 4 4 3 4 2 4" xfId="15319" xr:uid="{FB16D07E-40C2-44BC-9D13-967DE43A2B93}"/>
    <cellStyle name="Normal 5 4 4 3 4 2 5" xfId="29009" xr:uid="{524D983B-9CF7-474F-9320-A0A0C9DA3E9F}"/>
    <cellStyle name="Normal 5 4 4 3 4 2 6" xfId="43893" xr:uid="{F604C2F3-9695-4940-A585-DDA5269ED242}"/>
    <cellStyle name="Normal 5 4 4 3 4 3" xfId="10183" xr:uid="{0EF4679C-DD6E-4DA4-8B1A-68A8DB6B9DA8}"/>
    <cellStyle name="Normal 5 4 4 3 4 3 2" xfId="23873" xr:uid="{B5826298-4B01-4B73-9F3D-8E2527DA111E}"/>
    <cellStyle name="Normal 5 4 4 3 4 3 2 2" xfId="37565" xr:uid="{26ADCA07-BD56-41A2-A094-4DA48791F556}"/>
    <cellStyle name="Normal 5 4 4 3 4 3 2 3" xfId="52449" xr:uid="{521ED4B0-EA4F-45C6-BB40-E24041DC27A8}"/>
    <cellStyle name="Normal 5 4 4 3 4 3 3" xfId="17029" xr:uid="{BD67499A-F616-45CF-A65C-B02EB62F19D4}"/>
    <cellStyle name="Normal 5 4 4 3 4 3 4" xfId="30719" xr:uid="{74F84D8E-8F50-4D2D-8CCA-D172A7AA653F}"/>
    <cellStyle name="Normal 5 4 4 3 4 3 5" xfId="45603" xr:uid="{4CF111D1-F037-40D6-B434-7A34004F1F7F}"/>
    <cellStyle name="Normal 5 4 4 3 4 4" xfId="20451" xr:uid="{85F4FDFD-261D-4A8C-806E-0313D3A37952}"/>
    <cellStyle name="Normal 5 4 4 3 4 4 2" xfId="34143" xr:uid="{FA9A435A-857A-43A4-AD6B-0F0FAC0FAB5F}"/>
    <cellStyle name="Normal 5 4 4 3 4 4 3" xfId="49027" xr:uid="{54957F12-B19C-4E79-8DB2-00123F99DDCC}"/>
    <cellStyle name="Normal 5 4 4 3 4 5" xfId="13607" xr:uid="{8BF644D3-8937-4A5F-9916-025C291736AA}"/>
    <cellStyle name="Normal 5 4 4 3 4 5 2" xfId="39953" xr:uid="{056B54AB-B742-45D7-A757-425B3611E3EA}"/>
    <cellStyle name="Normal 5 4 4 3 4 6" xfId="27297" xr:uid="{FDEB678B-D4F3-45EF-AB23-437849186CB7}"/>
    <cellStyle name="Normal 5 4 4 3 4 7" xfId="42181" xr:uid="{CDDF2513-40C9-4503-8E26-98E71EC1176D}"/>
    <cellStyle name="Normal 5 4 4 3 4 8" xfId="6761" xr:uid="{894C17DD-8088-4DFA-AE60-7CF500D6FEB6}"/>
    <cellStyle name="Normal 5 4 4 3 5" xfId="8469" xr:uid="{AC89B9CD-CA7D-4DC4-8759-063120D9FD8C}"/>
    <cellStyle name="Normal 5 4 4 3 5 2" xfId="11891" xr:uid="{53B0BC59-5BA1-4DD1-A5B7-457836659C76}"/>
    <cellStyle name="Normal 5 4 4 3 5 2 2" xfId="25581" xr:uid="{1D109536-6DD8-4B25-821E-89BE5FECBB97}"/>
    <cellStyle name="Normal 5 4 4 3 5 2 2 2" xfId="39273" xr:uid="{DD7AF876-2AA1-4B65-9185-266AE021C6F4}"/>
    <cellStyle name="Normal 5 4 4 3 5 2 2 3" xfId="54157" xr:uid="{B20548D3-CDBD-4A1B-9506-3F259AA5D4EC}"/>
    <cellStyle name="Normal 5 4 4 3 5 2 3" xfId="18737" xr:uid="{F643054F-1A02-4E51-B1E1-AA985E8C9762}"/>
    <cellStyle name="Normal 5 4 4 3 5 2 4" xfId="32427" xr:uid="{0A9F5F27-E584-41A2-BC13-33CC694BFF11}"/>
    <cellStyle name="Normal 5 4 4 3 5 2 5" xfId="47311" xr:uid="{DF79AEFD-BD35-4FDA-A46B-4EC7821E54E8}"/>
    <cellStyle name="Normal 5 4 4 3 5 3" xfId="22159" xr:uid="{9920BD43-DFFA-43AF-81D4-EDD7A9419987}"/>
    <cellStyle name="Normal 5 4 4 3 5 3 2" xfId="35851" xr:uid="{D08D7671-46E6-42BA-AC50-F5FCF2441820}"/>
    <cellStyle name="Normal 5 4 4 3 5 3 3" xfId="50735" xr:uid="{B2083BDE-AEB7-4A19-B9E2-BE5E65656230}"/>
    <cellStyle name="Normal 5 4 4 3 5 4" xfId="15315" xr:uid="{4B1E6AEB-86CD-4C25-9AD7-D0E0305F3706}"/>
    <cellStyle name="Normal 5 4 4 3 5 5" xfId="29005" xr:uid="{02675092-AE08-482E-8332-636F5C956050}"/>
    <cellStyle name="Normal 5 4 4 3 5 6" xfId="43889" xr:uid="{DF80BDFD-8F7E-456B-ADF3-0B29A68F3E4C}"/>
    <cellStyle name="Normal 5 4 4 3 6" xfId="10179" xr:uid="{36007691-00C1-4120-A82B-133B04EA0BF6}"/>
    <cellStyle name="Normal 5 4 4 3 6 2" xfId="23869" xr:uid="{6F6FE986-6015-42E9-B423-A741011D990D}"/>
    <cellStyle name="Normal 5 4 4 3 6 2 2" xfId="37561" xr:uid="{03B2BB52-9C79-45DF-A7EC-9F2176CC680E}"/>
    <cellStyle name="Normal 5 4 4 3 6 2 3" xfId="52445" xr:uid="{350549CC-8989-4AB2-9ADC-EC7EC7F713C1}"/>
    <cellStyle name="Normal 5 4 4 3 6 3" xfId="17025" xr:uid="{78C7D35D-3511-4EBF-883B-CCE179732E7C}"/>
    <cellStyle name="Normal 5 4 4 3 6 4" xfId="30715" xr:uid="{A5B5867F-3236-4E74-9D51-3E2AA2B61799}"/>
    <cellStyle name="Normal 5 4 4 3 6 5" xfId="45599" xr:uid="{42095D3B-BEA5-404C-BB87-8824E7609065}"/>
    <cellStyle name="Normal 5 4 4 3 7" xfId="20447" xr:uid="{B841597C-28C8-4B24-B945-A964F7F06A43}"/>
    <cellStyle name="Normal 5 4 4 3 7 2" xfId="34139" xr:uid="{42F30AFB-5120-4EF7-AF2F-209F191598E3}"/>
    <cellStyle name="Normal 5 4 4 3 7 3" xfId="49023" xr:uid="{AAE653FD-1A5B-40A8-9BD9-4DDCA9867849}"/>
    <cellStyle name="Normal 5 4 4 3 8" xfId="13603" xr:uid="{915C5C71-137E-43C3-9924-5FC846592095}"/>
    <cellStyle name="Normal 5 4 4 3 8 2" xfId="39652" xr:uid="{39FCD851-2935-4B78-97F2-BD9F4EF85E3F}"/>
    <cellStyle name="Normal 5 4 4 3 9" xfId="27293" xr:uid="{724AB28F-4E26-4834-BA57-4A0A4E75E9CF}"/>
    <cellStyle name="Normal 5 4 4 4" xfId="1297" xr:uid="{6CA8EFEA-6534-4217-827B-23C2B88519A0}"/>
    <cellStyle name="Normal 5 4 4 4 2" xfId="1298" xr:uid="{7A22C3C0-53FB-4A6C-BBAA-30FD68633027}"/>
    <cellStyle name="Normal 5 4 4 4 2 2" xfId="8475" xr:uid="{0ABEBDD7-B132-48EE-9693-E3AAE3277A06}"/>
    <cellStyle name="Normal 5 4 4 4 2 2 2" xfId="11897" xr:uid="{ACB37A67-B245-4485-91F7-BC770B01AD33}"/>
    <cellStyle name="Normal 5 4 4 4 2 2 2 2" xfId="25587" xr:uid="{FF4673E8-9389-4DC6-A4B1-0A49345856A4}"/>
    <cellStyle name="Normal 5 4 4 4 2 2 2 2 2" xfId="39279" xr:uid="{24DCBCA4-534C-4735-A900-C1EE00958FC7}"/>
    <cellStyle name="Normal 5 4 4 4 2 2 2 2 3" xfId="54163" xr:uid="{A11C72A8-8E13-4147-B464-CE8609BCDDC0}"/>
    <cellStyle name="Normal 5 4 4 4 2 2 2 3" xfId="18743" xr:uid="{F025CF52-9597-48BA-9D25-C6F30C38FF80}"/>
    <cellStyle name="Normal 5 4 4 4 2 2 2 4" xfId="32433" xr:uid="{400844D7-B5BE-42FF-8A47-F4B84AAAFEEF}"/>
    <cellStyle name="Normal 5 4 4 4 2 2 2 5" xfId="47317" xr:uid="{6A342AD3-DCB6-4C7A-9ECE-13C9FE4E8BA6}"/>
    <cellStyle name="Normal 5 4 4 4 2 2 3" xfId="22165" xr:uid="{1050954C-FB1F-4E16-BBC1-1C6D9CF09789}"/>
    <cellStyle name="Normal 5 4 4 4 2 2 3 2" xfId="35857" xr:uid="{673BCF55-E87D-4CF5-BC8E-FD29199D32E8}"/>
    <cellStyle name="Normal 5 4 4 4 2 2 3 3" xfId="50741" xr:uid="{A1F861FE-0891-45F0-BCDA-897DEB319CE7}"/>
    <cellStyle name="Normal 5 4 4 4 2 2 4" xfId="15321" xr:uid="{905D7534-DB2E-4799-AB9E-D58E963BA667}"/>
    <cellStyle name="Normal 5 4 4 4 2 2 5" xfId="29011" xr:uid="{4DD39EF4-0967-4EC8-A31A-D04A62DA55FB}"/>
    <cellStyle name="Normal 5 4 4 4 2 2 6" xfId="43895" xr:uid="{29B1D864-B229-4FB4-AFAE-51B16DE552D4}"/>
    <cellStyle name="Normal 5 4 4 4 2 3" xfId="10185" xr:uid="{B37CB51E-E97A-4B11-A9DB-01CFFF63C7D3}"/>
    <cellStyle name="Normal 5 4 4 4 2 3 2" xfId="23875" xr:uid="{9539994F-60D5-4F41-B473-2280073BB2D3}"/>
    <cellStyle name="Normal 5 4 4 4 2 3 2 2" xfId="37567" xr:uid="{68B32D69-3478-4D2F-86CA-246862F05037}"/>
    <cellStyle name="Normal 5 4 4 4 2 3 2 3" xfId="52451" xr:uid="{EE598566-1212-4748-A345-9A7A64A855C3}"/>
    <cellStyle name="Normal 5 4 4 4 2 3 3" xfId="17031" xr:uid="{AB463FF8-422C-4C75-80B6-FC506D19E7BE}"/>
    <cellStyle name="Normal 5 4 4 4 2 3 4" xfId="30721" xr:uid="{DE602084-31D1-41EB-A139-076EECF20466}"/>
    <cellStyle name="Normal 5 4 4 4 2 3 5" xfId="45605" xr:uid="{B1B7CAA7-8977-4257-BD62-C77156227D27}"/>
    <cellStyle name="Normal 5 4 4 4 2 4" xfId="20453" xr:uid="{6788D5C6-28E1-41A2-AA5B-8A6C2D79EB9E}"/>
    <cellStyle name="Normal 5 4 4 4 2 4 2" xfId="34145" xr:uid="{FE40A65B-6E9A-4C19-9F20-FFF7FB824A5D}"/>
    <cellStyle name="Normal 5 4 4 4 2 4 3" xfId="49029" xr:uid="{06EB8CA4-6715-4839-A59B-5146AD87B2C8}"/>
    <cellStyle name="Normal 5 4 4 4 2 5" xfId="13609" xr:uid="{A3B5D64E-F14F-4EC6-9ED3-462B968AEE1B}"/>
    <cellStyle name="Normal 5 4 4 4 2 5 2" xfId="39807" xr:uid="{CA0FAA39-5B35-4093-95CF-4FBA05A1FD82}"/>
    <cellStyle name="Normal 5 4 4 4 2 6" xfId="27299" xr:uid="{73666690-97D6-4728-A998-6EA9B8CBE1E1}"/>
    <cellStyle name="Normal 5 4 4 4 2 7" xfId="42183" xr:uid="{6B3D71B3-1F28-49AC-B719-195C707C908D}"/>
    <cellStyle name="Normal 5 4 4 4 2 8" xfId="6763" xr:uid="{F5484670-02D2-4815-8657-91BD26F628E5}"/>
    <cellStyle name="Normal 5 4 4 4 3" xfId="2862" xr:uid="{B2EAD6AE-D26D-4C11-888E-CFEFA124836E}"/>
    <cellStyle name="Normal 5 4 4 4 3 2" xfId="11896" xr:uid="{954BBE3A-ED57-47E0-8374-96B74E0E5D5E}"/>
    <cellStyle name="Normal 5 4 4 4 3 2 2" xfId="25586" xr:uid="{C9187AD1-4355-4812-9EAF-268AAEECF34D}"/>
    <cellStyle name="Normal 5 4 4 4 3 2 2 2" xfId="39278" xr:uid="{88D6763E-AD2A-4B45-B46A-4CC760B076BE}"/>
    <cellStyle name="Normal 5 4 4 4 3 2 2 3" xfId="54162" xr:uid="{2C9CAE3B-D168-4A99-8803-D3AD572BB34F}"/>
    <cellStyle name="Normal 5 4 4 4 3 2 3" xfId="18742" xr:uid="{78BCADCF-67CE-416A-AE05-55BB68BF410A}"/>
    <cellStyle name="Normal 5 4 4 4 3 2 4" xfId="32432" xr:uid="{3F430BBF-3BF7-4931-AB19-E3982BCCEDD3}"/>
    <cellStyle name="Normal 5 4 4 4 3 2 5" xfId="47316" xr:uid="{078D2F37-A904-47EA-9764-87B627ECCF35}"/>
    <cellStyle name="Normal 5 4 4 4 3 3" xfId="22164" xr:uid="{A7B01209-FC70-4CE0-9E7E-C8CC30B32DEC}"/>
    <cellStyle name="Normal 5 4 4 4 3 3 2" xfId="35856" xr:uid="{21E67A78-45D8-44E8-89A6-8F8B5D07E6EB}"/>
    <cellStyle name="Normal 5 4 4 4 3 3 3" xfId="50740" xr:uid="{4E626FFA-AF37-4DD9-9B3B-9335128C1B3F}"/>
    <cellStyle name="Normal 5 4 4 4 3 4" xfId="15320" xr:uid="{C0EF46A1-CFEC-498D-B23B-569928E9CD90}"/>
    <cellStyle name="Normal 5 4 4 4 3 4 2" xfId="39954" xr:uid="{6DE589B2-716B-405D-AEB9-0B70663EC52A}"/>
    <cellStyle name="Normal 5 4 4 4 3 5" xfId="29010" xr:uid="{CAFF2500-D170-498D-A8BC-ACD9252A997C}"/>
    <cellStyle name="Normal 5 4 4 4 3 6" xfId="43894" xr:uid="{C187F9B8-C83E-4AD7-A3F1-2587A34FFC07}"/>
    <cellStyle name="Normal 5 4 4 4 3 7" xfId="8474" xr:uid="{DEFF5C63-9D98-4E8B-BCE8-CE6145626AF9}"/>
    <cellStyle name="Normal 5 4 4 4 4" xfId="2863" xr:uid="{B5D67A6E-EE3A-4253-B6A4-C924AEA6BCAD}"/>
    <cellStyle name="Normal 5 4 4 4 4 2" xfId="23874" xr:uid="{9979BB0E-F920-4BCF-80C6-94788FA7C810}"/>
    <cellStyle name="Normal 5 4 4 4 4 2 2" xfId="37566" xr:uid="{F85ED982-8501-4C11-B41B-F3C095D0E99F}"/>
    <cellStyle name="Normal 5 4 4 4 4 2 3" xfId="52450" xr:uid="{34A5AE59-312F-43A9-8E35-416087ABB26D}"/>
    <cellStyle name="Normal 5 4 4 4 4 3" xfId="17030" xr:uid="{FF714219-0667-450D-8229-B869182FF903}"/>
    <cellStyle name="Normal 5 4 4 4 4 3 2" xfId="39955" xr:uid="{29C5C409-B4E8-4662-BC4F-B7D4A7782C82}"/>
    <cellStyle name="Normal 5 4 4 4 4 4" xfId="30720" xr:uid="{F235B103-E839-41D8-AEF6-6437ACC22B42}"/>
    <cellStyle name="Normal 5 4 4 4 4 5" xfId="45604" xr:uid="{183C2932-3D17-4203-89E1-83EB672E3E42}"/>
    <cellStyle name="Normal 5 4 4 4 4 6" xfId="10184" xr:uid="{6F66B658-7E29-4FAA-8E63-D1377B071929}"/>
    <cellStyle name="Normal 5 4 4 4 5" xfId="20452" xr:uid="{6F9692EF-CBED-45FF-AA5A-CA2654F9E6B2}"/>
    <cellStyle name="Normal 5 4 4 4 5 2" xfId="34144" xr:uid="{5AEA7C3B-0053-42BA-BC2B-5B083A09B6C9}"/>
    <cellStyle name="Normal 5 4 4 4 5 3" xfId="49028" xr:uid="{E803E9FA-F155-4EB5-A59C-F15506C935FF}"/>
    <cellStyle name="Normal 5 4 4 4 6" xfId="13608" xr:uid="{B4C2F05A-0BD7-4645-96F3-D7EC0A2B3075}"/>
    <cellStyle name="Normal 5 4 4 4 6 2" xfId="39806" xr:uid="{712CA66C-7999-4446-88BF-B30AC5DD2DA2}"/>
    <cellStyle name="Normal 5 4 4 4 7" xfId="27298" xr:uid="{1EE016D5-83DC-4A9C-9C3E-6EB685E9EAF7}"/>
    <cellStyle name="Normal 5 4 4 4 8" xfId="42182" xr:uid="{D7D9B57A-B703-4289-86D6-0F5188B47502}"/>
    <cellStyle name="Normal 5 4 4 4 9" xfId="6762" xr:uid="{BCA7A3DE-D8C8-43B9-BEC5-EEEE77491B6D}"/>
    <cellStyle name="Normal 5 4 4 5" xfId="1299" xr:uid="{6D1B3A83-D2AD-4B79-B7BB-CE4F87A4D83C}"/>
    <cellStyle name="Normal 5 4 4 5 2" xfId="8476" xr:uid="{8C5B89AB-3B4C-428D-913E-A116F63B72C9}"/>
    <cellStyle name="Normal 5 4 4 5 2 2" xfId="11898" xr:uid="{7F2FA399-F745-4D13-9236-D89BF1C49E37}"/>
    <cellStyle name="Normal 5 4 4 5 2 2 2" xfId="25588" xr:uid="{42395D2A-A412-4E4A-B7A8-ADFE7F268A79}"/>
    <cellStyle name="Normal 5 4 4 5 2 2 2 2" xfId="39280" xr:uid="{66E8300C-4AE7-414C-BA0B-7D8BBDC12222}"/>
    <cellStyle name="Normal 5 4 4 5 2 2 2 3" xfId="54164" xr:uid="{A9DD95E4-8A06-4A8E-8FB1-B410E0CD88E4}"/>
    <cellStyle name="Normal 5 4 4 5 2 2 3" xfId="18744" xr:uid="{BCBF87FE-F031-42CF-A8FE-10534636E43E}"/>
    <cellStyle name="Normal 5 4 4 5 2 2 4" xfId="32434" xr:uid="{48EA715D-5FD0-41DD-95A8-8D1FDD7C6005}"/>
    <cellStyle name="Normal 5 4 4 5 2 2 5" xfId="47318" xr:uid="{4EB5DBFE-F943-40D2-A157-397D9064F1EB}"/>
    <cellStyle name="Normal 5 4 4 5 2 3" xfId="22166" xr:uid="{AF1128BE-B0AF-4047-9C2F-99B34ADE1932}"/>
    <cellStyle name="Normal 5 4 4 5 2 3 2" xfId="35858" xr:uid="{44F649D6-6387-4265-964C-977251BC65B9}"/>
    <cellStyle name="Normal 5 4 4 5 2 3 3" xfId="50742" xr:uid="{A00531B1-AB1E-492D-A94F-A34E3CB89482}"/>
    <cellStyle name="Normal 5 4 4 5 2 4" xfId="15322" xr:uid="{B209CB65-B9B5-4A8D-AF6C-7E884ADFBD9C}"/>
    <cellStyle name="Normal 5 4 4 5 2 5" xfId="29012" xr:uid="{6B25FCE2-451D-44C9-9AC9-06010CBB431C}"/>
    <cellStyle name="Normal 5 4 4 5 2 6" xfId="43896" xr:uid="{A24B7273-4979-4C48-980C-266A9AA17DB3}"/>
    <cellStyle name="Normal 5 4 4 5 3" xfId="10186" xr:uid="{888D607E-4D4F-4094-9957-38C7DFAE0E42}"/>
    <cellStyle name="Normal 5 4 4 5 3 2" xfId="23876" xr:uid="{1FD2134A-8012-4F84-A44D-EF89C7B903D7}"/>
    <cellStyle name="Normal 5 4 4 5 3 2 2" xfId="37568" xr:uid="{69E01990-65CF-44A6-A268-35B74E3E6178}"/>
    <cellStyle name="Normal 5 4 4 5 3 2 3" xfId="52452" xr:uid="{44FDCA4F-DD03-470B-8E6D-E4C5D0C3BBE8}"/>
    <cellStyle name="Normal 5 4 4 5 3 3" xfId="17032" xr:uid="{261A125D-0AFD-4774-A75D-81E9E9FE62CD}"/>
    <cellStyle name="Normal 5 4 4 5 3 4" xfId="30722" xr:uid="{A22F7B92-08FF-4F4A-9E72-73B6A0BF254F}"/>
    <cellStyle name="Normal 5 4 4 5 3 5" xfId="45606" xr:uid="{D2A08376-A524-4883-A432-F73A1658B193}"/>
    <cellStyle name="Normal 5 4 4 5 4" xfId="20454" xr:uid="{8EB507D7-9686-412D-AC45-2BD00A756413}"/>
    <cellStyle name="Normal 5 4 4 5 4 2" xfId="34146" xr:uid="{83498C5C-A8F5-43EB-A981-30CAD4F7D765}"/>
    <cellStyle name="Normal 5 4 4 5 4 3" xfId="49030" xr:uid="{C2D02772-D0EA-419D-A4C8-0416D708F566}"/>
    <cellStyle name="Normal 5 4 4 5 5" xfId="13610" xr:uid="{44015992-6C62-4E7A-8671-8104CA163F3A}"/>
    <cellStyle name="Normal 5 4 4 5 5 2" xfId="39808" xr:uid="{0BB5CA67-2431-4ED0-BDA8-2BAF788FED91}"/>
    <cellStyle name="Normal 5 4 4 5 6" xfId="27300" xr:uid="{BCADB606-B287-4745-A200-6159FFBA392A}"/>
    <cellStyle name="Normal 5 4 4 5 7" xfId="42184" xr:uid="{C1EBDDD6-5384-43D5-8BCA-9FCBF1735B86}"/>
    <cellStyle name="Normal 5 4 4 5 8" xfId="6764" xr:uid="{88E3CEA0-7C64-466C-A6C8-09A2C69FEA11}"/>
    <cellStyle name="Normal 5 4 4 6" xfId="2864" xr:uid="{A3193D69-F0D4-40C2-957A-F2DFC15E346B}"/>
    <cellStyle name="Normal 5 4 4 6 2" xfId="8477" xr:uid="{E55BD000-8E1A-40B9-A79F-922797442619}"/>
    <cellStyle name="Normal 5 4 4 6 2 2" xfId="11899" xr:uid="{54A13181-22FB-4E2B-9CED-25EB932F2FCD}"/>
    <cellStyle name="Normal 5 4 4 6 2 2 2" xfId="25589" xr:uid="{5319036E-0715-4A08-A07F-419C59D9AF84}"/>
    <cellStyle name="Normal 5 4 4 6 2 2 2 2" xfId="39281" xr:uid="{5174DB70-AF8C-4A49-A560-0010CC0B9313}"/>
    <cellStyle name="Normal 5 4 4 6 2 2 2 3" xfId="54165" xr:uid="{F9F484DA-953C-4F43-866E-52F7DFC5838B}"/>
    <cellStyle name="Normal 5 4 4 6 2 2 3" xfId="18745" xr:uid="{B0438B84-E58F-452A-8E83-CF138FA3B2AA}"/>
    <cellStyle name="Normal 5 4 4 6 2 2 4" xfId="32435" xr:uid="{78E721F5-6605-43E1-BE23-6E7928D841CF}"/>
    <cellStyle name="Normal 5 4 4 6 2 2 5" xfId="47319" xr:uid="{59E0EF60-B2C2-4D06-8840-E7AB052536B4}"/>
    <cellStyle name="Normal 5 4 4 6 2 3" xfId="22167" xr:uid="{A4770BAF-628C-4D60-BBEB-AD14E70892E6}"/>
    <cellStyle name="Normal 5 4 4 6 2 3 2" xfId="35859" xr:uid="{8552BA24-7929-493A-A1BF-08EA7EB551B6}"/>
    <cellStyle name="Normal 5 4 4 6 2 3 3" xfId="50743" xr:uid="{0A840374-631B-45D6-8713-4A24D874569C}"/>
    <cellStyle name="Normal 5 4 4 6 2 4" xfId="15323" xr:uid="{C6273E9B-1A33-4CF5-AFEB-9ECFA8CC9DB4}"/>
    <cellStyle name="Normal 5 4 4 6 2 5" xfId="29013" xr:uid="{A1ECBBB0-8BFD-47B9-90BD-39791013409D}"/>
    <cellStyle name="Normal 5 4 4 6 2 6" xfId="43897" xr:uid="{01A46B5A-A443-4CB1-B524-909FFF97F5B9}"/>
    <cellStyle name="Normal 5 4 4 6 3" xfId="10187" xr:uid="{FB3F638F-7FD1-4710-B865-948051C1C2F2}"/>
    <cellStyle name="Normal 5 4 4 6 3 2" xfId="23877" xr:uid="{E2E1FD0D-062E-4FB9-955A-CA830D5F4DEA}"/>
    <cellStyle name="Normal 5 4 4 6 3 2 2" xfId="37569" xr:uid="{D119064A-006D-4B53-A855-D117578D4351}"/>
    <cellStyle name="Normal 5 4 4 6 3 2 3" xfId="52453" xr:uid="{064B1584-F574-4C61-8FD0-1ED5310BC268}"/>
    <cellStyle name="Normal 5 4 4 6 3 3" xfId="17033" xr:uid="{0EE3D74D-1DF8-4F6A-BCD6-F8BE938FBBE4}"/>
    <cellStyle name="Normal 5 4 4 6 3 4" xfId="30723" xr:uid="{64BBAE18-D970-4E5C-B367-319FB11ACF60}"/>
    <cellStyle name="Normal 5 4 4 6 3 5" xfId="45607" xr:uid="{39C4D475-4E24-4A87-A651-8838AE249C35}"/>
    <cellStyle name="Normal 5 4 4 6 4" xfId="20455" xr:uid="{AA571CE3-9B2C-4F37-8C85-460F1A202B77}"/>
    <cellStyle name="Normal 5 4 4 6 4 2" xfId="34147" xr:uid="{2CB0640B-C6AB-4C08-9ABF-1DDE7CDAB8C2}"/>
    <cellStyle name="Normal 5 4 4 6 4 3" xfId="49031" xr:uid="{A07FE301-F626-427D-ACC1-6B212F2D8AA4}"/>
    <cellStyle name="Normal 5 4 4 6 5" xfId="13611" xr:uid="{7BEE4EA3-1E85-4C81-AD60-25C10D3315BF}"/>
    <cellStyle name="Normal 5 4 4 6 5 2" xfId="39956" xr:uid="{1FB7D29F-9B16-4AF0-9902-370DC6A0FB87}"/>
    <cellStyle name="Normal 5 4 4 6 6" xfId="27301" xr:uid="{8C6BC5E1-2358-4023-9ECE-64E3D79B71AF}"/>
    <cellStyle name="Normal 5 4 4 6 7" xfId="42185" xr:uid="{08FDC008-52D5-4955-817B-F7D6886D363F}"/>
    <cellStyle name="Normal 5 4 4 6 8" xfId="6765" xr:uid="{499BB0DE-6E4F-43EA-8D95-AEA49ADDC078}"/>
    <cellStyle name="Normal 5 4 4 7" xfId="2865" xr:uid="{4D1CD328-BAAC-4BF1-8FCE-8E3A96FA799B}"/>
    <cellStyle name="Normal 5 4 4 7 2" xfId="11885" xr:uid="{0BBDA069-E8F3-4FC0-B27F-E419BB5A2942}"/>
    <cellStyle name="Normal 5 4 4 7 2 2" xfId="25575" xr:uid="{2C50609E-F552-4110-9F53-01BB91A0C009}"/>
    <cellStyle name="Normal 5 4 4 7 2 2 2" xfId="39267" xr:uid="{7ABA26ED-CE61-42B2-A08A-CD0C64D60145}"/>
    <cellStyle name="Normal 5 4 4 7 2 2 3" xfId="54151" xr:uid="{84365CAB-53DF-4271-A213-8B1403DDB490}"/>
    <cellStyle name="Normal 5 4 4 7 2 3" xfId="18731" xr:uid="{6FC9176C-3E9F-43BD-954C-94749180AF40}"/>
    <cellStyle name="Normal 5 4 4 7 2 4" xfId="32421" xr:uid="{49FC582D-5398-4B79-AA1C-8ED5005D4106}"/>
    <cellStyle name="Normal 5 4 4 7 2 5" xfId="47305" xr:uid="{05AE69DF-B528-4800-AF88-14EDD8D4F245}"/>
    <cellStyle name="Normal 5 4 4 7 3" xfId="22153" xr:uid="{BE2FFC56-FFE4-45FF-B164-57557F2226A4}"/>
    <cellStyle name="Normal 5 4 4 7 3 2" xfId="35845" xr:uid="{481298FC-D287-47AF-B81D-AA831B632D22}"/>
    <cellStyle name="Normal 5 4 4 7 3 3" xfId="50729" xr:uid="{132B3EC0-5150-40A1-A600-DE06650C8CF6}"/>
    <cellStyle name="Normal 5 4 4 7 4" xfId="15309" xr:uid="{3F66EACA-8ADA-46A8-A92C-3183B5767BE7}"/>
    <cellStyle name="Normal 5 4 4 7 4 2" xfId="39957" xr:uid="{BB551E1A-24E9-4B57-8434-6AE02BE0C0A7}"/>
    <cellStyle name="Normal 5 4 4 7 5" xfId="28999" xr:uid="{770AC3A2-8847-45A1-9EF8-1004FC4123DA}"/>
    <cellStyle name="Normal 5 4 4 7 6" xfId="43883" xr:uid="{FAF2D644-D494-40DD-98D7-12CA4123942B}"/>
    <cellStyle name="Normal 5 4 4 7 7" xfId="8463" xr:uid="{ED881E82-589B-470E-9C43-85992BF3B80F}"/>
    <cellStyle name="Normal 5 4 4 8" xfId="10173" xr:uid="{F59CD681-ED64-4936-A16D-77E69A5C68A7}"/>
    <cellStyle name="Normal 5 4 4 8 2" xfId="23863" xr:uid="{3CDE7BBE-B4C9-45D2-B932-6B0B6026DD1F}"/>
    <cellStyle name="Normal 5 4 4 8 2 2" xfId="37555" xr:uid="{A848BF08-F6C9-4371-A7BB-4428768405AE}"/>
    <cellStyle name="Normal 5 4 4 8 2 3" xfId="52439" xr:uid="{6553DC1B-54CE-459D-84F3-32FFE76CADBC}"/>
    <cellStyle name="Normal 5 4 4 8 3" xfId="17019" xr:uid="{90F9A951-D798-4A52-B629-1DF4CFFB367E}"/>
    <cellStyle name="Normal 5 4 4 8 4" xfId="30709" xr:uid="{801F0F79-B00C-47FB-9707-41EA4616BDC0}"/>
    <cellStyle name="Normal 5 4 4 8 5" xfId="45593" xr:uid="{5D60ABCF-3D83-4C3E-925F-B217B1E6DC7B}"/>
    <cellStyle name="Normal 5 4 4 9" xfId="20441" xr:uid="{1263F595-A6C3-43D5-A432-556D40A9292D}"/>
    <cellStyle name="Normal 5 4 4 9 2" xfId="34133" xr:uid="{8BEE0034-3C23-466C-8E44-20D1A6DFDEB2}"/>
    <cellStyle name="Normal 5 4 4 9 3" xfId="49017" xr:uid="{AF6C067B-D6AA-40E3-BBA6-C3557D628911}"/>
    <cellStyle name="Normal 5 4 5" xfId="304" xr:uid="{59C2B452-2374-44D0-8697-169A24F58767}"/>
    <cellStyle name="Normal 5 4 5 10" xfId="13612" xr:uid="{48CF7B04-BB06-45B2-B39A-7F0E09EC01BA}"/>
    <cellStyle name="Normal 5 4 5 10 2" xfId="39602" xr:uid="{FC32D90D-196D-4FC1-8421-23456DFAB4E7}"/>
    <cellStyle name="Normal 5 4 5 11" xfId="27302" xr:uid="{57728F4E-B353-4AD2-9596-6A21862240EC}"/>
    <cellStyle name="Normal 5 4 5 12" xfId="42186" xr:uid="{F943DEF9-A374-49A4-B0FF-C5E5E3DD47AF}"/>
    <cellStyle name="Normal 5 4 5 13" xfId="6766" xr:uid="{317AA7D9-4067-47B5-AA51-9BE14B239AB1}"/>
    <cellStyle name="Normal 5 4 5 2" xfId="560" xr:uid="{1FF424BA-4CD1-43C7-A86C-3F37102CA7F4}"/>
    <cellStyle name="Normal 5 4 5 2 10" xfId="42187" xr:uid="{0B398F2F-1482-466F-98CD-8E64C56882A3}"/>
    <cellStyle name="Normal 5 4 5 2 11" xfId="6767" xr:uid="{33788D78-3D95-4EF0-AF3E-87908B0B6B18}"/>
    <cellStyle name="Normal 5 4 5 2 2" xfId="561" xr:uid="{C6715CD6-545E-4C71-BEDB-CE27DB4D59FF}"/>
    <cellStyle name="Normal 5 4 5 2 2 2" xfId="1300" xr:uid="{0220961E-ECB0-4D89-A363-9CED96CCB0D3}"/>
    <cellStyle name="Normal 5 4 5 2 2 2 2" xfId="1301" xr:uid="{09552E24-4F80-4AF0-81CE-EE37CF909104}"/>
    <cellStyle name="Normal 5 4 5 2 2 2 2 2" xfId="11903" xr:uid="{31D87FD7-080F-402C-9CF1-4EB43F3B88E3}"/>
    <cellStyle name="Normal 5 4 5 2 2 2 2 2 2" xfId="25593" xr:uid="{7D3F318A-0BAE-46D5-9BD9-494FA8923BCE}"/>
    <cellStyle name="Normal 5 4 5 2 2 2 2 2 2 2" xfId="39285" xr:uid="{7786CBD3-8DD4-4C8F-B52A-EEFE64DA1419}"/>
    <cellStyle name="Normal 5 4 5 2 2 2 2 2 2 3" xfId="54169" xr:uid="{F8DEBB5C-86FA-42A5-9481-4C9892CACCFD}"/>
    <cellStyle name="Normal 5 4 5 2 2 2 2 2 3" xfId="18749" xr:uid="{D9425EC9-D5DC-4DCB-83F4-135EE7050077}"/>
    <cellStyle name="Normal 5 4 5 2 2 2 2 2 4" xfId="32439" xr:uid="{B139ADD7-4257-4701-9275-72718D4481BB}"/>
    <cellStyle name="Normal 5 4 5 2 2 2 2 2 5" xfId="47323" xr:uid="{E98C7326-D034-4DA4-814E-98F12D8153D8}"/>
    <cellStyle name="Normal 5 4 5 2 2 2 2 3" xfId="22171" xr:uid="{89233AB0-E12B-4AB1-8550-A3AF9250933E}"/>
    <cellStyle name="Normal 5 4 5 2 2 2 2 3 2" xfId="35863" xr:uid="{E2F263A7-29B7-4B52-B80D-B9C18C78E3B1}"/>
    <cellStyle name="Normal 5 4 5 2 2 2 2 3 3" xfId="50747" xr:uid="{12F1D36E-B072-4BE3-B117-389EDDA217C6}"/>
    <cellStyle name="Normal 5 4 5 2 2 2 2 4" xfId="15327" xr:uid="{A4C8FE5A-5EA5-4DF8-9294-492ABFAA9F88}"/>
    <cellStyle name="Normal 5 4 5 2 2 2 2 4 2" xfId="39810" xr:uid="{152254A9-0E8C-4226-A8A2-E2C8941D517D}"/>
    <cellStyle name="Normal 5 4 5 2 2 2 2 5" xfId="29017" xr:uid="{CCFB3675-8EB7-4C4F-97A0-728852F18BBE}"/>
    <cellStyle name="Normal 5 4 5 2 2 2 2 6" xfId="43901" xr:uid="{495B5795-DBB2-4E7F-B377-5CFF04C88607}"/>
    <cellStyle name="Normal 5 4 5 2 2 2 2 7" xfId="8481" xr:uid="{107FA2B6-E20C-4FC8-9539-CC5A8179B73E}"/>
    <cellStyle name="Normal 5 4 5 2 2 2 3" xfId="10191" xr:uid="{606008F2-40DA-43C3-B061-F11D68FDCA60}"/>
    <cellStyle name="Normal 5 4 5 2 2 2 3 2" xfId="23881" xr:uid="{AADB404A-E18A-4E9B-A7DF-B968CD770C61}"/>
    <cellStyle name="Normal 5 4 5 2 2 2 3 2 2" xfId="37573" xr:uid="{72513235-6166-4D53-947B-5FE309A1C90B}"/>
    <cellStyle name="Normal 5 4 5 2 2 2 3 2 3" xfId="52457" xr:uid="{49F2FB1A-6A68-4D10-9684-81A6F93B7542}"/>
    <cellStyle name="Normal 5 4 5 2 2 2 3 3" xfId="17037" xr:uid="{BF59BFFA-5001-4B0D-9569-0AF40BEEA8AC}"/>
    <cellStyle name="Normal 5 4 5 2 2 2 3 4" xfId="30727" xr:uid="{EEC51662-0C4D-47DD-992C-ABE4929B4F9A}"/>
    <cellStyle name="Normal 5 4 5 2 2 2 3 5" xfId="45611" xr:uid="{7850927E-DD12-4874-9277-270D50E026ED}"/>
    <cellStyle name="Normal 5 4 5 2 2 2 4" xfId="20459" xr:uid="{21D1C0C4-096D-48A2-9CB7-ED810AC11365}"/>
    <cellStyle name="Normal 5 4 5 2 2 2 4 2" xfId="34151" xr:uid="{3CF662BE-3C29-4D23-BF0A-B8179079B7CF}"/>
    <cellStyle name="Normal 5 4 5 2 2 2 4 3" xfId="49035" xr:uid="{58B05109-201A-4753-9B9A-6F9AAA1227F1}"/>
    <cellStyle name="Normal 5 4 5 2 2 2 5" xfId="13615" xr:uid="{15CECD49-D958-41AA-8B85-B074D57404D2}"/>
    <cellStyle name="Normal 5 4 5 2 2 2 5 2" xfId="39809" xr:uid="{E0291399-2BD7-44F9-A3C2-27FD10FC6860}"/>
    <cellStyle name="Normal 5 4 5 2 2 2 6" xfId="27305" xr:uid="{E4000DFA-F875-4B50-9201-19DD2EB35CD9}"/>
    <cellStyle name="Normal 5 4 5 2 2 2 7" xfId="42189" xr:uid="{849BBC15-64C7-4677-95E0-2A778EAF0D16}"/>
    <cellStyle name="Normal 5 4 5 2 2 2 8" xfId="6769" xr:uid="{C3555C65-A123-4714-904B-2A412F6CA85B}"/>
    <cellStyle name="Normal 5 4 5 2 2 3" xfId="1302" xr:uid="{17DB0077-D0E5-421B-95A5-E0D8FE35C38D}"/>
    <cellStyle name="Normal 5 4 5 2 2 3 2" xfId="11902" xr:uid="{82907B49-37E2-493D-A718-DBA40272400F}"/>
    <cellStyle name="Normal 5 4 5 2 2 3 2 2" xfId="25592" xr:uid="{C0A7EDE7-3781-462D-A4E9-1F7E2F03393D}"/>
    <cellStyle name="Normal 5 4 5 2 2 3 2 2 2" xfId="39284" xr:uid="{04B91FCA-CD1A-4EE6-8A78-A999809040C3}"/>
    <cellStyle name="Normal 5 4 5 2 2 3 2 2 3" xfId="54168" xr:uid="{ECEC9160-F94F-4E66-B8A0-15771D68D34E}"/>
    <cellStyle name="Normal 5 4 5 2 2 3 2 3" xfId="18748" xr:uid="{368E5BD2-E75E-4C56-9C00-A70CC44C0FDB}"/>
    <cellStyle name="Normal 5 4 5 2 2 3 2 4" xfId="32438" xr:uid="{34817F65-F4A8-49A1-91F3-21E642C034C1}"/>
    <cellStyle name="Normal 5 4 5 2 2 3 2 5" xfId="47322" xr:uid="{4424AAEC-C4E0-4B1C-AA23-5576AA11520C}"/>
    <cellStyle name="Normal 5 4 5 2 2 3 3" xfId="22170" xr:uid="{94D3A7C3-0FA9-464C-B5B9-98606DEE6B5C}"/>
    <cellStyle name="Normal 5 4 5 2 2 3 3 2" xfId="35862" xr:uid="{2964D256-EAA8-4B38-BAEA-67D77549B66D}"/>
    <cellStyle name="Normal 5 4 5 2 2 3 3 3" xfId="50746" xr:uid="{114281FE-0A5F-4E90-BA79-0C0164C843D9}"/>
    <cellStyle name="Normal 5 4 5 2 2 3 4" xfId="15326" xr:uid="{EBC6B2C5-34BE-4057-92A8-7DDADCE4AAF4}"/>
    <cellStyle name="Normal 5 4 5 2 2 3 4 2" xfId="39811" xr:uid="{9F14A723-208B-40F2-8B6B-56BF422292AD}"/>
    <cellStyle name="Normal 5 4 5 2 2 3 5" xfId="29016" xr:uid="{AC42ED02-2874-4F7C-854A-B20A925885C7}"/>
    <cellStyle name="Normal 5 4 5 2 2 3 6" xfId="43900" xr:uid="{BCF8D3F0-DBF2-4699-8CE7-83B3DFF74D84}"/>
    <cellStyle name="Normal 5 4 5 2 2 3 7" xfId="8480" xr:uid="{792BD458-1085-473D-ABBC-0C851D5104CB}"/>
    <cellStyle name="Normal 5 4 5 2 2 4" xfId="10190" xr:uid="{73DEB3CB-F61D-4F55-BE3F-83C3E6A62902}"/>
    <cellStyle name="Normal 5 4 5 2 2 4 2" xfId="23880" xr:uid="{B4F1C0CF-B1DB-4F79-874E-F552B66A2535}"/>
    <cellStyle name="Normal 5 4 5 2 2 4 2 2" xfId="37572" xr:uid="{9F74CE51-4EAA-4DC4-AAD8-0DC8A652AC84}"/>
    <cellStyle name="Normal 5 4 5 2 2 4 2 3" xfId="52456" xr:uid="{B8640AF4-214C-42BB-8A8D-A67E8683A278}"/>
    <cellStyle name="Normal 5 4 5 2 2 4 3" xfId="17036" xr:uid="{08138924-72C4-4DFB-AC3B-30AC18E0CC1F}"/>
    <cellStyle name="Normal 5 4 5 2 2 4 4" xfId="30726" xr:uid="{90324977-7946-4426-B8D9-520B95052998}"/>
    <cellStyle name="Normal 5 4 5 2 2 4 5" xfId="45610" xr:uid="{64BE80E1-E236-4F47-94EF-69A0DD038F9A}"/>
    <cellStyle name="Normal 5 4 5 2 2 5" xfId="20458" xr:uid="{8EA82689-4A4A-4470-B711-6DE17B701B41}"/>
    <cellStyle name="Normal 5 4 5 2 2 5 2" xfId="34150" xr:uid="{1E95F0AB-4C2B-4D8C-902B-49C129A0966A}"/>
    <cellStyle name="Normal 5 4 5 2 2 5 3" xfId="49034" xr:uid="{5420B628-72B3-420B-B31B-EE8CDF943F44}"/>
    <cellStyle name="Normal 5 4 5 2 2 6" xfId="13614" xr:uid="{5A01B66E-219C-43CC-8BFB-51D4D2BD687B}"/>
    <cellStyle name="Normal 5 4 5 2 2 6 2" xfId="39654" xr:uid="{54BED2CD-FE84-4144-B8ED-E59A9247765A}"/>
    <cellStyle name="Normal 5 4 5 2 2 7" xfId="27304" xr:uid="{B56F7B09-2BCC-4955-A216-8452C6E56AEF}"/>
    <cellStyle name="Normal 5 4 5 2 2 8" xfId="42188" xr:uid="{48266E11-8554-4B07-A021-CAE8F8A319D6}"/>
    <cellStyle name="Normal 5 4 5 2 2 9" xfId="6768" xr:uid="{9584725E-468D-42AD-9FE3-640AF377BD16}"/>
    <cellStyle name="Normal 5 4 5 2 3" xfId="1303" xr:uid="{CE119FA5-BFE5-44A4-90A7-AF59DFCE45EA}"/>
    <cellStyle name="Normal 5 4 5 2 3 2" xfId="1304" xr:uid="{AEF55C8B-35F5-4125-8CC5-7831785A20CE}"/>
    <cellStyle name="Normal 5 4 5 2 3 2 2" xfId="11904" xr:uid="{2B624F66-DEA7-4922-B02C-71E357839673}"/>
    <cellStyle name="Normal 5 4 5 2 3 2 2 2" xfId="25594" xr:uid="{AF3B7BCF-90DD-4C1C-B4BD-292F3E01EB17}"/>
    <cellStyle name="Normal 5 4 5 2 3 2 2 2 2" xfId="39286" xr:uid="{4979D28C-4F71-4A2B-8766-34CCE3303947}"/>
    <cellStyle name="Normal 5 4 5 2 3 2 2 2 3" xfId="54170" xr:uid="{D820A0B8-8DF4-4A70-94D5-4207CD71FF70}"/>
    <cellStyle name="Normal 5 4 5 2 3 2 2 3" xfId="18750" xr:uid="{F68A0A14-07C4-486F-AEFA-CB9A7A987A18}"/>
    <cellStyle name="Normal 5 4 5 2 3 2 2 4" xfId="32440" xr:uid="{8F6172D6-912A-4B03-907A-51AEA8458301}"/>
    <cellStyle name="Normal 5 4 5 2 3 2 2 5" xfId="47324" xr:uid="{A0B76F65-FFA7-49F3-9529-F301A9858E7C}"/>
    <cellStyle name="Normal 5 4 5 2 3 2 3" xfId="22172" xr:uid="{03B16265-898C-4393-BFE7-4EBF2F076965}"/>
    <cellStyle name="Normal 5 4 5 2 3 2 3 2" xfId="35864" xr:uid="{24E11576-1D72-4F06-A987-4D340180AF72}"/>
    <cellStyle name="Normal 5 4 5 2 3 2 3 3" xfId="50748" xr:uid="{144B3DEC-49C2-4064-BFEB-65987BCBBFAA}"/>
    <cellStyle name="Normal 5 4 5 2 3 2 4" xfId="15328" xr:uid="{5004012D-CC47-460D-A897-634426EE3B36}"/>
    <cellStyle name="Normal 5 4 5 2 3 2 4 2" xfId="39813" xr:uid="{E2A5D17F-48FC-46AA-9F08-2DB1CA25113D}"/>
    <cellStyle name="Normal 5 4 5 2 3 2 5" xfId="29018" xr:uid="{3B915C66-AC5D-4531-B4FD-541877169A25}"/>
    <cellStyle name="Normal 5 4 5 2 3 2 6" xfId="43902" xr:uid="{1055868A-71A4-431B-885F-023B647A7AAC}"/>
    <cellStyle name="Normal 5 4 5 2 3 2 7" xfId="8482" xr:uid="{48F6867A-F3B4-4159-8E98-199C4EFC7FF7}"/>
    <cellStyle name="Normal 5 4 5 2 3 3" xfId="10192" xr:uid="{A20919E3-592B-4671-A1F6-5F6980782F04}"/>
    <cellStyle name="Normal 5 4 5 2 3 3 2" xfId="23882" xr:uid="{2FAB9692-F32F-461E-B84E-94C86CD7C81A}"/>
    <cellStyle name="Normal 5 4 5 2 3 3 2 2" xfId="37574" xr:uid="{86975E59-0276-4F4E-96DD-338C485DD7F7}"/>
    <cellStyle name="Normal 5 4 5 2 3 3 2 3" xfId="52458" xr:uid="{F3A864A8-3AD9-4ED6-89B2-AE308AA7EA2F}"/>
    <cellStyle name="Normal 5 4 5 2 3 3 3" xfId="17038" xr:uid="{282B3494-0DF3-4C38-8BEE-D3BB89C00012}"/>
    <cellStyle name="Normal 5 4 5 2 3 3 4" xfId="30728" xr:uid="{40460C33-6DAA-4B78-95A4-08C564762D8E}"/>
    <cellStyle name="Normal 5 4 5 2 3 3 5" xfId="45612" xr:uid="{A29AE655-3BB7-4F9F-B197-F36A11CF43E4}"/>
    <cellStyle name="Normal 5 4 5 2 3 4" xfId="20460" xr:uid="{75D7D7CE-C7EF-4712-89AC-3ADAE3A0F748}"/>
    <cellStyle name="Normal 5 4 5 2 3 4 2" xfId="34152" xr:uid="{939C11E8-6B24-46D8-AB36-5B3C96AB9D25}"/>
    <cellStyle name="Normal 5 4 5 2 3 4 3" xfId="49036" xr:uid="{7E9707F3-0BF5-4E7D-A3F5-82188B065F8A}"/>
    <cellStyle name="Normal 5 4 5 2 3 5" xfId="13616" xr:uid="{A57E9A2F-0E09-459A-A7C6-5A9D25F3F443}"/>
    <cellStyle name="Normal 5 4 5 2 3 5 2" xfId="39812" xr:uid="{3DF2C830-9458-4103-9271-6322EA89E71E}"/>
    <cellStyle name="Normal 5 4 5 2 3 6" xfId="27306" xr:uid="{6418DC90-86F8-4F2F-B266-DA21352B3A9C}"/>
    <cellStyle name="Normal 5 4 5 2 3 7" xfId="42190" xr:uid="{7F88AD3C-C48F-4B1C-BEBD-ABF18F66AF65}"/>
    <cellStyle name="Normal 5 4 5 2 3 8" xfId="6770" xr:uid="{39D613EB-73D6-4F66-A3EE-E577D53B26F2}"/>
    <cellStyle name="Normal 5 4 5 2 4" xfId="1305" xr:uid="{0BA09670-CDD7-4D48-A098-6CAB2F9E5003}"/>
    <cellStyle name="Normal 5 4 5 2 4 2" xfId="8483" xr:uid="{80CA795D-8217-4F5E-919D-01FA99A1BF99}"/>
    <cellStyle name="Normal 5 4 5 2 4 2 2" xfId="11905" xr:uid="{90B5C474-EE30-4210-8E33-74BF5FC17CF2}"/>
    <cellStyle name="Normal 5 4 5 2 4 2 2 2" xfId="25595" xr:uid="{4DA419BA-B6B8-4854-83C4-207EDB6E8797}"/>
    <cellStyle name="Normal 5 4 5 2 4 2 2 2 2" xfId="39287" xr:uid="{1D54C3EB-790C-41D1-8CA4-2D332EBA153B}"/>
    <cellStyle name="Normal 5 4 5 2 4 2 2 2 3" xfId="54171" xr:uid="{6DE55B98-BC6F-4121-AF01-6605C4918B81}"/>
    <cellStyle name="Normal 5 4 5 2 4 2 2 3" xfId="18751" xr:uid="{02D2119E-87E0-496D-B2D5-FA2F1FB79AFE}"/>
    <cellStyle name="Normal 5 4 5 2 4 2 2 4" xfId="32441" xr:uid="{3064F3A2-AC73-4432-8EFA-663A84404788}"/>
    <cellStyle name="Normal 5 4 5 2 4 2 2 5" xfId="47325" xr:uid="{E32BEF19-5C84-46C9-A58E-CAD9B45555A8}"/>
    <cellStyle name="Normal 5 4 5 2 4 2 3" xfId="22173" xr:uid="{C22B272C-15A3-46F4-972C-D1517CC3F173}"/>
    <cellStyle name="Normal 5 4 5 2 4 2 3 2" xfId="35865" xr:uid="{023000E4-7121-4376-8ACA-C8131684046B}"/>
    <cellStyle name="Normal 5 4 5 2 4 2 3 3" xfId="50749" xr:uid="{BB50BD78-B578-410B-8058-72BD50D18BC3}"/>
    <cellStyle name="Normal 5 4 5 2 4 2 4" xfId="15329" xr:uid="{05F77D4A-A3AD-4E8D-A0DD-FB7CAA76E7B8}"/>
    <cellStyle name="Normal 5 4 5 2 4 2 5" xfId="29019" xr:uid="{3A701C24-C000-4CEC-A78A-2B966DCDFE82}"/>
    <cellStyle name="Normal 5 4 5 2 4 2 6" xfId="43903" xr:uid="{FEA3AF17-292A-40ED-869B-10E8F0328BD5}"/>
    <cellStyle name="Normal 5 4 5 2 4 3" xfId="10193" xr:uid="{2C956910-3056-4858-9EC4-F4B576C10E4D}"/>
    <cellStyle name="Normal 5 4 5 2 4 3 2" xfId="23883" xr:uid="{43AB1E48-AC89-46BF-B253-55597E878B6D}"/>
    <cellStyle name="Normal 5 4 5 2 4 3 2 2" xfId="37575" xr:uid="{58B03F8C-46AB-450A-B071-712B9FDF329C}"/>
    <cellStyle name="Normal 5 4 5 2 4 3 2 3" xfId="52459" xr:uid="{398DA2D8-CF04-422E-A1FF-A1290511D2EF}"/>
    <cellStyle name="Normal 5 4 5 2 4 3 3" xfId="17039" xr:uid="{377A55CB-D8E1-4C1B-AC9A-1EB632FD7D60}"/>
    <cellStyle name="Normal 5 4 5 2 4 3 4" xfId="30729" xr:uid="{D6DBB1F4-AC07-4D3E-BE5A-28B49C724C8F}"/>
    <cellStyle name="Normal 5 4 5 2 4 3 5" xfId="45613" xr:uid="{D1DBC4D8-D6F5-4CAD-9BFA-FC0AD6192257}"/>
    <cellStyle name="Normal 5 4 5 2 4 4" xfId="20461" xr:uid="{05DE0A69-4F98-4FCA-AB5E-0A274429B644}"/>
    <cellStyle name="Normal 5 4 5 2 4 4 2" xfId="34153" xr:uid="{5CDF85EC-541C-43AB-8CBA-B7A7E3A3BD6E}"/>
    <cellStyle name="Normal 5 4 5 2 4 4 3" xfId="49037" xr:uid="{BCEA55D7-4826-4224-B9C8-1E99EDA6E358}"/>
    <cellStyle name="Normal 5 4 5 2 4 5" xfId="13617" xr:uid="{DEC0F578-60DB-4942-A594-A159F27A7F57}"/>
    <cellStyle name="Normal 5 4 5 2 4 5 2" xfId="39814" xr:uid="{C8D4CEE0-857F-4CA9-B641-5A4C83B49DED}"/>
    <cellStyle name="Normal 5 4 5 2 4 6" xfId="27307" xr:uid="{DE4214C8-8C92-4587-9F80-6C3EBD2D1D72}"/>
    <cellStyle name="Normal 5 4 5 2 4 7" xfId="42191" xr:uid="{F242DFA3-72A4-4DB5-8420-41281553510C}"/>
    <cellStyle name="Normal 5 4 5 2 4 8" xfId="6771" xr:uid="{835D92F7-F4BD-488D-BE52-BECFBF26D532}"/>
    <cellStyle name="Normal 5 4 5 2 5" xfId="8479" xr:uid="{0F4A769D-3D75-44FA-AE10-703106653E92}"/>
    <cellStyle name="Normal 5 4 5 2 5 2" xfId="11901" xr:uid="{DD27E12D-C612-400A-BE99-5D680027DFBE}"/>
    <cellStyle name="Normal 5 4 5 2 5 2 2" xfId="25591" xr:uid="{F50059DA-85F9-435D-B4FE-516E3A6D0DBD}"/>
    <cellStyle name="Normal 5 4 5 2 5 2 2 2" xfId="39283" xr:uid="{2A1DADFF-56A0-40A2-A58B-B8EFFA072B7E}"/>
    <cellStyle name="Normal 5 4 5 2 5 2 2 3" xfId="54167" xr:uid="{D1BD3AE0-B902-4109-A5A5-3BBC112ADF46}"/>
    <cellStyle name="Normal 5 4 5 2 5 2 3" xfId="18747" xr:uid="{112579CE-03EA-4C05-A856-0B7710FE6F94}"/>
    <cellStyle name="Normal 5 4 5 2 5 2 4" xfId="32437" xr:uid="{B1546DFE-C681-4CCD-A79D-73DE2A0D8D9B}"/>
    <cellStyle name="Normal 5 4 5 2 5 2 5" xfId="47321" xr:uid="{AD551459-7095-49CC-9C05-93510EFD4436}"/>
    <cellStyle name="Normal 5 4 5 2 5 3" xfId="22169" xr:uid="{D6B870C6-3744-4200-A091-DE73A9EFBA4D}"/>
    <cellStyle name="Normal 5 4 5 2 5 3 2" xfId="35861" xr:uid="{4997BE80-0333-49CF-8B14-276058F6C48B}"/>
    <cellStyle name="Normal 5 4 5 2 5 3 3" xfId="50745" xr:uid="{14367456-6554-487B-BA73-92FE3397249A}"/>
    <cellStyle name="Normal 5 4 5 2 5 4" xfId="15325" xr:uid="{1D1F3007-90D7-4F05-AC24-6D621B3D2D5C}"/>
    <cellStyle name="Normal 5 4 5 2 5 5" xfId="29015" xr:uid="{8CD70E7F-B26F-49D4-B7F5-E023D0AEA118}"/>
    <cellStyle name="Normal 5 4 5 2 5 6" xfId="43899" xr:uid="{88192AE0-7BCF-47B7-BF90-398735F6B4C7}"/>
    <cellStyle name="Normal 5 4 5 2 6" xfId="10189" xr:uid="{F7C25186-D1B7-4EA5-BD1B-54BD4CE02B30}"/>
    <cellStyle name="Normal 5 4 5 2 6 2" xfId="23879" xr:uid="{7BC050A7-76A9-426A-8ADB-2D2A30108A87}"/>
    <cellStyle name="Normal 5 4 5 2 6 2 2" xfId="37571" xr:uid="{A082F0D7-88B3-434E-A9D1-602B3636548A}"/>
    <cellStyle name="Normal 5 4 5 2 6 2 3" xfId="52455" xr:uid="{9C95ED5D-4FB2-4440-ABD5-9F062DCE9268}"/>
    <cellStyle name="Normal 5 4 5 2 6 3" xfId="17035" xr:uid="{611F840F-37D1-42EB-9D13-FA8E53DA00A4}"/>
    <cellStyle name="Normal 5 4 5 2 6 4" xfId="30725" xr:uid="{E2752D3E-3911-4A6A-9636-19C572D962F3}"/>
    <cellStyle name="Normal 5 4 5 2 6 5" xfId="45609" xr:uid="{6F10DD2A-515A-493E-AD44-7465D4411854}"/>
    <cellStyle name="Normal 5 4 5 2 7" xfId="20457" xr:uid="{A0C08F62-0E83-4AE6-A313-C83EF2938785}"/>
    <cellStyle name="Normal 5 4 5 2 7 2" xfId="34149" xr:uid="{E1168341-984F-4724-ADCC-F15C9F20098A}"/>
    <cellStyle name="Normal 5 4 5 2 7 3" xfId="49033" xr:uid="{514A815F-71C4-4A7E-8C95-8F1C5E908998}"/>
    <cellStyle name="Normal 5 4 5 2 8" xfId="13613" xr:uid="{C1CE214A-6E85-4D9E-BF1C-1A9466B6821B}"/>
    <cellStyle name="Normal 5 4 5 2 8 2" xfId="39653" xr:uid="{A438B354-4843-45FA-A27A-10CE5B698308}"/>
    <cellStyle name="Normal 5 4 5 2 9" xfId="27303" xr:uid="{A53EFF8B-C34A-44D3-B8D0-3C7A8D5DD25F}"/>
    <cellStyle name="Normal 5 4 5 3" xfId="562" xr:uid="{79F762E3-5067-4644-8C2E-B9DA69F85405}"/>
    <cellStyle name="Normal 5 4 5 3 10" xfId="42192" xr:uid="{2364DBE9-25E8-41A5-B22F-AC169DDA6B86}"/>
    <cellStyle name="Normal 5 4 5 3 11" xfId="6772" xr:uid="{889C25FD-965D-499F-85EE-9EF12C1F31DA}"/>
    <cellStyle name="Normal 5 4 5 3 2" xfId="1306" xr:uid="{96F27033-3DF5-4B25-AB81-D88187C24976}"/>
    <cellStyle name="Normal 5 4 5 3 2 2" xfId="1307" xr:uid="{8B60D16D-E4BD-40C0-AD5F-4D288B49054B}"/>
    <cellStyle name="Normal 5 4 5 3 2 2 2" xfId="8486" xr:uid="{CA831C22-F21C-4F1D-AEAB-5750141ACABB}"/>
    <cellStyle name="Normal 5 4 5 3 2 2 2 2" xfId="11908" xr:uid="{699E1D6B-DA0D-4045-99A7-A068D28D6C3B}"/>
    <cellStyle name="Normal 5 4 5 3 2 2 2 2 2" xfId="25598" xr:uid="{41F20B31-C7C6-45F9-8142-A647F60339F2}"/>
    <cellStyle name="Normal 5 4 5 3 2 2 2 2 2 2" xfId="39290" xr:uid="{320A81DA-6E86-4DE5-9485-68F8205B4D40}"/>
    <cellStyle name="Normal 5 4 5 3 2 2 2 2 2 3" xfId="54174" xr:uid="{7DD22024-51D4-43B2-B24B-82AC91ECB846}"/>
    <cellStyle name="Normal 5 4 5 3 2 2 2 2 3" xfId="18754" xr:uid="{E352BFFF-87A2-468F-879C-8C6D8B9D5E1A}"/>
    <cellStyle name="Normal 5 4 5 3 2 2 2 2 4" xfId="32444" xr:uid="{82291A7E-838A-438D-B310-32C8350B0170}"/>
    <cellStyle name="Normal 5 4 5 3 2 2 2 2 5" xfId="47328" xr:uid="{4CE17C2D-0255-480A-9E89-3F8A134773A0}"/>
    <cellStyle name="Normal 5 4 5 3 2 2 2 3" xfId="22176" xr:uid="{EB6BEEF7-D807-473F-AD65-CB93CF7B8172}"/>
    <cellStyle name="Normal 5 4 5 3 2 2 2 3 2" xfId="35868" xr:uid="{7BF6BE58-DE5E-4511-B39A-AA5B305B05CE}"/>
    <cellStyle name="Normal 5 4 5 3 2 2 2 3 3" xfId="50752" xr:uid="{68386CB1-98F8-4831-A88E-302B0958F04C}"/>
    <cellStyle name="Normal 5 4 5 3 2 2 2 4" xfId="15332" xr:uid="{74A5767E-3C64-49D6-AB6E-29F061413532}"/>
    <cellStyle name="Normal 5 4 5 3 2 2 2 5" xfId="29022" xr:uid="{888F6A88-9667-4B4F-B397-C45891D967B4}"/>
    <cellStyle name="Normal 5 4 5 3 2 2 2 6" xfId="43906" xr:uid="{DEDE39FF-8922-48A6-A103-E9B1F398E1D2}"/>
    <cellStyle name="Normal 5 4 5 3 2 2 3" xfId="10196" xr:uid="{B3F79CAF-B633-454B-A37A-0B514597B64D}"/>
    <cellStyle name="Normal 5 4 5 3 2 2 3 2" xfId="23886" xr:uid="{EBE30F47-6525-409D-A32B-E97047ACCDBA}"/>
    <cellStyle name="Normal 5 4 5 3 2 2 3 2 2" xfId="37578" xr:uid="{BD9D00B2-3891-4007-9705-D647EA5DB79D}"/>
    <cellStyle name="Normal 5 4 5 3 2 2 3 2 3" xfId="52462" xr:uid="{6403BCBF-6682-4B8F-8FCB-3575EDB46437}"/>
    <cellStyle name="Normal 5 4 5 3 2 2 3 3" xfId="17042" xr:uid="{DB5DDF50-6A63-4D6B-9BA1-C9F886D0BD31}"/>
    <cellStyle name="Normal 5 4 5 3 2 2 3 4" xfId="30732" xr:uid="{7943FB48-0320-4C59-8C05-46AB5D183CDD}"/>
    <cellStyle name="Normal 5 4 5 3 2 2 3 5" xfId="45616" xr:uid="{1DE0FD0F-FD3F-48A6-ACEF-85454348325D}"/>
    <cellStyle name="Normal 5 4 5 3 2 2 4" xfId="20464" xr:uid="{E622360C-985A-4C6E-88A2-EBE3270888BC}"/>
    <cellStyle name="Normal 5 4 5 3 2 2 4 2" xfId="34156" xr:uid="{B1725753-CC4D-411E-BBDA-B96CEA512095}"/>
    <cellStyle name="Normal 5 4 5 3 2 2 4 3" xfId="49040" xr:uid="{8B461FE5-D099-45F9-BF3B-55947F0268A7}"/>
    <cellStyle name="Normal 5 4 5 3 2 2 5" xfId="13620" xr:uid="{C85D5730-D6D7-4581-B4D1-1043B62D4633}"/>
    <cellStyle name="Normal 5 4 5 3 2 2 5 2" xfId="39816" xr:uid="{C972C4D8-EE40-42F0-8D66-AC3425DEAAB0}"/>
    <cellStyle name="Normal 5 4 5 3 2 2 6" xfId="27310" xr:uid="{FA9E5FC6-7D4C-426B-AA60-A6A2D645FE39}"/>
    <cellStyle name="Normal 5 4 5 3 2 2 7" xfId="42194" xr:uid="{8680A6C2-05F3-43BD-A399-EDEBF33C659E}"/>
    <cellStyle name="Normal 5 4 5 3 2 2 8" xfId="6774" xr:uid="{42AE6572-6A71-4AFC-8295-94A570700807}"/>
    <cellStyle name="Normal 5 4 5 3 2 3" xfId="8485" xr:uid="{3E299A3C-0DA4-4842-8280-A3BEB348307F}"/>
    <cellStyle name="Normal 5 4 5 3 2 3 2" xfId="11907" xr:uid="{667809B4-04A3-4E67-A866-FFDF7A924F59}"/>
    <cellStyle name="Normal 5 4 5 3 2 3 2 2" xfId="25597" xr:uid="{43F389F2-125F-43E7-8A06-76CF67FA9FF4}"/>
    <cellStyle name="Normal 5 4 5 3 2 3 2 2 2" xfId="39289" xr:uid="{400AC47E-4EB4-4057-99AF-0DF14F92EEBD}"/>
    <cellStyle name="Normal 5 4 5 3 2 3 2 2 3" xfId="54173" xr:uid="{9E854D9F-1C58-483F-B981-03AF6AA3EA64}"/>
    <cellStyle name="Normal 5 4 5 3 2 3 2 3" xfId="18753" xr:uid="{90B16BE3-8A54-4AF2-AB68-F92DE9C4E7C5}"/>
    <cellStyle name="Normal 5 4 5 3 2 3 2 4" xfId="32443" xr:uid="{A22F8E9B-3080-41E9-94F9-72A18A748699}"/>
    <cellStyle name="Normal 5 4 5 3 2 3 2 5" xfId="47327" xr:uid="{C489F272-1E07-4D68-8F87-C8FA7260E2FC}"/>
    <cellStyle name="Normal 5 4 5 3 2 3 3" xfId="22175" xr:uid="{CB92D542-450D-441E-B653-4BEC107AB4BB}"/>
    <cellStyle name="Normal 5 4 5 3 2 3 3 2" xfId="35867" xr:uid="{056EDABD-92EA-4A98-8A3A-053F240E0495}"/>
    <cellStyle name="Normal 5 4 5 3 2 3 3 3" xfId="50751" xr:uid="{1E518895-84C9-414C-B0BA-E2C7F046138D}"/>
    <cellStyle name="Normal 5 4 5 3 2 3 4" xfId="15331" xr:uid="{0F7F320A-F8BD-4B4C-8D8C-0B15FB5AD453}"/>
    <cellStyle name="Normal 5 4 5 3 2 3 5" xfId="29021" xr:uid="{8B8122A2-C584-4383-9BD5-49AD800BE7B2}"/>
    <cellStyle name="Normal 5 4 5 3 2 3 6" xfId="43905" xr:uid="{FD4BFD9F-8806-4B6A-8D15-651C3B4A0B4A}"/>
    <cellStyle name="Normal 5 4 5 3 2 4" xfId="10195" xr:uid="{84A662CA-7471-4344-8639-C7E9042485C6}"/>
    <cellStyle name="Normal 5 4 5 3 2 4 2" xfId="23885" xr:uid="{D50A63FB-74D6-4E97-B0EE-028968BF0E16}"/>
    <cellStyle name="Normal 5 4 5 3 2 4 2 2" xfId="37577" xr:uid="{7B0A008C-FCB0-4ED4-AC9C-3098B4624E9B}"/>
    <cellStyle name="Normal 5 4 5 3 2 4 2 3" xfId="52461" xr:uid="{E982CC84-8B32-4A89-B2EC-F016077E66D3}"/>
    <cellStyle name="Normal 5 4 5 3 2 4 3" xfId="17041" xr:uid="{BBBB927E-8735-49CF-9198-AED647AFF739}"/>
    <cellStyle name="Normal 5 4 5 3 2 4 4" xfId="30731" xr:uid="{9C2219CD-B980-4835-B20F-A572F8B364E1}"/>
    <cellStyle name="Normal 5 4 5 3 2 4 5" xfId="45615" xr:uid="{1D9567B1-9429-43A8-85D4-53355BE9DAD8}"/>
    <cellStyle name="Normal 5 4 5 3 2 5" xfId="20463" xr:uid="{4ACEFA37-EA62-459A-A4A6-8A5FF6A630AF}"/>
    <cellStyle name="Normal 5 4 5 3 2 5 2" xfId="34155" xr:uid="{4E2F5D0A-FD0E-4F12-83C6-A7F3AFE97CC4}"/>
    <cellStyle name="Normal 5 4 5 3 2 5 3" xfId="49039" xr:uid="{B94079BD-1CF3-4CA0-99D3-CA24417B1D8E}"/>
    <cellStyle name="Normal 5 4 5 3 2 6" xfId="13619" xr:uid="{CD79A2BB-7804-4D1E-80F4-E8BAA7C8B3DB}"/>
    <cellStyle name="Normal 5 4 5 3 2 6 2" xfId="39815" xr:uid="{66C341FB-C538-45DD-A0F5-951E424B724A}"/>
    <cellStyle name="Normal 5 4 5 3 2 7" xfId="27309" xr:uid="{5E495C05-A71B-4A3D-B8C8-1045D9C8B969}"/>
    <cellStyle name="Normal 5 4 5 3 2 8" xfId="42193" xr:uid="{D4A316E6-1720-4761-9C66-7FB5ACD9FC40}"/>
    <cellStyle name="Normal 5 4 5 3 2 9" xfId="6773" xr:uid="{6D46C095-6B02-434A-ADEC-53AB8D486280}"/>
    <cellStyle name="Normal 5 4 5 3 3" xfId="1308" xr:uid="{ECBB2EBB-CCFA-4E3A-A7A0-4973A8AFFBE5}"/>
    <cellStyle name="Normal 5 4 5 3 3 2" xfId="8487" xr:uid="{3B57A6C2-DA37-4B71-9F00-4D18248B184A}"/>
    <cellStyle name="Normal 5 4 5 3 3 2 2" xfId="11909" xr:uid="{0DEB64BA-16E8-4B19-82FC-39E312A26CB6}"/>
    <cellStyle name="Normal 5 4 5 3 3 2 2 2" xfId="25599" xr:uid="{F7BBAF49-8574-485D-A15E-76ADF3343349}"/>
    <cellStyle name="Normal 5 4 5 3 3 2 2 2 2" xfId="39291" xr:uid="{FDCF064D-F9EA-40B2-AF01-7289FBB3BB0B}"/>
    <cellStyle name="Normal 5 4 5 3 3 2 2 2 3" xfId="54175" xr:uid="{49C27ABE-2A3E-4FBE-9ECF-2A57B818B8F3}"/>
    <cellStyle name="Normal 5 4 5 3 3 2 2 3" xfId="18755" xr:uid="{4A945CEC-9E9E-4423-AFDE-6BF3F158C394}"/>
    <cellStyle name="Normal 5 4 5 3 3 2 2 4" xfId="32445" xr:uid="{6F242E2D-A4B1-4155-961E-93A4CE13419E}"/>
    <cellStyle name="Normal 5 4 5 3 3 2 2 5" xfId="47329" xr:uid="{838240E1-7A59-4934-A547-2CC061EFE221}"/>
    <cellStyle name="Normal 5 4 5 3 3 2 3" xfId="22177" xr:uid="{EE24B937-0943-4954-9237-884F8CFED69F}"/>
    <cellStyle name="Normal 5 4 5 3 3 2 3 2" xfId="35869" xr:uid="{500941CB-0ECE-4E95-AFFB-766F940771CF}"/>
    <cellStyle name="Normal 5 4 5 3 3 2 3 3" xfId="50753" xr:uid="{9E0AD066-F57B-4510-A3DD-8CAB7058A916}"/>
    <cellStyle name="Normal 5 4 5 3 3 2 4" xfId="15333" xr:uid="{FDEBC519-12A4-47F6-8D55-C2AC83B1A72A}"/>
    <cellStyle name="Normal 5 4 5 3 3 2 5" xfId="29023" xr:uid="{78A371D3-83EA-4335-AFD9-82537C937078}"/>
    <cellStyle name="Normal 5 4 5 3 3 2 6" xfId="43907" xr:uid="{3128836C-22FC-43D9-B81B-06CD20C69F62}"/>
    <cellStyle name="Normal 5 4 5 3 3 3" xfId="10197" xr:uid="{CF6F75F0-55D3-432A-BF7C-52ACA35BCD13}"/>
    <cellStyle name="Normal 5 4 5 3 3 3 2" xfId="23887" xr:uid="{F2E6CB6D-628A-482C-AF52-7918604220A2}"/>
    <cellStyle name="Normal 5 4 5 3 3 3 2 2" xfId="37579" xr:uid="{069B4F04-C66B-4F74-B5EE-1E12031903C3}"/>
    <cellStyle name="Normal 5 4 5 3 3 3 2 3" xfId="52463" xr:uid="{EB422466-3870-49D6-BCB4-EA2E860D5975}"/>
    <cellStyle name="Normal 5 4 5 3 3 3 3" xfId="17043" xr:uid="{E824D17C-9AE8-4C42-8036-EB10AE17C065}"/>
    <cellStyle name="Normal 5 4 5 3 3 3 4" xfId="30733" xr:uid="{F768A476-A91C-4FAB-9F3B-913CEBB70FB0}"/>
    <cellStyle name="Normal 5 4 5 3 3 3 5" xfId="45617" xr:uid="{D7302853-E7CB-4BE3-AFCE-BEF05928CDFF}"/>
    <cellStyle name="Normal 5 4 5 3 3 4" xfId="20465" xr:uid="{DEE22D63-13AA-4ADE-8763-ACCAABC52937}"/>
    <cellStyle name="Normal 5 4 5 3 3 4 2" xfId="34157" xr:uid="{E884EA96-29A0-4689-9AAA-002972FE5E58}"/>
    <cellStyle name="Normal 5 4 5 3 3 4 3" xfId="49041" xr:uid="{8C8F4088-FDBA-41FE-916A-4750BDD73AB7}"/>
    <cellStyle name="Normal 5 4 5 3 3 5" xfId="13621" xr:uid="{DD247228-864C-496B-BE69-790F6F6D9E53}"/>
    <cellStyle name="Normal 5 4 5 3 3 5 2" xfId="39817" xr:uid="{AAFA2784-34B0-4197-8664-AF9AA620ED46}"/>
    <cellStyle name="Normal 5 4 5 3 3 6" xfId="27311" xr:uid="{C17778AF-9256-4870-91B5-E4F18DEAB383}"/>
    <cellStyle name="Normal 5 4 5 3 3 7" xfId="42195" xr:uid="{F33F2AA8-5A1C-431C-9E7E-D8D6C9ECAD78}"/>
    <cellStyle name="Normal 5 4 5 3 3 8" xfId="6775" xr:uid="{06A0197E-D360-46F1-99AF-A7325416928D}"/>
    <cellStyle name="Normal 5 4 5 3 4" xfId="2866" xr:uid="{316D8A4A-1DA5-46BD-8D68-63975DE124D6}"/>
    <cellStyle name="Normal 5 4 5 3 4 2" xfId="8488" xr:uid="{FDA14FE3-69E0-4C12-A311-421A2C6BFFD2}"/>
    <cellStyle name="Normal 5 4 5 3 4 2 2" xfId="11910" xr:uid="{ED4D602A-91C7-4935-85E8-7454048FA034}"/>
    <cellStyle name="Normal 5 4 5 3 4 2 2 2" xfId="25600" xr:uid="{F73D7A60-8A00-4824-A3DB-E63737A01B10}"/>
    <cellStyle name="Normal 5 4 5 3 4 2 2 2 2" xfId="39292" xr:uid="{988C032D-5A68-436C-B291-4AD345EC1BD7}"/>
    <cellStyle name="Normal 5 4 5 3 4 2 2 2 3" xfId="54176" xr:uid="{5392DF01-2ECC-47B7-B2D0-37296BACC0BF}"/>
    <cellStyle name="Normal 5 4 5 3 4 2 2 3" xfId="18756" xr:uid="{A9933F6C-3CE8-42FC-B314-3D814261EEBC}"/>
    <cellStyle name="Normal 5 4 5 3 4 2 2 4" xfId="32446" xr:uid="{FD7E0A3F-2876-4171-872D-7AA8E12AFB81}"/>
    <cellStyle name="Normal 5 4 5 3 4 2 2 5" xfId="47330" xr:uid="{3BAF17AF-4BE5-4024-A596-77BEAA4446B5}"/>
    <cellStyle name="Normal 5 4 5 3 4 2 3" xfId="22178" xr:uid="{C8DB4536-087F-4950-9195-05E25B8C949D}"/>
    <cellStyle name="Normal 5 4 5 3 4 2 3 2" xfId="35870" xr:uid="{D3BCDD50-99A8-4EEB-B422-996ED5AB8519}"/>
    <cellStyle name="Normal 5 4 5 3 4 2 3 3" xfId="50754" xr:uid="{1DEDBC70-DCE7-4748-97B2-F21E7A505F1F}"/>
    <cellStyle name="Normal 5 4 5 3 4 2 4" xfId="15334" xr:uid="{4DB94C6A-BBA2-4F7E-9AA7-0CBAC6A61AAA}"/>
    <cellStyle name="Normal 5 4 5 3 4 2 5" xfId="29024" xr:uid="{79A0A7B6-A3FD-41B7-A56C-35E313FD4BD7}"/>
    <cellStyle name="Normal 5 4 5 3 4 2 6" xfId="43908" xr:uid="{C72A350C-B250-45AE-B8FB-B870CD00AF2D}"/>
    <cellStyle name="Normal 5 4 5 3 4 3" xfId="10198" xr:uid="{B76923D1-3BA5-426D-B277-0A4944BF6BC1}"/>
    <cellStyle name="Normal 5 4 5 3 4 3 2" xfId="23888" xr:uid="{3EAEB0D3-E396-49F6-993F-3F335F38B55A}"/>
    <cellStyle name="Normal 5 4 5 3 4 3 2 2" xfId="37580" xr:uid="{A1A67CF9-C813-441D-A47C-8E8852814985}"/>
    <cellStyle name="Normal 5 4 5 3 4 3 2 3" xfId="52464" xr:uid="{2806D1F0-4D5A-446C-A51C-9026C59A6596}"/>
    <cellStyle name="Normal 5 4 5 3 4 3 3" xfId="17044" xr:uid="{4F7FEE12-0F63-42F7-948F-C5690368A312}"/>
    <cellStyle name="Normal 5 4 5 3 4 3 4" xfId="30734" xr:uid="{FEA566B7-B129-46C2-80B5-F85B0C0E023F}"/>
    <cellStyle name="Normal 5 4 5 3 4 3 5" xfId="45618" xr:uid="{6F1B0FB2-CD96-47D6-AC54-37B407530851}"/>
    <cellStyle name="Normal 5 4 5 3 4 4" xfId="20466" xr:uid="{BE54C48C-4454-489B-89B9-A151FA8DD502}"/>
    <cellStyle name="Normal 5 4 5 3 4 4 2" xfId="34158" xr:uid="{711559C7-4256-4812-8DFF-9B2B31191F46}"/>
    <cellStyle name="Normal 5 4 5 3 4 4 3" xfId="49042" xr:uid="{73DBED52-3432-4468-9627-D38122801BA7}"/>
    <cellStyle name="Normal 5 4 5 3 4 5" xfId="13622" xr:uid="{1A4E9C50-123F-4B86-91E1-CE749A6BE074}"/>
    <cellStyle name="Normal 5 4 5 3 4 5 2" xfId="39958" xr:uid="{1576217C-A8E8-495F-B7F9-FBD5D182B50B}"/>
    <cellStyle name="Normal 5 4 5 3 4 6" xfId="27312" xr:uid="{6A84CC1F-167A-4AA8-B834-3D7A24C126AA}"/>
    <cellStyle name="Normal 5 4 5 3 4 7" xfId="42196" xr:uid="{BCB2A150-247C-4A38-BEB7-68F1DFCA65ED}"/>
    <cellStyle name="Normal 5 4 5 3 4 8" xfId="6776" xr:uid="{D997552C-7E8F-4B1E-896B-574958F99336}"/>
    <cellStyle name="Normal 5 4 5 3 5" xfId="8484" xr:uid="{74667D6F-9A83-4994-B34F-995B82263E03}"/>
    <cellStyle name="Normal 5 4 5 3 5 2" xfId="11906" xr:uid="{FF1B14CD-4EEA-40A7-AC88-A4357C1B20DA}"/>
    <cellStyle name="Normal 5 4 5 3 5 2 2" xfId="25596" xr:uid="{02695E2C-2E43-43D3-AC04-E8024FEE400F}"/>
    <cellStyle name="Normal 5 4 5 3 5 2 2 2" xfId="39288" xr:uid="{93054FBC-B66F-4E1C-8B0D-4AC6C4FB28ED}"/>
    <cellStyle name="Normal 5 4 5 3 5 2 2 3" xfId="54172" xr:uid="{ECCE0FC4-3C15-4BCE-AA61-18B814F7CAF1}"/>
    <cellStyle name="Normal 5 4 5 3 5 2 3" xfId="18752" xr:uid="{ED9BB129-662F-40E6-A6DA-B9B62D31AB36}"/>
    <cellStyle name="Normal 5 4 5 3 5 2 4" xfId="32442" xr:uid="{48574ABF-C9BF-46E2-A8A2-AECD9FA67977}"/>
    <cellStyle name="Normal 5 4 5 3 5 2 5" xfId="47326" xr:uid="{49F7889B-6338-4F47-BEE9-8CEFC0E6D8FB}"/>
    <cellStyle name="Normal 5 4 5 3 5 3" xfId="22174" xr:uid="{C6C9DAC6-E565-4598-9211-AA4079BB167C}"/>
    <cellStyle name="Normal 5 4 5 3 5 3 2" xfId="35866" xr:uid="{A08EF9FE-E0A5-48F9-AA76-4414E29723BC}"/>
    <cellStyle name="Normal 5 4 5 3 5 3 3" xfId="50750" xr:uid="{C4B554B7-6DA8-4157-A0B5-A95B141AB65D}"/>
    <cellStyle name="Normal 5 4 5 3 5 4" xfId="15330" xr:uid="{2691680C-EF00-40EB-9DC8-DC6E45D26C54}"/>
    <cellStyle name="Normal 5 4 5 3 5 5" xfId="29020" xr:uid="{EEEC0C3C-8B94-44E1-935E-17DD38F8BFEA}"/>
    <cellStyle name="Normal 5 4 5 3 5 6" xfId="43904" xr:uid="{D6B8D26D-D8E3-4B31-B43D-E0D495806F2E}"/>
    <cellStyle name="Normal 5 4 5 3 6" xfId="10194" xr:uid="{5607ED03-DDFA-4D23-8AA6-B0740422F4BE}"/>
    <cellStyle name="Normal 5 4 5 3 6 2" xfId="23884" xr:uid="{27BC628A-98EE-481D-96C1-0652265A22F7}"/>
    <cellStyle name="Normal 5 4 5 3 6 2 2" xfId="37576" xr:uid="{011ECBB0-44A5-4439-BDD0-2C9807FFD2CA}"/>
    <cellStyle name="Normal 5 4 5 3 6 2 3" xfId="52460" xr:uid="{39CE1D90-380E-42E3-A953-C0BA8F762A3F}"/>
    <cellStyle name="Normal 5 4 5 3 6 3" xfId="17040" xr:uid="{5EFEC5E3-8765-435C-B26A-1898DBF3425D}"/>
    <cellStyle name="Normal 5 4 5 3 6 4" xfId="30730" xr:uid="{F8324346-A246-45A1-9E0C-3DFBB3E8E701}"/>
    <cellStyle name="Normal 5 4 5 3 6 5" xfId="45614" xr:uid="{412B1C82-638A-4C94-AF68-5756F321DCF7}"/>
    <cellStyle name="Normal 5 4 5 3 7" xfId="20462" xr:uid="{F6647D2E-6F29-405B-BF16-F7F65E602C3B}"/>
    <cellStyle name="Normal 5 4 5 3 7 2" xfId="34154" xr:uid="{944AA30D-FF98-4EB4-9795-CD1E1EBF06DC}"/>
    <cellStyle name="Normal 5 4 5 3 7 3" xfId="49038" xr:uid="{2411BA81-B270-4CCF-AF49-70AA8D62E4DB}"/>
    <cellStyle name="Normal 5 4 5 3 8" xfId="13618" xr:uid="{D10C431B-4A3B-4FCC-8C46-617A70E193EC}"/>
    <cellStyle name="Normal 5 4 5 3 8 2" xfId="39655" xr:uid="{F25146A5-C006-422F-8EF5-B874D68D331B}"/>
    <cellStyle name="Normal 5 4 5 3 9" xfId="27308" xr:uid="{17005E1F-C19E-4988-98C3-3A8F68FD7A70}"/>
    <cellStyle name="Normal 5 4 5 4" xfId="1309" xr:uid="{55A8AF61-E83B-402F-95FC-9A8CCF3E52A4}"/>
    <cellStyle name="Normal 5 4 5 4 2" xfId="1310" xr:uid="{B98400D7-1D8A-4873-9FF7-5D7C2F0421EC}"/>
    <cellStyle name="Normal 5 4 5 4 2 2" xfId="8490" xr:uid="{7B284722-A484-4961-82E3-2004E4DC96A7}"/>
    <cellStyle name="Normal 5 4 5 4 2 2 2" xfId="11912" xr:uid="{D644DAB4-C4F1-44B8-8A24-E6B52652EEF0}"/>
    <cellStyle name="Normal 5 4 5 4 2 2 2 2" xfId="25602" xr:uid="{1021192D-E5C8-4A8B-BF34-A3972B6B7FD2}"/>
    <cellStyle name="Normal 5 4 5 4 2 2 2 2 2" xfId="39294" xr:uid="{8B197211-FCE5-42D4-A895-DBEF6B980611}"/>
    <cellStyle name="Normal 5 4 5 4 2 2 2 2 3" xfId="54178" xr:uid="{BB6E1982-9996-484B-8777-38228E11C797}"/>
    <cellStyle name="Normal 5 4 5 4 2 2 2 3" xfId="18758" xr:uid="{5498E9C1-0765-41C5-9AA1-01358879A447}"/>
    <cellStyle name="Normal 5 4 5 4 2 2 2 4" xfId="32448" xr:uid="{23CD932D-6F2C-4BE1-B3F1-D784BF075C22}"/>
    <cellStyle name="Normal 5 4 5 4 2 2 2 5" xfId="47332" xr:uid="{288363E4-C98B-4ADD-8372-A03D79B27ABC}"/>
    <cellStyle name="Normal 5 4 5 4 2 2 3" xfId="22180" xr:uid="{9DA535CC-0C90-4FD4-A52C-5EF5DA920D14}"/>
    <cellStyle name="Normal 5 4 5 4 2 2 3 2" xfId="35872" xr:uid="{EB918D9C-0EF1-457D-BA16-AE05B804F079}"/>
    <cellStyle name="Normal 5 4 5 4 2 2 3 3" xfId="50756" xr:uid="{6C082D76-E099-457E-98DB-E3379CABC480}"/>
    <cellStyle name="Normal 5 4 5 4 2 2 4" xfId="15336" xr:uid="{E60E06BE-6703-48E3-85C8-6B31ABA1F71D}"/>
    <cellStyle name="Normal 5 4 5 4 2 2 5" xfId="29026" xr:uid="{B5179D9F-EB40-4979-AA87-F3065170493A}"/>
    <cellStyle name="Normal 5 4 5 4 2 2 6" xfId="43910" xr:uid="{56AF874D-EDB5-44C5-ADAA-9B6C6E289421}"/>
    <cellStyle name="Normal 5 4 5 4 2 3" xfId="10200" xr:uid="{C29A85D3-0908-4E76-A079-1D75E217C8D2}"/>
    <cellStyle name="Normal 5 4 5 4 2 3 2" xfId="23890" xr:uid="{2A484002-AE25-466C-AF00-8AFB7CB21C19}"/>
    <cellStyle name="Normal 5 4 5 4 2 3 2 2" xfId="37582" xr:uid="{391FD19C-4195-4E50-B5F1-2F8AE21B273A}"/>
    <cellStyle name="Normal 5 4 5 4 2 3 2 3" xfId="52466" xr:uid="{08443641-E168-4B18-B40C-A3BD303F8040}"/>
    <cellStyle name="Normal 5 4 5 4 2 3 3" xfId="17046" xr:uid="{7EEBA908-9741-46B4-8DCD-53A9821AD007}"/>
    <cellStyle name="Normal 5 4 5 4 2 3 4" xfId="30736" xr:uid="{9FA06BEE-A67F-44C5-A0D5-597C3A079148}"/>
    <cellStyle name="Normal 5 4 5 4 2 3 5" xfId="45620" xr:uid="{0CF83819-F33D-421B-8E6A-913FA34D34C8}"/>
    <cellStyle name="Normal 5 4 5 4 2 4" xfId="20468" xr:uid="{BCE98ADC-7034-4CB1-B6CA-1A96A3BD6D87}"/>
    <cellStyle name="Normal 5 4 5 4 2 4 2" xfId="34160" xr:uid="{E97AC233-3D96-4F7F-821B-DA020D8B0FCA}"/>
    <cellStyle name="Normal 5 4 5 4 2 4 3" xfId="49044" xr:uid="{53E5E791-EDC9-4647-839C-F7DBEC07BDE5}"/>
    <cellStyle name="Normal 5 4 5 4 2 5" xfId="13624" xr:uid="{D547E37E-66C2-4E74-BD10-B1442DE2E755}"/>
    <cellStyle name="Normal 5 4 5 4 2 5 2" xfId="39819" xr:uid="{CD64F515-A42F-494D-870D-76B7E87ABEE8}"/>
    <cellStyle name="Normal 5 4 5 4 2 6" xfId="27314" xr:uid="{85F9BFD6-2783-405C-A527-D911D313E126}"/>
    <cellStyle name="Normal 5 4 5 4 2 7" xfId="42198" xr:uid="{321D077D-A2FC-4D31-9516-C22AE72473A4}"/>
    <cellStyle name="Normal 5 4 5 4 2 8" xfId="6778" xr:uid="{912ED155-4149-4332-A9BE-F2897163DB75}"/>
    <cellStyle name="Normal 5 4 5 4 3" xfId="8489" xr:uid="{393D4EB2-B8FB-468E-9BDA-915541674366}"/>
    <cellStyle name="Normal 5 4 5 4 3 2" xfId="11911" xr:uid="{850F1C99-ACAB-467F-A7AC-D7A478DC3A3F}"/>
    <cellStyle name="Normal 5 4 5 4 3 2 2" xfId="25601" xr:uid="{8D85D734-488D-428B-8BFB-C80A82892B3E}"/>
    <cellStyle name="Normal 5 4 5 4 3 2 2 2" xfId="39293" xr:uid="{4F96B761-1B6E-4A71-94E4-22DDF4C929D4}"/>
    <cellStyle name="Normal 5 4 5 4 3 2 2 3" xfId="54177" xr:uid="{46950C13-3B78-4933-B37F-C685CFE5AAB9}"/>
    <cellStyle name="Normal 5 4 5 4 3 2 3" xfId="18757" xr:uid="{F5038792-E575-4B9B-A51D-DCCA49D37EB9}"/>
    <cellStyle name="Normal 5 4 5 4 3 2 4" xfId="32447" xr:uid="{3ED98978-30AF-47DA-B4BF-C00C2DC7FAD9}"/>
    <cellStyle name="Normal 5 4 5 4 3 2 5" xfId="47331" xr:uid="{8F43A2FD-157D-4096-8FEA-5F04A7D10FCF}"/>
    <cellStyle name="Normal 5 4 5 4 3 3" xfId="22179" xr:uid="{19F0F86B-2246-4557-85DA-87101091BF58}"/>
    <cellStyle name="Normal 5 4 5 4 3 3 2" xfId="35871" xr:uid="{AC6DF4E9-BF1C-463C-A541-187BD9B80FB9}"/>
    <cellStyle name="Normal 5 4 5 4 3 3 3" xfId="50755" xr:uid="{985AD826-1C96-47EF-9201-DF7FADA80F14}"/>
    <cellStyle name="Normal 5 4 5 4 3 4" xfId="15335" xr:uid="{7AB23740-7B88-4D26-8275-D1C74F0AE89F}"/>
    <cellStyle name="Normal 5 4 5 4 3 5" xfId="29025" xr:uid="{83DA3ECF-6D4B-4787-BBA6-FB8C7D51B626}"/>
    <cellStyle name="Normal 5 4 5 4 3 6" xfId="43909" xr:uid="{00B84D03-2942-46BF-9846-21B825B02737}"/>
    <cellStyle name="Normal 5 4 5 4 4" xfId="10199" xr:uid="{79C1678B-B76E-49A5-BB1D-E5610BDEF2A1}"/>
    <cellStyle name="Normal 5 4 5 4 4 2" xfId="23889" xr:uid="{D366D897-8C2D-4541-BC54-626808AADA17}"/>
    <cellStyle name="Normal 5 4 5 4 4 2 2" xfId="37581" xr:uid="{ED165C82-82BE-46A8-A8DC-D8B1577BEA60}"/>
    <cellStyle name="Normal 5 4 5 4 4 2 3" xfId="52465" xr:uid="{622B31F1-6311-4EF5-91BA-D6A02D62D216}"/>
    <cellStyle name="Normal 5 4 5 4 4 3" xfId="17045" xr:uid="{7C785B69-1E11-45AC-8B9E-8559D635A8FC}"/>
    <cellStyle name="Normal 5 4 5 4 4 4" xfId="30735" xr:uid="{16FAF28B-AE90-46BC-B4D0-F4874C4E6B12}"/>
    <cellStyle name="Normal 5 4 5 4 4 5" xfId="45619" xr:uid="{6A620C27-07C0-4FCE-9512-5A13DCA37EE2}"/>
    <cellStyle name="Normal 5 4 5 4 5" xfId="20467" xr:uid="{A8305299-43E7-446A-9F65-F5F14559DBDF}"/>
    <cellStyle name="Normal 5 4 5 4 5 2" xfId="34159" xr:uid="{4BC068AE-B0CD-4693-9FB2-AB3090FB4C23}"/>
    <cellStyle name="Normal 5 4 5 4 5 3" xfId="49043" xr:uid="{C2A5C081-992C-4B5E-B821-FAC7B41C6B08}"/>
    <cellStyle name="Normal 5 4 5 4 6" xfId="13623" xr:uid="{A1335FC1-BA05-45A5-9E03-B4BF6646D5A5}"/>
    <cellStyle name="Normal 5 4 5 4 6 2" xfId="39818" xr:uid="{3AD595C9-F562-4B0F-B82C-36A84551DBBE}"/>
    <cellStyle name="Normal 5 4 5 4 7" xfId="27313" xr:uid="{DFDAB8EA-45BA-4ACF-BAD2-75D6A63F75BA}"/>
    <cellStyle name="Normal 5 4 5 4 8" xfId="42197" xr:uid="{9E417A2E-3567-4627-B54D-80BD7CF88EED}"/>
    <cellStyle name="Normal 5 4 5 4 9" xfId="6777" xr:uid="{55923B85-4860-4673-A4C6-B7754098F60A}"/>
    <cellStyle name="Normal 5 4 5 5" xfId="1311" xr:uid="{1B67E407-2042-462C-A323-DAA75754DFE5}"/>
    <cellStyle name="Normal 5 4 5 5 2" xfId="8491" xr:uid="{6C790CA8-665B-4BA2-B115-2AB18D8D5AD7}"/>
    <cellStyle name="Normal 5 4 5 5 2 2" xfId="11913" xr:uid="{FBEEB790-D1D0-4E62-A47D-A637A88C0904}"/>
    <cellStyle name="Normal 5 4 5 5 2 2 2" xfId="25603" xr:uid="{CD562D8E-29AC-4697-A082-CE7F69BCE308}"/>
    <cellStyle name="Normal 5 4 5 5 2 2 2 2" xfId="39295" xr:uid="{7035274D-347B-49E5-A539-524B2FC8ED77}"/>
    <cellStyle name="Normal 5 4 5 5 2 2 2 3" xfId="54179" xr:uid="{BAB8B90D-2F7E-4489-9856-E4D654050375}"/>
    <cellStyle name="Normal 5 4 5 5 2 2 3" xfId="18759" xr:uid="{8B599BB1-5F82-46D8-9FF2-016D2D6AA529}"/>
    <cellStyle name="Normal 5 4 5 5 2 2 4" xfId="32449" xr:uid="{970F9C2E-77B2-42B4-8E21-1C9F515ADEE9}"/>
    <cellStyle name="Normal 5 4 5 5 2 2 5" xfId="47333" xr:uid="{3F046839-B7BD-45C2-B006-6CE45DBC6C28}"/>
    <cellStyle name="Normal 5 4 5 5 2 3" xfId="22181" xr:uid="{8EDD20F6-1683-44FC-AE55-149BFC2B65A9}"/>
    <cellStyle name="Normal 5 4 5 5 2 3 2" xfId="35873" xr:uid="{BD70B0A8-134F-4547-9933-2F82D5AB87B6}"/>
    <cellStyle name="Normal 5 4 5 5 2 3 3" xfId="50757" xr:uid="{4550D633-7B98-478B-9DE0-785A4F315D64}"/>
    <cellStyle name="Normal 5 4 5 5 2 4" xfId="15337" xr:uid="{2B130AD3-2D18-4E1B-8B33-59539C388B8C}"/>
    <cellStyle name="Normal 5 4 5 5 2 5" xfId="29027" xr:uid="{91C79CBF-617D-4FBC-A992-AF154B3C904B}"/>
    <cellStyle name="Normal 5 4 5 5 2 6" xfId="43911" xr:uid="{E9BA3DE1-4390-495B-A392-3A895144127A}"/>
    <cellStyle name="Normal 5 4 5 5 3" xfId="10201" xr:uid="{91B346F5-9426-4A74-A68A-6532D2F24A4A}"/>
    <cellStyle name="Normal 5 4 5 5 3 2" xfId="23891" xr:uid="{CFE3FCAB-3F3B-49C8-963E-1CDE22EDDD58}"/>
    <cellStyle name="Normal 5 4 5 5 3 2 2" xfId="37583" xr:uid="{90FBB53F-185F-466E-96DB-5D19C0EF809B}"/>
    <cellStyle name="Normal 5 4 5 5 3 2 3" xfId="52467" xr:uid="{BA2870E4-2A40-4D65-B4F1-AACF4F36337B}"/>
    <cellStyle name="Normal 5 4 5 5 3 3" xfId="17047" xr:uid="{F72AF268-B611-4455-8B0A-8464DFE51176}"/>
    <cellStyle name="Normal 5 4 5 5 3 4" xfId="30737" xr:uid="{80A02B74-77B4-4362-8E25-3FAEE9E41AA0}"/>
    <cellStyle name="Normal 5 4 5 5 3 5" xfId="45621" xr:uid="{F6F3D6B9-87A8-4406-8D14-F09333963F98}"/>
    <cellStyle name="Normal 5 4 5 5 4" xfId="20469" xr:uid="{BCA7F8BF-FEEA-4234-A779-E91C2E4E23A4}"/>
    <cellStyle name="Normal 5 4 5 5 4 2" xfId="34161" xr:uid="{F4BE3C65-B2BB-48BB-B801-7DAFBC6BC531}"/>
    <cellStyle name="Normal 5 4 5 5 4 3" xfId="49045" xr:uid="{F591E242-5203-4BA1-89CF-BBF94735799D}"/>
    <cellStyle name="Normal 5 4 5 5 5" xfId="13625" xr:uid="{F32C6E88-E468-493B-9E01-5A9E38C6D6EC}"/>
    <cellStyle name="Normal 5 4 5 5 5 2" xfId="39820" xr:uid="{941F1E8A-E590-43E8-A473-187AB7AA6AFF}"/>
    <cellStyle name="Normal 5 4 5 5 6" xfId="27315" xr:uid="{A7325FED-13F0-41D7-9DF0-E2838B76BFCE}"/>
    <cellStyle name="Normal 5 4 5 5 7" xfId="42199" xr:uid="{2150A2C2-D767-434F-A6C3-E6DAF965FFE8}"/>
    <cellStyle name="Normal 5 4 5 5 8" xfId="6779" xr:uid="{F532F872-2831-4D37-A832-E4C192530DFC}"/>
    <cellStyle name="Normal 5 4 5 6" xfId="2867" xr:uid="{AB6C5858-C5D8-45D3-98B4-B257B4D5E256}"/>
    <cellStyle name="Normal 5 4 5 6 2" xfId="8492" xr:uid="{7B480DA5-5C09-42FD-ABEE-E0B5D7E1173D}"/>
    <cellStyle name="Normal 5 4 5 6 2 2" xfId="11914" xr:uid="{B8799FC3-38EB-46C0-8D21-7FE29644CBCF}"/>
    <cellStyle name="Normal 5 4 5 6 2 2 2" xfId="25604" xr:uid="{2AB11DAD-2E39-4F7D-A082-D70D060CE143}"/>
    <cellStyle name="Normal 5 4 5 6 2 2 2 2" xfId="39296" xr:uid="{E38E860E-1244-4D74-875B-6F67774D1E0C}"/>
    <cellStyle name="Normal 5 4 5 6 2 2 2 3" xfId="54180" xr:uid="{95044DEC-C5D3-4253-939E-6E0030C36D70}"/>
    <cellStyle name="Normal 5 4 5 6 2 2 3" xfId="18760" xr:uid="{AFFCF4E6-3AA9-42AD-9E9C-F35F1116CE78}"/>
    <cellStyle name="Normal 5 4 5 6 2 2 4" xfId="32450" xr:uid="{9C60150B-C397-4C61-B135-CEEAC312046E}"/>
    <cellStyle name="Normal 5 4 5 6 2 2 5" xfId="47334" xr:uid="{CBB8E117-2470-4852-96E8-F3172ABDBB7D}"/>
    <cellStyle name="Normal 5 4 5 6 2 3" xfId="22182" xr:uid="{CC57C568-7DCF-452A-AC11-7AEB6A82E186}"/>
    <cellStyle name="Normal 5 4 5 6 2 3 2" xfId="35874" xr:uid="{50BBD4AF-FE68-4446-85D6-9426362B76BB}"/>
    <cellStyle name="Normal 5 4 5 6 2 3 3" xfId="50758" xr:uid="{C1CCEFDE-08F2-4C56-A322-A317C625CDFA}"/>
    <cellStyle name="Normal 5 4 5 6 2 4" xfId="15338" xr:uid="{E7C3F6A4-3C84-459A-8C02-A8BD25AA678B}"/>
    <cellStyle name="Normal 5 4 5 6 2 5" xfId="29028" xr:uid="{5F7DBB9C-F14F-4791-BE6B-1F7C777B23A7}"/>
    <cellStyle name="Normal 5 4 5 6 2 6" xfId="43912" xr:uid="{41A8E436-894F-49A4-AB9E-253EFAB823D1}"/>
    <cellStyle name="Normal 5 4 5 6 3" xfId="10202" xr:uid="{49AE3BCA-B85C-4410-B0B5-EB2EBF5CF412}"/>
    <cellStyle name="Normal 5 4 5 6 3 2" xfId="23892" xr:uid="{3F76514F-EA00-4BC1-AD3D-9795D5F01780}"/>
    <cellStyle name="Normal 5 4 5 6 3 2 2" xfId="37584" xr:uid="{AA1B891C-CD7D-4509-9084-8C412FDCF6C1}"/>
    <cellStyle name="Normal 5 4 5 6 3 2 3" xfId="52468" xr:uid="{9B592B39-D5EF-43B3-BD2F-439D9F979B13}"/>
    <cellStyle name="Normal 5 4 5 6 3 3" xfId="17048" xr:uid="{74E17DE8-E8DA-4F73-8CDF-48FD3F4A41F6}"/>
    <cellStyle name="Normal 5 4 5 6 3 4" xfId="30738" xr:uid="{9FD2D6CA-9EB0-4A1B-BDF6-7BF898D1208B}"/>
    <cellStyle name="Normal 5 4 5 6 3 5" xfId="45622" xr:uid="{BFF647DE-D186-4A6A-BE20-EC3F22A398C8}"/>
    <cellStyle name="Normal 5 4 5 6 4" xfId="20470" xr:uid="{3A1647AF-D2CD-4151-A0A7-AB9AD0995225}"/>
    <cellStyle name="Normal 5 4 5 6 4 2" xfId="34162" xr:uid="{218EF9DE-3BCA-4E1D-9F92-FDF170F28DAD}"/>
    <cellStyle name="Normal 5 4 5 6 4 3" xfId="49046" xr:uid="{93F1C589-1FB6-4FD6-8565-D4F3242F0B24}"/>
    <cellStyle name="Normal 5 4 5 6 5" xfId="13626" xr:uid="{148EA141-391C-413C-9012-C49267BC42AE}"/>
    <cellStyle name="Normal 5 4 5 6 5 2" xfId="39959" xr:uid="{57B3EE2D-11DB-41FF-A2F2-4A9D8907BA0E}"/>
    <cellStyle name="Normal 5 4 5 6 6" xfId="27316" xr:uid="{61F2C1A4-E976-47E7-9FCB-DF1C255D1C7C}"/>
    <cellStyle name="Normal 5 4 5 6 7" xfId="42200" xr:uid="{38C258B6-E456-4056-AC16-07DE24A9CFC6}"/>
    <cellStyle name="Normal 5 4 5 6 8" xfId="6780" xr:uid="{B5A241E7-330B-4EEE-98A6-5E5C962E3865}"/>
    <cellStyle name="Normal 5 4 5 7" xfId="8478" xr:uid="{ECB38BAB-4D2E-4565-A4C6-94B645B5325E}"/>
    <cellStyle name="Normal 5 4 5 7 2" xfId="11900" xr:uid="{E8DA0B09-7120-4D16-984D-EFFC3D12DC71}"/>
    <cellStyle name="Normal 5 4 5 7 2 2" xfId="25590" xr:uid="{28A77A71-2D11-44CE-8ACA-57F8BD734E3D}"/>
    <cellStyle name="Normal 5 4 5 7 2 2 2" xfId="39282" xr:uid="{1A77AC06-4342-4594-8E3D-196D7C771918}"/>
    <cellStyle name="Normal 5 4 5 7 2 2 3" xfId="54166" xr:uid="{03A8B6E6-6BB2-4EAD-A66E-DAA06E375DEA}"/>
    <cellStyle name="Normal 5 4 5 7 2 3" xfId="18746" xr:uid="{61EE1493-54EE-4123-867F-C26FE89677E4}"/>
    <cellStyle name="Normal 5 4 5 7 2 4" xfId="32436" xr:uid="{29C5E7C3-4396-402B-85B2-68482C1149C6}"/>
    <cellStyle name="Normal 5 4 5 7 2 5" xfId="47320" xr:uid="{25C98734-8FC2-44BE-9825-295F6F7BFDDA}"/>
    <cellStyle name="Normal 5 4 5 7 3" xfId="22168" xr:uid="{18735BE1-9859-47A6-A41F-483D04D9DE6D}"/>
    <cellStyle name="Normal 5 4 5 7 3 2" xfId="35860" xr:uid="{0228CBCA-6115-4B4A-88FF-D6BABEBFC414}"/>
    <cellStyle name="Normal 5 4 5 7 3 3" xfId="50744" xr:uid="{7D237F2A-6FD3-49D0-8DD3-BC759CAECC5A}"/>
    <cellStyle name="Normal 5 4 5 7 4" xfId="15324" xr:uid="{11B417C4-6980-478B-AF98-A291F5138B31}"/>
    <cellStyle name="Normal 5 4 5 7 5" xfId="29014" xr:uid="{FA8E5E4F-80FE-4059-BBA2-2238DDE4F5F3}"/>
    <cellStyle name="Normal 5 4 5 7 6" xfId="43898" xr:uid="{FC3BC780-24E5-42FD-85E5-E6BBAA375948}"/>
    <cellStyle name="Normal 5 4 5 8" xfId="10188" xr:uid="{58B46164-3449-4B65-A8C5-9ABF359631F6}"/>
    <cellStyle name="Normal 5 4 5 8 2" xfId="23878" xr:uid="{DA96FBDC-5D0E-4C59-96EE-C2D614472E16}"/>
    <cellStyle name="Normal 5 4 5 8 2 2" xfId="37570" xr:uid="{CDB14031-0C25-4B97-B13D-9490C07D89FD}"/>
    <cellStyle name="Normal 5 4 5 8 2 3" xfId="52454" xr:uid="{29C734B4-DAAE-4C94-BFC7-F832CB73A2F5}"/>
    <cellStyle name="Normal 5 4 5 8 3" xfId="17034" xr:uid="{4D9525D1-4A40-4911-8A8A-FF784D631897}"/>
    <cellStyle name="Normal 5 4 5 8 4" xfId="30724" xr:uid="{F5C3DA56-1556-4468-AEBE-1A9631CF34D0}"/>
    <cellStyle name="Normal 5 4 5 8 5" xfId="45608" xr:uid="{4AE3EE64-C172-4DB7-B371-1966F4034BB8}"/>
    <cellStyle name="Normal 5 4 5 9" xfId="20456" xr:uid="{7F6F8240-571B-4C9A-ACA7-0A73367A71F2}"/>
    <cellStyle name="Normal 5 4 5 9 2" xfId="34148" xr:uid="{093B4110-6178-46CC-8C87-B1A5D0C7D057}"/>
    <cellStyle name="Normal 5 4 5 9 3" xfId="49032" xr:uid="{3EEB16EC-15C2-4067-B271-5D6015F91042}"/>
    <cellStyle name="Normal 5 4 6" xfId="305" xr:uid="{664F5438-8833-4804-93AC-7C58A95FEF1E}"/>
    <cellStyle name="Normal 5 4 6 10" xfId="42201" xr:uid="{BB23DF0F-8D29-411A-829A-0182799C77A7}"/>
    <cellStyle name="Normal 5 4 6 11" xfId="6781" xr:uid="{CFE8ABFE-8E5A-4612-B82D-3F40CDE6EED4}"/>
    <cellStyle name="Normal 5 4 6 2" xfId="563" xr:uid="{134F1079-50E1-472A-87D9-D580FC4090F8}"/>
    <cellStyle name="Normal 5 4 6 2 2" xfId="1312" xr:uid="{D16BC34B-1F94-4653-8A0C-F1D844E4A19A}"/>
    <cellStyle name="Normal 5 4 6 2 2 2" xfId="1313" xr:uid="{37DE3E4E-8146-4BBF-830E-C719AEF757F4}"/>
    <cellStyle name="Normal 5 4 6 2 2 2 2" xfId="11917" xr:uid="{699F6255-5358-4DDA-B36E-330E42085BE9}"/>
    <cellStyle name="Normal 5 4 6 2 2 2 2 2" xfId="25607" xr:uid="{3E884955-BA5B-4DE0-A694-C568958C15A0}"/>
    <cellStyle name="Normal 5 4 6 2 2 2 2 2 2" xfId="39299" xr:uid="{96C60F78-5AA1-49C8-AF44-C105446F9998}"/>
    <cellStyle name="Normal 5 4 6 2 2 2 2 2 3" xfId="54183" xr:uid="{D2397B9A-E68D-40F6-997C-1F10BA48403D}"/>
    <cellStyle name="Normal 5 4 6 2 2 2 2 3" xfId="18763" xr:uid="{A7A706A5-5A1A-45A5-AD06-E683FF35EBF1}"/>
    <cellStyle name="Normal 5 4 6 2 2 2 2 4" xfId="32453" xr:uid="{EC885DDD-ED66-44DF-B51F-1DD463154DDA}"/>
    <cellStyle name="Normal 5 4 6 2 2 2 2 5" xfId="47337" xr:uid="{4E17911D-81E2-409C-93DC-A6232FF13E8D}"/>
    <cellStyle name="Normal 5 4 6 2 2 2 3" xfId="22185" xr:uid="{F674F955-4F2C-40D8-A0E0-AD03E7BED036}"/>
    <cellStyle name="Normal 5 4 6 2 2 2 3 2" xfId="35877" xr:uid="{C11187B7-16E2-46EE-B804-6A34B6EE797A}"/>
    <cellStyle name="Normal 5 4 6 2 2 2 3 3" xfId="50761" xr:uid="{301C7FED-B39D-40B4-B181-EEF63B797475}"/>
    <cellStyle name="Normal 5 4 6 2 2 2 4" xfId="15341" xr:uid="{EC5EC565-8BB5-4425-82F5-2913EEF6BB4A}"/>
    <cellStyle name="Normal 5 4 6 2 2 2 4 2" xfId="39822" xr:uid="{E0026747-F712-4B68-9AB0-C8AA8F961FED}"/>
    <cellStyle name="Normal 5 4 6 2 2 2 5" xfId="29031" xr:uid="{99E05878-A74C-46F6-9E85-D9DB14A76DEC}"/>
    <cellStyle name="Normal 5 4 6 2 2 2 6" xfId="43915" xr:uid="{AA1050E0-654A-4FDD-8C57-DE10EF3C2CB1}"/>
    <cellStyle name="Normal 5 4 6 2 2 2 7" xfId="8495" xr:uid="{C34DED74-C8C3-45D7-8A6D-83E54DC5667F}"/>
    <cellStyle name="Normal 5 4 6 2 2 3" xfId="10205" xr:uid="{FF5E28C7-81E4-49F3-986A-E3CB9FFF109D}"/>
    <cellStyle name="Normal 5 4 6 2 2 3 2" xfId="23895" xr:uid="{ABEA766B-2DF9-4348-BC84-899B1A1FA0E6}"/>
    <cellStyle name="Normal 5 4 6 2 2 3 2 2" xfId="37587" xr:uid="{6C9BD2EC-541A-4D90-B3BA-E0CE1CC65C8A}"/>
    <cellStyle name="Normal 5 4 6 2 2 3 2 3" xfId="52471" xr:uid="{B4CDF97C-A430-467B-B427-9FB48AD8052B}"/>
    <cellStyle name="Normal 5 4 6 2 2 3 3" xfId="17051" xr:uid="{8D32B486-2021-4A94-AB90-CF1C6871FC3E}"/>
    <cellStyle name="Normal 5 4 6 2 2 3 4" xfId="30741" xr:uid="{FBE6FDFD-6A9D-4587-8C75-5C640D62B57F}"/>
    <cellStyle name="Normal 5 4 6 2 2 3 5" xfId="45625" xr:uid="{4D07109B-C65C-4102-BBBB-AEBD88874F7F}"/>
    <cellStyle name="Normal 5 4 6 2 2 4" xfId="20473" xr:uid="{BF3B599C-176D-4356-BB19-A7CB62737669}"/>
    <cellStyle name="Normal 5 4 6 2 2 4 2" xfId="34165" xr:uid="{40AB352E-B429-494E-AFB8-9EFBF1A07C1A}"/>
    <cellStyle name="Normal 5 4 6 2 2 4 3" xfId="49049" xr:uid="{476A530A-7851-43FD-8CE9-E2E90185CBD3}"/>
    <cellStyle name="Normal 5 4 6 2 2 5" xfId="13629" xr:uid="{2C453ED1-5276-40C6-85EF-E7DAE46666BF}"/>
    <cellStyle name="Normal 5 4 6 2 2 5 2" xfId="39821" xr:uid="{A2D20FC2-BA9D-4675-9BAF-ED076367C465}"/>
    <cellStyle name="Normal 5 4 6 2 2 6" xfId="27319" xr:uid="{CC69FF15-7F42-4CA4-BB59-F5C698842A26}"/>
    <cellStyle name="Normal 5 4 6 2 2 7" xfId="42203" xr:uid="{13B45FAE-5E52-4916-8B56-3BAAB34AF3A5}"/>
    <cellStyle name="Normal 5 4 6 2 2 8" xfId="6783" xr:uid="{B5D43FB5-9C47-4182-9BF6-584D626F7AD0}"/>
    <cellStyle name="Normal 5 4 6 2 3" xfId="1314" xr:uid="{E43E3421-1DF8-4BEB-9D72-17ACD7E0746C}"/>
    <cellStyle name="Normal 5 4 6 2 3 2" xfId="11916" xr:uid="{EBE63688-EEC9-4B39-AD7E-AE9F9A0862DD}"/>
    <cellStyle name="Normal 5 4 6 2 3 2 2" xfId="25606" xr:uid="{9D8D293C-AADB-4BD5-A883-BF65F743932F}"/>
    <cellStyle name="Normal 5 4 6 2 3 2 2 2" xfId="39298" xr:uid="{FD6962E0-A0E1-4FD1-A310-2BBBF7E18DD5}"/>
    <cellStyle name="Normal 5 4 6 2 3 2 2 3" xfId="54182" xr:uid="{8C23AC94-04EB-4A90-8C77-8A1748D15841}"/>
    <cellStyle name="Normal 5 4 6 2 3 2 3" xfId="18762" xr:uid="{3993185A-CB68-416A-9E27-95809C1E3E1E}"/>
    <cellStyle name="Normal 5 4 6 2 3 2 4" xfId="32452" xr:uid="{24F8ECD3-4864-4571-8C84-005E628B5613}"/>
    <cellStyle name="Normal 5 4 6 2 3 2 5" xfId="47336" xr:uid="{D3201575-EF5E-42AC-B5A7-F18869DBA2E5}"/>
    <cellStyle name="Normal 5 4 6 2 3 3" xfId="22184" xr:uid="{6E5188A2-F19D-42EB-8A56-D158C737AAF1}"/>
    <cellStyle name="Normal 5 4 6 2 3 3 2" xfId="35876" xr:uid="{1D7CC0D4-D249-42A8-892C-DCD024676610}"/>
    <cellStyle name="Normal 5 4 6 2 3 3 3" xfId="50760" xr:uid="{60DDCBEF-B49E-4753-88B9-9AE9248997EB}"/>
    <cellStyle name="Normal 5 4 6 2 3 4" xfId="15340" xr:uid="{05B45F62-50BA-4DC0-AC5D-95F89493BDC0}"/>
    <cellStyle name="Normal 5 4 6 2 3 4 2" xfId="39823" xr:uid="{697C56AE-D65D-45A3-80F1-E61602B6D0B9}"/>
    <cellStyle name="Normal 5 4 6 2 3 5" xfId="29030" xr:uid="{879A9118-AB3C-46C4-B3FE-56F23D1B7E02}"/>
    <cellStyle name="Normal 5 4 6 2 3 6" xfId="43914" xr:uid="{F4F96DAE-C75D-4F36-801A-F1ED154811E4}"/>
    <cellStyle name="Normal 5 4 6 2 3 7" xfId="8494" xr:uid="{514FF97A-3E43-484F-81BE-0A43E30C2667}"/>
    <cellStyle name="Normal 5 4 6 2 4" xfId="2868" xr:uid="{0BF79614-7806-4D12-BAB1-18B1EB81FF57}"/>
    <cellStyle name="Normal 5 4 6 2 4 2" xfId="23894" xr:uid="{7F7F51CD-42D9-491E-9C3D-E5BBEAE0F4A1}"/>
    <cellStyle name="Normal 5 4 6 2 4 2 2" xfId="37586" xr:uid="{C78159F5-FE76-4B51-ABED-896EA4A196A9}"/>
    <cellStyle name="Normal 5 4 6 2 4 2 3" xfId="52470" xr:uid="{12BBA764-B27F-4DB4-913A-832AA0BECBD1}"/>
    <cellStyle name="Normal 5 4 6 2 4 3" xfId="17050" xr:uid="{809471BB-2378-4AAD-B569-15C06ED3EA6C}"/>
    <cellStyle name="Normal 5 4 6 2 4 3 2" xfId="39960" xr:uid="{FF3B165A-DE66-48E3-92A7-957CE4E2362B}"/>
    <cellStyle name="Normal 5 4 6 2 4 4" xfId="30740" xr:uid="{5D6B73CC-216C-4CE5-BDBE-C1E528F5D7C8}"/>
    <cellStyle name="Normal 5 4 6 2 4 5" xfId="45624" xr:uid="{80C95DAA-760F-42CF-947D-22454DC05542}"/>
    <cellStyle name="Normal 5 4 6 2 4 6" xfId="10204" xr:uid="{3C26AB61-DACF-4953-B7F3-0313BC0217C7}"/>
    <cellStyle name="Normal 5 4 6 2 5" xfId="20472" xr:uid="{2D76CA43-0243-4AF2-BA85-EC383ACE941B}"/>
    <cellStyle name="Normal 5 4 6 2 5 2" xfId="34164" xr:uid="{82E4B4A1-C400-4522-8071-73AB610EAC3A}"/>
    <cellStyle name="Normal 5 4 6 2 5 3" xfId="49048" xr:uid="{C0ED8198-CEA1-4D2F-BF91-9F39AF206E45}"/>
    <cellStyle name="Normal 5 4 6 2 6" xfId="13628" xr:uid="{37F01DF4-00FF-4EC8-812B-76A9BC215604}"/>
    <cellStyle name="Normal 5 4 6 2 6 2" xfId="39656" xr:uid="{689BCFB5-0DF2-4B3E-8A9E-B5517BD8A816}"/>
    <cellStyle name="Normal 5 4 6 2 7" xfId="27318" xr:uid="{68519B31-FF7E-43E9-962F-DCDE659C87C8}"/>
    <cellStyle name="Normal 5 4 6 2 8" xfId="42202" xr:uid="{8786F98A-C43E-45D5-A499-57C1D430FCCC}"/>
    <cellStyle name="Normal 5 4 6 2 9" xfId="6782" xr:uid="{F3A8C2FF-E0EF-4E09-A921-351432ACCE31}"/>
    <cellStyle name="Normal 5 4 6 3" xfId="1315" xr:uid="{42387FBD-B2E1-4398-93BB-1D156662A1F2}"/>
    <cellStyle name="Normal 5 4 6 3 2" xfId="1316" xr:uid="{E4383402-C790-4385-A6B6-727721BB3495}"/>
    <cellStyle name="Normal 5 4 6 3 2 2" xfId="11918" xr:uid="{7BBBF02D-E45A-4A38-A4DC-259288C197C7}"/>
    <cellStyle name="Normal 5 4 6 3 2 2 2" xfId="25608" xr:uid="{0A6328C2-A9BE-40E4-863C-2CE91F9ED38A}"/>
    <cellStyle name="Normal 5 4 6 3 2 2 2 2" xfId="39300" xr:uid="{A4C7B969-4F8A-432C-833A-7913BDCDBB2D}"/>
    <cellStyle name="Normal 5 4 6 3 2 2 2 3" xfId="54184" xr:uid="{6B9C772E-FC0C-4E00-85E9-C30C1BF8A93C}"/>
    <cellStyle name="Normal 5 4 6 3 2 2 3" xfId="18764" xr:uid="{92E32970-FF80-4ABA-AF0C-EF0E78AC94BF}"/>
    <cellStyle name="Normal 5 4 6 3 2 2 4" xfId="32454" xr:uid="{5ADF43B5-64BB-4E72-9958-582CA00C68A6}"/>
    <cellStyle name="Normal 5 4 6 3 2 2 5" xfId="47338" xr:uid="{09299923-0472-435A-B9D0-DB7F74BBA085}"/>
    <cellStyle name="Normal 5 4 6 3 2 3" xfId="22186" xr:uid="{AD83BB62-04E7-4A34-88F8-B331AD80CFB6}"/>
    <cellStyle name="Normal 5 4 6 3 2 3 2" xfId="35878" xr:uid="{4F288A9C-4FDB-4DBE-BF30-D97C716B5405}"/>
    <cellStyle name="Normal 5 4 6 3 2 3 3" xfId="50762" xr:uid="{2DA06930-45E2-46B1-987C-1B3ADBA3C21C}"/>
    <cellStyle name="Normal 5 4 6 3 2 4" xfId="15342" xr:uid="{F954EC50-4B1F-46DF-8518-2BB98FDEFE2A}"/>
    <cellStyle name="Normal 5 4 6 3 2 4 2" xfId="39825" xr:uid="{74A35091-BA62-4770-974F-C5FDD14BECB1}"/>
    <cellStyle name="Normal 5 4 6 3 2 5" xfId="29032" xr:uid="{817EA59F-B553-4896-8399-0F5545FC3B0A}"/>
    <cellStyle name="Normal 5 4 6 3 2 6" xfId="43916" xr:uid="{300B7EF0-993E-42CB-A770-67C3DD61EEDC}"/>
    <cellStyle name="Normal 5 4 6 3 2 7" xfId="8496" xr:uid="{4D968FC7-933B-4EB3-9C9D-8FEC812B037F}"/>
    <cellStyle name="Normal 5 4 6 3 3" xfId="10206" xr:uid="{AC0C0002-6833-4592-BF72-9115B90E9001}"/>
    <cellStyle name="Normal 5 4 6 3 3 2" xfId="23896" xr:uid="{09B1E9C5-CC23-406C-AC0E-7A3AD7AE9D55}"/>
    <cellStyle name="Normal 5 4 6 3 3 2 2" xfId="37588" xr:uid="{86928274-EB14-4F07-80FB-DA446A06F7E4}"/>
    <cellStyle name="Normal 5 4 6 3 3 2 3" xfId="52472" xr:uid="{6B1234B9-28CF-4C83-9480-7F497E2435B6}"/>
    <cellStyle name="Normal 5 4 6 3 3 3" xfId="17052" xr:uid="{56911C80-E1F8-498C-8873-DC0A362B5616}"/>
    <cellStyle name="Normal 5 4 6 3 3 4" xfId="30742" xr:uid="{54C66D2B-FD52-4D54-AB8E-2DBBD8F0493B}"/>
    <cellStyle name="Normal 5 4 6 3 3 5" xfId="45626" xr:uid="{FD8CF63D-DA5C-42FD-AE67-DFD8F926253A}"/>
    <cellStyle name="Normal 5 4 6 3 4" xfId="20474" xr:uid="{312D7C4D-31F5-4ACD-A566-C6C8BA0DAC6B}"/>
    <cellStyle name="Normal 5 4 6 3 4 2" xfId="34166" xr:uid="{B01B1B31-BEE9-4123-92EA-537E3E66908B}"/>
    <cellStyle name="Normal 5 4 6 3 4 3" xfId="49050" xr:uid="{CC68542F-1AC9-4DA6-B781-358CCEE7E1B5}"/>
    <cellStyle name="Normal 5 4 6 3 5" xfId="13630" xr:uid="{54B2923B-B8F3-4FF9-94A5-AA1413A6FB3C}"/>
    <cellStyle name="Normal 5 4 6 3 5 2" xfId="39824" xr:uid="{9D68E503-EF3D-4659-9F60-95403FEE1E5B}"/>
    <cellStyle name="Normal 5 4 6 3 6" xfId="27320" xr:uid="{329FC024-C346-4C8D-91F6-B717ABECE49B}"/>
    <cellStyle name="Normal 5 4 6 3 7" xfId="42204" xr:uid="{6BBD02BD-BCE7-4E98-BE64-95ED2E03F949}"/>
    <cellStyle name="Normal 5 4 6 3 8" xfId="6784" xr:uid="{95087F62-6D62-4F08-B2B3-D4A5059AF680}"/>
    <cellStyle name="Normal 5 4 6 4" xfId="1317" xr:uid="{F2A8C674-BFB2-4D78-A492-39450B51AEFB}"/>
    <cellStyle name="Normal 5 4 6 4 2" xfId="8497" xr:uid="{3621CFF9-76FB-4DEB-AED0-8E14CEDBB127}"/>
    <cellStyle name="Normal 5 4 6 4 2 2" xfId="11919" xr:uid="{A9791FE6-1E14-4C91-AA53-4D473F61D823}"/>
    <cellStyle name="Normal 5 4 6 4 2 2 2" xfId="25609" xr:uid="{5FE82B37-BA8F-4500-A31D-633FB70B18E0}"/>
    <cellStyle name="Normal 5 4 6 4 2 2 2 2" xfId="39301" xr:uid="{945A75DD-8616-4370-9CA8-110C81BA41B2}"/>
    <cellStyle name="Normal 5 4 6 4 2 2 2 3" xfId="54185" xr:uid="{6E6D78BC-7A7B-4276-9492-7A19CE1F6109}"/>
    <cellStyle name="Normal 5 4 6 4 2 2 3" xfId="18765" xr:uid="{0F996B05-F06B-4A83-89AC-820EE4944C3D}"/>
    <cellStyle name="Normal 5 4 6 4 2 2 4" xfId="32455" xr:uid="{14604F1E-C2AE-415E-9D50-0417203FA7BE}"/>
    <cellStyle name="Normal 5 4 6 4 2 2 5" xfId="47339" xr:uid="{F99D2545-45B4-4948-8E2A-88EB92710590}"/>
    <cellStyle name="Normal 5 4 6 4 2 3" xfId="22187" xr:uid="{4E2AA36B-15E1-4E0D-81E5-8B1B28BD45C0}"/>
    <cellStyle name="Normal 5 4 6 4 2 3 2" xfId="35879" xr:uid="{396AB450-2037-4E62-AEE7-E6D133236FD1}"/>
    <cellStyle name="Normal 5 4 6 4 2 3 3" xfId="50763" xr:uid="{E1E1969B-02C2-4C84-A620-88DB4B8E6777}"/>
    <cellStyle name="Normal 5 4 6 4 2 4" xfId="15343" xr:uid="{56065A2F-B43B-4590-BBC6-C8698610FC7F}"/>
    <cellStyle name="Normal 5 4 6 4 2 5" xfId="29033" xr:uid="{2D52F0B1-4A99-463B-A8CA-C17324BC0FA6}"/>
    <cellStyle name="Normal 5 4 6 4 2 6" xfId="43917" xr:uid="{5B2BEF70-F268-4AB1-B260-E9C986C39E83}"/>
    <cellStyle name="Normal 5 4 6 4 3" xfId="10207" xr:uid="{6A73AA5A-9217-4FBD-8548-D2E99CBFC227}"/>
    <cellStyle name="Normal 5 4 6 4 3 2" xfId="23897" xr:uid="{90B1AEA1-9446-4145-90E5-CB7D3C0C419A}"/>
    <cellStyle name="Normal 5 4 6 4 3 2 2" xfId="37589" xr:uid="{C87EC96F-BEA3-4DD5-9B57-77C42FEB97D3}"/>
    <cellStyle name="Normal 5 4 6 4 3 2 3" xfId="52473" xr:uid="{BB87BC05-E5DE-4785-BAF1-6621A71D96AB}"/>
    <cellStyle name="Normal 5 4 6 4 3 3" xfId="17053" xr:uid="{B13345D5-BA20-484E-B035-FB5BA5D034E2}"/>
    <cellStyle name="Normal 5 4 6 4 3 4" xfId="30743" xr:uid="{21029839-E2E8-409C-8419-B6B885BDEEDB}"/>
    <cellStyle name="Normal 5 4 6 4 3 5" xfId="45627" xr:uid="{0746F05B-C483-4B81-9752-7A73B0EACDE2}"/>
    <cellStyle name="Normal 5 4 6 4 4" xfId="20475" xr:uid="{9E26AC2E-0248-4940-825E-E97D949DA795}"/>
    <cellStyle name="Normal 5 4 6 4 4 2" xfId="34167" xr:uid="{9DA7ABC9-67DD-4E64-B512-5D3A2AFED28E}"/>
    <cellStyle name="Normal 5 4 6 4 4 3" xfId="49051" xr:uid="{9CC9D16D-948E-49D8-8634-EB9487CE5249}"/>
    <cellStyle name="Normal 5 4 6 4 5" xfId="13631" xr:uid="{3AB34D4C-4915-4F9C-9F89-F05AB1793BDE}"/>
    <cellStyle name="Normal 5 4 6 4 5 2" xfId="39826" xr:uid="{AB06F133-94D2-4CCF-A54D-5720E0A183C9}"/>
    <cellStyle name="Normal 5 4 6 4 6" xfId="27321" xr:uid="{F4CB958F-273E-41E8-A53C-5028EACD31A1}"/>
    <cellStyle name="Normal 5 4 6 4 7" xfId="42205" xr:uid="{DD59E73B-7D5C-4CB2-B81A-7DF0F83DB858}"/>
    <cellStyle name="Normal 5 4 6 4 8" xfId="6785" xr:uid="{47346522-7099-4B82-A38C-8B21D4B5ACE4}"/>
    <cellStyle name="Normal 5 4 6 5" xfId="2869" xr:uid="{61B467EE-32ED-4599-9694-4C28AED7238B}"/>
    <cellStyle name="Normal 5 4 6 5 2" xfId="11915" xr:uid="{ED8139B5-B040-4236-AEAC-4A3AA3754D33}"/>
    <cellStyle name="Normal 5 4 6 5 2 2" xfId="25605" xr:uid="{0F8723A0-A811-40C3-90C0-10FF37779197}"/>
    <cellStyle name="Normal 5 4 6 5 2 2 2" xfId="39297" xr:uid="{E70AB15B-5F4E-48B6-8438-3A5EB0ED48BA}"/>
    <cellStyle name="Normal 5 4 6 5 2 2 3" xfId="54181" xr:uid="{1198DE95-C377-45FE-8DD1-6F6B76A5F77D}"/>
    <cellStyle name="Normal 5 4 6 5 2 3" xfId="18761" xr:uid="{24F026B8-ED85-441F-BAD6-0FF3F00CE154}"/>
    <cellStyle name="Normal 5 4 6 5 2 4" xfId="32451" xr:uid="{8E9210C0-B56B-41EA-B96B-9C1251C94917}"/>
    <cellStyle name="Normal 5 4 6 5 2 5" xfId="47335" xr:uid="{2CC97A05-E02C-401A-BE6A-F30E1A6B0E7F}"/>
    <cellStyle name="Normal 5 4 6 5 3" xfId="22183" xr:uid="{D6F1B89C-8DF8-426B-81A8-5C9F9FFD6501}"/>
    <cellStyle name="Normal 5 4 6 5 3 2" xfId="35875" xr:uid="{35793E47-1426-4EDE-A956-FB0BFD185698}"/>
    <cellStyle name="Normal 5 4 6 5 3 3" xfId="50759" xr:uid="{D9DE571A-E451-4F89-8399-711B744D27BA}"/>
    <cellStyle name="Normal 5 4 6 5 4" xfId="15339" xr:uid="{E1380154-85FA-45E5-B6FA-4BC08C399308}"/>
    <cellStyle name="Normal 5 4 6 5 4 2" xfId="39961" xr:uid="{9FF9217B-CC84-43D9-AF18-A3AF655DF30B}"/>
    <cellStyle name="Normal 5 4 6 5 5" xfId="29029" xr:uid="{9D41D9E8-209D-446E-9576-A6ADD46C7300}"/>
    <cellStyle name="Normal 5 4 6 5 6" xfId="43913" xr:uid="{E12B869A-517A-4E1E-A2E8-1F883210F466}"/>
    <cellStyle name="Normal 5 4 6 5 7" xfId="8493" xr:uid="{053968FA-B884-49E0-9A31-A9116252D456}"/>
    <cellStyle name="Normal 5 4 6 6" xfId="10203" xr:uid="{29E955F6-A64A-4E39-A78C-4A351C9CF4D5}"/>
    <cellStyle name="Normal 5 4 6 6 2" xfId="23893" xr:uid="{899B73E3-C0B1-4118-90A0-42E0AB865470}"/>
    <cellStyle name="Normal 5 4 6 6 2 2" xfId="37585" xr:uid="{1E80E61C-76D7-46B2-A94C-DACD8AD48ED3}"/>
    <cellStyle name="Normal 5 4 6 6 2 3" xfId="52469" xr:uid="{7DD17A12-E78A-4EFF-AC5B-298924400105}"/>
    <cellStyle name="Normal 5 4 6 6 3" xfId="17049" xr:uid="{377FBE79-4CCA-42E8-8707-33496AC1C918}"/>
    <cellStyle name="Normal 5 4 6 6 4" xfId="30739" xr:uid="{BF6E39D3-FD86-457D-BD4E-AF549533014F}"/>
    <cellStyle name="Normal 5 4 6 6 5" xfId="45623" xr:uid="{C4996EC9-BA68-4579-AE33-1171D7415956}"/>
    <cellStyle name="Normal 5 4 6 7" xfId="20471" xr:uid="{5E3CC233-CF63-4C6D-9A7E-4927FF78A2E9}"/>
    <cellStyle name="Normal 5 4 6 7 2" xfId="34163" xr:uid="{5CD8A5EB-FD32-4630-838F-0ADE3423D42A}"/>
    <cellStyle name="Normal 5 4 6 7 3" xfId="49047" xr:uid="{CE7AE7FE-406E-4C68-BA7F-A722A5306D4B}"/>
    <cellStyle name="Normal 5 4 6 8" xfId="13627" xr:uid="{2F537928-23D3-4079-845B-D9CA6B88F420}"/>
    <cellStyle name="Normal 5 4 6 8 2" xfId="39603" xr:uid="{5EB6F373-9196-4C89-9878-AC99521AFCE1}"/>
    <cellStyle name="Normal 5 4 6 9" xfId="27317" xr:uid="{D34DF5D8-B600-4328-8C5D-4F0323C59558}"/>
    <cellStyle name="Normal 5 4 7" xfId="564" xr:uid="{F51A76BF-F0AD-4470-91AF-44C1225EF01D}"/>
    <cellStyle name="Normal 5 4 7 10" xfId="42206" xr:uid="{B09CE92C-8994-4B6C-8E31-97426BDC67D7}"/>
    <cellStyle name="Normal 5 4 7 11" xfId="6786" xr:uid="{C876F3F6-73E9-468D-8CC6-16032D95005D}"/>
    <cellStyle name="Normal 5 4 7 2" xfId="1318" xr:uid="{1779D5BA-DD97-40E9-92D2-452AE9DE9BB4}"/>
    <cellStyle name="Normal 5 4 7 2 2" xfId="1319" xr:uid="{162ECFE7-2E16-4765-8EAF-82F51E9326E6}"/>
    <cellStyle name="Normal 5 4 7 2 2 2" xfId="8500" xr:uid="{2686C78F-24F7-414D-97AA-0C98BE97FD6D}"/>
    <cellStyle name="Normal 5 4 7 2 2 2 2" xfId="11922" xr:uid="{D32263E5-53F7-4D08-982B-F340AC51FDFD}"/>
    <cellStyle name="Normal 5 4 7 2 2 2 2 2" xfId="25612" xr:uid="{BDE837AD-82B8-4DBA-9B75-59A3879EC558}"/>
    <cellStyle name="Normal 5 4 7 2 2 2 2 2 2" xfId="39304" xr:uid="{12DD051E-B08C-4E22-B3FC-88DE3B2D8691}"/>
    <cellStyle name="Normal 5 4 7 2 2 2 2 2 3" xfId="54188" xr:uid="{C1100050-EA97-423A-87A0-01C1121B06A7}"/>
    <cellStyle name="Normal 5 4 7 2 2 2 2 3" xfId="18768" xr:uid="{831D157E-CB27-4DCB-B63E-865BBAB37023}"/>
    <cellStyle name="Normal 5 4 7 2 2 2 2 4" xfId="32458" xr:uid="{9B02B200-64AD-4C10-88CF-9727ECCE45FA}"/>
    <cellStyle name="Normal 5 4 7 2 2 2 2 5" xfId="47342" xr:uid="{CEC4A379-04C9-4401-B8D6-D2F763B76468}"/>
    <cellStyle name="Normal 5 4 7 2 2 2 3" xfId="22190" xr:uid="{DA32FF03-25EE-405E-9154-15B5A15EB8D5}"/>
    <cellStyle name="Normal 5 4 7 2 2 2 3 2" xfId="35882" xr:uid="{D1973F3E-763B-44BB-864C-7CC93120CB34}"/>
    <cellStyle name="Normal 5 4 7 2 2 2 3 3" xfId="50766" xr:uid="{0508C048-74FD-44D9-A6D5-FB64765968EC}"/>
    <cellStyle name="Normal 5 4 7 2 2 2 4" xfId="15346" xr:uid="{B3F62DD4-575A-4C78-B1F4-B442C73AFE7F}"/>
    <cellStyle name="Normal 5 4 7 2 2 2 5" xfId="29036" xr:uid="{6A0B11A7-036D-49A2-A21C-A0445252857C}"/>
    <cellStyle name="Normal 5 4 7 2 2 2 6" xfId="43920" xr:uid="{4527CD5A-8AA2-41A7-B51F-5D00C40A4327}"/>
    <cellStyle name="Normal 5 4 7 2 2 3" xfId="10210" xr:uid="{F276B6EF-11EA-4158-A175-645C97BC04B1}"/>
    <cellStyle name="Normal 5 4 7 2 2 3 2" xfId="23900" xr:uid="{BDA34975-D9DB-4229-96CF-616DD4C6D0B7}"/>
    <cellStyle name="Normal 5 4 7 2 2 3 2 2" xfId="37592" xr:uid="{7AC4B7AC-62E5-4F02-ADD0-77776F7BEE4E}"/>
    <cellStyle name="Normal 5 4 7 2 2 3 2 3" xfId="52476" xr:uid="{2D5D2631-5199-498A-A5F7-ED5C4BB559F0}"/>
    <cellStyle name="Normal 5 4 7 2 2 3 3" xfId="17056" xr:uid="{E8B384DC-8D61-49BA-BF73-828548E68B1C}"/>
    <cellStyle name="Normal 5 4 7 2 2 3 4" xfId="30746" xr:uid="{DB13F202-D0D1-49FE-8A18-CAE6E38CC076}"/>
    <cellStyle name="Normal 5 4 7 2 2 3 5" xfId="45630" xr:uid="{C9157D8F-0E81-4933-A6FA-5BE14D66FF2A}"/>
    <cellStyle name="Normal 5 4 7 2 2 4" xfId="20478" xr:uid="{C2829A79-C366-496B-A040-2F13E55FD86D}"/>
    <cellStyle name="Normal 5 4 7 2 2 4 2" xfId="34170" xr:uid="{CB21F4DD-D0D9-48EB-9250-C6F86AE40CDC}"/>
    <cellStyle name="Normal 5 4 7 2 2 4 3" xfId="49054" xr:uid="{3E3F6F27-29A6-446B-8FB6-7685C00C4837}"/>
    <cellStyle name="Normal 5 4 7 2 2 5" xfId="13634" xr:uid="{5269D5DE-714A-4484-ABA3-9D70368D44A7}"/>
    <cellStyle name="Normal 5 4 7 2 2 5 2" xfId="39828" xr:uid="{F29B174D-55CB-4CBD-B1E2-04962CFFE619}"/>
    <cellStyle name="Normal 5 4 7 2 2 6" xfId="27324" xr:uid="{1521E2AF-2132-4125-B44A-FECFF7D10CDE}"/>
    <cellStyle name="Normal 5 4 7 2 2 7" xfId="42208" xr:uid="{A8D6F166-BC0A-466D-8570-2C774528B2E7}"/>
    <cellStyle name="Normal 5 4 7 2 2 8" xfId="6788" xr:uid="{83AAAB7A-DF81-4548-B0B1-21F946DC7CC7}"/>
    <cellStyle name="Normal 5 4 7 2 3" xfId="4421" xr:uid="{668F68E8-189C-48D7-B1DE-956F5E2BE699}"/>
    <cellStyle name="Normal 5 4 7 2 3 2" xfId="11921" xr:uid="{195C561B-5059-4041-960E-CB0D07D8105C}"/>
    <cellStyle name="Normal 5 4 7 2 3 2 2" xfId="25611" xr:uid="{C207DF98-A9BF-4D80-8D7F-FC63ACD4A94B}"/>
    <cellStyle name="Normal 5 4 7 2 3 2 2 2" xfId="39303" xr:uid="{D9130D7F-E732-451F-9DBD-748300FE8D03}"/>
    <cellStyle name="Normal 5 4 7 2 3 2 2 3" xfId="54187" xr:uid="{BF45DC13-74D4-4509-A56A-931F3B7D8A04}"/>
    <cellStyle name="Normal 5 4 7 2 3 2 3" xfId="18767" xr:uid="{BDF085A1-0994-4D6A-817C-D2E44771BB94}"/>
    <cellStyle name="Normal 5 4 7 2 3 2 4" xfId="32457" xr:uid="{D8CCA2A4-0A4F-4AF8-AE0A-C748AA150674}"/>
    <cellStyle name="Normal 5 4 7 2 3 2 5" xfId="47341" xr:uid="{D189694B-0A11-4501-81AB-50C496A099A6}"/>
    <cellStyle name="Normal 5 4 7 2 3 3" xfId="22189" xr:uid="{A311ED7C-4952-4310-AA7B-453FCC84F472}"/>
    <cellStyle name="Normal 5 4 7 2 3 3 2" xfId="35881" xr:uid="{D646F64F-FEE7-4F82-BF8C-AE1DC08B7422}"/>
    <cellStyle name="Normal 5 4 7 2 3 3 3" xfId="50765" xr:uid="{99E501C7-FD51-4376-88A6-BF704663D8F6}"/>
    <cellStyle name="Normal 5 4 7 2 3 4" xfId="15345" xr:uid="{D24B5124-E3C0-4A1F-AA85-BE72E17A11FF}"/>
    <cellStyle name="Normal 5 4 7 2 3 4 2" xfId="40155" xr:uid="{9B8F58FC-878E-4B46-97EA-16D8F0999486}"/>
    <cellStyle name="Normal 5 4 7 2 3 5" xfId="29035" xr:uid="{6A003F54-76BF-4EA3-91B2-1D4B0FAE2D13}"/>
    <cellStyle name="Normal 5 4 7 2 3 6" xfId="43919" xr:uid="{E46226A3-54FE-4260-8E5C-CAB283B69056}"/>
    <cellStyle name="Normal 5 4 7 2 3 7" xfId="8499" xr:uid="{7EB6ED23-849A-45F8-85A1-D77717121C51}"/>
    <cellStyle name="Normal 5 4 7 2 4" xfId="10209" xr:uid="{3084DE54-AA45-4860-B7B0-7E37BDCAD688}"/>
    <cellStyle name="Normal 5 4 7 2 4 2" xfId="23899" xr:uid="{9E695CFF-9945-49AB-8FCF-617E7C363B85}"/>
    <cellStyle name="Normal 5 4 7 2 4 2 2" xfId="37591" xr:uid="{2B440BA4-5784-4E88-A1B4-2C3ADA2A3F8F}"/>
    <cellStyle name="Normal 5 4 7 2 4 2 3" xfId="52475" xr:uid="{6CE59FA9-323E-44C8-B139-8A3266C9BEBA}"/>
    <cellStyle name="Normal 5 4 7 2 4 3" xfId="17055" xr:uid="{C0173378-4B06-4309-9BA5-D3A4E554CD2C}"/>
    <cellStyle name="Normal 5 4 7 2 4 4" xfId="30745" xr:uid="{6CF4EFCB-CDEA-4CE8-94E4-6B45AD872882}"/>
    <cellStyle name="Normal 5 4 7 2 4 5" xfId="45629" xr:uid="{FAC1A1D0-460E-4FEB-9E46-D54CD9B330CE}"/>
    <cellStyle name="Normal 5 4 7 2 5" xfId="20477" xr:uid="{2F5F8900-4004-4B51-9470-B55A35106242}"/>
    <cellStyle name="Normal 5 4 7 2 5 2" xfId="34169" xr:uid="{AD3D1D8F-D24C-46F1-AEBA-6E3DA33B1FBC}"/>
    <cellStyle name="Normal 5 4 7 2 5 3" xfId="49053" xr:uid="{04723637-FA10-4FC0-BF15-D8B7916506D8}"/>
    <cellStyle name="Normal 5 4 7 2 6" xfId="13633" xr:uid="{9B45DE41-8A16-471D-8491-86FEF77FEE57}"/>
    <cellStyle name="Normal 5 4 7 2 6 2" xfId="39827" xr:uid="{42182019-8740-4A9D-9BFF-9C6D34F0E123}"/>
    <cellStyle name="Normal 5 4 7 2 7" xfId="27323" xr:uid="{62BD06BC-8634-4EB0-B117-F2955E6E42FC}"/>
    <cellStyle name="Normal 5 4 7 2 8" xfId="42207" xr:uid="{2F4B40A4-BD2D-46FD-8C90-B5A0E52D2143}"/>
    <cellStyle name="Normal 5 4 7 2 9" xfId="6787" xr:uid="{F8755474-C202-46A9-BB85-698265856A64}"/>
    <cellStyle name="Normal 5 4 7 3" xfId="1320" xr:uid="{810A5B12-6D6B-40F7-9898-16C8B7A0C193}"/>
    <cellStyle name="Normal 5 4 7 3 2" xfId="8501" xr:uid="{47ED9AB2-7CEA-4F27-A632-920148524375}"/>
    <cellStyle name="Normal 5 4 7 3 2 2" xfId="11923" xr:uid="{8CF5FAA7-6275-4A71-A51D-F7C7C061B064}"/>
    <cellStyle name="Normal 5 4 7 3 2 2 2" xfId="25613" xr:uid="{C77E6055-663D-4BD9-9DDD-C5D421AD85E9}"/>
    <cellStyle name="Normal 5 4 7 3 2 2 2 2" xfId="39305" xr:uid="{F445948A-23B7-41C1-A6C8-4976580CA670}"/>
    <cellStyle name="Normal 5 4 7 3 2 2 2 3" xfId="54189" xr:uid="{33771D4A-3BD4-4D70-9720-C9548B24B398}"/>
    <cellStyle name="Normal 5 4 7 3 2 2 3" xfId="18769" xr:uid="{768D4B9A-0050-4388-96D1-60824EB29B1E}"/>
    <cellStyle name="Normal 5 4 7 3 2 2 4" xfId="32459" xr:uid="{FDFC45BF-E977-4A6B-A94B-A36F15CB0066}"/>
    <cellStyle name="Normal 5 4 7 3 2 2 5" xfId="47343" xr:uid="{F8FB06A6-4FD1-41E0-A931-C09F2EAF5DE6}"/>
    <cellStyle name="Normal 5 4 7 3 2 3" xfId="22191" xr:uid="{D60277D8-79E9-4FFB-8AD6-FEFAF0B60152}"/>
    <cellStyle name="Normal 5 4 7 3 2 3 2" xfId="35883" xr:uid="{27852298-3E23-4543-BAE3-3D2F77E024B5}"/>
    <cellStyle name="Normal 5 4 7 3 2 3 3" xfId="50767" xr:uid="{7A59A419-3CC0-4844-9492-209B4554780B}"/>
    <cellStyle name="Normal 5 4 7 3 2 4" xfId="15347" xr:uid="{1FB82BAB-D31F-4C15-8BF4-A3D3E236CF6A}"/>
    <cellStyle name="Normal 5 4 7 3 2 5" xfId="29037" xr:uid="{44E25EBD-9F77-4BD6-A9D7-A1A87FC0CEBB}"/>
    <cellStyle name="Normal 5 4 7 3 2 6" xfId="43921" xr:uid="{01931648-CD87-40A3-A24F-EFC2FC703584}"/>
    <cellStyle name="Normal 5 4 7 3 3" xfId="10211" xr:uid="{EC22877B-DB4B-4C3D-96A8-E8BEEF6A38AD}"/>
    <cellStyle name="Normal 5 4 7 3 3 2" xfId="23901" xr:uid="{CC0C01D3-DCF8-4086-8619-FFD08B524201}"/>
    <cellStyle name="Normal 5 4 7 3 3 2 2" xfId="37593" xr:uid="{60ABF535-9F00-417E-991A-3AB998B08564}"/>
    <cellStyle name="Normal 5 4 7 3 3 2 3" xfId="52477" xr:uid="{67DCA50D-A8D3-4778-9AA6-9A43FA01A984}"/>
    <cellStyle name="Normal 5 4 7 3 3 3" xfId="17057" xr:uid="{6D3CD03A-C4E6-46AF-9A72-105CB304965B}"/>
    <cellStyle name="Normal 5 4 7 3 3 4" xfId="30747" xr:uid="{58FF2091-4762-4791-8097-14AC2E774C67}"/>
    <cellStyle name="Normal 5 4 7 3 3 5" xfId="45631" xr:uid="{A0233428-33BE-409A-B54E-B7C90B0532CC}"/>
    <cellStyle name="Normal 5 4 7 3 4" xfId="20479" xr:uid="{87343B8F-4EF9-4EFB-BD1C-BC7FA7E95DEF}"/>
    <cellStyle name="Normal 5 4 7 3 4 2" xfId="34171" xr:uid="{893AAC62-B5CE-4BE8-B606-FC1CC0CC3BAD}"/>
    <cellStyle name="Normal 5 4 7 3 4 3" xfId="49055" xr:uid="{DD47B876-E170-400D-98E8-4568D9FFBE17}"/>
    <cellStyle name="Normal 5 4 7 3 5" xfId="13635" xr:uid="{3D2CBE75-C262-48E3-A364-65C9240F7C95}"/>
    <cellStyle name="Normal 5 4 7 3 5 2" xfId="39829" xr:uid="{79EB6D5D-771A-413F-B344-1693A452EBC9}"/>
    <cellStyle name="Normal 5 4 7 3 6" xfId="27325" xr:uid="{0D9DCBDF-7A62-4FB4-B53A-79418FDE8F3F}"/>
    <cellStyle name="Normal 5 4 7 3 7" xfId="42209" xr:uid="{8B3E96F5-A6DE-433C-8124-1E7C8D44C90F}"/>
    <cellStyle name="Normal 5 4 7 3 8" xfId="6789" xr:uid="{7EF3CAFB-DB6A-4223-9AA2-FAA738D0C942}"/>
    <cellStyle name="Normal 5 4 7 4" xfId="2870" xr:uid="{ADFF442E-D9E2-4EEE-B40C-1A4FEE37BDB9}"/>
    <cellStyle name="Normal 5 4 7 4 2" xfId="4586" xr:uid="{99002CC1-8112-420C-85D9-33D8706067E8}"/>
    <cellStyle name="Normal 5 4 7 4 2 2" xfId="11924" xr:uid="{28C64573-A955-4627-8833-6C876FF832FD}"/>
    <cellStyle name="Normal 5 4 7 4 2 2 2" xfId="25614" xr:uid="{424FFE96-9A14-4D0C-AE1F-36A5D4ED4CDD}"/>
    <cellStyle name="Normal 5 4 7 4 2 2 2 2" xfId="39306" xr:uid="{4E7F4929-74A3-447C-9DCE-B20656C330CE}"/>
    <cellStyle name="Normal 5 4 7 4 2 2 2 3" xfId="54190" xr:uid="{FBE8C288-3626-40AD-9D29-37DB4DC78940}"/>
    <cellStyle name="Normal 5 4 7 4 2 2 3" xfId="18770" xr:uid="{71CFB81D-5C56-4206-B84A-95A3F17C4303}"/>
    <cellStyle name="Normal 5 4 7 4 2 2 4" xfId="32460" xr:uid="{767F032E-5DCB-479C-9446-270959841AC9}"/>
    <cellStyle name="Normal 5 4 7 4 2 2 5" xfId="47344" xr:uid="{B49DDB5B-865B-46D0-9C0B-7E93331F20FC}"/>
    <cellStyle name="Normal 5 4 7 4 2 3" xfId="22192" xr:uid="{FEEB4349-26AB-4157-BAA7-B28942FC14B5}"/>
    <cellStyle name="Normal 5 4 7 4 2 3 2" xfId="35884" xr:uid="{5E665F64-0F72-40F8-9BC5-3D5A4470FDCD}"/>
    <cellStyle name="Normal 5 4 7 4 2 3 3" xfId="50768" xr:uid="{3E012CB2-B5DA-4DAB-AEA6-FDAE2ED3E8D2}"/>
    <cellStyle name="Normal 5 4 7 4 2 4" xfId="15348" xr:uid="{C8BB7A25-2AFC-46D2-B339-1F2863C713C2}"/>
    <cellStyle name="Normal 5 4 7 4 2 4 2" xfId="40176" xr:uid="{87683194-DBB8-4AD3-BB48-5B38CE9BAE2D}"/>
    <cellStyle name="Normal 5 4 7 4 2 5" xfId="29038" xr:uid="{39FF6D7D-2018-4955-827D-89AF298CD7B7}"/>
    <cellStyle name="Normal 5 4 7 4 2 6" xfId="43922" xr:uid="{B12780C5-78C0-4526-9EBD-9C103CAB2191}"/>
    <cellStyle name="Normal 5 4 7 4 2 7" xfId="8502" xr:uid="{4760F83F-E98D-4146-A106-EA0FA0859C04}"/>
    <cellStyle name="Normal 5 4 7 4 3" xfId="4687" xr:uid="{35E82AC9-F6FC-4201-BE37-B702CC6F082B}"/>
    <cellStyle name="Normal 5 4 7 4 3 2" xfId="23902" xr:uid="{AEA2AF40-4548-4683-B045-B878118A171E}"/>
    <cellStyle name="Normal 5 4 7 4 3 2 2" xfId="37594" xr:uid="{16F0335C-8E86-4644-A12F-3B9584E21831}"/>
    <cellStyle name="Normal 5 4 7 4 3 2 3" xfId="52478" xr:uid="{B6AC614F-B4BF-401E-9FD0-DF53C541843B}"/>
    <cellStyle name="Normal 5 4 7 4 3 3" xfId="17058" xr:uid="{BDC6FA21-03C2-4BD5-901F-192415DCA291}"/>
    <cellStyle name="Normal 5 4 7 4 3 3 2" xfId="40192" xr:uid="{E6E171BE-3E60-4DE8-AC4E-CA31E6116D03}"/>
    <cellStyle name="Normal 5 4 7 4 3 4" xfId="30748" xr:uid="{8D5DE0E5-0A15-487A-B884-BFFF7BFA710F}"/>
    <cellStyle name="Normal 5 4 7 4 3 5" xfId="45632" xr:uid="{A45C31C7-3313-4C8F-901C-408B1F75AD90}"/>
    <cellStyle name="Normal 5 4 7 4 3 6" xfId="10212" xr:uid="{42C34021-93E3-419A-B155-581A4240D573}"/>
    <cellStyle name="Normal 5 4 7 4 4" xfId="4613" xr:uid="{FC199C58-51D4-4E44-8FE6-4D553FEA5500}"/>
    <cellStyle name="Normal 5 4 7 4 4 2" xfId="40186" xr:uid="{9D952DF6-9FBE-401D-A2C6-60F3019BD546}"/>
    <cellStyle name="Normal 5 4 7 4 4 3" xfId="34172" xr:uid="{7F681B88-0F2A-4EC8-8442-6B2EA5A0B916}"/>
    <cellStyle name="Normal 5 4 7 4 4 4" xfId="49056" xr:uid="{CF908D21-7360-4C34-BA05-888ED4A19A5B}"/>
    <cellStyle name="Normal 5 4 7 4 4 5" xfId="20480" xr:uid="{56C85E83-AAC1-4247-B5F3-835B30585CAE}"/>
    <cellStyle name="Normal 5 4 7 4 5" xfId="13636" xr:uid="{AFC03110-D7EE-4B38-B92E-CC95E8907000}"/>
    <cellStyle name="Normal 5 4 7 4 5 2" xfId="39962" xr:uid="{8F9E39F8-7CF7-47DE-93DA-5BD6743C6446}"/>
    <cellStyle name="Normal 5 4 7 4 6" xfId="27326" xr:uid="{5B10B2B3-D1C1-4FFB-A730-D1B3DA83622A}"/>
    <cellStyle name="Normal 5 4 7 4 7" xfId="42210" xr:uid="{C2685EEB-611D-4BE1-9F8B-8EABC9C4E663}"/>
    <cellStyle name="Normal 5 4 7 4 8" xfId="6790" xr:uid="{47952160-5425-4440-B7DA-096B3BC31501}"/>
    <cellStyle name="Normal 5 4 7 5" xfId="8498" xr:uid="{F72FF776-3215-4D53-8AE8-BDE5DACEA1D8}"/>
    <cellStyle name="Normal 5 4 7 5 2" xfId="11920" xr:uid="{98A5CA97-7088-4775-BDAD-3B3319BC09E2}"/>
    <cellStyle name="Normal 5 4 7 5 2 2" xfId="25610" xr:uid="{C18B5F33-ED19-4A14-9F2D-4379C12F0445}"/>
    <cellStyle name="Normal 5 4 7 5 2 2 2" xfId="39302" xr:uid="{A39E1D0A-5BA1-418C-A1B5-83B6AD38B985}"/>
    <cellStyle name="Normal 5 4 7 5 2 2 3" xfId="54186" xr:uid="{9391CD04-95E8-4AE3-867D-46B473728AC3}"/>
    <cellStyle name="Normal 5 4 7 5 2 3" xfId="18766" xr:uid="{540F1B55-A4A5-45E6-B434-9B87D15716B3}"/>
    <cellStyle name="Normal 5 4 7 5 2 4" xfId="32456" xr:uid="{0EEBB357-E5B9-470C-8D09-B6B2B000974A}"/>
    <cellStyle name="Normal 5 4 7 5 2 5" xfId="47340" xr:uid="{6EB4962E-D93D-4D4C-846B-41AD1B0E65E9}"/>
    <cellStyle name="Normal 5 4 7 5 3" xfId="22188" xr:uid="{6C814198-4AE4-4A67-A00A-24D4ED3408ED}"/>
    <cellStyle name="Normal 5 4 7 5 3 2" xfId="35880" xr:uid="{04866EC8-2D44-4ED7-AF62-0B9C89198738}"/>
    <cellStyle name="Normal 5 4 7 5 3 3" xfId="50764" xr:uid="{D64949D3-7346-4B24-B46F-9BA44AFE775A}"/>
    <cellStyle name="Normal 5 4 7 5 4" xfId="15344" xr:uid="{361B2FDE-2322-46F3-A1C4-D844553FF163}"/>
    <cellStyle name="Normal 5 4 7 5 5" xfId="29034" xr:uid="{0CBB91D3-74B9-4ACA-A64F-C7C8E41F583D}"/>
    <cellStyle name="Normal 5 4 7 5 6" xfId="43918" xr:uid="{FC21B0F5-00C3-492B-A28E-E9C157953598}"/>
    <cellStyle name="Normal 5 4 7 6" xfId="10208" xr:uid="{738AF5C0-9BB5-45E3-B650-2AAA7025988A}"/>
    <cellStyle name="Normal 5 4 7 6 2" xfId="23898" xr:uid="{6F7F1B3B-4827-4790-837C-EB1EE7E2F73F}"/>
    <cellStyle name="Normal 5 4 7 6 2 2" xfId="37590" xr:uid="{3BA671E9-207B-4F31-BDC2-54E3E80480D1}"/>
    <cellStyle name="Normal 5 4 7 6 2 3" xfId="52474" xr:uid="{2A8D5DCB-2FA7-4BAF-8A9A-32A4ED602012}"/>
    <cellStyle name="Normal 5 4 7 6 3" xfId="17054" xr:uid="{8405CC73-339A-4E49-92F9-B70143A35D09}"/>
    <cellStyle name="Normal 5 4 7 6 4" xfId="30744" xr:uid="{B0CE6083-D2EA-4FC0-9DE8-C5548165D573}"/>
    <cellStyle name="Normal 5 4 7 6 5" xfId="45628" xr:uid="{D2259B99-0F85-4AFE-8245-323C29A74C90}"/>
    <cellStyle name="Normal 5 4 7 7" xfId="20476" xr:uid="{17A43ED8-19FF-4781-8BC0-2E14CF003AE5}"/>
    <cellStyle name="Normal 5 4 7 7 2" xfId="34168" xr:uid="{783C11A6-E55A-4436-9C97-035AE4DA5FB4}"/>
    <cellStyle name="Normal 5 4 7 7 3" xfId="49052" xr:uid="{956F0C83-F92B-45A8-BE6B-346A995C4FEE}"/>
    <cellStyle name="Normal 5 4 7 8" xfId="13632" xr:uid="{EBA38A24-5F30-40FF-8000-3E47420A1E2D}"/>
    <cellStyle name="Normal 5 4 7 8 2" xfId="39657" xr:uid="{33868790-5752-4DA4-A4B4-897332150E42}"/>
    <cellStyle name="Normal 5 4 7 9" xfId="27322" xr:uid="{C75D145B-B25A-4D12-977B-5D6986665B04}"/>
    <cellStyle name="Normal 5 4 8" xfId="1321" xr:uid="{83AA2198-F0B8-43F6-BAA3-56967BF16D25}"/>
    <cellStyle name="Normal 5 4 8 2" xfId="1322" xr:uid="{AC41973E-71A6-4A31-A0B8-EA187CD38DAF}"/>
    <cellStyle name="Normal 5 4 8 2 2" xfId="8504" xr:uid="{14307669-DBBF-420E-BE12-0711954AF7F7}"/>
    <cellStyle name="Normal 5 4 8 2 2 2" xfId="11926" xr:uid="{794E1731-6C8D-42FA-A998-0839579D70F2}"/>
    <cellStyle name="Normal 5 4 8 2 2 2 2" xfId="25616" xr:uid="{FC3A15B9-E247-4E4E-9BCB-F114ADE4734D}"/>
    <cellStyle name="Normal 5 4 8 2 2 2 2 2" xfId="39308" xr:uid="{DB53C610-AF6E-4F43-BBFA-6CC5E857232C}"/>
    <cellStyle name="Normal 5 4 8 2 2 2 2 3" xfId="54192" xr:uid="{660E1550-B9AB-48B7-A851-9EA777A95CE4}"/>
    <cellStyle name="Normal 5 4 8 2 2 2 3" xfId="18772" xr:uid="{181E5235-87F6-4DBF-AEDB-86562C3FEDB4}"/>
    <cellStyle name="Normal 5 4 8 2 2 2 4" xfId="32462" xr:uid="{AA8EC35F-ED0B-4023-9C67-7F759BECAC7F}"/>
    <cellStyle name="Normal 5 4 8 2 2 2 5" xfId="47346" xr:uid="{B25FBC7A-0A3F-42C9-A9A8-CEDA895D1409}"/>
    <cellStyle name="Normal 5 4 8 2 2 3" xfId="22194" xr:uid="{8963DF99-0478-4B17-9611-F85F533D24AF}"/>
    <cellStyle name="Normal 5 4 8 2 2 3 2" xfId="35886" xr:uid="{14BB9A9C-6F61-43E6-8B94-F4F3ADD4DDE6}"/>
    <cellStyle name="Normal 5 4 8 2 2 3 3" xfId="50770" xr:uid="{E6695982-EE8D-469C-BF8A-B9AEC7BDF4F7}"/>
    <cellStyle name="Normal 5 4 8 2 2 4" xfId="15350" xr:uid="{DB7AB7CE-0955-45BD-8461-952BC3EA3D75}"/>
    <cellStyle name="Normal 5 4 8 2 2 5" xfId="29040" xr:uid="{5FF036EA-18AD-4163-83E7-397EF940A556}"/>
    <cellStyle name="Normal 5 4 8 2 2 6" xfId="43924" xr:uid="{9E7A52B8-53C8-4A98-8552-8A99E4A9C03C}"/>
    <cellStyle name="Normal 5 4 8 2 3" xfId="10214" xr:uid="{FF0A8799-921C-43D0-8995-4FE87587005A}"/>
    <cellStyle name="Normal 5 4 8 2 3 2" xfId="23904" xr:uid="{F4E1AA8F-E3A2-4946-8AE8-95BDE87D9D6F}"/>
    <cellStyle name="Normal 5 4 8 2 3 2 2" xfId="37596" xr:uid="{D88FD3FD-4635-497E-9CB6-6A02C888E43B}"/>
    <cellStyle name="Normal 5 4 8 2 3 2 3" xfId="52480" xr:uid="{1133E645-1565-4173-926F-A7DCEBD7E9F0}"/>
    <cellStyle name="Normal 5 4 8 2 3 3" xfId="17060" xr:uid="{04C110AE-4890-4288-B4FF-7F12F8D98C1C}"/>
    <cellStyle name="Normal 5 4 8 2 3 4" xfId="30750" xr:uid="{CC97B815-64C2-4A89-8D87-9775A76643B2}"/>
    <cellStyle name="Normal 5 4 8 2 3 5" xfId="45634" xr:uid="{7BB0E655-E465-41C7-A4EF-8728C5129B5E}"/>
    <cellStyle name="Normal 5 4 8 2 4" xfId="20482" xr:uid="{F7FA9C46-6A58-4CE9-B348-2CFAA7F7F167}"/>
    <cellStyle name="Normal 5 4 8 2 4 2" xfId="34174" xr:uid="{422CF18F-6841-437A-9FB5-2E459D6F9ABE}"/>
    <cellStyle name="Normal 5 4 8 2 4 3" xfId="49058" xr:uid="{2BCCE24A-8E68-4FB5-81E8-C6F2F11BC04D}"/>
    <cellStyle name="Normal 5 4 8 2 5" xfId="13638" xr:uid="{7621469D-356A-4789-B0DE-D3264FD77E59}"/>
    <cellStyle name="Normal 5 4 8 2 5 2" xfId="39831" xr:uid="{EC7B01BF-B84C-4A15-A81E-46F149341980}"/>
    <cellStyle name="Normal 5 4 8 2 6" xfId="27328" xr:uid="{E82E44D2-C82B-4AF3-9B90-84207B6E0FB7}"/>
    <cellStyle name="Normal 5 4 8 2 7" xfId="42212" xr:uid="{EC25BFD1-86A1-41C9-B008-F3CB4FB7B67F}"/>
    <cellStyle name="Normal 5 4 8 2 8" xfId="6792" xr:uid="{BC523A54-544A-4FB6-ABA3-A8E34C1ABF5B}"/>
    <cellStyle name="Normal 5 4 8 3" xfId="2871" xr:uid="{66799826-1753-4046-AAF1-6044EC32FB83}"/>
    <cellStyle name="Normal 5 4 8 3 2" xfId="11925" xr:uid="{17DEE80B-1984-4BA8-B021-62ADFF310B95}"/>
    <cellStyle name="Normal 5 4 8 3 2 2" xfId="25615" xr:uid="{07DF8306-62B3-4693-BDFD-F9F197116A9F}"/>
    <cellStyle name="Normal 5 4 8 3 2 2 2" xfId="39307" xr:uid="{39AB0B21-A3D9-474B-BB48-B30067A5D9FC}"/>
    <cellStyle name="Normal 5 4 8 3 2 2 3" xfId="54191" xr:uid="{F92F83D3-7275-4A5D-B57D-02241157B2B9}"/>
    <cellStyle name="Normal 5 4 8 3 2 3" xfId="18771" xr:uid="{BB423049-F04C-43BA-B910-C5CB52E7DE72}"/>
    <cellStyle name="Normal 5 4 8 3 2 4" xfId="32461" xr:uid="{8E25E64D-BCE0-4919-B27E-F4D2C13E1BC3}"/>
    <cellStyle name="Normal 5 4 8 3 2 5" xfId="47345" xr:uid="{50FD3591-E8AA-4B18-8609-F4AF1F0212B5}"/>
    <cellStyle name="Normal 5 4 8 3 3" xfId="22193" xr:uid="{9707AE30-32C9-4DC7-9A4D-2DCFA99ED81C}"/>
    <cellStyle name="Normal 5 4 8 3 3 2" xfId="35885" xr:uid="{EF5382DE-BC58-406B-BE1B-7BF4CA951D61}"/>
    <cellStyle name="Normal 5 4 8 3 3 3" xfId="50769" xr:uid="{F58B115D-778A-4A63-B114-262B31519517}"/>
    <cellStyle name="Normal 5 4 8 3 4" xfId="15349" xr:uid="{6C69F0C5-30F4-45DA-9E4A-A15D14C4CE3A}"/>
    <cellStyle name="Normal 5 4 8 3 4 2" xfId="39963" xr:uid="{861A1173-31E4-476A-B9BA-42800A1FC006}"/>
    <cellStyle name="Normal 5 4 8 3 5" xfId="29039" xr:uid="{E17847BA-DA36-4317-8DE6-5A21E57B7002}"/>
    <cellStyle name="Normal 5 4 8 3 6" xfId="43923" xr:uid="{7883AB34-8DF6-4DB6-9810-A3D87E6F87D1}"/>
    <cellStyle name="Normal 5 4 8 3 7" xfId="8503" xr:uid="{F7842DA7-F0A0-4B98-9F12-981DA0DD2AF0}"/>
    <cellStyle name="Normal 5 4 8 4" xfId="2872" xr:uid="{768FA616-C465-4B7E-84D9-7BC4813EE9B2}"/>
    <cellStyle name="Normal 5 4 8 4 2" xfId="23903" xr:uid="{394883EB-A13E-4B90-AE0F-548920F840BD}"/>
    <cellStyle name="Normal 5 4 8 4 2 2" xfId="37595" xr:uid="{B0C19C3C-F071-4225-8DF8-7868552823F2}"/>
    <cellStyle name="Normal 5 4 8 4 2 3" xfId="52479" xr:uid="{CE1472B9-CC87-4EAE-9548-888570D777EE}"/>
    <cellStyle name="Normal 5 4 8 4 3" xfId="17059" xr:uid="{E6446546-1574-4DEB-AE80-6B04A778CF5E}"/>
    <cellStyle name="Normal 5 4 8 4 3 2" xfId="39964" xr:uid="{7AF28C65-4871-4637-9FD0-171C2D73ED5F}"/>
    <cellStyle name="Normal 5 4 8 4 4" xfId="30749" xr:uid="{69203100-CF29-4D68-A9C3-C70BC2855989}"/>
    <cellStyle name="Normal 5 4 8 4 5" xfId="45633" xr:uid="{314578E2-481C-4DFC-A5E0-AA0A44AC9D2C}"/>
    <cellStyle name="Normal 5 4 8 4 6" xfId="10213" xr:uid="{82A3A733-9382-447D-B2B3-164F30374A41}"/>
    <cellStyle name="Normal 5 4 8 5" xfId="20481" xr:uid="{5FC4EAAA-FC33-44DA-93D0-01289F8DF47D}"/>
    <cellStyle name="Normal 5 4 8 5 2" xfId="34173" xr:uid="{5747B2C9-4ECD-46F2-A39F-9ACC35B84A89}"/>
    <cellStyle name="Normal 5 4 8 5 3" xfId="49057" xr:uid="{5A0FFE11-A62A-4378-A49C-FF8E0E757FE1}"/>
    <cellStyle name="Normal 5 4 8 6" xfId="13637" xr:uid="{2E33CEA8-C39D-4EC7-9C6D-E596410C7ADA}"/>
    <cellStyle name="Normal 5 4 8 6 2" xfId="39830" xr:uid="{FD6B86FC-A5C2-4563-9EF2-DB96F1D3D847}"/>
    <cellStyle name="Normal 5 4 8 7" xfId="27327" xr:uid="{65111698-8427-40BB-85E6-6DAFB4DCF403}"/>
    <cellStyle name="Normal 5 4 8 8" xfId="42211" xr:uid="{37F30B0D-8DE8-4E98-A7BD-187B6BB1430C}"/>
    <cellStyle name="Normal 5 4 8 9" xfId="6791" xr:uid="{829949BA-3173-43DC-AA53-C611CED1901D}"/>
    <cellStyle name="Normal 5 4 9" xfId="1323" xr:uid="{83A79D3D-CAE3-4B95-AE5E-DF2389C8D876}"/>
    <cellStyle name="Normal 5 4 9 2" xfId="8505" xr:uid="{2637F710-D1CB-4C50-B1BD-CA2AAE2B252F}"/>
    <cellStyle name="Normal 5 4 9 2 2" xfId="11927" xr:uid="{632C7117-66F5-4B4F-9C5F-8A8E0368A5C8}"/>
    <cellStyle name="Normal 5 4 9 2 2 2" xfId="25617" xr:uid="{5BEA5CD8-20EB-4637-A66D-647F7241F1B6}"/>
    <cellStyle name="Normal 5 4 9 2 2 2 2" xfId="39309" xr:uid="{9ED940CC-D702-4EE1-AC1B-84CB53F6BDCB}"/>
    <cellStyle name="Normal 5 4 9 2 2 2 3" xfId="54193" xr:uid="{C8B8E3B0-B44C-4C08-918E-296EA7C909E8}"/>
    <cellStyle name="Normal 5 4 9 2 2 3" xfId="18773" xr:uid="{D0522187-B754-44A6-A10B-AFCFD5BE5BCD}"/>
    <cellStyle name="Normal 5 4 9 2 2 4" xfId="32463" xr:uid="{95A045D4-9200-459B-890A-09DB9258D95E}"/>
    <cellStyle name="Normal 5 4 9 2 2 5" xfId="47347" xr:uid="{F67F951B-B88E-4E8B-A60D-C770EF6F1B83}"/>
    <cellStyle name="Normal 5 4 9 2 3" xfId="22195" xr:uid="{6CB14CA0-6616-41E1-B05C-325ECADF20A0}"/>
    <cellStyle name="Normal 5 4 9 2 3 2" xfId="35887" xr:uid="{999C0FD7-756B-49F1-B0AD-C57F052E10BF}"/>
    <cellStyle name="Normal 5 4 9 2 3 3" xfId="50771" xr:uid="{D62338A8-8181-400F-AD40-F1EB8C837FA1}"/>
    <cellStyle name="Normal 5 4 9 2 4" xfId="15351" xr:uid="{E5ED1A27-797D-4358-89CE-3A3C26020DEC}"/>
    <cellStyle name="Normal 5 4 9 2 5" xfId="29041" xr:uid="{225F4F94-26E3-4AE0-9DE2-583E9475529D}"/>
    <cellStyle name="Normal 5 4 9 2 6" xfId="43925" xr:uid="{D46A4BB0-73B6-40A8-AE7A-D3363BDD0650}"/>
    <cellStyle name="Normal 5 4 9 3" xfId="10215" xr:uid="{85328A24-6F38-4AA8-9805-2ED329153F23}"/>
    <cellStyle name="Normal 5 4 9 3 2" xfId="23905" xr:uid="{8A62CA42-E213-48CE-8BCF-F99B65CBFF58}"/>
    <cellStyle name="Normal 5 4 9 3 2 2" xfId="37597" xr:uid="{B6FF413B-1204-4217-B79B-C1105A2588AC}"/>
    <cellStyle name="Normal 5 4 9 3 2 3" xfId="52481" xr:uid="{16F0CCED-2B1C-4314-A0C0-C1EE946DD787}"/>
    <cellStyle name="Normal 5 4 9 3 3" xfId="17061" xr:uid="{9860D4DF-A062-4637-84C6-AB5FC065C0D4}"/>
    <cellStyle name="Normal 5 4 9 3 4" xfId="30751" xr:uid="{7C0726EC-D03E-4609-B59E-DE66797A18DC}"/>
    <cellStyle name="Normal 5 4 9 3 5" xfId="45635" xr:uid="{913304EA-7D54-47BD-AA7C-65BD1B16FA7C}"/>
    <cellStyle name="Normal 5 4 9 4" xfId="20483" xr:uid="{0660346D-807E-47DA-AFE1-15E5E36A566A}"/>
    <cellStyle name="Normal 5 4 9 4 2" xfId="34175" xr:uid="{506E7226-A01B-48AF-9DA5-C858B848120A}"/>
    <cellStyle name="Normal 5 4 9 4 3" xfId="49059" xr:uid="{548462F4-CB96-4C60-871F-E62161C1097D}"/>
    <cellStyle name="Normal 5 4 9 5" xfId="13639" xr:uid="{36900CD5-E687-4C3B-B574-AB1050D6C762}"/>
    <cellStyle name="Normal 5 4 9 5 2" xfId="39832" xr:uid="{03D4FC83-BDF9-4984-85D4-C8043DDA6813}"/>
    <cellStyle name="Normal 5 4 9 6" xfId="27329" xr:uid="{D4C511D0-0031-46A7-8E5B-A7EF3599AE3F}"/>
    <cellStyle name="Normal 5 4 9 7" xfId="42213" xr:uid="{64755129-E741-4D8E-BF79-345166E7897D}"/>
    <cellStyle name="Normal 5 4 9 8" xfId="6793" xr:uid="{B8B05E4E-C79A-4EC8-841D-6A87F067921A}"/>
    <cellStyle name="Normal 5 5" xfId="101" xr:uid="{30EFBD6A-5025-4A49-BEB9-191EB95DD182}"/>
    <cellStyle name="Normal 5 5 10" xfId="2873" xr:uid="{DD9FE216-2E41-4FC2-9CEE-073842FF371C}"/>
    <cellStyle name="Normal 5 5 10 2" xfId="11928" xr:uid="{63830A7A-DAFF-435A-BAAC-A20FC8F8298A}"/>
    <cellStyle name="Normal 5 5 10 2 2" xfId="25618" xr:uid="{A18E7189-EBF9-455E-856F-B63E61E7DE63}"/>
    <cellStyle name="Normal 5 5 10 2 2 2" xfId="39310" xr:uid="{CE199288-58F7-4C5E-BD30-6D12BC30653A}"/>
    <cellStyle name="Normal 5 5 10 2 2 3" xfId="54194" xr:uid="{2CC200AC-4020-4E39-88B2-99A5C9CF394C}"/>
    <cellStyle name="Normal 5 5 10 2 3" xfId="18774" xr:uid="{23A95104-F45E-47BD-A0E4-3F198E6C6260}"/>
    <cellStyle name="Normal 5 5 10 2 4" xfId="32464" xr:uid="{C35EE9DA-2382-4A28-8D6A-4161F8DE00D3}"/>
    <cellStyle name="Normal 5 5 10 2 5" xfId="47348" xr:uid="{1AEF79F9-436A-4115-B483-AA143B1712E8}"/>
    <cellStyle name="Normal 5 5 10 3" xfId="22196" xr:uid="{CE9B7ABE-18F0-4F19-AA05-4FAB8CFE1427}"/>
    <cellStyle name="Normal 5 5 10 3 2" xfId="35888" xr:uid="{7A4C8B8F-1451-441E-A32E-F3D129E42B2C}"/>
    <cellStyle name="Normal 5 5 10 3 3" xfId="50772" xr:uid="{421D3A5A-C67B-4352-9FF3-30E4341B7267}"/>
    <cellStyle name="Normal 5 5 10 4" xfId="15352" xr:uid="{E886B907-BFD3-4631-A1A9-8066AEAE7A92}"/>
    <cellStyle name="Normal 5 5 10 4 2" xfId="39965" xr:uid="{47FB0C83-D3BD-45D3-BD15-063634BF6B62}"/>
    <cellStyle name="Normal 5 5 10 5" xfId="29042" xr:uid="{EE06D493-15D3-458F-A1B8-533EDA304FC1}"/>
    <cellStyle name="Normal 5 5 10 6" xfId="43926" xr:uid="{B17AC4A7-602D-4A59-BCE7-A836D7D4503B}"/>
    <cellStyle name="Normal 5 5 10 7" xfId="8506" xr:uid="{F761D9F7-3F2C-4FCD-939A-5B71336EF92D}"/>
    <cellStyle name="Normal 5 5 11" xfId="2874" xr:uid="{3571F1EC-0266-4083-8D7A-9D994A3CEFCD}"/>
    <cellStyle name="Normal 5 5 11 2" xfId="23906" xr:uid="{F47BF333-ECFE-42E3-AAA8-0D3DE1F9BC96}"/>
    <cellStyle name="Normal 5 5 11 2 2" xfId="37598" xr:uid="{BF097E47-0B34-4F62-92FF-10C6EDC167E7}"/>
    <cellStyle name="Normal 5 5 11 2 3" xfId="52482" xr:uid="{6F3383D5-C410-42D0-AA29-11275724E926}"/>
    <cellStyle name="Normal 5 5 11 3" xfId="17062" xr:uid="{B0A39CC3-E2FE-4E97-AD7E-A204AFC228E1}"/>
    <cellStyle name="Normal 5 5 11 3 2" xfId="39966" xr:uid="{65826AF7-1D25-4206-8577-C446990BB97C}"/>
    <cellStyle name="Normal 5 5 11 4" xfId="30752" xr:uid="{72F5235F-3505-4A7E-B536-C233A3646BC4}"/>
    <cellStyle name="Normal 5 5 11 5" xfId="45636" xr:uid="{25BB4EDC-057B-419A-932C-C2EB53E58EE6}"/>
    <cellStyle name="Normal 5 5 11 6" xfId="10216" xr:uid="{6C8E216D-9420-4C95-9660-D69CE47F3E50}"/>
    <cellStyle name="Normal 5 5 12" xfId="20484" xr:uid="{EF7AECF4-391A-4799-8C9F-1D7685FA6D55}"/>
    <cellStyle name="Normal 5 5 12 2" xfId="34176" xr:uid="{41B87EDE-C5AC-4A97-AC40-405672377E28}"/>
    <cellStyle name="Normal 5 5 12 3" xfId="49060" xr:uid="{C31863F2-DF50-4D12-B06B-D179A8D8197A}"/>
    <cellStyle name="Normal 5 5 13" xfId="13640" xr:uid="{20A9677C-3B36-45F4-8137-C55D00077F86}"/>
    <cellStyle name="Normal 5 5 13 2" xfId="39583" xr:uid="{C38E4344-0445-48EA-8FD4-CEC431C290F7}"/>
    <cellStyle name="Normal 5 5 14" xfId="27330" xr:uid="{688547E6-CBC2-466E-8129-368C532EDAAC}"/>
    <cellStyle name="Normal 5 5 15" xfId="42214" xr:uid="{76B4D55A-2840-4A4D-A124-E437272A5D08}"/>
    <cellStyle name="Normal 5 5 16" xfId="6794" xr:uid="{166B2344-0329-4654-A47A-E11271F81BDE}"/>
    <cellStyle name="Normal 5 5 2" xfId="102" xr:uid="{978BD556-AB20-4FB6-BB44-C1C08FAA8459}"/>
    <cellStyle name="Normal 5 5 2 10" xfId="20485" xr:uid="{60F2E7A5-7B22-44CD-9636-CC2A9F331E81}"/>
    <cellStyle name="Normal 5 5 2 10 2" xfId="34177" xr:uid="{6C9DC0B6-4415-49CF-AFFD-0CA9BD63E1A3}"/>
    <cellStyle name="Normal 5 5 2 10 3" xfId="49061" xr:uid="{1965C74A-4F71-4CB0-8C15-C4F0C1C88D1C}"/>
    <cellStyle name="Normal 5 5 2 11" xfId="13641" xr:uid="{56A8CF91-DBB5-4A7B-980A-F14D8D1E3A1B}"/>
    <cellStyle name="Normal 5 5 2 11 2" xfId="39584" xr:uid="{42B99C9B-8C93-4B15-89BD-F122ABFB1888}"/>
    <cellStyle name="Normal 5 5 2 12" xfId="27331" xr:uid="{DAACB9DD-3406-41BA-A04E-F390D38638B7}"/>
    <cellStyle name="Normal 5 5 2 13" xfId="42215" xr:uid="{4D9D4787-3593-4939-8B3F-A09F8020A686}"/>
    <cellStyle name="Normal 5 5 2 14" xfId="6795" xr:uid="{E0F48662-3BC3-4E7F-B829-42D41C1A9B55}"/>
    <cellStyle name="Normal 5 5 2 2" xfId="103" xr:uid="{ADE7A720-B4C6-47AD-9AF4-C70CF434C5C1}"/>
    <cellStyle name="Normal 5 5 2 2 10" xfId="13642" xr:uid="{AAB2815C-8E5C-45B7-A639-DBE1FB5699EB}"/>
    <cellStyle name="Normal 5 5 2 2 10 2" xfId="39585" xr:uid="{33D09B0A-642E-4B63-97FC-CBA71A08A9B0}"/>
    <cellStyle name="Normal 5 5 2 2 11" xfId="27332" xr:uid="{708335A8-586F-45CB-8719-DA7013159776}"/>
    <cellStyle name="Normal 5 5 2 2 12" xfId="42216" xr:uid="{D9130AF6-9469-4C07-9211-B3625754433E}"/>
    <cellStyle name="Normal 5 5 2 2 13" xfId="6796" xr:uid="{A717D9CC-CA33-4490-BCAF-3BAA01FBF00B}"/>
    <cellStyle name="Normal 5 5 2 2 2" xfId="306" xr:uid="{F44FDF60-1E5F-45F6-8ADF-F0523D86485C}"/>
    <cellStyle name="Normal 5 5 2 2 2 10" xfId="42217" xr:uid="{ECF4E829-6008-4C40-8A0E-12633AA450CF}"/>
    <cellStyle name="Normal 5 5 2 2 2 11" xfId="6797" xr:uid="{949645FA-F12A-4973-AB09-4219D39AB0D7}"/>
    <cellStyle name="Normal 5 5 2 2 2 2" xfId="565" xr:uid="{796F74BF-B399-452D-9D1B-1A057458C5E1}"/>
    <cellStyle name="Normal 5 5 2 2 2 2 2" xfId="1324" xr:uid="{0682D8F4-F158-4F91-A8CD-D70EE8039120}"/>
    <cellStyle name="Normal 5 5 2 2 2 2 2 2" xfId="1325" xr:uid="{9F66276B-C83C-483B-A8EB-1676A9A46821}"/>
    <cellStyle name="Normal 5 5 2 2 2 2 2 2 2" xfId="11933" xr:uid="{8493FF10-E2E9-47B3-BF8D-0AEE8B4DDF52}"/>
    <cellStyle name="Normal 5 5 2 2 2 2 2 2 2 2" xfId="25623" xr:uid="{640E3321-B2C6-458C-B644-1C039CDF72E0}"/>
    <cellStyle name="Normal 5 5 2 2 2 2 2 2 2 2 2" xfId="39315" xr:uid="{FD02402D-41F4-4E23-A483-B0047E2E7404}"/>
    <cellStyle name="Normal 5 5 2 2 2 2 2 2 2 2 3" xfId="54199" xr:uid="{2D86E525-6EA7-456F-BD40-0FE541D21179}"/>
    <cellStyle name="Normal 5 5 2 2 2 2 2 2 2 3" xfId="18779" xr:uid="{2969A024-FF09-4ED2-948B-248A3D1C79A0}"/>
    <cellStyle name="Normal 5 5 2 2 2 2 2 2 2 4" xfId="32469" xr:uid="{EC5E4883-4846-439F-B032-850498BDEDE8}"/>
    <cellStyle name="Normal 5 5 2 2 2 2 2 2 2 5" xfId="47353" xr:uid="{32CEB56E-EF36-4931-8737-8AAE5E42B4C6}"/>
    <cellStyle name="Normal 5 5 2 2 2 2 2 2 3" xfId="22201" xr:uid="{0E738061-A0AD-4E7B-8F89-75769CBFD46E}"/>
    <cellStyle name="Normal 5 5 2 2 2 2 2 2 3 2" xfId="35893" xr:uid="{069E63C0-854B-47D6-9A87-5837FC4D08A9}"/>
    <cellStyle name="Normal 5 5 2 2 2 2 2 2 3 3" xfId="50777" xr:uid="{BAB19888-0D2E-4AA1-8DCB-98D417975CF1}"/>
    <cellStyle name="Normal 5 5 2 2 2 2 2 2 4" xfId="15357" xr:uid="{C5738F9F-4F75-419B-B5C5-C7ADED788CB8}"/>
    <cellStyle name="Normal 5 5 2 2 2 2 2 2 4 2" xfId="39834" xr:uid="{C869C21C-1A43-44E1-A7C9-8459CE63F9BB}"/>
    <cellStyle name="Normal 5 5 2 2 2 2 2 2 5" xfId="29047" xr:uid="{02CB42BC-3F3C-4C4A-9938-88D33602EBA8}"/>
    <cellStyle name="Normal 5 5 2 2 2 2 2 2 6" xfId="43931" xr:uid="{FCFB3CCB-D6DA-45BC-BD26-16AE9F9A08F5}"/>
    <cellStyle name="Normal 5 5 2 2 2 2 2 2 7" xfId="8511" xr:uid="{F3495173-E938-46E6-85A4-065675B85349}"/>
    <cellStyle name="Normal 5 5 2 2 2 2 2 3" xfId="10221" xr:uid="{4D3B9857-72CE-49CC-8CE9-52AC35BE3012}"/>
    <cellStyle name="Normal 5 5 2 2 2 2 2 3 2" xfId="23911" xr:uid="{8925E0A6-77DA-46F8-BFFC-FDAA4976B150}"/>
    <cellStyle name="Normal 5 5 2 2 2 2 2 3 2 2" xfId="37603" xr:uid="{85E42EE6-63D1-4DE5-B0F4-F87F5860B2A1}"/>
    <cellStyle name="Normal 5 5 2 2 2 2 2 3 2 3" xfId="52487" xr:uid="{B90F1757-19D2-4D91-A944-C590A9FC70A3}"/>
    <cellStyle name="Normal 5 5 2 2 2 2 2 3 3" xfId="17067" xr:uid="{0D408BAA-9DCC-44A6-B36F-E428E4DAE6A4}"/>
    <cellStyle name="Normal 5 5 2 2 2 2 2 3 4" xfId="30757" xr:uid="{CCE3D680-F0BC-4207-A412-9FC339A28CC0}"/>
    <cellStyle name="Normal 5 5 2 2 2 2 2 3 5" xfId="45641" xr:uid="{A6FE2CE9-5951-44DB-BB5C-5441F9AA694F}"/>
    <cellStyle name="Normal 5 5 2 2 2 2 2 4" xfId="20489" xr:uid="{4759B150-FE93-42D0-B439-27CCDB55B85C}"/>
    <cellStyle name="Normal 5 5 2 2 2 2 2 4 2" xfId="34181" xr:uid="{1D021542-3C69-4D1E-A358-FE95A3FDC89D}"/>
    <cellStyle name="Normal 5 5 2 2 2 2 2 4 3" xfId="49065" xr:uid="{6D10E32E-BEDB-4D68-A3A6-124302192D4B}"/>
    <cellStyle name="Normal 5 5 2 2 2 2 2 5" xfId="13645" xr:uid="{86155877-DCC9-44B8-855F-AFA3714EC8BE}"/>
    <cellStyle name="Normal 5 5 2 2 2 2 2 5 2" xfId="39833" xr:uid="{76BF3348-5333-4F69-ACC7-EB54CAC98DA8}"/>
    <cellStyle name="Normal 5 5 2 2 2 2 2 6" xfId="27335" xr:uid="{23E17A8F-7E2D-4728-8003-3896D2FCAF4E}"/>
    <cellStyle name="Normal 5 5 2 2 2 2 2 7" xfId="42219" xr:uid="{4463B665-8277-40AD-83FD-D4B6D4AF4978}"/>
    <cellStyle name="Normal 5 5 2 2 2 2 2 8" xfId="6799" xr:uid="{D1938A47-D2C0-4017-AB23-4FD5DC062C9E}"/>
    <cellStyle name="Normal 5 5 2 2 2 2 3" xfId="1326" xr:uid="{61CA3DF0-E8FA-4212-B82C-B532D866AF40}"/>
    <cellStyle name="Normal 5 5 2 2 2 2 3 2" xfId="11932" xr:uid="{20267ECE-0785-4585-B5D3-7B53207B6AF8}"/>
    <cellStyle name="Normal 5 5 2 2 2 2 3 2 2" xfId="25622" xr:uid="{1131C57A-9263-45E6-BECD-8C738692519C}"/>
    <cellStyle name="Normal 5 5 2 2 2 2 3 2 2 2" xfId="39314" xr:uid="{406EEB88-C658-4B8A-89A8-D233663888CE}"/>
    <cellStyle name="Normal 5 5 2 2 2 2 3 2 2 3" xfId="54198" xr:uid="{9597512B-BF97-458E-A289-528B6A08CCC2}"/>
    <cellStyle name="Normal 5 5 2 2 2 2 3 2 3" xfId="18778" xr:uid="{C7D6CCFB-5EB0-442F-9C88-730121A6B159}"/>
    <cellStyle name="Normal 5 5 2 2 2 2 3 2 4" xfId="32468" xr:uid="{8A6082FF-921E-46A6-9B49-3C897459BD3E}"/>
    <cellStyle name="Normal 5 5 2 2 2 2 3 2 5" xfId="47352" xr:uid="{085C3B80-FAE7-4A08-9EAE-41BB1D9F6D30}"/>
    <cellStyle name="Normal 5 5 2 2 2 2 3 3" xfId="22200" xr:uid="{8BB07C0C-F50E-4199-812A-D3276CD7E59E}"/>
    <cellStyle name="Normal 5 5 2 2 2 2 3 3 2" xfId="35892" xr:uid="{4465D92A-AE8B-46AC-8EC6-153E7F12D722}"/>
    <cellStyle name="Normal 5 5 2 2 2 2 3 3 3" xfId="50776" xr:uid="{3DC9B90C-05CE-48C6-AD6E-78ED1D65AF66}"/>
    <cellStyle name="Normal 5 5 2 2 2 2 3 4" xfId="15356" xr:uid="{86916589-CD3C-4DB4-AA22-DB08A3BC5044}"/>
    <cellStyle name="Normal 5 5 2 2 2 2 3 4 2" xfId="39835" xr:uid="{E37E3577-32D5-4828-8CE6-B37B487A50EC}"/>
    <cellStyle name="Normal 5 5 2 2 2 2 3 5" xfId="29046" xr:uid="{7BE11638-32F3-4D7D-96C6-3B6BB03E5175}"/>
    <cellStyle name="Normal 5 5 2 2 2 2 3 6" xfId="43930" xr:uid="{CAF997A4-0693-4CC1-8F6F-9BEA18522A6B}"/>
    <cellStyle name="Normal 5 5 2 2 2 2 3 7" xfId="8510" xr:uid="{45EC9A99-8BDE-45B9-B4E3-4F1248DB675E}"/>
    <cellStyle name="Normal 5 5 2 2 2 2 4" xfId="2875" xr:uid="{5E2E7045-5B72-4BED-9255-B586C4D831AB}"/>
    <cellStyle name="Normal 5 5 2 2 2 2 4 2" xfId="23910" xr:uid="{F22FDB52-03C6-451A-BBE5-3E7C8A55471F}"/>
    <cellStyle name="Normal 5 5 2 2 2 2 4 2 2" xfId="37602" xr:uid="{B6F95DBE-B1E3-40AB-A2FA-5E12EBF23EEB}"/>
    <cellStyle name="Normal 5 5 2 2 2 2 4 2 3" xfId="52486" xr:uid="{9EF4B132-3871-4AA1-8FA6-19CE0BE21D35}"/>
    <cellStyle name="Normal 5 5 2 2 2 2 4 3" xfId="17066" xr:uid="{F70A0334-3794-4B96-B569-F8E8A8173BCA}"/>
    <cellStyle name="Normal 5 5 2 2 2 2 4 3 2" xfId="39967" xr:uid="{598AE155-3174-45FA-B69A-BC3BBB3E6480}"/>
    <cellStyle name="Normal 5 5 2 2 2 2 4 4" xfId="30756" xr:uid="{852DA761-4401-4EA2-9228-63AB003902B3}"/>
    <cellStyle name="Normal 5 5 2 2 2 2 4 5" xfId="45640" xr:uid="{A6395453-1276-470B-8557-87B57D228A6C}"/>
    <cellStyle name="Normal 5 5 2 2 2 2 4 6" xfId="10220" xr:uid="{54D9527A-3311-4D3B-A0FA-13BEF2562516}"/>
    <cellStyle name="Normal 5 5 2 2 2 2 5" xfId="20488" xr:uid="{63F204AF-0093-48BE-88B2-A9AD64B12DDC}"/>
    <cellStyle name="Normal 5 5 2 2 2 2 5 2" xfId="34180" xr:uid="{05D0C985-2115-4B8F-BB67-4997B3887F85}"/>
    <cellStyle name="Normal 5 5 2 2 2 2 5 3" xfId="49064" xr:uid="{0FAF3702-A990-4033-A49D-9424EE9108D6}"/>
    <cellStyle name="Normal 5 5 2 2 2 2 6" xfId="13644" xr:uid="{23C4EA57-218C-4300-8D4E-EA3C9593989C}"/>
    <cellStyle name="Normal 5 5 2 2 2 2 6 2" xfId="39658" xr:uid="{D8130FD1-B8E2-4BF8-B5D6-8F57E900DD55}"/>
    <cellStyle name="Normal 5 5 2 2 2 2 7" xfId="27334" xr:uid="{ACFFD9AB-C203-4947-82C6-2B666C55B198}"/>
    <cellStyle name="Normal 5 5 2 2 2 2 8" xfId="42218" xr:uid="{73FF33FA-FFC7-4C9B-ABB3-FA11705A5230}"/>
    <cellStyle name="Normal 5 5 2 2 2 2 9" xfId="6798" xr:uid="{37BCD830-66AF-41EE-A7D9-FF413DC6A5DD}"/>
    <cellStyle name="Normal 5 5 2 2 2 3" xfId="1327" xr:uid="{6F1E32B7-FCE6-415E-83D5-FED3A265BD0B}"/>
    <cellStyle name="Normal 5 5 2 2 2 3 2" xfId="1328" xr:uid="{E371B657-0E1C-46B8-9F5D-8033D92775B9}"/>
    <cellStyle name="Normal 5 5 2 2 2 3 2 2" xfId="11934" xr:uid="{11D0ED3F-6A53-4934-8805-6F0301AEA40A}"/>
    <cellStyle name="Normal 5 5 2 2 2 3 2 2 2" xfId="25624" xr:uid="{4599FA76-0BC4-4E2E-96C2-B41376E106C0}"/>
    <cellStyle name="Normal 5 5 2 2 2 3 2 2 2 2" xfId="39316" xr:uid="{64E85992-A20E-44A7-B7C1-2C5F18C3411F}"/>
    <cellStyle name="Normal 5 5 2 2 2 3 2 2 2 3" xfId="54200" xr:uid="{A37BAA79-ADA0-4A05-8C6D-034001DCC397}"/>
    <cellStyle name="Normal 5 5 2 2 2 3 2 2 3" xfId="18780" xr:uid="{7370EDA1-4036-47FF-AD33-FAA576C2BD25}"/>
    <cellStyle name="Normal 5 5 2 2 2 3 2 2 4" xfId="32470" xr:uid="{98A6F3DF-0612-4117-B046-5EA69D3F33C0}"/>
    <cellStyle name="Normal 5 5 2 2 2 3 2 2 5" xfId="47354" xr:uid="{97CFCB57-7F0D-4CEF-BCC6-6731C1FB1A5F}"/>
    <cellStyle name="Normal 5 5 2 2 2 3 2 3" xfId="22202" xr:uid="{049AFE23-2852-4B67-BCDE-71270CD98A39}"/>
    <cellStyle name="Normal 5 5 2 2 2 3 2 3 2" xfId="35894" xr:uid="{F2C80105-C704-412A-AB3D-40918AF65731}"/>
    <cellStyle name="Normal 5 5 2 2 2 3 2 3 3" xfId="50778" xr:uid="{D0616E06-6FBB-47FB-B6F4-8227F4388B91}"/>
    <cellStyle name="Normal 5 5 2 2 2 3 2 4" xfId="15358" xr:uid="{D1AD0C0C-C975-4302-8856-72BDE3ED5AEB}"/>
    <cellStyle name="Normal 5 5 2 2 2 3 2 4 2" xfId="39837" xr:uid="{F50C686F-F17A-41A0-8ACB-8A67E4BEDA56}"/>
    <cellStyle name="Normal 5 5 2 2 2 3 2 5" xfId="29048" xr:uid="{9B295456-2523-4DC0-9301-2229846D1131}"/>
    <cellStyle name="Normal 5 5 2 2 2 3 2 6" xfId="43932" xr:uid="{3475377E-DC6D-4DF6-8631-AE9FD4E40AAA}"/>
    <cellStyle name="Normal 5 5 2 2 2 3 2 7" xfId="8512" xr:uid="{50FFF2C4-27AD-45F3-B5AA-F5B0D7289EDE}"/>
    <cellStyle name="Normal 5 5 2 2 2 3 3" xfId="2876" xr:uid="{5FF38B40-956A-4E2B-8696-D2E172D1AC06}"/>
    <cellStyle name="Normal 5 5 2 2 2 3 3 2" xfId="23912" xr:uid="{6FB9D92F-9106-4285-A2B9-C18DABF86EDB}"/>
    <cellStyle name="Normal 5 5 2 2 2 3 3 2 2" xfId="37604" xr:uid="{66EAA2BD-163E-40D7-8B56-C430D4526695}"/>
    <cellStyle name="Normal 5 5 2 2 2 3 3 2 3" xfId="52488" xr:uid="{246277C4-86BD-4AB2-A44E-124C72A002F8}"/>
    <cellStyle name="Normal 5 5 2 2 2 3 3 3" xfId="17068" xr:uid="{60CE45E4-34CE-456C-8370-EBD4E72659C0}"/>
    <cellStyle name="Normal 5 5 2 2 2 3 3 3 2" xfId="39968" xr:uid="{B5E41195-7E21-4C07-98A2-C1A0DEFF3F38}"/>
    <cellStyle name="Normal 5 5 2 2 2 3 3 4" xfId="30758" xr:uid="{9832B4DF-3DC2-4117-8194-A0A689C7164E}"/>
    <cellStyle name="Normal 5 5 2 2 2 3 3 5" xfId="45642" xr:uid="{B20D7852-FDA0-4E2A-B449-2F513FE16199}"/>
    <cellStyle name="Normal 5 5 2 2 2 3 3 6" xfId="10222" xr:uid="{C38D4A81-6764-45C2-915E-32E4562C25D4}"/>
    <cellStyle name="Normal 5 5 2 2 2 3 4" xfId="2877" xr:uid="{DDE5A3BB-629E-40A8-B438-4B41CCFC6685}"/>
    <cellStyle name="Normal 5 5 2 2 2 3 4 2" xfId="39969" xr:uid="{E4EEE426-0EFB-403D-8072-BCCCE403B0DD}"/>
    <cellStyle name="Normal 5 5 2 2 2 3 4 3" xfId="34182" xr:uid="{23F65A71-8966-44CA-B655-04AFD4DAA546}"/>
    <cellStyle name="Normal 5 5 2 2 2 3 4 4" xfId="49066" xr:uid="{DEED3E6F-AF5D-4473-9C72-D43F32178A4C}"/>
    <cellStyle name="Normal 5 5 2 2 2 3 4 5" xfId="20490" xr:uid="{8B38000C-5DCF-44B9-9C9F-4905CE18BE86}"/>
    <cellStyle name="Normal 5 5 2 2 2 3 5" xfId="13646" xr:uid="{3C11FE0A-DE16-43A6-A479-D50DAF820DF8}"/>
    <cellStyle name="Normal 5 5 2 2 2 3 5 2" xfId="39836" xr:uid="{7D4291F4-50F8-45DD-A15F-A9EC1A1F8265}"/>
    <cellStyle name="Normal 5 5 2 2 2 3 6" xfId="27336" xr:uid="{D7D81221-3785-49A5-8F99-D061DFC9FA76}"/>
    <cellStyle name="Normal 5 5 2 2 2 3 7" xfId="42220" xr:uid="{C9ABB92A-54A8-4DC4-90BD-02B83D064751}"/>
    <cellStyle name="Normal 5 5 2 2 2 3 8" xfId="6800" xr:uid="{58ED7583-4541-45C7-B97C-CF3E516E38B9}"/>
    <cellStyle name="Normal 5 5 2 2 2 4" xfId="1329" xr:uid="{96B83993-F0BB-40F7-8CBC-7E4956F3CBF5}"/>
    <cellStyle name="Normal 5 5 2 2 2 4 2" xfId="8513" xr:uid="{0E105EF7-6E6E-4745-A98F-034BAF3F30B3}"/>
    <cellStyle name="Normal 5 5 2 2 2 4 2 2" xfId="11935" xr:uid="{D2D91E55-BEB6-4F27-A5F2-1630EDC2ADA3}"/>
    <cellStyle name="Normal 5 5 2 2 2 4 2 2 2" xfId="25625" xr:uid="{1099EE31-9CE7-4501-97AB-E972EAA85047}"/>
    <cellStyle name="Normal 5 5 2 2 2 4 2 2 2 2" xfId="39317" xr:uid="{A5F34C4C-DE8F-40F8-9B30-3DCAF014881B}"/>
    <cellStyle name="Normal 5 5 2 2 2 4 2 2 2 3" xfId="54201" xr:uid="{9741DDB0-8C54-4FD0-ACA9-D90C017F30C2}"/>
    <cellStyle name="Normal 5 5 2 2 2 4 2 2 3" xfId="18781" xr:uid="{2D35FCF4-5D77-4071-98C3-B92AD53940E3}"/>
    <cellStyle name="Normal 5 5 2 2 2 4 2 2 4" xfId="32471" xr:uid="{1AF716DD-7863-4D63-9A39-90CB300D4DB4}"/>
    <cellStyle name="Normal 5 5 2 2 2 4 2 2 5" xfId="47355" xr:uid="{087D11E4-D84F-4F2D-BEAE-551A46F8232C}"/>
    <cellStyle name="Normal 5 5 2 2 2 4 2 3" xfId="22203" xr:uid="{472485D9-6F09-4011-AA67-6E94FB80D704}"/>
    <cellStyle name="Normal 5 5 2 2 2 4 2 3 2" xfId="35895" xr:uid="{E525A881-D301-4E67-9675-89105F93ECC9}"/>
    <cellStyle name="Normal 5 5 2 2 2 4 2 3 3" xfId="50779" xr:uid="{3D7BD0CF-3CA4-4810-8849-B28983C548FB}"/>
    <cellStyle name="Normal 5 5 2 2 2 4 2 4" xfId="15359" xr:uid="{8F2F5AD8-26D9-4636-B44A-7CA00AB549DE}"/>
    <cellStyle name="Normal 5 5 2 2 2 4 2 5" xfId="29049" xr:uid="{C354C96A-84D6-4B54-B756-290E2AC00A51}"/>
    <cellStyle name="Normal 5 5 2 2 2 4 2 6" xfId="43933" xr:uid="{4DE3385E-B84D-441C-B827-0190466779F0}"/>
    <cellStyle name="Normal 5 5 2 2 2 4 3" xfId="10223" xr:uid="{F90249B1-0092-42C5-97F7-54F7F3651FB0}"/>
    <cellStyle name="Normal 5 5 2 2 2 4 3 2" xfId="23913" xr:uid="{F901E997-9E17-405A-B736-5E45A4A376E6}"/>
    <cellStyle name="Normal 5 5 2 2 2 4 3 2 2" xfId="37605" xr:uid="{4D0410CF-3141-4E37-BE4B-49757390637D}"/>
    <cellStyle name="Normal 5 5 2 2 2 4 3 2 3" xfId="52489" xr:uid="{A348A16F-722E-4EE0-BBA1-68E72EE9FC66}"/>
    <cellStyle name="Normal 5 5 2 2 2 4 3 3" xfId="17069" xr:uid="{ADD144FD-2851-4FC5-9A3F-7DF6BF76AA88}"/>
    <cellStyle name="Normal 5 5 2 2 2 4 3 4" xfId="30759" xr:uid="{28E8C59E-EB68-4569-89CF-59397ED4FD72}"/>
    <cellStyle name="Normal 5 5 2 2 2 4 3 5" xfId="45643" xr:uid="{D34680B7-67A1-494B-B8B5-0302894110A6}"/>
    <cellStyle name="Normal 5 5 2 2 2 4 4" xfId="20491" xr:uid="{DED825B1-C8D4-4DB0-8CA5-37A26933DBB3}"/>
    <cellStyle name="Normal 5 5 2 2 2 4 4 2" xfId="34183" xr:uid="{10BB845B-13FB-4ECA-817C-06235750055B}"/>
    <cellStyle name="Normal 5 5 2 2 2 4 4 3" xfId="49067" xr:uid="{925C5A5A-C175-46B2-A296-3A0617AECFDB}"/>
    <cellStyle name="Normal 5 5 2 2 2 4 5" xfId="13647" xr:uid="{9F7FD0C9-C709-4417-A864-5DA0592B7F12}"/>
    <cellStyle name="Normal 5 5 2 2 2 4 5 2" xfId="39838" xr:uid="{3926B12F-6430-4480-A576-BC03016D2974}"/>
    <cellStyle name="Normal 5 5 2 2 2 4 6" xfId="27337" xr:uid="{4FA44229-5268-4129-BE5F-2F8774B2783A}"/>
    <cellStyle name="Normal 5 5 2 2 2 4 7" xfId="42221" xr:uid="{174EC265-C668-4A35-9CB1-CB8CF1C4F6B9}"/>
    <cellStyle name="Normal 5 5 2 2 2 4 8" xfId="6801" xr:uid="{F1EEFBC1-A0F1-4A33-8A1E-16BADF2CCB66}"/>
    <cellStyle name="Normal 5 5 2 2 2 5" xfId="2878" xr:uid="{ABCC7F99-B219-4669-B999-6A56B982E885}"/>
    <cellStyle name="Normal 5 5 2 2 2 5 2" xfId="11931" xr:uid="{4C15DE55-C0B2-4AF1-B49E-5B5CF99658D2}"/>
    <cellStyle name="Normal 5 5 2 2 2 5 2 2" xfId="25621" xr:uid="{BD66E82D-3803-4D5D-A862-A1A553DFBDC8}"/>
    <cellStyle name="Normal 5 5 2 2 2 5 2 2 2" xfId="39313" xr:uid="{306C58F3-F2BA-4CC5-A3E9-78C18DDFF9C2}"/>
    <cellStyle name="Normal 5 5 2 2 2 5 2 2 3" xfId="54197" xr:uid="{91E56913-B09C-4D5C-8AF4-8806D25D87B2}"/>
    <cellStyle name="Normal 5 5 2 2 2 5 2 3" xfId="18777" xr:uid="{C3A11669-6C54-4BAB-9CEE-0E0F60522ECF}"/>
    <cellStyle name="Normal 5 5 2 2 2 5 2 4" xfId="32467" xr:uid="{DAD44E88-1F2B-43D7-890F-B77EA398BFDE}"/>
    <cellStyle name="Normal 5 5 2 2 2 5 2 5" xfId="47351" xr:uid="{52C17B21-6881-479E-8A90-429BA666D55C}"/>
    <cellStyle name="Normal 5 5 2 2 2 5 3" xfId="22199" xr:uid="{2294DA5C-3201-4B3D-9759-561467186EFC}"/>
    <cellStyle name="Normal 5 5 2 2 2 5 3 2" xfId="35891" xr:uid="{8762EC0C-67E7-401F-A47C-59925AF4C701}"/>
    <cellStyle name="Normal 5 5 2 2 2 5 3 3" xfId="50775" xr:uid="{3A6324E5-73F6-4DDD-9140-6ADB50B0C23C}"/>
    <cellStyle name="Normal 5 5 2 2 2 5 4" xfId="15355" xr:uid="{A1076DF9-7067-461B-B13E-8B370935A1AE}"/>
    <cellStyle name="Normal 5 5 2 2 2 5 4 2" xfId="39970" xr:uid="{38A24A3A-633A-465C-947E-C93A38E17940}"/>
    <cellStyle name="Normal 5 5 2 2 2 5 5" xfId="29045" xr:uid="{CD8B79B1-BA24-40FC-B855-B60FF9CD3D97}"/>
    <cellStyle name="Normal 5 5 2 2 2 5 6" xfId="43929" xr:uid="{B9CC8BEC-70BB-4509-817A-167B664739A7}"/>
    <cellStyle name="Normal 5 5 2 2 2 5 7" xfId="8509" xr:uid="{8A736BE6-7B81-4DDF-9196-8AECD5B85AC2}"/>
    <cellStyle name="Normal 5 5 2 2 2 6" xfId="2879" xr:uid="{0A79D5E8-F2E6-4BF2-B56D-F1516E2AD01E}"/>
    <cellStyle name="Normal 5 5 2 2 2 6 2" xfId="23909" xr:uid="{6BFF38EB-F79D-4754-A682-886B4AB8EE9E}"/>
    <cellStyle name="Normal 5 5 2 2 2 6 2 2" xfId="37601" xr:uid="{32679B9D-1AAC-4C7D-99FF-1C920F71FFD8}"/>
    <cellStyle name="Normal 5 5 2 2 2 6 2 3" xfId="52485" xr:uid="{630D2327-8B15-4DBD-83FB-C68FE84146A4}"/>
    <cellStyle name="Normal 5 5 2 2 2 6 3" xfId="17065" xr:uid="{990C9BD6-D106-4F99-B37B-00B567AC435E}"/>
    <cellStyle name="Normal 5 5 2 2 2 6 3 2" xfId="39971" xr:uid="{1418FDB9-8556-4C65-966D-1C1314544205}"/>
    <cellStyle name="Normal 5 5 2 2 2 6 4" xfId="30755" xr:uid="{0B7BF711-1BD7-4EA6-92E5-E9545B249FA8}"/>
    <cellStyle name="Normal 5 5 2 2 2 6 5" xfId="45639" xr:uid="{1748C50E-C37A-42DE-8536-687AC180D537}"/>
    <cellStyle name="Normal 5 5 2 2 2 6 6" xfId="10219" xr:uid="{A0CD03D0-C3C4-4DCF-81E1-284D0F44D385}"/>
    <cellStyle name="Normal 5 5 2 2 2 7" xfId="20487" xr:uid="{62C371CA-CEC0-491D-9D99-AE173B5EBF4E}"/>
    <cellStyle name="Normal 5 5 2 2 2 7 2" xfId="34179" xr:uid="{6F6238F3-4EAF-4708-8014-04F421C23AA9}"/>
    <cellStyle name="Normal 5 5 2 2 2 7 3" xfId="49063" xr:uid="{363B48F8-FD64-4E4F-B07D-54E2CC767056}"/>
    <cellStyle name="Normal 5 5 2 2 2 8" xfId="13643" xr:uid="{AF66AAF9-CE0D-4E21-89F0-417E89DD6626}"/>
    <cellStyle name="Normal 5 5 2 2 2 8 2" xfId="39604" xr:uid="{C339DDC7-404F-42DB-8266-B74D43925C4B}"/>
    <cellStyle name="Normal 5 5 2 2 2 9" xfId="27333" xr:uid="{B83E9D73-9801-4CBB-A53C-CD5971FC8A35}"/>
    <cellStyle name="Normal 5 5 2 2 3" xfId="566" xr:uid="{D0B0AE89-4081-43B9-B089-EE5743029B4F}"/>
    <cellStyle name="Normal 5 5 2 2 3 10" xfId="42222" xr:uid="{AA65247D-838D-4F34-B81D-A51CBF5BB313}"/>
    <cellStyle name="Normal 5 5 2 2 3 11" xfId="6802" xr:uid="{6736252F-B100-46B8-ADBB-77E2F0F01CD0}"/>
    <cellStyle name="Normal 5 5 2 2 3 2" xfId="1330" xr:uid="{5FA0FBFF-FAB8-4FC3-A5DE-8ECAEE27CA7D}"/>
    <cellStyle name="Normal 5 5 2 2 3 2 2" xfId="1331" xr:uid="{8D13B777-C046-4322-814F-08F888679154}"/>
    <cellStyle name="Normal 5 5 2 2 3 2 2 2" xfId="8516" xr:uid="{826AC0FD-A5A6-48AA-AEFB-3F101EBBAD4A}"/>
    <cellStyle name="Normal 5 5 2 2 3 2 2 2 2" xfId="11938" xr:uid="{F3765EA8-A4C5-4E33-9C7F-E62F7D2BF62B}"/>
    <cellStyle name="Normal 5 5 2 2 3 2 2 2 2 2" xfId="25628" xr:uid="{76C384D1-42B8-4901-971C-2BC3E8999522}"/>
    <cellStyle name="Normal 5 5 2 2 3 2 2 2 2 2 2" xfId="39320" xr:uid="{A21CB273-57E5-40D6-A48F-B4F0F1328EAB}"/>
    <cellStyle name="Normal 5 5 2 2 3 2 2 2 2 2 3" xfId="54204" xr:uid="{EE7EBEF6-C9CE-4BC8-A9EF-51929FEE2ED6}"/>
    <cellStyle name="Normal 5 5 2 2 3 2 2 2 2 3" xfId="18784" xr:uid="{C685B1A1-AC58-437B-A495-1EC565EC9AB2}"/>
    <cellStyle name="Normal 5 5 2 2 3 2 2 2 2 4" xfId="32474" xr:uid="{BBEE9133-CC6C-4C38-814A-F3CC3956907F}"/>
    <cellStyle name="Normal 5 5 2 2 3 2 2 2 2 5" xfId="47358" xr:uid="{9CFD5F54-6E81-4232-B0F4-6D3557B945A5}"/>
    <cellStyle name="Normal 5 5 2 2 3 2 2 2 3" xfId="22206" xr:uid="{81A70A56-0395-4DC3-8E99-D85C3D01B79B}"/>
    <cellStyle name="Normal 5 5 2 2 3 2 2 2 3 2" xfId="35898" xr:uid="{86CF4314-DF53-4ED2-AA38-830D4E9A069A}"/>
    <cellStyle name="Normal 5 5 2 2 3 2 2 2 3 3" xfId="50782" xr:uid="{6C3F2272-0DB3-4A29-9A75-3BD99987A5B4}"/>
    <cellStyle name="Normal 5 5 2 2 3 2 2 2 4" xfId="15362" xr:uid="{1A46FFBB-8D33-4CD8-8230-618952C285F9}"/>
    <cellStyle name="Normal 5 5 2 2 3 2 2 2 5" xfId="29052" xr:uid="{34987759-012E-45A3-B08B-63F3C1356B32}"/>
    <cellStyle name="Normal 5 5 2 2 3 2 2 2 6" xfId="43936" xr:uid="{D06D14D4-A5B2-4215-821E-30CFA235739A}"/>
    <cellStyle name="Normal 5 5 2 2 3 2 2 3" xfId="10226" xr:uid="{5AAF0E2A-84DE-47F9-B3AF-0BF45A40DF2F}"/>
    <cellStyle name="Normal 5 5 2 2 3 2 2 3 2" xfId="23916" xr:uid="{13812A3E-E2DF-4FC4-A3DC-4AE0D61E33B9}"/>
    <cellStyle name="Normal 5 5 2 2 3 2 2 3 2 2" xfId="37608" xr:uid="{2D53497C-18F0-46C0-B443-E6E8392AF5B1}"/>
    <cellStyle name="Normal 5 5 2 2 3 2 2 3 2 3" xfId="52492" xr:uid="{60E49A19-2B2A-45A1-9C76-93F12B09B148}"/>
    <cellStyle name="Normal 5 5 2 2 3 2 2 3 3" xfId="17072" xr:uid="{812B2E2E-A2D7-4D74-B2AB-C82112FA9E6E}"/>
    <cellStyle name="Normal 5 5 2 2 3 2 2 3 4" xfId="30762" xr:uid="{08D7ED20-C9FA-4CDC-98CB-5D5B61F5B62D}"/>
    <cellStyle name="Normal 5 5 2 2 3 2 2 3 5" xfId="45646" xr:uid="{DAB110EB-DDFB-4088-90D3-BD6CD93E3302}"/>
    <cellStyle name="Normal 5 5 2 2 3 2 2 4" xfId="20494" xr:uid="{2C79C310-A402-4593-9300-B026A6DE554E}"/>
    <cellStyle name="Normal 5 5 2 2 3 2 2 4 2" xfId="34186" xr:uid="{F6A32AE5-4B50-4DA9-AD46-6AEDD18ACC7D}"/>
    <cellStyle name="Normal 5 5 2 2 3 2 2 4 3" xfId="49070" xr:uid="{F8BABDD0-89E3-4FC3-AF83-E1DB592FCD4A}"/>
    <cellStyle name="Normal 5 5 2 2 3 2 2 5" xfId="13650" xr:uid="{3A20EDCE-147D-494E-A980-66BE84D77483}"/>
    <cellStyle name="Normal 5 5 2 2 3 2 2 5 2" xfId="39840" xr:uid="{86DF4E6A-AE03-46BA-8E90-1A47E9AABA97}"/>
    <cellStyle name="Normal 5 5 2 2 3 2 2 6" xfId="27340" xr:uid="{890EF091-08E2-4E54-AF1C-A34DF118C72B}"/>
    <cellStyle name="Normal 5 5 2 2 3 2 2 7" xfId="42224" xr:uid="{FE29F9B9-1BE7-4721-BD95-2403B7C1AD5D}"/>
    <cellStyle name="Normal 5 5 2 2 3 2 2 8" xfId="6804" xr:uid="{508EE73A-0431-474A-9A2A-17E645867B8A}"/>
    <cellStyle name="Normal 5 5 2 2 3 2 3" xfId="2880" xr:uid="{44678776-28E5-4D22-A445-19124A13BF39}"/>
    <cellStyle name="Normal 5 5 2 2 3 2 3 2" xfId="11937" xr:uid="{B3AC5596-246F-422B-9572-86E683ECC317}"/>
    <cellStyle name="Normal 5 5 2 2 3 2 3 2 2" xfId="25627" xr:uid="{6A96662A-CEB2-4303-9838-698909F31C0B}"/>
    <cellStyle name="Normal 5 5 2 2 3 2 3 2 2 2" xfId="39319" xr:uid="{D2EB399D-B34C-4A3B-8C7B-A23872B51D96}"/>
    <cellStyle name="Normal 5 5 2 2 3 2 3 2 2 3" xfId="54203" xr:uid="{ACD70932-CA41-4C0F-95DB-1C0104E152EA}"/>
    <cellStyle name="Normal 5 5 2 2 3 2 3 2 3" xfId="18783" xr:uid="{287DAAFB-DD57-40B3-9362-DA1ECD74620A}"/>
    <cellStyle name="Normal 5 5 2 2 3 2 3 2 4" xfId="32473" xr:uid="{4B6B095F-9F16-4639-9879-87A60099D565}"/>
    <cellStyle name="Normal 5 5 2 2 3 2 3 2 5" xfId="47357" xr:uid="{9AA3067B-9944-4EA6-970B-13A34D6202B6}"/>
    <cellStyle name="Normal 5 5 2 2 3 2 3 3" xfId="22205" xr:uid="{31FC11DD-8D82-48BD-AB6D-B3A6DD6B67AF}"/>
    <cellStyle name="Normal 5 5 2 2 3 2 3 3 2" xfId="35897" xr:uid="{707655A8-14AA-403A-8177-E4F012F4F11A}"/>
    <cellStyle name="Normal 5 5 2 2 3 2 3 3 3" xfId="50781" xr:uid="{565DB35E-F47A-43BB-A7A4-3130CF266031}"/>
    <cellStyle name="Normal 5 5 2 2 3 2 3 4" xfId="15361" xr:uid="{5BD31A36-85DA-4650-8E9D-1BAEB637779E}"/>
    <cellStyle name="Normal 5 5 2 2 3 2 3 4 2" xfId="39972" xr:uid="{BEA2EB65-3E40-434D-A88F-95956D5BD309}"/>
    <cellStyle name="Normal 5 5 2 2 3 2 3 5" xfId="29051" xr:uid="{E10BAFC6-A064-46EE-9FC4-45F26BE6387E}"/>
    <cellStyle name="Normal 5 5 2 2 3 2 3 6" xfId="43935" xr:uid="{64E17B66-7E26-47A3-8D2C-33D0EB518BEA}"/>
    <cellStyle name="Normal 5 5 2 2 3 2 3 7" xfId="8515" xr:uid="{1A055136-61A1-4662-B404-6F7A85296BC5}"/>
    <cellStyle name="Normal 5 5 2 2 3 2 4" xfId="2881" xr:uid="{3B9DCEC4-A244-43B5-AE50-B44C9FFFD5BF}"/>
    <cellStyle name="Normal 5 5 2 2 3 2 4 2" xfId="23915" xr:uid="{864BBFB0-4F87-4025-8B82-A520FEA5DDA9}"/>
    <cellStyle name="Normal 5 5 2 2 3 2 4 2 2" xfId="37607" xr:uid="{560E29FD-472B-42E5-8F49-D5E6CB3787DC}"/>
    <cellStyle name="Normal 5 5 2 2 3 2 4 2 3" xfId="52491" xr:uid="{6FBE047E-C2F6-4E2C-B4E1-F84AE7C46271}"/>
    <cellStyle name="Normal 5 5 2 2 3 2 4 3" xfId="17071" xr:uid="{BE8DA38C-74E5-489C-A5AF-001F0478B2A6}"/>
    <cellStyle name="Normal 5 5 2 2 3 2 4 3 2" xfId="39973" xr:uid="{66EE362A-9BF6-4324-BEAC-99B64D46F7A9}"/>
    <cellStyle name="Normal 5 5 2 2 3 2 4 4" xfId="30761" xr:uid="{A11308B9-C48A-44D6-BC93-20C6DAC7C6F5}"/>
    <cellStyle name="Normal 5 5 2 2 3 2 4 5" xfId="45645" xr:uid="{A31986C2-5FE3-43EE-BCE8-7845C6567F9F}"/>
    <cellStyle name="Normal 5 5 2 2 3 2 4 6" xfId="10225" xr:uid="{9FD5AD55-E394-4E89-B97C-98A2C537E8AB}"/>
    <cellStyle name="Normal 5 5 2 2 3 2 5" xfId="20493" xr:uid="{7247A46C-64B8-4122-A289-031C9FD47FB3}"/>
    <cellStyle name="Normal 5 5 2 2 3 2 5 2" xfId="34185" xr:uid="{22A0B749-8A43-403B-9F9C-4E2A9B465E55}"/>
    <cellStyle name="Normal 5 5 2 2 3 2 5 3" xfId="49069" xr:uid="{1332BC5F-0994-4C2A-9364-31518E935656}"/>
    <cellStyle name="Normal 5 5 2 2 3 2 6" xfId="13649" xr:uid="{5E2E2711-CAD5-4633-9675-3A0A3CF108B3}"/>
    <cellStyle name="Normal 5 5 2 2 3 2 6 2" xfId="39839" xr:uid="{E63A6500-B05D-4E15-906F-B960B79D1013}"/>
    <cellStyle name="Normal 5 5 2 2 3 2 7" xfId="27339" xr:uid="{6A6F5DB6-0FF7-471C-8DCD-052AB4CFAB1D}"/>
    <cellStyle name="Normal 5 5 2 2 3 2 8" xfId="42223" xr:uid="{B0778798-1519-486A-9C00-090295E5E998}"/>
    <cellStyle name="Normal 5 5 2 2 3 2 9" xfId="6803" xr:uid="{D9CDDDF7-96BE-4931-9BB4-568894290813}"/>
    <cellStyle name="Normal 5 5 2 2 3 3" xfId="1332" xr:uid="{767727F9-71B0-4230-951C-7A2D74D0E762}"/>
    <cellStyle name="Normal 5 5 2 2 3 3 2" xfId="8517" xr:uid="{359831EB-8803-4A9F-9F9F-5217C8CE0CDE}"/>
    <cellStyle name="Normal 5 5 2 2 3 3 2 2" xfId="11939" xr:uid="{4E6B0754-1FB4-4884-8183-7FE54D579B57}"/>
    <cellStyle name="Normal 5 5 2 2 3 3 2 2 2" xfId="25629" xr:uid="{9DDC988B-3106-451F-A068-C12436066B81}"/>
    <cellStyle name="Normal 5 5 2 2 3 3 2 2 2 2" xfId="39321" xr:uid="{6BC66B97-8FB8-4B34-AA67-0F9DA8BB36C2}"/>
    <cellStyle name="Normal 5 5 2 2 3 3 2 2 2 3" xfId="54205" xr:uid="{EE2997CD-9782-4703-BAF2-E0A17CA233DE}"/>
    <cellStyle name="Normal 5 5 2 2 3 3 2 2 3" xfId="18785" xr:uid="{194E117E-B3F7-4453-8574-62E478B54B9D}"/>
    <cellStyle name="Normal 5 5 2 2 3 3 2 2 4" xfId="32475" xr:uid="{E253F2A7-C9C0-46EF-899D-8F8F514FBD3B}"/>
    <cellStyle name="Normal 5 5 2 2 3 3 2 2 5" xfId="47359" xr:uid="{84C567F6-5344-4485-A33A-F1F379D79136}"/>
    <cellStyle name="Normal 5 5 2 2 3 3 2 3" xfId="22207" xr:uid="{51182480-E7FE-462A-BEF9-D93CB4203D7A}"/>
    <cellStyle name="Normal 5 5 2 2 3 3 2 3 2" xfId="35899" xr:uid="{3C43216C-EDCD-49CF-9144-1AC2C8FF5F21}"/>
    <cellStyle name="Normal 5 5 2 2 3 3 2 3 3" xfId="50783" xr:uid="{6B4FDDC9-68B4-4481-93E4-4B86C6B9B2A2}"/>
    <cellStyle name="Normal 5 5 2 2 3 3 2 4" xfId="15363" xr:uid="{1CF7DCDF-D852-49FC-8F63-ECB5B525E445}"/>
    <cellStyle name="Normal 5 5 2 2 3 3 2 5" xfId="29053" xr:uid="{EEDA6508-1350-49DF-A761-923C3A0B52F7}"/>
    <cellStyle name="Normal 5 5 2 2 3 3 2 6" xfId="43937" xr:uid="{D55DBF1B-71A8-4BAC-8E95-BDCBBAB9CB47}"/>
    <cellStyle name="Normal 5 5 2 2 3 3 3" xfId="10227" xr:uid="{FAF8CBAD-D54A-40B9-AF78-5C1943661606}"/>
    <cellStyle name="Normal 5 5 2 2 3 3 3 2" xfId="23917" xr:uid="{56ED71EB-5F21-4732-B7FB-2BCE46676839}"/>
    <cellStyle name="Normal 5 5 2 2 3 3 3 2 2" xfId="37609" xr:uid="{FE338ACF-EC8B-44E5-A7A0-AAB751ED664B}"/>
    <cellStyle name="Normal 5 5 2 2 3 3 3 2 3" xfId="52493" xr:uid="{C785E062-0AD4-4F5A-995E-B2616BB72D96}"/>
    <cellStyle name="Normal 5 5 2 2 3 3 3 3" xfId="17073" xr:uid="{1CC59057-B397-4ED8-9080-0911F3C59940}"/>
    <cellStyle name="Normal 5 5 2 2 3 3 3 4" xfId="30763" xr:uid="{0D346FD3-5291-406C-BE8C-B678A70ED979}"/>
    <cellStyle name="Normal 5 5 2 2 3 3 3 5" xfId="45647" xr:uid="{28130C97-4BEE-4781-A290-669857B9ACE1}"/>
    <cellStyle name="Normal 5 5 2 2 3 3 4" xfId="20495" xr:uid="{08A5CF1E-F676-49A1-8505-B926905D0491}"/>
    <cellStyle name="Normal 5 5 2 2 3 3 4 2" xfId="34187" xr:uid="{334AD1B5-A419-4F5D-BE27-B339E63DBFDA}"/>
    <cellStyle name="Normal 5 5 2 2 3 3 4 3" xfId="49071" xr:uid="{B7B84DC8-D728-4D67-A9C3-B194E0BA9E66}"/>
    <cellStyle name="Normal 5 5 2 2 3 3 5" xfId="13651" xr:uid="{578ECDD3-1C80-4902-9870-4824BEA373B5}"/>
    <cellStyle name="Normal 5 5 2 2 3 3 5 2" xfId="39841" xr:uid="{E55D5297-159C-424E-8DF4-7432EB3884DF}"/>
    <cellStyle name="Normal 5 5 2 2 3 3 6" xfId="27341" xr:uid="{080FE8BD-CD70-4530-B069-D1AD04985FD2}"/>
    <cellStyle name="Normal 5 5 2 2 3 3 7" xfId="42225" xr:uid="{25C4AE5D-6172-4AF8-B417-ED0775EF6A3E}"/>
    <cellStyle name="Normal 5 5 2 2 3 3 8" xfId="6805" xr:uid="{E0CA00A4-7422-44CB-B9E5-C70A04DDE889}"/>
    <cellStyle name="Normal 5 5 2 2 3 4" xfId="2882" xr:uid="{2DA0D2D0-9A93-4C2A-8538-BB4D6356A2B5}"/>
    <cellStyle name="Normal 5 5 2 2 3 4 2" xfId="8518" xr:uid="{048C31FB-3005-44ED-B6D4-87F3B4C96CFD}"/>
    <cellStyle name="Normal 5 5 2 2 3 4 2 2" xfId="11940" xr:uid="{14163BDF-EB63-40CC-9B4E-928664FB914B}"/>
    <cellStyle name="Normal 5 5 2 2 3 4 2 2 2" xfId="25630" xr:uid="{DBFEE153-980E-410A-A274-05C60C1E3010}"/>
    <cellStyle name="Normal 5 5 2 2 3 4 2 2 2 2" xfId="39322" xr:uid="{5CFB56D9-F712-4540-9454-201A06374054}"/>
    <cellStyle name="Normal 5 5 2 2 3 4 2 2 2 3" xfId="54206" xr:uid="{5F44C1A6-28CB-474E-AE97-F2494570A27E}"/>
    <cellStyle name="Normal 5 5 2 2 3 4 2 2 3" xfId="18786" xr:uid="{83BC5F1F-9C40-4974-9D6F-ADB73164C71A}"/>
    <cellStyle name="Normal 5 5 2 2 3 4 2 2 4" xfId="32476" xr:uid="{2C889617-676D-4A7A-8FC7-8E65F9354014}"/>
    <cellStyle name="Normal 5 5 2 2 3 4 2 2 5" xfId="47360" xr:uid="{55B33D31-659F-412C-81B5-3D972541A288}"/>
    <cellStyle name="Normal 5 5 2 2 3 4 2 3" xfId="22208" xr:uid="{77F31482-294C-47C5-97DF-F702C5EF6049}"/>
    <cellStyle name="Normal 5 5 2 2 3 4 2 3 2" xfId="35900" xr:uid="{0CCE816D-FF6B-4C35-9734-51751BD6F125}"/>
    <cellStyle name="Normal 5 5 2 2 3 4 2 3 3" xfId="50784" xr:uid="{DD37D30F-F5FE-4C19-8628-7D155CF45023}"/>
    <cellStyle name="Normal 5 5 2 2 3 4 2 4" xfId="15364" xr:uid="{60EE1B51-CE6E-4117-9C83-60781075D51C}"/>
    <cellStyle name="Normal 5 5 2 2 3 4 2 5" xfId="29054" xr:uid="{37BD759E-438B-4272-98BD-06367B0ACB1C}"/>
    <cellStyle name="Normal 5 5 2 2 3 4 2 6" xfId="43938" xr:uid="{B23F996C-521C-42FB-8CE8-5D3115953727}"/>
    <cellStyle name="Normal 5 5 2 2 3 4 3" xfId="10228" xr:uid="{4826568E-EDEB-4F95-9C38-7A28678F5574}"/>
    <cellStyle name="Normal 5 5 2 2 3 4 3 2" xfId="23918" xr:uid="{6AEDD8AD-E0C3-4085-8E9D-816FD93DD979}"/>
    <cellStyle name="Normal 5 5 2 2 3 4 3 2 2" xfId="37610" xr:uid="{E3B76AAC-FF5B-4444-BC1F-627A4C9AFC1E}"/>
    <cellStyle name="Normal 5 5 2 2 3 4 3 2 3" xfId="52494" xr:uid="{F62E69A5-ED3A-43BD-B118-B639C93D9C75}"/>
    <cellStyle name="Normal 5 5 2 2 3 4 3 3" xfId="17074" xr:uid="{A0F5CC2A-B379-4AC5-968B-5E90FDE61BBD}"/>
    <cellStyle name="Normal 5 5 2 2 3 4 3 4" xfId="30764" xr:uid="{3086747E-6BBB-4CAB-B4BE-C1BF44E63EE4}"/>
    <cellStyle name="Normal 5 5 2 2 3 4 3 5" xfId="45648" xr:uid="{45D8C5B7-ACA6-4B90-817E-55FB8D12E44B}"/>
    <cellStyle name="Normal 5 5 2 2 3 4 4" xfId="20496" xr:uid="{8FAE8338-C2F2-42AA-8601-1E4BB2787981}"/>
    <cellStyle name="Normal 5 5 2 2 3 4 4 2" xfId="34188" xr:uid="{50EB2D90-E083-4DED-9DFC-0F73C2755D07}"/>
    <cellStyle name="Normal 5 5 2 2 3 4 4 3" xfId="49072" xr:uid="{4BB7CD5F-07F0-4B6E-9E5C-7BEE51B4EB48}"/>
    <cellStyle name="Normal 5 5 2 2 3 4 5" xfId="13652" xr:uid="{6A970367-1908-4A73-90E6-54185CAFD72B}"/>
    <cellStyle name="Normal 5 5 2 2 3 4 5 2" xfId="39974" xr:uid="{F5277379-1158-448E-8872-302FC36576C7}"/>
    <cellStyle name="Normal 5 5 2 2 3 4 6" xfId="27342" xr:uid="{7375E151-0C2F-4CED-96BC-266BFDAA5311}"/>
    <cellStyle name="Normal 5 5 2 2 3 4 7" xfId="42226" xr:uid="{F934962D-E1A4-419B-9009-B84B9762CF49}"/>
    <cellStyle name="Normal 5 5 2 2 3 4 8" xfId="6806" xr:uid="{9E3526A9-C910-4CC9-BA60-5D6D37337E10}"/>
    <cellStyle name="Normal 5 5 2 2 3 5" xfId="2883" xr:uid="{FF2BC019-446A-4882-986C-CC6304A28EC2}"/>
    <cellStyle name="Normal 5 5 2 2 3 5 2" xfId="11936" xr:uid="{9B28D4E4-D637-45E4-A764-970D719F9F80}"/>
    <cellStyle name="Normal 5 5 2 2 3 5 2 2" xfId="25626" xr:uid="{A94EA725-B151-40F9-9A56-8BCD298268A9}"/>
    <cellStyle name="Normal 5 5 2 2 3 5 2 2 2" xfId="39318" xr:uid="{4F39B65C-D963-43C0-A132-3CE1CDD642DC}"/>
    <cellStyle name="Normal 5 5 2 2 3 5 2 2 3" xfId="54202" xr:uid="{19278D53-56A2-4B1E-B4D6-B80FC1F95606}"/>
    <cellStyle name="Normal 5 5 2 2 3 5 2 3" xfId="18782" xr:uid="{2EACECCD-7927-414A-AC7D-B8936222CF73}"/>
    <cellStyle name="Normal 5 5 2 2 3 5 2 4" xfId="32472" xr:uid="{82B178EA-4856-4391-95E7-E6AD90E7A89D}"/>
    <cellStyle name="Normal 5 5 2 2 3 5 2 5" xfId="47356" xr:uid="{9A4BAFA9-2BEC-4AD1-9ECE-86D240AC0012}"/>
    <cellStyle name="Normal 5 5 2 2 3 5 3" xfId="22204" xr:uid="{78BD9EB6-05F1-421B-962D-46AAC85D9034}"/>
    <cellStyle name="Normal 5 5 2 2 3 5 3 2" xfId="35896" xr:uid="{0E58C46E-D74C-470E-8A09-487440681F68}"/>
    <cellStyle name="Normal 5 5 2 2 3 5 3 3" xfId="50780" xr:uid="{04262644-D40B-40E4-8913-DE58A68C99D9}"/>
    <cellStyle name="Normal 5 5 2 2 3 5 4" xfId="15360" xr:uid="{EB38B9B4-58B7-4EA6-ACE6-D3D39965CC96}"/>
    <cellStyle name="Normal 5 5 2 2 3 5 4 2" xfId="39975" xr:uid="{43E7F6A8-C408-4ABF-9094-5D7D465AA80C}"/>
    <cellStyle name="Normal 5 5 2 2 3 5 5" xfId="29050" xr:uid="{BBCC29AE-4DAB-4036-9B6F-18AB325AD523}"/>
    <cellStyle name="Normal 5 5 2 2 3 5 6" xfId="43934" xr:uid="{5D1300CB-6A79-4562-B8F8-B852AE798733}"/>
    <cellStyle name="Normal 5 5 2 2 3 5 7" xfId="8514" xr:uid="{C781FC26-0B49-42CD-BF01-4F2FCC4F4B2E}"/>
    <cellStyle name="Normal 5 5 2 2 3 6" xfId="10224" xr:uid="{414F2DDE-8C38-4E4F-8BE8-426851948458}"/>
    <cellStyle name="Normal 5 5 2 2 3 6 2" xfId="23914" xr:uid="{7ED9C6D0-A7AC-4D55-9FB6-F80E282037E7}"/>
    <cellStyle name="Normal 5 5 2 2 3 6 2 2" xfId="37606" xr:uid="{347AF7DC-F7C5-4ACC-B358-92FEDA3AABC6}"/>
    <cellStyle name="Normal 5 5 2 2 3 6 2 3" xfId="52490" xr:uid="{0D0865A6-B640-47F1-81F2-1289C8DA1DDD}"/>
    <cellStyle name="Normal 5 5 2 2 3 6 3" xfId="17070" xr:uid="{2C6D4979-D380-4A95-90E9-269FCE8B8A8D}"/>
    <cellStyle name="Normal 5 5 2 2 3 6 4" xfId="30760" xr:uid="{6823FD5B-44C8-407C-BBE6-F535C8EA8203}"/>
    <cellStyle name="Normal 5 5 2 2 3 6 5" xfId="45644" xr:uid="{6CEA2DA4-E5C3-4A0B-99FF-7A10588B7983}"/>
    <cellStyle name="Normal 5 5 2 2 3 7" xfId="20492" xr:uid="{7F284FF1-6FD4-414A-9D9F-C22882D39473}"/>
    <cellStyle name="Normal 5 5 2 2 3 7 2" xfId="34184" xr:uid="{1AA9DE5B-DC8C-428A-A7F2-F834AB12F637}"/>
    <cellStyle name="Normal 5 5 2 2 3 7 3" xfId="49068" xr:uid="{AC53B48A-8F40-4E7F-A6F2-A7A3635605E4}"/>
    <cellStyle name="Normal 5 5 2 2 3 8" xfId="13648" xr:uid="{06C41E12-97AE-41D0-985C-943AD9895D1F}"/>
    <cellStyle name="Normal 5 5 2 2 3 8 2" xfId="39659" xr:uid="{95A2B755-0EB0-4EDE-809E-8369F8957D79}"/>
    <cellStyle name="Normal 5 5 2 2 3 9" xfId="27338" xr:uid="{B98EBE2E-4604-4B21-8626-6F1D946A8BA4}"/>
    <cellStyle name="Normal 5 5 2 2 4" xfId="1333" xr:uid="{9A624EC9-1AF5-468D-B29A-BDD654959F88}"/>
    <cellStyle name="Normal 5 5 2 2 4 2" xfId="1334" xr:uid="{9004A0CF-08EB-4025-8752-6BF1C3F39B2D}"/>
    <cellStyle name="Normal 5 5 2 2 4 2 2" xfId="8520" xr:uid="{2F61858F-1E8E-4E2E-ACAD-7AFF72795A80}"/>
    <cellStyle name="Normal 5 5 2 2 4 2 2 2" xfId="11942" xr:uid="{12A2D8F8-921F-42D3-A25F-4A8418942E9E}"/>
    <cellStyle name="Normal 5 5 2 2 4 2 2 2 2" xfId="25632" xr:uid="{F53D7EAB-93C2-4837-B0F6-5F20FBB29E01}"/>
    <cellStyle name="Normal 5 5 2 2 4 2 2 2 2 2" xfId="39324" xr:uid="{F96FBEBE-1A0A-486F-8B9D-E0AB0B70AA62}"/>
    <cellStyle name="Normal 5 5 2 2 4 2 2 2 2 3" xfId="54208" xr:uid="{A289EEA8-3A84-4B4B-895D-D20319555EFE}"/>
    <cellStyle name="Normal 5 5 2 2 4 2 2 2 3" xfId="18788" xr:uid="{C9FA442D-2C32-49F0-8F0C-56A2A19A94E4}"/>
    <cellStyle name="Normal 5 5 2 2 4 2 2 2 4" xfId="32478" xr:uid="{402D3963-6E59-4D96-98DA-A5E7802E85E5}"/>
    <cellStyle name="Normal 5 5 2 2 4 2 2 2 5" xfId="47362" xr:uid="{A46A4B6C-9332-4AE1-9E96-4EAE166CBD2E}"/>
    <cellStyle name="Normal 5 5 2 2 4 2 2 3" xfId="22210" xr:uid="{4F04D7B7-81A7-4FA9-89CF-9E8AF2BD35DB}"/>
    <cellStyle name="Normal 5 5 2 2 4 2 2 3 2" xfId="35902" xr:uid="{5365D80B-B229-420F-8540-02D3F2621EE2}"/>
    <cellStyle name="Normal 5 5 2 2 4 2 2 3 3" xfId="50786" xr:uid="{EFD50B2D-C429-4CD7-B1BC-D97E8C55F5A7}"/>
    <cellStyle name="Normal 5 5 2 2 4 2 2 4" xfId="15366" xr:uid="{5C40A1A4-CD1B-4A2C-AB9C-2423C651BA5A}"/>
    <cellStyle name="Normal 5 5 2 2 4 2 2 5" xfId="29056" xr:uid="{D06D9C9D-1E1A-40A9-B481-8FD3F25CE917}"/>
    <cellStyle name="Normal 5 5 2 2 4 2 2 6" xfId="43940" xr:uid="{B3BE750C-AE89-4126-AA5B-DE319A79A4C1}"/>
    <cellStyle name="Normal 5 5 2 2 4 2 3" xfId="10230" xr:uid="{EFA38D5F-7ECA-4050-94C2-DFF24E88F62D}"/>
    <cellStyle name="Normal 5 5 2 2 4 2 3 2" xfId="23920" xr:uid="{715D123B-E076-4C17-9BCE-89F4A5B605E3}"/>
    <cellStyle name="Normal 5 5 2 2 4 2 3 2 2" xfId="37612" xr:uid="{CE01AD86-4923-4F9A-97B2-99D855577BE5}"/>
    <cellStyle name="Normal 5 5 2 2 4 2 3 2 3" xfId="52496" xr:uid="{4EBCFD98-7A6E-4B28-83F1-2DF31C47C8D2}"/>
    <cellStyle name="Normal 5 5 2 2 4 2 3 3" xfId="17076" xr:uid="{7B198FEB-9C97-4D36-AA57-DCC053AD1901}"/>
    <cellStyle name="Normal 5 5 2 2 4 2 3 4" xfId="30766" xr:uid="{B691C3E6-962E-4CD1-9A25-C42055323957}"/>
    <cellStyle name="Normal 5 5 2 2 4 2 3 5" xfId="45650" xr:uid="{DD7ECFF5-8712-4E05-B4CD-18588D1585E2}"/>
    <cellStyle name="Normal 5 5 2 2 4 2 4" xfId="20498" xr:uid="{D2A96264-926D-4526-9B23-A673F11D1191}"/>
    <cellStyle name="Normal 5 5 2 2 4 2 4 2" xfId="34190" xr:uid="{DAAA23B1-CDE7-4DBA-A206-DE1170D62D58}"/>
    <cellStyle name="Normal 5 5 2 2 4 2 4 3" xfId="49074" xr:uid="{C596B557-303F-4A12-B6F3-7390640D8C5D}"/>
    <cellStyle name="Normal 5 5 2 2 4 2 5" xfId="13654" xr:uid="{3FEE9394-5D85-4758-8D09-2CA7AD82E324}"/>
    <cellStyle name="Normal 5 5 2 2 4 2 5 2" xfId="39843" xr:uid="{6CC6FA00-E02E-4C9E-8665-4D598E13179B}"/>
    <cellStyle name="Normal 5 5 2 2 4 2 6" xfId="27344" xr:uid="{43B769B4-D763-4943-969C-CBA20980C438}"/>
    <cellStyle name="Normal 5 5 2 2 4 2 7" xfId="42228" xr:uid="{3F01A785-E2AA-4CDE-929E-C4F5F26770B9}"/>
    <cellStyle name="Normal 5 5 2 2 4 2 8" xfId="6808" xr:uid="{60659742-6552-4C58-9B02-A429D84D3B19}"/>
    <cellStyle name="Normal 5 5 2 2 4 3" xfId="2884" xr:uid="{F2DD0656-0894-4F98-A27C-FDD91FC6084C}"/>
    <cellStyle name="Normal 5 5 2 2 4 3 2" xfId="11941" xr:uid="{FB2EFDF3-F238-4C32-B963-255C5099B66E}"/>
    <cellStyle name="Normal 5 5 2 2 4 3 2 2" xfId="25631" xr:uid="{EE5A897B-72B3-4B1F-98C4-5F1BD00A4350}"/>
    <cellStyle name="Normal 5 5 2 2 4 3 2 2 2" xfId="39323" xr:uid="{341757D1-E4BC-4597-AE7A-1D59C60C5EB7}"/>
    <cellStyle name="Normal 5 5 2 2 4 3 2 2 3" xfId="54207" xr:uid="{FD6B2D4F-6D86-40E5-9534-5337B0DE8910}"/>
    <cellStyle name="Normal 5 5 2 2 4 3 2 3" xfId="18787" xr:uid="{C0279935-739E-4016-A446-C43C5D27EB36}"/>
    <cellStyle name="Normal 5 5 2 2 4 3 2 4" xfId="32477" xr:uid="{649940F8-7127-4C2E-95DA-741411D25DBA}"/>
    <cellStyle name="Normal 5 5 2 2 4 3 2 5" xfId="47361" xr:uid="{DEEEE2F6-1507-4315-ABF2-DC7C19EBF49A}"/>
    <cellStyle name="Normal 5 5 2 2 4 3 3" xfId="22209" xr:uid="{BBD7CC28-F0A2-4836-963F-1BBF9E0C3EB8}"/>
    <cellStyle name="Normal 5 5 2 2 4 3 3 2" xfId="35901" xr:uid="{E9CAECAB-7534-4F2B-B165-529E44E73BEF}"/>
    <cellStyle name="Normal 5 5 2 2 4 3 3 3" xfId="50785" xr:uid="{E7C7282A-05DF-4581-A65E-75D90A4EF806}"/>
    <cellStyle name="Normal 5 5 2 2 4 3 4" xfId="15365" xr:uid="{4FF835D9-145A-4590-978C-4D3D6153A967}"/>
    <cellStyle name="Normal 5 5 2 2 4 3 4 2" xfId="39976" xr:uid="{EC679C41-4A29-4378-8A4F-CCA5B133F2D3}"/>
    <cellStyle name="Normal 5 5 2 2 4 3 5" xfId="29055" xr:uid="{BDCAFF24-7BDE-47A1-BAE6-2C88316E2EF4}"/>
    <cellStyle name="Normal 5 5 2 2 4 3 6" xfId="43939" xr:uid="{3032EB1F-CD83-4F0E-9F51-DE56F8854E6D}"/>
    <cellStyle name="Normal 5 5 2 2 4 3 7" xfId="8519" xr:uid="{A051C923-3C10-46B4-A522-67F8BF8AE477}"/>
    <cellStyle name="Normal 5 5 2 2 4 4" xfId="2885" xr:uid="{47AD7E14-5B16-46C4-890A-5916EBD61879}"/>
    <cellStyle name="Normal 5 5 2 2 4 4 2" xfId="23919" xr:uid="{2BE1B770-E7C3-4D1C-9064-D50E109379EF}"/>
    <cellStyle name="Normal 5 5 2 2 4 4 2 2" xfId="37611" xr:uid="{7BD06B80-0B58-46D8-98C1-7C25434C2907}"/>
    <cellStyle name="Normal 5 5 2 2 4 4 2 3" xfId="52495" xr:uid="{CC3C2686-BDA7-48FF-A9F9-0B74E91FECFF}"/>
    <cellStyle name="Normal 5 5 2 2 4 4 3" xfId="17075" xr:uid="{7DDA1027-2F3F-4674-8DD3-DE527FC73102}"/>
    <cellStyle name="Normal 5 5 2 2 4 4 3 2" xfId="39977" xr:uid="{5744309D-A6C3-4950-96B2-E02F31158826}"/>
    <cellStyle name="Normal 5 5 2 2 4 4 4" xfId="30765" xr:uid="{FE56CAD7-DC47-4F84-AC32-AF7CABD28C20}"/>
    <cellStyle name="Normal 5 5 2 2 4 4 5" xfId="45649" xr:uid="{AAC962FD-447A-4924-9BD0-BD0F679055F1}"/>
    <cellStyle name="Normal 5 5 2 2 4 4 6" xfId="10229" xr:uid="{96ED21CA-A30E-439D-B5A6-353FA9F62FB1}"/>
    <cellStyle name="Normal 5 5 2 2 4 5" xfId="20497" xr:uid="{B3DD4129-A47B-4824-B520-F63BD7154D30}"/>
    <cellStyle name="Normal 5 5 2 2 4 5 2" xfId="34189" xr:uid="{EBC00605-BAA1-43CC-A7BD-A659E2242DC7}"/>
    <cellStyle name="Normal 5 5 2 2 4 5 3" xfId="49073" xr:uid="{19DF3CFF-1AE6-4347-A575-D9BBA477C81D}"/>
    <cellStyle name="Normal 5 5 2 2 4 6" xfId="13653" xr:uid="{A3E45AD6-EF95-49AD-BEE7-7FA7C5B672F3}"/>
    <cellStyle name="Normal 5 5 2 2 4 6 2" xfId="39842" xr:uid="{5855CC18-2A22-4313-ACF7-0AD378DEA35E}"/>
    <cellStyle name="Normal 5 5 2 2 4 7" xfId="27343" xr:uid="{613EF68B-BB1A-4E10-8D8E-0003556DC123}"/>
    <cellStyle name="Normal 5 5 2 2 4 8" xfId="42227" xr:uid="{AE4595B3-79DC-4EF9-B524-F9D87EF0356B}"/>
    <cellStyle name="Normal 5 5 2 2 4 9" xfId="6807" xr:uid="{B18F9F36-F2B0-4193-B86E-D831EB34B206}"/>
    <cellStyle name="Normal 5 5 2 2 5" xfId="1335" xr:uid="{764FE74E-BEE1-47FF-8F89-3E94A3C19A90}"/>
    <cellStyle name="Normal 5 5 2 2 5 2" xfId="2886" xr:uid="{109D5493-4B2B-4BB7-B104-668CA2B20CBB}"/>
    <cellStyle name="Normal 5 5 2 2 5 2 2" xfId="11943" xr:uid="{972AC5EA-2F77-438B-928F-128FF515340B}"/>
    <cellStyle name="Normal 5 5 2 2 5 2 2 2" xfId="25633" xr:uid="{F11D660A-8BBA-4F0D-9246-FC3A03AE0A54}"/>
    <cellStyle name="Normal 5 5 2 2 5 2 2 2 2" xfId="39325" xr:uid="{E91C0485-4965-4C34-A8D0-4EC6C7B34494}"/>
    <cellStyle name="Normal 5 5 2 2 5 2 2 2 3" xfId="54209" xr:uid="{12F17077-28CD-4D6C-8D92-4EDAB6AAEDC4}"/>
    <cellStyle name="Normal 5 5 2 2 5 2 2 3" xfId="18789" xr:uid="{DE177B58-9DF3-4934-9745-11F0D324DCDB}"/>
    <cellStyle name="Normal 5 5 2 2 5 2 2 4" xfId="32479" xr:uid="{F4ED2B5D-B6B8-4573-B346-499E8ABAE859}"/>
    <cellStyle name="Normal 5 5 2 2 5 2 2 5" xfId="47363" xr:uid="{59C9C4A5-CFFD-4439-8F84-0C7F7A30D728}"/>
    <cellStyle name="Normal 5 5 2 2 5 2 3" xfId="22211" xr:uid="{7E3C85F3-36D6-4EF2-ABF0-B9F4ED196488}"/>
    <cellStyle name="Normal 5 5 2 2 5 2 3 2" xfId="35903" xr:uid="{160F4F16-9BC9-4168-8201-916FBA0EC286}"/>
    <cellStyle name="Normal 5 5 2 2 5 2 3 3" xfId="50787" xr:uid="{3BDC4263-A3AF-4BB6-AA30-B4ACDFA772C8}"/>
    <cellStyle name="Normal 5 5 2 2 5 2 4" xfId="15367" xr:uid="{1FE5518A-1235-4F0A-A75B-FFD904AEE6FF}"/>
    <cellStyle name="Normal 5 5 2 2 5 2 4 2" xfId="39978" xr:uid="{E5CF5CDA-5953-43E0-B1F1-D2D81EBA3508}"/>
    <cellStyle name="Normal 5 5 2 2 5 2 5" xfId="29057" xr:uid="{04CF1497-384F-42A5-842C-6ECCD2E4FC04}"/>
    <cellStyle name="Normal 5 5 2 2 5 2 6" xfId="43941" xr:uid="{4D68954E-378B-4EDB-9EE4-EBEC1E048347}"/>
    <cellStyle name="Normal 5 5 2 2 5 2 7" xfId="8521" xr:uid="{4E09EF5E-2379-4CE2-B1AC-39EA397BB4C7}"/>
    <cellStyle name="Normal 5 5 2 2 5 3" xfId="2887" xr:uid="{4F30F42D-5598-4C35-B7C5-07A205A879A9}"/>
    <cellStyle name="Normal 5 5 2 2 5 3 2" xfId="23921" xr:uid="{18BEB39D-05C4-4F17-9571-A390AF2A6070}"/>
    <cellStyle name="Normal 5 5 2 2 5 3 2 2" xfId="37613" xr:uid="{7A6195B8-5DC6-41FC-BBE1-C3892654FB55}"/>
    <cellStyle name="Normal 5 5 2 2 5 3 2 3" xfId="52497" xr:uid="{CB1199D2-3D40-4AE1-805D-F837C1AE0142}"/>
    <cellStyle name="Normal 5 5 2 2 5 3 3" xfId="17077" xr:uid="{798DA1B3-2064-4498-B6F1-93557F831DB7}"/>
    <cellStyle name="Normal 5 5 2 2 5 3 3 2" xfId="39979" xr:uid="{A7761DE3-8D8D-4F74-9EE3-BD1B64DCFFAC}"/>
    <cellStyle name="Normal 5 5 2 2 5 3 4" xfId="30767" xr:uid="{B8FC1755-F600-4315-A6D4-A76A4F08F5DF}"/>
    <cellStyle name="Normal 5 5 2 2 5 3 5" xfId="45651" xr:uid="{4BF67285-67FC-46EA-A6D8-F32123EB7E20}"/>
    <cellStyle name="Normal 5 5 2 2 5 3 6" xfId="10231" xr:uid="{F6873D0D-81E6-4005-86F2-A73FE441C02A}"/>
    <cellStyle name="Normal 5 5 2 2 5 4" xfId="2888" xr:uid="{58B4FFF5-2C55-47F5-9C35-831D6A9283B5}"/>
    <cellStyle name="Normal 5 5 2 2 5 4 2" xfId="39980" xr:uid="{06E60FA7-ADD3-4802-BC77-4F29EA595F09}"/>
    <cellStyle name="Normal 5 5 2 2 5 4 3" xfId="34191" xr:uid="{AE0153C2-3066-4CAE-8E32-74363FBCC5B3}"/>
    <cellStyle name="Normal 5 5 2 2 5 4 4" xfId="49075" xr:uid="{C03F83D6-DDF0-48CC-8885-9D1A85C3FF78}"/>
    <cellStyle name="Normal 5 5 2 2 5 4 5" xfId="20499" xr:uid="{01F23B06-A26C-4490-916C-A5AA14948F7E}"/>
    <cellStyle name="Normal 5 5 2 2 5 5" xfId="13655" xr:uid="{429195FB-1593-419C-868F-36987DAEA6AF}"/>
    <cellStyle name="Normal 5 5 2 2 5 5 2" xfId="39844" xr:uid="{53FC88CC-FB33-4CB3-9EF1-51C1AA4BCE5C}"/>
    <cellStyle name="Normal 5 5 2 2 5 6" xfId="27345" xr:uid="{B99984DE-B665-40AA-9A23-C02DEAE60D5A}"/>
    <cellStyle name="Normal 5 5 2 2 5 7" xfId="42229" xr:uid="{A65F8A3B-ED56-44D6-B99A-AE8710138DD2}"/>
    <cellStyle name="Normal 5 5 2 2 5 8" xfId="6809" xr:uid="{97B98347-8998-4C23-9854-3B6DCFA64295}"/>
    <cellStyle name="Normal 5 5 2 2 6" xfId="2889" xr:uid="{5970F57B-45EC-4C43-A847-795D6A9524EC}"/>
    <cellStyle name="Normal 5 5 2 2 6 2" xfId="8522" xr:uid="{93D8482D-101E-456A-B4BF-26FE988763AE}"/>
    <cellStyle name="Normal 5 5 2 2 6 2 2" xfId="11944" xr:uid="{A1FAF30F-6CEF-463B-88B2-4EACF44B5230}"/>
    <cellStyle name="Normal 5 5 2 2 6 2 2 2" xfId="25634" xr:uid="{8A20AAA0-ED35-4D9B-BED0-F3A4F2094362}"/>
    <cellStyle name="Normal 5 5 2 2 6 2 2 2 2" xfId="39326" xr:uid="{BFDD7D0E-310C-4A30-8454-C60611A34011}"/>
    <cellStyle name="Normal 5 5 2 2 6 2 2 2 3" xfId="54210" xr:uid="{2B890A38-DCB3-4E3C-A90B-9948760B394A}"/>
    <cellStyle name="Normal 5 5 2 2 6 2 2 3" xfId="18790" xr:uid="{5B198DE3-A34B-401C-9E32-22EA518E1F87}"/>
    <cellStyle name="Normal 5 5 2 2 6 2 2 4" xfId="32480" xr:uid="{31643433-A7DC-43F3-B160-A32B8BC08AF9}"/>
    <cellStyle name="Normal 5 5 2 2 6 2 2 5" xfId="47364" xr:uid="{F3A3252A-6288-4E13-9B01-8A574C9ADBFB}"/>
    <cellStyle name="Normal 5 5 2 2 6 2 3" xfId="22212" xr:uid="{F84BC243-E004-4F0E-B10F-2B3F12BB695C}"/>
    <cellStyle name="Normal 5 5 2 2 6 2 3 2" xfId="35904" xr:uid="{56BC5DC8-1D0F-42E2-B41C-807D6B2ECAB2}"/>
    <cellStyle name="Normal 5 5 2 2 6 2 3 3" xfId="50788" xr:uid="{EFCD8284-D09E-450B-A20A-F5B77F3CF5B3}"/>
    <cellStyle name="Normal 5 5 2 2 6 2 4" xfId="15368" xr:uid="{22C59679-728D-4231-A466-F6D16279727F}"/>
    <cellStyle name="Normal 5 5 2 2 6 2 5" xfId="29058" xr:uid="{48F3E6CD-4F84-45BB-8D54-A61063135114}"/>
    <cellStyle name="Normal 5 5 2 2 6 2 6" xfId="43942" xr:uid="{DF1E031B-E068-4380-A988-8C55AD6230A5}"/>
    <cellStyle name="Normal 5 5 2 2 6 3" xfId="10232" xr:uid="{B68B6D2C-8077-41A0-9561-692F611D9CF5}"/>
    <cellStyle name="Normal 5 5 2 2 6 3 2" xfId="23922" xr:uid="{ED4750CA-3877-4D38-B0CF-34F23ACF396A}"/>
    <cellStyle name="Normal 5 5 2 2 6 3 2 2" xfId="37614" xr:uid="{3D3B9474-47E0-4141-9D82-DD55B726A446}"/>
    <cellStyle name="Normal 5 5 2 2 6 3 2 3" xfId="52498" xr:uid="{2CE34675-4E1C-4217-9DE4-A79A58ADED1E}"/>
    <cellStyle name="Normal 5 5 2 2 6 3 3" xfId="17078" xr:uid="{9F428F3B-6DDB-40E0-9230-BE1DFD7D80BF}"/>
    <cellStyle name="Normal 5 5 2 2 6 3 4" xfId="30768" xr:uid="{1A87B03F-BC4E-497F-8EA2-EAFD8D3C5909}"/>
    <cellStyle name="Normal 5 5 2 2 6 3 5" xfId="45652" xr:uid="{8AC38223-5CED-4C21-A676-8B5203EF58A8}"/>
    <cellStyle name="Normal 5 5 2 2 6 4" xfId="20500" xr:uid="{14B96582-B2DA-43F2-87AF-1512E36C9C81}"/>
    <cellStyle name="Normal 5 5 2 2 6 4 2" xfId="34192" xr:uid="{2DDF7947-8E8C-40D2-923B-31C0D4F2B458}"/>
    <cellStyle name="Normal 5 5 2 2 6 4 3" xfId="49076" xr:uid="{8B397641-39A9-4E1C-A66E-406CE51523CD}"/>
    <cellStyle name="Normal 5 5 2 2 6 5" xfId="13656" xr:uid="{FD0B9848-9160-4ACF-9CBA-93CD45DB4432}"/>
    <cellStyle name="Normal 5 5 2 2 6 5 2" xfId="39981" xr:uid="{18D42DBB-D8BD-4FBA-85B8-539B877695AB}"/>
    <cellStyle name="Normal 5 5 2 2 6 6" xfId="27346" xr:uid="{0E03EF8F-9462-4C45-B57B-0DA068B305AA}"/>
    <cellStyle name="Normal 5 5 2 2 6 7" xfId="42230" xr:uid="{2C371D7D-1975-4FFA-8E7F-85F3807A7C34}"/>
    <cellStyle name="Normal 5 5 2 2 6 8" xfId="6810" xr:uid="{856C9D2F-E257-4D20-A6B1-28DE9E64FAC9}"/>
    <cellStyle name="Normal 5 5 2 2 7" xfId="2890" xr:uid="{0600FC1B-2E35-4518-87EC-B565D168DD16}"/>
    <cellStyle name="Normal 5 5 2 2 7 2" xfId="11930" xr:uid="{6FDBD574-0F3C-45A7-BB87-FF8B16396F1A}"/>
    <cellStyle name="Normal 5 5 2 2 7 2 2" xfId="25620" xr:uid="{B92FCC6E-8182-478D-AFA1-420FBB9CE384}"/>
    <cellStyle name="Normal 5 5 2 2 7 2 2 2" xfId="39312" xr:uid="{C2C2A61E-A793-4A79-AFF6-914B82B3D35F}"/>
    <cellStyle name="Normal 5 5 2 2 7 2 2 3" xfId="54196" xr:uid="{F23C33CB-19D5-439E-BE2A-A945D28EDC04}"/>
    <cellStyle name="Normal 5 5 2 2 7 2 3" xfId="18776" xr:uid="{D43389DF-1AED-4020-91A6-536CBFCBEEFE}"/>
    <cellStyle name="Normal 5 5 2 2 7 2 4" xfId="32466" xr:uid="{9F49C007-1320-457D-B82B-0506F2A7816A}"/>
    <cellStyle name="Normal 5 5 2 2 7 2 5" xfId="47350" xr:uid="{ABBCF9B7-3B40-4C10-9AE1-7DCEB75E95D8}"/>
    <cellStyle name="Normal 5 5 2 2 7 3" xfId="22198" xr:uid="{4BC3C44A-DD4B-42BC-B070-6F6280F8CB08}"/>
    <cellStyle name="Normal 5 5 2 2 7 3 2" xfId="35890" xr:uid="{2B8F163E-AC84-4394-98E0-1AD8203330E5}"/>
    <cellStyle name="Normal 5 5 2 2 7 3 3" xfId="50774" xr:uid="{64568C0A-A56A-4CB6-AA80-E0C238083847}"/>
    <cellStyle name="Normal 5 5 2 2 7 4" xfId="15354" xr:uid="{D545402D-58F9-459B-B3F0-A333CC656CCD}"/>
    <cellStyle name="Normal 5 5 2 2 7 4 2" xfId="39982" xr:uid="{CA4E820E-7DDD-4E9C-A07D-B6BEDCD14AC2}"/>
    <cellStyle name="Normal 5 5 2 2 7 5" xfId="29044" xr:uid="{159ABBB1-0CAD-4437-B0BD-31CC0B75C9AA}"/>
    <cellStyle name="Normal 5 5 2 2 7 6" xfId="43928" xr:uid="{34BA00BB-AD08-4FD8-B72A-533E385397F3}"/>
    <cellStyle name="Normal 5 5 2 2 7 7" xfId="8508" xr:uid="{FAAC05A2-64F6-4EB3-AD07-0EA040B84C6D}"/>
    <cellStyle name="Normal 5 5 2 2 8" xfId="2891" xr:uid="{65E54520-CF42-4D61-9C20-3AB33BD2F9BB}"/>
    <cellStyle name="Normal 5 5 2 2 8 2" xfId="23908" xr:uid="{41B4F407-3A57-4DBC-86AD-3A8C73898FCC}"/>
    <cellStyle name="Normal 5 5 2 2 8 2 2" xfId="37600" xr:uid="{F32712FD-F5AA-428A-A577-E42ACFB6DDBF}"/>
    <cellStyle name="Normal 5 5 2 2 8 2 3" xfId="52484" xr:uid="{429F8633-47AB-49B4-9407-766C96A1D580}"/>
    <cellStyle name="Normal 5 5 2 2 8 3" xfId="17064" xr:uid="{7EB7DDF5-03FC-48DD-B59F-48CB9AAF92A4}"/>
    <cellStyle name="Normal 5 5 2 2 8 3 2" xfId="39983" xr:uid="{4389EF88-11AB-4384-8389-AEBD3389D17D}"/>
    <cellStyle name="Normal 5 5 2 2 8 4" xfId="30754" xr:uid="{9992E752-3926-4F8B-8F30-5DBD4A3AD626}"/>
    <cellStyle name="Normal 5 5 2 2 8 5" xfId="45638" xr:uid="{9B894337-EF6C-4349-BBFE-5946C229F4E7}"/>
    <cellStyle name="Normal 5 5 2 2 8 6" xfId="10218" xr:uid="{C637E39C-FFE4-4E6F-B2AD-43F8874870C5}"/>
    <cellStyle name="Normal 5 5 2 2 9" xfId="20486" xr:uid="{FC0D753A-8A88-453B-B362-EE975B66FA4C}"/>
    <cellStyle name="Normal 5 5 2 2 9 2" xfId="34178" xr:uid="{47CDEB2D-55EE-4659-9F3D-EC6639E30B45}"/>
    <cellStyle name="Normal 5 5 2 2 9 3" xfId="49062" xr:uid="{DA25912F-121B-46E3-A7B6-089094BA6CC8}"/>
    <cellStyle name="Normal 5 5 2 3" xfId="307" xr:uid="{BD4837FD-A0D4-4E52-9FC9-15DB46DB9A77}"/>
    <cellStyle name="Normal 5 5 2 3 10" xfId="42231" xr:uid="{1C91FA49-A8F8-4AEC-922F-1F5B2199D8A2}"/>
    <cellStyle name="Normal 5 5 2 3 11" xfId="6811" xr:uid="{129663D3-4DE9-4986-8716-A414CBF60423}"/>
    <cellStyle name="Normal 5 5 2 3 2" xfId="567" xr:uid="{0E15ADD6-E7CA-4EA6-A27B-BB8A25FFF75B}"/>
    <cellStyle name="Normal 5 5 2 3 2 2" xfId="568" xr:uid="{E8759752-DC1C-4FB6-ACB4-CBC7B07517E7}"/>
    <cellStyle name="Normal 5 5 2 3 2 2 2" xfId="1336" xr:uid="{0417F72F-F5F8-4DBD-900B-F58EBAB7D3B0}"/>
    <cellStyle name="Normal 5 5 2 3 2 2 2 2" xfId="1337" xr:uid="{A8B9B1A5-2EDA-438B-B8A1-D08646C508E2}"/>
    <cellStyle name="Normal 5 5 2 3 2 2 2 2 2" xfId="25637" xr:uid="{70C3CDD7-D63D-47E3-B04A-8181739A6D6A}"/>
    <cellStyle name="Normal 5 5 2 3 2 2 2 2 2 2" xfId="39329" xr:uid="{06886CDD-7FBD-462C-B2D2-C68FDA0E6322}"/>
    <cellStyle name="Normal 5 5 2 3 2 2 2 2 2 3" xfId="54213" xr:uid="{1F0B0599-252A-4E09-B947-A93541816155}"/>
    <cellStyle name="Normal 5 5 2 3 2 2 2 2 3" xfId="18793" xr:uid="{B06EA91C-00A3-4E38-A932-93C63441DBBE}"/>
    <cellStyle name="Normal 5 5 2 3 2 2 2 2 3 2" xfId="39846" xr:uid="{341E1351-88D3-4A64-9408-7D8002EF8701}"/>
    <cellStyle name="Normal 5 5 2 3 2 2 2 2 4" xfId="32483" xr:uid="{55E0836D-E407-4A25-8294-F6AE6378C2F6}"/>
    <cellStyle name="Normal 5 5 2 3 2 2 2 2 5" xfId="47367" xr:uid="{699AC6F1-6DF2-4D75-8BE3-F1F6B9F558DF}"/>
    <cellStyle name="Normal 5 5 2 3 2 2 2 2 6" xfId="11947" xr:uid="{C8734D3F-D67F-4994-B9C7-C8BBF3BCBEF6}"/>
    <cellStyle name="Normal 5 5 2 3 2 2 2 3" xfId="22215" xr:uid="{3C7A7FE2-7CAC-4F4F-9533-5851C9F01C86}"/>
    <cellStyle name="Normal 5 5 2 3 2 2 2 3 2" xfId="35907" xr:uid="{C89DC604-7022-4439-AAA0-518E5762CE72}"/>
    <cellStyle name="Normal 5 5 2 3 2 2 2 3 3" xfId="50791" xr:uid="{C0C78EDC-BC43-4DE2-91F6-3B7D92EE64D3}"/>
    <cellStyle name="Normal 5 5 2 3 2 2 2 4" xfId="15371" xr:uid="{49FBFEF7-A12E-45C5-BE2F-4AE29DA0B5D6}"/>
    <cellStyle name="Normal 5 5 2 3 2 2 2 4 2" xfId="39845" xr:uid="{602838E1-40D8-4385-9830-BF8A5B32243B}"/>
    <cellStyle name="Normal 5 5 2 3 2 2 2 5" xfId="29061" xr:uid="{CDA37187-883D-4E0B-B788-2CD692F6DA34}"/>
    <cellStyle name="Normal 5 5 2 3 2 2 2 6" xfId="43945" xr:uid="{6B3F23C1-43AB-4A48-BF6A-C9084C5CA692}"/>
    <cellStyle name="Normal 5 5 2 3 2 2 2 7" xfId="8525" xr:uid="{93D457B4-6D54-46F3-A20B-5C35517E04C9}"/>
    <cellStyle name="Normal 5 5 2 3 2 2 3" xfId="1338" xr:uid="{10BEA123-99E7-40A9-9939-641519A83B44}"/>
    <cellStyle name="Normal 5 5 2 3 2 2 3 2" xfId="23925" xr:uid="{8BCB5239-EB42-4E41-BD2A-60A5E1E94C30}"/>
    <cellStyle name="Normal 5 5 2 3 2 2 3 2 2" xfId="37617" xr:uid="{93A882A7-501D-42A4-B6C2-348FF363EE8D}"/>
    <cellStyle name="Normal 5 5 2 3 2 2 3 2 3" xfId="52501" xr:uid="{FDCF2DAB-F970-403F-8C04-CC314387568A}"/>
    <cellStyle name="Normal 5 5 2 3 2 2 3 3" xfId="17081" xr:uid="{E133A15D-D8D0-499F-A463-CF77C3A619FB}"/>
    <cellStyle name="Normal 5 5 2 3 2 2 3 3 2" xfId="39847" xr:uid="{92BA4760-C496-44DC-9A02-9A6B946AD14D}"/>
    <cellStyle name="Normal 5 5 2 3 2 2 3 4" xfId="30771" xr:uid="{0EA5156B-9233-406E-A678-CD692CA9D94E}"/>
    <cellStyle name="Normal 5 5 2 3 2 2 3 5" xfId="45655" xr:uid="{9FA1A3CE-C566-4049-8665-3A8826445E92}"/>
    <cellStyle name="Normal 5 5 2 3 2 2 3 6" xfId="10235" xr:uid="{978DC7CC-DDB9-4C8B-9E2B-20FEF1BE2323}"/>
    <cellStyle name="Normal 5 5 2 3 2 2 4" xfId="20503" xr:uid="{DF544F74-06EB-45AC-91FB-1E834B1B0FBE}"/>
    <cellStyle name="Normal 5 5 2 3 2 2 4 2" xfId="34195" xr:uid="{4B9C52CF-85B4-41F2-B19D-EE2AC947157D}"/>
    <cellStyle name="Normal 5 5 2 3 2 2 4 3" xfId="49079" xr:uid="{6433CB10-7B12-4914-8A9B-B8FAACBBBC24}"/>
    <cellStyle name="Normal 5 5 2 3 2 2 5" xfId="13659" xr:uid="{E715DC78-8735-499D-B7D3-1D2602E9F970}"/>
    <cellStyle name="Normal 5 5 2 3 2 2 5 2" xfId="39661" xr:uid="{394B585E-1885-4886-B224-758F7F90B157}"/>
    <cellStyle name="Normal 5 5 2 3 2 2 6" xfId="27349" xr:uid="{940C9456-B1B7-4B5D-AB3B-1DE8DD2C82C0}"/>
    <cellStyle name="Normal 5 5 2 3 2 2 7" xfId="42233" xr:uid="{FDCE8A4A-6DE7-4675-9AAF-9B79D387D14D}"/>
    <cellStyle name="Normal 5 5 2 3 2 2 8" xfId="6813" xr:uid="{B56B565F-2230-4056-8D3B-CEC322F2DBEA}"/>
    <cellStyle name="Normal 5 5 2 3 2 3" xfId="1339" xr:uid="{A2681662-0C34-4AD6-BD5E-49327CF6983D}"/>
    <cellStyle name="Normal 5 5 2 3 2 3 2" xfId="1340" xr:uid="{CD832605-C29D-43C8-8E0C-2FFBE8B09E80}"/>
    <cellStyle name="Normal 5 5 2 3 2 3 2 2" xfId="25636" xr:uid="{1E73986E-21AC-479F-8071-9FDA1A7B15EC}"/>
    <cellStyle name="Normal 5 5 2 3 2 3 2 2 2" xfId="39328" xr:uid="{E0F39152-4251-4692-A2B9-AB6A768E40B9}"/>
    <cellStyle name="Normal 5 5 2 3 2 3 2 2 3" xfId="54212" xr:uid="{A6DF7965-443C-4185-AB91-1A2764CA4512}"/>
    <cellStyle name="Normal 5 5 2 3 2 3 2 3" xfId="18792" xr:uid="{02CD000D-5CA2-4208-ABF9-0585B9C421D9}"/>
    <cellStyle name="Normal 5 5 2 3 2 3 2 3 2" xfId="39849" xr:uid="{145B7E84-9530-417E-88E3-E294B2402FFF}"/>
    <cellStyle name="Normal 5 5 2 3 2 3 2 4" xfId="32482" xr:uid="{E1634302-0821-4188-A6F3-C98CF508AA94}"/>
    <cellStyle name="Normal 5 5 2 3 2 3 2 5" xfId="47366" xr:uid="{188C70EF-9AA1-475E-BF06-5D1EDA5E8E2B}"/>
    <cellStyle name="Normal 5 5 2 3 2 3 2 6" xfId="11946" xr:uid="{56628D19-EB46-442B-A122-E18AC122585B}"/>
    <cellStyle name="Normal 5 5 2 3 2 3 3" xfId="22214" xr:uid="{0EC8A052-C33F-4331-885E-35681423D9B3}"/>
    <cellStyle name="Normal 5 5 2 3 2 3 3 2" xfId="35906" xr:uid="{6B0C32C5-60C4-485B-8ACB-02783EFD0BD5}"/>
    <cellStyle name="Normal 5 5 2 3 2 3 3 3" xfId="50790" xr:uid="{25A54F6A-21E1-44D2-AC8B-7D7FAE17711F}"/>
    <cellStyle name="Normal 5 5 2 3 2 3 4" xfId="15370" xr:uid="{D061FD4E-BAAF-495E-83D2-5875627F0804}"/>
    <cellStyle name="Normal 5 5 2 3 2 3 4 2" xfId="39848" xr:uid="{A69C6241-9C60-4FE4-8C92-E692229B9564}"/>
    <cellStyle name="Normal 5 5 2 3 2 3 5" xfId="29060" xr:uid="{79706281-45C8-4A2D-B90F-9C0283191E12}"/>
    <cellStyle name="Normal 5 5 2 3 2 3 6" xfId="43944" xr:uid="{83E3C563-F20D-4473-89E7-1D3CB9BB4F1A}"/>
    <cellStyle name="Normal 5 5 2 3 2 3 7" xfId="8524" xr:uid="{CB2A68B7-A3EA-447C-886E-30C64938DE56}"/>
    <cellStyle name="Normal 5 5 2 3 2 4" xfId="1341" xr:uid="{117E008B-BCF5-43C0-803E-7617A3A04B8B}"/>
    <cellStyle name="Normal 5 5 2 3 2 4 2" xfId="23924" xr:uid="{3B534F57-008D-47DF-8D82-8F17B255F950}"/>
    <cellStyle name="Normal 5 5 2 3 2 4 2 2" xfId="37616" xr:uid="{E248A510-A5FE-47F3-B3B0-68CCBD27A005}"/>
    <cellStyle name="Normal 5 5 2 3 2 4 2 3" xfId="52500" xr:uid="{82068A5B-257B-49EC-9873-6B4B3C1C2607}"/>
    <cellStyle name="Normal 5 5 2 3 2 4 3" xfId="17080" xr:uid="{BE4A979C-3859-425D-ACAC-59F3F7275B27}"/>
    <cellStyle name="Normal 5 5 2 3 2 4 3 2" xfId="39850" xr:uid="{891AB914-1685-4ED7-A919-3D8108C427D2}"/>
    <cellStyle name="Normal 5 5 2 3 2 4 4" xfId="30770" xr:uid="{A0F554A1-2745-4581-95FB-C15F8C06A37C}"/>
    <cellStyle name="Normal 5 5 2 3 2 4 5" xfId="45654" xr:uid="{4B0E0A8D-4E1E-4BE4-A1F8-63861B869619}"/>
    <cellStyle name="Normal 5 5 2 3 2 4 6" xfId="10234" xr:uid="{BA2F997F-EEC4-43D3-BF19-37B797CA8A5D}"/>
    <cellStyle name="Normal 5 5 2 3 2 5" xfId="20502" xr:uid="{21E583E7-3DF6-4B7F-96B6-5F7F99A9EFEB}"/>
    <cellStyle name="Normal 5 5 2 3 2 5 2" xfId="34194" xr:uid="{5A089393-EE0B-41FB-A900-FDCEFED6B06E}"/>
    <cellStyle name="Normal 5 5 2 3 2 5 3" xfId="49078" xr:uid="{AAF6470F-3C5E-482F-9DA3-623BE45CF178}"/>
    <cellStyle name="Normal 5 5 2 3 2 6" xfId="13658" xr:uid="{74B1C6F6-7D61-41A4-A43F-0F5CE40E8BBD}"/>
    <cellStyle name="Normal 5 5 2 3 2 6 2" xfId="39660" xr:uid="{5E8F2178-0E97-4736-897D-E47CE9C9D3DE}"/>
    <cellStyle name="Normal 5 5 2 3 2 7" xfId="27348" xr:uid="{1E11DDD6-8B1E-4960-A52B-141CC7C01CF6}"/>
    <cellStyle name="Normal 5 5 2 3 2 8" xfId="42232" xr:uid="{65611AB8-AB47-4775-9702-526EF15766D4}"/>
    <cellStyle name="Normal 5 5 2 3 2 9" xfId="6812" xr:uid="{8B2517AF-04EE-448F-9472-D1AFB0638ADE}"/>
    <cellStyle name="Normal 5 5 2 3 3" xfId="569" xr:uid="{521B18E4-3B90-4727-9C76-C2C870346BAE}"/>
    <cellStyle name="Normal 5 5 2 3 3 2" xfId="1342" xr:uid="{CDD56139-18D4-4769-B152-8BD427CE0756}"/>
    <cellStyle name="Normal 5 5 2 3 3 2 2" xfId="1343" xr:uid="{EB3853E7-E9D9-4A29-842A-D88392B95B88}"/>
    <cellStyle name="Normal 5 5 2 3 3 2 2 2" xfId="25638" xr:uid="{83605D4F-FFFB-44E9-9CC2-0BFF5A628E45}"/>
    <cellStyle name="Normal 5 5 2 3 3 2 2 2 2" xfId="39330" xr:uid="{A8659E6D-6C1A-4C4C-95CD-BA8B7C3EDF1C}"/>
    <cellStyle name="Normal 5 5 2 3 3 2 2 2 3" xfId="54214" xr:uid="{49293D71-65B7-42FB-B555-9CB50AB5A62C}"/>
    <cellStyle name="Normal 5 5 2 3 3 2 2 3" xfId="18794" xr:uid="{006730A8-27D8-42F5-B78F-46A0E5A1C4E9}"/>
    <cellStyle name="Normal 5 5 2 3 3 2 2 3 2" xfId="39852" xr:uid="{6AD1E698-D9CB-4500-AE5F-9CB658EC5DBB}"/>
    <cellStyle name="Normal 5 5 2 3 3 2 2 4" xfId="32484" xr:uid="{EFA7B0F2-2761-4F7E-8F1B-3CB4B2C64885}"/>
    <cellStyle name="Normal 5 5 2 3 3 2 2 5" xfId="47368" xr:uid="{5F923820-B3CF-4FD6-83A5-7EF48AA2AD45}"/>
    <cellStyle name="Normal 5 5 2 3 3 2 2 6" xfId="11948" xr:uid="{D1978FD3-B9C5-4E5E-8566-3714A0082C4E}"/>
    <cellStyle name="Normal 5 5 2 3 3 2 3" xfId="22216" xr:uid="{9EA3369A-4118-4138-9D89-A5F0D8144C09}"/>
    <cellStyle name="Normal 5 5 2 3 3 2 3 2" xfId="35908" xr:uid="{69A72E9E-3EEA-4965-930D-62C924D421E6}"/>
    <cellStyle name="Normal 5 5 2 3 3 2 3 3" xfId="50792" xr:uid="{D503E2D7-085C-46DD-9C41-539B7767E6CE}"/>
    <cellStyle name="Normal 5 5 2 3 3 2 4" xfId="15372" xr:uid="{00C15C68-B268-4370-8F5A-53CA1CFA0A3D}"/>
    <cellStyle name="Normal 5 5 2 3 3 2 4 2" xfId="39851" xr:uid="{CF0B7522-D5AC-4DB0-A36D-F6D88A5F2210}"/>
    <cellStyle name="Normal 5 5 2 3 3 2 5" xfId="29062" xr:uid="{E6FDC117-E646-4443-958E-4C8BE0B6607C}"/>
    <cellStyle name="Normal 5 5 2 3 3 2 6" xfId="43946" xr:uid="{489CC597-5DD7-429B-9513-F07EF6C5D765}"/>
    <cellStyle name="Normal 5 5 2 3 3 2 7" xfId="8526" xr:uid="{27E0F202-15F6-4B4C-8885-84E4F4C8849A}"/>
    <cellStyle name="Normal 5 5 2 3 3 3" xfId="1344" xr:uid="{0BD8B5BE-4920-4990-9EA3-491A222F2734}"/>
    <cellStyle name="Normal 5 5 2 3 3 3 2" xfId="23926" xr:uid="{9EF8C636-9683-4EA6-8FB7-80D6AF6FF018}"/>
    <cellStyle name="Normal 5 5 2 3 3 3 2 2" xfId="37618" xr:uid="{4EB402B9-E39F-49D8-B6C7-0E6A8F80D725}"/>
    <cellStyle name="Normal 5 5 2 3 3 3 2 3" xfId="52502" xr:uid="{CE2A6AD0-A700-431F-B12A-592E4D1B38A7}"/>
    <cellStyle name="Normal 5 5 2 3 3 3 3" xfId="17082" xr:uid="{443AA542-D733-45DB-9896-3FEE529588EA}"/>
    <cellStyle name="Normal 5 5 2 3 3 3 3 2" xfId="39853" xr:uid="{E03974F9-2ACE-4121-8E3C-813DF0A91926}"/>
    <cellStyle name="Normal 5 5 2 3 3 3 4" xfId="30772" xr:uid="{C903A43F-7376-4773-B25F-D47EBEA72371}"/>
    <cellStyle name="Normal 5 5 2 3 3 3 5" xfId="45656" xr:uid="{63A0BE77-403E-4F77-953D-9E786F8A8C5F}"/>
    <cellStyle name="Normal 5 5 2 3 3 3 6" xfId="10236" xr:uid="{543C947B-6FAA-40C6-B404-6B4A9E1EC9B7}"/>
    <cellStyle name="Normal 5 5 2 3 3 4" xfId="2892" xr:uid="{E6410F5B-71DF-42A8-A5BA-88A3F22B0C24}"/>
    <cellStyle name="Normal 5 5 2 3 3 4 2" xfId="39984" xr:uid="{38D5359E-2144-4FA4-904C-64375A453E98}"/>
    <cellStyle name="Normal 5 5 2 3 3 4 3" xfId="34196" xr:uid="{9DE15C7B-C426-465D-9AE5-B9C10E3368EE}"/>
    <cellStyle name="Normal 5 5 2 3 3 4 4" xfId="49080" xr:uid="{05FC2DFB-0529-463C-9EFF-C37C592BA9CE}"/>
    <cellStyle name="Normal 5 5 2 3 3 4 5" xfId="20504" xr:uid="{187DD942-A78A-4D28-8470-E7D1DB2D3E7C}"/>
    <cellStyle name="Normal 5 5 2 3 3 5" xfId="13660" xr:uid="{CF188FBA-9498-4869-85CF-BBAAD66AA9D1}"/>
    <cellStyle name="Normal 5 5 2 3 3 5 2" xfId="39662" xr:uid="{C56A0422-FD59-450E-8BAC-5DC136B69F80}"/>
    <cellStyle name="Normal 5 5 2 3 3 6" xfId="27350" xr:uid="{BBEEFAA4-40C2-4CBC-BB74-AFDE5938A477}"/>
    <cellStyle name="Normal 5 5 2 3 3 7" xfId="42234" xr:uid="{582BD5C0-E74C-4903-8CA3-D7A8FDACA19A}"/>
    <cellStyle name="Normal 5 5 2 3 3 8" xfId="6814" xr:uid="{3E54E84C-2920-483B-8D3B-2BCDB237F72F}"/>
    <cellStyle name="Normal 5 5 2 3 4" xfId="1345" xr:uid="{72A32CAA-C2A1-463C-A5C9-346DBA9243C2}"/>
    <cellStyle name="Normal 5 5 2 3 4 2" xfId="1346" xr:uid="{109BF69B-821D-48C2-A9A9-1A53EE2CF841}"/>
    <cellStyle name="Normal 5 5 2 3 4 2 2" xfId="11949" xr:uid="{A4477BB8-8CFE-43CF-A82B-DEE2EC16263C}"/>
    <cellStyle name="Normal 5 5 2 3 4 2 2 2" xfId="25639" xr:uid="{9D0381FD-B934-414D-AF7F-32BEFAFB8C0F}"/>
    <cellStyle name="Normal 5 5 2 3 4 2 2 2 2" xfId="39331" xr:uid="{FCF47710-2903-4310-BD67-38106E366EC4}"/>
    <cellStyle name="Normal 5 5 2 3 4 2 2 2 3" xfId="54215" xr:uid="{DA72C778-294B-4743-9616-D1F6CDD34885}"/>
    <cellStyle name="Normal 5 5 2 3 4 2 2 3" xfId="18795" xr:uid="{B1044414-E819-4149-94C5-01DED7F26FC8}"/>
    <cellStyle name="Normal 5 5 2 3 4 2 2 4" xfId="32485" xr:uid="{A836AB78-0811-476F-8A13-897B56940BAF}"/>
    <cellStyle name="Normal 5 5 2 3 4 2 2 5" xfId="47369" xr:uid="{4B998E03-49DF-4D84-88E4-C2E5743F84B4}"/>
    <cellStyle name="Normal 5 5 2 3 4 2 3" xfId="22217" xr:uid="{6FC49E3C-3D17-453C-8F19-465DF3B6089A}"/>
    <cellStyle name="Normal 5 5 2 3 4 2 3 2" xfId="35909" xr:uid="{2123D22B-EA5D-4429-B3EF-B91F94A84B10}"/>
    <cellStyle name="Normal 5 5 2 3 4 2 3 3" xfId="50793" xr:uid="{67A68115-A57B-499C-AE02-4D625A122EB1}"/>
    <cellStyle name="Normal 5 5 2 3 4 2 4" xfId="15373" xr:uid="{EE0946EA-98DF-40EF-A164-B25E494C0A48}"/>
    <cellStyle name="Normal 5 5 2 3 4 2 4 2" xfId="39855" xr:uid="{F79E3FF6-4B0C-4F4D-8D65-3D45AF9CA763}"/>
    <cellStyle name="Normal 5 5 2 3 4 2 5" xfId="29063" xr:uid="{D04E2842-56CB-4276-B228-CF2BE59E5322}"/>
    <cellStyle name="Normal 5 5 2 3 4 2 6" xfId="43947" xr:uid="{8FA69EE1-C30B-4CE1-9ADE-B97D89357D8F}"/>
    <cellStyle name="Normal 5 5 2 3 4 2 7" xfId="8527" xr:uid="{F67439DF-F10B-4F47-8EC2-C610D1EEAE2C}"/>
    <cellStyle name="Normal 5 5 2 3 4 3" xfId="10237" xr:uid="{6C91A4D6-DD31-4E0B-AC63-E3E325920788}"/>
    <cellStyle name="Normal 5 5 2 3 4 3 2" xfId="23927" xr:uid="{51A79D5E-55DA-48F0-AEA2-AB68C91E2958}"/>
    <cellStyle name="Normal 5 5 2 3 4 3 2 2" xfId="37619" xr:uid="{49D5EE12-9BC7-46FD-975F-3B84935E15CB}"/>
    <cellStyle name="Normal 5 5 2 3 4 3 2 3" xfId="52503" xr:uid="{D2DEE5DA-E877-49ED-8146-650C2A26FE6C}"/>
    <cellStyle name="Normal 5 5 2 3 4 3 3" xfId="17083" xr:uid="{68C5B6C6-8B0F-46E9-9C1D-BE5D81E2503A}"/>
    <cellStyle name="Normal 5 5 2 3 4 3 4" xfId="30773" xr:uid="{62D7E761-A09B-49B8-A2B8-BB876FA024DB}"/>
    <cellStyle name="Normal 5 5 2 3 4 3 5" xfId="45657" xr:uid="{AFF8CFB0-2FAC-4F8F-BC09-3EF55D41015F}"/>
    <cellStyle name="Normal 5 5 2 3 4 4" xfId="20505" xr:uid="{4850EACE-B35A-43AB-B32D-218AFEA6D2FB}"/>
    <cellStyle name="Normal 5 5 2 3 4 4 2" xfId="34197" xr:uid="{351B2A38-E5B4-4E7E-8B6F-11F874EAECF8}"/>
    <cellStyle name="Normal 5 5 2 3 4 4 3" xfId="49081" xr:uid="{F4F8D609-2F33-4657-913B-96F94D3F43C3}"/>
    <cellStyle name="Normal 5 5 2 3 4 5" xfId="13661" xr:uid="{2663949F-E109-4098-A350-7198F21BDE1C}"/>
    <cellStyle name="Normal 5 5 2 3 4 5 2" xfId="39854" xr:uid="{10F0FDDE-AA10-4F78-BF4E-9BB8D17D6C76}"/>
    <cellStyle name="Normal 5 5 2 3 4 6" xfId="27351" xr:uid="{DFE4A5E2-6DC3-46EA-97BB-7987AC61EF42}"/>
    <cellStyle name="Normal 5 5 2 3 4 7" xfId="42235" xr:uid="{2D9773CD-5A78-4473-8134-E13F2F6D8DE7}"/>
    <cellStyle name="Normal 5 5 2 3 4 8" xfId="6815" xr:uid="{13B7A394-39D4-4211-A426-AF73284E7402}"/>
    <cellStyle name="Normal 5 5 2 3 5" xfId="1347" xr:uid="{288B760D-894F-48B2-9DF6-0BA3B381D674}"/>
    <cellStyle name="Normal 5 5 2 3 5 2" xfId="11945" xr:uid="{3B244806-8A62-4926-B68A-6DACB56F7FA5}"/>
    <cellStyle name="Normal 5 5 2 3 5 2 2" xfId="25635" xr:uid="{5185F92B-91D8-4B28-9F96-7136F837C43E}"/>
    <cellStyle name="Normal 5 5 2 3 5 2 2 2" xfId="39327" xr:uid="{F47E0AA8-5ECB-43D2-A53B-76B90076F185}"/>
    <cellStyle name="Normal 5 5 2 3 5 2 2 3" xfId="54211" xr:uid="{8A61B86F-C475-4CC8-955E-C4CF741D74FD}"/>
    <cellStyle name="Normal 5 5 2 3 5 2 3" xfId="18791" xr:uid="{A21E590D-AF01-425F-AB8B-D9A3059B6252}"/>
    <cellStyle name="Normal 5 5 2 3 5 2 4" xfId="32481" xr:uid="{FE76436B-FBD5-42F6-ACAC-9B54604526C0}"/>
    <cellStyle name="Normal 5 5 2 3 5 2 5" xfId="47365" xr:uid="{4E19A541-2D22-4990-942A-AC26D25EF93E}"/>
    <cellStyle name="Normal 5 5 2 3 5 3" xfId="22213" xr:uid="{76E8CAD3-AEC5-4213-8672-ACDEF986ECB0}"/>
    <cellStyle name="Normal 5 5 2 3 5 3 2" xfId="35905" xr:uid="{49A2637D-9566-45F6-9CAE-607AF83DC41A}"/>
    <cellStyle name="Normal 5 5 2 3 5 3 3" xfId="50789" xr:uid="{2D1CB6C2-0C6D-4875-A3E7-CA3F4494DDF8}"/>
    <cellStyle name="Normal 5 5 2 3 5 4" xfId="15369" xr:uid="{5EC40188-BC4A-4D72-AB1F-161A23358318}"/>
    <cellStyle name="Normal 5 5 2 3 5 4 2" xfId="39856" xr:uid="{965EADB3-E5C9-46A4-BF30-FB150A67D4C0}"/>
    <cellStyle name="Normal 5 5 2 3 5 5" xfId="29059" xr:uid="{2501C320-4684-4EA0-BB33-C4C19883151F}"/>
    <cellStyle name="Normal 5 5 2 3 5 6" xfId="43943" xr:uid="{007F504E-FB74-41A9-9FE9-B4FD842840F4}"/>
    <cellStyle name="Normal 5 5 2 3 5 7" xfId="8523" xr:uid="{93A00AB2-5943-4C0F-B7C4-2757761F5DE0}"/>
    <cellStyle name="Normal 5 5 2 3 6" xfId="2893" xr:uid="{34C57BFC-8EE6-4CF1-B56B-4308525972CB}"/>
    <cellStyle name="Normal 5 5 2 3 6 2" xfId="23923" xr:uid="{BD046D1A-E137-4224-AA72-7D39CCF21F94}"/>
    <cellStyle name="Normal 5 5 2 3 6 2 2" xfId="37615" xr:uid="{E3720B47-90E1-4F42-9DA5-672633A3E0E5}"/>
    <cellStyle name="Normal 5 5 2 3 6 2 3" xfId="52499" xr:uid="{E28E57F5-FD2F-423B-B46B-FEEE876A43FA}"/>
    <cellStyle name="Normal 5 5 2 3 6 3" xfId="17079" xr:uid="{587D7908-92C9-476A-B60F-03330D550373}"/>
    <cellStyle name="Normal 5 5 2 3 6 3 2" xfId="39985" xr:uid="{8AEE73F2-495B-41CB-99DD-FA152AD484FE}"/>
    <cellStyle name="Normal 5 5 2 3 6 4" xfId="30769" xr:uid="{77EEF861-9553-4627-B8B9-1186F8049A92}"/>
    <cellStyle name="Normal 5 5 2 3 6 5" xfId="45653" xr:uid="{19794082-0BA9-4ACA-A794-66D0A2BAFA01}"/>
    <cellStyle name="Normal 5 5 2 3 6 6" xfId="10233" xr:uid="{50FE7C07-F5CA-4E28-91B5-1BC36C6A48EC}"/>
    <cellStyle name="Normal 5 5 2 3 7" xfId="20501" xr:uid="{19FA4A82-4781-4A77-A0BB-66DAD6A3F080}"/>
    <cellStyle name="Normal 5 5 2 3 7 2" xfId="34193" xr:uid="{EF7376B4-C1B7-4CC1-9D61-67AE47AD2B68}"/>
    <cellStyle name="Normal 5 5 2 3 7 3" xfId="49077" xr:uid="{22AC7314-C34D-4846-BE03-757B67309472}"/>
    <cellStyle name="Normal 5 5 2 3 8" xfId="13657" xr:uid="{A01C1831-26FE-4559-82EE-A24FC9C61EFC}"/>
    <cellStyle name="Normal 5 5 2 3 8 2" xfId="39605" xr:uid="{A054D2BA-848E-43EA-B381-5AD02DDB1E3B}"/>
    <cellStyle name="Normal 5 5 2 3 9" xfId="27347" xr:uid="{71347D11-98FE-4489-89E4-FCCE61C17CE6}"/>
    <cellStyle name="Normal 5 5 2 4" xfId="308" xr:uid="{5AE44E4A-D2A1-4F84-B16F-D24ACA27DA5E}"/>
    <cellStyle name="Normal 5 5 2 4 10" xfId="42236" xr:uid="{6CEE171B-B327-4061-B63B-D5B26BEF9690}"/>
    <cellStyle name="Normal 5 5 2 4 11" xfId="6816" xr:uid="{F3E5838B-3114-4F1B-8BEE-E2840F54EFF2}"/>
    <cellStyle name="Normal 5 5 2 4 2" xfId="570" xr:uid="{C8040B51-46AA-48AA-B002-E9B4407D9D4E}"/>
    <cellStyle name="Normal 5 5 2 4 2 2" xfId="1348" xr:uid="{FB90E0E3-E5BC-4BAB-9519-30AD2155F33F}"/>
    <cellStyle name="Normal 5 5 2 4 2 2 2" xfId="1349" xr:uid="{14B96963-5B84-4E01-8B61-ECEE58F51E82}"/>
    <cellStyle name="Normal 5 5 2 4 2 2 2 2" xfId="11952" xr:uid="{9B17315D-4A30-4B80-93F6-315C7FCA7752}"/>
    <cellStyle name="Normal 5 5 2 4 2 2 2 2 2" xfId="25642" xr:uid="{02C2B186-437A-4E62-9FEE-B4CC0E4AC602}"/>
    <cellStyle name="Normal 5 5 2 4 2 2 2 2 2 2" xfId="39334" xr:uid="{B59B74EA-A986-47B8-8F0C-300DCC4C315F}"/>
    <cellStyle name="Normal 5 5 2 4 2 2 2 2 2 3" xfId="54218" xr:uid="{F9A6B1C6-E327-4D0B-B705-EA86744ED730}"/>
    <cellStyle name="Normal 5 5 2 4 2 2 2 2 3" xfId="18798" xr:uid="{87739B57-3E2D-4734-A3F7-5A7B1CF202AD}"/>
    <cellStyle name="Normal 5 5 2 4 2 2 2 2 4" xfId="32488" xr:uid="{FEDB97D5-A625-4B21-9094-832AE6057810}"/>
    <cellStyle name="Normal 5 5 2 4 2 2 2 2 5" xfId="47372" xr:uid="{F047CC15-3475-4FCE-878C-72701C3E8511}"/>
    <cellStyle name="Normal 5 5 2 4 2 2 2 3" xfId="22220" xr:uid="{853AFA11-036D-4C46-978B-0F55E5B2CA19}"/>
    <cellStyle name="Normal 5 5 2 4 2 2 2 3 2" xfId="35912" xr:uid="{0F43001C-1A73-42B2-B04D-1DA51CB6F399}"/>
    <cellStyle name="Normal 5 5 2 4 2 2 2 3 3" xfId="50796" xr:uid="{5AC04237-BBB0-4810-B5F1-33F0CCB710FA}"/>
    <cellStyle name="Normal 5 5 2 4 2 2 2 4" xfId="15376" xr:uid="{E0C95653-59CF-42AD-AA50-ADA67A4D9611}"/>
    <cellStyle name="Normal 5 5 2 4 2 2 2 4 2" xfId="39858" xr:uid="{696FF0F6-9CE7-4FC7-BCF8-4F3F2C46525B}"/>
    <cellStyle name="Normal 5 5 2 4 2 2 2 5" xfId="29066" xr:uid="{FA7350C6-AEFD-4BD3-9F07-E3F83A9D5E2D}"/>
    <cellStyle name="Normal 5 5 2 4 2 2 2 6" xfId="43950" xr:uid="{C08D2ADF-D62D-4A46-8FF5-07699298F81D}"/>
    <cellStyle name="Normal 5 5 2 4 2 2 2 7" xfId="8530" xr:uid="{0CE02080-DF28-4F71-B0E9-6F3E653A62C0}"/>
    <cellStyle name="Normal 5 5 2 4 2 2 3" xfId="10240" xr:uid="{55D61D0F-8DF8-4545-944A-4E73F090DDA9}"/>
    <cellStyle name="Normal 5 5 2 4 2 2 3 2" xfId="23930" xr:uid="{7946F713-AEBA-4FC4-8B8F-1E8941F3119E}"/>
    <cellStyle name="Normal 5 5 2 4 2 2 3 2 2" xfId="37622" xr:uid="{2C0E8C76-DADC-47E9-B6FC-17976DCAF4CD}"/>
    <cellStyle name="Normal 5 5 2 4 2 2 3 2 3" xfId="52506" xr:uid="{96FF9222-1B3D-467E-9F49-C0B0F8E82AA2}"/>
    <cellStyle name="Normal 5 5 2 4 2 2 3 3" xfId="17086" xr:uid="{34298733-04FA-4B61-851F-655EB7DEE43D}"/>
    <cellStyle name="Normal 5 5 2 4 2 2 3 4" xfId="30776" xr:uid="{2E246E9E-11D2-4BD8-8DE3-A8695964517D}"/>
    <cellStyle name="Normal 5 5 2 4 2 2 3 5" xfId="45660" xr:uid="{0FC60CFE-4BED-4BAE-9203-3D83A492C93A}"/>
    <cellStyle name="Normal 5 5 2 4 2 2 4" xfId="20508" xr:uid="{139436D3-ACCC-4D88-AB47-BF0BE51EB52B}"/>
    <cellStyle name="Normal 5 5 2 4 2 2 4 2" xfId="34200" xr:uid="{77E2FDAA-7A99-4D22-AA65-671B88F4C55C}"/>
    <cellStyle name="Normal 5 5 2 4 2 2 4 3" xfId="49084" xr:uid="{1C7FAAE1-5989-4AFC-B634-40D1B056A3F7}"/>
    <cellStyle name="Normal 5 5 2 4 2 2 5" xfId="13664" xr:uid="{52C68B22-88BF-4B24-BD48-57DCE25B78E9}"/>
    <cellStyle name="Normal 5 5 2 4 2 2 5 2" xfId="39857" xr:uid="{E9515261-B797-42BC-A0A1-C61DD940F285}"/>
    <cellStyle name="Normal 5 5 2 4 2 2 6" xfId="27354" xr:uid="{58F9B585-234E-4A62-85F0-DA6449AA7EF4}"/>
    <cellStyle name="Normal 5 5 2 4 2 2 7" xfId="42238" xr:uid="{FD1B1CE0-5723-43B1-AADF-79D81AFDB6EE}"/>
    <cellStyle name="Normal 5 5 2 4 2 2 8" xfId="6818" xr:uid="{5DFBAB35-8AF2-47DA-BF49-678A1EB36987}"/>
    <cellStyle name="Normal 5 5 2 4 2 3" xfId="1350" xr:uid="{39993F23-F6D7-466F-A204-3219614168F6}"/>
    <cellStyle name="Normal 5 5 2 4 2 3 2" xfId="11951" xr:uid="{EB88DED2-B4AC-4F3E-A140-565FFF796654}"/>
    <cellStyle name="Normal 5 5 2 4 2 3 2 2" xfId="25641" xr:uid="{6244FFA1-0E10-48F7-A335-694A3CE28E2C}"/>
    <cellStyle name="Normal 5 5 2 4 2 3 2 2 2" xfId="39333" xr:uid="{080FFD58-9A65-4CA1-9CA9-886528351417}"/>
    <cellStyle name="Normal 5 5 2 4 2 3 2 2 3" xfId="54217" xr:uid="{64BF5439-9347-46A5-AD64-7AB66E230170}"/>
    <cellStyle name="Normal 5 5 2 4 2 3 2 3" xfId="18797" xr:uid="{EE467158-E29E-4871-AA59-8F16889FD9AA}"/>
    <cellStyle name="Normal 5 5 2 4 2 3 2 4" xfId="32487" xr:uid="{B8B69874-F5BC-4F65-A3CA-7C873D0A05C1}"/>
    <cellStyle name="Normal 5 5 2 4 2 3 2 5" xfId="47371" xr:uid="{B32CA306-8CE2-4EAA-BC63-F16A72DCCE4F}"/>
    <cellStyle name="Normal 5 5 2 4 2 3 3" xfId="22219" xr:uid="{DD474B26-5531-40CF-BFA1-102836D44E6E}"/>
    <cellStyle name="Normal 5 5 2 4 2 3 3 2" xfId="35911" xr:uid="{9D7D170A-1758-4424-A315-C607F8293396}"/>
    <cellStyle name="Normal 5 5 2 4 2 3 3 3" xfId="50795" xr:uid="{1EA51FC9-6430-4EDE-A1A8-10FA96104FEB}"/>
    <cellStyle name="Normal 5 5 2 4 2 3 4" xfId="15375" xr:uid="{AA72DE23-3317-4241-B214-2D585F87CF06}"/>
    <cellStyle name="Normal 5 5 2 4 2 3 4 2" xfId="39859" xr:uid="{BDB608B1-1EC7-4D93-90F8-8965E781DFE1}"/>
    <cellStyle name="Normal 5 5 2 4 2 3 5" xfId="29065" xr:uid="{E7385E89-7885-44DF-BDC3-31476BF2590B}"/>
    <cellStyle name="Normal 5 5 2 4 2 3 6" xfId="43949" xr:uid="{D380BD3E-1F97-4C5E-A6B8-9B5327FAD168}"/>
    <cellStyle name="Normal 5 5 2 4 2 3 7" xfId="8529" xr:uid="{5F4ED8D1-C9D9-4630-98E3-7D98DED64080}"/>
    <cellStyle name="Normal 5 5 2 4 2 4" xfId="2894" xr:uid="{98F25F6D-D421-48CF-86A1-4AEAC6571B3E}"/>
    <cellStyle name="Normal 5 5 2 4 2 4 2" xfId="23929" xr:uid="{B65C9A15-4574-4F9A-897B-4BBBB9B58276}"/>
    <cellStyle name="Normal 5 5 2 4 2 4 2 2" xfId="37621" xr:uid="{8DBC6CD2-ACEF-4917-9B14-601AEFC21E1C}"/>
    <cellStyle name="Normal 5 5 2 4 2 4 2 3" xfId="52505" xr:uid="{FA296EA7-E5CF-41F8-B9C5-E8FC02293DDE}"/>
    <cellStyle name="Normal 5 5 2 4 2 4 3" xfId="17085" xr:uid="{ECCB54EA-71EB-437E-8D86-274FF28A593F}"/>
    <cellStyle name="Normal 5 5 2 4 2 4 3 2" xfId="39986" xr:uid="{F73E0CFB-072B-4E4A-9A6C-AD6AFF09DD3D}"/>
    <cellStyle name="Normal 5 5 2 4 2 4 4" xfId="30775" xr:uid="{2EA69A32-EC38-459E-B858-B89E54134B31}"/>
    <cellStyle name="Normal 5 5 2 4 2 4 5" xfId="45659" xr:uid="{30D281BE-569D-4485-BF94-E289A236A863}"/>
    <cellStyle name="Normal 5 5 2 4 2 4 6" xfId="10239" xr:uid="{8BBE1906-2E2A-4F89-9C15-6D0AFCCD1D6F}"/>
    <cellStyle name="Normal 5 5 2 4 2 5" xfId="20507" xr:uid="{B59F7964-7EAD-4A5E-9E2F-5D461A0FF578}"/>
    <cellStyle name="Normal 5 5 2 4 2 5 2" xfId="34199" xr:uid="{160DE15B-446E-40B0-8FB8-D84036248C1D}"/>
    <cellStyle name="Normal 5 5 2 4 2 5 3" xfId="49083" xr:uid="{F8943FEE-5B94-4104-B7A6-CA7CFF32D49E}"/>
    <cellStyle name="Normal 5 5 2 4 2 6" xfId="13663" xr:uid="{A89141B3-3F77-4BED-A036-ECF2F52492F7}"/>
    <cellStyle name="Normal 5 5 2 4 2 6 2" xfId="39663" xr:uid="{21C30CB1-54D2-42F7-93B3-78F440608881}"/>
    <cellStyle name="Normal 5 5 2 4 2 7" xfId="27353" xr:uid="{E90BA67C-6E65-415F-A7DE-8847A171566E}"/>
    <cellStyle name="Normal 5 5 2 4 2 8" xfId="42237" xr:uid="{B1DE2F04-89BD-45E5-898D-AE25F98F181A}"/>
    <cellStyle name="Normal 5 5 2 4 2 9" xfId="6817" xr:uid="{4605F310-B023-461F-8461-B76F921D7DAD}"/>
    <cellStyle name="Normal 5 5 2 4 3" xfId="1351" xr:uid="{0DAE3B56-F4FC-485C-B297-7D6F89189681}"/>
    <cellStyle name="Normal 5 5 2 4 3 2" xfId="1352" xr:uid="{FEF2ADAF-0260-4FE6-B9B5-1912763C051B}"/>
    <cellStyle name="Normal 5 5 2 4 3 2 2" xfId="11953" xr:uid="{46653C5D-DB47-4A2E-8776-6074EEB75060}"/>
    <cellStyle name="Normal 5 5 2 4 3 2 2 2" xfId="25643" xr:uid="{CE7BD6BD-AC6B-4D6C-AE01-53F9FD6A32DC}"/>
    <cellStyle name="Normal 5 5 2 4 3 2 2 2 2" xfId="39335" xr:uid="{75593738-6A0E-4888-B5C0-C7D8D84BF42D}"/>
    <cellStyle name="Normal 5 5 2 4 3 2 2 2 3" xfId="54219" xr:uid="{E6846F18-6B37-4CD2-87B5-220A0823DFFF}"/>
    <cellStyle name="Normal 5 5 2 4 3 2 2 3" xfId="18799" xr:uid="{A57156E1-6A8D-491E-AABA-176770E2F12C}"/>
    <cellStyle name="Normal 5 5 2 4 3 2 2 4" xfId="32489" xr:uid="{F853FA03-435E-4EFE-B88E-364635006C3A}"/>
    <cellStyle name="Normal 5 5 2 4 3 2 2 5" xfId="47373" xr:uid="{45465843-C920-40C8-8A41-D0D6C4F9086E}"/>
    <cellStyle name="Normal 5 5 2 4 3 2 3" xfId="22221" xr:uid="{5F937EEA-4A6B-474D-87EB-230D81339F12}"/>
    <cellStyle name="Normal 5 5 2 4 3 2 3 2" xfId="35913" xr:uid="{7C1AEEE3-2DB0-43DC-9949-442DE6EBACD6}"/>
    <cellStyle name="Normal 5 5 2 4 3 2 3 3" xfId="50797" xr:uid="{BB0F8C93-A814-4E46-B944-941DAC6842A5}"/>
    <cellStyle name="Normal 5 5 2 4 3 2 4" xfId="15377" xr:uid="{71F84916-2CB3-4B31-B808-7E617955B0C9}"/>
    <cellStyle name="Normal 5 5 2 4 3 2 4 2" xfId="39861" xr:uid="{A0C84B4F-1BAC-45CF-9B67-A050E199CE5A}"/>
    <cellStyle name="Normal 5 5 2 4 3 2 5" xfId="29067" xr:uid="{6EE33BD9-8047-4209-BD1B-202BB1F2776B}"/>
    <cellStyle name="Normal 5 5 2 4 3 2 6" xfId="43951" xr:uid="{432F398F-4371-45C5-BCC1-946188788BF5}"/>
    <cellStyle name="Normal 5 5 2 4 3 2 7" xfId="8531" xr:uid="{4A24D79E-11DF-43DD-9C79-A2296F252471}"/>
    <cellStyle name="Normal 5 5 2 4 3 3" xfId="10241" xr:uid="{E28B59B2-F26E-4149-9204-C0A7CD854F7E}"/>
    <cellStyle name="Normal 5 5 2 4 3 3 2" xfId="23931" xr:uid="{AFAECB03-7E6B-40ED-8590-9BDC5EB1119E}"/>
    <cellStyle name="Normal 5 5 2 4 3 3 2 2" xfId="37623" xr:uid="{AF70AF3F-8C46-40AD-B3AC-41C855FC4C4D}"/>
    <cellStyle name="Normal 5 5 2 4 3 3 2 3" xfId="52507" xr:uid="{A39EB225-87B6-4DFD-A282-9549E8BBEDCE}"/>
    <cellStyle name="Normal 5 5 2 4 3 3 3" xfId="17087" xr:uid="{4B23BBA6-6D92-42C3-99B2-0A3855C4DE6D}"/>
    <cellStyle name="Normal 5 5 2 4 3 3 4" xfId="30777" xr:uid="{56843EA0-3A25-4868-9D87-B0274A270CB8}"/>
    <cellStyle name="Normal 5 5 2 4 3 3 5" xfId="45661" xr:uid="{042F1F34-8609-4D1F-8D00-E97390A15912}"/>
    <cellStyle name="Normal 5 5 2 4 3 4" xfId="20509" xr:uid="{D68C1BA5-2463-4F1C-8A15-23DDF4A71BA6}"/>
    <cellStyle name="Normal 5 5 2 4 3 4 2" xfId="34201" xr:uid="{1F765DD8-03E1-4989-9260-53B9ACCDB364}"/>
    <cellStyle name="Normal 5 5 2 4 3 4 3" xfId="49085" xr:uid="{E43B5CBC-2CEF-401C-A896-6B920F5C86B3}"/>
    <cellStyle name="Normal 5 5 2 4 3 5" xfId="13665" xr:uid="{D42A3B08-AA05-4D25-B74E-955AC3BB7ECF}"/>
    <cellStyle name="Normal 5 5 2 4 3 5 2" xfId="39860" xr:uid="{ACA436BE-495C-447E-B41C-8D3BC9C21842}"/>
    <cellStyle name="Normal 5 5 2 4 3 6" xfId="27355" xr:uid="{78EDE7B4-E7F5-4B2A-8473-CED1907CEB28}"/>
    <cellStyle name="Normal 5 5 2 4 3 7" xfId="42239" xr:uid="{48D24E29-8CA8-493C-84E5-C2FDEE14CFA8}"/>
    <cellStyle name="Normal 5 5 2 4 3 8" xfId="6819" xr:uid="{42D98997-4BC7-4D55-904A-C1D85B557C9B}"/>
    <cellStyle name="Normal 5 5 2 4 4" xfId="1353" xr:uid="{550F1860-3F76-4BEE-AF62-3F0816E7B15B}"/>
    <cellStyle name="Normal 5 5 2 4 4 2" xfId="8532" xr:uid="{35106A75-B76B-455C-A91E-6A39EC99CB1C}"/>
    <cellStyle name="Normal 5 5 2 4 4 2 2" xfId="11954" xr:uid="{FDFAFB61-43F0-4165-ADC2-A6C7373478C5}"/>
    <cellStyle name="Normal 5 5 2 4 4 2 2 2" xfId="25644" xr:uid="{0CFF2531-47A5-4766-A53F-E3EFE60C127B}"/>
    <cellStyle name="Normal 5 5 2 4 4 2 2 2 2" xfId="39336" xr:uid="{BA2827E9-CAF6-44E7-B908-C0937D19BE01}"/>
    <cellStyle name="Normal 5 5 2 4 4 2 2 2 3" xfId="54220" xr:uid="{ECA0E849-B29F-4D38-AEE5-8BCF78DF5A3B}"/>
    <cellStyle name="Normal 5 5 2 4 4 2 2 3" xfId="18800" xr:uid="{416D41E6-282A-4ADE-84B8-44AC5D788797}"/>
    <cellStyle name="Normal 5 5 2 4 4 2 2 4" xfId="32490" xr:uid="{A49B5A25-B8AB-4049-B1DD-16A765413D62}"/>
    <cellStyle name="Normal 5 5 2 4 4 2 2 5" xfId="47374" xr:uid="{133196EB-1247-4E64-AFC2-BC74960067D6}"/>
    <cellStyle name="Normal 5 5 2 4 4 2 3" xfId="22222" xr:uid="{1E2DA76A-BF2C-4B14-BA6A-00E35C96219E}"/>
    <cellStyle name="Normal 5 5 2 4 4 2 3 2" xfId="35914" xr:uid="{6C870852-D59C-416E-9F1B-D3447B14741C}"/>
    <cellStyle name="Normal 5 5 2 4 4 2 3 3" xfId="50798" xr:uid="{F0575FBB-60D2-4251-A147-915ECB753266}"/>
    <cellStyle name="Normal 5 5 2 4 4 2 4" xfId="15378" xr:uid="{C6498917-4811-4CF1-9DB6-52AA7B839638}"/>
    <cellStyle name="Normal 5 5 2 4 4 2 5" xfId="29068" xr:uid="{3AF4FD70-45C0-4F81-8216-E9CFA2E14A1C}"/>
    <cellStyle name="Normal 5 5 2 4 4 2 6" xfId="43952" xr:uid="{7C54EFAC-9BDB-410A-8E92-770E97BED585}"/>
    <cellStyle name="Normal 5 5 2 4 4 3" xfId="10242" xr:uid="{8FAB9966-8D00-4D61-A550-0E8B1BB86486}"/>
    <cellStyle name="Normal 5 5 2 4 4 3 2" xfId="23932" xr:uid="{46AC0B82-F7A2-4BA1-9E5A-C9DD7109E7FB}"/>
    <cellStyle name="Normal 5 5 2 4 4 3 2 2" xfId="37624" xr:uid="{EFC891EA-9E5C-40A8-A3B2-02CEA6DD460D}"/>
    <cellStyle name="Normal 5 5 2 4 4 3 2 3" xfId="52508" xr:uid="{E4D62718-FC32-4F23-AA5C-EE87506BD50C}"/>
    <cellStyle name="Normal 5 5 2 4 4 3 3" xfId="17088" xr:uid="{2BBA2EF5-BA6D-4C38-903F-A53D21C7673B}"/>
    <cellStyle name="Normal 5 5 2 4 4 3 4" xfId="30778" xr:uid="{F79EE040-3C91-480C-B3F7-6D97F5F34CAF}"/>
    <cellStyle name="Normal 5 5 2 4 4 3 5" xfId="45662" xr:uid="{2EB6A19B-D797-4B2A-8988-DF895B38167B}"/>
    <cellStyle name="Normal 5 5 2 4 4 4" xfId="20510" xr:uid="{F505513D-1BD4-4AA2-A28E-B4E1A5BDCAFA}"/>
    <cellStyle name="Normal 5 5 2 4 4 4 2" xfId="34202" xr:uid="{22C4D89D-A695-4A94-98FF-291F15ABC5B7}"/>
    <cellStyle name="Normal 5 5 2 4 4 4 3" xfId="49086" xr:uid="{72873616-917D-4D94-B5F3-B4D48516C1E8}"/>
    <cellStyle name="Normal 5 5 2 4 4 5" xfId="13666" xr:uid="{1346689C-72A4-4157-985C-3163E4C92C42}"/>
    <cellStyle name="Normal 5 5 2 4 4 5 2" xfId="39862" xr:uid="{1C77078C-C136-49DA-A1E5-E3C1043709CD}"/>
    <cellStyle name="Normal 5 5 2 4 4 6" xfId="27356" xr:uid="{19CB9E74-24C7-43F5-99A1-5F2AB194EFFA}"/>
    <cellStyle name="Normal 5 5 2 4 4 7" xfId="42240" xr:uid="{FC8A82D3-6CFD-4B9F-8FEA-1F6BDFF1832A}"/>
    <cellStyle name="Normal 5 5 2 4 4 8" xfId="6820" xr:uid="{40EAAA69-AE9E-4FD7-A764-5E75E6E634FD}"/>
    <cellStyle name="Normal 5 5 2 4 5" xfId="2895" xr:uid="{09B07B2A-D87B-4430-B75F-523977518554}"/>
    <cellStyle name="Normal 5 5 2 4 5 2" xfId="11950" xr:uid="{1288E67E-6BB4-4AF7-9664-6BAFE72D2191}"/>
    <cellStyle name="Normal 5 5 2 4 5 2 2" xfId="25640" xr:uid="{9BCF3392-92D3-43F5-AE32-E66D4E58FE32}"/>
    <cellStyle name="Normal 5 5 2 4 5 2 2 2" xfId="39332" xr:uid="{D50A4E7C-7FB8-4052-9C7B-F3D084CB3FE2}"/>
    <cellStyle name="Normal 5 5 2 4 5 2 2 3" xfId="54216" xr:uid="{A584C8D7-C563-4019-8451-5F14F81D5431}"/>
    <cellStyle name="Normal 5 5 2 4 5 2 3" xfId="18796" xr:uid="{D2065E33-9E6F-423C-91E9-15E1DE6755D2}"/>
    <cellStyle name="Normal 5 5 2 4 5 2 4" xfId="32486" xr:uid="{7641AE65-E67F-4DAC-99CB-09F5444ECF11}"/>
    <cellStyle name="Normal 5 5 2 4 5 2 5" xfId="47370" xr:uid="{B5DD5D06-9147-4449-8BEB-43D332905BC4}"/>
    <cellStyle name="Normal 5 5 2 4 5 3" xfId="22218" xr:uid="{53E0C731-BFD8-43F3-A744-776B09ECDBD4}"/>
    <cellStyle name="Normal 5 5 2 4 5 3 2" xfId="35910" xr:uid="{026328BA-84BE-488C-B88D-F8F6C29D9D4F}"/>
    <cellStyle name="Normal 5 5 2 4 5 3 3" xfId="50794" xr:uid="{1D9A0E62-39AF-4D98-9825-BC22B703EBF5}"/>
    <cellStyle name="Normal 5 5 2 4 5 4" xfId="15374" xr:uid="{D0B65C98-F990-42E2-8D71-7B18BE6B639D}"/>
    <cellStyle name="Normal 5 5 2 4 5 4 2" xfId="39987" xr:uid="{8F6F0E37-9ACE-4C5F-A12E-7658979B86AA}"/>
    <cellStyle name="Normal 5 5 2 4 5 5" xfId="29064" xr:uid="{A3170A69-39AB-4D22-AA85-26F1B3EFD837}"/>
    <cellStyle name="Normal 5 5 2 4 5 6" xfId="43948" xr:uid="{3D06485F-2B19-4D50-ACFB-1DD09ECE787D}"/>
    <cellStyle name="Normal 5 5 2 4 5 7" xfId="8528" xr:uid="{9E6D00BE-F369-4EC9-AC12-1F7F3D68E99A}"/>
    <cellStyle name="Normal 5 5 2 4 6" xfId="10238" xr:uid="{7C8EE192-716E-47B0-AF46-CD7B742BBB05}"/>
    <cellStyle name="Normal 5 5 2 4 6 2" xfId="23928" xr:uid="{F83F4D32-06D5-4878-A5A8-CF46B87D1402}"/>
    <cellStyle name="Normal 5 5 2 4 6 2 2" xfId="37620" xr:uid="{C8E23AD5-3BC6-4EA9-BA3C-D6CEAEE305BD}"/>
    <cellStyle name="Normal 5 5 2 4 6 2 3" xfId="52504" xr:uid="{E65B87CD-AC6B-4F13-ACFA-73B4EB41AC49}"/>
    <cellStyle name="Normal 5 5 2 4 6 3" xfId="17084" xr:uid="{CB239FAD-15AF-4F2B-BE87-C7AE4D3D472E}"/>
    <cellStyle name="Normal 5 5 2 4 6 4" xfId="30774" xr:uid="{E4E86C65-D2C0-44FC-A85B-0DE10AB4DF42}"/>
    <cellStyle name="Normal 5 5 2 4 6 5" xfId="45658" xr:uid="{058E02D7-B0BF-4F33-AE84-0CD5C88A55D3}"/>
    <cellStyle name="Normal 5 5 2 4 7" xfId="20506" xr:uid="{EE964F2E-5A88-4B0B-9E57-6DDCC367EC25}"/>
    <cellStyle name="Normal 5 5 2 4 7 2" xfId="34198" xr:uid="{93260898-C94A-47A0-86C5-47EE7EE9F7CB}"/>
    <cellStyle name="Normal 5 5 2 4 7 3" xfId="49082" xr:uid="{3E2B2F04-3793-4668-89CD-826F3A075AEE}"/>
    <cellStyle name="Normal 5 5 2 4 8" xfId="13662" xr:uid="{47BCEBB4-3F5B-4415-B703-AB41BE8CB406}"/>
    <cellStyle name="Normal 5 5 2 4 8 2" xfId="39606" xr:uid="{36CECA1C-403C-48AF-A83B-C7023807C96D}"/>
    <cellStyle name="Normal 5 5 2 4 9" xfId="27352" xr:uid="{4CFF10D9-7C41-45B4-9522-791B9D408324}"/>
    <cellStyle name="Normal 5 5 2 5" xfId="309" xr:uid="{E2DB33DD-246B-4777-B4E5-752EDCF30CF1}"/>
    <cellStyle name="Normal 5 5 2 5 2" xfId="1354" xr:uid="{FDB98A67-6F59-4A61-AC22-306EBEE819AE}"/>
    <cellStyle name="Normal 5 5 2 5 2 2" xfId="1355" xr:uid="{30A1A21F-945F-4132-8004-CC7386F818F1}"/>
    <cellStyle name="Normal 5 5 2 5 2 2 2" xfId="11956" xr:uid="{9FBF26D5-879E-489C-8A23-59EE36A1DF4A}"/>
    <cellStyle name="Normal 5 5 2 5 2 2 2 2" xfId="25646" xr:uid="{F4EED24F-B181-463A-8608-3482AB683D63}"/>
    <cellStyle name="Normal 5 5 2 5 2 2 2 2 2" xfId="39338" xr:uid="{7B254D25-89EF-4C53-84DF-3694BB9AB601}"/>
    <cellStyle name="Normal 5 5 2 5 2 2 2 2 3" xfId="54222" xr:uid="{E5644450-38B4-4279-86B4-2A1466BE5D56}"/>
    <cellStyle name="Normal 5 5 2 5 2 2 2 3" xfId="18802" xr:uid="{4FCA58BB-FC0B-4B99-AFDB-77E25AD7D5A5}"/>
    <cellStyle name="Normal 5 5 2 5 2 2 2 4" xfId="32492" xr:uid="{40E55CC6-9995-4AAB-9C8E-99C149B6D6CB}"/>
    <cellStyle name="Normal 5 5 2 5 2 2 2 5" xfId="47376" xr:uid="{DAB433CE-3D47-4ECB-BC5A-916E556BD9A7}"/>
    <cellStyle name="Normal 5 5 2 5 2 2 3" xfId="22224" xr:uid="{6E0F591D-5FFF-43C3-84DA-72B91DDB0EC5}"/>
    <cellStyle name="Normal 5 5 2 5 2 2 3 2" xfId="35916" xr:uid="{CA5CE99E-4083-4C3B-B3BB-29CBC8070E95}"/>
    <cellStyle name="Normal 5 5 2 5 2 2 3 3" xfId="50800" xr:uid="{8B504D57-BA59-4181-BF7F-FA6CB4E90AA2}"/>
    <cellStyle name="Normal 5 5 2 5 2 2 4" xfId="15380" xr:uid="{86108393-7847-4369-A168-2C0BC7841709}"/>
    <cellStyle name="Normal 5 5 2 5 2 2 4 2" xfId="39864" xr:uid="{1FA32B93-2966-4ABF-83C0-B870C9647376}"/>
    <cellStyle name="Normal 5 5 2 5 2 2 5" xfId="29070" xr:uid="{D9837D4C-571E-4124-86C9-F9305F9881EC}"/>
    <cellStyle name="Normal 5 5 2 5 2 2 6" xfId="43954" xr:uid="{BE2D5298-CEA4-4D30-85AD-EC8D2374EDD8}"/>
    <cellStyle name="Normal 5 5 2 5 2 2 7" xfId="8534" xr:uid="{B8277C33-54AF-40A8-B340-760069E26F39}"/>
    <cellStyle name="Normal 5 5 2 5 2 3" xfId="10244" xr:uid="{F7553DEF-2450-407E-9BFB-1B52F38AA8E5}"/>
    <cellStyle name="Normal 5 5 2 5 2 3 2" xfId="23934" xr:uid="{D0672CB0-F4DB-41D5-881F-9F058B904EFF}"/>
    <cellStyle name="Normal 5 5 2 5 2 3 2 2" xfId="37626" xr:uid="{03A1EE0C-77F1-498D-886C-3DF0A2E8CDF7}"/>
    <cellStyle name="Normal 5 5 2 5 2 3 2 3" xfId="52510" xr:uid="{9C06FBDB-4099-4A5D-A535-26F5DC8BCAC8}"/>
    <cellStyle name="Normal 5 5 2 5 2 3 3" xfId="17090" xr:uid="{BBFDAA4E-B15D-4C5E-B39A-9FBC303B4AB0}"/>
    <cellStyle name="Normal 5 5 2 5 2 3 4" xfId="30780" xr:uid="{52AB5864-B27B-49E5-8D56-B98F4D12CDB3}"/>
    <cellStyle name="Normal 5 5 2 5 2 3 5" xfId="45664" xr:uid="{B86D7ED8-B805-46C9-A9AF-E8184FCA697C}"/>
    <cellStyle name="Normal 5 5 2 5 2 4" xfId="20512" xr:uid="{41E884F9-769E-4382-B4B1-AF67AEBC52C0}"/>
    <cellStyle name="Normal 5 5 2 5 2 4 2" xfId="34204" xr:uid="{A8307895-C8A7-42D5-A713-1F0C756F1F0A}"/>
    <cellStyle name="Normal 5 5 2 5 2 4 3" xfId="49088" xr:uid="{EF6004BD-C8D6-49BE-BEC2-FE25B7108B75}"/>
    <cellStyle name="Normal 5 5 2 5 2 5" xfId="13668" xr:uid="{F22145B8-2205-4988-8482-350CF15ADD17}"/>
    <cellStyle name="Normal 5 5 2 5 2 5 2" xfId="39863" xr:uid="{15E1EF82-06D4-48A2-A00D-667B9C7ADAEF}"/>
    <cellStyle name="Normal 5 5 2 5 2 6" xfId="27358" xr:uid="{CB817E7D-0B69-4FA6-9055-75B38E00B42B}"/>
    <cellStyle name="Normal 5 5 2 5 2 7" xfId="42242" xr:uid="{5A0AC78F-EF94-4DA5-A64D-EA2711E58D63}"/>
    <cellStyle name="Normal 5 5 2 5 2 8" xfId="6822" xr:uid="{71CC9A8F-2A96-499F-B703-03EE8D7C6DF4}"/>
    <cellStyle name="Normal 5 5 2 5 3" xfId="1356" xr:uid="{27C11EE6-4E59-4AA9-86D7-B3120601FFD6}"/>
    <cellStyle name="Normal 5 5 2 5 3 2" xfId="11955" xr:uid="{FD0733C1-F9A7-4E23-AA35-E49F1CFB532A}"/>
    <cellStyle name="Normal 5 5 2 5 3 2 2" xfId="25645" xr:uid="{FC3ED9E9-18AE-45E1-BB2B-7D00AF21420D}"/>
    <cellStyle name="Normal 5 5 2 5 3 2 2 2" xfId="39337" xr:uid="{64F74725-8654-4455-A8E8-5EC7116DF39B}"/>
    <cellStyle name="Normal 5 5 2 5 3 2 2 3" xfId="54221" xr:uid="{04F3DC63-2239-42F1-A6D2-0C9E09472DAE}"/>
    <cellStyle name="Normal 5 5 2 5 3 2 3" xfId="18801" xr:uid="{736DDDAE-0C6F-4549-A1DD-245FE51299B7}"/>
    <cellStyle name="Normal 5 5 2 5 3 2 4" xfId="32491" xr:uid="{6FFEDD18-A36A-46EC-B488-D08F047BF436}"/>
    <cellStyle name="Normal 5 5 2 5 3 2 5" xfId="47375" xr:uid="{D80B7DCB-9492-4B45-9B28-9C43C4528AA6}"/>
    <cellStyle name="Normal 5 5 2 5 3 3" xfId="22223" xr:uid="{73CC5034-63C5-4547-BCCE-0CBE86E3675A}"/>
    <cellStyle name="Normal 5 5 2 5 3 3 2" xfId="35915" xr:uid="{74C1564E-F5B1-4928-8BA1-BA0D08F32DF8}"/>
    <cellStyle name="Normal 5 5 2 5 3 3 3" xfId="50799" xr:uid="{B39FFBB4-5EE5-4059-A369-81DE8E0B0231}"/>
    <cellStyle name="Normal 5 5 2 5 3 4" xfId="15379" xr:uid="{F0535C26-1C37-410C-B494-53561F1896F8}"/>
    <cellStyle name="Normal 5 5 2 5 3 4 2" xfId="39865" xr:uid="{B05DC1C7-DEFE-4ABD-B2FD-63E6DC1D0616}"/>
    <cellStyle name="Normal 5 5 2 5 3 5" xfId="29069" xr:uid="{ECEA4D83-4BAA-4527-A5DA-B7CBEB830C5F}"/>
    <cellStyle name="Normal 5 5 2 5 3 6" xfId="43953" xr:uid="{2D760C86-4058-43C8-BCCF-9F7B1AFDB452}"/>
    <cellStyle name="Normal 5 5 2 5 3 7" xfId="8533" xr:uid="{603F7B87-7773-48A8-9E6C-50C634E4EECC}"/>
    <cellStyle name="Normal 5 5 2 5 4" xfId="2896" xr:uid="{CAA1404A-7751-414E-BA8B-F47B088900C4}"/>
    <cellStyle name="Normal 5 5 2 5 4 2" xfId="23933" xr:uid="{A84B8F1D-CC11-4D30-ADC5-18ACE561AE27}"/>
    <cellStyle name="Normal 5 5 2 5 4 2 2" xfId="37625" xr:uid="{E9C68840-037F-4268-B611-D88BA522F872}"/>
    <cellStyle name="Normal 5 5 2 5 4 2 3" xfId="52509" xr:uid="{C28D3AA5-231F-4C89-BE25-C8D0D4F1E51A}"/>
    <cellStyle name="Normal 5 5 2 5 4 3" xfId="17089" xr:uid="{0250035B-2BEA-4B34-ADF7-0C0EB1D86765}"/>
    <cellStyle name="Normal 5 5 2 5 4 3 2" xfId="39988" xr:uid="{A1D61CEF-B3DB-423D-8228-F56914868BBA}"/>
    <cellStyle name="Normal 5 5 2 5 4 4" xfId="30779" xr:uid="{8383B6A6-45F5-4376-ACF2-48520DC742FE}"/>
    <cellStyle name="Normal 5 5 2 5 4 5" xfId="45663" xr:uid="{8C4D9C52-8353-4860-AB6D-40864594CC69}"/>
    <cellStyle name="Normal 5 5 2 5 4 6" xfId="10243" xr:uid="{00F433A1-C0AD-468A-8AD5-BF6B6BD81FC3}"/>
    <cellStyle name="Normal 5 5 2 5 5" xfId="20511" xr:uid="{303B6CD3-FBA5-48EC-AFA5-7D56C4ABCEFC}"/>
    <cellStyle name="Normal 5 5 2 5 5 2" xfId="34203" xr:uid="{69DC0AEE-3ED6-42F4-8731-7ABFBD239DDA}"/>
    <cellStyle name="Normal 5 5 2 5 5 3" xfId="49087" xr:uid="{CBF2187C-1AC6-4C65-999A-26ADD045EA43}"/>
    <cellStyle name="Normal 5 5 2 5 6" xfId="13667" xr:uid="{005D1E72-BDAB-44A7-AF59-4BC8CC69E0D9}"/>
    <cellStyle name="Normal 5 5 2 5 6 2" xfId="39607" xr:uid="{59434FCF-324A-4C12-9984-CEF6ACC50F78}"/>
    <cellStyle name="Normal 5 5 2 5 7" xfId="27357" xr:uid="{78F058A7-9D8E-4CC2-AEE6-8E14703E3FFF}"/>
    <cellStyle name="Normal 5 5 2 5 8" xfId="42241" xr:uid="{AD180491-7484-469E-A772-492FBFE8F677}"/>
    <cellStyle name="Normal 5 5 2 5 9" xfId="6821" xr:uid="{4551E30A-E63B-44F7-96D8-3E7EE78BB0EC}"/>
    <cellStyle name="Normal 5 5 2 6" xfId="1357" xr:uid="{381A7422-F8DB-4F6F-9237-BB7F0012C671}"/>
    <cellStyle name="Normal 5 5 2 6 2" xfId="1358" xr:uid="{A4040916-27BC-46F1-A642-41CEA2D315D0}"/>
    <cellStyle name="Normal 5 5 2 6 2 2" xfId="11957" xr:uid="{3AADA648-0455-4DAD-8F23-A97E132AAAEF}"/>
    <cellStyle name="Normal 5 5 2 6 2 2 2" xfId="25647" xr:uid="{082905B6-DCA9-4310-9164-73410C43C3E3}"/>
    <cellStyle name="Normal 5 5 2 6 2 2 2 2" xfId="39339" xr:uid="{05029E7C-3251-4E44-8811-017EAC99139F}"/>
    <cellStyle name="Normal 5 5 2 6 2 2 2 3" xfId="54223" xr:uid="{D7F911E7-CB53-456F-939C-46ED9FC8A3F8}"/>
    <cellStyle name="Normal 5 5 2 6 2 2 3" xfId="18803" xr:uid="{F5F259A7-884E-40FF-A0C6-3666E5B6B6D9}"/>
    <cellStyle name="Normal 5 5 2 6 2 2 4" xfId="32493" xr:uid="{BC2A1237-21A1-45AD-9901-1D780356F18D}"/>
    <cellStyle name="Normal 5 5 2 6 2 2 5" xfId="47377" xr:uid="{FD2E6934-E8E9-49BD-909C-64FD0852140F}"/>
    <cellStyle name="Normal 5 5 2 6 2 3" xfId="22225" xr:uid="{6CBB98D6-9E2C-493E-874A-519DB005288B}"/>
    <cellStyle name="Normal 5 5 2 6 2 3 2" xfId="35917" xr:uid="{F9161C80-CFE3-446D-AC46-C2F8CEF7D03F}"/>
    <cellStyle name="Normal 5 5 2 6 2 3 3" xfId="50801" xr:uid="{9A40688A-A114-4A45-88EB-ED6BBE6BB285}"/>
    <cellStyle name="Normal 5 5 2 6 2 4" xfId="15381" xr:uid="{CE8A36FE-4790-4423-A11A-813F3FE1CAA1}"/>
    <cellStyle name="Normal 5 5 2 6 2 4 2" xfId="39867" xr:uid="{7FD55F4A-87D7-469B-9733-1F7641256978}"/>
    <cellStyle name="Normal 5 5 2 6 2 5" xfId="29071" xr:uid="{64DFBEF4-534B-4B27-A565-0430F0B61A0D}"/>
    <cellStyle name="Normal 5 5 2 6 2 6" xfId="43955" xr:uid="{035BBFFD-53AB-4701-91F6-2513669C1B98}"/>
    <cellStyle name="Normal 5 5 2 6 2 7" xfId="8535" xr:uid="{532D0283-AF10-4D7D-825D-FF3F309591AA}"/>
    <cellStyle name="Normal 5 5 2 6 3" xfId="2897" xr:uid="{5F097775-3E6B-47A0-BD1F-B433DE7B923B}"/>
    <cellStyle name="Normal 5 5 2 6 3 2" xfId="23935" xr:uid="{2423B768-5F0C-4747-AB74-CB3B4263BD2E}"/>
    <cellStyle name="Normal 5 5 2 6 3 2 2" xfId="37627" xr:uid="{02E99829-6D93-4BBB-99E2-951238EED76F}"/>
    <cellStyle name="Normal 5 5 2 6 3 2 3" xfId="52511" xr:uid="{768C9C90-A346-4A40-9B60-9C70443C0985}"/>
    <cellStyle name="Normal 5 5 2 6 3 3" xfId="17091" xr:uid="{81FFE1BE-D711-45EF-9B05-B454707DF40D}"/>
    <cellStyle name="Normal 5 5 2 6 3 3 2" xfId="39989" xr:uid="{0DEB45F9-A634-4D30-B45D-283E49C7682B}"/>
    <cellStyle name="Normal 5 5 2 6 3 4" xfId="30781" xr:uid="{5D9D9449-4646-4B51-A035-E1F42CF25B8C}"/>
    <cellStyle name="Normal 5 5 2 6 3 5" xfId="45665" xr:uid="{194B3032-6775-4073-83B7-74167CF2E0C7}"/>
    <cellStyle name="Normal 5 5 2 6 3 6" xfId="10245" xr:uid="{690ED8FC-AC43-4810-AB3E-75219F05C3DA}"/>
    <cellStyle name="Normal 5 5 2 6 4" xfId="2898" xr:uid="{3FD9DC90-4B45-4758-AB63-97A04875B7D2}"/>
    <cellStyle name="Normal 5 5 2 6 4 2" xfId="39990" xr:uid="{BA3B13C0-AE44-4CDB-8189-B5C1925F89A4}"/>
    <cellStyle name="Normal 5 5 2 6 4 3" xfId="34205" xr:uid="{55E5A751-743B-4371-80C1-C34946994D67}"/>
    <cellStyle name="Normal 5 5 2 6 4 4" xfId="49089" xr:uid="{F8619B93-5BE7-4165-87EE-3A4BDF58DDCC}"/>
    <cellStyle name="Normal 5 5 2 6 4 5" xfId="20513" xr:uid="{8734717D-670F-4C4F-8DDE-1F8E3EA8F3C9}"/>
    <cellStyle name="Normal 5 5 2 6 5" xfId="13669" xr:uid="{B24F02A9-CDF0-4EFD-ACEF-9627494F0746}"/>
    <cellStyle name="Normal 5 5 2 6 5 2" xfId="39866" xr:uid="{E3B886C9-EC28-45B6-942A-1A0CCA603AB8}"/>
    <cellStyle name="Normal 5 5 2 6 6" xfId="27359" xr:uid="{B0D073DE-D72A-4B12-84EC-A8D24160BD1C}"/>
    <cellStyle name="Normal 5 5 2 6 7" xfId="42243" xr:uid="{BF1A5C99-A5A9-4595-BDBD-68E94D9C8406}"/>
    <cellStyle name="Normal 5 5 2 6 8" xfId="6823" xr:uid="{C6F571B4-524D-48C2-972D-5C6D00F4644F}"/>
    <cellStyle name="Normal 5 5 2 7" xfId="1359" xr:uid="{DB5EBCB4-1D0A-46B7-B36A-7312BE401E56}"/>
    <cellStyle name="Normal 5 5 2 7 2" xfId="8536" xr:uid="{1EAB8F50-8495-4BC6-96E4-6A9D39A457BE}"/>
    <cellStyle name="Normal 5 5 2 7 2 2" xfId="11958" xr:uid="{12A1C5D9-0C8E-4819-B2D0-E9E6E548E77C}"/>
    <cellStyle name="Normal 5 5 2 7 2 2 2" xfId="25648" xr:uid="{1C906106-9BE5-4277-A878-55681B06C997}"/>
    <cellStyle name="Normal 5 5 2 7 2 2 2 2" xfId="39340" xr:uid="{3BCB7B0F-98E3-4470-A4D6-F722C18F7F2C}"/>
    <cellStyle name="Normal 5 5 2 7 2 2 2 3" xfId="54224" xr:uid="{F0C8B44C-83FB-498E-BFE3-D9700AD4EBFB}"/>
    <cellStyle name="Normal 5 5 2 7 2 2 3" xfId="18804" xr:uid="{DAE38F7C-07D4-4FA9-BDB5-87CB4DCAC6FF}"/>
    <cellStyle name="Normal 5 5 2 7 2 2 4" xfId="32494" xr:uid="{AB239317-631A-467A-BD68-760DA11AB7D0}"/>
    <cellStyle name="Normal 5 5 2 7 2 2 5" xfId="47378" xr:uid="{A3D9D4B5-B8E1-4398-99D8-84F046D8E3AA}"/>
    <cellStyle name="Normal 5 5 2 7 2 3" xfId="22226" xr:uid="{CBBCE49F-A0CF-48C7-B2BE-13DD1B31A791}"/>
    <cellStyle name="Normal 5 5 2 7 2 3 2" xfId="35918" xr:uid="{EB28DB19-5356-4DB6-97B2-2033217D25F1}"/>
    <cellStyle name="Normal 5 5 2 7 2 3 3" xfId="50802" xr:uid="{95CE2E38-FD80-4369-8B3C-B3E0711743D8}"/>
    <cellStyle name="Normal 5 5 2 7 2 4" xfId="15382" xr:uid="{E2E1BC1A-0A2D-4E7A-BF96-916984BF3950}"/>
    <cellStyle name="Normal 5 5 2 7 2 5" xfId="29072" xr:uid="{F4474B2E-1108-469F-8433-61B4E30C03DF}"/>
    <cellStyle name="Normal 5 5 2 7 2 6" xfId="43956" xr:uid="{B87A2396-740C-477D-B397-FC735E14C497}"/>
    <cellStyle name="Normal 5 5 2 7 3" xfId="10246" xr:uid="{947F5971-3E14-405B-98C7-4F45F08A349B}"/>
    <cellStyle name="Normal 5 5 2 7 3 2" xfId="23936" xr:uid="{02B68EF6-E024-4B19-BF7B-AC5756EE76A7}"/>
    <cellStyle name="Normal 5 5 2 7 3 2 2" xfId="37628" xr:uid="{0CE4914B-06B3-4B7A-9594-807C9EB4DF44}"/>
    <cellStyle name="Normal 5 5 2 7 3 2 3" xfId="52512" xr:uid="{AE5ADA3A-658C-4342-8277-13F521A8DE75}"/>
    <cellStyle name="Normal 5 5 2 7 3 3" xfId="17092" xr:uid="{3893897B-331C-4806-B79E-136D901CCF67}"/>
    <cellStyle name="Normal 5 5 2 7 3 4" xfId="30782" xr:uid="{D4204171-FEA2-469E-AC6A-1ED74944B8D6}"/>
    <cellStyle name="Normal 5 5 2 7 3 5" xfId="45666" xr:uid="{AA4E97BC-784E-4E3E-8D38-590B165B8A0E}"/>
    <cellStyle name="Normal 5 5 2 7 4" xfId="20514" xr:uid="{79D898DE-7A9E-4829-8A97-BFE1DA2C0D99}"/>
    <cellStyle name="Normal 5 5 2 7 4 2" xfId="34206" xr:uid="{970BFB95-28A3-4D92-A8A6-4B7C929B5780}"/>
    <cellStyle name="Normal 5 5 2 7 4 3" xfId="49090" xr:uid="{B605F245-478E-4029-A36C-FDE7130E6119}"/>
    <cellStyle name="Normal 5 5 2 7 5" xfId="13670" xr:uid="{E082C97B-523C-4257-AA83-1BE42BAFB84F}"/>
    <cellStyle name="Normal 5 5 2 7 5 2" xfId="39868" xr:uid="{C9F02A34-0357-4E56-AD8A-3690B023E05D}"/>
    <cellStyle name="Normal 5 5 2 7 6" xfId="27360" xr:uid="{B64157E0-0138-4FD0-A6E2-EC89AD5F8ED6}"/>
    <cellStyle name="Normal 5 5 2 7 7" xfId="42244" xr:uid="{65A0F698-F742-4391-A9E7-CD07FDFB8AAF}"/>
    <cellStyle name="Normal 5 5 2 7 8" xfId="6824" xr:uid="{725D600E-47DC-4319-8A95-18B22CA9217F}"/>
    <cellStyle name="Normal 5 5 2 8" xfId="2899" xr:uid="{960464B2-2DFF-426E-8C04-279A62AB4887}"/>
    <cellStyle name="Normal 5 5 2 8 2" xfId="11929" xr:uid="{881943AC-1807-431C-86B7-3F32EC4F68F8}"/>
    <cellStyle name="Normal 5 5 2 8 2 2" xfId="25619" xr:uid="{C8371245-DD61-4F58-A8B1-4B14FF03EE29}"/>
    <cellStyle name="Normal 5 5 2 8 2 2 2" xfId="39311" xr:uid="{64D3987B-F1C0-4A00-B1B3-B8D587988259}"/>
    <cellStyle name="Normal 5 5 2 8 2 2 3" xfId="54195" xr:uid="{F730C5AD-976D-4D03-8E0C-E70A8A32B2F5}"/>
    <cellStyle name="Normal 5 5 2 8 2 3" xfId="18775" xr:uid="{CD9C671B-624E-421B-8D1A-1885CEE664EB}"/>
    <cellStyle name="Normal 5 5 2 8 2 4" xfId="32465" xr:uid="{36ED9D26-8FCE-4F2C-86F7-2FF6CCCB508C}"/>
    <cellStyle name="Normal 5 5 2 8 2 5" xfId="47349" xr:uid="{52228A7B-E472-447B-89B9-A8212BB04EDE}"/>
    <cellStyle name="Normal 5 5 2 8 3" xfId="22197" xr:uid="{90687423-3DFA-425F-9174-F465935B9399}"/>
    <cellStyle name="Normal 5 5 2 8 3 2" xfId="35889" xr:uid="{2009BD2C-703F-4DC0-926D-3C7A618D4729}"/>
    <cellStyle name="Normal 5 5 2 8 3 3" xfId="50773" xr:uid="{2D123FD7-806A-4873-830F-4ADEC957A852}"/>
    <cellStyle name="Normal 5 5 2 8 4" xfId="15353" xr:uid="{25358690-2948-4B6C-9DDD-7C9FDB2FCCB3}"/>
    <cellStyle name="Normal 5 5 2 8 4 2" xfId="39991" xr:uid="{1761BD0D-14D4-4B14-850F-6B7BA34FE14B}"/>
    <cellStyle name="Normal 5 5 2 8 5" xfId="29043" xr:uid="{69A44FE9-0B3F-4E01-A892-1DCDD1D9BA38}"/>
    <cellStyle name="Normal 5 5 2 8 6" xfId="43927" xr:uid="{984BC814-136A-4838-B80F-87713AA1902D}"/>
    <cellStyle name="Normal 5 5 2 8 7" xfId="8507" xr:uid="{6381CA82-4EEF-452C-8E7C-296DC7394C35}"/>
    <cellStyle name="Normal 5 5 2 9" xfId="2900" xr:uid="{26977404-E79F-42E4-BA35-9277169DDF18}"/>
    <cellStyle name="Normal 5 5 2 9 2" xfId="23907" xr:uid="{842252C1-2F0E-4AA6-B579-DD1ED26288D1}"/>
    <cellStyle name="Normal 5 5 2 9 2 2" xfId="37599" xr:uid="{FC6C6259-0A64-4B01-AB8E-BC8C1605E5CA}"/>
    <cellStyle name="Normal 5 5 2 9 2 3" xfId="52483" xr:uid="{1F041C33-2444-4B5F-95BC-0A23B0B2FBB8}"/>
    <cellStyle name="Normal 5 5 2 9 3" xfId="17063" xr:uid="{70549295-F266-49B7-AFCD-E236D10CFA4D}"/>
    <cellStyle name="Normal 5 5 2 9 3 2" xfId="39992" xr:uid="{3DB3A75F-C481-44A1-9071-8452EE08D516}"/>
    <cellStyle name="Normal 5 5 2 9 4" xfId="30753" xr:uid="{6DBD3D63-FC74-4909-A926-C5C2F36084FA}"/>
    <cellStyle name="Normal 5 5 2 9 5" xfId="45637" xr:uid="{7FBF8F1D-BDFC-4429-99EE-ED7CB13D42AC}"/>
    <cellStyle name="Normal 5 5 2 9 6" xfId="10217" xr:uid="{82CBB0D8-29FF-4575-9607-86AE9A5C4EA1}"/>
    <cellStyle name="Normal 5 5 3" xfId="104" xr:uid="{7C747FDE-3D17-4A8C-9DCB-DAF2646EF586}"/>
    <cellStyle name="Normal 5 5 3 10" xfId="13671" xr:uid="{608BEC46-270A-444D-AFB9-D67AA14BEF8B}"/>
    <cellStyle name="Normal 5 5 3 10 2" xfId="39586" xr:uid="{3FEF3BC1-4827-4F6D-A818-2C4DB1D68798}"/>
    <cellStyle name="Normal 5 5 3 11" xfId="27361" xr:uid="{A935870B-899E-471D-9F57-ACD6AC65D49D}"/>
    <cellStyle name="Normal 5 5 3 12" xfId="42245" xr:uid="{AA24ADA0-73F8-45BC-9ED2-A2B960088E56}"/>
    <cellStyle name="Normal 5 5 3 13" xfId="6825" xr:uid="{65770523-6812-4112-9DB8-0F3F1FEA393F}"/>
    <cellStyle name="Normal 5 5 3 2" xfId="105" xr:uid="{FAD23F92-D662-4C76-A304-49F20B9389E9}"/>
    <cellStyle name="Normal 5 5 3 2 10" xfId="42246" xr:uid="{FF8F18B1-6C00-4DB2-BDF8-6FDD269BBEAF}"/>
    <cellStyle name="Normal 5 5 3 2 11" xfId="6826" xr:uid="{48F4E8E8-5B33-4D2B-832B-7028E32F5F51}"/>
    <cellStyle name="Normal 5 5 3 2 2" xfId="571" xr:uid="{1228B4C6-5346-43F7-B3ED-F37ACD58A8BF}"/>
    <cellStyle name="Normal 5 5 3 2 2 2" xfId="1360" xr:uid="{6C36E4A3-3CC3-4A89-B0C8-1848C889201A}"/>
    <cellStyle name="Normal 5 5 3 2 2 2 2" xfId="1361" xr:uid="{6A357A43-0B11-459F-8267-031708197FC1}"/>
    <cellStyle name="Normal 5 5 3 2 2 2 2 2" xfId="4471" xr:uid="{7DFC4E41-01D0-4C22-AA0D-A3F3C029A058}"/>
    <cellStyle name="Normal 5 5 3 2 2 2 2 2 2" xfId="25652" xr:uid="{A1E2E9B7-AA94-44FC-A95C-87FE9C78176C}"/>
    <cellStyle name="Normal 5 5 3 2 2 2 2 2 2 2" xfId="39344" xr:uid="{2D162327-12E1-4618-A161-80AA9770341E}"/>
    <cellStyle name="Normal 5 5 3 2 2 2 2 2 2 3" xfId="54228" xr:uid="{DDB8D1BD-DAF8-4AF9-AE09-0B0958DB20A9}"/>
    <cellStyle name="Normal 5 5 3 2 2 2 2 2 3" xfId="18808" xr:uid="{ECA43791-F0D8-4945-8540-DA020F461FDD}"/>
    <cellStyle name="Normal 5 5 3 2 2 2 2 2 3 2" xfId="40164" xr:uid="{F6CAC6BA-9EF2-400B-8596-80C091D4013D}"/>
    <cellStyle name="Normal 5 5 3 2 2 2 2 2 4" xfId="32498" xr:uid="{1E7E0DEC-B513-49E3-9935-2565F78C049E}"/>
    <cellStyle name="Normal 5 5 3 2 2 2 2 2 5" xfId="47382" xr:uid="{5BA6508D-1EF9-487B-AEBB-F28627F67533}"/>
    <cellStyle name="Normal 5 5 3 2 2 2 2 2 6" xfId="11962" xr:uid="{A1AC9647-A91E-48F8-8D13-DE2888441780}"/>
    <cellStyle name="Normal 5 5 3 2 2 2 2 3" xfId="22230" xr:uid="{BFB5D851-64E7-47E9-8FCF-2C3074A44803}"/>
    <cellStyle name="Normal 5 5 3 2 2 2 2 3 2" xfId="35922" xr:uid="{945C6A7A-F242-4DEB-AE30-84B25A80D3AB}"/>
    <cellStyle name="Normal 5 5 3 2 2 2 2 3 3" xfId="50806" xr:uid="{AB271751-27CA-4597-8104-6F91060C4200}"/>
    <cellStyle name="Normal 5 5 3 2 2 2 2 4" xfId="15386" xr:uid="{8CEFF386-3061-467B-8012-FD64B25E08E3}"/>
    <cellStyle name="Normal 5 5 3 2 2 2 2 4 2" xfId="39870" xr:uid="{3ECA6A16-7330-4C95-A0C2-084E579C1592}"/>
    <cellStyle name="Normal 5 5 3 2 2 2 2 5" xfId="29076" xr:uid="{F26CF5B4-891A-4BE0-88C2-FA186A4EC999}"/>
    <cellStyle name="Normal 5 5 3 2 2 2 2 6" xfId="43960" xr:uid="{37236A0F-61CE-4363-87AA-BA5D9E57163B}"/>
    <cellStyle name="Normal 5 5 3 2 2 2 2 7" xfId="8540" xr:uid="{E2F5F288-D901-43C1-ABF6-D89F551DC595}"/>
    <cellStyle name="Normal 5 5 3 2 2 2 3" xfId="4472" xr:uid="{823F055C-54CB-414D-A260-D3248095FDFF}"/>
    <cellStyle name="Normal 5 5 3 2 2 2 3 2" xfId="23940" xr:uid="{1EFBB729-C516-4A99-B557-9EB81ED91DF2}"/>
    <cellStyle name="Normal 5 5 3 2 2 2 3 2 2" xfId="37632" xr:uid="{871773D9-A3AC-4534-BE7D-D914EFA678E5}"/>
    <cellStyle name="Normal 5 5 3 2 2 2 3 2 3" xfId="52516" xr:uid="{705A07D6-B274-445E-9838-DD6ABE9E17A3}"/>
    <cellStyle name="Normal 5 5 3 2 2 2 3 3" xfId="17096" xr:uid="{239A9EAA-E7F8-4E53-AA3B-D94FD3FB5AC1}"/>
    <cellStyle name="Normal 5 5 3 2 2 2 3 3 2" xfId="40165" xr:uid="{560BA53F-6CB9-4C0B-9DD6-1D8E1EEF1344}"/>
    <cellStyle name="Normal 5 5 3 2 2 2 3 4" xfId="30786" xr:uid="{5F7F2641-49AE-4E90-8523-F397FF935869}"/>
    <cellStyle name="Normal 5 5 3 2 2 2 3 5" xfId="45670" xr:uid="{E53E2988-7393-4BA0-8C86-AB766237336B}"/>
    <cellStyle name="Normal 5 5 3 2 2 2 3 6" xfId="10250" xr:uid="{31127D57-8329-4260-B2AB-1CE2C434CC94}"/>
    <cellStyle name="Normal 5 5 3 2 2 2 4" xfId="20518" xr:uid="{87BF4F05-1FF8-4399-B7C8-B8EE07F5EE7F}"/>
    <cellStyle name="Normal 5 5 3 2 2 2 4 2" xfId="34210" xr:uid="{B4AA25E5-6D89-449B-B8FF-B0EBCEE6383A}"/>
    <cellStyle name="Normal 5 5 3 2 2 2 4 3" xfId="49094" xr:uid="{9C760812-5E4F-45DF-B935-40887C3FAA93}"/>
    <cellStyle name="Normal 5 5 3 2 2 2 5" xfId="13674" xr:uid="{32161E95-D634-4088-878F-417CF1B978CB}"/>
    <cellStyle name="Normal 5 5 3 2 2 2 5 2" xfId="39869" xr:uid="{2CF7B62C-73D2-4EBC-B586-E567BF778EC5}"/>
    <cellStyle name="Normal 5 5 3 2 2 2 6" xfId="27364" xr:uid="{3723AE43-9321-447F-8B1A-87B5FBCB32BB}"/>
    <cellStyle name="Normal 5 5 3 2 2 2 7" xfId="42248" xr:uid="{6ACE1474-974B-4069-909E-F10F047C4670}"/>
    <cellStyle name="Normal 5 5 3 2 2 2 8" xfId="6828" xr:uid="{F4EA43F7-BEEB-4EE1-B844-792A0A672D48}"/>
    <cellStyle name="Normal 5 5 3 2 2 3" xfId="1362" xr:uid="{2CA6BF22-4D43-4E1F-8EAB-01CEE9F0E302}"/>
    <cellStyle name="Normal 5 5 3 2 2 3 2" xfId="4473" xr:uid="{4B3F6C2C-A435-4DE8-BA26-D1810B6057D8}"/>
    <cellStyle name="Normal 5 5 3 2 2 3 2 2" xfId="25651" xr:uid="{51A38B6A-B212-4997-9E34-D3BF2F1E6068}"/>
    <cellStyle name="Normal 5 5 3 2 2 3 2 2 2" xfId="39343" xr:uid="{74E97BDA-F516-43B2-939E-1673566AD24D}"/>
    <cellStyle name="Normal 5 5 3 2 2 3 2 2 3" xfId="54227" xr:uid="{B43293CF-326B-4C64-B215-CB36F4EA8945}"/>
    <cellStyle name="Normal 5 5 3 2 2 3 2 3" xfId="18807" xr:uid="{4132AE87-D495-4AD6-A61A-7651D088B013}"/>
    <cellStyle name="Normal 5 5 3 2 2 3 2 3 2" xfId="40166" xr:uid="{EA6D7EE4-C566-4F6F-899F-05DCF60E74B1}"/>
    <cellStyle name="Normal 5 5 3 2 2 3 2 4" xfId="32497" xr:uid="{E8172A56-98F1-4850-AF68-CBA587B68364}"/>
    <cellStyle name="Normal 5 5 3 2 2 3 2 5" xfId="47381" xr:uid="{5E56E4BC-865B-47D3-8D01-4199CC8B0C6E}"/>
    <cellStyle name="Normal 5 5 3 2 2 3 2 6" xfId="11961" xr:uid="{3CFE3B19-A7B0-4471-A6E0-37D76512BE35}"/>
    <cellStyle name="Normal 5 5 3 2 2 3 3" xfId="22229" xr:uid="{20D5BA39-F074-490A-B912-796A8E83946C}"/>
    <cellStyle name="Normal 5 5 3 2 2 3 3 2" xfId="35921" xr:uid="{AF66E9D9-2356-4FCE-91D5-67D29BA04410}"/>
    <cellStyle name="Normal 5 5 3 2 2 3 3 3" xfId="50805" xr:uid="{54B1A164-F3A6-4082-81BE-2014537D4E77}"/>
    <cellStyle name="Normal 5 5 3 2 2 3 4" xfId="15385" xr:uid="{804D75BA-C919-4E59-9796-F1C7A9C09955}"/>
    <cellStyle name="Normal 5 5 3 2 2 3 4 2" xfId="39871" xr:uid="{0AFDF9B9-510B-4587-8C5F-10F3CD34D77B}"/>
    <cellStyle name="Normal 5 5 3 2 2 3 5" xfId="29075" xr:uid="{C35E4508-087E-43A0-B9C4-4A9777F99FD6}"/>
    <cellStyle name="Normal 5 5 3 2 2 3 6" xfId="43959" xr:uid="{9FDB9318-04F0-41ED-8902-D02C7CCC7733}"/>
    <cellStyle name="Normal 5 5 3 2 2 3 7" xfId="8539" xr:uid="{169B1183-270F-455E-9EB0-C970F8B5B3C4}"/>
    <cellStyle name="Normal 5 5 3 2 2 4" xfId="2901" xr:uid="{1A421E55-C2CD-42DE-9305-4DC9DE732326}"/>
    <cellStyle name="Normal 5 5 3 2 2 4 2" xfId="23939" xr:uid="{2DB065BD-8EB6-4715-97F7-4D17D1ADCD2E}"/>
    <cellStyle name="Normal 5 5 3 2 2 4 2 2" xfId="37631" xr:uid="{599B4F5D-BC5B-4EE3-AC5A-AAC80C3BB606}"/>
    <cellStyle name="Normal 5 5 3 2 2 4 2 3" xfId="52515" xr:uid="{B96CE9E6-2DF4-4779-BAFC-95C1D3016CC1}"/>
    <cellStyle name="Normal 5 5 3 2 2 4 3" xfId="17095" xr:uid="{392E2E07-2EAC-4226-9D2E-D2630DB4C933}"/>
    <cellStyle name="Normal 5 5 3 2 2 4 3 2" xfId="39993" xr:uid="{90F84F23-6B53-4FF4-ADE8-6C47D3C4A907}"/>
    <cellStyle name="Normal 5 5 3 2 2 4 4" xfId="30785" xr:uid="{6793D8E4-8F6D-4950-82C9-7211248BA92A}"/>
    <cellStyle name="Normal 5 5 3 2 2 4 5" xfId="45669" xr:uid="{AC7B31DF-997C-4114-B9E8-A668FFD78C28}"/>
    <cellStyle name="Normal 5 5 3 2 2 4 6" xfId="10249" xr:uid="{E24D11B0-41E7-4D39-8DB3-48D160BC4B2A}"/>
    <cellStyle name="Normal 5 5 3 2 2 5" xfId="20517" xr:uid="{9FE78711-06F8-4D3F-921B-78D4ECE4D60D}"/>
    <cellStyle name="Normal 5 5 3 2 2 5 2" xfId="34209" xr:uid="{B6536972-68A8-44D8-AAF2-B7DF5FFDF729}"/>
    <cellStyle name="Normal 5 5 3 2 2 5 3" xfId="49093" xr:uid="{A33326C2-CC7E-453C-958C-AB6B8B4CAC22}"/>
    <cellStyle name="Normal 5 5 3 2 2 6" xfId="13673" xr:uid="{FB67B44F-D9E1-454B-AF59-ED7B547FA07C}"/>
    <cellStyle name="Normal 5 5 3 2 2 6 2" xfId="39664" xr:uid="{5A0C5322-0226-4E21-AFE9-256F314C8FBC}"/>
    <cellStyle name="Normal 5 5 3 2 2 7" xfId="27363" xr:uid="{3629E862-376D-472D-9115-5B10A2F54421}"/>
    <cellStyle name="Normal 5 5 3 2 2 8" xfId="42247" xr:uid="{BB70E1D3-D864-4AC8-A568-F8BB049F3B2A}"/>
    <cellStyle name="Normal 5 5 3 2 2 9" xfId="6827" xr:uid="{8C476E60-8A5D-4F59-B6F2-B10594944191}"/>
    <cellStyle name="Normal 5 5 3 2 3" xfId="1363" xr:uid="{2F8BF7FE-B218-4B45-B041-BBC63A9DDB6E}"/>
    <cellStyle name="Normal 5 5 3 2 3 2" xfId="1364" xr:uid="{BBA083B7-D8BF-4578-A8B7-D9C690053CA5}"/>
    <cellStyle name="Normal 5 5 3 2 3 2 2" xfId="4474" xr:uid="{2B02E9FB-6E83-425C-A87C-9C5DEDABE6D9}"/>
    <cellStyle name="Normal 5 5 3 2 3 2 2 2" xfId="25653" xr:uid="{39EAE288-7002-49EB-A854-F27104518879}"/>
    <cellStyle name="Normal 5 5 3 2 3 2 2 2 2" xfId="39345" xr:uid="{C1365095-64E6-4610-A4C6-172D8141CDD4}"/>
    <cellStyle name="Normal 5 5 3 2 3 2 2 2 3" xfId="54229" xr:uid="{8E3F5337-0B12-4964-905F-18ABFC5D8B11}"/>
    <cellStyle name="Normal 5 5 3 2 3 2 2 3" xfId="18809" xr:uid="{85D5A76F-68E7-4D0A-B93D-16784091CF0B}"/>
    <cellStyle name="Normal 5 5 3 2 3 2 2 3 2" xfId="40167" xr:uid="{BD26E502-5FB8-4F07-A847-C27DD1A8EBE0}"/>
    <cellStyle name="Normal 5 5 3 2 3 2 2 4" xfId="32499" xr:uid="{72E0E132-7E19-401E-9D5E-E06D30104B60}"/>
    <cellStyle name="Normal 5 5 3 2 3 2 2 5" xfId="47383" xr:uid="{7C2839E9-E4A6-441C-8F24-0D5317894A2F}"/>
    <cellStyle name="Normal 5 5 3 2 3 2 2 6" xfId="11963" xr:uid="{AA9E6B24-04C9-4B8D-88DB-0FB26EF0FEC0}"/>
    <cellStyle name="Normal 5 5 3 2 3 2 3" xfId="22231" xr:uid="{06ED3AD9-F782-4B93-B996-681918B306BC}"/>
    <cellStyle name="Normal 5 5 3 2 3 2 3 2" xfId="35923" xr:uid="{467B99E8-55AB-4C64-B51C-096C21F63D37}"/>
    <cellStyle name="Normal 5 5 3 2 3 2 3 3" xfId="50807" xr:uid="{F6B172C4-B11C-4A41-970A-3E73CE9C7169}"/>
    <cellStyle name="Normal 5 5 3 2 3 2 4" xfId="15387" xr:uid="{6BD2B9B9-C2A1-458C-AD44-7B192E80AF1C}"/>
    <cellStyle name="Normal 5 5 3 2 3 2 4 2" xfId="39873" xr:uid="{9F380C80-9A1A-4BAC-801A-055D77A400D8}"/>
    <cellStyle name="Normal 5 5 3 2 3 2 5" xfId="29077" xr:uid="{97B8F086-BD75-4722-8139-9AE7AD35DEF0}"/>
    <cellStyle name="Normal 5 5 3 2 3 2 6" xfId="43961" xr:uid="{260D5838-B977-42CA-8C7F-FC481A48EF99}"/>
    <cellStyle name="Normal 5 5 3 2 3 2 7" xfId="8541" xr:uid="{319EF995-3153-4FB3-BF28-69A4A06D9684}"/>
    <cellStyle name="Normal 5 5 3 2 3 3" xfId="2902" xr:uid="{7462E17C-06F3-4603-87F2-4D91BF7734AA}"/>
    <cellStyle name="Normal 5 5 3 2 3 3 2" xfId="23941" xr:uid="{5242527E-20F2-4F4E-87C3-24F29E7DF2D7}"/>
    <cellStyle name="Normal 5 5 3 2 3 3 2 2" xfId="37633" xr:uid="{480AD09F-7CA6-4B08-9AE4-C66DA210CC25}"/>
    <cellStyle name="Normal 5 5 3 2 3 3 2 3" xfId="52517" xr:uid="{58EFFC8E-17E2-4680-BA29-1586244801FC}"/>
    <cellStyle name="Normal 5 5 3 2 3 3 3" xfId="17097" xr:uid="{0B7CAC23-0B62-404D-ABC1-C349CC2FC83D}"/>
    <cellStyle name="Normal 5 5 3 2 3 3 3 2" xfId="39994" xr:uid="{2402BABF-3B8D-48D5-9D20-A5BD23A7B2FB}"/>
    <cellStyle name="Normal 5 5 3 2 3 3 4" xfId="30787" xr:uid="{658A4598-3931-4135-8466-9472173F22CD}"/>
    <cellStyle name="Normal 5 5 3 2 3 3 5" xfId="45671" xr:uid="{B761C484-A4D4-4CE1-88AF-16092A43C676}"/>
    <cellStyle name="Normal 5 5 3 2 3 3 6" xfId="10251" xr:uid="{790EC747-F2CB-4D96-A5CD-6895AFE72F7A}"/>
    <cellStyle name="Normal 5 5 3 2 3 4" xfId="2903" xr:uid="{11812DB7-0D07-4DCC-BD77-DCFED0A4918F}"/>
    <cellStyle name="Normal 5 5 3 2 3 4 2" xfId="39995" xr:uid="{BF4374C4-6B6F-4082-A338-66C857B7CF50}"/>
    <cellStyle name="Normal 5 5 3 2 3 4 3" xfId="34211" xr:uid="{3A72E01F-C27D-4E11-811B-405F9D4B37B5}"/>
    <cellStyle name="Normal 5 5 3 2 3 4 4" xfId="49095" xr:uid="{30B5A95D-AB24-4FAE-A424-18DC35EC1BD1}"/>
    <cellStyle name="Normal 5 5 3 2 3 4 5" xfId="20519" xr:uid="{64FEBB0E-2A28-4A22-AA15-32655E05BA7D}"/>
    <cellStyle name="Normal 5 5 3 2 3 5" xfId="13675" xr:uid="{DBDD185D-FD65-4D08-8EC9-9B02CE719069}"/>
    <cellStyle name="Normal 5 5 3 2 3 5 2" xfId="39872" xr:uid="{1BB9EF54-4EDB-4637-AF6C-DF35469EAF55}"/>
    <cellStyle name="Normal 5 5 3 2 3 6" xfId="27365" xr:uid="{D80C8BB3-8E44-4AE1-A8D5-92056C3B3C8B}"/>
    <cellStyle name="Normal 5 5 3 2 3 7" xfId="42249" xr:uid="{0F9A7C4C-4EEA-4364-A8CA-E5D005B135B0}"/>
    <cellStyle name="Normal 5 5 3 2 3 8" xfId="6829" xr:uid="{27B036C2-6E16-4E55-A4A6-44B77A6ECE64}"/>
    <cellStyle name="Normal 5 5 3 2 4" xfId="1365" xr:uid="{0846EAB6-1F7F-4BD1-88FF-514F77BB01FD}"/>
    <cellStyle name="Normal 5 5 3 2 4 2" xfId="4475" xr:uid="{34A35513-F459-41E2-944A-56E089ACE1D6}"/>
    <cellStyle name="Normal 5 5 3 2 4 2 2" xfId="11964" xr:uid="{8FFEADFA-20A2-4EBF-91F6-7C0AB3799FD3}"/>
    <cellStyle name="Normal 5 5 3 2 4 2 2 2" xfId="25654" xr:uid="{FD206C12-9F17-4AAD-8819-671B79EA1321}"/>
    <cellStyle name="Normal 5 5 3 2 4 2 2 2 2" xfId="39346" xr:uid="{17A00659-C9B6-4E2F-B288-E35B5F6A00BD}"/>
    <cellStyle name="Normal 5 5 3 2 4 2 2 2 3" xfId="54230" xr:uid="{53D57CC7-3098-4251-A739-4626119C4A51}"/>
    <cellStyle name="Normal 5 5 3 2 4 2 2 3" xfId="18810" xr:uid="{BB1ED6B1-A46A-4964-98EB-2C3E16BA4913}"/>
    <cellStyle name="Normal 5 5 3 2 4 2 2 4" xfId="32500" xr:uid="{F2969FE4-DFC5-40C9-9191-FBBC5965D0BB}"/>
    <cellStyle name="Normal 5 5 3 2 4 2 2 5" xfId="47384" xr:uid="{69C2FB83-3CBE-42F9-921A-5F41338AD411}"/>
    <cellStyle name="Normal 5 5 3 2 4 2 3" xfId="22232" xr:uid="{FC5CF5AD-C3B4-45DB-9885-E77D9EC03AD6}"/>
    <cellStyle name="Normal 5 5 3 2 4 2 3 2" xfId="35924" xr:uid="{B15DDB97-2AC4-49CD-84CF-1EA533FBFB55}"/>
    <cellStyle name="Normal 5 5 3 2 4 2 3 3" xfId="50808" xr:uid="{97541BAC-22E0-4472-B0A0-70D9434DCE86}"/>
    <cellStyle name="Normal 5 5 3 2 4 2 4" xfId="15388" xr:uid="{3DC70318-B656-493E-AD36-A109B9FE927C}"/>
    <cellStyle name="Normal 5 5 3 2 4 2 4 2" xfId="40168" xr:uid="{0EA5D976-9A21-4321-94B9-EAFC58C94CCE}"/>
    <cellStyle name="Normal 5 5 3 2 4 2 5" xfId="29078" xr:uid="{3FBDCAFE-5465-43C6-A592-7DB3E7D68027}"/>
    <cellStyle name="Normal 5 5 3 2 4 2 6" xfId="43962" xr:uid="{AECC1F96-E0CB-41C3-8259-90D6D92C9789}"/>
    <cellStyle name="Normal 5 5 3 2 4 2 7" xfId="8542" xr:uid="{945A2CBE-A8C1-4BC7-863A-0B14FE0BDEF7}"/>
    <cellStyle name="Normal 5 5 3 2 4 3" xfId="10252" xr:uid="{E2549367-F087-42C3-AB56-E81742A6AC9F}"/>
    <cellStyle name="Normal 5 5 3 2 4 3 2" xfId="23942" xr:uid="{138F62EC-CEE7-44DA-971B-304261FFF324}"/>
    <cellStyle name="Normal 5 5 3 2 4 3 2 2" xfId="37634" xr:uid="{DB61E049-94F5-4915-A2C6-3AEF4ADC6DB0}"/>
    <cellStyle name="Normal 5 5 3 2 4 3 2 3" xfId="52518" xr:uid="{E66F4160-4694-48CB-9ACD-1919FA7640D2}"/>
    <cellStyle name="Normal 5 5 3 2 4 3 3" xfId="17098" xr:uid="{7A3B882F-83BA-4367-8930-23064377836B}"/>
    <cellStyle name="Normal 5 5 3 2 4 3 4" xfId="30788" xr:uid="{027AA459-87B1-4C4F-A303-D2080C920B89}"/>
    <cellStyle name="Normal 5 5 3 2 4 3 5" xfId="45672" xr:uid="{63A163D9-047F-445D-B608-E5335E492385}"/>
    <cellStyle name="Normal 5 5 3 2 4 4" xfId="20520" xr:uid="{AAC90155-CC40-479F-8598-0FF27778AD3A}"/>
    <cellStyle name="Normal 5 5 3 2 4 4 2" xfId="34212" xr:uid="{299CAF34-6516-4B53-A587-13962B6F5B42}"/>
    <cellStyle name="Normal 5 5 3 2 4 4 3" xfId="49096" xr:uid="{2EBFF7C4-B228-438C-BE9E-27DAFE8E6B55}"/>
    <cellStyle name="Normal 5 5 3 2 4 5" xfId="13676" xr:uid="{0FC20016-93F6-4457-BBA1-561C8EAEAB5A}"/>
    <cellStyle name="Normal 5 5 3 2 4 5 2" xfId="39874" xr:uid="{8FA713F6-4201-4078-B315-77894AAEC243}"/>
    <cellStyle name="Normal 5 5 3 2 4 6" xfId="27366" xr:uid="{EDC57FE4-FE94-4AD6-B22D-8C24946B1E96}"/>
    <cellStyle name="Normal 5 5 3 2 4 7" xfId="42250" xr:uid="{AD72AD26-7ED1-4E9C-9146-BB7D1FC48D33}"/>
    <cellStyle name="Normal 5 5 3 2 4 8" xfId="6830" xr:uid="{C00FD8EA-F496-42D2-A556-3EB0F0092361}"/>
    <cellStyle name="Normal 5 5 3 2 5" xfId="2904" xr:uid="{FC0D2FB8-C2E6-4C0E-B9CC-16AD43775768}"/>
    <cellStyle name="Normal 5 5 3 2 5 2" xfId="11960" xr:uid="{8D342EB7-14EE-465C-81D9-A7AD87C71B14}"/>
    <cellStyle name="Normal 5 5 3 2 5 2 2" xfId="25650" xr:uid="{90FAC1BB-3447-488B-A7E6-A6ADD03E5B74}"/>
    <cellStyle name="Normal 5 5 3 2 5 2 2 2" xfId="39342" xr:uid="{1DD66713-2FA1-42E0-8014-3E6B69AD5942}"/>
    <cellStyle name="Normal 5 5 3 2 5 2 2 3" xfId="54226" xr:uid="{98E6504B-4A65-4124-BD5A-A80A597B8E9D}"/>
    <cellStyle name="Normal 5 5 3 2 5 2 3" xfId="18806" xr:uid="{EF518729-136B-43E9-AAF3-AD2B09DE22A7}"/>
    <cellStyle name="Normal 5 5 3 2 5 2 4" xfId="32496" xr:uid="{2D846788-747A-4D82-A076-82E4B87B03F9}"/>
    <cellStyle name="Normal 5 5 3 2 5 2 5" xfId="47380" xr:uid="{036DD4C5-5B3F-4AD3-8105-55E1B95DCC7B}"/>
    <cellStyle name="Normal 5 5 3 2 5 3" xfId="22228" xr:uid="{4139F7CB-6D25-49A1-94C1-666896B3432C}"/>
    <cellStyle name="Normal 5 5 3 2 5 3 2" xfId="35920" xr:uid="{20ABEBC0-C4A1-413F-BFEC-09612B461F70}"/>
    <cellStyle name="Normal 5 5 3 2 5 3 3" xfId="50804" xr:uid="{106F5DD1-E251-4E64-8558-C217710C997A}"/>
    <cellStyle name="Normal 5 5 3 2 5 4" xfId="15384" xr:uid="{FFFF9E27-D012-4AEB-83BA-D81ACE01D2E5}"/>
    <cellStyle name="Normal 5 5 3 2 5 4 2" xfId="39996" xr:uid="{07EAC7E4-8640-4CB0-AA12-0863293DE7D3}"/>
    <cellStyle name="Normal 5 5 3 2 5 5" xfId="29074" xr:uid="{ED0F3279-4268-469A-AB36-98D0C1E28E72}"/>
    <cellStyle name="Normal 5 5 3 2 5 6" xfId="43958" xr:uid="{52E7D2C5-5A16-462C-909C-B391F0B18395}"/>
    <cellStyle name="Normal 5 5 3 2 5 7" xfId="8538" xr:uid="{458BCA33-80DF-4B70-AE38-87D363A4F69D}"/>
    <cellStyle name="Normal 5 5 3 2 6" xfId="2905" xr:uid="{56E88AE0-0BC8-4E86-954C-3568406D5ABD}"/>
    <cellStyle name="Normal 5 5 3 2 6 2" xfId="23938" xr:uid="{3709376A-FA43-4A95-9159-E90E1E82343C}"/>
    <cellStyle name="Normal 5 5 3 2 6 2 2" xfId="37630" xr:uid="{3A21FA15-F3DB-4C2A-BED7-A4CF89A1E644}"/>
    <cellStyle name="Normal 5 5 3 2 6 2 3" xfId="52514" xr:uid="{FEFECEF2-734B-4ECE-BC6C-80E471C29FA4}"/>
    <cellStyle name="Normal 5 5 3 2 6 3" xfId="17094" xr:uid="{59232759-1283-487D-8A21-FBCBF3653F2B}"/>
    <cellStyle name="Normal 5 5 3 2 6 3 2" xfId="39997" xr:uid="{0CA72BE9-43D9-43DF-AC05-9758713205D2}"/>
    <cellStyle name="Normal 5 5 3 2 6 4" xfId="30784" xr:uid="{0814A1E2-A086-454F-BA4D-859248E7C795}"/>
    <cellStyle name="Normal 5 5 3 2 6 5" xfId="45668" xr:uid="{0497921A-FCD8-40E5-96D4-13D33893BEA8}"/>
    <cellStyle name="Normal 5 5 3 2 6 6" xfId="10248" xr:uid="{A6D3457B-7DAF-4C04-B8C9-23D10607D16F}"/>
    <cellStyle name="Normal 5 5 3 2 7" xfId="20516" xr:uid="{1B18FE1B-1A66-4BE1-B355-C7811E412EE0}"/>
    <cellStyle name="Normal 5 5 3 2 7 2" xfId="34208" xr:uid="{76EECDC3-FD35-4485-91A4-8913867D1659}"/>
    <cellStyle name="Normal 5 5 3 2 7 3" xfId="49092" xr:uid="{5D1D453F-79A3-4CF8-89FD-051D31759940}"/>
    <cellStyle name="Normal 5 5 3 2 8" xfId="13672" xr:uid="{91D49583-4D08-4DD6-9BAE-07A0C8F4680C}"/>
    <cellStyle name="Normal 5 5 3 2 8 2" xfId="39587" xr:uid="{BF160C7C-4B96-4EF3-A8ED-CFD939F49857}"/>
    <cellStyle name="Normal 5 5 3 2 9" xfId="27362" xr:uid="{3ED38BA3-9157-4AA9-BFA5-3F6BE9A8ADAE}"/>
    <cellStyle name="Normal 5 5 3 3" xfId="310" xr:uid="{283BF7D5-AFF9-4EDB-A27E-43B448B2834F}"/>
    <cellStyle name="Normal 5 5 3 3 10" xfId="42251" xr:uid="{73DCB649-E083-4D9A-9BB0-914659221B5B}"/>
    <cellStyle name="Normal 5 5 3 3 11" xfId="6831" xr:uid="{1F6C089B-D2DE-4704-928F-8BBD425CF116}"/>
    <cellStyle name="Normal 5 5 3 3 2" xfId="1366" xr:uid="{B4E151D2-10B4-47BA-9E23-850B6B094A95}"/>
    <cellStyle name="Normal 5 5 3 3 2 2" xfId="1367" xr:uid="{62C38BBC-1A43-4B0E-820B-3DDC52C17F21}"/>
    <cellStyle name="Normal 5 5 3 3 2 2 2" xfId="4476" xr:uid="{28573B5E-7D24-45BF-8D74-B6AD73838380}"/>
    <cellStyle name="Normal 5 5 3 3 2 2 2 2" xfId="11967" xr:uid="{C4D88AC9-0653-48AB-8B07-75D092C88F9E}"/>
    <cellStyle name="Normal 5 5 3 3 2 2 2 2 2" xfId="25657" xr:uid="{1540E43A-BD3D-42CC-A1DB-827FCD2F1306}"/>
    <cellStyle name="Normal 5 5 3 3 2 2 2 2 2 2" xfId="39349" xr:uid="{949FB39C-FF30-48A7-A69C-A83AE9AB0D99}"/>
    <cellStyle name="Normal 5 5 3 3 2 2 2 2 2 3" xfId="54233" xr:uid="{45275CD6-B016-4EAD-84DF-42AFEDB8428C}"/>
    <cellStyle name="Normal 5 5 3 3 2 2 2 2 3" xfId="18813" xr:uid="{DCBF66E7-3A68-44BD-978E-F32DC8C8EC1A}"/>
    <cellStyle name="Normal 5 5 3 3 2 2 2 2 4" xfId="32503" xr:uid="{AADCE7DD-D0DF-4E93-A979-18B30F0F6D03}"/>
    <cellStyle name="Normal 5 5 3 3 2 2 2 2 5" xfId="47387" xr:uid="{8ACD30F9-E37E-43F2-8A43-24578A218BDD}"/>
    <cellStyle name="Normal 5 5 3 3 2 2 2 3" xfId="22235" xr:uid="{51FB2DEB-DA2F-4EB7-8CBE-3CB8F4599C2A}"/>
    <cellStyle name="Normal 5 5 3 3 2 2 2 3 2" xfId="35927" xr:uid="{95159290-4BC6-48DA-94B3-D050D12D23E9}"/>
    <cellStyle name="Normal 5 5 3 3 2 2 2 3 3" xfId="50811" xr:uid="{FBAEF334-ECBC-44BA-922C-CA4086D612C0}"/>
    <cellStyle name="Normal 5 5 3 3 2 2 2 4" xfId="15391" xr:uid="{ED9DDD7F-065C-40AF-BB6B-92264E2DE3EC}"/>
    <cellStyle name="Normal 5 5 3 3 2 2 2 4 2" xfId="40169" xr:uid="{B76485F9-FD3C-4D69-94E8-066691A06C99}"/>
    <cellStyle name="Normal 5 5 3 3 2 2 2 5" xfId="29081" xr:uid="{DDE0E1F9-CD5A-4DD8-8726-CA8306C858AE}"/>
    <cellStyle name="Normal 5 5 3 3 2 2 2 6" xfId="43965" xr:uid="{C4AF74EB-0091-4E4A-B955-273CC9B21BCD}"/>
    <cellStyle name="Normal 5 5 3 3 2 2 2 7" xfId="8545" xr:uid="{49B70267-3A9C-4D6C-A8B4-748F49C8859C}"/>
    <cellStyle name="Normal 5 5 3 3 2 2 3" xfId="10255" xr:uid="{31EA5180-2831-4EB6-9FED-3B1BEDC6E04E}"/>
    <cellStyle name="Normal 5 5 3 3 2 2 3 2" xfId="23945" xr:uid="{30CEAC3E-ACA8-4EB1-A909-32419AA79B2E}"/>
    <cellStyle name="Normal 5 5 3 3 2 2 3 2 2" xfId="37637" xr:uid="{DCBCFD33-34D9-4D05-8DD6-57343F1258A8}"/>
    <cellStyle name="Normal 5 5 3 3 2 2 3 2 3" xfId="52521" xr:uid="{7B2F568B-477C-4903-9595-163671557FBD}"/>
    <cellStyle name="Normal 5 5 3 3 2 2 3 3" xfId="17101" xr:uid="{A3EBD8BE-914D-48EE-9E64-C353E91855EB}"/>
    <cellStyle name="Normal 5 5 3 3 2 2 3 4" xfId="30791" xr:uid="{3ED91C8D-2DE7-4DF8-8B17-D113286BA0DF}"/>
    <cellStyle name="Normal 5 5 3 3 2 2 3 5" xfId="45675" xr:uid="{1A88A90D-70B1-4F43-BF38-22DEE048A5C1}"/>
    <cellStyle name="Normal 5 5 3 3 2 2 4" xfId="20523" xr:uid="{D53538C8-AC2B-4853-ACF5-275E65085FFF}"/>
    <cellStyle name="Normal 5 5 3 3 2 2 4 2" xfId="34215" xr:uid="{28190F45-7628-4C18-A9C0-56F7D7E0687E}"/>
    <cellStyle name="Normal 5 5 3 3 2 2 4 3" xfId="49099" xr:uid="{8CD7373E-6F73-4299-8C6C-FD4D38AC9CBF}"/>
    <cellStyle name="Normal 5 5 3 3 2 2 5" xfId="13679" xr:uid="{2D40179A-391F-4AD3-9C19-040F92ED029F}"/>
    <cellStyle name="Normal 5 5 3 3 2 2 5 2" xfId="39876" xr:uid="{115619DF-CB63-4821-AAD7-A7C229D873D0}"/>
    <cellStyle name="Normal 5 5 3 3 2 2 6" xfId="27369" xr:uid="{9F42AE79-F48D-4C5F-A808-937DD7F0A04F}"/>
    <cellStyle name="Normal 5 5 3 3 2 2 7" xfId="42253" xr:uid="{C19ED1DC-3D61-4043-AB2A-B8D5EFED309B}"/>
    <cellStyle name="Normal 5 5 3 3 2 2 8" xfId="6833" xr:uid="{49F7D8A4-6A2E-4B36-90D0-066CEE33EBE5}"/>
    <cellStyle name="Normal 5 5 3 3 2 3" xfId="2906" xr:uid="{AFEF6B1F-FEE2-48E7-9D19-8543B04C4615}"/>
    <cellStyle name="Normal 5 5 3 3 2 3 2" xfId="11966" xr:uid="{1FF64DA8-510D-4EDC-B5BA-E9100CD8C786}"/>
    <cellStyle name="Normal 5 5 3 3 2 3 2 2" xfId="25656" xr:uid="{71C2ACF4-4A75-4FD1-8C33-293F25243E51}"/>
    <cellStyle name="Normal 5 5 3 3 2 3 2 2 2" xfId="39348" xr:uid="{594CEF24-CCB6-4EF2-A7D2-8E61F4C0BAD2}"/>
    <cellStyle name="Normal 5 5 3 3 2 3 2 2 3" xfId="54232" xr:uid="{F4CCC022-A88D-4A6D-8137-BC95DCCF3416}"/>
    <cellStyle name="Normal 5 5 3 3 2 3 2 3" xfId="18812" xr:uid="{8AF8E9E4-4DDC-48EA-88E5-AD18011C7718}"/>
    <cellStyle name="Normal 5 5 3 3 2 3 2 4" xfId="32502" xr:uid="{0B280E95-D72A-4539-8828-68EB39521403}"/>
    <cellStyle name="Normal 5 5 3 3 2 3 2 5" xfId="47386" xr:uid="{217F4DE5-99E3-428B-8B9C-AD8E2F6E8C91}"/>
    <cellStyle name="Normal 5 5 3 3 2 3 3" xfId="22234" xr:uid="{A99CB681-E802-4D28-A563-F633C186350B}"/>
    <cellStyle name="Normal 5 5 3 3 2 3 3 2" xfId="35926" xr:uid="{764B9756-5DB2-40ED-B84F-E64973803BFC}"/>
    <cellStyle name="Normal 5 5 3 3 2 3 3 3" xfId="50810" xr:uid="{BBE0760A-7496-4C4B-A021-88A9FACD7CEF}"/>
    <cellStyle name="Normal 5 5 3 3 2 3 4" xfId="15390" xr:uid="{8D539222-BDE7-44D8-AAB6-D1F3568CC075}"/>
    <cellStyle name="Normal 5 5 3 3 2 3 4 2" xfId="39998" xr:uid="{E944C3FE-4976-43E3-AFE1-AA5998CC873B}"/>
    <cellStyle name="Normal 5 5 3 3 2 3 5" xfId="29080" xr:uid="{BABC5017-6E53-45FD-94CF-5A620BEF88B0}"/>
    <cellStyle name="Normal 5 5 3 3 2 3 6" xfId="43964" xr:uid="{827F7846-A834-4DCC-9296-EE6E490EF41D}"/>
    <cellStyle name="Normal 5 5 3 3 2 3 7" xfId="8544" xr:uid="{D510D634-801E-49E5-BE8F-8168F78DD996}"/>
    <cellStyle name="Normal 5 5 3 3 2 4" xfId="2907" xr:uid="{A3FC0185-AAF6-4691-BE4D-717CB13A0163}"/>
    <cellStyle name="Normal 5 5 3 3 2 4 2" xfId="23944" xr:uid="{FEC6675A-A07E-45C3-9FB3-C074C9060089}"/>
    <cellStyle name="Normal 5 5 3 3 2 4 2 2" xfId="37636" xr:uid="{82D15D2C-4D28-43B8-BF30-0D0D41E28D26}"/>
    <cellStyle name="Normal 5 5 3 3 2 4 2 3" xfId="52520" xr:uid="{71830F4C-9059-492A-BC81-D00B29416FD5}"/>
    <cellStyle name="Normal 5 5 3 3 2 4 3" xfId="17100" xr:uid="{59E2DF7B-0D46-4E77-8480-C944D7F5DD89}"/>
    <cellStyle name="Normal 5 5 3 3 2 4 3 2" xfId="39999" xr:uid="{37D7837C-6555-48C0-BA72-38F3C1B82DB0}"/>
    <cellStyle name="Normal 5 5 3 3 2 4 4" xfId="30790" xr:uid="{90309EE3-3B4F-48A1-8C51-A784785F6932}"/>
    <cellStyle name="Normal 5 5 3 3 2 4 5" xfId="45674" xr:uid="{92362D0D-CBE4-4C31-9C23-B7252D4A9A9E}"/>
    <cellStyle name="Normal 5 5 3 3 2 4 6" xfId="10254" xr:uid="{905FDDD4-986B-4712-AF17-90605EBF903A}"/>
    <cellStyle name="Normal 5 5 3 3 2 5" xfId="20522" xr:uid="{1C85FD1F-232B-4892-B852-DE9DC979F02D}"/>
    <cellStyle name="Normal 5 5 3 3 2 5 2" xfId="34214" xr:uid="{5C89C430-A193-4CE0-B3AC-DD35988BA201}"/>
    <cellStyle name="Normal 5 5 3 3 2 5 3" xfId="49098" xr:uid="{1ED34AD4-D67B-4026-B2F4-DB46728949AF}"/>
    <cellStyle name="Normal 5 5 3 3 2 6" xfId="13678" xr:uid="{94E2A181-8380-4BF3-8BA5-CE0289347B1A}"/>
    <cellStyle name="Normal 5 5 3 3 2 6 2" xfId="39875" xr:uid="{1E1482C4-D488-4A31-B6EB-A271D783FAA0}"/>
    <cellStyle name="Normal 5 5 3 3 2 7" xfId="27368" xr:uid="{5187F895-DD78-46CB-A096-9BAF4DBC2210}"/>
    <cellStyle name="Normal 5 5 3 3 2 8" xfId="42252" xr:uid="{F3751F21-EB3E-47C4-A0CA-C4C96F772FBA}"/>
    <cellStyle name="Normal 5 5 3 3 2 9" xfId="6832" xr:uid="{7CA44065-0473-4AFC-87A0-88DC34143144}"/>
    <cellStyle name="Normal 5 5 3 3 3" xfId="1368" xr:uid="{B03D63EE-3764-4D65-9F86-E4D89DD73DCB}"/>
    <cellStyle name="Normal 5 5 3 3 3 2" xfId="4477" xr:uid="{4224818C-31D5-4EC3-98B7-4E455FFFC6CA}"/>
    <cellStyle name="Normal 5 5 3 3 3 2 2" xfId="11968" xr:uid="{642A3131-4B13-423F-A223-7748AA374E82}"/>
    <cellStyle name="Normal 5 5 3 3 3 2 2 2" xfId="25658" xr:uid="{C3A2D01B-52F0-4027-ACEE-7260F774102E}"/>
    <cellStyle name="Normal 5 5 3 3 3 2 2 2 2" xfId="39350" xr:uid="{A97E2643-F06E-463D-A2EA-9F414DB72A21}"/>
    <cellStyle name="Normal 5 5 3 3 3 2 2 2 3" xfId="54234" xr:uid="{557EAA6E-CDCA-439B-872F-84E4A318F390}"/>
    <cellStyle name="Normal 5 5 3 3 3 2 2 3" xfId="18814" xr:uid="{A2435BFC-724C-4C43-ABA4-0A2483A91E5F}"/>
    <cellStyle name="Normal 5 5 3 3 3 2 2 4" xfId="32504" xr:uid="{0B2FD38A-D30D-418A-A12A-D409C9522398}"/>
    <cellStyle name="Normal 5 5 3 3 3 2 2 5" xfId="47388" xr:uid="{E25900C2-CC06-44C8-9D8F-D7E487ED41F7}"/>
    <cellStyle name="Normal 5 5 3 3 3 2 3" xfId="22236" xr:uid="{85DA4646-4FFB-43B0-8F20-4890B9B613EF}"/>
    <cellStyle name="Normal 5 5 3 3 3 2 3 2" xfId="35928" xr:uid="{02C328E5-9D24-4400-97D7-0DD0DE2FDC31}"/>
    <cellStyle name="Normal 5 5 3 3 3 2 3 3" xfId="50812" xr:uid="{15F47CF6-52CD-4F67-97AE-837EE01B57A4}"/>
    <cellStyle name="Normal 5 5 3 3 3 2 4" xfId="15392" xr:uid="{AF6180C9-564B-4607-A0FA-F1E76F4E99CB}"/>
    <cellStyle name="Normal 5 5 3 3 3 2 4 2" xfId="40170" xr:uid="{E74B4FD9-9C8C-4317-894D-31E9605EA0B9}"/>
    <cellStyle name="Normal 5 5 3 3 3 2 5" xfId="29082" xr:uid="{EA948E0B-460C-4610-BF58-837937313CF1}"/>
    <cellStyle name="Normal 5 5 3 3 3 2 6" xfId="43966" xr:uid="{7A35A31B-8C6B-40F6-827E-792BF38CA76C}"/>
    <cellStyle name="Normal 5 5 3 3 3 2 7" xfId="8546" xr:uid="{217896EA-DFEE-4D9C-A991-FCAF8EE3BCED}"/>
    <cellStyle name="Normal 5 5 3 3 3 3" xfId="10256" xr:uid="{8096DB4A-F98F-46FD-917C-A1ED93F40D48}"/>
    <cellStyle name="Normal 5 5 3 3 3 3 2" xfId="23946" xr:uid="{BA5C0DA0-261B-4139-B93F-457F7F39D371}"/>
    <cellStyle name="Normal 5 5 3 3 3 3 2 2" xfId="37638" xr:uid="{A262A1AE-E8AE-4CBE-8716-EF21A87DA09D}"/>
    <cellStyle name="Normal 5 5 3 3 3 3 2 3" xfId="52522" xr:uid="{38E7C89F-80D6-4381-A852-8DA3C47B519B}"/>
    <cellStyle name="Normal 5 5 3 3 3 3 3" xfId="17102" xr:uid="{A4A30003-B2F5-40C3-AD41-2162C96ED58D}"/>
    <cellStyle name="Normal 5 5 3 3 3 3 4" xfId="30792" xr:uid="{E863960F-8364-4E43-9F4B-A2987E4CEF68}"/>
    <cellStyle name="Normal 5 5 3 3 3 3 5" xfId="45676" xr:uid="{FCF9245F-8310-48B9-83A5-1A71569A6C24}"/>
    <cellStyle name="Normal 5 5 3 3 3 4" xfId="20524" xr:uid="{35E45289-7DAC-4252-8CFE-A5AD9715DD45}"/>
    <cellStyle name="Normal 5 5 3 3 3 4 2" xfId="34216" xr:uid="{74E5A053-E1B2-4B58-91B5-BDDC5AA9DE8A}"/>
    <cellStyle name="Normal 5 5 3 3 3 4 3" xfId="49100" xr:uid="{739F54AE-0AED-4684-9691-1545EC3A8740}"/>
    <cellStyle name="Normal 5 5 3 3 3 5" xfId="13680" xr:uid="{192440E7-8F4E-4AEA-AD9B-998919E94396}"/>
    <cellStyle name="Normal 5 5 3 3 3 5 2" xfId="39877" xr:uid="{C4905301-7CC1-4B23-94D5-292F7546F7C5}"/>
    <cellStyle name="Normal 5 5 3 3 3 6" xfId="27370" xr:uid="{CB4C1F11-DC7E-4992-BBAB-00389B6E455F}"/>
    <cellStyle name="Normal 5 5 3 3 3 7" xfId="42254" xr:uid="{C5A38A3F-5E16-47F6-8270-8BD50DB2DBB1}"/>
    <cellStyle name="Normal 5 5 3 3 3 8" xfId="6834" xr:uid="{4A6EA25D-4090-494D-8C6D-8D7DEE00498B}"/>
    <cellStyle name="Normal 5 5 3 3 4" xfId="2908" xr:uid="{8FF8343A-356B-41D0-88A9-D9D6FE485DBB}"/>
    <cellStyle name="Normal 5 5 3 3 4 2" xfId="8547" xr:uid="{65BBC757-CDDF-466F-A844-ACFE2CEA04C8}"/>
    <cellStyle name="Normal 5 5 3 3 4 2 2" xfId="11969" xr:uid="{E3994175-A064-47ED-AD4B-1805CEF4B0F6}"/>
    <cellStyle name="Normal 5 5 3 3 4 2 2 2" xfId="25659" xr:uid="{64E745E8-98FE-477F-8193-E72D4765A47B}"/>
    <cellStyle name="Normal 5 5 3 3 4 2 2 2 2" xfId="39351" xr:uid="{23992A53-B6D4-4E62-81C9-3C609D576F75}"/>
    <cellStyle name="Normal 5 5 3 3 4 2 2 2 3" xfId="54235" xr:uid="{8666FC8C-1757-4CE9-968E-8BCFB17A85EE}"/>
    <cellStyle name="Normal 5 5 3 3 4 2 2 3" xfId="18815" xr:uid="{96D8095E-BF67-4DB2-B80C-8C716A374B24}"/>
    <cellStyle name="Normal 5 5 3 3 4 2 2 4" xfId="32505" xr:uid="{2C1E2C8F-ECC5-40B7-AF58-A1F9D5B805B8}"/>
    <cellStyle name="Normal 5 5 3 3 4 2 2 5" xfId="47389" xr:uid="{B8D4F636-2201-4787-9FE8-52393BAC81A6}"/>
    <cellStyle name="Normal 5 5 3 3 4 2 3" xfId="22237" xr:uid="{1D61749B-3F98-455F-83FD-12D8F3441734}"/>
    <cellStyle name="Normal 5 5 3 3 4 2 3 2" xfId="35929" xr:uid="{D19EA7C5-DCE1-442F-969C-2502E42EC57A}"/>
    <cellStyle name="Normal 5 5 3 3 4 2 3 3" xfId="50813" xr:uid="{C9EC29D0-155C-4341-87FF-9BDD16374565}"/>
    <cellStyle name="Normal 5 5 3 3 4 2 4" xfId="15393" xr:uid="{9062AF72-538F-4D98-9D5B-CAECD783EFA0}"/>
    <cellStyle name="Normal 5 5 3 3 4 2 5" xfId="29083" xr:uid="{506B1E8A-6F0D-45A9-AE34-BDB6526CF268}"/>
    <cellStyle name="Normal 5 5 3 3 4 2 6" xfId="43967" xr:uid="{4B938204-AF78-46BB-B885-969FD83A3E6F}"/>
    <cellStyle name="Normal 5 5 3 3 4 3" xfId="10257" xr:uid="{96539B3E-4FFB-4669-B1BD-684EDA2C3784}"/>
    <cellStyle name="Normal 5 5 3 3 4 3 2" xfId="23947" xr:uid="{D4A16F07-B6E8-4ACE-B0E4-D6206FE26DF4}"/>
    <cellStyle name="Normal 5 5 3 3 4 3 2 2" xfId="37639" xr:uid="{45C484A6-4C15-464C-89BF-657BAAC4117E}"/>
    <cellStyle name="Normal 5 5 3 3 4 3 2 3" xfId="52523" xr:uid="{6689D515-ADA9-4F76-A9BF-191A7F674A22}"/>
    <cellStyle name="Normal 5 5 3 3 4 3 3" xfId="17103" xr:uid="{456EF0F8-1EDB-401C-AEFB-3CA9EFFECA7F}"/>
    <cellStyle name="Normal 5 5 3 3 4 3 4" xfId="30793" xr:uid="{FDC86DA6-04BC-4B38-BBB4-90C88784907D}"/>
    <cellStyle name="Normal 5 5 3 3 4 3 5" xfId="45677" xr:uid="{A74087DC-BE8A-436B-8CC9-B5C20CA3994E}"/>
    <cellStyle name="Normal 5 5 3 3 4 4" xfId="20525" xr:uid="{359A2767-52E1-4D60-8A4F-6BB3917F15F7}"/>
    <cellStyle name="Normal 5 5 3 3 4 4 2" xfId="34217" xr:uid="{5CD78B75-0EEF-4A04-B121-CE6DB3399AAD}"/>
    <cellStyle name="Normal 5 5 3 3 4 4 3" xfId="49101" xr:uid="{F36DB069-CBFE-4134-89BE-A8CC69595F2A}"/>
    <cellStyle name="Normal 5 5 3 3 4 5" xfId="13681" xr:uid="{EE4B24B1-2ABD-448B-80B3-3B679DC63616}"/>
    <cellStyle name="Normal 5 5 3 3 4 5 2" xfId="40000" xr:uid="{6CBCF638-C9AE-4244-83E8-FE4F701BCD0D}"/>
    <cellStyle name="Normal 5 5 3 3 4 6" xfId="27371" xr:uid="{14515DF7-8672-4ED6-B69D-1BAE126D9B9F}"/>
    <cellStyle name="Normal 5 5 3 3 4 7" xfId="42255" xr:uid="{6E786479-BD62-431D-8CCF-399AAE8703B0}"/>
    <cellStyle name="Normal 5 5 3 3 4 8" xfId="6835" xr:uid="{6647532C-8959-4932-8345-BCB2A0DBEE4E}"/>
    <cellStyle name="Normal 5 5 3 3 5" xfId="2909" xr:uid="{AC479C56-8DC1-438A-9680-4CE2E8737428}"/>
    <cellStyle name="Normal 5 5 3 3 5 2" xfId="11965" xr:uid="{AE4FD40B-AD0B-4FE4-BA98-EF6476B8B1E9}"/>
    <cellStyle name="Normal 5 5 3 3 5 2 2" xfId="25655" xr:uid="{526D7D53-EA86-48EF-B02B-EBEC38FF6FCC}"/>
    <cellStyle name="Normal 5 5 3 3 5 2 2 2" xfId="39347" xr:uid="{4D301CD6-E258-4456-9562-C23733BF2D44}"/>
    <cellStyle name="Normal 5 5 3 3 5 2 2 3" xfId="54231" xr:uid="{7FFF0D0A-0342-4EFA-8E53-34AD0977039B}"/>
    <cellStyle name="Normal 5 5 3 3 5 2 3" xfId="18811" xr:uid="{C710BA3B-6390-47C2-B264-F190E669BD39}"/>
    <cellStyle name="Normal 5 5 3 3 5 2 4" xfId="32501" xr:uid="{F0083543-3FD9-4B35-906A-06746D67F732}"/>
    <cellStyle name="Normal 5 5 3 3 5 2 5" xfId="47385" xr:uid="{51DB52F7-C362-4237-829E-18319FBF8162}"/>
    <cellStyle name="Normal 5 5 3 3 5 3" xfId="22233" xr:uid="{29D3E73A-78EC-4640-81B6-CEC0B9FB69DA}"/>
    <cellStyle name="Normal 5 5 3 3 5 3 2" xfId="35925" xr:uid="{48356CB4-7CAA-460C-B594-064F957F0CA7}"/>
    <cellStyle name="Normal 5 5 3 3 5 3 3" xfId="50809" xr:uid="{99434DDE-A7D3-424D-99F1-FAECDBB7C20A}"/>
    <cellStyle name="Normal 5 5 3 3 5 4" xfId="15389" xr:uid="{CD4E1D10-EFE4-4AB1-A187-2454505B4F98}"/>
    <cellStyle name="Normal 5 5 3 3 5 4 2" xfId="40001" xr:uid="{5A10E8F3-76A3-44BA-87F6-E2E832664BDF}"/>
    <cellStyle name="Normal 5 5 3 3 5 5" xfId="29079" xr:uid="{CB2C8C9F-2E76-4D2F-935A-E487B746E50C}"/>
    <cellStyle name="Normal 5 5 3 3 5 6" xfId="43963" xr:uid="{63A61900-0089-4C8A-92B1-3752C55B0645}"/>
    <cellStyle name="Normal 5 5 3 3 5 7" xfId="8543" xr:uid="{BD60B503-9081-42C9-A6DB-82DB67404607}"/>
    <cellStyle name="Normal 5 5 3 3 6" xfId="10253" xr:uid="{563A3776-3E8B-4AC4-AC2B-F6FA98B88C1A}"/>
    <cellStyle name="Normal 5 5 3 3 6 2" xfId="23943" xr:uid="{D63975E0-89F2-48B1-A305-8F6AD868B593}"/>
    <cellStyle name="Normal 5 5 3 3 6 2 2" xfId="37635" xr:uid="{797072F1-8726-4B75-9200-FC0C7FF203E1}"/>
    <cellStyle name="Normal 5 5 3 3 6 2 3" xfId="52519" xr:uid="{EB8CBD64-DA2B-4B52-8841-10CDE085E720}"/>
    <cellStyle name="Normal 5 5 3 3 6 3" xfId="17099" xr:uid="{1782E5B6-C886-4F20-B41A-0C92DC0F7D93}"/>
    <cellStyle name="Normal 5 5 3 3 6 4" xfId="30789" xr:uid="{72976355-6EE3-4D69-8FEF-1A1613781FE2}"/>
    <cellStyle name="Normal 5 5 3 3 6 5" xfId="45673" xr:uid="{68C1F242-3452-4A43-8D8B-00DF088B52C2}"/>
    <cellStyle name="Normal 5 5 3 3 7" xfId="20521" xr:uid="{3E7C2C64-50BF-4128-B22C-9053336754C7}"/>
    <cellStyle name="Normal 5 5 3 3 7 2" xfId="34213" xr:uid="{5E41279E-C502-43F1-B4C2-69F6E4CD9F02}"/>
    <cellStyle name="Normal 5 5 3 3 7 3" xfId="49097" xr:uid="{3DF828CC-CFAD-49C0-8412-FF533E834564}"/>
    <cellStyle name="Normal 5 5 3 3 8" xfId="13677" xr:uid="{43D0860E-10E1-442F-A952-4A71BFC0E976}"/>
    <cellStyle name="Normal 5 5 3 3 8 2" xfId="39608" xr:uid="{D8D384B5-A7D9-4E55-BBE5-0985BAF751D0}"/>
    <cellStyle name="Normal 5 5 3 3 9" xfId="27367" xr:uid="{FBEC6F07-108A-4518-9ACE-7983946DF343}"/>
    <cellStyle name="Normal 5 5 3 4" xfId="1369" xr:uid="{53D9B4D9-3A39-45E2-A940-DCFDB6CFFEB1}"/>
    <cellStyle name="Normal 5 5 3 4 2" xfId="1370" xr:uid="{AFAF3B5D-AD2E-46B7-8806-EF7D06B3D8E9}"/>
    <cellStyle name="Normal 5 5 3 4 2 2" xfId="4478" xr:uid="{BC19B5DA-8A7F-4701-8A54-B1E4AD821032}"/>
    <cellStyle name="Normal 5 5 3 4 2 2 2" xfId="11971" xr:uid="{7457C5CC-A0FF-4DBA-B91C-AE15EF39B705}"/>
    <cellStyle name="Normal 5 5 3 4 2 2 2 2" xfId="25661" xr:uid="{0958F9FE-3661-4503-9754-431DBF187E36}"/>
    <cellStyle name="Normal 5 5 3 4 2 2 2 2 2" xfId="39353" xr:uid="{B062A379-B0B1-468B-A996-DAA2D9DC1724}"/>
    <cellStyle name="Normal 5 5 3 4 2 2 2 2 3" xfId="54237" xr:uid="{9B41E026-06A2-43E6-9DE7-95F80EAF122E}"/>
    <cellStyle name="Normal 5 5 3 4 2 2 2 3" xfId="18817" xr:uid="{9B287B19-1111-46DA-ADC8-4F62F1815014}"/>
    <cellStyle name="Normal 5 5 3 4 2 2 2 4" xfId="32507" xr:uid="{43946422-D194-4CB8-8AA0-ADC0199A979B}"/>
    <cellStyle name="Normal 5 5 3 4 2 2 2 5" xfId="47391" xr:uid="{AD06DC5D-8EC8-42F4-B3F5-12FCC48697B2}"/>
    <cellStyle name="Normal 5 5 3 4 2 2 3" xfId="22239" xr:uid="{3EC22EED-733B-4515-B060-792C05D2F720}"/>
    <cellStyle name="Normal 5 5 3 4 2 2 3 2" xfId="35931" xr:uid="{13C7C4AC-42E1-4B54-BDDC-2D5A7DA18FC5}"/>
    <cellStyle name="Normal 5 5 3 4 2 2 3 3" xfId="50815" xr:uid="{075142D2-392C-421C-95D8-D3F5E919EA3D}"/>
    <cellStyle name="Normal 5 5 3 4 2 2 4" xfId="15395" xr:uid="{E9C3CC8A-C912-4D2A-87C4-769D13DE67F9}"/>
    <cellStyle name="Normal 5 5 3 4 2 2 4 2" xfId="40171" xr:uid="{D8C30BA6-E3F3-4E86-8DC1-546FE2258ED4}"/>
    <cellStyle name="Normal 5 5 3 4 2 2 5" xfId="29085" xr:uid="{D1A0ABAB-F227-41CC-8B99-0105FAECEDDF}"/>
    <cellStyle name="Normal 5 5 3 4 2 2 6" xfId="43969" xr:uid="{C724E0C0-86A1-4958-B432-1C9A59501980}"/>
    <cellStyle name="Normal 5 5 3 4 2 2 7" xfId="8549" xr:uid="{8677CB8D-342B-4978-BE2E-50F7BD72DCB4}"/>
    <cellStyle name="Normal 5 5 3 4 2 3" xfId="10259" xr:uid="{7C1D2CC3-F597-444C-82E6-640D4649390B}"/>
    <cellStyle name="Normal 5 5 3 4 2 3 2" xfId="23949" xr:uid="{45364C63-54E8-40F9-AFBC-FF2C94C883AB}"/>
    <cellStyle name="Normal 5 5 3 4 2 3 2 2" xfId="37641" xr:uid="{A4ABE484-E53C-4ACB-8EBB-97091438A794}"/>
    <cellStyle name="Normal 5 5 3 4 2 3 2 3" xfId="52525" xr:uid="{EFDF2458-DDDF-4E92-BE02-F6DBC003F30C}"/>
    <cellStyle name="Normal 5 5 3 4 2 3 3" xfId="17105" xr:uid="{172E3B19-5201-4565-88CA-9C84022BA439}"/>
    <cellStyle name="Normal 5 5 3 4 2 3 4" xfId="30795" xr:uid="{E7BB2BC9-B033-46A2-8D0F-AABCD27BA411}"/>
    <cellStyle name="Normal 5 5 3 4 2 3 5" xfId="45679" xr:uid="{009B8DE2-2DEF-46A6-A208-867B6DC65941}"/>
    <cellStyle name="Normal 5 5 3 4 2 4" xfId="20527" xr:uid="{736C7606-57AB-4AA8-9F7C-088EE371BAA6}"/>
    <cellStyle name="Normal 5 5 3 4 2 4 2" xfId="34219" xr:uid="{44196CCF-0FA9-4FC2-A9EC-35CEB8BAD388}"/>
    <cellStyle name="Normal 5 5 3 4 2 4 3" xfId="49103" xr:uid="{2BFCBEF2-D916-48CE-8480-C5AEE1DAAC44}"/>
    <cellStyle name="Normal 5 5 3 4 2 5" xfId="13683" xr:uid="{09AC3B1D-E038-43C1-A6A2-FAA9BAD103EF}"/>
    <cellStyle name="Normal 5 5 3 4 2 5 2" xfId="39879" xr:uid="{A0A4F20E-935D-4567-AEB7-D072583450A5}"/>
    <cellStyle name="Normal 5 5 3 4 2 6" xfId="27373" xr:uid="{368FEFD7-4DDA-4D0F-972C-5394F0F3CAFF}"/>
    <cellStyle name="Normal 5 5 3 4 2 7" xfId="42257" xr:uid="{4A3740D9-053B-4E39-B172-CF273BE1F071}"/>
    <cellStyle name="Normal 5 5 3 4 2 8" xfId="6837" xr:uid="{09E07F29-BC71-4E81-AC26-0BBA45FFEDA6}"/>
    <cellStyle name="Normal 5 5 3 4 3" xfId="2910" xr:uid="{BADE24C6-2C8C-4DCE-9F9C-D1B87725A714}"/>
    <cellStyle name="Normal 5 5 3 4 3 2" xfId="11970" xr:uid="{5D520A35-D857-42D5-A508-97A83930F0CF}"/>
    <cellStyle name="Normal 5 5 3 4 3 2 2" xfId="25660" xr:uid="{5073E64D-F45C-4253-8FA3-45AEBFF7873D}"/>
    <cellStyle name="Normal 5 5 3 4 3 2 2 2" xfId="39352" xr:uid="{93B29FC0-48EE-46CB-A84C-35749FF8FF6D}"/>
    <cellStyle name="Normal 5 5 3 4 3 2 2 3" xfId="54236" xr:uid="{7B515F6E-34D6-41F6-AEF3-8D8F58039E17}"/>
    <cellStyle name="Normal 5 5 3 4 3 2 3" xfId="18816" xr:uid="{4F47E318-A683-492B-ACCE-0DE2A0C735A4}"/>
    <cellStyle name="Normal 5 5 3 4 3 2 4" xfId="32506" xr:uid="{AE6F1550-D41C-484D-968F-956C0C12B363}"/>
    <cellStyle name="Normal 5 5 3 4 3 2 5" xfId="47390" xr:uid="{4E826F0C-F72A-4C39-BC7F-E2EE08052E79}"/>
    <cellStyle name="Normal 5 5 3 4 3 3" xfId="22238" xr:uid="{FA8F8E9D-E342-4595-A6E0-458FB47F7632}"/>
    <cellStyle name="Normal 5 5 3 4 3 3 2" xfId="35930" xr:uid="{3BB24DCF-FA58-4E6A-AAF2-921A4F6E8E19}"/>
    <cellStyle name="Normal 5 5 3 4 3 3 3" xfId="50814" xr:uid="{9BD5EB53-A6A2-47B0-8254-25A4BEE1EC45}"/>
    <cellStyle name="Normal 5 5 3 4 3 4" xfId="15394" xr:uid="{91D02C04-0CF3-4537-92DD-53B5322551F8}"/>
    <cellStyle name="Normal 5 5 3 4 3 4 2" xfId="40002" xr:uid="{D0E2545C-2009-4D03-BD27-3DC67E492122}"/>
    <cellStyle name="Normal 5 5 3 4 3 5" xfId="29084" xr:uid="{72B752BD-5E05-4F53-8A3D-41789012A5B7}"/>
    <cellStyle name="Normal 5 5 3 4 3 6" xfId="43968" xr:uid="{9D35D5C2-F4BB-4C4C-9F71-830F59AD8403}"/>
    <cellStyle name="Normal 5 5 3 4 3 7" xfId="8548" xr:uid="{A59447E9-32DF-4A2D-8D0A-C69EC190ACD9}"/>
    <cellStyle name="Normal 5 5 3 4 4" xfId="2911" xr:uid="{47AF351C-FF95-4097-BD81-C3A30D2C2A85}"/>
    <cellStyle name="Normal 5 5 3 4 4 2" xfId="23948" xr:uid="{4EF981D1-E8BD-4975-9E9B-443EE14C89CD}"/>
    <cellStyle name="Normal 5 5 3 4 4 2 2" xfId="37640" xr:uid="{57FB01E4-23CF-4D21-BAF7-80F84007054D}"/>
    <cellStyle name="Normal 5 5 3 4 4 2 3" xfId="52524" xr:uid="{FE01E158-8B95-4A89-9E2D-E60644E91EEF}"/>
    <cellStyle name="Normal 5 5 3 4 4 3" xfId="17104" xr:uid="{D29E23B9-2591-48C2-81E3-8023FC01C9AA}"/>
    <cellStyle name="Normal 5 5 3 4 4 3 2" xfId="40003" xr:uid="{A084CD1E-9C60-4691-A2C7-4497321D3161}"/>
    <cellStyle name="Normal 5 5 3 4 4 4" xfId="30794" xr:uid="{686530D2-5965-47C2-865A-4614853CCFE4}"/>
    <cellStyle name="Normal 5 5 3 4 4 5" xfId="45678" xr:uid="{4F17D270-50BA-43CB-8342-64BA71FB76E0}"/>
    <cellStyle name="Normal 5 5 3 4 4 6" xfId="10258" xr:uid="{10779FA2-4EAD-411A-A686-977F9486CB55}"/>
    <cellStyle name="Normal 5 5 3 4 5" xfId="20526" xr:uid="{82DF4607-F79C-4C6A-B963-F85F283788FF}"/>
    <cellStyle name="Normal 5 5 3 4 5 2" xfId="34218" xr:uid="{A7342361-41AF-4370-B718-36EF4F649EC6}"/>
    <cellStyle name="Normal 5 5 3 4 5 3" xfId="49102" xr:uid="{CB3DBF22-686B-4B8C-9A11-84AAB2EB404F}"/>
    <cellStyle name="Normal 5 5 3 4 6" xfId="13682" xr:uid="{6FE1F5C6-0DA4-473E-8B60-1F2624C4138F}"/>
    <cellStyle name="Normal 5 5 3 4 6 2" xfId="39878" xr:uid="{3674DBF5-23D3-4ED7-A302-1C98D26A27F3}"/>
    <cellStyle name="Normal 5 5 3 4 7" xfId="27372" xr:uid="{053968FD-305F-4F1B-A270-B6BB03A3CB46}"/>
    <cellStyle name="Normal 5 5 3 4 8" xfId="42256" xr:uid="{D8EB5555-D612-42E2-B5C2-4B64D3C87473}"/>
    <cellStyle name="Normal 5 5 3 4 9" xfId="6836" xr:uid="{62B3D689-A4F3-46CB-BB14-A495BC209620}"/>
    <cellStyle name="Normal 5 5 3 5" xfId="1371" xr:uid="{A59A3D9E-9AD8-46FC-AD4D-9DE05632F962}"/>
    <cellStyle name="Normal 5 5 3 5 2" xfId="2912" xr:uid="{D03F9435-7CBC-45FB-96E4-A2C1E9643907}"/>
    <cellStyle name="Normal 5 5 3 5 2 2" xfId="11972" xr:uid="{DB554574-660E-4F51-B736-CD189A527D9A}"/>
    <cellStyle name="Normal 5 5 3 5 2 2 2" xfId="25662" xr:uid="{0C4B048F-E796-4D9B-92B3-E2F91AEA3AFF}"/>
    <cellStyle name="Normal 5 5 3 5 2 2 2 2" xfId="39354" xr:uid="{694EE63E-E460-4B24-97D4-8A1C18B7AC5C}"/>
    <cellStyle name="Normal 5 5 3 5 2 2 2 3" xfId="54238" xr:uid="{7B2E45BC-73A0-44A7-B37E-6BEF5C53A4C5}"/>
    <cellStyle name="Normal 5 5 3 5 2 2 3" xfId="18818" xr:uid="{5C63539E-84F4-4925-B23F-C04BC6A98E09}"/>
    <cellStyle name="Normal 5 5 3 5 2 2 4" xfId="32508" xr:uid="{61F0469B-125A-46F4-BCD9-88F90C0DC0A7}"/>
    <cellStyle name="Normal 5 5 3 5 2 2 5" xfId="47392" xr:uid="{C67B5901-2A11-4C73-919C-60CB0EF194C7}"/>
    <cellStyle name="Normal 5 5 3 5 2 3" xfId="22240" xr:uid="{161C4615-5A64-48ED-8678-8B950BBF173E}"/>
    <cellStyle name="Normal 5 5 3 5 2 3 2" xfId="35932" xr:uid="{77FF8209-4003-4B07-B7FF-9B2A16D16BAD}"/>
    <cellStyle name="Normal 5 5 3 5 2 3 3" xfId="50816" xr:uid="{3282A20A-687F-4B42-8ECB-AE2501F0858E}"/>
    <cellStyle name="Normal 5 5 3 5 2 4" xfId="15396" xr:uid="{1B5817D0-E7BD-48AE-99A8-7D9F9D5E00C3}"/>
    <cellStyle name="Normal 5 5 3 5 2 4 2" xfId="40004" xr:uid="{071F267E-5C30-4139-B711-597CA6538FFB}"/>
    <cellStyle name="Normal 5 5 3 5 2 5" xfId="29086" xr:uid="{47704F2A-F0D4-4C56-9F5B-C17DDC639DFB}"/>
    <cellStyle name="Normal 5 5 3 5 2 6" xfId="43970" xr:uid="{E645B971-CB89-426C-A90D-8364791EEF58}"/>
    <cellStyle name="Normal 5 5 3 5 2 7" xfId="8550" xr:uid="{33476FED-C53C-4F5D-BBE7-81AC3440EE12}"/>
    <cellStyle name="Normal 5 5 3 5 3" xfId="2913" xr:uid="{107EED51-0526-4642-B29E-84431E009523}"/>
    <cellStyle name="Normal 5 5 3 5 3 2" xfId="23950" xr:uid="{DE2CEBBD-6A5E-4ABD-A7F2-45345D3C3F73}"/>
    <cellStyle name="Normal 5 5 3 5 3 2 2" xfId="37642" xr:uid="{DA19536E-3271-4862-825D-62E63704C0B7}"/>
    <cellStyle name="Normal 5 5 3 5 3 2 3" xfId="52526" xr:uid="{25CF3275-B45A-4C89-A760-6B34F7EC32D8}"/>
    <cellStyle name="Normal 5 5 3 5 3 3" xfId="17106" xr:uid="{AB808838-CE1A-48B6-9EEC-18F15C6A7A94}"/>
    <cellStyle name="Normal 5 5 3 5 3 3 2" xfId="40005" xr:uid="{45CC6587-63CD-42D3-9C96-F284A628D6DB}"/>
    <cellStyle name="Normal 5 5 3 5 3 4" xfId="30796" xr:uid="{0BFCBFD6-79D6-43DD-8E54-5A19AA47AB97}"/>
    <cellStyle name="Normal 5 5 3 5 3 5" xfId="45680" xr:uid="{C13A6388-E07A-4F90-874C-9FB8C7FF4A8B}"/>
    <cellStyle name="Normal 5 5 3 5 3 6" xfId="10260" xr:uid="{01106235-0D67-41FA-80E1-360054829811}"/>
    <cellStyle name="Normal 5 5 3 5 4" xfId="2914" xr:uid="{55F68BB7-8F13-4848-A6AB-B4228DA430C9}"/>
    <cellStyle name="Normal 5 5 3 5 4 2" xfId="40006" xr:uid="{8F4F18BD-69C0-4EE0-A53C-5CE1AA94C2F9}"/>
    <cellStyle name="Normal 5 5 3 5 4 3" xfId="34220" xr:uid="{8E9A4814-A6AB-4CA0-83AF-DE514D214579}"/>
    <cellStyle name="Normal 5 5 3 5 4 4" xfId="49104" xr:uid="{67CC9EF6-D00D-49EB-A423-A0AB921EEFF2}"/>
    <cellStyle name="Normal 5 5 3 5 4 5" xfId="20528" xr:uid="{7CC25A2A-3F06-479F-A8CE-D0560CDD9F2A}"/>
    <cellStyle name="Normal 5 5 3 5 5" xfId="13684" xr:uid="{71E362F2-FA5E-4936-8D3B-85681BFD50A2}"/>
    <cellStyle name="Normal 5 5 3 5 5 2" xfId="39880" xr:uid="{F1CC2C37-A925-4B74-97CB-04F510AEB932}"/>
    <cellStyle name="Normal 5 5 3 5 6" xfId="27374" xr:uid="{A714B361-92EA-46B1-85A0-A1DEEAE46171}"/>
    <cellStyle name="Normal 5 5 3 5 7" xfId="42258" xr:uid="{86F7BA40-CC25-49C7-A16D-162DEDE5DB97}"/>
    <cellStyle name="Normal 5 5 3 5 8" xfId="6838" xr:uid="{177ADF58-37BF-4F29-96CF-3E5BF9BA539C}"/>
    <cellStyle name="Normal 5 5 3 6" xfId="2915" xr:uid="{1E09309D-68EE-4F30-8147-AFC75F88CE49}"/>
    <cellStyle name="Normal 5 5 3 6 2" xfId="8551" xr:uid="{76A55112-0826-496A-B9F6-669B240806D7}"/>
    <cellStyle name="Normal 5 5 3 6 2 2" xfId="11973" xr:uid="{51CC0998-6BD0-4431-B249-7B8AF5FD104C}"/>
    <cellStyle name="Normal 5 5 3 6 2 2 2" xfId="25663" xr:uid="{08AB0F96-95D8-456D-81BC-8DBC4CE42184}"/>
    <cellStyle name="Normal 5 5 3 6 2 2 2 2" xfId="39355" xr:uid="{F20D15A0-689F-4936-B5B5-D847884C988C}"/>
    <cellStyle name="Normal 5 5 3 6 2 2 2 3" xfId="54239" xr:uid="{6945BAB5-2F4A-4267-8745-6FCBBA26FE90}"/>
    <cellStyle name="Normal 5 5 3 6 2 2 3" xfId="18819" xr:uid="{5BCC02ED-D9EE-4FF9-8BA1-B716564AA1AE}"/>
    <cellStyle name="Normal 5 5 3 6 2 2 4" xfId="32509" xr:uid="{403D7FEB-113A-4B4F-A595-AF234557B9A5}"/>
    <cellStyle name="Normal 5 5 3 6 2 2 5" xfId="47393" xr:uid="{4DAD6B51-8BDE-4DA2-AB47-2786EA292B3C}"/>
    <cellStyle name="Normal 5 5 3 6 2 3" xfId="22241" xr:uid="{3C1FBCF4-1FDA-4A8A-8709-EA73C11978ED}"/>
    <cellStyle name="Normal 5 5 3 6 2 3 2" xfId="35933" xr:uid="{2CE4246F-6476-4FD4-AC7F-FEF0B432D83C}"/>
    <cellStyle name="Normal 5 5 3 6 2 3 3" xfId="50817" xr:uid="{D7454231-1BF4-4F37-9D03-23AC82B40D8C}"/>
    <cellStyle name="Normal 5 5 3 6 2 4" xfId="15397" xr:uid="{EF3D3B94-043E-47D8-A4BD-138871E568D4}"/>
    <cellStyle name="Normal 5 5 3 6 2 5" xfId="29087" xr:uid="{8E81EB19-75F6-492F-86B0-875D3928B96A}"/>
    <cellStyle name="Normal 5 5 3 6 2 6" xfId="43971" xr:uid="{15FE45A7-BBA4-4C7B-987D-533649FBE3AC}"/>
    <cellStyle name="Normal 5 5 3 6 3" xfId="10261" xr:uid="{6DD8AE1A-8888-41F7-BEB7-38E14FDF9BBD}"/>
    <cellStyle name="Normal 5 5 3 6 3 2" xfId="23951" xr:uid="{EA7EB126-0080-4A4F-A5AA-06C18B2CFE75}"/>
    <cellStyle name="Normal 5 5 3 6 3 2 2" xfId="37643" xr:uid="{EF71A374-E38A-4130-80EC-506DD0678049}"/>
    <cellStyle name="Normal 5 5 3 6 3 2 3" xfId="52527" xr:uid="{DE92DF7D-2AA3-48EE-8FE9-36E38AF78575}"/>
    <cellStyle name="Normal 5 5 3 6 3 3" xfId="17107" xr:uid="{18EC8F23-EFA1-4BC8-895D-D7A2EBD962D6}"/>
    <cellStyle name="Normal 5 5 3 6 3 4" xfId="30797" xr:uid="{0F7279F8-FA3C-449D-82AD-5386DB4AE03D}"/>
    <cellStyle name="Normal 5 5 3 6 3 5" xfId="45681" xr:uid="{7BD744D6-2716-456D-99A3-1121DC8695DC}"/>
    <cellStyle name="Normal 5 5 3 6 4" xfId="20529" xr:uid="{C96BFBA7-C25B-43A9-999A-CFB093D107AE}"/>
    <cellStyle name="Normal 5 5 3 6 4 2" xfId="34221" xr:uid="{B5E8368B-CC06-497F-A504-D827290B60F9}"/>
    <cellStyle name="Normal 5 5 3 6 4 3" xfId="49105" xr:uid="{FB9F8D98-14CD-445F-930C-E44C727EB43E}"/>
    <cellStyle name="Normal 5 5 3 6 5" xfId="13685" xr:uid="{9270EE18-3200-4501-9B07-C83AD2812152}"/>
    <cellStyle name="Normal 5 5 3 6 5 2" xfId="40007" xr:uid="{4DB30ADD-13CC-4C39-B8BC-DD5AB05686C0}"/>
    <cellStyle name="Normal 5 5 3 6 6" xfId="27375" xr:uid="{9737939F-705D-469B-BFFE-64EFED350B65}"/>
    <cellStyle name="Normal 5 5 3 6 7" xfId="42259" xr:uid="{8F8473F8-79E0-4F7E-A688-FA145FE90560}"/>
    <cellStyle name="Normal 5 5 3 6 8" xfId="6839" xr:uid="{74F16AF1-8B18-4D9B-921D-DFE817987DA2}"/>
    <cellStyle name="Normal 5 5 3 7" xfId="2916" xr:uid="{4D522B04-C68A-4ACF-84A6-C044960646EB}"/>
    <cellStyle name="Normal 5 5 3 7 2" xfId="11959" xr:uid="{1CFD8F6A-4C1E-41DD-88F6-8E0E5A9CEB95}"/>
    <cellStyle name="Normal 5 5 3 7 2 2" xfId="25649" xr:uid="{DB482D59-494F-4443-AB20-72554CC0928C}"/>
    <cellStyle name="Normal 5 5 3 7 2 2 2" xfId="39341" xr:uid="{FDFB6FE4-57E9-4615-9908-BBA156903B57}"/>
    <cellStyle name="Normal 5 5 3 7 2 2 3" xfId="54225" xr:uid="{FEAABBCA-685C-4AA0-8289-25953F9302D4}"/>
    <cellStyle name="Normal 5 5 3 7 2 3" xfId="18805" xr:uid="{5A839FB2-23BC-440A-81F7-FA95FF1CD1C9}"/>
    <cellStyle name="Normal 5 5 3 7 2 4" xfId="32495" xr:uid="{583BFF69-653C-4E02-9DC7-707E5A932995}"/>
    <cellStyle name="Normal 5 5 3 7 2 5" xfId="47379" xr:uid="{D0D4112D-5151-4CC0-A261-AA3DE794A20B}"/>
    <cellStyle name="Normal 5 5 3 7 3" xfId="22227" xr:uid="{7D6F7C0D-C66C-43BA-B8BF-36EEE68C4741}"/>
    <cellStyle name="Normal 5 5 3 7 3 2" xfId="35919" xr:uid="{EC0571D5-44DB-43EA-B604-16C619C40A29}"/>
    <cellStyle name="Normal 5 5 3 7 3 3" xfId="50803" xr:uid="{E1D2AA16-1553-40B1-8AE0-14F0C96707C7}"/>
    <cellStyle name="Normal 5 5 3 7 4" xfId="15383" xr:uid="{681E2060-7C10-4FF9-ACC7-6AB118712D45}"/>
    <cellStyle name="Normal 5 5 3 7 4 2" xfId="40008" xr:uid="{81F5E7C9-295E-4E13-A818-F80690ACC2AC}"/>
    <cellStyle name="Normal 5 5 3 7 5" xfId="29073" xr:uid="{0F340A71-47AE-48E0-842A-102CAC45756A}"/>
    <cellStyle name="Normal 5 5 3 7 6" xfId="43957" xr:uid="{6290B539-265A-4B65-BD5D-AC07FDAD7C0A}"/>
    <cellStyle name="Normal 5 5 3 7 7" xfId="8537" xr:uid="{3B54A328-D9A1-43E1-9E0B-E14145BD6331}"/>
    <cellStyle name="Normal 5 5 3 8" xfId="2917" xr:uid="{F606BAD8-FABE-43BB-B46F-E34C386730DA}"/>
    <cellStyle name="Normal 5 5 3 8 2" xfId="23937" xr:uid="{500E5A8D-AA5F-4CF1-81BB-3E7BB026F3E0}"/>
    <cellStyle name="Normal 5 5 3 8 2 2" xfId="37629" xr:uid="{6B18ECE2-3AC0-4E25-8FDF-E44A36A64039}"/>
    <cellStyle name="Normal 5 5 3 8 2 3" xfId="52513" xr:uid="{E35D510E-E0F2-466A-9291-7731B2E511AF}"/>
    <cellStyle name="Normal 5 5 3 8 3" xfId="17093" xr:uid="{1098A77B-FF81-4D3B-B413-11C63B5BF409}"/>
    <cellStyle name="Normal 5 5 3 8 3 2" xfId="40009" xr:uid="{B2CDA729-E48A-4C1F-B2F1-9C8DBBF32F4A}"/>
    <cellStyle name="Normal 5 5 3 8 4" xfId="30783" xr:uid="{D03EB3C9-7CB9-4C39-9B33-4B7F35C860DA}"/>
    <cellStyle name="Normal 5 5 3 8 5" xfId="45667" xr:uid="{D29D4442-A3DA-494F-B450-D49876807D87}"/>
    <cellStyle name="Normal 5 5 3 8 6" xfId="10247" xr:uid="{2AE70626-EB8C-48F8-94EE-20C5B95BB30F}"/>
    <cellStyle name="Normal 5 5 3 9" xfId="20515" xr:uid="{6628F5EE-B4D5-4320-AC3E-11376AAD6957}"/>
    <cellStyle name="Normal 5 5 3 9 2" xfId="34207" xr:uid="{366274FE-8867-45B8-B118-5DDDBC5179A4}"/>
    <cellStyle name="Normal 5 5 3 9 3" xfId="49091" xr:uid="{06F26347-D012-4690-A291-F15C0FF5C843}"/>
    <cellStyle name="Normal 5 5 4" xfId="106" xr:uid="{2580BE5E-6EE3-4BC7-B4BD-E260DFDE4EB6}"/>
    <cellStyle name="Normal 5 5 4 10" xfId="13686" xr:uid="{5A05CB22-0831-4FC3-900E-8B094399A04A}"/>
    <cellStyle name="Normal 5 5 4 10 2" xfId="39588" xr:uid="{78EF3B2A-A853-42D7-8BA4-DA54806ED835}"/>
    <cellStyle name="Normal 5 5 4 11" xfId="27376" xr:uid="{58FC6571-5547-4DEB-A78D-B5ADC9B8B3CD}"/>
    <cellStyle name="Normal 5 5 4 12" xfId="42260" xr:uid="{D6AA8B76-8303-4A1E-81F0-B704D4A4F824}"/>
    <cellStyle name="Normal 5 5 4 13" xfId="6840" xr:uid="{15563A28-09AC-4A03-ACED-287A689C5498}"/>
    <cellStyle name="Normal 5 5 4 2" xfId="572" xr:uid="{B0A0D994-3678-4CA2-BCB1-608FA43AEBF7}"/>
    <cellStyle name="Normal 5 5 4 2 10" xfId="42261" xr:uid="{40A6F836-41AA-43B9-B029-EB375FAE49FF}"/>
    <cellStyle name="Normal 5 5 4 2 11" xfId="6841" xr:uid="{FA9EB75D-72CD-4749-A3E2-78A90972114F}"/>
    <cellStyle name="Normal 5 5 4 2 2" xfId="573" xr:uid="{08F6EA03-C11F-4578-BAA6-6841C582CE54}"/>
    <cellStyle name="Normal 5 5 4 2 2 2" xfId="1372" xr:uid="{18717DCF-6861-45FD-9C06-EE942B90E5B1}"/>
    <cellStyle name="Normal 5 5 4 2 2 2 2" xfId="1373" xr:uid="{5AE7EDDD-0F82-474F-9D35-83B83BC5358F}"/>
    <cellStyle name="Normal 5 5 4 2 2 2 2 2" xfId="11977" xr:uid="{999DAE4C-6E6B-4CAA-AD1D-A8053CD4568E}"/>
    <cellStyle name="Normal 5 5 4 2 2 2 2 2 2" xfId="25667" xr:uid="{FD9091B3-C772-47FA-B38D-B1740234AFC8}"/>
    <cellStyle name="Normal 5 5 4 2 2 2 2 2 2 2" xfId="39359" xr:uid="{BD9CCBEF-CF3B-426A-80F1-0C4D29499E9B}"/>
    <cellStyle name="Normal 5 5 4 2 2 2 2 2 2 3" xfId="54243" xr:uid="{25579B82-5D24-4F18-8F28-596F7060E90B}"/>
    <cellStyle name="Normal 5 5 4 2 2 2 2 2 3" xfId="18823" xr:uid="{DD062ED1-AD3E-48BF-8945-931B63FEE430}"/>
    <cellStyle name="Normal 5 5 4 2 2 2 2 2 4" xfId="32513" xr:uid="{68B614F5-C5E9-449D-86F6-29726CC6F4D6}"/>
    <cellStyle name="Normal 5 5 4 2 2 2 2 2 5" xfId="47397" xr:uid="{C68A676D-27F7-4A12-88CB-0DA70AF71012}"/>
    <cellStyle name="Normal 5 5 4 2 2 2 2 3" xfId="22245" xr:uid="{6352559D-E842-459B-9F71-4C21545A9DE4}"/>
    <cellStyle name="Normal 5 5 4 2 2 2 2 3 2" xfId="35937" xr:uid="{7A383664-7CC8-44C5-B5A0-166243700440}"/>
    <cellStyle name="Normal 5 5 4 2 2 2 2 3 3" xfId="50821" xr:uid="{478A9396-14D3-4FB9-AC39-34FC7A1107B5}"/>
    <cellStyle name="Normal 5 5 4 2 2 2 2 4" xfId="15401" xr:uid="{E90DDF59-B91A-4FC8-B6A8-D4C9A47B7CB8}"/>
    <cellStyle name="Normal 5 5 4 2 2 2 2 4 2" xfId="39882" xr:uid="{77CB6F3A-C6E3-446B-9B7D-3D192F3007F0}"/>
    <cellStyle name="Normal 5 5 4 2 2 2 2 5" xfId="29091" xr:uid="{8E001BA4-0CC3-41E0-AFA3-BEC0532BA853}"/>
    <cellStyle name="Normal 5 5 4 2 2 2 2 6" xfId="43975" xr:uid="{800763EB-4119-4699-ADE7-7850521BE2F5}"/>
    <cellStyle name="Normal 5 5 4 2 2 2 2 7" xfId="8555" xr:uid="{C9802566-15AE-42D3-922A-E4CCB4246651}"/>
    <cellStyle name="Normal 5 5 4 2 2 2 3" xfId="10265" xr:uid="{9B15CF9B-87B7-4F2C-B9C7-365B2253F38D}"/>
    <cellStyle name="Normal 5 5 4 2 2 2 3 2" xfId="23955" xr:uid="{BE5E3C42-5B36-4288-B1D3-DC97C57DA73C}"/>
    <cellStyle name="Normal 5 5 4 2 2 2 3 2 2" xfId="37647" xr:uid="{D52BAC53-BB6D-4E09-B547-D38EB4A62273}"/>
    <cellStyle name="Normal 5 5 4 2 2 2 3 2 3" xfId="52531" xr:uid="{B1937F6D-2D26-42E6-8708-34AF408E89D2}"/>
    <cellStyle name="Normal 5 5 4 2 2 2 3 3" xfId="17111" xr:uid="{589CFC63-1F4D-499D-9283-9A147724558E}"/>
    <cellStyle name="Normal 5 5 4 2 2 2 3 4" xfId="30801" xr:uid="{0A58C6B4-E1BC-42A6-B37E-815B57E22551}"/>
    <cellStyle name="Normal 5 5 4 2 2 2 3 5" xfId="45685" xr:uid="{F7C86628-BF7A-4F41-A481-2F0D73E8A9CD}"/>
    <cellStyle name="Normal 5 5 4 2 2 2 4" xfId="20533" xr:uid="{CF167149-DB28-4A0E-8454-9BE5C60BDEDA}"/>
    <cellStyle name="Normal 5 5 4 2 2 2 4 2" xfId="34225" xr:uid="{9DDA6F80-CAEC-4E4F-8B35-F82547B814B9}"/>
    <cellStyle name="Normal 5 5 4 2 2 2 4 3" xfId="49109" xr:uid="{233AE857-929C-4699-9DD6-7432CF19C0F6}"/>
    <cellStyle name="Normal 5 5 4 2 2 2 5" xfId="13689" xr:uid="{BE24AC0F-86F0-4C5B-84FA-A276539EFD43}"/>
    <cellStyle name="Normal 5 5 4 2 2 2 5 2" xfId="39881" xr:uid="{8DAAA8D1-536A-4082-8D9E-D3E1D4B040E9}"/>
    <cellStyle name="Normal 5 5 4 2 2 2 6" xfId="27379" xr:uid="{FDD9DE9A-D172-4596-9A6F-2F58668FC0BA}"/>
    <cellStyle name="Normal 5 5 4 2 2 2 7" xfId="42263" xr:uid="{9C58B2FA-7D33-43AA-B9CD-97AE5B4BD92B}"/>
    <cellStyle name="Normal 5 5 4 2 2 2 8" xfId="6843" xr:uid="{361B360E-1148-46A2-A778-22B327C6F00A}"/>
    <cellStyle name="Normal 5 5 4 2 2 3" xfId="1374" xr:uid="{BCA26C6B-FA50-4B81-94D9-CD3611B3BF6C}"/>
    <cellStyle name="Normal 5 5 4 2 2 3 2" xfId="11976" xr:uid="{5E0C88C5-642E-4D5D-B2B8-2FD849F84578}"/>
    <cellStyle name="Normal 5 5 4 2 2 3 2 2" xfId="25666" xr:uid="{D0F518E6-D573-4121-9088-5874BE8AC252}"/>
    <cellStyle name="Normal 5 5 4 2 2 3 2 2 2" xfId="39358" xr:uid="{EB9B6F73-0E5C-4A43-A05F-B3BDD35EB3BA}"/>
    <cellStyle name="Normal 5 5 4 2 2 3 2 2 3" xfId="54242" xr:uid="{0E757CEB-2C1E-4CAE-B39F-7DDF6D5B708B}"/>
    <cellStyle name="Normal 5 5 4 2 2 3 2 3" xfId="18822" xr:uid="{B8FFEDC8-519E-4E9E-94B9-47E6FB16E9C9}"/>
    <cellStyle name="Normal 5 5 4 2 2 3 2 4" xfId="32512" xr:uid="{BC67946C-DB93-403C-BDB1-6E61039E9CB8}"/>
    <cellStyle name="Normal 5 5 4 2 2 3 2 5" xfId="47396" xr:uid="{2D3BB461-A1BA-4831-8C0A-98475F36D8C7}"/>
    <cellStyle name="Normal 5 5 4 2 2 3 3" xfId="22244" xr:uid="{5689120D-00F8-4436-B8F0-ACB122AF631C}"/>
    <cellStyle name="Normal 5 5 4 2 2 3 3 2" xfId="35936" xr:uid="{8418B249-DD7F-404B-9848-BC21D247F3F8}"/>
    <cellStyle name="Normal 5 5 4 2 2 3 3 3" xfId="50820" xr:uid="{FFABC93E-5CD2-4858-BC1F-40CE5F4917C9}"/>
    <cellStyle name="Normal 5 5 4 2 2 3 4" xfId="15400" xr:uid="{92C6CA28-92D2-442F-9654-24E31F810966}"/>
    <cellStyle name="Normal 5 5 4 2 2 3 4 2" xfId="39883" xr:uid="{4F52EAD2-C8F2-42C9-BAE5-649798BD2F78}"/>
    <cellStyle name="Normal 5 5 4 2 2 3 5" xfId="29090" xr:uid="{407E1BAC-D0A2-4FF1-AA4F-060FD54C5EF1}"/>
    <cellStyle name="Normal 5 5 4 2 2 3 6" xfId="43974" xr:uid="{A0E7DA74-7939-4C7A-B37B-8D09FB9301F9}"/>
    <cellStyle name="Normal 5 5 4 2 2 3 7" xfId="8554" xr:uid="{26C87689-A8D7-41E1-A33D-E7C98D8815C3}"/>
    <cellStyle name="Normal 5 5 4 2 2 4" xfId="2918" xr:uid="{6C664685-6792-43DF-872F-BD813A48AF28}"/>
    <cellStyle name="Normal 5 5 4 2 2 4 2" xfId="23954" xr:uid="{33A5E161-6C25-4912-A591-3FB858C969F6}"/>
    <cellStyle name="Normal 5 5 4 2 2 4 2 2" xfId="37646" xr:uid="{D1B6609E-2802-445C-9010-F5A7B3072A27}"/>
    <cellStyle name="Normal 5 5 4 2 2 4 2 3" xfId="52530" xr:uid="{6AB5CAB1-C960-4C6E-B378-D0D5E82828F1}"/>
    <cellStyle name="Normal 5 5 4 2 2 4 3" xfId="17110" xr:uid="{39F4BFD0-B062-4DE5-9A64-D41046FDC2FE}"/>
    <cellStyle name="Normal 5 5 4 2 2 4 3 2" xfId="40010" xr:uid="{0E11E99D-5849-4E62-BDE5-84A4B65AC640}"/>
    <cellStyle name="Normal 5 5 4 2 2 4 4" xfId="30800" xr:uid="{0EDAC13C-7B2B-495C-93EB-95D26BA758F5}"/>
    <cellStyle name="Normal 5 5 4 2 2 4 5" xfId="45684" xr:uid="{A93ABE0C-31F7-4833-A5B5-CA60B92D33F6}"/>
    <cellStyle name="Normal 5 5 4 2 2 4 6" xfId="10264" xr:uid="{9CF20788-616E-4570-BDC1-4973AF4BA272}"/>
    <cellStyle name="Normal 5 5 4 2 2 5" xfId="20532" xr:uid="{A498F17C-12E1-438C-A762-C8253804D4E8}"/>
    <cellStyle name="Normal 5 5 4 2 2 5 2" xfId="34224" xr:uid="{144AB544-01E2-451E-8A30-96CE23F27B4E}"/>
    <cellStyle name="Normal 5 5 4 2 2 5 3" xfId="49108" xr:uid="{D0318729-0FC0-4044-8390-1ACFF34D4AC3}"/>
    <cellStyle name="Normal 5 5 4 2 2 6" xfId="13688" xr:uid="{DC753D7A-5993-4295-8980-35BB4A8BF496}"/>
    <cellStyle name="Normal 5 5 4 2 2 6 2" xfId="39666" xr:uid="{AF490B51-73BF-4A1D-B4A1-14854B0F6991}"/>
    <cellStyle name="Normal 5 5 4 2 2 7" xfId="27378" xr:uid="{0379A2A2-23ED-4214-B4AB-080959618D26}"/>
    <cellStyle name="Normal 5 5 4 2 2 8" xfId="42262" xr:uid="{5E224CEE-B29C-4E8A-9B41-3EEB7E33810A}"/>
    <cellStyle name="Normal 5 5 4 2 2 9" xfId="6842" xr:uid="{63D0FE06-917E-49C7-BFDB-B3ECEA43171F}"/>
    <cellStyle name="Normal 5 5 4 2 3" xfId="1375" xr:uid="{0CAD194A-F077-45EF-9522-40D82835A42A}"/>
    <cellStyle name="Normal 5 5 4 2 3 2" xfId="1376" xr:uid="{1B86CC17-82A6-4BD1-B459-30AC345DDFA5}"/>
    <cellStyle name="Normal 5 5 4 2 3 2 2" xfId="11978" xr:uid="{814FD77C-28E4-4287-9A6E-86CCBAF89202}"/>
    <cellStyle name="Normal 5 5 4 2 3 2 2 2" xfId="25668" xr:uid="{14937585-5F05-457A-8972-CF09277BBA2E}"/>
    <cellStyle name="Normal 5 5 4 2 3 2 2 2 2" xfId="39360" xr:uid="{9820A3F4-EF19-4B3B-B1E9-C1B2E052A95D}"/>
    <cellStyle name="Normal 5 5 4 2 3 2 2 2 3" xfId="54244" xr:uid="{7A7F892F-0D34-46DB-9DED-9EBB83FD9B24}"/>
    <cellStyle name="Normal 5 5 4 2 3 2 2 3" xfId="18824" xr:uid="{295EEC41-4657-4CEF-98F4-412B38FF802A}"/>
    <cellStyle name="Normal 5 5 4 2 3 2 2 4" xfId="32514" xr:uid="{4172A204-4C68-4946-A317-18DF0E575833}"/>
    <cellStyle name="Normal 5 5 4 2 3 2 2 5" xfId="47398" xr:uid="{77C9A815-0009-4489-B52F-EBC88D584642}"/>
    <cellStyle name="Normal 5 5 4 2 3 2 3" xfId="22246" xr:uid="{2B414142-D6D8-4D3D-B142-085873F7BBF4}"/>
    <cellStyle name="Normal 5 5 4 2 3 2 3 2" xfId="35938" xr:uid="{DB468857-EA4B-4400-A210-FBB1482E50B0}"/>
    <cellStyle name="Normal 5 5 4 2 3 2 3 3" xfId="50822" xr:uid="{6C9C125E-9579-4890-A4B2-06A68CC8F370}"/>
    <cellStyle name="Normal 5 5 4 2 3 2 4" xfId="15402" xr:uid="{48066F79-93B5-4666-BC09-907801A30B65}"/>
    <cellStyle name="Normal 5 5 4 2 3 2 4 2" xfId="39885" xr:uid="{10401EC7-CC34-400E-93AF-6D74DCE38853}"/>
    <cellStyle name="Normal 5 5 4 2 3 2 5" xfId="29092" xr:uid="{C455C7C6-0C0D-419B-B87C-1A201690AEF0}"/>
    <cellStyle name="Normal 5 5 4 2 3 2 6" xfId="43976" xr:uid="{94C0C8BD-BF2A-43AD-8D6F-CEE0EEC3446E}"/>
    <cellStyle name="Normal 5 5 4 2 3 2 7" xfId="8556" xr:uid="{0B5FCAEF-9047-4254-8EF7-D7CF634BDD00}"/>
    <cellStyle name="Normal 5 5 4 2 3 3" xfId="10266" xr:uid="{8EDAFF72-8563-4ACB-8442-BB7FF2C70E92}"/>
    <cellStyle name="Normal 5 5 4 2 3 3 2" xfId="23956" xr:uid="{5592B3E1-9F4C-4927-A534-CFB36A9B92B1}"/>
    <cellStyle name="Normal 5 5 4 2 3 3 2 2" xfId="37648" xr:uid="{B15255A7-4D92-4D1E-A000-DEB08347C01B}"/>
    <cellStyle name="Normal 5 5 4 2 3 3 2 3" xfId="52532" xr:uid="{D6E0B32E-99E5-4CE1-AA42-26AB98A49B5F}"/>
    <cellStyle name="Normal 5 5 4 2 3 3 3" xfId="17112" xr:uid="{E2C83F88-2755-4DEB-827A-DF9C2FA95A5D}"/>
    <cellStyle name="Normal 5 5 4 2 3 3 4" xfId="30802" xr:uid="{154F122A-61AF-422D-9545-4527DE14792C}"/>
    <cellStyle name="Normal 5 5 4 2 3 3 5" xfId="45686" xr:uid="{6CE0AEB8-4A5B-44ED-B323-1D663DA74A94}"/>
    <cellStyle name="Normal 5 5 4 2 3 4" xfId="20534" xr:uid="{497A13B7-2C62-4907-8FF3-14D809BCB78E}"/>
    <cellStyle name="Normal 5 5 4 2 3 4 2" xfId="34226" xr:uid="{2808FE16-7F86-4199-AFBF-2F93E4AFE92F}"/>
    <cellStyle name="Normal 5 5 4 2 3 4 3" xfId="49110" xr:uid="{CFAE66EE-15DC-4A6A-BF1D-F56296ED07B7}"/>
    <cellStyle name="Normal 5 5 4 2 3 5" xfId="13690" xr:uid="{2F65B034-2CB2-439A-98DF-8B3DD85F2E40}"/>
    <cellStyle name="Normal 5 5 4 2 3 5 2" xfId="39884" xr:uid="{673B2713-BD5C-4761-8B6B-8B59F81034DB}"/>
    <cellStyle name="Normal 5 5 4 2 3 6" xfId="27380" xr:uid="{FC87C37D-545C-48A6-A264-749BD8662C36}"/>
    <cellStyle name="Normal 5 5 4 2 3 7" xfId="42264" xr:uid="{55C4B5CB-84CB-410C-BCAE-343ADB425DD9}"/>
    <cellStyle name="Normal 5 5 4 2 3 8" xfId="6844" xr:uid="{BDCFD6E1-C3BC-49C4-8C5B-8517D6D7B354}"/>
    <cellStyle name="Normal 5 5 4 2 4" xfId="1377" xr:uid="{3BBBC1BB-BF21-4B62-9E59-C32ABA05D7D7}"/>
    <cellStyle name="Normal 5 5 4 2 4 2" xfId="8557" xr:uid="{257EE7A7-69A0-4D1F-ADB7-6D53898B1507}"/>
    <cellStyle name="Normal 5 5 4 2 4 2 2" xfId="11979" xr:uid="{0CF89123-F7FB-49A8-B67D-7929823575F5}"/>
    <cellStyle name="Normal 5 5 4 2 4 2 2 2" xfId="25669" xr:uid="{CAD804F9-416F-48D3-996E-C40178C5A7F0}"/>
    <cellStyle name="Normal 5 5 4 2 4 2 2 2 2" xfId="39361" xr:uid="{CF79A882-FA56-4826-86D9-0568E1D6FAE5}"/>
    <cellStyle name="Normal 5 5 4 2 4 2 2 2 3" xfId="54245" xr:uid="{5D88A716-0837-44C6-B1DA-B4671FA913AC}"/>
    <cellStyle name="Normal 5 5 4 2 4 2 2 3" xfId="18825" xr:uid="{DDB62089-A2EE-4234-80B2-2CDB089432B1}"/>
    <cellStyle name="Normal 5 5 4 2 4 2 2 4" xfId="32515" xr:uid="{82C7F466-C750-47D9-8EB8-5230A96488FD}"/>
    <cellStyle name="Normal 5 5 4 2 4 2 2 5" xfId="47399" xr:uid="{A97621DB-33E8-4955-8CCA-02D68AD9BE47}"/>
    <cellStyle name="Normal 5 5 4 2 4 2 3" xfId="22247" xr:uid="{B04443C8-A303-4714-96CB-3474F5884AE7}"/>
    <cellStyle name="Normal 5 5 4 2 4 2 3 2" xfId="35939" xr:uid="{07370C66-96DD-43CF-AB8A-08492E5CC237}"/>
    <cellStyle name="Normal 5 5 4 2 4 2 3 3" xfId="50823" xr:uid="{ACA4FAC1-78BE-46F3-B661-C7E5931CDF40}"/>
    <cellStyle name="Normal 5 5 4 2 4 2 4" xfId="15403" xr:uid="{CB387ACD-4788-490A-AA79-3B17ED14CEE9}"/>
    <cellStyle name="Normal 5 5 4 2 4 2 5" xfId="29093" xr:uid="{1B9456F7-2170-4816-898A-1A9E3D9AA068}"/>
    <cellStyle name="Normal 5 5 4 2 4 2 6" xfId="43977" xr:uid="{5EF5AEC7-69D6-4DA1-AD60-6D93B315D523}"/>
    <cellStyle name="Normal 5 5 4 2 4 3" xfId="10267" xr:uid="{B752FB57-5846-41C8-87F4-0D6B63A70154}"/>
    <cellStyle name="Normal 5 5 4 2 4 3 2" xfId="23957" xr:uid="{D252E207-70B2-43B4-A478-18D2ADA81388}"/>
    <cellStyle name="Normal 5 5 4 2 4 3 2 2" xfId="37649" xr:uid="{347A3CBA-7D10-481C-8634-B19A6237FB72}"/>
    <cellStyle name="Normal 5 5 4 2 4 3 2 3" xfId="52533" xr:uid="{62C3AE51-C015-458B-9C22-080AFFF269A6}"/>
    <cellStyle name="Normal 5 5 4 2 4 3 3" xfId="17113" xr:uid="{8BC28D42-0F44-4CAA-8E1E-2B8970DE8B34}"/>
    <cellStyle name="Normal 5 5 4 2 4 3 4" xfId="30803" xr:uid="{33C38323-01E0-4422-B498-A4F028A49F45}"/>
    <cellStyle name="Normal 5 5 4 2 4 3 5" xfId="45687" xr:uid="{7906BAFF-4FF7-4B31-AD70-5A44E53E057B}"/>
    <cellStyle name="Normal 5 5 4 2 4 4" xfId="20535" xr:uid="{46518A03-6E4A-429D-B6D4-60C251DD8B51}"/>
    <cellStyle name="Normal 5 5 4 2 4 4 2" xfId="34227" xr:uid="{39CC7AB4-CB1E-424F-9B1E-35CDF79E6548}"/>
    <cellStyle name="Normal 5 5 4 2 4 4 3" xfId="49111" xr:uid="{9A6C6676-5B70-455D-9E05-DCE6810AE07F}"/>
    <cellStyle name="Normal 5 5 4 2 4 5" xfId="13691" xr:uid="{B37902E7-71C6-4157-9AEA-C951F31D7D84}"/>
    <cellStyle name="Normal 5 5 4 2 4 5 2" xfId="39886" xr:uid="{84BD3DA1-30BB-434B-8CDF-32F44DC94A57}"/>
    <cellStyle name="Normal 5 5 4 2 4 6" xfId="27381" xr:uid="{ABC4A29F-CE0E-4780-939E-17CC59875C25}"/>
    <cellStyle name="Normal 5 5 4 2 4 7" xfId="42265" xr:uid="{0F384C13-C6BE-46EA-90DB-E9AAEA468047}"/>
    <cellStyle name="Normal 5 5 4 2 4 8" xfId="6845" xr:uid="{C26F239C-7BF1-4EF4-9D6E-8DFBE6FE1783}"/>
    <cellStyle name="Normal 5 5 4 2 5" xfId="2919" xr:uid="{6378D6CE-D65F-46EC-8638-D2CDBDBF51C9}"/>
    <cellStyle name="Normal 5 5 4 2 5 2" xfId="11975" xr:uid="{D17B5449-6341-4D44-8E2F-CBB0936B894D}"/>
    <cellStyle name="Normal 5 5 4 2 5 2 2" xfId="25665" xr:uid="{72F8EAD3-A235-4D20-A6A5-6570C074197F}"/>
    <cellStyle name="Normal 5 5 4 2 5 2 2 2" xfId="39357" xr:uid="{9AE1812B-1199-4640-BD29-EC44C9BA6073}"/>
    <cellStyle name="Normal 5 5 4 2 5 2 2 3" xfId="54241" xr:uid="{B1CFCEEC-7309-40DB-8930-E8ADD2EC0A01}"/>
    <cellStyle name="Normal 5 5 4 2 5 2 3" xfId="18821" xr:uid="{1B73C407-200E-42F8-A82F-0D7D22A2ED94}"/>
    <cellStyle name="Normal 5 5 4 2 5 2 4" xfId="32511" xr:uid="{65C82C29-7917-4034-A076-7E0744D738AD}"/>
    <cellStyle name="Normal 5 5 4 2 5 2 5" xfId="47395" xr:uid="{5F847667-642C-4FBB-8D85-6436A1EF0682}"/>
    <cellStyle name="Normal 5 5 4 2 5 3" xfId="22243" xr:uid="{BA5BDBF2-C288-4D3B-94D3-11272DEC2EE3}"/>
    <cellStyle name="Normal 5 5 4 2 5 3 2" xfId="35935" xr:uid="{D0091675-535D-4A89-942C-D885C3093E61}"/>
    <cellStyle name="Normal 5 5 4 2 5 3 3" xfId="50819" xr:uid="{A06CF29F-BD40-467E-BC8B-3E6B402D13BE}"/>
    <cellStyle name="Normal 5 5 4 2 5 4" xfId="15399" xr:uid="{12299E19-E5DB-4C2D-8118-C113CB406EAD}"/>
    <cellStyle name="Normal 5 5 4 2 5 4 2" xfId="40011" xr:uid="{6BC4610D-C209-4F8B-8162-8AB179D003AF}"/>
    <cellStyle name="Normal 5 5 4 2 5 5" xfId="29089" xr:uid="{C11A2666-5797-4E00-A8B6-D9C8C5EDADAC}"/>
    <cellStyle name="Normal 5 5 4 2 5 6" xfId="43973" xr:uid="{C385BA9C-A257-4AD4-A125-32E3245B1D24}"/>
    <cellStyle name="Normal 5 5 4 2 5 7" xfId="8553" xr:uid="{823ED7E8-3B05-4593-AF49-11060D555093}"/>
    <cellStyle name="Normal 5 5 4 2 6" xfId="10263" xr:uid="{8CBB2BE5-2139-4351-9BB7-55F2476BB88F}"/>
    <cellStyle name="Normal 5 5 4 2 6 2" xfId="23953" xr:uid="{066F1349-D5EA-4C48-886D-2525BB5E600D}"/>
    <cellStyle name="Normal 5 5 4 2 6 2 2" xfId="37645" xr:uid="{D66F6BF5-4AB9-43B6-88E2-9909AEEE4770}"/>
    <cellStyle name="Normal 5 5 4 2 6 2 3" xfId="52529" xr:uid="{DC214D7C-82DF-43B0-B415-4A347F9795EC}"/>
    <cellStyle name="Normal 5 5 4 2 6 3" xfId="17109" xr:uid="{31336660-9CED-4434-BB75-312802CA075E}"/>
    <cellStyle name="Normal 5 5 4 2 6 4" xfId="30799" xr:uid="{969B3A04-B9D5-44C4-B492-C2DB21D58E33}"/>
    <cellStyle name="Normal 5 5 4 2 6 5" xfId="45683" xr:uid="{4E50A09C-C00D-4568-BE3B-48D47A7C1CB0}"/>
    <cellStyle name="Normal 5 5 4 2 7" xfId="20531" xr:uid="{04BA1531-8384-4084-BD0B-578392DFAFA8}"/>
    <cellStyle name="Normal 5 5 4 2 7 2" xfId="34223" xr:uid="{F236889B-F1DA-4CA4-ACC3-E9A61DB97221}"/>
    <cellStyle name="Normal 5 5 4 2 7 3" xfId="49107" xr:uid="{27225111-DFC7-4FF1-BEA4-2AA17DC84506}"/>
    <cellStyle name="Normal 5 5 4 2 8" xfId="13687" xr:uid="{5D9B8A94-5C40-4879-BB2C-A7F695152093}"/>
    <cellStyle name="Normal 5 5 4 2 8 2" xfId="39665" xr:uid="{F122EBDB-0098-44E1-B54D-BB9EC474FA06}"/>
    <cellStyle name="Normal 5 5 4 2 9" xfId="27377" xr:uid="{4BFAC135-8C0D-477D-828D-671917E8AF57}"/>
    <cellStyle name="Normal 5 5 4 3" xfId="574" xr:uid="{597A9E97-4360-4B09-AF1D-325ACE900705}"/>
    <cellStyle name="Normal 5 5 4 3 10" xfId="42266" xr:uid="{580D9D4A-420F-41D8-A197-C15466D186CA}"/>
    <cellStyle name="Normal 5 5 4 3 11" xfId="6846" xr:uid="{1BB5FD98-4A75-48EE-9946-79613CC54B9A}"/>
    <cellStyle name="Normal 5 5 4 3 2" xfId="1378" xr:uid="{F4A26FC1-06F0-42BE-BF24-921BABEF8EA5}"/>
    <cellStyle name="Normal 5 5 4 3 2 2" xfId="1379" xr:uid="{EBEC6512-8543-4952-B29D-8DC7887696B6}"/>
    <cellStyle name="Normal 5 5 4 3 2 2 2" xfId="8560" xr:uid="{640D2284-2511-4610-A3BD-1B24287972EB}"/>
    <cellStyle name="Normal 5 5 4 3 2 2 2 2" xfId="11982" xr:uid="{DF82B7E9-6210-4F9C-841C-A7C25406F191}"/>
    <cellStyle name="Normal 5 5 4 3 2 2 2 2 2" xfId="25672" xr:uid="{52C485B2-3F92-4987-9A33-6E976AD0F9DF}"/>
    <cellStyle name="Normal 5 5 4 3 2 2 2 2 2 2" xfId="39364" xr:uid="{67C87437-528D-4439-95F4-CE59A63DBAA9}"/>
    <cellStyle name="Normal 5 5 4 3 2 2 2 2 2 3" xfId="54248" xr:uid="{5DEDB357-8226-4B59-A6BF-C90479D9BE7C}"/>
    <cellStyle name="Normal 5 5 4 3 2 2 2 2 3" xfId="18828" xr:uid="{1179D31D-F461-452F-8E67-7E49DEA452DA}"/>
    <cellStyle name="Normal 5 5 4 3 2 2 2 2 4" xfId="32518" xr:uid="{B4C065BE-1119-4AE2-9EEF-A3CBB10224F0}"/>
    <cellStyle name="Normal 5 5 4 3 2 2 2 2 5" xfId="47402" xr:uid="{E0DC2D52-A21C-4CF2-A417-ADD60ED21FCB}"/>
    <cellStyle name="Normal 5 5 4 3 2 2 2 3" xfId="22250" xr:uid="{042D1071-7A1D-4AA5-82F4-D7B5B65CCB19}"/>
    <cellStyle name="Normal 5 5 4 3 2 2 2 3 2" xfId="35942" xr:uid="{68AB11EA-87E5-449F-8D30-3E5E3DDCC736}"/>
    <cellStyle name="Normal 5 5 4 3 2 2 2 3 3" xfId="50826" xr:uid="{93404C1D-2F70-4C9A-9B42-C11789DAC34D}"/>
    <cellStyle name="Normal 5 5 4 3 2 2 2 4" xfId="15406" xr:uid="{9FAF18A2-AC83-4B1E-A183-A8BCAACB1882}"/>
    <cellStyle name="Normal 5 5 4 3 2 2 2 5" xfId="29096" xr:uid="{45BD65F2-46C5-44BC-8DEF-7FFF3DC496C5}"/>
    <cellStyle name="Normal 5 5 4 3 2 2 2 6" xfId="43980" xr:uid="{ABEB37F9-C045-4373-9766-C82741A8D53F}"/>
    <cellStyle name="Normal 5 5 4 3 2 2 3" xfId="10270" xr:uid="{20157BBE-DBC4-4279-81B9-9DA7118B70B7}"/>
    <cellStyle name="Normal 5 5 4 3 2 2 3 2" xfId="23960" xr:uid="{495CB17C-ABC9-4315-B72C-428D6300DC52}"/>
    <cellStyle name="Normal 5 5 4 3 2 2 3 2 2" xfId="37652" xr:uid="{7C7D174A-C386-4B43-B6F2-89343F5E364D}"/>
    <cellStyle name="Normal 5 5 4 3 2 2 3 2 3" xfId="52536" xr:uid="{DA9385AD-7B37-4CD8-9836-552C2DDF6D04}"/>
    <cellStyle name="Normal 5 5 4 3 2 2 3 3" xfId="17116" xr:uid="{B1C35258-E75D-443B-8734-CA5FBD2D1F56}"/>
    <cellStyle name="Normal 5 5 4 3 2 2 3 4" xfId="30806" xr:uid="{6B2F2985-6BA8-4BB7-8629-B353A593168A}"/>
    <cellStyle name="Normal 5 5 4 3 2 2 3 5" xfId="45690" xr:uid="{E29DA903-E641-4A14-9B88-F062B9D9CDB2}"/>
    <cellStyle name="Normal 5 5 4 3 2 2 4" xfId="20538" xr:uid="{4EF82DF8-1972-420A-83F4-680931B8E227}"/>
    <cellStyle name="Normal 5 5 4 3 2 2 4 2" xfId="34230" xr:uid="{99EE30DE-0E08-4F56-A321-BFD39C9DFE89}"/>
    <cellStyle name="Normal 5 5 4 3 2 2 4 3" xfId="49114" xr:uid="{9236A27D-2A70-4EA4-AC0E-F01DA81C5398}"/>
    <cellStyle name="Normal 5 5 4 3 2 2 5" xfId="13694" xr:uid="{E553DFC4-322C-4C3C-A6D2-B699D8897A3C}"/>
    <cellStyle name="Normal 5 5 4 3 2 2 5 2" xfId="39888" xr:uid="{7D4F41E5-A79C-4BB4-8773-A1E29D6C2681}"/>
    <cellStyle name="Normal 5 5 4 3 2 2 6" xfId="27384" xr:uid="{5D4282A8-C7F1-4BF9-BA85-B747438121FE}"/>
    <cellStyle name="Normal 5 5 4 3 2 2 7" xfId="42268" xr:uid="{5EE393E2-24B5-4AB6-BACD-547ABA6720A3}"/>
    <cellStyle name="Normal 5 5 4 3 2 2 8" xfId="6848" xr:uid="{8DE1E92A-A1DA-49BA-9A51-33A7C9706A33}"/>
    <cellStyle name="Normal 5 5 4 3 2 3" xfId="8559" xr:uid="{49A1F408-77B1-4E34-9969-365613AB2B47}"/>
    <cellStyle name="Normal 5 5 4 3 2 3 2" xfId="11981" xr:uid="{3214E165-8764-4F63-A2C9-A74B092F363D}"/>
    <cellStyle name="Normal 5 5 4 3 2 3 2 2" xfId="25671" xr:uid="{AE3E14BD-5F75-46A8-A126-338860D058BF}"/>
    <cellStyle name="Normal 5 5 4 3 2 3 2 2 2" xfId="39363" xr:uid="{5AAD27DE-6DB3-4EAF-8967-3E1552FA7740}"/>
    <cellStyle name="Normal 5 5 4 3 2 3 2 2 3" xfId="54247" xr:uid="{3788C08D-5540-4A5C-9612-ED91CC0BB1C0}"/>
    <cellStyle name="Normal 5 5 4 3 2 3 2 3" xfId="18827" xr:uid="{9F39D5AC-E5C2-4559-A040-8F1126FCD86A}"/>
    <cellStyle name="Normal 5 5 4 3 2 3 2 4" xfId="32517" xr:uid="{3A67829A-C524-4C18-A1AA-867F495366C5}"/>
    <cellStyle name="Normal 5 5 4 3 2 3 2 5" xfId="47401" xr:uid="{B17FB896-8CA9-4A74-8BB8-59DC19CE3C59}"/>
    <cellStyle name="Normal 5 5 4 3 2 3 3" xfId="22249" xr:uid="{513EDAA5-8DC9-4E56-BFE2-5CA7561FC021}"/>
    <cellStyle name="Normal 5 5 4 3 2 3 3 2" xfId="35941" xr:uid="{D190E099-2750-4B0F-9118-3449AEABD5E3}"/>
    <cellStyle name="Normal 5 5 4 3 2 3 3 3" xfId="50825" xr:uid="{13E1BE7E-43E7-4D62-BED3-AE71C255253C}"/>
    <cellStyle name="Normal 5 5 4 3 2 3 4" xfId="15405" xr:uid="{933DCBA2-1BFB-4E54-B4B0-9E82859F764E}"/>
    <cellStyle name="Normal 5 5 4 3 2 3 5" xfId="29095" xr:uid="{44A8C101-B830-444B-9FCF-03BE59E554E6}"/>
    <cellStyle name="Normal 5 5 4 3 2 3 6" xfId="43979" xr:uid="{32C8CF1F-69BF-400F-ABFF-3821EAF7DF09}"/>
    <cellStyle name="Normal 5 5 4 3 2 4" xfId="10269" xr:uid="{FC042D3E-C271-4F60-B637-E79AFDA5F014}"/>
    <cellStyle name="Normal 5 5 4 3 2 4 2" xfId="23959" xr:uid="{83128249-600E-4DEC-8F3C-3BE53FF8363E}"/>
    <cellStyle name="Normal 5 5 4 3 2 4 2 2" xfId="37651" xr:uid="{A2FCFF36-270E-4FC0-B812-57C0FE94ED4A}"/>
    <cellStyle name="Normal 5 5 4 3 2 4 2 3" xfId="52535" xr:uid="{E94EB330-D83E-4409-B570-ADB97966DC94}"/>
    <cellStyle name="Normal 5 5 4 3 2 4 3" xfId="17115" xr:uid="{A74C5F0D-09B5-43AB-83C8-125D37D960CA}"/>
    <cellStyle name="Normal 5 5 4 3 2 4 4" xfId="30805" xr:uid="{8B47EC2D-D01D-446C-AB02-C96075F25E53}"/>
    <cellStyle name="Normal 5 5 4 3 2 4 5" xfId="45689" xr:uid="{79887B06-D1F7-4691-B94A-9521FCE6DE55}"/>
    <cellStyle name="Normal 5 5 4 3 2 5" xfId="20537" xr:uid="{0D8D29F5-9081-4A2D-9CDD-4371D7650E28}"/>
    <cellStyle name="Normal 5 5 4 3 2 5 2" xfId="34229" xr:uid="{869AEB7B-0B49-4A2E-8B55-EA4A7E8C8BBF}"/>
    <cellStyle name="Normal 5 5 4 3 2 5 3" xfId="49113" xr:uid="{C8CDEE66-A6E0-4363-BB31-6A1877F9AAD8}"/>
    <cellStyle name="Normal 5 5 4 3 2 6" xfId="13693" xr:uid="{1F4D804F-492A-4259-B26A-A2AAC08EDE12}"/>
    <cellStyle name="Normal 5 5 4 3 2 6 2" xfId="39887" xr:uid="{4B281941-6134-407F-A3E7-A9CA0DAD0650}"/>
    <cellStyle name="Normal 5 5 4 3 2 7" xfId="27383" xr:uid="{EC13552D-09C5-45BC-BFF9-D5C635719BCA}"/>
    <cellStyle name="Normal 5 5 4 3 2 8" xfId="42267" xr:uid="{56363CAE-65B2-4A55-9AC9-E0F3D758B70A}"/>
    <cellStyle name="Normal 5 5 4 3 2 9" xfId="6847" xr:uid="{E62C374A-F75F-4C33-AC5E-677D02482829}"/>
    <cellStyle name="Normal 5 5 4 3 3" xfId="1380" xr:uid="{93C98681-5A02-4AC3-A36A-AA7D4608BE15}"/>
    <cellStyle name="Normal 5 5 4 3 3 2" xfId="8561" xr:uid="{94944CC8-3E82-47A7-B22E-345A8F444264}"/>
    <cellStyle name="Normal 5 5 4 3 3 2 2" xfId="11983" xr:uid="{3CEF8BE2-176B-42B2-932F-A2A321B6E25E}"/>
    <cellStyle name="Normal 5 5 4 3 3 2 2 2" xfId="25673" xr:uid="{1BEE283E-AEB6-480E-BBAC-A05FA8FBD157}"/>
    <cellStyle name="Normal 5 5 4 3 3 2 2 2 2" xfId="39365" xr:uid="{577CF44A-564C-4304-9077-A1C9939DF0C2}"/>
    <cellStyle name="Normal 5 5 4 3 3 2 2 2 3" xfId="54249" xr:uid="{B7DE5BC7-9624-4846-9E07-A1D9839C8F8C}"/>
    <cellStyle name="Normal 5 5 4 3 3 2 2 3" xfId="18829" xr:uid="{07F21FBD-441E-4529-8E96-3F7BAFEAB7D4}"/>
    <cellStyle name="Normal 5 5 4 3 3 2 2 4" xfId="32519" xr:uid="{25B90201-B9A0-4F68-A038-C42FC84D0697}"/>
    <cellStyle name="Normal 5 5 4 3 3 2 2 5" xfId="47403" xr:uid="{6B1B28B7-3A53-414E-9C4A-68F711CEBB0A}"/>
    <cellStyle name="Normal 5 5 4 3 3 2 3" xfId="22251" xr:uid="{60EE66E6-50B9-4F03-B424-D3A80CBF3D1E}"/>
    <cellStyle name="Normal 5 5 4 3 3 2 3 2" xfId="35943" xr:uid="{05E0D2A7-E48C-42AB-9B34-C31DF853C06A}"/>
    <cellStyle name="Normal 5 5 4 3 3 2 3 3" xfId="50827" xr:uid="{A10FA8F8-4767-4729-B34E-E4E1BF0F4857}"/>
    <cellStyle name="Normal 5 5 4 3 3 2 4" xfId="15407" xr:uid="{4838FCF0-C7FA-431C-8AB0-EB4F6F16C5BD}"/>
    <cellStyle name="Normal 5 5 4 3 3 2 5" xfId="29097" xr:uid="{61444B96-D622-420D-A779-ABA66037E10C}"/>
    <cellStyle name="Normal 5 5 4 3 3 2 6" xfId="43981" xr:uid="{7B688DD1-3FB2-4CAF-879E-28BDF595EE1D}"/>
    <cellStyle name="Normal 5 5 4 3 3 3" xfId="10271" xr:uid="{75F80243-22FD-4C46-8331-5ADF12E3DCA1}"/>
    <cellStyle name="Normal 5 5 4 3 3 3 2" xfId="23961" xr:uid="{68585199-FB7F-4DE1-B4B4-DF73361B3EA4}"/>
    <cellStyle name="Normal 5 5 4 3 3 3 2 2" xfId="37653" xr:uid="{E0E589AF-A433-4CAB-B535-96CCE72D8988}"/>
    <cellStyle name="Normal 5 5 4 3 3 3 2 3" xfId="52537" xr:uid="{814C5076-C56F-4ABE-92F1-86D207F0884F}"/>
    <cellStyle name="Normal 5 5 4 3 3 3 3" xfId="17117" xr:uid="{AD998900-C3B1-4D94-B571-00DEDD261CCE}"/>
    <cellStyle name="Normal 5 5 4 3 3 3 4" xfId="30807" xr:uid="{601CF410-C11C-4F64-8D7A-C12741F7704D}"/>
    <cellStyle name="Normal 5 5 4 3 3 3 5" xfId="45691" xr:uid="{E2CAD35F-F29E-4272-BC6B-6CDBCE45D139}"/>
    <cellStyle name="Normal 5 5 4 3 3 4" xfId="20539" xr:uid="{13D687C6-887F-4BC0-8BCE-3D1D58D77F11}"/>
    <cellStyle name="Normal 5 5 4 3 3 4 2" xfId="34231" xr:uid="{BCBC6998-EB9B-4E21-9E34-4263FB307349}"/>
    <cellStyle name="Normal 5 5 4 3 3 4 3" xfId="49115" xr:uid="{67747E5F-249A-452B-BD1C-D9B24BC03059}"/>
    <cellStyle name="Normal 5 5 4 3 3 5" xfId="13695" xr:uid="{5374C0A4-57C7-4362-B863-3114E33F0733}"/>
    <cellStyle name="Normal 5 5 4 3 3 5 2" xfId="39889" xr:uid="{214C1FE2-D82D-4AF4-837E-B77A6B0E5F41}"/>
    <cellStyle name="Normal 5 5 4 3 3 6" xfId="27385" xr:uid="{11113397-8D16-443F-9A1D-48B26CF6FEF4}"/>
    <cellStyle name="Normal 5 5 4 3 3 7" xfId="42269" xr:uid="{B5591A11-091D-4C9D-A751-76F982E50A7E}"/>
    <cellStyle name="Normal 5 5 4 3 3 8" xfId="6849" xr:uid="{E2373170-D76D-4649-A231-CF312D12EBCC}"/>
    <cellStyle name="Normal 5 5 4 3 4" xfId="2920" xr:uid="{1F3DF52F-D837-4CCA-B026-6D52231575A8}"/>
    <cellStyle name="Normal 5 5 4 3 4 2" xfId="8562" xr:uid="{A3426426-F5A4-4A27-849F-42A89B3FB53F}"/>
    <cellStyle name="Normal 5 5 4 3 4 2 2" xfId="11984" xr:uid="{053CB96B-DB92-431B-A088-318653554C3A}"/>
    <cellStyle name="Normal 5 5 4 3 4 2 2 2" xfId="25674" xr:uid="{91B6B38C-7D1B-4478-9E69-BB117FB254C3}"/>
    <cellStyle name="Normal 5 5 4 3 4 2 2 2 2" xfId="39366" xr:uid="{94FAC5A1-C816-4B71-9943-928C0AF34A36}"/>
    <cellStyle name="Normal 5 5 4 3 4 2 2 2 3" xfId="54250" xr:uid="{9B03887C-250F-4611-B5C1-B5B8D3FFD0F0}"/>
    <cellStyle name="Normal 5 5 4 3 4 2 2 3" xfId="18830" xr:uid="{1FF2B094-C3C7-41CB-B8B1-B330CEFCD08C}"/>
    <cellStyle name="Normal 5 5 4 3 4 2 2 4" xfId="32520" xr:uid="{3D708C21-3F51-4EA3-80AE-FB4A590BFF51}"/>
    <cellStyle name="Normal 5 5 4 3 4 2 2 5" xfId="47404" xr:uid="{27B34073-6AB9-477D-895D-87484FB2DFC9}"/>
    <cellStyle name="Normal 5 5 4 3 4 2 3" xfId="22252" xr:uid="{DC7BB924-3C03-4653-9834-9FB075AEA557}"/>
    <cellStyle name="Normal 5 5 4 3 4 2 3 2" xfId="35944" xr:uid="{4DDD1564-00EB-43AC-B66C-440DE0B17102}"/>
    <cellStyle name="Normal 5 5 4 3 4 2 3 3" xfId="50828" xr:uid="{6D88B825-A659-4CF9-9BC6-B8B6D592C8E4}"/>
    <cellStyle name="Normal 5 5 4 3 4 2 4" xfId="15408" xr:uid="{D41D0CFC-F41F-419F-BB60-10CBAF669510}"/>
    <cellStyle name="Normal 5 5 4 3 4 2 5" xfId="29098" xr:uid="{EE83CDCE-11B9-4763-8161-2D693CA3B8E6}"/>
    <cellStyle name="Normal 5 5 4 3 4 2 6" xfId="43982" xr:uid="{CCEAD9BA-8F22-46F7-8C95-968E8580B6D2}"/>
    <cellStyle name="Normal 5 5 4 3 4 3" xfId="10272" xr:uid="{D655D88B-BD65-498C-9D54-C263726C0666}"/>
    <cellStyle name="Normal 5 5 4 3 4 3 2" xfId="23962" xr:uid="{94BDF966-D50F-430D-AB79-289A67FA7E21}"/>
    <cellStyle name="Normal 5 5 4 3 4 3 2 2" xfId="37654" xr:uid="{D9280418-BA97-40C7-8438-B27A176EA409}"/>
    <cellStyle name="Normal 5 5 4 3 4 3 2 3" xfId="52538" xr:uid="{75F9F274-C7C0-4705-A4DE-16304171E52B}"/>
    <cellStyle name="Normal 5 5 4 3 4 3 3" xfId="17118" xr:uid="{3AC0EED8-F75A-492B-8FB6-62110757F211}"/>
    <cellStyle name="Normal 5 5 4 3 4 3 4" xfId="30808" xr:uid="{342B338F-28E3-4B30-B688-A6FDFC839EE0}"/>
    <cellStyle name="Normal 5 5 4 3 4 3 5" xfId="45692" xr:uid="{2C8F81AA-2987-432F-9794-3D3EA0E8DFC4}"/>
    <cellStyle name="Normal 5 5 4 3 4 4" xfId="20540" xr:uid="{B422D11B-4DE5-49A6-8FC6-334D437B0DF7}"/>
    <cellStyle name="Normal 5 5 4 3 4 4 2" xfId="34232" xr:uid="{3D03D721-760F-4B85-9A0F-6C5732AFB2E9}"/>
    <cellStyle name="Normal 5 5 4 3 4 4 3" xfId="49116" xr:uid="{EB742E08-FE79-4FF9-A17F-2CB871CFB331}"/>
    <cellStyle name="Normal 5 5 4 3 4 5" xfId="13696" xr:uid="{59CB1526-F6E3-4DFB-AE76-E3838190643F}"/>
    <cellStyle name="Normal 5 5 4 3 4 5 2" xfId="40012" xr:uid="{D8C0BBA7-11FD-4FBA-AD94-64F04E527A74}"/>
    <cellStyle name="Normal 5 5 4 3 4 6" xfId="27386" xr:uid="{3B8B7242-9159-4422-BD40-3FEF785E8161}"/>
    <cellStyle name="Normal 5 5 4 3 4 7" xfId="42270" xr:uid="{C6E7C153-02F5-4DCF-82CE-6BC76AAE345E}"/>
    <cellStyle name="Normal 5 5 4 3 4 8" xfId="6850" xr:uid="{2C98C8D2-F3B3-4E7A-BA9E-6217D9B28F64}"/>
    <cellStyle name="Normal 5 5 4 3 5" xfId="8558" xr:uid="{011E4BB0-94EC-409B-BF69-0D5418FABE62}"/>
    <cellStyle name="Normal 5 5 4 3 5 2" xfId="11980" xr:uid="{85BC6DB1-7FAD-4D1C-9E2D-23737CD0934F}"/>
    <cellStyle name="Normal 5 5 4 3 5 2 2" xfId="25670" xr:uid="{8FDEED01-898B-431A-B261-CDF57615A77C}"/>
    <cellStyle name="Normal 5 5 4 3 5 2 2 2" xfId="39362" xr:uid="{3217B07A-4B71-4940-BEA3-5A9C4253C68D}"/>
    <cellStyle name="Normal 5 5 4 3 5 2 2 3" xfId="54246" xr:uid="{A4D96B45-55F0-45F7-B99D-07BAB9D643FB}"/>
    <cellStyle name="Normal 5 5 4 3 5 2 3" xfId="18826" xr:uid="{77905756-3AB0-4FDB-AF69-52B336A69A61}"/>
    <cellStyle name="Normal 5 5 4 3 5 2 4" xfId="32516" xr:uid="{CBEB52B5-242C-4E0C-9B3A-FC0663413853}"/>
    <cellStyle name="Normal 5 5 4 3 5 2 5" xfId="47400" xr:uid="{EF7FE9BB-40B1-46D3-8BFC-5F96C82DFE64}"/>
    <cellStyle name="Normal 5 5 4 3 5 3" xfId="22248" xr:uid="{4FC8B8A1-F888-4D70-8E9F-4EACBCC0C5A2}"/>
    <cellStyle name="Normal 5 5 4 3 5 3 2" xfId="35940" xr:uid="{626D6F40-05CD-4580-840B-89FAAED0FC19}"/>
    <cellStyle name="Normal 5 5 4 3 5 3 3" xfId="50824" xr:uid="{0C8E4D87-E5C3-46DD-8AD2-D7B3464EE5F1}"/>
    <cellStyle name="Normal 5 5 4 3 5 4" xfId="15404" xr:uid="{DE8DC488-F229-46BE-9C3B-690A65FC2BB9}"/>
    <cellStyle name="Normal 5 5 4 3 5 5" xfId="29094" xr:uid="{6D16D987-EEAF-4B0A-8C99-393AC18C6D7F}"/>
    <cellStyle name="Normal 5 5 4 3 5 6" xfId="43978" xr:uid="{2BCD6C8A-73C2-4C92-90FB-EA5D95F671D8}"/>
    <cellStyle name="Normal 5 5 4 3 6" xfId="10268" xr:uid="{C4FD5DDF-8EB4-49E3-ADDD-12CE32830FBB}"/>
    <cellStyle name="Normal 5 5 4 3 6 2" xfId="23958" xr:uid="{18E6AC0C-F9CA-4CAE-B5E3-F89472C70420}"/>
    <cellStyle name="Normal 5 5 4 3 6 2 2" xfId="37650" xr:uid="{17398811-9081-4546-A9DA-F66B21BC21D5}"/>
    <cellStyle name="Normal 5 5 4 3 6 2 3" xfId="52534" xr:uid="{2B9036FE-EAF2-4AF3-9418-0F98C0B46768}"/>
    <cellStyle name="Normal 5 5 4 3 6 3" xfId="17114" xr:uid="{BE235A2D-C71E-4338-8F28-FED075DD234C}"/>
    <cellStyle name="Normal 5 5 4 3 6 4" xfId="30804" xr:uid="{3A6D5C84-D504-474B-B782-97C82AB466BB}"/>
    <cellStyle name="Normal 5 5 4 3 6 5" xfId="45688" xr:uid="{14CA3907-7A58-4B61-B8B1-CF58EED53889}"/>
    <cellStyle name="Normal 5 5 4 3 7" xfId="20536" xr:uid="{EBB281BD-CC34-474B-BF25-C86126D4A359}"/>
    <cellStyle name="Normal 5 5 4 3 7 2" xfId="34228" xr:uid="{B4E7BE91-5137-44AE-B09B-0D5688467333}"/>
    <cellStyle name="Normal 5 5 4 3 7 3" xfId="49112" xr:uid="{31BBB9F5-BA41-40C6-8BF5-66BA8F51E733}"/>
    <cellStyle name="Normal 5 5 4 3 8" xfId="13692" xr:uid="{982DF033-96B3-4BCB-8F94-6C49FA5133D9}"/>
    <cellStyle name="Normal 5 5 4 3 8 2" xfId="39667" xr:uid="{705D213D-1A42-418A-91CD-B5BA466B6C4D}"/>
    <cellStyle name="Normal 5 5 4 3 9" xfId="27382" xr:uid="{CF881039-D5E9-4230-875E-58A5D2DB5055}"/>
    <cellStyle name="Normal 5 5 4 4" xfId="1381" xr:uid="{00ECCDD8-4F2D-438B-BB43-1CB876C036FB}"/>
    <cellStyle name="Normal 5 5 4 4 2" xfId="1382" xr:uid="{21009662-F88D-465D-85A4-D4FF358EC078}"/>
    <cellStyle name="Normal 5 5 4 4 2 2" xfId="8564" xr:uid="{24E92608-BF6C-4AFB-B14B-68491DEA69BE}"/>
    <cellStyle name="Normal 5 5 4 4 2 2 2" xfId="11986" xr:uid="{A9EA30D8-2C47-4F47-B35D-4E82B475A024}"/>
    <cellStyle name="Normal 5 5 4 4 2 2 2 2" xfId="25676" xr:uid="{257C4DE8-2958-441B-9F4C-DC4F3D42B28B}"/>
    <cellStyle name="Normal 5 5 4 4 2 2 2 2 2" xfId="39368" xr:uid="{DF210784-437D-492C-B148-3F91D82D3C96}"/>
    <cellStyle name="Normal 5 5 4 4 2 2 2 2 3" xfId="54252" xr:uid="{017BCD3E-D143-45C3-A625-029CD5C7B78C}"/>
    <cellStyle name="Normal 5 5 4 4 2 2 2 3" xfId="18832" xr:uid="{93EA08C7-DAA2-4DE9-8534-B37A5E964033}"/>
    <cellStyle name="Normal 5 5 4 4 2 2 2 4" xfId="32522" xr:uid="{1659A40A-23A5-4D75-8EB2-F115C15C5488}"/>
    <cellStyle name="Normal 5 5 4 4 2 2 2 5" xfId="47406" xr:uid="{70D63A73-D740-46F3-A604-D9D3C0FDAAD7}"/>
    <cellStyle name="Normal 5 5 4 4 2 2 3" xfId="22254" xr:uid="{FA875A63-19BC-495A-AF69-991F6AC5D1F9}"/>
    <cellStyle name="Normal 5 5 4 4 2 2 3 2" xfId="35946" xr:uid="{BF1271E8-5E7E-48DA-8C6F-E383715E727E}"/>
    <cellStyle name="Normal 5 5 4 4 2 2 3 3" xfId="50830" xr:uid="{C591E2B0-A9E8-4E75-9ED9-9768D5281B50}"/>
    <cellStyle name="Normal 5 5 4 4 2 2 4" xfId="15410" xr:uid="{916D630B-E64E-4602-A890-7B2777EAC8DF}"/>
    <cellStyle name="Normal 5 5 4 4 2 2 5" xfId="29100" xr:uid="{5056E05F-C797-4487-A09F-6BF1A9B90097}"/>
    <cellStyle name="Normal 5 5 4 4 2 2 6" xfId="43984" xr:uid="{A6701E1E-9AAC-48A5-9056-AFD68C03A0CF}"/>
    <cellStyle name="Normal 5 5 4 4 2 3" xfId="10274" xr:uid="{E218A9E2-968E-4E37-9E12-9692C1C3075C}"/>
    <cellStyle name="Normal 5 5 4 4 2 3 2" xfId="23964" xr:uid="{84FB4CA7-52C7-4A3B-A15C-B4CD11C7145E}"/>
    <cellStyle name="Normal 5 5 4 4 2 3 2 2" xfId="37656" xr:uid="{E5024696-5889-4E33-A64E-15E0B038E684}"/>
    <cellStyle name="Normal 5 5 4 4 2 3 2 3" xfId="52540" xr:uid="{CF2D6D5C-E92D-43F4-8CA0-C688969E7F07}"/>
    <cellStyle name="Normal 5 5 4 4 2 3 3" xfId="17120" xr:uid="{451173B6-9E65-4FA2-A411-358B35AC1EBC}"/>
    <cellStyle name="Normal 5 5 4 4 2 3 4" xfId="30810" xr:uid="{80200231-7336-4FDD-A7D8-23404488FBA6}"/>
    <cellStyle name="Normal 5 5 4 4 2 3 5" xfId="45694" xr:uid="{FE4E40C4-3FCE-4703-86A1-6E10153F23B8}"/>
    <cellStyle name="Normal 5 5 4 4 2 4" xfId="20542" xr:uid="{AE6650B3-8AAC-49E6-9C19-AC449A949BFD}"/>
    <cellStyle name="Normal 5 5 4 4 2 4 2" xfId="34234" xr:uid="{280F0DE7-C12A-4BC0-BAE1-EE7747FA1950}"/>
    <cellStyle name="Normal 5 5 4 4 2 4 3" xfId="49118" xr:uid="{6D066F0C-22FD-446A-8897-27ED78C90000}"/>
    <cellStyle name="Normal 5 5 4 4 2 5" xfId="13698" xr:uid="{BA2AACA5-1A12-47D3-9396-445EA6897752}"/>
    <cellStyle name="Normal 5 5 4 4 2 5 2" xfId="39891" xr:uid="{DF73CFFC-8ADC-4D8D-A6A1-5ED17727712E}"/>
    <cellStyle name="Normal 5 5 4 4 2 6" xfId="27388" xr:uid="{FDA80F1D-FBCB-4F0E-81AF-3F2F700713A3}"/>
    <cellStyle name="Normal 5 5 4 4 2 7" xfId="42272" xr:uid="{CC131764-A314-4EF0-8E2A-F5953DFF2393}"/>
    <cellStyle name="Normal 5 5 4 4 2 8" xfId="6852" xr:uid="{423774CB-9AE6-47C9-B532-9A5611570F04}"/>
    <cellStyle name="Normal 5 5 4 4 3" xfId="2921" xr:uid="{BE9AD4DB-6839-42ED-B032-18806EDF44F3}"/>
    <cellStyle name="Normal 5 5 4 4 3 2" xfId="11985" xr:uid="{17656472-24D8-4C7C-92BA-71DEC654A889}"/>
    <cellStyle name="Normal 5 5 4 4 3 2 2" xfId="25675" xr:uid="{0B2AC3F1-E89C-47AC-8620-A03BBA708FCC}"/>
    <cellStyle name="Normal 5 5 4 4 3 2 2 2" xfId="39367" xr:uid="{B7A3F5A2-DC03-48EE-8038-2DC4BF6726D9}"/>
    <cellStyle name="Normal 5 5 4 4 3 2 2 3" xfId="54251" xr:uid="{1CFE1BDC-8DB2-44EC-94D1-20F38829B69C}"/>
    <cellStyle name="Normal 5 5 4 4 3 2 3" xfId="18831" xr:uid="{53EF6CDB-7215-442C-B1DA-D6DD9E222404}"/>
    <cellStyle name="Normal 5 5 4 4 3 2 4" xfId="32521" xr:uid="{C82DA415-77D7-4EC1-9C25-8F322ED1394C}"/>
    <cellStyle name="Normal 5 5 4 4 3 2 5" xfId="47405" xr:uid="{72133FAC-D21F-4430-A757-FAB4AC457C61}"/>
    <cellStyle name="Normal 5 5 4 4 3 3" xfId="22253" xr:uid="{C0E30A0D-1AB6-461B-B873-80A6B31DDF48}"/>
    <cellStyle name="Normal 5 5 4 4 3 3 2" xfId="35945" xr:uid="{F9753779-A25F-4187-B4DD-5D27767B95AA}"/>
    <cellStyle name="Normal 5 5 4 4 3 3 3" xfId="50829" xr:uid="{F18B68A3-0ABA-4229-B2FC-C9EE7F8EE522}"/>
    <cellStyle name="Normal 5 5 4 4 3 4" xfId="15409" xr:uid="{9AA7A9F2-0787-4650-86F5-AA3DE0BA769B}"/>
    <cellStyle name="Normal 5 5 4 4 3 4 2" xfId="40013" xr:uid="{7817957D-C521-432C-B508-DEB266A087C7}"/>
    <cellStyle name="Normal 5 5 4 4 3 5" xfId="29099" xr:uid="{7AB2BD84-DD75-42D2-AA2F-369957337051}"/>
    <cellStyle name="Normal 5 5 4 4 3 6" xfId="43983" xr:uid="{334490A1-6729-4614-B50B-83ED99AF6FC5}"/>
    <cellStyle name="Normal 5 5 4 4 3 7" xfId="8563" xr:uid="{BE6BDD2E-D1CC-499D-B66D-20AA470689F2}"/>
    <cellStyle name="Normal 5 5 4 4 4" xfId="2922" xr:uid="{551C6D8D-B35A-4E80-8D24-F571EF34AFC6}"/>
    <cellStyle name="Normal 5 5 4 4 4 2" xfId="23963" xr:uid="{6B7ABD3D-4413-4067-B933-2AC6AFC20E3F}"/>
    <cellStyle name="Normal 5 5 4 4 4 2 2" xfId="37655" xr:uid="{4487C667-A39F-4153-9AEB-29AB9A76BC61}"/>
    <cellStyle name="Normal 5 5 4 4 4 2 3" xfId="52539" xr:uid="{FF398D4B-B71E-497A-852C-812E4EAF118B}"/>
    <cellStyle name="Normal 5 5 4 4 4 3" xfId="17119" xr:uid="{C4102609-92C2-461F-AAF6-D0F8E49E6EA7}"/>
    <cellStyle name="Normal 5 5 4 4 4 3 2" xfId="40014" xr:uid="{369E4B20-2FC0-4AFF-8A94-4B3875AB51F5}"/>
    <cellStyle name="Normal 5 5 4 4 4 4" xfId="30809" xr:uid="{8D7D04CC-896A-40C9-9D85-F351418293C9}"/>
    <cellStyle name="Normal 5 5 4 4 4 5" xfId="45693" xr:uid="{774BA0D4-FB3E-4D25-9189-D99A0D6559E1}"/>
    <cellStyle name="Normal 5 5 4 4 4 6" xfId="10273" xr:uid="{B18A42BF-B052-4F2A-A825-27E842D77CAE}"/>
    <cellStyle name="Normal 5 5 4 4 5" xfId="20541" xr:uid="{9EE176F7-FACC-4FC8-B6A1-9CB55C7F483B}"/>
    <cellStyle name="Normal 5 5 4 4 5 2" xfId="34233" xr:uid="{81391ADD-DE73-4DE6-81E6-FB925274F6B6}"/>
    <cellStyle name="Normal 5 5 4 4 5 3" xfId="49117" xr:uid="{0A081F59-91B3-42B1-A5D8-CC47227A4A28}"/>
    <cellStyle name="Normal 5 5 4 4 6" xfId="13697" xr:uid="{280071F4-623F-411C-81FC-FCA9D6EB516E}"/>
    <cellStyle name="Normal 5 5 4 4 6 2" xfId="39890" xr:uid="{1AE1E566-2F3A-466C-81DF-C0792E265306}"/>
    <cellStyle name="Normal 5 5 4 4 7" xfId="27387" xr:uid="{A8C5D6C3-38D5-4146-87B5-E5D8902CC789}"/>
    <cellStyle name="Normal 5 5 4 4 8" xfId="42271" xr:uid="{DA846D22-3DB6-4C31-B8B3-548DD2DBD691}"/>
    <cellStyle name="Normal 5 5 4 4 9" xfId="6851" xr:uid="{688D482C-E927-4913-A05D-56D4053A1B76}"/>
    <cellStyle name="Normal 5 5 4 5" xfId="1383" xr:uid="{94CCBEE7-C73C-4E31-9C64-97AFDBD69A1E}"/>
    <cellStyle name="Normal 5 5 4 5 2" xfId="8565" xr:uid="{772CF5C2-0C86-4EB4-B121-1072715F4ECD}"/>
    <cellStyle name="Normal 5 5 4 5 2 2" xfId="11987" xr:uid="{52688FA1-0A86-45D3-8E2B-F60FBDF80360}"/>
    <cellStyle name="Normal 5 5 4 5 2 2 2" xfId="25677" xr:uid="{8A5B024F-DE0E-4D63-8C0C-C497F1CFCE82}"/>
    <cellStyle name="Normal 5 5 4 5 2 2 2 2" xfId="39369" xr:uid="{2E497E72-2D82-438D-B011-D46E7DECA9B8}"/>
    <cellStyle name="Normal 5 5 4 5 2 2 2 3" xfId="54253" xr:uid="{23BD63EF-A089-4C2F-A0BF-6D044291D09C}"/>
    <cellStyle name="Normal 5 5 4 5 2 2 3" xfId="18833" xr:uid="{36C2ABEA-4979-440C-8994-A65E5FFB373E}"/>
    <cellStyle name="Normal 5 5 4 5 2 2 4" xfId="32523" xr:uid="{4854F667-3F75-43AF-87D1-C30FB4BF86B0}"/>
    <cellStyle name="Normal 5 5 4 5 2 2 5" xfId="47407" xr:uid="{ED991FCE-AA8F-4121-B2CF-C9AF77E2BE4F}"/>
    <cellStyle name="Normal 5 5 4 5 2 3" xfId="22255" xr:uid="{08A99BA3-4343-4A10-A930-334D1EB79771}"/>
    <cellStyle name="Normal 5 5 4 5 2 3 2" xfId="35947" xr:uid="{B0DB6789-084B-4939-AB82-0EB6E4A72BA6}"/>
    <cellStyle name="Normal 5 5 4 5 2 3 3" xfId="50831" xr:uid="{FD614C36-337F-453F-B2A6-47701E2BC451}"/>
    <cellStyle name="Normal 5 5 4 5 2 4" xfId="15411" xr:uid="{901249FE-3056-416C-9E29-83D547194488}"/>
    <cellStyle name="Normal 5 5 4 5 2 5" xfId="29101" xr:uid="{082DA89F-08FA-4546-BA96-1FB034E76171}"/>
    <cellStyle name="Normal 5 5 4 5 2 6" xfId="43985" xr:uid="{7481D0C9-0AD7-4B85-94A6-A0FC3074B6EE}"/>
    <cellStyle name="Normal 5 5 4 5 3" xfId="10275" xr:uid="{2AB2A600-2582-4D9D-85E4-49CAD7CC18BB}"/>
    <cellStyle name="Normal 5 5 4 5 3 2" xfId="23965" xr:uid="{E76E885D-38D9-4DCA-8609-028FAB4D7DC6}"/>
    <cellStyle name="Normal 5 5 4 5 3 2 2" xfId="37657" xr:uid="{59478A4C-C8DD-4C92-8372-E7CD6DD069A1}"/>
    <cellStyle name="Normal 5 5 4 5 3 2 3" xfId="52541" xr:uid="{53105DD1-3B0F-4FF2-BDE9-689C2215BE1E}"/>
    <cellStyle name="Normal 5 5 4 5 3 3" xfId="17121" xr:uid="{1F2A683B-5AA6-4816-9374-004192A7B0C3}"/>
    <cellStyle name="Normal 5 5 4 5 3 4" xfId="30811" xr:uid="{A4ABC8BB-56C5-422C-ABBB-DF73325B0E80}"/>
    <cellStyle name="Normal 5 5 4 5 3 5" xfId="45695" xr:uid="{D1A6D43F-700D-4119-8C50-26E4AADBC8E8}"/>
    <cellStyle name="Normal 5 5 4 5 4" xfId="20543" xr:uid="{258ED8E4-61B6-4FF7-B8C4-49034399FEF8}"/>
    <cellStyle name="Normal 5 5 4 5 4 2" xfId="34235" xr:uid="{649F228D-17DC-469B-ADBE-60369F51AB42}"/>
    <cellStyle name="Normal 5 5 4 5 4 3" xfId="49119" xr:uid="{67770C06-9076-4099-8BD3-08FBC2E5447C}"/>
    <cellStyle name="Normal 5 5 4 5 5" xfId="13699" xr:uid="{FB7A4E48-FBA5-48B2-AAC9-BBDEDFFA153B}"/>
    <cellStyle name="Normal 5 5 4 5 5 2" xfId="39892" xr:uid="{388E4C8E-9B9D-4A5E-9373-B9E5B1F533B8}"/>
    <cellStyle name="Normal 5 5 4 5 6" xfId="27389" xr:uid="{3CF28D79-2D62-448C-A894-E632F77A2C50}"/>
    <cellStyle name="Normal 5 5 4 5 7" xfId="42273" xr:uid="{11F4CB59-D23A-45EA-AF2C-3C19781898A9}"/>
    <cellStyle name="Normal 5 5 4 5 8" xfId="6853" xr:uid="{8F05C004-0C28-4666-BB4C-4A111D7A8179}"/>
    <cellStyle name="Normal 5 5 4 6" xfId="2923" xr:uid="{BB2A00E6-DC2D-4CFC-9EED-3AE4A9353EF6}"/>
    <cellStyle name="Normal 5 5 4 6 2" xfId="8566" xr:uid="{07D8EC23-EFEC-40A2-BFF3-27312F7C0295}"/>
    <cellStyle name="Normal 5 5 4 6 2 2" xfId="11988" xr:uid="{CA415A5F-D93B-4D0E-B53D-D6C1DD3511DB}"/>
    <cellStyle name="Normal 5 5 4 6 2 2 2" xfId="25678" xr:uid="{DD6A1193-7869-4E80-ADF6-B96A214270CF}"/>
    <cellStyle name="Normal 5 5 4 6 2 2 2 2" xfId="39370" xr:uid="{225D0C1B-1541-47D2-BB50-5BE4261A95AD}"/>
    <cellStyle name="Normal 5 5 4 6 2 2 2 3" xfId="54254" xr:uid="{B77733C6-F0A4-4593-B465-1DA4C9EA10D8}"/>
    <cellStyle name="Normal 5 5 4 6 2 2 3" xfId="18834" xr:uid="{8E1E9768-C491-475E-ACBB-7F1A4C968130}"/>
    <cellStyle name="Normal 5 5 4 6 2 2 4" xfId="32524" xr:uid="{C36ECDFC-37A9-4D3B-8436-FF4C0A736063}"/>
    <cellStyle name="Normal 5 5 4 6 2 2 5" xfId="47408" xr:uid="{60FC06B8-DF0F-482B-9762-90975EF488E9}"/>
    <cellStyle name="Normal 5 5 4 6 2 3" xfId="22256" xr:uid="{F913F169-144E-4019-A1F4-D021A5E31CD5}"/>
    <cellStyle name="Normal 5 5 4 6 2 3 2" xfId="35948" xr:uid="{539AAEE0-F53C-44CA-B011-051AF2CC5274}"/>
    <cellStyle name="Normal 5 5 4 6 2 3 3" xfId="50832" xr:uid="{2266F233-FAEA-43D1-88FA-1BF568C90EF8}"/>
    <cellStyle name="Normal 5 5 4 6 2 4" xfId="15412" xr:uid="{91FA3829-D6D2-4CE7-8261-F348D37B91CB}"/>
    <cellStyle name="Normal 5 5 4 6 2 5" xfId="29102" xr:uid="{2336661A-AE0F-4521-8220-3D61E19FF35B}"/>
    <cellStyle name="Normal 5 5 4 6 2 6" xfId="43986" xr:uid="{10098554-AB22-4F95-977F-B4BB4483D291}"/>
    <cellStyle name="Normal 5 5 4 6 3" xfId="10276" xr:uid="{FC79290A-71B5-409A-B88D-8781C2A54D85}"/>
    <cellStyle name="Normal 5 5 4 6 3 2" xfId="23966" xr:uid="{8DD4BC45-F51C-4B7B-993F-3B39C8E2DC5A}"/>
    <cellStyle name="Normal 5 5 4 6 3 2 2" xfId="37658" xr:uid="{2774718B-70A2-4E00-885B-0B9947F8E642}"/>
    <cellStyle name="Normal 5 5 4 6 3 2 3" xfId="52542" xr:uid="{77BE3388-BCDE-4831-B6A6-CAF51CA7C622}"/>
    <cellStyle name="Normal 5 5 4 6 3 3" xfId="17122" xr:uid="{B69AE7E7-84EB-44D7-9173-807944F2D761}"/>
    <cellStyle name="Normal 5 5 4 6 3 4" xfId="30812" xr:uid="{E231DBB6-3ACC-45C6-905E-98B249FEFDA6}"/>
    <cellStyle name="Normal 5 5 4 6 3 5" xfId="45696" xr:uid="{B07BE8DC-B564-4705-B7B7-E8A17A52FB2A}"/>
    <cellStyle name="Normal 5 5 4 6 4" xfId="20544" xr:uid="{F17BF5C8-6666-4B8E-9495-822157EE05D3}"/>
    <cellStyle name="Normal 5 5 4 6 4 2" xfId="34236" xr:uid="{E29BAB9D-E459-42D6-902C-33BB239D7755}"/>
    <cellStyle name="Normal 5 5 4 6 4 3" xfId="49120" xr:uid="{AD0631D5-DF85-4079-A208-22185202BE8F}"/>
    <cellStyle name="Normal 5 5 4 6 5" xfId="13700" xr:uid="{23E014C3-607F-4FCF-8A25-E1DAEE3B3343}"/>
    <cellStyle name="Normal 5 5 4 6 5 2" xfId="40015" xr:uid="{7A3F11BF-409B-4AD2-A75D-E391B5DCC3E2}"/>
    <cellStyle name="Normal 5 5 4 6 6" xfId="27390" xr:uid="{19B4C2B6-6E35-4DB9-8952-0ECCD9FEBDBA}"/>
    <cellStyle name="Normal 5 5 4 6 7" xfId="42274" xr:uid="{3CE8606A-F338-49EC-AFD2-EF9CD692BCC5}"/>
    <cellStyle name="Normal 5 5 4 6 8" xfId="6854" xr:uid="{F2901E31-99EE-4BFC-B41B-B992214E3A06}"/>
    <cellStyle name="Normal 5 5 4 7" xfId="2924" xr:uid="{33E56E11-DB1F-4A0E-AFC3-832BE19B0A9B}"/>
    <cellStyle name="Normal 5 5 4 7 2" xfId="11974" xr:uid="{2E46CF22-6753-4240-8AB3-D70BA9B15847}"/>
    <cellStyle name="Normal 5 5 4 7 2 2" xfId="25664" xr:uid="{02693E87-DAB2-4E7C-8EFB-BE3991C3D734}"/>
    <cellStyle name="Normal 5 5 4 7 2 2 2" xfId="39356" xr:uid="{2A25E0F9-1699-4DB6-B6D7-D94CF3C03258}"/>
    <cellStyle name="Normal 5 5 4 7 2 2 3" xfId="54240" xr:uid="{D1D7CD57-A6AE-4F70-888E-73CEA7EC5288}"/>
    <cellStyle name="Normal 5 5 4 7 2 3" xfId="18820" xr:uid="{923AF25A-F166-4911-AFB2-9F9DD25240C7}"/>
    <cellStyle name="Normal 5 5 4 7 2 4" xfId="32510" xr:uid="{63EC61E0-F038-46BC-B1DB-FDEDC1D8A8F2}"/>
    <cellStyle name="Normal 5 5 4 7 2 5" xfId="47394" xr:uid="{21961E37-EA1B-425B-AB63-F31B538BBDD3}"/>
    <cellStyle name="Normal 5 5 4 7 3" xfId="22242" xr:uid="{93476D6E-10E4-4007-813B-3153C32995E5}"/>
    <cellStyle name="Normal 5 5 4 7 3 2" xfId="35934" xr:uid="{CE757A7F-43A8-43BB-8ADF-B9F9A902B296}"/>
    <cellStyle name="Normal 5 5 4 7 3 3" xfId="50818" xr:uid="{8152F731-8B0B-4124-94E0-3CAB2D72F409}"/>
    <cellStyle name="Normal 5 5 4 7 4" xfId="15398" xr:uid="{5060B9AF-B935-4191-81FC-630DACC91C30}"/>
    <cellStyle name="Normal 5 5 4 7 4 2" xfId="40016" xr:uid="{E9D48808-6F35-4C9F-AFF6-6C62F8D706B8}"/>
    <cellStyle name="Normal 5 5 4 7 5" xfId="29088" xr:uid="{1FEF12D8-5D89-4605-80AC-28C67FD302FF}"/>
    <cellStyle name="Normal 5 5 4 7 6" xfId="43972" xr:uid="{68D6D18F-26D7-4856-B619-7DD7993DCD11}"/>
    <cellStyle name="Normal 5 5 4 7 7" xfId="8552" xr:uid="{F2CD1D24-0B67-4F0F-9348-4F704A005754}"/>
    <cellStyle name="Normal 5 5 4 8" xfId="10262" xr:uid="{A36C91DA-63D5-40D1-AA0C-BF50B032E21C}"/>
    <cellStyle name="Normal 5 5 4 8 2" xfId="23952" xr:uid="{3200E34B-0404-4C2C-B9D0-964A426BE5F0}"/>
    <cellStyle name="Normal 5 5 4 8 2 2" xfId="37644" xr:uid="{9C1B230C-0E33-43DA-9B42-2CAF65D9C29D}"/>
    <cellStyle name="Normal 5 5 4 8 2 3" xfId="52528" xr:uid="{5A29C2E1-5532-4BAF-B8C3-61E6079CAF61}"/>
    <cellStyle name="Normal 5 5 4 8 3" xfId="17108" xr:uid="{15AD8899-BAD9-492D-BEE9-ABEA4E0C4228}"/>
    <cellStyle name="Normal 5 5 4 8 4" xfId="30798" xr:uid="{C7D13200-D809-4B31-A9F1-9390D196070D}"/>
    <cellStyle name="Normal 5 5 4 8 5" xfId="45682" xr:uid="{332EBF42-8BBE-428A-ACBA-9718A661CEA5}"/>
    <cellStyle name="Normal 5 5 4 9" xfId="20530" xr:uid="{8B3F9577-1A64-4EE0-B2D4-2B79562E7596}"/>
    <cellStyle name="Normal 5 5 4 9 2" xfId="34222" xr:uid="{DC2CC390-FA2C-4EA5-A515-61F729EEB146}"/>
    <cellStyle name="Normal 5 5 4 9 3" xfId="49106" xr:uid="{4C243C71-C063-4541-B73A-9A0FEC00D40F}"/>
    <cellStyle name="Normal 5 5 5" xfId="311" xr:uid="{8EAF9F6C-8B88-4A3D-B3F7-B70A464DF7D9}"/>
    <cellStyle name="Normal 5 5 5 10" xfId="42275" xr:uid="{AAAB8B16-7EBC-4047-B971-2340559D43D8}"/>
    <cellStyle name="Normal 5 5 5 11" xfId="6855" xr:uid="{17E96D7B-4722-41B5-9E1F-E6B2116CBB73}"/>
    <cellStyle name="Normal 5 5 5 2" xfId="575" xr:uid="{5787AEBE-E20A-40F6-B09E-06A0BF8691BF}"/>
    <cellStyle name="Normal 5 5 5 2 2" xfId="1384" xr:uid="{9EA5EE47-BB31-425F-A33E-689D28E3E79C}"/>
    <cellStyle name="Normal 5 5 5 2 2 2" xfId="1385" xr:uid="{2BD9271E-FB06-4595-A6CC-0E5BAD71054C}"/>
    <cellStyle name="Normal 5 5 5 2 2 2 2" xfId="11991" xr:uid="{EC654F40-D65B-48F1-8ED7-82713EBFAF8E}"/>
    <cellStyle name="Normal 5 5 5 2 2 2 2 2" xfId="25681" xr:uid="{78B6E6AF-3333-48A0-BA50-674E1499F358}"/>
    <cellStyle name="Normal 5 5 5 2 2 2 2 2 2" xfId="39373" xr:uid="{AAB37843-E0D4-4D76-9390-29BF8D192C90}"/>
    <cellStyle name="Normal 5 5 5 2 2 2 2 2 3" xfId="54257" xr:uid="{D1F6F527-AD61-426B-9B87-9C50AF6B58A7}"/>
    <cellStyle name="Normal 5 5 5 2 2 2 2 3" xfId="18837" xr:uid="{9A65D6C1-F354-49B9-8AB1-D49FE8C40EB1}"/>
    <cellStyle name="Normal 5 5 5 2 2 2 2 4" xfId="32527" xr:uid="{85D9B4E1-4D0A-4C7B-B16C-E3200DDB919A}"/>
    <cellStyle name="Normal 5 5 5 2 2 2 2 5" xfId="47411" xr:uid="{992C9FFD-EA34-4ABA-B4A8-8B3F21B09199}"/>
    <cellStyle name="Normal 5 5 5 2 2 2 3" xfId="22259" xr:uid="{F8C5EAEF-0FA4-41A5-8AFC-DB34E4570E85}"/>
    <cellStyle name="Normal 5 5 5 2 2 2 3 2" xfId="35951" xr:uid="{FB632816-9ECD-47BF-A9E1-902E6819A911}"/>
    <cellStyle name="Normal 5 5 5 2 2 2 3 3" xfId="50835" xr:uid="{C032C949-CC1E-4BAC-88F2-63098B0900C7}"/>
    <cellStyle name="Normal 5 5 5 2 2 2 4" xfId="15415" xr:uid="{BC288868-7952-44D9-83CF-1793EF8BE38B}"/>
    <cellStyle name="Normal 5 5 5 2 2 2 4 2" xfId="39894" xr:uid="{24FB4783-1A24-4C15-A231-AAB006E2D38E}"/>
    <cellStyle name="Normal 5 5 5 2 2 2 5" xfId="29105" xr:uid="{AAE4B66D-ACED-465D-AD95-64C366397B6F}"/>
    <cellStyle name="Normal 5 5 5 2 2 2 6" xfId="43989" xr:uid="{A0BF9E70-98D2-47C9-9113-89B9D05ADE4C}"/>
    <cellStyle name="Normal 5 5 5 2 2 2 7" xfId="8569" xr:uid="{A1CAC8FE-6954-4C2F-BC2A-ED464DB62196}"/>
    <cellStyle name="Normal 5 5 5 2 2 3" xfId="10279" xr:uid="{19D226C3-9D5A-47BD-9EC4-20B4BFD758DF}"/>
    <cellStyle name="Normal 5 5 5 2 2 3 2" xfId="23969" xr:uid="{6F64403D-9C05-4DA7-8CC7-4052340ACA97}"/>
    <cellStyle name="Normal 5 5 5 2 2 3 2 2" xfId="37661" xr:uid="{E7164C8B-7C0E-4D87-8F26-1EF567BB5671}"/>
    <cellStyle name="Normal 5 5 5 2 2 3 2 3" xfId="52545" xr:uid="{94185A69-4C2C-45D8-9F72-958238DEB0EA}"/>
    <cellStyle name="Normal 5 5 5 2 2 3 3" xfId="17125" xr:uid="{2E1DA531-E8AB-49B6-B68B-35396647F77F}"/>
    <cellStyle name="Normal 5 5 5 2 2 3 4" xfId="30815" xr:uid="{7879C39F-A522-442D-B148-01C31BE20A42}"/>
    <cellStyle name="Normal 5 5 5 2 2 3 5" xfId="45699" xr:uid="{8F53EFEB-DEE7-4049-9F8E-A0776C9508F2}"/>
    <cellStyle name="Normal 5 5 5 2 2 4" xfId="20547" xr:uid="{DAB999E1-4493-42F0-B93A-D6394742156B}"/>
    <cellStyle name="Normal 5 5 5 2 2 4 2" xfId="34239" xr:uid="{546B44EE-DA11-4FD4-A9AB-F5962E397DD6}"/>
    <cellStyle name="Normal 5 5 5 2 2 4 3" xfId="49123" xr:uid="{E5401B67-A6E5-4B21-9E42-99F06F90B3B0}"/>
    <cellStyle name="Normal 5 5 5 2 2 5" xfId="13703" xr:uid="{210F8317-58D1-46C2-8E41-09F857956BBA}"/>
    <cellStyle name="Normal 5 5 5 2 2 5 2" xfId="39893" xr:uid="{95CBBE68-D253-4D84-853E-C8F495073F2A}"/>
    <cellStyle name="Normal 5 5 5 2 2 6" xfId="27393" xr:uid="{C0B70D75-05C4-4432-955D-3D99DFBA5FF6}"/>
    <cellStyle name="Normal 5 5 5 2 2 7" xfId="42277" xr:uid="{A6BCBB24-79D4-4305-8D08-B502EE2668BF}"/>
    <cellStyle name="Normal 5 5 5 2 2 8" xfId="6857" xr:uid="{D73C84B4-2C79-4DC0-98AE-84F6C4930F5E}"/>
    <cellStyle name="Normal 5 5 5 2 3" xfId="1386" xr:uid="{35F4A39C-142A-40C0-BD51-517A15F5EFCC}"/>
    <cellStyle name="Normal 5 5 5 2 3 2" xfId="11990" xr:uid="{C967AE01-49C4-4911-A72C-883A78357F6D}"/>
    <cellStyle name="Normal 5 5 5 2 3 2 2" xfId="25680" xr:uid="{1E1D8839-02B2-43CE-A022-C91BE96A90F2}"/>
    <cellStyle name="Normal 5 5 5 2 3 2 2 2" xfId="39372" xr:uid="{5206A7F0-F4E6-476C-9044-B1CEB025339C}"/>
    <cellStyle name="Normal 5 5 5 2 3 2 2 3" xfId="54256" xr:uid="{3F1D7D6F-5B1A-4039-9881-C4F46FDD5AB4}"/>
    <cellStyle name="Normal 5 5 5 2 3 2 3" xfId="18836" xr:uid="{A1E9BF79-EC79-437D-ABD4-5824297E69A6}"/>
    <cellStyle name="Normal 5 5 5 2 3 2 4" xfId="32526" xr:uid="{787E498D-1A71-43BD-B4F8-7B893A24A649}"/>
    <cellStyle name="Normal 5 5 5 2 3 2 5" xfId="47410" xr:uid="{0B599CF7-0021-48A3-9849-A5EDE13A5B63}"/>
    <cellStyle name="Normal 5 5 5 2 3 3" xfId="22258" xr:uid="{0B958EA0-40EF-4E49-B8E2-111B078D6226}"/>
    <cellStyle name="Normal 5 5 5 2 3 3 2" xfId="35950" xr:uid="{FABFDDD1-2CAC-49BA-9395-3F19B892670A}"/>
    <cellStyle name="Normal 5 5 5 2 3 3 3" xfId="50834" xr:uid="{2CCF1462-2F67-45A2-A8A2-51631F8BC1B9}"/>
    <cellStyle name="Normal 5 5 5 2 3 4" xfId="15414" xr:uid="{5F437D57-F767-4014-8EAF-A8D5449B818C}"/>
    <cellStyle name="Normal 5 5 5 2 3 4 2" xfId="39895" xr:uid="{8DDF5B85-CF1A-4723-AA02-E4AF83B03C1F}"/>
    <cellStyle name="Normal 5 5 5 2 3 5" xfId="29104" xr:uid="{79305A70-AD22-4A6E-90E8-2373AABBFE17}"/>
    <cellStyle name="Normal 5 5 5 2 3 6" xfId="43988" xr:uid="{C3EFD5DE-3645-44FC-96F4-4F60680572E4}"/>
    <cellStyle name="Normal 5 5 5 2 3 7" xfId="8568" xr:uid="{225B9FB2-38A6-4D92-B6F2-2A29E2C01137}"/>
    <cellStyle name="Normal 5 5 5 2 4" xfId="2925" xr:uid="{B5C49AD9-F255-411C-ABCB-C444195BC497}"/>
    <cellStyle name="Normal 5 5 5 2 4 2" xfId="23968" xr:uid="{C233F9C6-EBBE-45E3-AAA6-6161130875C8}"/>
    <cellStyle name="Normal 5 5 5 2 4 2 2" xfId="37660" xr:uid="{3A81A0D1-1872-43F3-B262-07255477D8A7}"/>
    <cellStyle name="Normal 5 5 5 2 4 2 3" xfId="52544" xr:uid="{A7E7E6A4-FEE7-4ECD-8239-F62625F09312}"/>
    <cellStyle name="Normal 5 5 5 2 4 3" xfId="17124" xr:uid="{D33F1F27-31F6-4A00-8C0B-5553EEF55D60}"/>
    <cellStyle name="Normal 5 5 5 2 4 3 2" xfId="40017" xr:uid="{0F2F8C93-09BF-4BFE-8468-A2F12DF228A9}"/>
    <cellStyle name="Normal 5 5 5 2 4 4" xfId="30814" xr:uid="{B124AF1F-0C61-4061-8223-03B7D0CC745E}"/>
    <cellStyle name="Normal 5 5 5 2 4 5" xfId="45698" xr:uid="{D2F3BF67-9CB2-470C-BF9E-B108176BF92F}"/>
    <cellStyle name="Normal 5 5 5 2 4 6" xfId="10278" xr:uid="{0642865A-6667-4137-8844-38243A042F89}"/>
    <cellStyle name="Normal 5 5 5 2 5" xfId="20546" xr:uid="{F7B3E2E6-1B88-4694-A005-28EA7E60A73D}"/>
    <cellStyle name="Normal 5 5 5 2 5 2" xfId="34238" xr:uid="{90B59971-32E9-46C1-BDA7-B80062339B9E}"/>
    <cellStyle name="Normal 5 5 5 2 5 3" xfId="49122" xr:uid="{82905490-C693-4CC7-BEE9-4613AE68F070}"/>
    <cellStyle name="Normal 5 5 5 2 6" xfId="13702" xr:uid="{FA9F82C8-4DD9-45B6-9FE9-FC24ED30CD05}"/>
    <cellStyle name="Normal 5 5 5 2 6 2" xfId="39668" xr:uid="{B18DD972-7D04-4E98-A892-8E876FFFBD44}"/>
    <cellStyle name="Normal 5 5 5 2 7" xfId="27392" xr:uid="{8DFBBA3A-F61C-4837-9A38-8B1F0664AD84}"/>
    <cellStyle name="Normal 5 5 5 2 8" xfId="42276" xr:uid="{E8F1B548-1FE2-4FBE-AB69-BD61D4DF6ABC}"/>
    <cellStyle name="Normal 5 5 5 2 9" xfId="6856" xr:uid="{72BEA950-954F-4224-8DBE-59E6DBC01E02}"/>
    <cellStyle name="Normal 5 5 5 3" xfId="1387" xr:uid="{FB77F0BB-C428-4E6F-B0DF-BB54597C6364}"/>
    <cellStyle name="Normal 5 5 5 3 2" xfId="1388" xr:uid="{731C8D01-562C-403D-81EC-EF89C9291964}"/>
    <cellStyle name="Normal 5 5 5 3 2 2" xfId="11992" xr:uid="{4A476BCC-0941-416F-B999-343C88AEB0BE}"/>
    <cellStyle name="Normal 5 5 5 3 2 2 2" xfId="25682" xr:uid="{9170D65E-A6FA-48D2-A47E-054DFC0519D0}"/>
    <cellStyle name="Normal 5 5 5 3 2 2 2 2" xfId="39374" xr:uid="{9E7D65A5-21DD-447E-B77D-73945D5E4263}"/>
    <cellStyle name="Normal 5 5 5 3 2 2 2 3" xfId="54258" xr:uid="{3D4E1FA1-41C2-4300-9179-0DAC1828131A}"/>
    <cellStyle name="Normal 5 5 5 3 2 2 3" xfId="18838" xr:uid="{84E61906-4A9F-4514-97A5-6F53101C10C1}"/>
    <cellStyle name="Normal 5 5 5 3 2 2 4" xfId="32528" xr:uid="{46F70DF2-1295-446E-A72E-E9F4E7E6138C}"/>
    <cellStyle name="Normal 5 5 5 3 2 2 5" xfId="47412" xr:uid="{AF668879-1E6D-400E-891A-FAF4DFB68501}"/>
    <cellStyle name="Normal 5 5 5 3 2 3" xfId="22260" xr:uid="{BDA8EA0C-1C1D-4B66-9B4C-9C04C34CFD65}"/>
    <cellStyle name="Normal 5 5 5 3 2 3 2" xfId="35952" xr:uid="{34C96C3E-6023-48A6-8332-2A404F88A17D}"/>
    <cellStyle name="Normal 5 5 5 3 2 3 3" xfId="50836" xr:uid="{725B7786-FD3B-4B02-982C-BDD2F7E97972}"/>
    <cellStyle name="Normal 5 5 5 3 2 4" xfId="15416" xr:uid="{699B3789-BC02-4A89-B64B-4B26E5574028}"/>
    <cellStyle name="Normal 5 5 5 3 2 4 2" xfId="39897" xr:uid="{80ECD08B-BAC9-4B1E-83B3-F5DA3BFF465F}"/>
    <cellStyle name="Normal 5 5 5 3 2 5" xfId="29106" xr:uid="{16791424-E84C-4B43-8BAF-5B96558DE0D8}"/>
    <cellStyle name="Normal 5 5 5 3 2 6" xfId="43990" xr:uid="{AE8F4ACE-687A-42D6-9CF5-A6D902D64F26}"/>
    <cellStyle name="Normal 5 5 5 3 2 7" xfId="8570" xr:uid="{62693EA8-E89C-492B-B918-FBBD86BE2DEF}"/>
    <cellStyle name="Normal 5 5 5 3 3" xfId="2926" xr:uid="{25B16153-AFE1-4A59-97FB-9EBC7E6F842A}"/>
    <cellStyle name="Normal 5 5 5 3 3 2" xfId="23970" xr:uid="{B073EF1F-31C6-427D-8B7B-9F22DFB03FAE}"/>
    <cellStyle name="Normal 5 5 5 3 3 2 2" xfId="37662" xr:uid="{49879D77-590D-4B23-82A0-6CD4A9A47706}"/>
    <cellStyle name="Normal 5 5 5 3 3 2 3" xfId="52546" xr:uid="{72F5C8F5-E64D-43F0-B9A1-9F4DF5CF9112}"/>
    <cellStyle name="Normal 5 5 5 3 3 3" xfId="17126" xr:uid="{1D260C6D-2D24-4CEF-A7D3-3E37129765C7}"/>
    <cellStyle name="Normal 5 5 5 3 3 3 2" xfId="40018" xr:uid="{1D36B837-1F78-4DE4-920C-3A8F11F318B1}"/>
    <cellStyle name="Normal 5 5 5 3 3 4" xfId="30816" xr:uid="{B19656B8-C7ED-4C60-83CB-DAB6BBCB0EFB}"/>
    <cellStyle name="Normal 5 5 5 3 3 5" xfId="45700" xr:uid="{0FFA62B3-FDAF-4D00-9976-FD2D51DF806A}"/>
    <cellStyle name="Normal 5 5 5 3 3 6" xfId="10280" xr:uid="{4D69EC17-D5EF-4202-9CA3-EEE5B01C09BB}"/>
    <cellStyle name="Normal 5 5 5 3 4" xfId="2927" xr:uid="{EF2EE72E-6309-43C3-A198-866126D017B3}"/>
    <cellStyle name="Normal 5 5 5 3 4 2" xfId="40019" xr:uid="{21DF3478-472F-404E-A22A-AB8E9FC2D57C}"/>
    <cellStyle name="Normal 5 5 5 3 4 3" xfId="34240" xr:uid="{F2531A3B-C079-45DF-92EB-02121AFD587D}"/>
    <cellStyle name="Normal 5 5 5 3 4 4" xfId="49124" xr:uid="{4224B6C9-076C-41AF-99C1-252AC0C87F36}"/>
    <cellStyle name="Normal 5 5 5 3 4 5" xfId="20548" xr:uid="{6C6B58D0-4120-4787-BCEC-16611CCEA76E}"/>
    <cellStyle name="Normal 5 5 5 3 5" xfId="13704" xr:uid="{794B17B6-9C18-4AB8-8A65-3AA267B9DB2B}"/>
    <cellStyle name="Normal 5 5 5 3 5 2" xfId="39896" xr:uid="{AC43DEB0-684B-4FF3-9090-9124F4D58B56}"/>
    <cellStyle name="Normal 5 5 5 3 6" xfId="27394" xr:uid="{BE0BBAA4-2E37-4C9F-90BE-471D74DF80B1}"/>
    <cellStyle name="Normal 5 5 5 3 7" xfId="42278" xr:uid="{D4B4104C-E678-4481-B367-D1B3E1D59C24}"/>
    <cellStyle name="Normal 5 5 5 3 8" xfId="6858" xr:uid="{95BD044C-E107-4B7A-8224-21394532ECE7}"/>
    <cellStyle name="Normal 5 5 5 4" xfId="1389" xr:uid="{BFBA804D-1503-4A71-B9D2-32BF21CF4F60}"/>
    <cellStyle name="Normal 5 5 5 4 2" xfId="8571" xr:uid="{77357868-1557-4591-8C63-402694D8A3D7}"/>
    <cellStyle name="Normal 5 5 5 4 2 2" xfId="11993" xr:uid="{59A32A01-0B5C-41FB-B3D2-DF5B938D7E7F}"/>
    <cellStyle name="Normal 5 5 5 4 2 2 2" xfId="25683" xr:uid="{E573E6F1-9D67-4276-991B-F6EB17D7A777}"/>
    <cellStyle name="Normal 5 5 5 4 2 2 2 2" xfId="39375" xr:uid="{93BD939B-1CD3-4B4F-A95D-AD2FB8169A48}"/>
    <cellStyle name="Normal 5 5 5 4 2 2 2 3" xfId="54259" xr:uid="{A08D7AF7-023B-45D0-83FE-15DDF42DBCD8}"/>
    <cellStyle name="Normal 5 5 5 4 2 2 3" xfId="18839" xr:uid="{177E2AA5-9668-4701-9535-259CA9AD3677}"/>
    <cellStyle name="Normal 5 5 5 4 2 2 4" xfId="32529" xr:uid="{99386951-E0E9-440E-AC6E-03A31DED63CD}"/>
    <cellStyle name="Normal 5 5 5 4 2 2 5" xfId="47413" xr:uid="{CA94389D-1DB0-46F1-98B4-9095063A19F6}"/>
    <cellStyle name="Normal 5 5 5 4 2 3" xfId="22261" xr:uid="{2967C262-6048-477A-AD75-765106FF5A1E}"/>
    <cellStyle name="Normal 5 5 5 4 2 3 2" xfId="35953" xr:uid="{B4987E8A-4670-4291-8BA8-1D09D005C192}"/>
    <cellStyle name="Normal 5 5 5 4 2 3 3" xfId="50837" xr:uid="{B3E2F0B7-A297-48C0-9AD0-B7F89640CAB7}"/>
    <cellStyle name="Normal 5 5 5 4 2 4" xfId="15417" xr:uid="{2E38B718-50DA-4101-BF00-4663525106E6}"/>
    <cellStyle name="Normal 5 5 5 4 2 5" xfId="29107" xr:uid="{679A7B94-FF24-4B88-BD0A-65D7E0439FDF}"/>
    <cellStyle name="Normal 5 5 5 4 2 6" xfId="43991" xr:uid="{F417C053-1182-4345-A252-7B85F4856EE9}"/>
    <cellStyle name="Normal 5 5 5 4 3" xfId="10281" xr:uid="{1BF37485-0ECB-4B7C-8930-38A5E268B837}"/>
    <cellStyle name="Normal 5 5 5 4 3 2" xfId="23971" xr:uid="{1B9D0B25-850C-4C0E-B258-EB66AD5B5289}"/>
    <cellStyle name="Normal 5 5 5 4 3 2 2" xfId="37663" xr:uid="{35F9E3A1-9D02-4BC4-B7DB-7ADB5E6707C3}"/>
    <cellStyle name="Normal 5 5 5 4 3 2 3" xfId="52547" xr:uid="{BC7CCB56-065D-4BE8-884C-29D1ED055AC5}"/>
    <cellStyle name="Normal 5 5 5 4 3 3" xfId="17127" xr:uid="{6B754C44-8A54-4087-8B52-49B05499EAB4}"/>
    <cellStyle name="Normal 5 5 5 4 3 4" xfId="30817" xr:uid="{5996B30A-075E-4C44-A798-9D4DAFAA9E8E}"/>
    <cellStyle name="Normal 5 5 5 4 3 5" xfId="45701" xr:uid="{CFAF6B55-212A-401C-9E3C-D6E2AA044F5D}"/>
    <cellStyle name="Normal 5 5 5 4 4" xfId="20549" xr:uid="{3B37F132-4499-4ACC-8752-E93C0AD29CE3}"/>
    <cellStyle name="Normal 5 5 5 4 4 2" xfId="34241" xr:uid="{81735201-2A90-44F8-BE31-BAC96F733545}"/>
    <cellStyle name="Normal 5 5 5 4 4 3" xfId="49125" xr:uid="{2D4BC066-9634-4986-BCDF-579F9EC6377A}"/>
    <cellStyle name="Normal 5 5 5 4 5" xfId="13705" xr:uid="{7BC17D6D-91FF-4EB9-B0C8-DE584C3836DB}"/>
    <cellStyle name="Normal 5 5 5 4 5 2" xfId="39898" xr:uid="{3F1812BD-DB33-42DE-854B-64F17FA70971}"/>
    <cellStyle name="Normal 5 5 5 4 6" xfId="27395" xr:uid="{1D73382C-6E31-4737-80BC-A07C0A332D8A}"/>
    <cellStyle name="Normal 5 5 5 4 7" xfId="42279" xr:uid="{3253E6FF-5522-437A-AEC5-E841C9C029E8}"/>
    <cellStyle name="Normal 5 5 5 4 8" xfId="6859" xr:uid="{FCAA055E-E068-4643-B99D-01EED6F4B11B}"/>
    <cellStyle name="Normal 5 5 5 5" xfId="2928" xr:uid="{2D2F343B-E310-4CBB-89E7-311220063C7F}"/>
    <cellStyle name="Normal 5 5 5 5 2" xfId="11989" xr:uid="{15050463-04E0-43B5-AC38-E534795ADFC5}"/>
    <cellStyle name="Normal 5 5 5 5 2 2" xfId="25679" xr:uid="{C7A45D4A-287C-4888-AAD5-3E8A4F1993D6}"/>
    <cellStyle name="Normal 5 5 5 5 2 2 2" xfId="39371" xr:uid="{C94AA80A-648B-4C65-8DF1-A3A861962A35}"/>
    <cellStyle name="Normal 5 5 5 5 2 2 3" xfId="54255" xr:uid="{0F12DBD3-8051-43B8-905A-203490134655}"/>
    <cellStyle name="Normal 5 5 5 5 2 3" xfId="18835" xr:uid="{5C7ACE52-21C9-4DDD-8DD7-430821DA1220}"/>
    <cellStyle name="Normal 5 5 5 5 2 4" xfId="32525" xr:uid="{F3813790-F58D-45C8-9BFA-C5E22E466E00}"/>
    <cellStyle name="Normal 5 5 5 5 2 5" xfId="47409" xr:uid="{653E8D13-AB46-4222-BDAE-E37EF36AEA66}"/>
    <cellStyle name="Normal 5 5 5 5 3" xfId="22257" xr:uid="{F464C2A1-C275-49FE-A0D4-C9392770D959}"/>
    <cellStyle name="Normal 5 5 5 5 3 2" xfId="35949" xr:uid="{58E7CF6C-BB54-4722-8B5B-315AFD6BBF4F}"/>
    <cellStyle name="Normal 5 5 5 5 3 3" xfId="50833" xr:uid="{5543A460-028C-4531-A0B8-71B16897FCED}"/>
    <cellStyle name="Normal 5 5 5 5 4" xfId="15413" xr:uid="{AB96176D-24C2-44DD-B37B-5385BB4F95DB}"/>
    <cellStyle name="Normal 5 5 5 5 4 2" xfId="40020" xr:uid="{F5E77A45-1EF9-44A6-934A-BDACAFF2BBA9}"/>
    <cellStyle name="Normal 5 5 5 5 5" xfId="29103" xr:uid="{40127F80-0080-4492-8B8D-1FCC3A87BE6C}"/>
    <cellStyle name="Normal 5 5 5 5 6" xfId="43987" xr:uid="{72C74BB7-C89F-4005-B341-C6E800EA54E1}"/>
    <cellStyle name="Normal 5 5 5 5 7" xfId="8567" xr:uid="{78A84749-C041-43BE-9468-2FAA63FB1615}"/>
    <cellStyle name="Normal 5 5 5 6" xfId="2929" xr:uid="{967C5695-44B9-434F-AA36-29C170EB5BC9}"/>
    <cellStyle name="Normal 5 5 5 6 2" xfId="23967" xr:uid="{5B17C004-152E-42ED-8E05-782027786F64}"/>
    <cellStyle name="Normal 5 5 5 6 2 2" xfId="37659" xr:uid="{7CCBBB60-B5C0-4AC2-9956-6369F0C567C4}"/>
    <cellStyle name="Normal 5 5 5 6 2 3" xfId="52543" xr:uid="{1FCF9266-053B-4195-B172-B59B84078A11}"/>
    <cellStyle name="Normal 5 5 5 6 3" xfId="17123" xr:uid="{BF17504D-3858-41C7-B109-F3B3FD8EBC9A}"/>
    <cellStyle name="Normal 5 5 5 6 3 2" xfId="40021" xr:uid="{7F6B045A-A3D9-4661-8DD0-0198D0E096A8}"/>
    <cellStyle name="Normal 5 5 5 6 4" xfId="30813" xr:uid="{22A86F24-DBAE-4EF7-893C-A941579029C1}"/>
    <cellStyle name="Normal 5 5 5 6 5" xfId="45697" xr:uid="{12541039-6EEB-4E6C-B9E3-5EF9BBB36A34}"/>
    <cellStyle name="Normal 5 5 5 6 6" xfId="10277" xr:uid="{7EACD6C9-916A-451C-AECE-7D187180A171}"/>
    <cellStyle name="Normal 5 5 5 7" xfId="20545" xr:uid="{D373E06B-1290-45D0-993A-5C879B1A4556}"/>
    <cellStyle name="Normal 5 5 5 7 2" xfId="34237" xr:uid="{F227E95A-59AB-4C32-AF9F-95E703078B9E}"/>
    <cellStyle name="Normal 5 5 5 7 3" xfId="49121" xr:uid="{91F8912E-26E1-4947-A499-D13E80D2FA04}"/>
    <cellStyle name="Normal 5 5 5 8" xfId="13701" xr:uid="{80AA40D8-2B7B-46B2-A9AC-ADE195383B06}"/>
    <cellStyle name="Normal 5 5 5 8 2" xfId="39609" xr:uid="{29097922-ABB0-4384-9CBF-1EF022443F55}"/>
    <cellStyle name="Normal 5 5 5 9" xfId="27391" xr:uid="{61CD1EE8-35E3-43D6-8FB5-F779570EE38E}"/>
    <cellStyle name="Normal 5 5 6" xfId="312" xr:uid="{0129DDA8-E9AD-4761-9050-09BED4105536}"/>
    <cellStyle name="Normal 5 5 6 10" xfId="42280" xr:uid="{0C85E8D1-93FA-4DDA-9DE7-6BB3BBA32452}"/>
    <cellStyle name="Normal 5 5 6 11" xfId="6860" xr:uid="{D43BA708-51C0-49FB-97B9-F062B5DC4F95}"/>
    <cellStyle name="Normal 5 5 6 2" xfId="1390" xr:uid="{60976183-6D0E-4BC9-B420-58DC5A51873A}"/>
    <cellStyle name="Normal 5 5 6 2 2" xfId="1391" xr:uid="{4310F15E-5AE3-4D7E-88D3-4C7E6E27CF4D}"/>
    <cellStyle name="Normal 5 5 6 2 2 2" xfId="8574" xr:uid="{7E211058-02C8-4A9D-8F68-78F11E363EE7}"/>
    <cellStyle name="Normal 5 5 6 2 2 2 2" xfId="11996" xr:uid="{F57CBB77-78C2-410D-8CF2-B3A8F55151C4}"/>
    <cellStyle name="Normal 5 5 6 2 2 2 2 2" xfId="25686" xr:uid="{22B22CD6-F727-43A2-8EB4-76838FCB5CC2}"/>
    <cellStyle name="Normal 5 5 6 2 2 2 2 2 2" xfId="39378" xr:uid="{4D2EABD3-C23A-4289-AA9B-AA76D7F3D283}"/>
    <cellStyle name="Normal 5 5 6 2 2 2 2 2 3" xfId="54262" xr:uid="{A7672F9D-BC37-49A9-83B1-D7E8C7B52136}"/>
    <cellStyle name="Normal 5 5 6 2 2 2 2 3" xfId="18842" xr:uid="{57CFFFB8-1E04-4416-A019-739B122E2E7F}"/>
    <cellStyle name="Normal 5 5 6 2 2 2 2 4" xfId="32532" xr:uid="{5629FF3D-A886-406E-B2D5-98C44363A547}"/>
    <cellStyle name="Normal 5 5 6 2 2 2 2 5" xfId="47416" xr:uid="{B4E809AC-2AC2-46C4-84E9-F51D62E25FD0}"/>
    <cellStyle name="Normal 5 5 6 2 2 2 3" xfId="22264" xr:uid="{D65A31CA-99CA-4559-96BD-E0479B74EEE2}"/>
    <cellStyle name="Normal 5 5 6 2 2 2 3 2" xfId="35956" xr:uid="{C7A51F38-8A65-4D92-85AA-C6A5E2A8C52E}"/>
    <cellStyle name="Normal 5 5 6 2 2 2 3 3" xfId="50840" xr:uid="{8AB8500B-5BD9-4577-B1EB-0DCDB0059850}"/>
    <cellStyle name="Normal 5 5 6 2 2 2 4" xfId="15420" xr:uid="{E12C4217-D860-453E-9D7D-F140CC30D263}"/>
    <cellStyle name="Normal 5 5 6 2 2 2 5" xfId="29110" xr:uid="{AEE88225-0DC1-4D14-B0AC-19C5ECAC323E}"/>
    <cellStyle name="Normal 5 5 6 2 2 2 6" xfId="43994" xr:uid="{E86A49A5-C053-4C7C-951B-ED902E9CF1FD}"/>
    <cellStyle name="Normal 5 5 6 2 2 3" xfId="10284" xr:uid="{1A0275EB-3CCD-4A19-8359-1938A025479C}"/>
    <cellStyle name="Normal 5 5 6 2 2 3 2" xfId="23974" xr:uid="{AB61843D-42FF-4A93-AE7E-0408CCE0F149}"/>
    <cellStyle name="Normal 5 5 6 2 2 3 2 2" xfId="37666" xr:uid="{40AD4AD6-FDAB-4BAF-BBEA-D2DB4C58AC26}"/>
    <cellStyle name="Normal 5 5 6 2 2 3 2 3" xfId="52550" xr:uid="{7C6EF7ED-5651-43CB-AFD1-C2F09F426AD3}"/>
    <cellStyle name="Normal 5 5 6 2 2 3 3" xfId="17130" xr:uid="{5D1CD34D-9C16-4F62-A4BB-4457E62F0774}"/>
    <cellStyle name="Normal 5 5 6 2 2 3 4" xfId="30820" xr:uid="{4F7BEDEB-0532-4D88-A361-D26208F23AEB}"/>
    <cellStyle name="Normal 5 5 6 2 2 3 5" xfId="45704" xr:uid="{2212ECA2-6D6A-496C-9C9C-B4C738121087}"/>
    <cellStyle name="Normal 5 5 6 2 2 4" xfId="20552" xr:uid="{B32FAEBA-97B9-4AA8-A9F2-BE20AD249828}"/>
    <cellStyle name="Normal 5 5 6 2 2 4 2" xfId="34244" xr:uid="{76ECB5AB-9A71-4B21-88E1-033190C6548E}"/>
    <cellStyle name="Normal 5 5 6 2 2 4 3" xfId="49128" xr:uid="{49C92DAC-105F-4590-AB34-DE65F1EC5772}"/>
    <cellStyle name="Normal 5 5 6 2 2 5" xfId="13708" xr:uid="{BD809F15-0466-407F-8476-ACB02729314D}"/>
    <cellStyle name="Normal 5 5 6 2 2 5 2" xfId="39900" xr:uid="{6786A123-4602-4744-96E8-5CEFA268C89F}"/>
    <cellStyle name="Normal 5 5 6 2 2 6" xfId="27398" xr:uid="{C82A6D75-15AA-43E4-81CD-DFD37AD3C46B}"/>
    <cellStyle name="Normal 5 5 6 2 2 7" xfId="42282" xr:uid="{4CA19A6D-02AE-43F2-9C95-F5454EA8341B}"/>
    <cellStyle name="Normal 5 5 6 2 2 8" xfId="6862" xr:uid="{1459E611-780E-488C-986F-D6E854F5179D}"/>
    <cellStyle name="Normal 5 5 6 2 3" xfId="2930" xr:uid="{82D1A768-FED7-4E58-8010-D222872BE8BE}"/>
    <cellStyle name="Normal 5 5 6 2 3 2" xfId="11995" xr:uid="{19037D62-0662-42D3-9A81-1DB418EC9019}"/>
    <cellStyle name="Normal 5 5 6 2 3 2 2" xfId="25685" xr:uid="{E22DC081-2DB2-4430-9A03-DE0F80C03C5C}"/>
    <cellStyle name="Normal 5 5 6 2 3 2 2 2" xfId="39377" xr:uid="{0D2C3FE3-050D-4D80-9164-57671AA5E35E}"/>
    <cellStyle name="Normal 5 5 6 2 3 2 2 3" xfId="54261" xr:uid="{3BF11AD0-F03B-42EA-A7C3-49A1319871A4}"/>
    <cellStyle name="Normal 5 5 6 2 3 2 3" xfId="18841" xr:uid="{9E1004B5-BDE1-49D3-AB47-FD0BF465C0B0}"/>
    <cellStyle name="Normal 5 5 6 2 3 2 4" xfId="32531" xr:uid="{5C417B32-5C44-4A65-AAE1-345E63358C41}"/>
    <cellStyle name="Normal 5 5 6 2 3 2 5" xfId="47415" xr:uid="{304BC2D5-1D7E-4577-BCAC-CE08D5199996}"/>
    <cellStyle name="Normal 5 5 6 2 3 3" xfId="22263" xr:uid="{70A34787-D468-471A-BAAF-194244B4027D}"/>
    <cellStyle name="Normal 5 5 6 2 3 3 2" xfId="35955" xr:uid="{9448F175-EA91-4132-804F-4630DDF6928B}"/>
    <cellStyle name="Normal 5 5 6 2 3 3 3" xfId="50839" xr:uid="{61B6E966-86D3-4352-9D4C-0CBD0AD132ED}"/>
    <cellStyle name="Normal 5 5 6 2 3 4" xfId="15419" xr:uid="{F37A56F0-4679-4168-90A9-68667A7A5FAA}"/>
    <cellStyle name="Normal 5 5 6 2 3 4 2" xfId="40022" xr:uid="{AA8848AB-DEA5-4109-9662-219871EA90C5}"/>
    <cellStyle name="Normal 5 5 6 2 3 5" xfId="29109" xr:uid="{49BEAC0D-E58D-4484-8003-576E73B521C6}"/>
    <cellStyle name="Normal 5 5 6 2 3 6" xfId="43993" xr:uid="{8273D279-16FF-4491-BDCB-8363730EB7DC}"/>
    <cellStyle name="Normal 5 5 6 2 3 7" xfId="8573" xr:uid="{9F9F0B27-FEDA-41C0-8D21-DC4A9D8CEFA5}"/>
    <cellStyle name="Normal 5 5 6 2 4" xfId="2931" xr:uid="{D7E02550-0339-4170-9553-ED488370D56B}"/>
    <cellStyle name="Normal 5 5 6 2 4 2" xfId="23973" xr:uid="{41955AFE-0664-4C7D-8BC2-C83E6FFEF999}"/>
    <cellStyle name="Normal 5 5 6 2 4 2 2" xfId="37665" xr:uid="{393F0C09-717E-4172-A149-03EABB5D31DB}"/>
    <cellStyle name="Normal 5 5 6 2 4 2 3" xfId="52549" xr:uid="{EA84933D-DFAD-4D7A-A991-4A3E2B32D687}"/>
    <cellStyle name="Normal 5 5 6 2 4 3" xfId="17129" xr:uid="{1BEE72E3-1255-472F-9C4A-62B2244FB747}"/>
    <cellStyle name="Normal 5 5 6 2 4 3 2" xfId="40023" xr:uid="{A8563FB5-8391-4A0E-9518-A74CAD7B5042}"/>
    <cellStyle name="Normal 5 5 6 2 4 4" xfId="30819" xr:uid="{5279C852-2A5A-47E1-9805-CD86A45D65A2}"/>
    <cellStyle name="Normal 5 5 6 2 4 5" xfId="45703" xr:uid="{D088F907-4561-4505-8F06-016B7AB9F1C2}"/>
    <cellStyle name="Normal 5 5 6 2 4 6" xfId="10283" xr:uid="{39E40FD5-D61F-4FAA-8691-014DED7EF4C3}"/>
    <cellStyle name="Normal 5 5 6 2 5" xfId="20551" xr:uid="{418E558B-19C4-4990-A86D-D68FBEC34DF5}"/>
    <cellStyle name="Normal 5 5 6 2 5 2" xfId="34243" xr:uid="{0EAF7354-FA61-44A2-B21A-89C26630DE2A}"/>
    <cellStyle name="Normal 5 5 6 2 5 3" xfId="49127" xr:uid="{1ED7246E-B964-4AC4-89A2-EBD4269788C4}"/>
    <cellStyle name="Normal 5 5 6 2 6" xfId="13707" xr:uid="{F258F598-0564-4340-9006-190C99779A27}"/>
    <cellStyle name="Normal 5 5 6 2 6 2" xfId="39899" xr:uid="{6C77182E-141D-415C-B361-4BD79287F67D}"/>
    <cellStyle name="Normal 5 5 6 2 7" xfId="27397" xr:uid="{C6345451-EA78-4605-9987-35ECE1C5626B}"/>
    <cellStyle name="Normal 5 5 6 2 8" xfId="42281" xr:uid="{D7399B2C-25E2-4690-B37D-19D8324B8ED4}"/>
    <cellStyle name="Normal 5 5 6 2 9" xfId="6861" xr:uid="{F91F5F59-CF16-4E3A-9135-1E48EF068D24}"/>
    <cellStyle name="Normal 5 5 6 3" xfId="1392" xr:uid="{06001579-FDFE-45CE-8561-F703A06C76BD}"/>
    <cellStyle name="Normal 5 5 6 3 2" xfId="8575" xr:uid="{77CE2BFD-A76C-4B0C-869E-5B0E3D07628A}"/>
    <cellStyle name="Normal 5 5 6 3 2 2" xfId="11997" xr:uid="{B4B26A38-5F83-448F-BB90-062A11FEEA23}"/>
    <cellStyle name="Normal 5 5 6 3 2 2 2" xfId="25687" xr:uid="{90369D1C-F60C-4D5A-9122-E6715A402D64}"/>
    <cellStyle name="Normal 5 5 6 3 2 2 2 2" xfId="39379" xr:uid="{F972C47F-BD0E-44DE-8412-7FB4E815ABED}"/>
    <cellStyle name="Normal 5 5 6 3 2 2 2 3" xfId="54263" xr:uid="{72A73661-3B2B-4501-8747-4D383843F95A}"/>
    <cellStyle name="Normal 5 5 6 3 2 2 3" xfId="18843" xr:uid="{D8E655F9-D12F-4A72-8406-C7CE7E2A92BC}"/>
    <cellStyle name="Normal 5 5 6 3 2 2 4" xfId="32533" xr:uid="{57E08976-AF54-4A8B-AC5D-A7B12AE72DE3}"/>
    <cellStyle name="Normal 5 5 6 3 2 2 5" xfId="47417" xr:uid="{72B552F9-4BE7-4D23-8D68-04325D1AF355}"/>
    <cellStyle name="Normal 5 5 6 3 2 3" xfId="22265" xr:uid="{3B130014-6119-4EEB-BD50-F8E16E6FB523}"/>
    <cellStyle name="Normal 5 5 6 3 2 3 2" xfId="35957" xr:uid="{C8C1DDEF-E7A2-4222-AD96-8A9226CDA615}"/>
    <cellStyle name="Normal 5 5 6 3 2 3 3" xfId="50841" xr:uid="{4CF83DCC-91D7-4181-AF87-D5D5BDABB31A}"/>
    <cellStyle name="Normal 5 5 6 3 2 4" xfId="15421" xr:uid="{E6902C8E-D8D2-47EF-A568-ED92B11632EB}"/>
    <cellStyle name="Normal 5 5 6 3 2 5" xfId="29111" xr:uid="{A9191DFE-F86E-4E44-8B8C-445B983292F3}"/>
    <cellStyle name="Normal 5 5 6 3 2 6" xfId="43995" xr:uid="{71AA0AEF-C028-4C4E-BE38-A7759A0F4B5C}"/>
    <cellStyle name="Normal 5 5 6 3 3" xfId="10285" xr:uid="{1FCBC3E6-C04B-4E83-8DC1-500804C24CAA}"/>
    <cellStyle name="Normal 5 5 6 3 3 2" xfId="23975" xr:uid="{2E433534-E1C6-450D-8E2D-7C4FE68BA06B}"/>
    <cellStyle name="Normal 5 5 6 3 3 2 2" xfId="37667" xr:uid="{2FC3C72B-BFC0-42CF-B489-AF6E8A472E13}"/>
    <cellStyle name="Normal 5 5 6 3 3 2 3" xfId="52551" xr:uid="{6DDF3294-00A8-45C7-9119-63A19FABEF54}"/>
    <cellStyle name="Normal 5 5 6 3 3 3" xfId="17131" xr:uid="{89313C67-31EA-44C7-8EDE-819B2EC00C2D}"/>
    <cellStyle name="Normal 5 5 6 3 3 4" xfId="30821" xr:uid="{AD6B80B6-EF57-464C-B93D-53C7CACD8E63}"/>
    <cellStyle name="Normal 5 5 6 3 3 5" xfId="45705" xr:uid="{4F4189B3-01DF-4FE1-867B-4929AD06B2DD}"/>
    <cellStyle name="Normal 5 5 6 3 4" xfId="20553" xr:uid="{9D94893F-6271-46CE-A0E5-5969CF434E8E}"/>
    <cellStyle name="Normal 5 5 6 3 4 2" xfId="34245" xr:uid="{9E44C06F-D402-4F22-A9FB-DA5954D99D83}"/>
    <cellStyle name="Normal 5 5 6 3 4 3" xfId="49129" xr:uid="{7B8659B0-9EE7-4584-9AD8-4C1A784DF7A7}"/>
    <cellStyle name="Normal 5 5 6 3 5" xfId="13709" xr:uid="{17E03F98-5F4A-417F-B2DF-3EC888F489F1}"/>
    <cellStyle name="Normal 5 5 6 3 5 2" xfId="39901" xr:uid="{8622C09B-3651-4DDA-B173-10703EED9AC4}"/>
    <cellStyle name="Normal 5 5 6 3 6" xfId="27399" xr:uid="{1B350A5C-7A6F-4B11-98F6-3D75F7FA9C21}"/>
    <cellStyle name="Normal 5 5 6 3 7" xfId="42283" xr:uid="{310BDB3E-9D0A-42B2-A44F-20B0252BB813}"/>
    <cellStyle name="Normal 5 5 6 3 8" xfId="6863" xr:uid="{44EE147F-E6FD-4080-9B63-AD81346F2220}"/>
    <cellStyle name="Normal 5 5 6 4" xfId="2932" xr:uid="{179E2142-E6B9-4908-8788-E545FEB6BFA9}"/>
    <cellStyle name="Normal 5 5 6 4 2" xfId="8576" xr:uid="{32C6F07A-0671-47F0-83BF-13B566A65752}"/>
    <cellStyle name="Normal 5 5 6 4 2 2" xfId="11998" xr:uid="{901BDCCA-81A6-4B45-AAB5-2AE7BCA10216}"/>
    <cellStyle name="Normal 5 5 6 4 2 2 2" xfId="25688" xr:uid="{B5DE5A3B-C549-4FAA-A46D-1E5879DABC71}"/>
    <cellStyle name="Normal 5 5 6 4 2 2 2 2" xfId="39380" xr:uid="{D855AC38-BD1E-4DBE-BF2A-44A1088AAD3B}"/>
    <cellStyle name="Normal 5 5 6 4 2 2 2 3" xfId="54264" xr:uid="{CD076B0E-DEA3-4559-9C6C-97526D19D62A}"/>
    <cellStyle name="Normal 5 5 6 4 2 2 3" xfId="18844" xr:uid="{E78D0D8D-8CD2-4840-BDA8-67EDD1288785}"/>
    <cellStyle name="Normal 5 5 6 4 2 2 4" xfId="32534" xr:uid="{FA4AA1B8-A5A6-4711-9C81-7D9E5A6E82A2}"/>
    <cellStyle name="Normal 5 5 6 4 2 2 5" xfId="47418" xr:uid="{28CD3CE8-8A59-4271-AADB-5B59A61995EB}"/>
    <cellStyle name="Normal 5 5 6 4 2 3" xfId="22266" xr:uid="{CDC54FB7-2648-4958-8BEE-EC351B8DE751}"/>
    <cellStyle name="Normal 5 5 6 4 2 3 2" xfId="35958" xr:uid="{0703FF3C-99EC-4088-8BA3-E535713026C0}"/>
    <cellStyle name="Normal 5 5 6 4 2 3 3" xfId="50842" xr:uid="{DAB149A4-9431-4B89-B99B-D64927C6F02D}"/>
    <cellStyle name="Normal 5 5 6 4 2 4" xfId="15422" xr:uid="{038C71A2-5D56-419C-B41C-F7453CD2F282}"/>
    <cellStyle name="Normal 5 5 6 4 2 5" xfId="29112" xr:uid="{DA46A206-AA21-4677-BDCF-24521C4C26AA}"/>
    <cellStyle name="Normal 5 5 6 4 2 6" xfId="43996" xr:uid="{96486C72-CDB9-4162-BB4B-C6EC3D0055B0}"/>
    <cellStyle name="Normal 5 5 6 4 3" xfId="10286" xr:uid="{B0CB6836-E627-42F1-B85E-DFE6A966F3F0}"/>
    <cellStyle name="Normal 5 5 6 4 3 2" xfId="23976" xr:uid="{972DACBB-2617-402C-8E9D-E33B72F3161D}"/>
    <cellStyle name="Normal 5 5 6 4 3 2 2" xfId="37668" xr:uid="{32D45179-126D-4343-B6B4-4B11F071498B}"/>
    <cellStyle name="Normal 5 5 6 4 3 2 3" xfId="52552" xr:uid="{36093EF5-C9AA-4CD5-888F-4525859FD9A8}"/>
    <cellStyle name="Normal 5 5 6 4 3 3" xfId="17132" xr:uid="{7865AB46-0303-42A9-BCAC-5B672FB51F13}"/>
    <cellStyle name="Normal 5 5 6 4 3 4" xfId="30822" xr:uid="{B95E2E18-E2B6-40B8-8090-233557A500A6}"/>
    <cellStyle name="Normal 5 5 6 4 3 5" xfId="45706" xr:uid="{3D929993-E4FA-4E7B-A9DA-88FC878AA472}"/>
    <cellStyle name="Normal 5 5 6 4 4" xfId="20554" xr:uid="{FD906387-CCF0-4D14-A820-EBEB934EC7D6}"/>
    <cellStyle name="Normal 5 5 6 4 4 2" xfId="34246" xr:uid="{9C68E0CB-8F1B-4569-B672-FC6A36C98CCA}"/>
    <cellStyle name="Normal 5 5 6 4 4 3" xfId="49130" xr:uid="{AC8F6579-2DE5-4621-A2CB-63EB98602A40}"/>
    <cellStyle name="Normal 5 5 6 4 5" xfId="13710" xr:uid="{D22D746E-DBA5-4F2C-9536-7B90AAA5052D}"/>
    <cellStyle name="Normal 5 5 6 4 5 2" xfId="40024" xr:uid="{5127D50E-08FB-43E7-AFE7-3F4D649A7041}"/>
    <cellStyle name="Normal 5 5 6 4 6" xfId="27400" xr:uid="{1CD8332B-277D-4341-ADFC-CCE472002609}"/>
    <cellStyle name="Normal 5 5 6 4 7" xfId="42284" xr:uid="{F1A0234F-3216-492A-BC3B-1067DE2A5A93}"/>
    <cellStyle name="Normal 5 5 6 4 8" xfId="6864" xr:uid="{2D63AC8B-47C7-4E14-A386-C0150EB07DCC}"/>
    <cellStyle name="Normal 5 5 6 5" xfId="2933" xr:uid="{4C07C867-38E2-4222-A575-C94BC0A7C824}"/>
    <cellStyle name="Normal 5 5 6 5 2" xfId="11994" xr:uid="{69A7A7FD-F3C4-400B-9C28-45AE47696C5F}"/>
    <cellStyle name="Normal 5 5 6 5 2 2" xfId="25684" xr:uid="{FB224C16-FB85-481D-9E10-F659DB877F8E}"/>
    <cellStyle name="Normal 5 5 6 5 2 2 2" xfId="39376" xr:uid="{1FDF023D-BD84-49EC-A034-A3B8087D37FA}"/>
    <cellStyle name="Normal 5 5 6 5 2 2 3" xfId="54260" xr:uid="{5EC2A57E-B54B-4DCE-8E9D-510EDC03AFAD}"/>
    <cellStyle name="Normal 5 5 6 5 2 3" xfId="18840" xr:uid="{85FAB4EE-6A78-4178-B2CE-97705272C3FB}"/>
    <cellStyle name="Normal 5 5 6 5 2 4" xfId="32530" xr:uid="{767B6BE9-5C11-4BD4-96E0-73A9F018A6DF}"/>
    <cellStyle name="Normal 5 5 6 5 2 5" xfId="47414" xr:uid="{898CD93F-1C99-4B85-8135-F9BC159F7D9A}"/>
    <cellStyle name="Normal 5 5 6 5 3" xfId="22262" xr:uid="{C19C27A9-9630-4775-A732-CBA12D5FFBBB}"/>
    <cellStyle name="Normal 5 5 6 5 3 2" xfId="35954" xr:uid="{5D543E22-624F-470F-BD67-86B07AA44855}"/>
    <cellStyle name="Normal 5 5 6 5 3 3" xfId="50838" xr:uid="{C1ED5221-0E23-4CBE-A453-7A3572B1DF5A}"/>
    <cellStyle name="Normal 5 5 6 5 4" xfId="15418" xr:uid="{FA088BB2-D871-48C9-A1EF-FF8AE75F1714}"/>
    <cellStyle name="Normal 5 5 6 5 4 2" xfId="40025" xr:uid="{7ABD514A-901F-4CA4-B01E-B35DD4CB06CA}"/>
    <cellStyle name="Normal 5 5 6 5 5" xfId="29108" xr:uid="{7C4C6977-ACBD-4FFE-91CB-199F3623D0AB}"/>
    <cellStyle name="Normal 5 5 6 5 6" xfId="43992" xr:uid="{7C2DD8B3-7944-4901-B24B-C49E39BBB58D}"/>
    <cellStyle name="Normal 5 5 6 5 7" xfId="8572" xr:uid="{551E2457-C359-4284-A863-0C8C6D1B07AB}"/>
    <cellStyle name="Normal 5 5 6 6" xfId="10282" xr:uid="{2B8C36F7-2162-4BFD-8165-5E97BDD34A27}"/>
    <cellStyle name="Normal 5 5 6 6 2" xfId="23972" xr:uid="{CAEF4156-0D4B-4166-91AF-3B696F7D2AC4}"/>
    <cellStyle name="Normal 5 5 6 6 2 2" xfId="37664" xr:uid="{AED7BECB-081D-4A34-A737-9D6CCB97BB0F}"/>
    <cellStyle name="Normal 5 5 6 6 2 3" xfId="52548" xr:uid="{33CE24F7-7CF7-4376-97F4-D34E2FD7D207}"/>
    <cellStyle name="Normal 5 5 6 6 3" xfId="17128" xr:uid="{8629224A-B45F-4BB6-B997-C81B29D4AFAD}"/>
    <cellStyle name="Normal 5 5 6 6 4" xfId="30818" xr:uid="{3C78A216-0698-4A6E-81B3-EF24CFD224B0}"/>
    <cellStyle name="Normal 5 5 6 6 5" xfId="45702" xr:uid="{DDB14719-A6E5-4B4B-9AB2-D38EE1D75798}"/>
    <cellStyle name="Normal 5 5 6 7" xfId="20550" xr:uid="{FF0D12ED-0923-447E-BE24-66AB4DCD97BD}"/>
    <cellStyle name="Normal 5 5 6 7 2" xfId="34242" xr:uid="{E576F795-7D06-4F12-A982-28C2313017B5}"/>
    <cellStyle name="Normal 5 5 6 7 3" xfId="49126" xr:uid="{727B655F-0399-4690-AD29-9A41B7679783}"/>
    <cellStyle name="Normal 5 5 6 8" xfId="13706" xr:uid="{28B7BB73-4E95-4725-B814-F38A3E9EED3C}"/>
    <cellStyle name="Normal 5 5 6 8 2" xfId="39610" xr:uid="{D12A91AB-142D-4930-BB6E-27958798C82F}"/>
    <cellStyle name="Normal 5 5 6 9" xfId="27396" xr:uid="{48EE29EC-93E5-4E61-85DF-669812363FC7}"/>
    <cellStyle name="Normal 5 5 7" xfId="1393" xr:uid="{FF17EAC5-4610-43AC-8A27-391055A42468}"/>
    <cellStyle name="Normal 5 5 7 2" xfId="1394" xr:uid="{D63DCC0E-E40A-45E0-975C-96E108364A38}"/>
    <cellStyle name="Normal 5 5 7 2 2" xfId="8578" xr:uid="{C9D57A13-D190-4F13-A88A-79E29462983B}"/>
    <cellStyle name="Normal 5 5 7 2 2 2" xfId="12000" xr:uid="{7D0A3144-3280-4C4C-AF4E-56B0594DF6B8}"/>
    <cellStyle name="Normal 5 5 7 2 2 2 2" xfId="25690" xr:uid="{0814BB57-179D-4B15-A7B9-D2077CE81746}"/>
    <cellStyle name="Normal 5 5 7 2 2 2 2 2" xfId="39382" xr:uid="{6B2E9F83-F7D3-4E04-BD99-3D016D9465D7}"/>
    <cellStyle name="Normal 5 5 7 2 2 2 2 3" xfId="54266" xr:uid="{880132FB-CADA-41F3-A529-5EAA4D2B9AB7}"/>
    <cellStyle name="Normal 5 5 7 2 2 2 3" xfId="18846" xr:uid="{4B76DD23-75B7-4024-A7D4-0692EB039390}"/>
    <cellStyle name="Normal 5 5 7 2 2 2 4" xfId="32536" xr:uid="{769C0EE9-A756-49C7-B5E9-13C0DC98FA12}"/>
    <cellStyle name="Normal 5 5 7 2 2 2 5" xfId="47420" xr:uid="{9BC43526-71C7-430B-ACDB-743987852B8A}"/>
    <cellStyle name="Normal 5 5 7 2 2 3" xfId="22268" xr:uid="{5FF5463A-0BFC-4C3B-8185-1F8B93E6286F}"/>
    <cellStyle name="Normal 5 5 7 2 2 3 2" xfId="35960" xr:uid="{860FFC0B-9235-4AC2-801F-328F9B8D79FF}"/>
    <cellStyle name="Normal 5 5 7 2 2 3 3" xfId="50844" xr:uid="{92A1B769-0BF0-4F42-9252-98CC0B440C43}"/>
    <cellStyle name="Normal 5 5 7 2 2 4" xfId="15424" xr:uid="{7073C3E5-E788-49E4-B7EF-2FAB7E7A3207}"/>
    <cellStyle name="Normal 5 5 7 2 2 5" xfId="29114" xr:uid="{D14D3772-3F39-42F3-A81B-666F3C4AEFA6}"/>
    <cellStyle name="Normal 5 5 7 2 2 6" xfId="43998" xr:uid="{6EAB3A1F-7A7B-4FD4-993F-DB26C47F4B51}"/>
    <cellStyle name="Normal 5 5 7 2 3" xfId="10288" xr:uid="{70A365D8-1E47-47DD-805C-705327B622C0}"/>
    <cellStyle name="Normal 5 5 7 2 3 2" xfId="23978" xr:uid="{37D8C5AB-4D25-4D1C-9A79-192C7B990B21}"/>
    <cellStyle name="Normal 5 5 7 2 3 2 2" xfId="37670" xr:uid="{E80F9862-7277-460C-9A96-C12488B9BA6F}"/>
    <cellStyle name="Normal 5 5 7 2 3 2 3" xfId="52554" xr:uid="{819B1134-6D20-451D-AF08-0AD7063CD3C8}"/>
    <cellStyle name="Normal 5 5 7 2 3 3" xfId="17134" xr:uid="{DB3A6369-83FC-4F3E-B031-1755A2821DA9}"/>
    <cellStyle name="Normal 5 5 7 2 3 4" xfId="30824" xr:uid="{7793CCEA-BC6F-4024-A74B-DF17B61406DE}"/>
    <cellStyle name="Normal 5 5 7 2 3 5" xfId="45708" xr:uid="{BE9CF3A1-BABF-41C1-A9A9-17E0ABC2842A}"/>
    <cellStyle name="Normal 5 5 7 2 4" xfId="20556" xr:uid="{C1E43604-40B1-4C55-B0FE-AB5F7DCD7AE7}"/>
    <cellStyle name="Normal 5 5 7 2 4 2" xfId="34248" xr:uid="{CF8B2612-18ED-4CBC-95F3-F4F0D99C3E3B}"/>
    <cellStyle name="Normal 5 5 7 2 4 3" xfId="49132" xr:uid="{EAE1BEC9-2B20-4A9F-B0DE-F67E3032342A}"/>
    <cellStyle name="Normal 5 5 7 2 5" xfId="13712" xr:uid="{21348D89-EA96-45DB-9769-39DCBA34F652}"/>
    <cellStyle name="Normal 5 5 7 2 5 2" xfId="39903" xr:uid="{DC417883-0F26-49B9-9F3E-5DEFD8D2D11B}"/>
    <cellStyle name="Normal 5 5 7 2 6" xfId="27402" xr:uid="{FC0AC643-2923-428C-B86C-932BA07DC270}"/>
    <cellStyle name="Normal 5 5 7 2 7" xfId="42286" xr:uid="{B41B3F86-69E4-4131-8B1E-7D60221910D3}"/>
    <cellStyle name="Normal 5 5 7 2 8" xfId="6866" xr:uid="{CF10B704-2F61-4843-B96D-6194402248AA}"/>
    <cellStyle name="Normal 5 5 7 3" xfId="2934" xr:uid="{A00281D6-2C8B-42EC-941C-A44455C93F98}"/>
    <cellStyle name="Normal 5 5 7 3 2" xfId="11999" xr:uid="{687567BF-4181-4994-8CFA-20A1184D270D}"/>
    <cellStyle name="Normal 5 5 7 3 2 2" xfId="25689" xr:uid="{D263E517-3A7A-4F5B-9657-42562670962A}"/>
    <cellStyle name="Normal 5 5 7 3 2 2 2" xfId="39381" xr:uid="{2A1AACD1-F821-4505-BD71-6565A94958DE}"/>
    <cellStyle name="Normal 5 5 7 3 2 2 3" xfId="54265" xr:uid="{389FD7A3-C636-4496-841F-F017176A901B}"/>
    <cellStyle name="Normal 5 5 7 3 2 3" xfId="18845" xr:uid="{A86EEAE3-365E-4643-8481-57173248235B}"/>
    <cellStyle name="Normal 5 5 7 3 2 4" xfId="32535" xr:uid="{DB77BA66-471F-4C5D-ADD0-582B2B3A8F9F}"/>
    <cellStyle name="Normal 5 5 7 3 2 5" xfId="47419" xr:uid="{E31C65FC-FB97-4C55-8CD2-4B0BD877743F}"/>
    <cellStyle name="Normal 5 5 7 3 3" xfId="22267" xr:uid="{BD5E70A5-8CE1-414F-AF28-87BCAF4BB5A2}"/>
    <cellStyle name="Normal 5 5 7 3 3 2" xfId="35959" xr:uid="{152AA18C-78C3-4EC6-B710-09CC93DE9B88}"/>
    <cellStyle name="Normal 5 5 7 3 3 3" xfId="50843" xr:uid="{35B19E86-3AD0-42D2-B309-F13123ADCE74}"/>
    <cellStyle name="Normal 5 5 7 3 4" xfId="15423" xr:uid="{3EB90E28-140A-4563-A2C2-04F74827012A}"/>
    <cellStyle name="Normal 5 5 7 3 4 2" xfId="40026" xr:uid="{5C2B4AD8-E7B2-4CF0-AEA1-C5F064660665}"/>
    <cellStyle name="Normal 5 5 7 3 5" xfId="29113" xr:uid="{FEAEF7D8-A77A-435A-A87B-D085737B1B40}"/>
    <cellStyle name="Normal 5 5 7 3 6" xfId="43997" xr:uid="{CD2F1845-D6A1-4C97-BFF9-D5F16A272E4F}"/>
    <cellStyle name="Normal 5 5 7 3 7" xfId="8577" xr:uid="{F1B790C9-74AA-44BF-A142-3DC8A1904ED9}"/>
    <cellStyle name="Normal 5 5 7 4" xfId="2935" xr:uid="{DDFFFC7E-89EB-4737-ACFA-59DAFAFFDF48}"/>
    <cellStyle name="Normal 5 5 7 4 2" xfId="23977" xr:uid="{803C0FCE-038D-473B-8167-74F7D909840F}"/>
    <cellStyle name="Normal 5 5 7 4 2 2" xfId="37669" xr:uid="{15C5FB75-3D78-4FCD-A85F-1CCF3EBDF3A6}"/>
    <cellStyle name="Normal 5 5 7 4 2 3" xfId="52553" xr:uid="{43797F49-DC1E-4D9D-811B-75A6C8E24E32}"/>
    <cellStyle name="Normal 5 5 7 4 3" xfId="17133" xr:uid="{9E0ED293-0085-44D6-8F93-FB55A46E3A7F}"/>
    <cellStyle name="Normal 5 5 7 4 3 2" xfId="40027" xr:uid="{94F39FD9-8A32-4005-8323-C2A28FF06D58}"/>
    <cellStyle name="Normal 5 5 7 4 4" xfId="30823" xr:uid="{8A699C85-1984-4B89-B9C8-CC73D35E1EAD}"/>
    <cellStyle name="Normal 5 5 7 4 5" xfId="45707" xr:uid="{73BD7CC0-5E38-4253-BB31-C33E9A86FC83}"/>
    <cellStyle name="Normal 5 5 7 4 6" xfId="10287" xr:uid="{3B7ACFE8-1A1E-4DFC-A5AE-D777C6DF9588}"/>
    <cellStyle name="Normal 5 5 7 5" xfId="20555" xr:uid="{420A055F-9E3F-44D7-B8FF-D08359C19F59}"/>
    <cellStyle name="Normal 5 5 7 5 2" xfId="34247" xr:uid="{41ACABE7-86E1-40E1-9944-D8394077E19F}"/>
    <cellStyle name="Normal 5 5 7 5 3" xfId="49131" xr:uid="{EDFBE3EB-2C1B-4DD4-BA37-A03618198E6A}"/>
    <cellStyle name="Normal 5 5 7 6" xfId="13711" xr:uid="{62E9B00B-32C6-4079-8AFF-275D2FC04192}"/>
    <cellStyle name="Normal 5 5 7 6 2" xfId="39902" xr:uid="{79E0DBA0-37E6-4154-BEED-C0C28249E27C}"/>
    <cellStyle name="Normal 5 5 7 7" xfId="27401" xr:uid="{BC9BBFD0-3B8F-442C-BD5A-626A17A81D1B}"/>
    <cellStyle name="Normal 5 5 7 8" xfId="42285" xr:uid="{36E63545-D96B-4DC7-B527-BBC7C78C7BF4}"/>
    <cellStyle name="Normal 5 5 7 9" xfId="6865" xr:uid="{71FE8864-FE8C-41A0-8C93-A1DC7BD2485E}"/>
    <cellStyle name="Normal 5 5 8" xfId="1395" xr:uid="{312EB1BF-758C-4E37-9BF1-459111426E9F}"/>
    <cellStyle name="Normal 5 5 8 2" xfId="2936" xr:uid="{A86B2145-16C4-4F9A-A4C6-F0540B20DE3A}"/>
    <cellStyle name="Normal 5 5 8 2 2" xfId="12001" xr:uid="{A254D1E6-605A-43BE-8D1E-573288351BA4}"/>
    <cellStyle name="Normal 5 5 8 2 2 2" xfId="25691" xr:uid="{546C5034-E80D-4283-AFAC-37AB881203DF}"/>
    <cellStyle name="Normal 5 5 8 2 2 2 2" xfId="39383" xr:uid="{F09BE7E8-41FB-473A-921C-66D60F0EF6AF}"/>
    <cellStyle name="Normal 5 5 8 2 2 2 3" xfId="54267" xr:uid="{5F131DFC-7CC8-48F0-B0DF-86C66F0C29C1}"/>
    <cellStyle name="Normal 5 5 8 2 2 3" xfId="18847" xr:uid="{1ACC0BF0-7165-4850-88B5-CA9A14600016}"/>
    <cellStyle name="Normal 5 5 8 2 2 4" xfId="32537" xr:uid="{58E39741-C207-4ECF-A5C6-0E2580854E9C}"/>
    <cellStyle name="Normal 5 5 8 2 2 5" xfId="47421" xr:uid="{89B87319-B09F-4713-955C-105AE6D7A521}"/>
    <cellStyle name="Normal 5 5 8 2 3" xfId="22269" xr:uid="{5F3C2324-979E-48BC-BC3A-99B9D5C92628}"/>
    <cellStyle name="Normal 5 5 8 2 3 2" xfId="35961" xr:uid="{3D7B10E8-B608-483A-A145-63DCA9D8B0FC}"/>
    <cellStyle name="Normal 5 5 8 2 3 3" xfId="50845" xr:uid="{D4C79AAD-83E3-4CCF-A292-7ED06D7C3033}"/>
    <cellStyle name="Normal 5 5 8 2 4" xfId="15425" xr:uid="{E5360000-D336-4144-AFD2-C674A51AE308}"/>
    <cellStyle name="Normal 5 5 8 2 4 2" xfId="40028" xr:uid="{BEE21735-5CFA-4CE7-93DA-70858D489EEF}"/>
    <cellStyle name="Normal 5 5 8 2 5" xfId="29115" xr:uid="{4BF84972-4FCA-4365-986C-4E4073879B3F}"/>
    <cellStyle name="Normal 5 5 8 2 6" xfId="43999" xr:uid="{37A443AF-642B-4B2B-949B-484B2EA1E946}"/>
    <cellStyle name="Normal 5 5 8 2 7" xfId="8579" xr:uid="{3146202B-7132-4B9E-88D1-BCEB401D1564}"/>
    <cellStyle name="Normal 5 5 8 3" xfId="2937" xr:uid="{9002333B-60C7-419D-BAE5-9113B7B89F81}"/>
    <cellStyle name="Normal 5 5 8 3 2" xfId="23979" xr:uid="{44C37C05-75A6-4A50-9DC0-DC62D2D06493}"/>
    <cellStyle name="Normal 5 5 8 3 2 2" xfId="37671" xr:uid="{5B62995A-E9C0-4EB5-91A1-4D323AF6C711}"/>
    <cellStyle name="Normal 5 5 8 3 2 3" xfId="52555" xr:uid="{B1327F88-A5D0-4547-8118-1BF1E4E1C665}"/>
    <cellStyle name="Normal 5 5 8 3 3" xfId="17135" xr:uid="{7A32D8F4-EF95-459C-AE32-20719C390022}"/>
    <cellStyle name="Normal 5 5 8 3 3 2" xfId="40029" xr:uid="{C880A682-3790-4DFD-B812-0A78EC6AE2CA}"/>
    <cellStyle name="Normal 5 5 8 3 4" xfId="30825" xr:uid="{5124DE02-0D1E-4AA0-8624-81374AAB4E27}"/>
    <cellStyle name="Normal 5 5 8 3 5" xfId="45709" xr:uid="{2657CA47-6C8E-4E55-8533-AC3864085790}"/>
    <cellStyle name="Normal 5 5 8 3 6" xfId="10289" xr:uid="{73C66046-D384-4AAC-82F0-8E9243800C3B}"/>
    <cellStyle name="Normal 5 5 8 4" xfId="2938" xr:uid="{CD565CDC-E3EE-4491-A37F-F96172E1E07C}"/>
    <cellStyle name="Normal 5 5 8 4 2" xfId="40030" xr:uid="{9BDC04B4-77B4-4233-9BD0-5B61E23CE167}"/>
    <cellStyle name="Normal 5 5 8 4 3" xfId="34249" xr:uid="{7FC42310-55CB-4F85-8CCD-31926B5F4D7B}"/>
    <cellStyle name="Normal 5 5 8 4 4" xfId="49133" xr:uid="{8D5759EC-F901-4175-9BD4-F9D5DFD0FAEC}"/>
    <cellStyle name="Normal 5 5 8 4 5" xfId="20557" xr:uid="{5D0204B8-6D11-4C67-B8DE-C8CFC812561F}"/>
    <cellStyle name="Normal 5 5 8 5" xfId="13713" xr:uid="{CE2E0DE9-AB0A-4377-8A3A-D59428C57D61}"/>
    <cellStyle name="Normal 5 5 8 5 2" xfId="39904" xr:uid="{0879FA65-3329-4673-B1AF-0BA706C9E5FC}"/>
    <cellStyle name="Normal 5 5 8 6" xfId="27403" xr:uid="{0378BE82-3A59-46A1-B1C8-BE96AC39A888}"/>
    <cellStyle name="Normal 5 5 8 7" xfId="42287" xr:uid="{02442BEC-51AF-4B5F-8492-229EE3DA6C44}"/>
    <cellStyle name="Normal 5 5 8 8" xfId="6867" xr:uid="{2BF50D26-F11F-415C-B7AB-C45AA78A3598}"/>
    <cellStyle name="Normal 5 5 9" xfId="2939" xr:uid="{B5667D25-F786-4B5E-A871-F4517534D77F}"/>
    <cellStyle name="Normal 5 5 9 2" xfId="8580" xr:uid="{F46949BA-A6A0-4443-94D7-5C749D1681F8}"/>
    <cellStyle name="Normal 5 5 9 2 2" xfId="12002" xr:uid="{C66BAAA9-114E-43B7-ADD6-986A59B919EC}"/>
    <cellStyle name="Normal 5 5 9 2 2 2" xfId="25692" xr:uid="{B2325B8A-E5B9-48B1-A7BB-D093FE85E57D}"/>
    <cellStyle name="Normal 5 5 9 2 2 2 2" xfId="39384" xr:uid="{6B8F96ED-B67B-4454-9043-D22C5338FD28}"/>
    <cellStyle name="Normal 5 5 9 2 2 2 3" xfId="54268" xr:uid="{D1A9A7F7-6590-4AC8-B86B-A51A1852FA58}"/>
    <cellStyle name="Normal 5 5 9 2 2 3" xfId="18848" xr:uid="{9DD63B3D-63A9-49EE-93E7-1281FC0F53EA}"/>
    <cellStyle name="Normal 5 5 9 2 2 4" xfId="32538" xr:uid="{5ADD3D40-E730-43C6-9587-A7863058D40F}"/>
    <cellStyle name="Normal 5 5 9 2 2 5" xfId="47422" xr:uid="{F004F59B-0C0A-49C6-B949-E7DE2DADF9C8}"/>
    <cellStyle name="Normal 5 5 9 2 3" xfId="22270" xr:uid="{CD1A063F-1C73-4B69-900D-F80590B919F0}"/>
    <cellStyle name="Normal 5 5 9 2 3 2" xfId="35962" xr:uid="{535F74AD-7581-46B2-8F2F-869DA138F222}"/>
    <cellStyle name="Normal 5 5 9 2 3 3" xfId="50846" xr:uid="{DE47C115-C82E-4B4B-8D44-3F2FE57927B8}"/>
    <cellStyle name="Normal 5 5 9 2 4" xfId="15426" xr:uid="{DA4D8D14-B9B9-44BB-88F9-9EB110B6D4B9}"/>
    <cellStyle name="Normal 5 5 9 2 5" xfId="29116" xr:uid="{BF00F67A-2730-4FE0-968F-62C6C141C285}"/>
    <cellStyle name="Normal 5 5 9 2 6" xfId="44000" xr:uid="{49B66B62-65EF-4AA2-98C2-65163332F0CB}"/>
    <cellStyle name="Normal 5 5 9 3" xfId="10290" xr:uid="{0914C37D-7BD2-43EF-B6DB-103A3AC9AE54}"/>
    <cellStyle name="Normal 5 5 9 3 2" xfId="23980" xr:uid="{AADD3D34-5367-47D3-95D2-6032AD1F1C15}"/>
    <cellStyle name="Normal 5 5 9 3 2 2" xfId="37672" xr:uid="{18CF2304-60A6-4C8C-9D4B-6975E09E6E67}"/>
    <cellStyle name="Normal 5 5 9 3 2 3" xfId="52556" xr:uid="{F74953ED-5650-486F-88C0-0F99A3C12B44}"/>
    <cellStyle name="Normal 5 5 9 3 3" xfId="17136" xr:uid="{A0729B06-E68C-4CDD-B644-B4932B0E36AB}"/>
    <cellStyle name="Normal 5 5 9 3 4" xfId="30826" xr:uid="{174FDB2D-5F57-4062-8D35-D2AC4AC20E71}"/>
    <cellStyle name="Normal 5 5 9 3 5" xfId="45710" xr:uid="{B55D45A7-C285-4B3F-8F98-73CA1FD5838D}"/>
    <cellStyle name="Normal 5 5 9 4" xfId="20558" xr:uid="{DF721252-AC1E-4F6D-B367-7347B0D3A3C2}"/>
    <cellStyle name="Normal 5 5 9 4 2" xfId="34250" xr:uid="{79568826-230F-42B6-98C9-0848348C57D8}"/>
    <cellStyle name="Normal 5 5 9 4 3" xfId="49134" xr:uid="{60335B44-29AC-4DA5-9BFF-54D11CA80C68}"/>
    <cellStyle name="Normal 5 5 9 5" xfId="13714" xr:uid="{3DA0E84B-0755-4AB1-A06B-F004C670D20A}"/>
    <cellStyle name="Normal 5 5 9 5 2" xfId="40031" xr:uid="{4E0F19EF-9257-4687-AABE-14D86A0F1920}"/>
    <cellStyle name="Normal 5 5 9 6" xfId="27404" xr:uid="{BD5F1D3B-651D-4338-9773-AC12EF7228D8}"/>
    <cellStyle name="Normal 5 5 9 7" xfId="42288" xr:uid="{8B82348B-89DA-4F61-9A15-6DB6C6EA0350}"/>
    <cellStyle name="Normal 5 5 9 8" xfId="6868" xr:uid="{C66CE43F-0826-46DF-A9C8-869682DA15B8}"/>
    <cellStyle name="Normal 5 6" xfId="107" xr:uid="{AB4EA287-04F9-4AAF-9FD3-5E0F0E2DB786}"/>
    <cellStyle name="Normal 5 6 10" xfId="2940" xr:uid="{738AFA0D-021F-4C79-9F03-E9C8D1233F41}"/>
    <cellStyle name="Normal 5 6 10 2" xfId="40032" xr:uid="{D44BB1D6-812C-446A-89FC-8998ADBE391D}"/>
    <cellStyle name="Normal 5 6 10 3" xfId="34251" xr:uid="{F356D75C-30AB-4D1F-9F36-A56E404D8EAF}"/>
    <cellStyle name="Normal 5 6 10 4" xfId="49135" xr:uid="{95B547BE-A4D8-473C-B582-621F4303B1D8}"/>
    <cellStyle name="Normal 5 6 10 5" xfId="20559" xr:uid="{B153F32C-7946-4A00-81D9-FB3319D3AC8E}"/>
    <cellStyle name="Normal 5 6 11" xfId="2941" xr:uid="{C3CDDA28-EF26-4B6E-9107-62CC67058225}"/>
    <cellStyle name="Normal 5 6 11 2" xfId="40033" xr:uid="{C7B72E94-2FA7-4EDD-B54E-2D8838182D19}"/>
    <cellStyle name="Normal 5 6 11 3" xfId="13715" xr:uid="{D98BBA57-7CD7-4996-95F3-24EA93AE539A}"/>
    <cellStyle name="Normal 5 6 12" xfId="39589" xr:uid="{FAC70F46-AF21-47BF-910E-503984C9FC86}"/>
    <cellStyle name="Normal 5 6 13" xfId="27405" xr:uid="{7D038F89-71E9-4C76-82E6-03A56F8C743C}"/>
    <cellStyle name="Normal 5 6 14" xfId="42289" xr:uid="{E6645F98-B56B-44AA-8A37-7741559C4208}"/>
    <cellStyle name="Normal 5 6 15" xfId="6869" xr:uid="{1EB95471-78F8-4EC1-9409-804A517C3A2F}"/>
    <cellStyle name="Normal 5 6 2" xfId="108" xr:uid="{F376FE2B-9337-4A99-AA9F-E71E97E29BEE}"/>
    <cellStyle name="Normal 5 6 2 10" xfId="13716" xr:uid="{388EB2FA-4FC9-46BB-B90C-E2E5FD852336}"/>
    <cellStyle name="Normal 5 6 2 10 2" xfId="39590" xr:uid="{F17CB21A-3A5B-43FD-871A-1E68372E8BAB}"/>
    <cellStyle name="Normal 5 6 2 11" xfId="27406" xr:uid="{39C86CC1-A425-497B-BE8A-A024EC3BC444}"/>
    <cellStyle name="Normal 5 6 2 12" xfId="42290" xr:uid="{AF51F0F6-A646-4998-AD47-947F20FF74A4}"/>
    <cellStyle name="Normal 5 6 2 13" xfId="6870" xr:uid="{F88434C2-C080-4623-908A-32B49299B9E5}"/>
    <cellStyle name="Normal 5 6 2 2" xfId="313" xr:uid="{FF367ECC-4126-4E97-AD1F-8179DF245655}"/>
    <cellStyle name="Normal 5 6 2 2 10" xfId="27407" xr:uid="{B9FC1DD3-E254-4D61-9EED-E16224F242FB}"/>
    <cellStyle name="Normal 5 6 2 2 11" xfId="42291" xr:uid="{7FAC0565-7495-4A23-9CF1-406F599D37F1}"/>
    <cellStyle name="Normal 5 6 2 2 12" xfId="6871" xr:uid="{F419C6BF-6624-420E-8872-F58B54C5485A}"/>
    <cellStyle name="Normal 5 6 2 2 2" xfId="576" xr:uid="{BCBE5BA0-ADE6-45CA-A146-1E9EE5E5E105}"/>
    <cellStyle name="Normal 5 6 2 2 2 10" xfId="6872" xr:uid="{F82E6372-EBD8-45A8-967F-D4BB92E9AAE9}"/>
    <cellStyle name="Normal 5 6 2 2 2 2" xfId="577" xr:uid="{21E254B6-72B6-449F-9BB9-CEB20CEE0B3F}"/>
    <cellStyle name="Normal 5 6 2 2 2 2 2" xfId="1396" xr:uid="{A2E6B1BB-629C-4050-BD90-344E245BB946}"/>
    <cellStyle name="Normal 5 6 2 2 2 2 2 2" xfId="12007" xr:uid="{24CCBA5F-0A99-44E5-8016-967E414673BC}"/>
    <cellStyle name="Normal 5 6 2 2 2 2 2 2 2" xfId="25697" xr:uid="{9AE47EDE-9D3C-4DBA-8BCF-F4FC6268DB35}"/>
    <cellStyle name="Normal 5 6 2 2 2 2 2 2 2 2" xfId="39389" xr:uid="{903F4AB3-4A00-4DA7-83F8-52B4AB83D646}"/>
    <cellStyle name="Normal 5 6 2 2 2 2 2 2 2 3" xfId="54273" xr:uid="{7F75B95B-486A-464F-AC33-40C56F7B2EDF}"/>
    <cellStyle name="Normal 5 6 2 2 2 2 2 2 3" xfId="18853" xr:uid="{4926E394-9491-43BE-8F58-F376F4D54195}"/>
    <cellStyle name="Normal 5 6 2 2 2 2 2 2 4" xfId="32543" xr:uid="{52A6C271-1B5E-4829-AB13-B1A6909BCDBB}"/>
    <cellStyle name="Normal 5 6 2 2 2 2 2 2 5" xfId="47427" xr:uid="{A29A377E-EB9E-442B-BE62-D98EBF2E8BCF}"/>
    <cellStyle name="Normal 5 6 2 2 2 2 2 3" xfId="22275" xr:uid="{F12489C4-D460-4368-A3B0-3268FFFBAD9D}"/>
    <cellStyle name="Normal 5 6 2 2 2 2 2 3 2" xfId="35967" xr:uid="{13EEFA2E-5004-4F37-A687-F18428A83F34}"/>
    <cellStyle name="Normal 5 6 2 2 2 2 2 3 3" xfId="50851" xr:uid="{EDF9219E-E4F3-47FB-9E76-F45F4DE648D6}"/>
    <cellStyle name="Normal 5 6 2 2 2 2 2 4" xfId="15431" xr:uid="{343C0914-E7BD-4B64-98D3-A2070D121B4F}"/>
    <cellStyle name="Normal 5 6 2 2 2 2 2 4 2" xfId="39905" xr:uid="{97E9A9F2-4CAE-4FE4-8D74-43A5025F9768}"/>
    <cellStyle name="Normal 5 6 2 2 2 2 2 5" xfId="29121" xr:uid="{085E352C-FC2D-4827-95F0-323B866AFA62}"/>
    <cellStyle name="Normal 5 6 2 2 2 2 2 6" xfId="44005" xr:uid="{2B5A1C45-4178-4C0C-8BF4-791FFF45D885}"/>
    <cellStyle name="Normal 5 6 2 2 2 2 2 7" xfId="8585" xr:uid="{05948F27-212B-4768-8DA7-5FB688B27B33}"/>
    <cellStyle name="Normal 5 6 2 2 2 2 3" xfId="2942" xr:uid="{BDCB330D-3976-46F3-8C24-9A98A2D6E049}"/>
    <cellStyle name="Normal 5 6 2 2 2 2 3 2" xfId="23985" xr:uid="{E35F3841-D7EF-4240-B07F-72FE23B1AE8F}"/>
    <cellStyle name="Normal 5 6 2 2 2 2 3 2 2" xfId="37677" xr:uid="{4ABF4704-5B61-487A-B69F-1A2AF0E04945}"/>
    <cellStyle name="Normal 5 6 2 2 2 2 3 2 3" xfId="52561" xr:uid="{8D1C3092-AF07-4909-A89F-66FB3EF183E9}"/>
    <cellStyle name="Normal 5 6 2 2 2 2 3 3" xfId="17141" xr:uid="{99E4183D-0D35-4D02-A331-6B7F5F4B809D}"/>
    <cellStyle name="Normal 5 6 2 2 2 2 3 3 2" xfId="40034" xr:uid="{43ADB77A-CC1A-41BD-8E3B-9991F78911F0}"/>
    <cellStyle name="Normal 5 6 2 2 2 2 3 4" xfId="30831" xr:uid="{FFCA0523-3FD3-4B2B-AC82-757271EE3A88}"/>
    <cellStyle name="Normal 5 6 2 2 2 2 3 5" xfId="45715" xr:uid="{3A7B13A5-494C-49BD-B538-785892417612}"/>
    <cellStyle name="Normal 5 6 2 2 2 2 3 6" xfId="10295" xr:uid="{03D8D52D-3D04-4DB8-9A3B-8EB802C2E214}"/>
    <cellStyle name="Normal 5 6 2 2 2 2 4" xfId="2943" xr:uid="{9030B02E-C384-45B0-A350-E473AD823E83}"/>
    <cellStyle name="Normal 5 6 2 2 2 2 4 2" xfId="40035" xr:uid="{1A2AA16C-8FA8-471A-8C7C-19EB829E228B}"/>
    <cellStyle name="Normal 5 6 2 2 2 2 4 3" xfId="34255" xr:uid="{73BEBE92-D5F0-49E8-B82C-3B6AF4AB0D85}"/>
    <cellStyle name="Normal 5 6 2 2 2 2 4 4" xfId="49139" xr:uid="{4AEC707B-75E6-4E5B-8316-BA3C5F56F31C}"/>
    <cellStyle name="Normal 5 6 2 2 2 2 4 5" xfId="20563" xr:uid="{64850483-30D0-40BE-B87E-39E0DE7869D9}"/>
    <cellStyle name="Normal 5 6 2 2 2 2 5" xfId="13719" xr:uid="{EEDD12BA-1CA2-45F2-9CAD-4A68974F3B4F}"/>
    <cellStyle name="Normal 5 6 2 2 2 2 5 2" xfId="39670" xr:uid="{19CCDF07-A67D-40F5-8D52-4D3AC17A3041}"/>
    <cellStyle name="Normal 5 6 2 2 2 2 6" xfId="27409" xr:uid="{25051152-3DD6-404F-809D-F4DF892F57DF}"/>
    <cellStyle name="Normal 5 6 2 2 2 2 7" xfId="42293" xr:uid="{71BECAFC-7224-40C8-8340-CF999880A484}"/>
    <cellStyle name="Normal 5 6 2 2 2 2 8" xfId="6873" xr:uid="{B6C3DB34-5362-4961-8C33-6DAE1DB44C99}"/>
    <cellStyle name="Normal 5 6 2 2 2 3" xfId="1397" xr:uid="{1F2EE801-83F1-415B-9683-D72C58225C2D}"/>
    <cellStyle name="Normal 5 6 2 2 2 3 2" xfId="2944" xr:uid="{60DBB4FE-9B63-46D7-80AF-5FB214964E5C}"/>
    <cellStyle name="Normal 5 6 2 2 2 3 2 2" xfId="25696" xr:uid="{E1285F11-C472-446A-9025-A37737008AC4}"/>
    <cellStyle name="Normal 5 6 2 2 2 3 2 2 2" xfId="39388" xr:uid="{4D19D58F-0514-4472-B602-869A7603E938}"/>
    <cellStyle name="Normal 5 6 2 2 2 3 2 2 3" xfId="54272" xr:uid="{1BB660CF-6026-49CB-BE63-C667EFDBAB61}"/>
    <cellStyle name="Normal 5 6 2 2 2 3 2 3" xfId="18852" xr:uid="{24DE4AC1-3022-4F0B-8CC0-94DD50EC54D0}"/>
    <cellStyle name="Normal 5 6 2 2 2 3 2 3 2" xfId="40036" xr:uid="{A9E0FA53-5187-4105-9C4E-8B84540C87E1}"/>
    <cellStyle name="Normal 5 6 2 2 2 3 2 4" xfId="32542" xr:uid="{7B6C295C-E7BB-4B64-B149-07186935178C}"/>
    <cellStyle name="Normal 5 6 2 2 2 3 2 5" xfId="47426" xr:uid="{38CEEF94-0FB3-4A1D-91EF-8B3B22F84300}"/>
    <cellStyle name="Normal 5 6 2 2 2 3 2 6" xfId="12006" xr:uid="{4D760470-30A9-4304-97BC-DDBE5EA22794}"/>
    <cellStyle name="Normal 5 6 2 2 2 3 3" xfId="2945" xr:uid="{BB717BED-4427-41A7-8BB6-5CBE364832A3}"/>
    <cellStyle name="Normal 5 6 2 2 2 3 3 2" xfId="40037" xr:uid="{5C263328-36EB-4ADA-9722-89AE6E7331ED}"/>
    <cellStyle name="Normal 5 6 2 2 2 3 3 3" xfId="35966" xr:uid="{81FF1483-2574-4FCF-ADE2-C772519DC8B7}"/>
    <cellStyle name="Normal 5 6 2 2 2 3 3 4" xfId="50850" xr:uid="{F0EDDCD0-8F75-43F9-9353-8AF864AFA9CB}"/>
    <cellStyle name="Normal 5 6 2 2 2 3 3 5" xfId="22274" xr:uid="{FBE295F8-09DE-49FC-A04D-7B7A3919714C}"/>
    <cellStyle name="Normal 5 6 2 2 2 3 4" xfId="2946" xr:uid="{5F6E8158-5E76-4C3B-B077-9C484C1B4DC4}"/>
    <cellStyle name="Normal 5 6 2 2 2 3 4 2" xfId="40038" xr:uid="{3ED38036-AF90-436B-93D0-A90280A1E48D}"/>
    <cellStyle name="Normal 5 6 2 2 2 3 4 3" xfId="15430" xr:uid="{BF4CD5B0-3414-49E4-8D5B-3E3B1A748179}"/>
    <cellStyle name="Normal 5 6 2 2 2 3 5" xfId="39906" xr:uid="{260C662E-B30B-4C9F-82E0-B0AA003F4C1D}"/>
    <cellStyle name="Normal 5 6 2 2 2 3 6" xfId="29120" xr:uid="{4B985EAC-B107-4F45-8334-BB102B890ABD}"/>
    <cellStyle name="Normal 5 6 2 2 2 3 7" xfId="44004" xr:uid="{B2CF5CF6-AC7B-43CC-B307-C55E86A8D2D0}"/>
    <cellStyle name="Normal 5 6 2 2 2 3 8" xfId="8584" xr:uid="{B515A923-ADAA-45DA-8B40-1743769E7B40}"/>
    <cellStyle name="Normal 5 6 2 2 2 4" xfId="2947" xr:uid="{DFF69741-865F-4CAE-AB21-8E5666F6671A}"/>
    <cellStyle name="Normal 5 6 2 2 2 4 2" xfId="23984" xr:uid="{712328DB-1C80-49E0-919D-78BB0AFF8BB7}"/>
    <cellStyle name="Normal 5 6 2 2 2 4 2 2" xfId="37676" xr:uid="{A9761B7A-C6B4-4FF7-A1C5-B537A8FEBB7F}"/>
    <cellStyle name="Normal 5 6 2 2 2 4 2 3" xfId="52560" xr:uid="{8B365EFF-B365-4566-BAE1-395DA01BF0F4}"/>
    <cellStyle name="Normal 5 6 2 2 2 4 3" xfId="17140" xr:uid="{1912C983-41F6-41A4-B212-95EF5D1C7412}"/>
    <cellStyle name="Normal 5 6 2 2 2 4 3 2" xfId="40039" xr:uid="{2DA75A8A-8701-4E57-AE19-BF45E004EF8B}"/>
    <cellStyle name="Normal 5 6 2 2 2 4 4" xfId="30830" xr:uid="{4D20D710-3146-4345-BCA5-0CA6BE8247B0}"/>
    <cellStyle name="Normal 5 6 2 2 2 4 5" xfId="45714" xr:uid="{FE42265A-DDE5-414E-BEA3-5529F3CC219F}"/>
    <cellStyle name="Normal 5 6 2 2 2 4 6" xfId="10294" xr:uid="{E41DF43C-2858-4E28-B759-BD05E01DAAA9}"/>
    <cellStyle name="Normal 5 6 2 2 2 5" xfId="2948" xr:uid="{0D968CC9-E701-4A05-B71C-9E5C8C731DB9}"/>
    <cellStyle name="Normal 5 6 2 2 2 5 2" xfId="40040" xr:uid="{5F304B94-DF62-4BA8-B842-098A42DA1BAA}"/>
    <cellStyle name="Normal 5 6 2 2 2 5 3" xfId="34254" xr:uid="{DECD81C7-F0CE-412D-BC5D-7AEBC90EE638}"/>
    <cellStyle name="Normal 5 6 2 2 2 5 4" xfId="49138" xr:uid="{3D0E8838-ACBA-45E4-B8A7-904064C23E4F}"/>
    <cellStyle name="Normal 5 6 2 2 2 5 5" xfId="20562" xr:uid="{F7A4A3BC-BCA4-435B-BAB7-44826B9ABFEE}"/>
    <cellStyle name="Normal 5 6 2 2 2 6" xfId="2949" xr:uid="{246BBAD4-9796-4715-91CB-1659F2B2DD12}"/>
    <cellStyle name="Normal 5 6 2 2 2 6 2" xfId="40041" xr:uid="{BFCE8C72-6F7F-4169-BE48-28EB01BCFC80}"/>
    <cellStyle name="Normal 5 6 2 2 2 6 3" xfId="13718" xr:uid="{B46871EC-DA89-413D-B704-8758D5882F75}"/>
    <cellStyle name="Normal 5 6 2 2 2 7" xfId="39669" xr:uid="{A15105F2-5EC0-460A-844C-1522FFB0AF5C}"/>
    <cellStyle name="Normal 5 6 2 2 2 8" xfId="27408" xr:uid="{5A0A9A7C-477C-4C7E-A69B-3C30CE20A8F5}"/>
    <cellStyle name="Normal 5 6 2 2 2 9" xfId="42292" xr:uid="{38BC655C-3F79-4A5E-8F30-4DE67BC3E204}"/>
    <cellStyle name="Normal 5 6 2 2 3" xfId="578" xr:uid="{6DEFEC43-B38D-4B23-875D-0551E81AF160}"/>
    <cellStyle name="Normal 5 6 2 2 3 2" xfId="1398" xr:uid="{CD228B06-76BE-4149-B10F-4869D58B44C0}"/>
    <cellStyle name="Normal 5 6 2 2 3 2 2" xfId="2950" xr:uid="{D420CDBE-5D93-4DDF-ADA8-6A755370C28E}"/>
    <cellStyle name="Normal 5 6 2 2 3 2 2 2" xfId="25698" xr:uid="{37192949-7C6F-4C62-8F2C-3C5AAFE784C3}"/>
    <cellStyle name="Normal 5 6 2 2 3 2 2 2 2" xfId="39390" xr:uid="{1EA61D35-B2A5-4713-8E2F-AE602D4A6A74}"/>
    <cellStyle name="Normal 5 6 2 2 3 2 2 2 3" xfId="54274" xr:uid="{CA2CC36B-8F3F-4423-A229-AF646DE1E143}"/>
    <cellStyle name="Normal 5 6 2 2 3 2 2 3" xfId="18854" xr:uid="{47CDBE5F-D6CF-4878-9FBD-B36DAF45E6EE}"/>
    <cellStyle name="Normal 5 6 2 2 3 2 2 3 2" xfId="40042" xr:uid="{942CACDB-5059-4D12-9380-3312DF84BEAD}"/>
    <cellStyle name="Normal 5 6 2 2 3 2 2 4" xfId="32544" xr:uid="{3FBA4BED-A56C-4ACD-B72A-CB6CEC54618F}"/>
    <cellStyle name="Normal 5 6 2 2 3 2 2 5" xfId="47428" xr:uid="{26D254B8-0D63-4238-ACC9-6F93B37DA79A}"/>
    <cellStyle name="Normal 5 6 2 2 3 2 2 6" xfId="12008" xr:uid="{F55EC735-8BB6-49B9-B796-7EA77A7644FE}"/>
    <cellStyle name="Normal 5 6 2 2 3 2 3" xfId="2951" xr:uid="{E0F1C5C8-F40E-4926-9E03-187459029223}"/>
    <cellStyle name="Normal 5 6 2 2 3 2 3 2" xfId="40043" xr:uid="{0BDA52AE-90B6-44BD-98CA-22CD8B1349D3}"/>
    <cellStyle name="Normal 5 6 2 2 3 2 3 3" xfId="35968" xr:uid="{839774DB-CEED-41FD-91C7-07C60B21C117}"/>
    <cellStyle name="Normal 5 6 2 2 3 2 3 4" xfId="50852" xr:uid="{76348988-B68A-47E3-97AE-BFEAC87733A1}"/>
    <cellStyle name="Normal 5 6 2 2 3 2 3 5" xfId="22276" xr:uid="{0BFCCB55-5D25-4A63-94B2-1C05D347B397}"/>
    <cellStyle name="Normal 5 6 2 2 3 2 4" xfId="2952" xr:uid="{786DD531-9FD5-4F11-AAD3-0A57B15BBD0D}"/>
    <cellStyle name="Normal 5 6 2 2 3 2 4 2" xfId="40044" xr:uid="{637EBF5A-B5EA-4785-B0AD-7989E8BA93A2}"/>
    <cellStyle name="Normal 5 6 2 2 3 2 4 3" xfId="15432" xr:uid="{3F0391F6-1C00-40DA-ADA8-27B2FCF435B2}"/>
    <cellStyle name="Normal 5 6 2 2 3 2 5" xfId="39907" xr:uid="{40178117-9003-40F6-AAB5-401C5B3968E3}"/>
    <cellStyle name="Normal 5 6 2 2 3 2 6" xfId="29122" xr:uid="{CE0D9EB1-9F6C-4922-9554-BF33DF1764A6}"/>
    <cellStyle name="Normal 5 6 2 2 3 2 7" xfId="44006" xr:uid="{7B826F1E-E487-4A23-A9C5-A2099C8B8476}"/>
    <cellStyle name="Normal 5 6 2 2 3 2 8" xfId="8586" xr:uid="{3FC84028-A5B8-48B2-8081-35C6083A5073}"/>
    <cellStyle name="Normal 5 6 2 2 3 3" xfId="2953" xr:uid="{C67DBEEA-C3F8-4EFD-8DC3-BC610E4D378C}"/>
    <cellStyle name="Normal 5 6 2 2 3 3 2" xfId="23986" xr:uid="{006F3F6D-FF86-4EA9-8F9D-1206403C9D97}"/>
    <cellStyle name="Normal 5 6 2 2 3 3 2 2" xfId="37678" xr:uid="{754FAEE0-570C-423D-8788-5FFFEC49205A}"/>
    <cellStyle name="Normal 5 6 2 2 3 3 2 3" xfId="52562" xr:uid="{5AA7692E-4F43-4D2B-A41D-AFC2C4735F5B}"/>
    <cellStyle name="Normal 5 6 2 2 3 3 3" xfId="17142" xr:uid="{489C067B-82E8-4AD2-A2DD-B066EF4A67E4}"/>
    <cellStyle name="Normal 5 6 2 2 3 3 3 2" xfId="40045" xr:uid="{EA0F415F-71FB-4F59-88B4-4666E874EB35}"/>
    <cellStyle name="Normal 5 6 2 2 3 3 4" xfId="30832" xr:uid="{254FFBA1-8C05-4BE3-86E2-7F25E6136795}"/>
    <cellStyle name="Normal 5 6 2 2 3 3 5" xfId="45716" xr:uid="{9DB07C39-35A6-4A95-B5E3-8C39F902F9AA}"/>
    <cellStyle name="Normal 5 6 2 2 3 3 6" xfId="10296" xr:uid="{D6A6BB57-707D-4CBD-A74A-793028C44413}"/>
    <cellStyle name="Normal 5 6 2 2 3 4" xfId="2954" xr:uid="{70ECB790-976D-4C22-A8A0-5CF3AFB9D79F}"/>
    <cellStyle name="Normal 5 6 2 2 3 4 2" xfId="40046" xr:uid="{49B27541-DBA8-4C62-8011-949BF3AF660C}"/>
    <cellStyle name="Normal 5 6 2 2 3 4 3" xfId="34256" xr:uid="{1319BB3F-122B-47E8-8D92-6FB44C0F90BB}"/>
    <cellStyle name="Normal 5 6 2 2 3 4 4" xfId="49140" xr:uid="{172AD3A7-CFEC-4592-9994-7FF0E246D61F}"/>
    <cellStyle name="Normal 5 6 2 2 3 4 5" xfId="20564" xr:uid="{D9ECB282-41B2-431B-B505-B756258EC889}"/>
    <cellStyle name="Normal 5 6 2 2 3 5" xfId="2955" xr:uid="{0288C5D0-3C30-4CC5-9CFE-BA85E17E7AF9}"/>
    <cellStyle name="Normal 5 6 2 2 3 5 2" xfId="40047" xr:uid="{0A54CB98-8F1E-4EDF-B836-B3DD734E0392}"/>
    <cellStyle name="Normal 5 6 2 2 3 5 3" xfId="13720" xr:uid="{FDD4F8E3-C44F-4843-8F58-448B73C31F26}"/>
    <cellStyle name="Normal 5 6 2 2 3 6" xfId="39671" xr:uid="{C33830D1-6E4D-45FC-8E18-A1CD4278D143}"/>
    <cellStyle name="Normal 5 6 2 2 3 7" xfId="27410" xr:uid="{0CA1234D-9B48-4734-B13B-8627B0535A57}"/>
    <cellStyle name="Normal 5 6 2 2 3 8" xfId="42294" xr:uid="{47E5C89A-42E5-4858-9D9A-78DC1BAF0797}"/>
    <cellStyle name="Normal 5 6 2 2 3 9" xfId="6874" xr:uid="{18693206-672F-40DD-8438-CEBD072F586E}"/>
    <cellStyle name="Normal 5 6 2 2 4" xfId="1399" xr:uid="{827924A2-6025-4816-A18D-285E56AD409A}"/>
    <cellStyle name="Normal 5 6 2 2 4 2" xfId="2956" xr:uid="{CB929816-301F-4D7E-80FC-99131E428F78}"/>
    <cellStyle name="Normal 5 6 2 2 4 2 2" xfId="12009" xr:uid="{1376D38A-74AE-4482-A431-164780CBEF49}"/>
    <cellStyle name="Normal 5 6 2 2 4 2 2 2" xfId="25699" xr:uid="{CD6853F4-B5A8-4FF6-ADF6-4C38B13BCF7C}"/>
    <cellStyle name="Normal 5 6 2 2 4 2 2 2 2" xfId="39391" xr:uid="{C63FDC4C-D0AD-462F-9F1F-AAEA61ECF110}"/>
    <cellStyle name="Normal 5 6 2 2 4 2 2 2 3" xfId="54275" xr:uid="{DB60F704-6140-410D-821E-5EB9017241F1}"/>
    <cellStyle name="Normal 5 6 2 2 4 2 2 3" xfId="18855" xr:uid="{0DD72A02-B671-4604-874D-13D5FE9C1052}"/>
    <cellStyle name="Normal 5 6 2 2 4 2 2 4" xfId="32545" xr:uid="{F57C9EF1-A454-4782-A231-651C4F352A44}"/>
    <cellStyle name="Normal 5 6 2 2 4 2 2 5" xfId="47429" xr:uid="{0303503B-379E-4073-A0A7-69E1B092D569}"/>
    <cellStyle name="Normal 5 6 2 2 4 2 3" xfId="22277" xr:uid="{B0148EA7-915B-49FF-95F7-959854EC6A08}"/>
    <cellStyle name="Normal 5 6 2 2 4 2 3 2" xfId="35969" xr:uid="{296418E2-A7DF-47E8-909B-9DF32FC1AE7A}"/>
    <cellStyle name="Normal 5 6 2 2 4 2 3 3" xfId="50853" xr:uid="{37C650BE-0094-483D-B4E4-7215378262D9}"/>
    <cellStyle name="Normal 5 6 2 2 4 2 4" xfId="15433" xr:uid="{0DAD8684-4715-488F-BA45-56D46415B386}"/>
    <cellStyle name="Normal 5 6 2 2 4 2 4 2" xfId="40048" xr:uid="{115F30A1-49AD-4BAD-A854-B2867E2F93E8}"/>
    <cellStyle name="Normal 5 6 2 2 4 2 5" xfId="29123" xr:uid="{7DB23C59-7416-4DDF-8B7B-17DA028E67B5}"/>
    <cellStyle name="Normal 5 6 2 2 4 2 6" xfId="44007" xr:uid="{F7D8C8FD-F850-4B47-B65F-3FDCA473F650}"/>
    <cellStyle name="Normal 5 6 2 2 4 2 7" xfId="8587" xr:uid="{A04FA2F0-FF13-482C-A9C1-AEE571342EB2}"/>
    <cellStyle name="Normal 5 6 2 2 4 3" xfId="2957" xr:uid="{90FF1301-1F5A-4F44-A257-CBC0912AF395}"/>
    <cellStyle name="Normal 5 6 2 2 4 3 2" xfId="23987" xr:uid="{F8780C6B-2F74-4580-92DE-92114666233B}"/>
    <cellStyle name="Normal 5 6 2 2 4 3 2 2" xfId="37679" xr:uid="{6F50C687-F418-4539-90E4-83E4EDD83A98}"/>
    <cellStyle name="Normal 5 6 2 2 4 3 2 3" xfId="52563" xr:uid="{34BBE731-55C4-45B9-87D8-444FD4ABA62C}"/>
    <cellStyle name="Normal 5 6 2 2 4 3 3" xfId="17143" xr:uid="{660D1326-2D55-4C6C-B025-541308371549}"/>
    <cellStyle name="Normal 5 6 2 2 4 3 3 2" xfId="40049" xr:uid="{64BC4536-2915-4856-8053-65F80AC8FFF5}"/>
    <cellStyle name="Normal 5 6 2 2 4 3 4" xfId="30833" xr:uid="{36A609AE-1C04-4601-82CA-B8084F1360BE}"/>
    <cellStyle name="Normal 5 6 2 2 4 3 5" xfId="45717" xr:uid="{318ADAAA-8E73-4F0C-A64F-7BFE6947F056}"/>
    <cellStyle name="Normal 5 6 2 2 4 3 6" xfId="10297" xr:uid="{7E0C9506-82D4-4AF7-BF8C-0B8DFBB69389}"/>
    <cellStyle name="Normal 5 6 2 2 4 4" xfId="2958" xr:uid="{D102D9EE-678F-43CC-9DF2-059A350BCF20}"/>
    <cellStyle name="Normal 5 6 2 2 4 4 2" xfId="40050" xr:uid="{36D602D0-1C3D-4968-83EB-B4170397348B}"/>
    <cellStyle name="Normal 5 6 2 2 4 4 3" xfId="34257" xr:uid="{FCB42384-5819-470F-AE64-C65A02151F8F}"/>
    <cellStyle name="Normal 5 6 2 2 4 4 4" xfId="49141" xr:uid="{75F59978-E72B-41C0-A4F6-5AEAB2EAD4A7}"/>
    <cellStyle name="Normal 5 6 2 2 4 4 5" xfId="20565" xr:uid="{E3D132C4-3CFC-48E0-A845-9D39F3250F9A}"/>
    <cellStyle name="Normal 5 6 2 2 4 5" xfId="13721" xr:uid="{3B382036-3E73-4FC1-91D1-EC9D0812B6A2}"/>
    <cellStyle name="Normal 5 6 2 2 4 5 2" xfId="39908" xr:uid="{3F6E6939-4C4C-4EBF-845C-06A9C8957B5F}"/>
    <cellStyle name="Normal 5 6 2 2 4 6" xfId="27411" xr:uid="{E3E74B88-095D-4C4D-AB3C-1F52EC8D9A63}"/>
    <cellStyle name="Normal 5 6 2 2 4 7" xfId="42295" xr:uid="{D942C984-20F2-4C86-9B92-CFA350A30C86}"/>
    <cellStyle name="Normal 5 6 2 2 4 8" xfId="6875" xr:uid="{3252564F-9350-472E-A40D-183FDF0AC8D7}"/>
    <cellStyle name="Normal 5 6 2 2 5" xfId="2959" xr:uid="{C312DE8C-0B88-4B98-ACC2-6B8258B87008}"/>
    <cellStyle name="Normal 5 6 2 2 5 2" xfId="2960" xr:uid="{B394B3BE-50E2-45E4-94B8-1A72E1F74DF1}"/>
    <cellStyle name="Normal 5 6 2 2 5 2 2" xfId="25695" xr:uid="{833F242F-7621-4503-87B2-EC82910E9848}"/>
    <cellStyle name="Normal 5 6 2 2 5 2 2 2" xfId="39387" xr:uid="{523603A0-5E58-4085-A52B-A84A51F9A2B8}"/>
    <cellStyle name="Normal 5 6 2 2 5 2 2 3" xfId="54271" xr:uid="{2F872084-1B28-4825-8906-A1CB2C55C67B}"/>
    <cellStyle name="Normal 5 6 2 2 5 2 3" xfId="18851" xr:uid="{A4D16CA8-7CBC-423F-B8E2-73BF4BBF0C5A}"/>
    <cellStyle name="Normal 5 6 2 2 5 2 3 2" xfId="40052" xr:uid="{1FD8C40D-1A3F-4E98-A82D-00A4FEEA0C99}"/>
    <cellStyle name="Normal 5 6 2 2 5 2 4" xfId="32541" xr:uid="{FDF8F664-C9A8-43E6-9521-E382862F3577}"/>
    <cellStyle name="Normal 5 6 2 2 5 2 5" xfId="47425" xr:uid="{3A7CED58-4F12-4E25-AD0C-2362ABB02B2A}"/>
    <cellStyle name="Normal 5 6 2 2 5 2 6" xfId="12005" xr:uid="{D4989E31-0E92-4A82-911C-21618CDA1DC8}"/>
    <cellStyle name="Normal 5 6 2 2 5 3" xfId="2961" xr:uid="{ABD30072-01D7-4130-99B6-FCF96CFE09F7}"/>
    <cellStyle name="Normal 5 6 2 2 5 3 2" xfId="40053" xr:uid="{74900F32-5566-4206-823B-DD430DD2A87A}"/>
    <cellStyle name="Normal 5 6 2 2 5 3 3" xfId="35965" xr:uid="{EEB49E02-819B-4EBF-9A72-18C67E1E9140}"/>
    <cellStyle name="Normal 5 6 2 2 5 3 4" xfId="50849" xr:uid="{91EDEEDD-424F-4295-8E82-D264C21142BD}"/>
    <cellStyle name="Normal 5 6 2 2 5 3 5" xfId="22273" xr:uid="{E8ADC038-72E1-407F-B36C-FD3A3BB490BB}"/>
    <cellStyle name="Normal 5 6 2 2 5 4" xfId="2962" xr:uid="{7C9F9BB8-22E1-4F06-84CC-C17254DDC21D}"/>
    <cellStyle name="Normal 5 6 2 2 5 4 2" xfId="40054" xr:uid="{12A5FA0E-E7FE-40F2-B15B-CD76D23D2FAF}"/>
    <cellStyle name="Normal 5 6 2 2 5 4 3" xfId="15429" xr:uid="{2B9478AE-C2D0-419C-8BA7-E863A3C7F3AA}"/>
    <cellStyle name="Normal 5 6 2 2 5 5" xfId="40051" xr:uid="{E20E7EA4-128F-493C-8F87-93987806A5E2}"/>
    <cellStyle name="Normal 5 6 2 2 5 6" xfId="29119" xr:uid="{A07427C4-ABB8-4F33-836C-1193DD4804E3}"/>
    <cellStyle name="Normal 5 6 2 2 5 7" xfId="44003" xr:uid="{A50A1F13-5A65-4F6A-B493-CFF5754C90A0}"/>
    <cellStyle name="Normal 5 6 2 2 5 8" xfId="8583" xr:uid="{B31F7F63-2470-42AD-BD35-9B05D19EE3B6}"/>
    <cellStyle name="Normal 5 6 2 2 6" xfId="2963" xr:uid="{7492917F-DD01-44A5-9C51-DDFAEC81DA0C}"/>
    <cellStyle name="Normal 5 6 2 2 6 2" xfId="23983" xr:uid="{5E3A8992-577A-47B4-B2D3-599BEBC44365}"/>
    <cellStyle name="Normal 5 6 2 2 6 2 2" xfId="37675" xr:uid="{22FAD52B-B885-4D47-B352-2BD103B18850}"/>
    <cellStyle name="Normal 5 6 2 2 6 2 3" xfId="52559" xr:uid="{129C74BF-8EE3-40FF-AD29-239424F9703B}"/>
    <cellStyle name="Normal 5 6 2 2 6 3" xfId="17139" xr:uid="{A90C6AAF-A8DF-421D-B6A0-D944B60138D5}"/>
    <cellStyle name="Normal 5 6 2 2 6 3 2" xfId="40055" xr:uid="{E996349E-119B-433A-9DAE-F927B7CA4D91}"/>
    <cellStyle name="Normal 5 6 2 2 6 4" xfId="30829" xr:uid="{7311B879-AF65-4532-973E-D0F9404C3B9B}"/>
    <cellStyle name="Normal 5 6 2 2 6 5" xfId="45713" xr:uid="{76A898A6-7761-498A-B421-1CD2E08D541E}"/>
    <cellStyle name="Normal 5 6 2 2 6 6" xfId="10293" xr:uid="{9CF9E457-1F3D-4E8B-A78C-17F3F2111F58}"/>
    <cellStyle name="Normal 5 6 2 2 7" xfId="2964" xr:uid="{65525801-6475-4B97-A50A-58AF9B198285}"/>
    <cellStyle name="Normal 5 6 2 2 7 2" xfId="40056" xr:uid="{1FB6ABCB-23DA-4B50-93BC-78D6F0798D74}"/>
    <cellStyle name="Normal 5 6 2 2 7 3" xfId="34253" xr:uid="{E812145A-A79E-4287-8A2D-61568D2EB942}"/>
    <cellStyle name="Normal 5 6 2 2 7 4" xfId="49137" xr:uid="{F9F5C3C3-C8FA-413C-94DB-0396C3A95E4E}"/>
    <cellStyle name="Normal 5 6 2 2 7 5" xfId="20561" xr:uid="{3EF2FA0A-3D08-4911-ABCC-3705BA45B741}"/>
    <cellStyle name="Normal 5 6 2 2 8" xfId="2965" xr:uid="{A4E53E24-7A8B-411E-84A4-1047551F6E75}"/>
    <cellStyle name="Normal 5 6 2 2 8 2" xfId="40057" xr:uid="{8A11E93A-6F8D-4DF1-8E0B-D1D5E2B8F171}"/>
    <cellStyle name="Normal 5 6 2 2 8 3" xfId="13717" xr:uid="{D7A30401-9DC5-478A-9BA8-E85A4F90BFA9}"/>
    <cellStyle name="Normal 5 6 2 2 9" xfId="39611" xr:uid="{BA1DCA74-5688-4BC2-A697-8BEA36A315C7}"/>
    <cellStyle name="Normal 5 6 2 3" xfId="579" xr:uid="{974BB328-21D6-4B00-9C50-6495986DBF0E}"/>
    <cellStyle name="Normal 5 6 2 3 10" xfId="42296" xr:uid="{BFBA822E-D12A-4FBF-A778-39BA69BE7E91}"/>
    <cellStyle name="Normal 5 6 2 3 11" xfId="6876" xr:uid="{FDAAC3B2-4AB4-42CA-B316-2F24711FA0EC}"/>
    <cellStyle name="Normal 5 6 2 3 2" xfId="580" xr:uid="{593D27BD-3CE2-428D-B507-30DCDB459924}"/>
    <cellStyle name="Normal 5 6 2 3 2 2" xfId="581" xr:uid="{BC9F3910-68D5-4E89-9B86-570F8D2C2382}"/>
    <cellStyle name="Normal 5 6 2 3 2 2 2" xfId="8590" xr:uid="{8B8B4C7A-311F-43C4-8CA1-1A75ED7A3153}"/>
    <cellStyle name="Normal 5 6 2 3 2 2 2 2" xfId="12012" xr:uid="{2CE98BF3-E2CE-47F4-893C-97DFBD6FAB30}"/>
    <cellStyle name="Normal 5 6 2 3 2 2 2 2 2" xfId="25702" xr:uid="{9D8982EB-5610-4904-A39C-05D13C4D8546}"/>
    <cellStyle name="Normal 5 6 2 3 2 2 2 2 2 2" xfId="39394" xr:uid="{952A2195-16B6-45C0-BC54-3E18DB10B55D}"/>
    <cellStyle name="Normal 5 6 2 3 2 2 2 2 2 3" xfId="54278" xr:uid="{227E19B2-6C13-498A-8D4C-90B6CA6A23D9}"/>
    <cellStyle name="Normal 5 6 2 3 2 2 2 2 3" xfId="18858" xr:uid="{ED1A47B8-94DB-48DC-AEA2-5A5F41551603}"/>
    <cellStyle name="Normal 5 6 2 3 2 2 2 2 4" xfId="32548" xr:uid="{C3DC3C13-81F5-4E5D-8D69-2B95FFDFF127}"/>
    <cellStyle name="Normal 5 6 2 3 2 2 2 2 5" xfId="47432" xr:uid="{B3361ECC-7E65-476B-9DFA-B53335087FFA}"/>
    <cellStyle name="Normal 5 6 2 3 2 2 2 3" xfId="22280" xr:uid="{F7556CCF-A9D5-4352-9544-A4CC2914A6B9}"/>
    <cellStyle name="Normal 5 6 2 3 2 2 2 3 2" xfId="35972" xr:uid="{90EDFE25-0550-4DF8-BB1E-47AC66B3BDEF}"/>
    <cellStyle name="Normal 5 6 2 3 2 2 2 3 3" xfId="50856" xr:uid="{B2D9A280-52D6-471A-9723-077146DB0716}"/>
    <cellStyle name="Normal 5 6 2 3 2 2 2 4" xfId="15436" xr:uid="{BCCB01B9-8B41-4518-B141-3F7ED54DCB16}"/>
    <cellStyle name="Normal 5 6 2 3 2 2 2 5" xfId="29126" xr:uid="{984384A6-B9F3-4F80-8B13-E86600B79C64}"/>
    <cellStyle name="Normal 5 6 2 3 2 2 2 6" xfId="44010" xr:uid="{9F45B704-2206-4656-808A-199946FB0126}"/>
    <cellStyle name="Normal 5 6 2 3 2 2 3" xfId="10300" xr:uid="{E82288E6-0778-4058-9F21-EE9D27D19D4E}"/>
    <cellStyle name="Normal 5 6 2 3 2 2 3 2" xfId="23990" xr:uid="{5819E907-D7D8-4377-96EE-8D12994233B2}"/>
    <cellStyle name="Normal 5 6 2 3 2 2 3 2 2" xfId="37682" xr:uid="{91D990DB-E917-4E06-9FB2-118CF28FB8C8}"/>
    <cellStyle name="Normal 5 6 2 3 2 2 3 2 3" xfId="52566" xr:uid="{C0D10969-C912-4FC1-8382-B7D17DB3B3E0}"/>
    <cellStyle name="Normal 5 6 2 3 2 2 3 3" xfId="17146" xr:uid="{342FFC19-32F8-4544-B90C-5B2DC9678F89}"/>
    <cellStyle name="Normal 5 6 2 3 2 2 3 4" xfId="30836" xr:uid="{8AED4EA7-9EC2-475C-B5D9-1FD5FA32336A}"/>
    <cellStyle name="Normal 5 6 2 3 2 2 3 5" xfId="45720" xr:uid="{98C450A4-8E5A-417F-9D58-B6C61116606E}"/>
    <cellStyle name="Normal 5 6 2 3 2 2 4" xfId="20568" xr:uid="{D3574D44-68F3-4AE8-A1FB-8257618604A5}"/>
    <cellStyle name="Normal 5 6 2 3 2 2 4 2" xfId="34260" xr:uid="{007BA4C9-00C9-4815-B367-F8D2646E297E}"/>
    <cellStyle name="Normal 5 6 2 3 2 2 4 3" xfId="49144" xr:uid="{A38A3F43-2AE5-48B7-A251-BE453CBA4319}"/>
    <cellStyle name="Normal 5 6 2 3 2 2 5" xfId="13724" xr:uid="{DE249B8D-D0DC-4A95-8B44-7555C1ACF781}"/>
    <cellStyle name="Normal 5 6 2 3 2 2 5 2" xfId="39674" xr:uid="{C4108470-7FE7-45AF-96B0-ED67817EE383}"/>
    <cellStyle name="Normal 5 6 2 3 2 2 6" xfId="27414" xr:uid="{9533E6E8-4F8C-45CC-BB74-42D14FA65A38}"/>
    <cellStyle name="Normal 5 6 2 3 2 2 7" xfId="42298" xr:uid="{B9A57CBC-45E4-4A4D-91B0-5A819C052E45}"/>
    <cellStyle name="Normal 5 6 2 3 2 2 8" xfId="6878" xr:uid="{35D1C050-DDCA-427D-9465-A99360CAB5B2}"/>
    <cellStyle name="Normal 5 6 2 3 2 3" xfId="2966" xr:uid="{F4A63968-1B66-4689-A124-DCD46C00592F}"/>
    <cellStyle name="Normal 5 6 2 3 2 3 2" xfId="12011" xr:uid="{E8553DC0-963E-4DB8-B006-64193AAEEAE6}"/>
    <cellStyle name="Normal 5 6 2 3 2 3 2 2" xfId="25701" xr:uid="{D879850D-7073-4EE4-82F3-7A4B13DDD63F}"/>
    <cellStyle name="Normal 5 6 2 3 2 3 2 2 2" xfId="39393" xr:uid="{E31CAD18-8602-4EFD-A525-A017E8315E2D}"/>
    <cellStyle name="Normal 5 6 2 3 2 3 2 2 3" xfId="54277" xr:uid="{8C370431-ACA2-4071-83E5-BF46C0B2847F}"/>
    <cellStyle name="Normal 5 6 2 3 2 3 2 3" xfId="18857" xr:uid="{47DE3A87-6F4F-46AF-8C84-653575B736C4}"/>
    <cellStyle name="Normal 5 6 2 3 2 3 2 4" xfId="32547" xr:uid="{C9162140-2EB1-4EA1-9E48-2DE117406EEA}"/>
    <cellStyle name="Normal 5 6 2 3 2 3 2 5" xfId="47431" xr:uid="{E5FAB6D4-3594-4450-AD59-C2678E302970}"/>
    <cellStyle name="Normal 5 6 2 3 2 3 3" xfId="22279" xr:uid="{93E30AAA-1872-46C2-A231-EB6AB5BBB0B5}"/>
    <cellStyle name="Normal 5 6 2 3 2 3 3 2" xfId="35971" xr:uid="{64ECD33F-052F-4CB8-9497-49CA1A9DDA23}"/>
    <cellStyle name="Normal 5 6 2 3 2 3 3 3" xfId="50855" xr:uid="{8D2B311E-8539-4A5F-A74D-4FB7E7078C49}"/>
    <cellStyle name="Normal 5 6 2 3 2 3 4" xfId="15435" xr:uid="{EBF67B93-FC90-43F6-A357-C8BEAFF9510E}"/>
    <cellStyle name="Normal 5 6 2 3 2 3 4 2" xfId="40058" xr:uid="{BCC81A20-37C8-4491-A742-CC7A76F6296E}"/>
    <cellStyle name="Normal 5 6 2 3 2 3 5" xfId="29125" xr:uid="{843B7ADD-8A07-4996-B574-EAC09CC73657}"/>
    <cellStyle name="Normal 5 6 2 3 2 3 6" xfId="44009" xr:uid="{9C77AF6B-C606-4206-A27E-F302BDB657BD}"/>
    <cellStyle name="Normal 5 6 2 3 2 3 7" xfId="8589" xr:uid="{EA276B1F-3052-43D7-B2EA-EEFE37A58D0A}"/>
    <cellStyle name="Normal 5 6 2 3 2 4" xfId="2967" xr:uid="{E4B96679-C149-451F-8A9F-584DCE0E48CE}"/>
    <cellStyle name="Normal 5 6 2 3 2 4 2" xfId="23989" xr:uid="{27486BAB-9BB7-4609-AB3C-7E883468ACC6}"/>
    <cellStyle name="Normal 5 6 2 3 2 4 2 2" xfId="37681" xr:uid="{5CA9DB3A-0A44-4BD4-A200-88BA79252167}"/>
    <cellStyle name="Normal 5 6 2 3 2 4 2 3" xfId="52565" xr:uid="{5E988F42-0C35-4676-819B-C3565BBCC43C}"/>
    <cellStyle name="Normal 5 6 2 3 2 4 3" xfId="17145" xr:uid="{330421D6-FE84-4385-BE30-A92456E584A1}"/>
    <cellStyle name="Normal 5 6 2 3 2 4 3 2" xfId="40059" xr:uid="{99FF1D49-6AD9-4222-B487-BD4CCBBF21A6}"/>
    <cellStyle name="Normal 5 6 2 3 2 4 4" xfId="30835" xr:uid="{C083A726-34CB-49FD-B9A3-74C6FE790F41}"/>
    <cellStyle name="Normal 5 6 2 3 2 4 5" xfId="45719" xr:uid="{BC49C3B6-8429-4F30-8046-1FC651098381}"/>
    <cellStyle name="Normal 5 6 2 3 2 4 6" xfId="10299" xr:uid="{4D994B61-53F7-4233-9175-241929105E0A}"/>
    <cellStyle name="Normal 5 6 2 3 2 5" xfId="20567" xr:uid="{E41F4A89-8CA7-4AD2-B093-08B0B2B4AA28}"/>
    <cellStyle name="Normal 5 6 2 3 2 5 2" xfId="34259" xr:uid="{AEAF9416-C631-4779-9AFD-FA3F0A1871E2}"/>
    <cellStyle name="Normal 5 6 2 3 2 5 3" xfId="49143" xr:uid="{608D594F-4733-4751-A640-4334D08C8369}"/>
    <cellStyle name="Normal 5 6 2 3 2 6" xfId="13723" xr:uid="{976B3073-C71B-4B10-8B39-F0227827A27F}"/>
    <cellStyle name="Normal 5 6 2 3 2 6 2" xfId="39673" xr:uid="{0BE2D800-CE0C-4E5A-818F-FA38A14D1FB8}"/>
    <cellStyle name="Normal 5 6 2 3 2 7" xfId="27413" xr:uid="{A566F76C-4249-4E12-8A88-BB3D14B3C89E}"/>
    <cellStyle name="Normal 5 6 2 3 2 8" xfId="42297" xr:uid="{6E88DBFB-5EE3-4617-B93B-3A08D3FE7F1F}"/>
    <cellStyle name="Normal 5 6 2 3 2 9" xfId="6877" xr:uid="{7A2EC2D9-45F4-4296-9C0B-0D9633186302}"/>
    <cellStyle name="Normal 5 6 2 3 3" xfId="582" xr:uid="{3BBCF5BB-FECC-4741-97F9-A07942770083}"/>
    <cellStyle name="Normal 5 6 2 3 3 2" xfId="2968" xr:uid="{0DBC6B6C-620E-481E-BD75-DD26B98CF378}"/>
    <cellStyle name="Normal 5 6 2 3 3 2 2" xfId="12013" xr:uid="{B6183C3D-9281-48F4-BAB9-D096CF26B266}"/>
    <cellStyle name="Normal 5 6 2 3 3 2 2 2" xfId="25703" xr:uid="{8F1D3B03-EC0F-4A3E-BA92-E90E0BD18D70}"/>
    <cellStyle name="Normal 5 6 2 3 3 2 2 2 2" xfId="39395" xr:uid="{249E129A-7BCA-4B18-8B54-2E3F8098C179}"/>
    <cellStyle name="Normal 5 6 2 3 3 2 2 2 3" xfId="54279" xr:uid="{9EE420E3-D1C8-4F99-BE6F-4E565C331974}"/>
    <cellStyle name="Normal 5 6 2 3 3 2 2 3" xfId="18859" xr:uid="{2DF9BA96-625D-455F-8735-FDF779E96230}"/>
    <cellStyle name="Normal 5 6 2 3 3 2 2 4" xfId="32549" xr:uid="{4248689D-331B-4E3D-801C-8103739B0094}"/>
    <cellStyle name="Normal 5 6 2 3 3 2 2 5" xfId="47433" xr:uid="{E67DFC44-1BCE-4DD7-A42A-072651551205}"/>
    <cellStyle name="Normal 5 6 2 3 3 2 3" xfId="22281" xr:uid="{4DF1A613-DACE-4837-BF42-5ADF672413F4}"/>
    <cellStyle name="Normal 5 6 2 3 3 2 3 2" xfId="35973" xr:uid="{CD221033-5902-4358-BABF-3DE4749902FF}"/>
    <cellStyle name="Normal 5 6 2 3 3 2 3 3" xfId="50857" xr:uid="{CEA8BFE4-7D2A-4C6F-889E-F705B7DBEF5D}"/>
    <cellStyle name="Normal 5 6 2 3 3 2 4" xfId="15437" xr:uid="{B38022CB-31AF-42E7-9D4A-D944B176E05B}"/>
    <cellStyle name="Normal 5 6 2 3 3 2 4 2" xfId="40060" xr:uid="{088E5A82-5704-4537-A085-7E5E03108416}"/>
    <cellStyle name="Normal 5 6 2 3 3 2 5" xfId="29127" xr:uid="{2351AA86-7AE5-46F1-A539-127F30CBB44A}"/>
    <cellStyle name="Normal 5 6 2 3 3 2 6" xfId="44011" xr:uid="{BF26FE3A-9928-4409-A5D7-E52D396A9C6F}"/>
    <cellStyle name="Normal 5 6 2 3 3 2 7" xfId="8591" xr:uid="{1E808F96-C97E-44C8-ACE4-AFBEB20285BE}"/>
    <cellStyle name="Normal 5 6 2 3 3 3" xfId="2969" xr:uid="{D3B63F49-13EC-4304-8E2D-7A6A415663DF}"/>
    <cellStyle name="Normal 5 6 2 3 3 3 2" xfId="23991" xr:uid="{4A390170-E21A-4238-976A-59F8D8C3F543}"/>
    <cellStyle name="Normal 5 6 2 3 3 3 2 2" xfId="37683" xr:uid="{3F16F54F-384D-4202-A2FD-48DAEB64F868}"/>
    <cellStyle name="Normal 5 6 2 3 3 3 2 3" xfId="52567" xr:uid="{EEF08581-2C96-44F5-8D39-13145AAAC4A0}"/>
    <cellStyle name="Normal 5 6 2 3 3 3 3" xfId="17147" xr:uid="{80894F45-C95C-4E74-8F96-0319BC4C4C60}"/>
    <cellStyle name="Normal 5 6 2 3 3 3 3 2" xfId="40061" xr:uid="{C061E705-C4B5-4950-90C9-B88FE552A2F5}"/>
    <cellStyle name="Normal 5 6 2 3 3 3 4" xfId="30837" xr:uid="{D809E88E-C134-43F0-BC61-C273AB36413B}"/>
    <cellStyle name="Normal 5 6 2 3 3 3 5" xfId="45721" xr:uid="{EF763F5E-B9A0-4515-B4A6-2C7109AEAE92}"/>
    <cellStyle name="Normal 5 6 2 3 3 3 6" xfId="10301" xr:uid="{83C83C27-EAC9-426E-8E34-8A9BB8AA07DD}"/>
    <cellStyle name="Normal 5 6 2 3 3 4" xfId="2970" xr:uid="{39EDC74E-877E-4A41-8604-D4C31FFBD3B5}"/>
    <cellStyle name="Normal 5 6 2 3 3 4 2" xfId="40062" xr:uid="{AF11AD5C-B5D1-451D-A8B9-0974F86E2E68}"/>
    <cellStyle name="Normal 5 6 2 3 3 4 3" xfId="34261" xr:uid="{D852362A-0620-4917-A7FD-48B7E13993BB}"/>
    <cellStyle name="Normal 5 6 2 3 3 4 4" xfId="49145" xr:uid="{6E4FB8EE-9AEF-488C-B58A-857EB14F58F5}"/>
    <cellStyle name="Normal 5 6 2 3 3 4 5" xfId="20569" xr:uid="{5394F3D4-74B9-47C4-AEF9-B55BA31277DB}"/>
    <cellStyle name="Normal 5 6 2 3 3 5" xfId="13725" xr:uid="{7C63E996-932F-49E5-A900-4B2E5FBA0A2B}"/>
    <cellStyle name="Normal 5 6 2 3 3 5 2" xfId="39675" xr:uid="{A9FD4EB7-EDF7-4AC6-A25A-A12B9811EDD1}"/>
    <cellStyle name="Normal 5 6 2 3 3 6" xfId="27415" xr:uid="{98446B4D-77A5-4D9B-A540-445C797B26BB}"/>
    <cellStyle name="Normal 5 6 2 3 3 7" xfId="42299" xr:uid="{05D49746-EFC9-48B9-BDC1-4B4950D72E57}"/>
    <cellStyle name="Normal 5 6 2 3 3 8" xfId="6879" xr:uid="{F6F5F141-25E6-4809-B3D7-509315FF6718}"/>
    <cellStyle name="Normal 5 6 2 3 4" xfId="2971" xr:uid="{91577F54-6BC3-44FA-B255-0D2BC1161240}"/>
    <cellStyle name="Normal 5 6 2 3 4 2" xfId="8592" xr:uid="{A3F081D4-C021-473D-98DB-8C41EE9ECABE}"/>
    <cellStyle name="Normal 5 6 2 3 4 2 2" xfId="12014" xr:uid="{6FC3DDCD-3215-438A-9E08-BCE4AE03A0B2}"/>
    <cellStyle name="Normal 5 6 2 3 4 2 2 2" xfId="25704" xr:uid="{E7C4FE8C-103E-4D1A-AC71-296A65F8A214}"/>
    <cellStyle name="Normal 5 6 2 3 4 2 2 2 2" xfId="39396" xr:uid="{009741F4-5329-4DA3-AE06-9BC021162E36}"/>
    <cellStyle name="Normal 5 6 2 3 4 2 2 2 3" xfId="54280" xr:uid="{C252B417-F005-4BF5-8476-6FAF95F3CAAF}"/>
    <cellStyle name="Normal 5 6 2 3 4 2 2 3" xfId="18860" xr:uid="{4CF2DBFC-0800-4B7E-8BC6-B0FC70152521}"/>
    <cellStyle name="Normal 5 6 2 3 4 2 2 4" xfId="32550" xr:uid="{58D41FDF-64FB-44F7-BD87-E5E1B4BA15D8}"/>
    <cellStyle name="Normal 5 6 2 3 4 2 2 5" xfId="47434" xr:uid="{0121C9A4-C024-415B-A11C-8AF0FC7C4C1F}"/>
    <cellStyle name="Normal 5 6 2 3 4 2 3" xfId="22282" xr:uid="{CA696837-97B5-4645-9D70-013ADA306FF8}"/>
    <cellStyle name="Normal 5 6 2 3 4 2 3 2" xfId="35974" xr:uid="{5798167E-7A30-46BF-AA32-DE6DA923DB03}"/>
    <cellStyle name="Normal 5 6 2 3 4 2 3 3" xfId="50858" xr:uid="{EE0BD2E9-7187-4956-B96A-B5CE0A554AA1}"/>
    <cellStyle name="Normal 5 6 2 3 4 2 4" xfId="15438" xr:uid="{0F324522-8E84-4BC0-A3B8-E0045424A595}"/>
    <cellStyle name="Normal 5 6 2 3 4 2 5" xfId="29128" xr:uid="{F9DD2AEB-7D5E-4A4D-9B66-05EEF38D30DE}"/>
    <cellStyle name="Normal 5 6 2 3 4 2 6" xfId="44012" xr:uid="{47A28491-4F35-4800-B92F-403ACF821345}"/>
    <cellStyle name="Normal 5 6 2 3 4 3" xfId="10302" xr:uid="{2A4EB597-B2DC-42FB-8620-4A43879D233F}"/>
    <cellStyle name="Normal 5 6 2 3 4 3 2" xfId="23992" xr:uid="{F1015301-5D82-4018-AEDD-4DA27CBCDAAB}"/>
    <cellStyle name="Normal 5 6 2 3 4 3 2 2" xfId="37684" xr:uid="{C3472180-000E-4C6D-9519-56E35998DAC3}"/>
    <cellStyle name="Normal 5 6 2 3 4 3 2 3" xfId="52568" xr:uid="{46B4F3BC-574F-4583-A430-ACEC919C2DE2}"/>
    <cellStyle name="Normal 5 6 2 3 4 3 3" xfId="17148" xr:uid="{5F8139F9-78D5-411D-8D61-42E3DBF1DC45}"/>
    <cellStyle name="Normal 5 6 2 3 4 3 4" xfId="30838" xr:uid="{E08C17E8-7DA7-4391-9BB7-69A4BAE0B9D1}"/>
    <cellStyle name="Normal 5 6 2 3 4 3 5" xfId="45722" xr:uid="{290C8563-FFA5-4C33-B53D-D7D518638EF5}"/>
    <cellStyle name="Normal 5 6 2 3 4 4" xfId="20570" xr:uid="{5B1A106D-0837-43A3-BEEA-4C0BD5327A5A}"/>
    <cellStyle name="Normal 5 6 2 3 4 4 2" xfId="34262" xr:uid="{98E4D91F-4305-4FF1-A345-0D77A67BA22C}"/>
    <cellStyle name="Normal 5 6 2 3 4 4 3" xfId="49146" xr:uid="{A8327054-432F-4C3B-9D14-2FD025E2228A}"/>
    <cellStyle name="Normal 5 6 2 3 4 5" xfId="13726" xr:uid="{3820EF91-B5EB-471F-9D4B-4AA53514CD4A}"/>
    <cellStyle name="Normal 5 6 2 3 4 5 2" xfId="40063" xr:uid="{97D92791-5B88-4A10-8049-0B66912597E3}"/>
    <cellStyle name="Normal 5 6 2 3 4 6" xfId="27416" xr:uid="{641538C8-0971-4ABD-904E-B0FA1B332266}"/>
    <cellStyle name="Normal 5 6 2 3 4 7" xfId="42300" xr:uid="{A0DE82F6-51E6-4ACD-BFBA-C22AE4D0FE77}"/>
    <cellStyle name="Normal 5 6 2 3 4 8" xfId="6880" xr:uid="{46D4E463-7CB4-4F42-9DD3-31D6E0939BDE}"/>
    <cellStyle name="Normal 5 6 2 3 5" xfId="2972" xr:uid="{35DF6D4F-BEA9-4949-9C93-5C7E9139E1C2}"/>
    <cellStyle name="Normal 5 6 2 3 5 2" xfId="12010" xr:uid="{8985C240-EFA5-407C-98CB-38B593827BE3}"/>
    <cellStyle name="Normal 5 6 2 3 5 2 2" xfId="25700" xr:uid="{7CFE8438-47EF-47E7-8E70-495611CBA95E}"/>
    <cellStyle name="Normal 5 6 2 3 5 2 2 2" xfId="39392" xr:uid="{8CF2B24B-EA57-43BC-A301-13F4BE777DFC}"/>
    <cellStyle name="Normal 5 6 2 3 5 2 2 3" xfId="54276" xr:uid="{E3E05F17-C203-4E3B-BA85-57D249D9510D}"/>
    <cellStyle name="Normal 5 6 2 3 5 2 3" xfId="18856" xr:uid="{12CE7131-9CE1-4690-92B8-95D593E92C0D}"/>
    <cellStyle name="Normal 5 6 2 3 5 2 4" xfId="32546" xr:uid="{92B97A73-CF13-45BA-A807-B6A0B1507B55}"/>
    <cellStyle name="Normal 5 6 2 3 5 2 5" xfId="47430" xr:uid="{8ECA5CEF-E931-4776-A7BA-17CD7DE4F0A2}"/>
    <cellStyle name="Normal 5 6 2 3 5 3" xfId="22278" xr:uid="{3AB6DA50-0D98-4A1B-8F52-3E1E11730E5D}"/>
    <cellStyle name="Normal 5 6 2 3 5 3 2" xfId="35970" xr:uid="{68A03788-A49A-4B11-ACC8-464BFD91A583}"/>
    <cellStyle name="Normal 5 6 2 3 5 3 3" xfId="50854" xr:uid="{94806B25-1F5E-4076-82DB-920A421045F8}"/>
    <cellStyle name="Normal 5 6 2 3 5 4" xfId="15434" xr:uid="{7744C546-41B0-41BC-99ED-4C82A237FCCD}"/>
    <cellStyle name="Normal 5 6 2 3 5 4 2" xfId="40064" xr:uid="{C664F9EF-F777-4FE2-893D-F425DB2DBBD4}"/>
    <cellStyle name="Normal 5 6 2 3 5 5" xfId="29124" xr:uid="{3F74C1DD-7EA9-4D31-823F-53EAFE4EA6C2}"/>
    <cellStyle name="Normal 5 6 2 3 5 6" xfId="44008" xr:uid="{F96A42BC-83A4-46EE-B910-B035BABDEB17}"/>
    <cellStyle name="Normal 5 6 2 3 5 7" xfId="8588" xr:uid="{4515C766-C52A-4B4E-96A1-83BAE1FB76F8}"/>
    <cellStyle name="Normal 5 6 2 3 6" xfId="2973" xr:uid="{0B48AA01-C40A-48D0-9330-4A2BDBA92F8D}"/>
    <cellStyle name="Normal 5 6 2 3 6 2" xfId="23988" xr:uid="{E5E573C7-B4EE-4379-904D-9CD200141733}"/>
    <cellStyle name="Normal 5 6 2 3 6 2 2" xfId="37680" xr:uid="{BB44BDAA-45FB-47AA-9DF9-FB2867EAB694}"/>
    <cellStyle name="Normal 5 6 2 3 6 2 3" xfId="52564" xr:uid="{7A8061EE-68A7-458E-8EF4-D4DE42A3F9A2}"/>
    <cellStyle name="Normal 5 6 2 3 6 3" xfId="17144" xr:uid="{E6648682-8D25-465A-A7D7-6C4EB7F4A7C4}"/>
    <cellStyle name="Normal 5 6 2 3 6 3 2" xfId="40065" xr:uid="{B9C47E6C-A1E3-4B63-AAD6-E64786D10DD9}"/>
    <cellStyle name="Normal 5 6 2 3 6 4" xfId="30834" xr:uid="{4817BDF6-CA70-4320-B616-2E4F6388503D}"/>
    <cellStyle name="Normal 5 6 2 3 6 5" xfId="45718" xr:uid="{A57AC243-CFF0-4C53-9F0B-ED2A6C43E367}"/>
    <cellStyle name="Normal 5 6 2 3 6 6" xfId="10298" xr:uid="{FD1726A4-1591-4DD7-966D-2BC075D6F5F0}"/>
    <cellStyle name="Normal 5 6 2 3 7" xfId="20566" xr:uid="{721711BA-8D17-4E13-B2AE-A2BF40F9C70D}"/>
    <cellStyle name="Normal 5 6 2 3 7 2" xfId="34258" xr:uid="{98C565FE-BD3F-40BB-9063-6BD719214845}"/>
    <cellStyle name="Normal 5 6 2 3 7 3" xfId="49142" xr:uid="{CD9E39EF-11F9-4F77-964B-60DD12D5969F}"/>
    <cellStyle name="Normal 5 6 2 3 8" xfId="13722" xr:uid="{79914A6F-4DC3-4E6E-8319-DD7183C75B3E}"/>
    <cellStyle name="Normal 5 6 2 3 8 2" xfId="39672" xr:uid="{C6D0F571-6ACA-425B-A53E-9C5DCE79B575}"/>
    <cellStyle name="Normal 5 6 2 3 9" xfId="27412" xr:uid="{669BDCC3-62AD-4620-BEDF-F1C7032F87A4}"/>
    <cellStyle name="Normal 5 6 2 4" xfId="583" xr:uid="{76774192-3904-4966-84F1-7A46D35AA13F}"/>
    <cellStyle name="Normal 5 6 2 4 2" xfId="584" xr:uid="{37260422-ECB5-48E7-B3AB-DDD7AC4CDDF9}"/>
    <cellStyle name="Normal 5 6 2 4 2 2" xfId="2974" xr:uid="{B59DEB30-E1DA-4AD8-8B8D-751889230354}"/>
    <cellStyle name="Normal 5 6 2 4 2 2 2" xfId="12016" xr:uid="{6CC19B82-D816-41EF-A740-0BBDFDE99964}"/>
    <cellStyle name="Normal 5 6 2 4 2 2 2 2" xfId="25706" xr:uid="{CC262410-B111-4A73-ABE6-5DE3DE8EDE37}"/>
    <cellStyle name="Normal 5 6 2 4 2 2 2 2 2" xfId="39398" xr:uid="{F0897CAB-BA3B-45C4-8CE4-54391FB9C9F9}"/>
    <cellStyle name="Normal 5 6 2 4 2 2 2 2 3" xfId="54282" xr:uid="{C8646F1C-2A94-49F1-A7F9-80BAC5591A1A}"/>
    <cellStyle name="Normal 5 6 2 4 2 2 2 3" xfId="18862" xr:uid="{26A11111-B129-4522-BE0C-E915F2F21890}"/>
    <cellStyle name="Normal 5 6 2 4 2 2 2 4" xfId="32552" xr:uid="{24A038E6-2763-43B8-8DE5-8026671ACDB2}"/>
    <cellStyle name="Normal 5 6 2 4 2 2 2 5" xfId="47436" xr:uid="{FC308843-EACD-4D3A-BE1B-398A0196E7A3}"/>
    <cellStyle name="Normal 5 6 2 4 2 2 3" xfId="22284" xr:uid="{281901A2-00B8-4E60-9998-16967514544D}"/>
    <cellStyle name="Normal 5 6 2 4 2 2 3 2" xfId="35976" xr:uid="{81A18E68-1D86-451E-B84F-781B48F4F47A}"/>
    <cellStyle name="Normal 5 6 2 4 2 2 3 3" xfId="50860" xr:uid="{6D990394-393F-47C1-B73A-1878A766913A}"/>
    <cellStyle name="Normal 5 6 2 4 2 2 4" xfId="15440" xr:uid="{FCC98308-E86A-441A-A239-192FD6ED0FD3}"/>
    <cellStyle name="Normal 5 6 2 4 2 2 4 2" xfId="40066" xr:uid="{EAC8F7C7-FFAC-4D97-8DB7-0735F838B8FB}"/>
    <cellStyle name="Normal 5 6 2 4 2 2 5" xfId="29130" xr:uid="{BC040943-8A5B-492F-B172-6289B005BB6C}"/>
    <cellStyle name="Normal 5 6 2 4 2 2 6" xfId="44014" xr:uid="{7B48FD9B-71FE-473E-BAA8-52D9F5EC8DE8}"/>
    <cellStyle name="Normal 5 6 2 4 2 2 7" xfId="8594" xr:uid="{11C0FD6E-2E04-497C-8EEC-55A05FF2DA2F}"/>
    <cellStyle name="Normal 5 6 2 4 2 3" xfId="2975" xr:uid="{33A034A6-5DA5-464F-8460-095719E6062F}"/>
    <cellStyle name="Normal 5 6 2 4 2 3 2" xfId="23994" xr:uid="{2C5F665C-595B-43D4-9F6C-D6F5DB4F72D9}"/>
    <cellStyle name="Normal 5 6 2 4 2 3 2 2" xfId="37686" xr:uid="{5E321D91-E0E2-4210-9AFC-034AA169D629}"/>
    <cellStyle name="Normal 5 6 2 4 2 3 2 3" xfId="52570" xr:uid="{E10C6D56-25DF-4BB2-B361-323E75B7AF55}"/>
    <cellStyle name="Normal 5 6 2 4 2 3 3" xfId="17150" xr:uid="{7769A589-7A82-4151-90D2-E07ACCEB6928}"/>
    <cellStyle name="Normal 5 6 2 4 2 3 3 2" xfId="40067" xr:uid="{CB347293-E877-48DC-869E-161D86751A03}"/>
    <cellStyle name="Normal 5 6 2 4 2 3 4" xfId="30840" xr:uid="{747950E2-971E-4A4F-8931-FA7018EA22BF}"/>
    <cellStyle name="Normal 5 6 2 4 2 3 5" xfId="45724" xr:uid="{6E9776DB-B68D-4F28-B18D-C21EEFE672C4}"/>
    <cellStyle name="Normal 5 6 2 4 2 3 6" xfId="10304" xr:uid="{E8C9288C-0D67-41BC-A554-B096902A86C5}"/>
    <cellStyle name="Normal 5 6 2 4 2 4" xfId="2976" xr:uid="{A706ACD9-0E31-4345-8F0B-0EBB473C6426}"/>
    <cellStyle name="Normal 5 6 2 4 2 4 2" xfId="40068" xr:uid="{C364F302-045F-4F14-A11E-44429E3D7C48}"/>
    <cellStyle name="Normal 5 6 2 4 2 4 3" xfId="34264" xr:uid="{A4852ED6-595E-44D0-80DA-7613652E60AE}"/>
    <cellStyle name="Normal 5 6 2 4 2 4 4" xfId="49148" xr:uid="{DF4ED2D7-BE45-414E-B6F3-6FD2328FF254}"/>
    <cellStyle name="Normal 5 6 2 4 2 4 5" xfId="20572" xr:uid="{D4B8CFB2-0EB0-4551-A684-9B549ACA13C2}"/>
    <cellStyle name="Normal 5 6 2 4 2 5" xfId="13728" xr:uid="{9200A22D-CAF4-4CC6-84D5-DF87A1C5C759}"/>
    <cellStyle name="Normal 5 6 2 4 2 5 2" xfId="39677" xr:uid="{87DBB2C9-963B-47E7-96F8-9EC5E2E150D5}"/>
    <cellStyle name="Normal 5 6 2 4 2 6" xfId="27418" xr:uid="{95CF77DD-8E60-45EA-B523-D1205E908071}"/>
    <cellStyle name="Normal 5 6 2 4 2 7" xfId="42302" xr:uid="{56033DF7-04E4-493D-9492-AAA8CD788653}"/>
    <cellStyle name="Normal 5 6 2 4 2 8" xfId="6882" xr:uid="{8F0458E6-C695-4173-8522-EAB09BF34DE8}"/>
    <cellStyle name="Normal 5 6 2 4 3" xfId="2977" xr:uid="{B8F66D5E-91E9-4543-925C-091B9F321BF1}"/>
    <cellStyle name="Normal 5 6 2 4 3 2" xfId="12015" xr:uid="{EEF1E238-C096-4BF0-AB97-0D12ECA49546}"/>
    <cellStyle name="Normal 5 6 2 4 3 2 2" xfId="25705" xr:uid="{E11DB52D-1EA3-4B62-93D9-B1A29D3D52BD}"/>
    <cellStyle name="Normal 5 6 2 4 3 2 2 2" xfId="39397" xr:uid="{F36BCD78-A347-46C6-8DE5-6990A00D7156}"/>
    <cellStyle name="Normal 5 6 2 4 3 2 2 3" xfId="54281" xr:uid="{501AF869-C502-4499-9BD4-663D3F540DF1}"/>
    <cellStyle name="Normal 5 6 2 4 3 2 3" xfId="18861" xr:uid="{5AA6AFC0-ED88-4E62-98E8-3D8EB0788245}"/>
    <cellStyle name="Normal 5 6 2 4 3 2 4" xfId="32551" xr:uid="{0D227E9C-5885-471C-8A51-C2803AD4AC94}"/>
    <cellStyle name="Normal 5 6 2 4 3 2 5" xfId="47435" xr:uid="{7958AFD8-8E97-4D36-AD0C-279D00722B56}"/>
    <cellStyle name="Normal 5 6 2 4 3 3" xfId="22283" xr:uid="{91B525F2-D343-41DF-AB31-0078CD794889}"/>
    <cellStyle name="Normal 5 6 2 4 3 3 2" xfId="35975" xr:uid="{2CD3B5AC-28E6-4C68-A25A-4355A1FA51B6}"/>
    <cellStyle name="Normal 5 6 2 4 3 3 3" xfId="50859" xr:uid="{4EC7EF21-A754-4C2A-880E-9EF082679579}"/>
    <cellStyle name="Normal 5 6 2 4 3 4" xfId="15439" xr:uid="{5A60F8DD-80AE-4915-BEAA-4B0E2ACE34DD}"/>
    <cellStyle name="Normal 5 6 2 4 3 4 2" xfId="40069" xr:uid="{A34E5784-334A-493B-B53D-0C5ACF3F2725}"/>
    <cellStyle name="Normal 5 6 2 4 3 5" xfId="29129" xr:uid="{1C8FEFD8-D5EF-4E8A-9965-B32205B74BEF}"/>
    <cellStyle name="Normal 5 6 2 4 3 6" xfId="44013" xr:uid="{7ED512B7-0AF3-41A7-9AA8-FB584C93993B}"/>
    <cellStyle name="Normal 5 6 2 4 3 7" xfId="8593" xr:uid="{87783B8D-C94E-4340-9FBF-034020AEFAC2}"/>
    <cellStyle name="Normal 5 6 2 4 4" xfId="2978" xr:uid="{E6F99520-3DE1-43E4-82CE-F04DEAA5A673}"/>
    <cellStyle name="Normal 5 6 2 4 4 2" xfId="23993" xr:uid="{F4A17C37-CA29-4267-990F-847E6A73A014}"/>
    <cellStyle name="Normal 5 6 2 4 4 2 2" xfId="37685" xr:uid="{80180030-717E-4CA2-9EBE-A9F879E835BC}"/>
    <cellStyle name="Normal 5 6 2 4 4 2 3" xfId="52569" xr:uid="{014D2D9F-4772-4325-8D6E-278C8E60E31E}"/>
    <cellStyle name="Normal 5 6 2 4 4 3" xfId="17149" xr:uid="{33064970-084D-4F39-ACD3-22ADFF64CC6F}"/>
    <cellStyle name="Normal 5 6 2 4 4 3 2" xfId="40070" xr:uid="{5D5B77B2-F35C-4A18-928E-4FBBAB2D9E19}"/>
    <cellStyle name="Normal 5 6 2 4 4 4" xfId="30839" xr:uid="{CD118F86-AD12-4BA0-82E4-5AD486E51A73}"/>
    <cellStyle name="Normal 5 6 2 4 4 5" xfId="45723" xr:uid="{F6A44947-8A0F-4B47-AB1C-6B6473D2AED7}"/>
    <cellStyle name="Normal 5 6 2 4 4 6" xfId="10303" xr:uid="{87262307-3DF5-4610-A912-75EF4769895A}"/>
    <cellStyle name="Normal 5 6 2 4 5" xfId="2979" xr:uid="{13DFF0F1-2923-4675-A09A-DF356BF57BD8}"/>
    <cellStyle name="Normal 5 6 2 4 5 2" xfId="40071" xr:uid="{8BC14670-F583-4CCE-B4BF-A36FBFAF513A}"/>
    <cellStyle name="Normal 5 6 2 4 5 3" xfId="34263" xr:uid="{D80E85AA-2F6F-47D7-BCD9-3E0F700FEE4A}"/>
    <cellStyle name="Normal 5 6 2 4 5 4" xfId="49147" xr:uid="{A21BD42C-1873-4649-8AD3-4B3C09780587}"/>
    <cellStyle name="Normal 5 6 2 4 5 5" xfId="20571" xr:uid="{98A258FE-D400-4060-813B-5F994FA0AC1F}"/>
    <cellStyle name="Normal 5 6 2 4 6" xfId="13727" xr:uid="{1D587E44-90C4-4E89-AA17-48744F68515E}"/>
    <cellStyle name="Normal 5 6 2 4 6 2" xfId="39676" xr:uid="{E64091F5-F590-49A8-81E6-5BCECAD6E088}"/>
    <cellStyle name="Normal 5 6 2 4 7" xfId="27417" xr:uid="{EF537C53-EB5E-410A-9B0C-73C946B562E6}"/>
    <cellStyle name="Normal 5 6 2 4 8" xfId="42301" xr:uid="{896B6B45-116B-4D4A-8BC3-780129236569}"/>
    <cellStyle name="Normal 5 6 2 4 9" xfId="6881" xr:uid="{82607787-C0B7-45CD-B1CB-24AE5A3F5DAA}"/>
    <cellStyle name="Normal 5 6 2 5" xfId="585" xr:uid="{69291144-2125-4F90-A5F2-844C0BE1F1B7}"/>
    <cellStyle name="Normal 5 6 2 5 2" xfId="2980" xr:uid="{D737AC18-25AC-4AEA-B5EF-4117DD16E6AC}"/>
    <cellStyle name="Normal 5 6 2 5 2 2" xfId="12017" xr:uid="{9190FACF-0887-4898-8809-0C8B85B3AF39}"/>
    <cellStyle name="Normal 5 6 2 5 2 2 2" xfId="25707" xr:uid="{2BDC397E-E7C1-451E-9193-FE9E59D4DB4C}"/>
    <cellStyle name="Normal 5 6 2 5 2 2 2 2" xfId="39399" xr:uid="{54E16F97-A85C-430E-95BD-365B87138C45}"/>
    <cellStyle name="Normal 5 6 2 5 2 2 2 3" xfId="54283" xr:uid="{753AB6BE-6CB0-4A83-B0A5-C5AAB825D492}"/>
    <cellStyle name="Normal 5 6 2 5 2 2 3" xfId="18863" xr:uid="{9174A3F6-6184-4014-95F0-AA0C2A8BC646}"/>
    <cellStyle name="Normal 5 6 2 5 2 2 4" xfId="32553" xr:uid="{CB582F83-BA19-4CD2-B666-7939276CE35F}"/>
    <cellStyle name="Normal 5 6 2 5 2 2 5" xfId="47437" xr:uid="{EF9C2E66-0876-4064-8584-9E1F76BA8801}"/>
    <cellStyle name="Normal 5 6 2 5 2 3" xfId="22285" xr:uid="{D01C14BE-8B1C-4D48-B742-C27C67CB0C58}"/>
    <cellStyle name="Normal 5 6 2 5 2 3 2" xfId="35977" xr:uid="{7C62AE1E-40EC-4520-B39F-0DEBA9254612}"/>
    <cellStyle name="Normal 5 6 2 5 2 3 3" xfId="50861" xr:uid="{0B888B48-C98A-437E-AE79-A97B644C5623}"/>
    <cellStyle name="Normal 5 6 2 5 2 4" xfId="15441" xr:uid="{C2A31B70-82C7-4F32-9946-ADE3295DDA21}"/>
    <cellStyle name="Normal 5 6 2 5 2 4 2" xfId="40072" xr:uid="{27CF8D1A-0A56-4CD5-9F47-E9767D09C26C}"/>
    <cellStyle name="Normal 5 6 2 5 2 5" xfId="29131" xr:uid="{ABC35B55-9F82-4B0F-86D6-87EACD06162B}"/>
    <cellStyle name="Normal 5 6 2 5 2 6" xfId="44015" xr:uid="{B30ED57F-5A81-4FA5-A583-A78CA4EF4F19}"/>
    <cellStyle name="Normal 5 6 2 5 2 7" xfId="8595" xr:uid="{9841ED79-16BF-4DAC-A3CB-D2BDBF617CC6}"/>
    <cellStyle name="Normal 5 6 2 5 3" xfId="2981" xr:uid="{4387E249-B348-4896-BAA5-335939609FE2}"/>
    <cellStyle name="Normal 5 6 2 5 3 2" xfId="23995" xr:uid="{D9022E74-661A-4165-939C-D413698533C6}"/>
    <cellStyle name="Normal 5 6 2 5 3 2 2" xfId="37687" xr:uid="{4D45A2AC-EC55-4A2F-81A1-F8BA739667F1}"/>
    <cellStyle name="Normal 5 6 2 5 3 2 3" xfId="52571" xr:uid="{D4E4878E-452B-49A5-BE0B-4CBD81BD50B5}"/>
    <cellStyle name="Normal 5 6 2 5 3 3" xfId="17151" xr:uid="{43F5EA66-117A-44FF-B46D-835BC602CFA4}"/>
    <cellStyle name="Normal 5 6 2 5 3 3 2" xfId="40073" xr:uid="{9AB65BE8-23B0-40EA-A4D2-6DBAA9A80296}"/>
    <cellStyle name="Normal 5 6 2 5 3 4" xfId="30841" xr:uid="{0F06A044-FC36-4B05-8318-E27D95443868}"/>
    <cellStyle name="Normal 5 6 2 5 3 5" xfId="45725" xr:uid="{A53BD34E-D24B-4DAD-8972-17842F041D4F}"/>
    <cellStyle name="Normal 5 6 2 5 3 6" xfId="10305" xr:uid="{B134B42D-942C-409D-A540-B621C5108148}"/>
    <cellStyle name="Normal 5 6 2 5 4" xfId="2982" xr:uid="{21FDBAEA-E21D-4DBF-9FF0-B57E2BA74B2C}"/>
    <cellStyle name="Normal 5 6 2 5 4 2" xfId="40074" xr:uid="{B698AFED-2B3C-4597-AF8F-4D3396DD119B}"/>
    <cellStyle name="Normal 5 6 2 5 4 3" xfId="34265" xr:uid="{5D8AC3D9-3DFF-41D0-A815-735EFCF892FA}"/>
    <cellStyle name="Normal 5 6 2 5 4 4" xfId="49149" xr:uid="{28E5B8F2-8DD9-49B8-845B-DD52553F1609}"/>
    <cellStyle name="Normal 5 6 2 5 4 5" xfId="20573" xr:uid="{CA8ADAD8-A623-47F2-AF52-3A3492B62B92}"/>
    <cellStyle name="Normal 5 6 2 5 5" xfId="13729" xr:uid="{1BECBF2F-FF20-4795-8ED6-E6AF247BA245}"/>
    <cellStyle name="Normal 5 6 2 5 5 2" xfId="39678" xr:uid="{9104FE3D-D15A-4FC8-9020-900CD5E55DFA}"/>
    <cellStyle name="Normal 5 6 2 5 6" xfId="27419" xr:uid="{3BD9428A-BEBA-47F7-A692-4DA6CE834F3B}"/>
    <cellStyle name="Normal 5 6 2 5 7" xfId="42303" xr:uid="{6933535F-A512-4C4C-9E5F-3327DD681127}"/>
    <cellStyle name="Normal 5 6 2 5 8" xfId="6883" xr:uid="{D7232F61-3DB2-4464-8576-741CAB77B12B}"/>
    <cellStyle name="Normal 5 6 2 6" xfId="2983" xr:uid="{3D561A7B-5050-4AB9-86EB-0FE14783DA85}"/>
    <cellStyle name="Normal 5 6 2 6 2" xfId="2984" xr:uid="{E12F92D8-F34A-4A18-8D68-8463AD8DE017}"/>
    <cellStyle name="Normal 5 6 2 6 2 2" xfId="12018" xr:uid="{FC228E30-3E75-402E-BF3C-A1AEC3227C89}"/>
    <cellStyle name="Normal 5 6 2 6 2 2 2" xfId="25708" xr:uid="{4443A813-5F3D-40C0-BD08-EB928D339939}"/>
    <cellStyle name="Normal 5 6 2 6 2 2 2 2" xfId="39400" xr:uid="{3188E3D1-5F4B-4F88-8992-F8455DDC764A}"/>
    <cellStyle name="Normal 5 6 2 6 2 2 2 3" xfId="54284" xr:uid="{CDF65AE5-74B0-403C-9040-E28A448D6FC3}"/>
    <cellStyle name="Normal 5 6 2 6 2 2 3" xfId="18864" xr:uid="{FDB83643-5694-4E02-905C-BE4043B7A9D4}"/>
    <cellStyle name="Normal 5 6 2 6 2 2 4" xfId="32554" xr:uid="{55672D04-A3A9-4184-AA25-777A82AB5CC8}"/>
    <cellStyle name="Normal 5 6 2 6 2 2 5" xfId="47438" xr:uid="{0AC9AB7F-367D-4632-9F6D-7F3D8F622B2E}"/>
    <cellStyle name="Normal 5 6 2 6 2 3" xfId="22286" xr:uid="{C5F197BD-23B1-45AF-9E39-0F388A551C8F}"/>
    <cellStyle name="Normal 5 6 2 6 2 3 2" xfId="35978" xr:uid="{B2473F05-7639-4220-AB89-6E1A21655782}"/>
    <cellStyle name="Normal 5 6 2 6 2 3 3" xfId="50862" xr:uid="{CF029397-B004-455C-9462-8C02FD5571FF}"/>
    <cellStyle name="Normal 5 6 2 6 2 4" xfId="15442" xr:uid="{ED1CB30E-AE52-4CC6-AF3A-6DCB889A56DA}"/>
    <cellStyle name="Normal 5 6 2 6 2 4 2" xfId="40076" xr:uid="{16D9D0A0-694D-41B7-90F7-00992147C894}"/>
    <cellStyle name="Normal 5 6 2 6 2 5" xfId="29132" xr:uid="{78B6EADD-3876-4BB0-B61E-38D53DCF9D28}"/>
    <cellStyle name="Normal 5 6 2 6 2 6" xfId="44016" xr:uid="{CF8EA7E0-CFB8-4703-870B-0E6CB79E6287}"/>
    <cellStyle name="Normal 5 6 2 6 2 7" xfId="8596" xr:uid="{33B8B00E-95A6-4CB1-92CA-087A70EFE0ED}"/>
    <cellStyle name="Normal 5 6 2 6 3" xfId="2985" xr:uid="{AF27AC1F-8624-4F87-A671-3B79BB789119}"/>
    <cellStyle name="Normal 5 6 2 6 3 2" xfId="23996" xr:uid="{CB979E0F-7FC4-40F5-AB7C-C1322FBF042D}"/>
    <cellStyle name="Normal 5 6 2 6 3 2 2" xfId="37688" xr:uid="{0FD48541-9930-405A-9EE8-12F9D30A0AAA}"/>
    <cellStyle name="Normal 5 6 2 6 3 2 3" xfId="52572" xr:uid="{DC760162-60C3-4B59-803B-B0C4FE9542D7}"/>
    <cellStyle name="Normal 5 6 2 6 3 3" xfId="17152" xr:uid="{64E52350-706F-44A4-B65D-910E319A2A2C}"/>
    <cellStyle name="Normal 5 6 2 6 3 3 2" xfId="40077" xr:uid="{F08BE27A-28C9-4BBB-B860-DE46BCF556FB}"/>
    <cellStyle name="Normal 5 6 2 6 3 4" xfId="30842" xr:uid="{46CCF242-A2A1-48E0-9DF3-BD31F1789A11}"/>
    <cellStyle name="Normal 5 6 2 6 3 5" xfId="45726" xr:uid="{A01DD405-7FD1-4FCB-8E20-9E030649F0DE}"/>
    <cellStyle name="Normal 5 6 2 6 3 6" xfId="10306" xr:uid="{E6225BBA-666E-4B1B-822B-2A2F37C69DED}"/>
    <cellStyle name="Normal 5 6 2 6 4" xfId="2986" xr:uid="{ABABE384-79AC-4162-8085-CE23864E853A}"/>
    <cellStyle name="Normal 5 6 2 6 4 2" xfId="40078" xr:uid="{8726D307-0ECD-4A2A-9D47-51707292FB13}"/>
    <cellStyle name="Normal 5 6 2 6 4 3" xfId="34266" xr:uid="{84C83F06-757D-47C6-8630-C0D38C0AD153}"/>
    <cellStyle name="Normal 5 6 2 6 4 4" xfId="49150" xr:uid="{B4B7D255-4842-492C-A654-C13BCDA899E8}"/>
    <cellStyle name="Normal 5 6 2 6 4 5" xfId="20574" xr:uid="{EDF59EAE-989E-44F9-81F8-F0BF709A5804}"/>
    <cellStyle name="Normal 5 6 2 6 5" xfId="13730" xr:uid="{0E2FF483-41AA-49D7-A0CE-3201C6C2021A}"/>
    <cellStyle name="Normal 5 6 2 6 5 2" xfId="40075" xr:uid="{69C59A89-FEB1-4E19-9052-7716F7D35F89}"/>
    <cellStyle name="Normal 5 6 2 6 6" xfId="27420" xr:uid="{7C878A44-F578-402C-8A3B-CE28E097651B}"/>
    <cellStyle name="Normal 5 6 2 6 7" xfId="42304" xr:uid="{7B0CCD59-07AE-4E8B-82B3-4572ED2FB3EC}"/>
    <cellStyle name="Normal 5 6 2 6 8" xfId="6884" xr:uid="{DEBEC3C8-8A48-44DA-89B2-7334B9352CC4}"/>
    <cellStyle name="Normal 5 6 2 7" xfId="2987" xr:uid="{AE9141C9-3D14-4A9B-8CCD-2DD364FF2A5C}"/>
    <cellStyle name="Normal 5 6 2 7 2" xfId="12004" xr:uid="{EE50C838-AB41-4733-AB7F-EF7C4DE3F6CA}"/>
    <cellStyle name="Normal 5 6 2 7 2 2" xfId="25694" xr:uid="{4813F196-8FE8-4AE8-A72D-2A498C29479A}"/>
    <cellStyle name="Normal 5 6 2 7 2 2 2" xfId="39386" xr:uid="{D69B3633-51A0-4179-A7BF-258EF3561CAF}"/>
    <cellStyle name="Normal 5 6 2 7 2 2 3" xfId="54270" xr:uid="{3B253240-56DE-4EAD-80B0-20E37E02E214}"/>
    <cellStyle name="Normal 5 6 2 7 2 3" xfId="18850" xr:uid="{B3F40FBC-E1BB-481A-947D-3B9B4A69B1C1}"/>
    <cellStyle name="Normal 5 6 2 7 2 4" xfId="32540" xr:uid="{16C111F3-D6E1-466E-9B8E-3222956E80FD}"/>
    <cellStyle name="Normal 5 6 2 7 2 5" xfId="47424" xr:uid="{9BA8F605-0ECD-47D5-98FE-746B183BBB24}"/>
    <cellStyle name="Normal 5 6 2 7 3" xfId="22272" xr:uid="{7EC9778D-25D5-40EF-999F-15EEBC7C0691}"/>
    <cellStyle name="Normal 5 6 2 7 3 2" xfId="35964" xr:uid="{2C6469BA-AD36-4673-9B35-9C2518B982BF}"/>
    <cellStyle name="Normal 5 6 2 7 3 3" xfId="50848" xr:uid="{74C40C0F-F65F-4F2A-B742-FE95ADF7F20C}"/>
    <cellStyle name="Normal 5 6 2 7 4" xfId="15428" xr:uid="{64D111ED-36C5-47DC-B619-B100447EC6A4}"/>
    <cellStyle name="Normal 5 6 2 7 4 2" xfId="40079" xr:uid="{8A645CCD-98C2-4872-8692-65D4054186FE}"/>
    <cellStyle name="Normal 5 6 2 7 5" xfId="29118" xr:uid="{314674C7-FD91-4F60-B979-ED064FB687A2}"/>
    <cellStyle name="Normal 5 6 2 7 6" xfId="44002" xr:uid="{6849A68A-514E-4A90-AE37-9F68CD7C87F0}"/>
    <cellStyle name="Normal 5 6 2 7 7" xfId="8582" xr:uid="{8F1665C0-91FA-4FF4-A069-547F8DD47B55}"/>
    <cellStyle name="Normal 5 6 2 8" xfId="2988" xr:uid="{298D9247-B7E4-4604-A163-657105926E53}"/>
    <cellStyle name="Normal 5 6 2 8 2" xfId="23982" xr:uid="{14EA3AB5-B523-456F-A4BB-260156E729D8}"/>
    <cellStyle name="Normal 5 6 2 8 2 2" xfId="37674" xr:uid="{1FF29607-F594-42F6-ACE6-867563EE7B47}"/>
    <cellStyle name="Normal 5 6 2 8 2 3" xfId="52558" xr:uid="{0A9145E2-3EEC-479B-A051-52B9DC39590F}"/>
    <cellStyle name="Normal 5 6 2 8 3" xfId="17138" xr:uid="{BC0224CA-CABB-48F1-BD70-FE7C6F8A2B6F}"/>
    <cellStyle name="Normal 5 6 2 8 3 2" xfId="40080" xr:uid="{75E92AC3-47DD-4AD1-8E7D-C0FF567F4669}"/>
    <cellStyle name="Normal 5 6 2 8 4" xfId="30828" xr:uid="{A537FC6E-6B29-4D32-B565-EC961FBFD185}"/>
    <cellStyle name="Normal 5 6 2 8 5" xfId="45712" xr:uid="{E5A6960F-F482-46AD-865E-8670A08F1260}"/>
    <cellStyle name="Normal 5 6 2 8 6" xfId="10292" xr:uid="{1AA312E9-E513-4F26-BF8A-E54BBF6E6494}"/>
    <cellStyle name="Normal 5 6 2 9" xfId="2989" xr:uid="{193DD131-815B-4C04-88E1-674D90845B88}"/>
    <cellStyle name="Normal 5 6 2 9 2" xfId="40081" xr:uid="{ECBDDA34-2067-4166-8905-F8F27D66B7A7}"/>
    <cellStyle name="Normal 5 6 2 9 3" xfId="34252" xr:uid="{221452A7-4332-442C-906A-B3B01302C1AD}"/>
    <cellStyle name="Normal 5 6 2 9 4" xfId="49136" xr:uid="{78D0BF90-8F80-416A-A195-E9B6F253ECE8}"/>
    <cellStyle name="Normal 5 6 2 9 5" xfId="20560" xr:uid="{F79DFE90-85F4-486D-ADB8-79EA08E1A51F}"/>
    <cellStyle name="Normal 5 6 3" xfId="314" xr:uid="{E21E9661-1E76-421C-BBB1-E611B928FE49}"/>
    <cellStyle name="Normal 5 6 3 10" xfId="27421" xr:uid="{610B683C-8C17-41EC-8C2F-2260B50DD206}"/>
    <cellStyle name="Normal 5 6 3 11" xfId="42305" xr:uid="{93A1FD75-CA30-4CDF-9637-FCD8590EBCBA}"/>
    <cellStyle name="Normal 5 6 3 12" xfId="6885" xr:uid="{828F14FB-1FDD-4CF8-93EF-39A2F0542D88}"/>
    <cellStyle name="Normal 5 6 3 2" xfId="586" xr:uid="{179275CB-9389-457A-AD9E-4099405D14F0}"/>
    <cellStyle name="Normal 5 6 3 2 10" xfId="6886" xr:uid="{CA6A6296-C292-4C31-9BAE-C5722D3AAD32}"/>
    <cellStyle name="Normal 5 6 3 2 2" xfId="587" xr:uid="{70786912-83CB-470A-9D93-F4A551EA4D60}"/>
    <cellStyle name="Normal 5 6 3 2 2 2" xfId="1400" xr:uid="{0A13DD7B-5BEC-4591-A18F-446039F7D599}"/>
    <cellStyle name="Normal 5 6 3 2 2 2 2" xfId="1401" xr:uid="{C787F675-5024-4199-A1BC-3596C6F2FEFE}"/>
    <cellStyle name="Normal 5 6 3 2 2 2 2 2" xfId="25711" xr:uid="{2914C135-F20A-4ABF-A31C-242E40BAE0BC}"/>
    <cellStyle name="Normal 5 6 3 2 2 2 2 2 2" xfId="39403" xr:uid="{3B0ED070-4ED2-493E-BF7F-57B49B7ED410}"/>
    <cellStyle name="Normal 5 6 3 2 2 2 2 2 3" xfId="54287" xr:uid="{82DB49DC-4406-41EB-80BD-18F14412373A}"/>
    <cellStyle name="Normal 5 6 3 2 2 2 2 3" xfId="18867" xr:uid="{55400EA3-6A5A-44CD-8158-6818BA5AAC14}"/>
    <cellStyle name="Normal 5 6 3 2 2 2 2 3 2" xfId="39910" xr:uid="{9BBBB719-E484-4648-A18C-D281EF1DB927}"/>
    <cellStyle name="Normal 5 6 3 2 2 2 2 4" xfId="32557" xr:uid="{5C02628F-8505-48D1-BD0F-CA308AA21083}"/>
    <cellStyle name="Normal 5 6 3 2 2 2 2 5" xfId="47441" xr:uid="{11C43CBB-C7FF-4B63-A1CF-3A8EE67A2078}"/>
    <cellStyle name="Normal 5 6 3 2 2 2 2 6" xfId="12021" xr:uid="{F33CF68D-255C-4C68-BC28-A5B405635AE2}"/>
    <cellStyle name="Normal 5 6 3 2 2 2 3" xfId="22289" xr:uid="{68B07FE0-C8E2-4EE5-B157-54077DBBA707}"/>
    <cellStyle name="Normal 5 6 3 2 2 2 3 2" xfId="35981" xr:uid="{F9A295F5-2CB7-4542-A176-FBA58C4247A6}"/>
    <cellStyle name="Normal 5 6 3 2 2 2 3 3" xfId="50865" xr:uid="{173BBBE1-F85B-47B4-832A-F0FE18538194}"/>
    <cellStyle name="Normal 5 6 3 2 2 2 4" xfId="15445" xr:uid="{BCDA83CA-6293-4D65-98D2-4075B01B7386}"/>
    <cellStyle name="Normal 5 6 3 2 2 2 4 2" xfId="39909" xr:uid="{E102934D-976E-4149-85C5-6E6D8732BB2B}"/>
    <cellStyle name="Normal 5 6 3 2 2 2 5" xfId="29135" xr:uid="{4B4211D5-32CC-4664-9088-77D53069A323}"/>
    <cellStyle name="Normal 5 6 3 2 2 2 6" xfId="44019" xr:uid="{8288ADA2-D97C-4043-8A61-DBECEF66609B}"/>
    <cellStyle name="Normal 5 6 3 2 2 2 7" xfId="8599" xr:uid="{736FB14E-DB4A-4702-A6A5-3039A5992E5C}"/>
    <cellStyle name="Normal 5 6 3 2 2 3" xfId="1402" xr:uid="{84528825-A277-45B9-A20C-81BDB38CFC57}"/>
    <cellStyle name="Normal 5 6 3 2 2 3 2" xfId="23999" xr:uid="{0CC32C1F-7F0A-4489-8C3E-B9CBCFF8087D}"/>
    <cellStyle name="Normal 5 6 3 2 2 3 2 2" xfId="37691" xr:uid="{87EA29C4-DE9F-40B2-8977-AA56DC16F9B2}"/>
    <cellStyle name="Normal 5 6 3 2 2 3 2 3" xfId="52575" xr:uid="{20BFF7C2-ABE1-4465-85EA-9169D2F152D7}"/>
    <cellStyle name="Normal 5 6 3 2 2 3 3" xfId="17155" xr:uid="{D12C4AE9-E792-42DD-845E-CC1B20636ABF}"/>
    <cellStyle name="Normal 5 6 3 2 2 3 3 2" xfId="39911" xr:uid="{56748DF9-1CA4-4B04-82B2-FB03DA4820B9}"/>
    <cellStyle name="Normal 5 6 3 2 2 3 4" xfId="30845" xr:uid="{EDB596F8-4EDA-48D4-AAA7-F55BEC21C846}"/>
    <cellStyle name="Normal 5 6 3 2 2 3 5" xfId="45729" xr:uid="{B1A87403-82D1-47ED-BC43-6620C4C8CA54}"/>
    <cellStyle name="Normal 5 6 3 2 2 3 6" xfId="10309" xr:uid="{E166F9D8-324E-4F4B-973F-087380F4C987}"/>
    <cellStyle name="Normal 5 6 3 2 2 4" xfId="2990" xr:uid="{645CA1F5-5008-4EC3-8784-02CD5477FB35}"/>
    <cellStyle name="Normal 5 6 3 2 2 4 2" xfId="40082" xr:uid="{4C272AC2-0AB6-40E1-9500-9C18D8A60D17}"/>
    <cellStyle name="Normal 5 6 3 2 2 4 3" xfId="34269" xr:uid="{9E2EE860-A41E-45D1-903B-69A49E7FE1A3}"/>
    <cellStyle name="Normal 5 6 3 2 2 4 4" xfId="49153" xr:uid="{EAA1BE37-F5E4-43CA-858B-06CE7ADE709E}"/>
    <cellStyle name="Normal 5 6 3 2 2 4 5" xfId="20577" xr:uid="{48063720-0516-4127-81E5-F2B56858D258}"/>
    <cellStyle name="Normal 5 6 3 2 2 5" xfId="13733" xr:uid="{93510385-BE56-4BED-9084-EAD8E7892000}"/>
    <cellStyle name="Normal 5 6 3 2 2 5 2" xfId="39680" xr:uid="{D3EAE1F9-3B09-4C12-8277-F44F9E816A8B}"/>
    <cellStyle name="Normal 5 6 3 2 2 6" xfId="27423" xr:uid="{EE40CFB0-8305-4788-8D98-365083719D73}"/>
    <cellStyle name="Normal 5 6 3 2 2 7" xfId="42307" xr:uid="{267C3969-1C05-42C3-8D43-5C57E6E6D34C}"/>
    <cellStyle name="Normal 5 6 3 2 2 8" xfId="6887" xr:uid="{29376212-E315-41A3-B406-344B9154CDB7}"/>
    <cellStyle name="Normal 5 6 3 2 3" xfId="1403" xr:uid="{BA9F6CDF-F805-4043-9215-4316D33A079E}"/>
    <cellStyle name="Normal 5 6 3 2 3 2" xfId="1404" xr:uid="{34BCA6F6-8A64-4EFC-B622-2AEC74737503}"/>
    <cellStyle name="Normal 5 6 3 2 3 2 2" xfId="25710" xr:uid="{DF177B3F-25A8-43E0-B5C4-DA62D84D64C8}"/>
    <cellStyle name="Normal 5 6 3 2 3 2 2 2" xfId="39402" xr:uid="{595AC640-8E79-4735-8720-0AB584EE7A05}"/>
    <cellStyle name="Normal 5 6 3 2 3 2 2 3" xfId="54286" xr:uid="{9732C410-3F37-445E-BC64-CFB8EFCEFC17}"/>
    <cellStyle name="Normal 5 6 3 2 3 2 3" xfId="18866" xr:uid="{A44AEEFD-02A8-4B48-B6C0-25B79FBD4592}"/>
    <cellStyle name="Normal 5 6 3 2 3 2 3 2" xfId="39913" xr:uid="{FB29F9F9-7245-4416-B89E-F3476D7EE757}"/>
    <cellStyle name="Normal 5 6 3 2 3 2 4" xfId="32556" xr:uid="{65BBF6EE-D646-4754-9D67-CD19D17E61DF}"/>
    <cellStyle name="Normal 5 6 3 2 3 2 5" xfId="47440" xr:uid="{CED3CE6B-860E-4BCB-B253-1EDEF94D378F}"/>
    <cellStyle name="Normal 5 6 3 2 3 2 6" xfId="12020" xr:uid="{D041F232-5E0F-4816-93B9-6649DEF5ADFE}"/>
    <cellStyle name="Normal 5 6 3 2 3 3" xfId="2991" xr:uid="{1638E4A5-25C6-4364-8285-2450FD2D5929}"/>
    <cellStyle name="Normal 5 6 3 2 3 3 2" xfId="40083" xr:uid="{EBAB7797-8E40-4645-BC25-C68552C7DB91}"/>
    <cellStyle name="Normal 5 6 3 2 3 3 3" xfId="35980" xr:uid="{DD421D78-7327-4FDA-8020-E885CE471F0E}"/>
    <cellStyle name="Normal 5 6 3 2 3 3 4" xfId="50864" xr:uid="{D5DD3035-1296-446E-8DB8-E58D8997F4A4}"/>
    <cellStyle name="Normal 5 6 3 2 3 3 5" xfId="22288" xr:uid="{7453EA62-5C75-4949-B049-8856DF3753EB}"/>
    <cellStyle name="Normal 5 6 3 2 3 4" xfId="2992" xr:uid="{7ED65CC0-1E6B-4A4D-AA34-BD193E2AB921}"/>
    <cellStyle name="Normal 5 6 3 2 3 4 2" xfId="40084" xr:uid="{88ABE299-0687-48A7-87F9-C9CBD9DDAC64}"/>
    <cellStyle name="Normal 5 6 3 2 3 4 3" xfId="15444" xr:uid="{C5A4C037-CC64-431F-BE97-E12586747306}"/>
    <cellStyle name="Normal 5 6 3 2 3 5" xfId="39912" xr:uid="{C04031DB-29EB-4F4D-9070-75A4AAEC4907}"/>
    <cellStyle name="Normal 5 6 3 2 3 6" xfId="29134" xr:uid="{404EBE71-F381-48E8-BB34-5B6409C3FAD3}"/>
    <cellStyle name="Normal 5 6 3 2 3 7" xfId="44018" xr:uid="{53A7F2B4-E8AC-480D-B428-182537E72DC1}"/>
    <cellStyle name="Normal 5 6 3 2 3 8" xfId="8598" xr:uid="{0FFAB448-8F19-4A7D-810D-A11B80F01D09}"/>
    <cellStyle name="Normal 5 6 3 2 4" xfId="1405" xr:uid="{9A854524-09B7-46C0-8205-872FC41BAC69}"/>
    <cellStyle name="Normal 5 6 3 2 4 2" xfId="23998" xr:uid="{D1657C00-79B5-499C-9561-0AF5814557D2}"/>
    <cellStyle name="Normal 5 6 3 2 4 2 2" xfId="37690" xr:uid="{A9C47821-7DF8-47C4-943C-39681494FADA}"/>
    <cellStyle name="Normal 5 6 3 2 4 2 3" xfId="52574" xr:uid="{03267361-C2B5-482F-96F3-A1115E12FBC7}"/>
    <cellStyle name="Normal 5 6 3 2 4 3" xfId="17154" xr:uid="{48B83E48-02B7-4484-B7AB-AC754940E527}"/>
    <cellStyle name="Normal 5 6 3 2 4 3 2" xfId="39914" xr:uid="{AB6C061C-CC70-4B43-B7DF-FBF59111F2C5}"/>
    <cellStyle name="Normal 5 6 3 2 4 4" xfId="30844" xr:uid="{2D5F25AE-80B0-4893-8C2D-61904084DC81}"/>
    <cellStyle name="Normal 5 6 3 2 4 5" xfId="45728" xr:uid="{A659021B-557C-4CDA-8619-545A693D67F2}"/>
    <cellStyle name="Normal 5 6 3 2 4 6" xfId="10308" xr:uid="{3E831E54-DA87-442C-B784-A14F44EAC539}"/>
    <cellStyle name="Normal 5 6 3 2 5" xfId="2993" xr:uid="{7AEF9859-C030-49A6-9CD0-5BED4E47090E}"/>
    <cellStyle name="Normal 5 6 3 2 5 2" xfId="40085" xr:uid="{9C986527-EC7F-4234-ABD1-D368B14CD86F}"/>
    <cellStyle name="Normal 5 6 3 2 5 3" xfId="34268" xr:uid="{68F09895-DD0D-42D1-81A0-147617CDD82A}"/>
    <cellStyle name="Normal 5 6 3 2 5 4" xfId="49152" xr:uid="{48A87BD4-8973-453F-827D-F75091DC5C05}"/>
    <cellStyle name="Normal 5 6 3 2 5 5" xfId="20576" xr:uid="{D83E3EB7-7F1D-4C52-9D02-77B6C1BE3C25}"/>
    <cellStyle name="Normal 5 6 3 2 6" xfId="2994" xr:uid="{7E628DC5-3EFE-4981-A022-E158D3D248CC}"/>
    <cellStyle name="Normal 5 6 3 2 6 2" xfId="40086" xr:uid="{7738F41F-5094-4DB9-BB7B-C7749643AF0E}"/>
    <cellStyle name="Normal 5 6 3 2 6 3" xfId="13732" xr:uid="{F670DC0A-7401-452A-9DBE-2182DC7CC771}"/>
    <cellStyle name="Normal 5 6 3 2 7" xfId="39679" xr:uid="{341AA232-24A5-40F8-B49B-BCD75D628A1E}"/>
    <cellStyle name="Normal 5 6 3 2 8" xfId="27422" xr:uid="{72044EFF-82ED-4BC0-B185-27E72EA6DAB0}"/>
    <cellStyle name="Normal 5 6 3 2 9" xfId="42306" xr:uid="{E00669FF-8A57-4F3E-8657-C7A39591ADFF}"/>
    <cellStyle name="Normal 5 6 3 3" xfId="588" xr:uid="{065063DB-9992-4537-B84C-733CDB644D78}"/>
    <cellStyle name="Normal 5 6 3 3 2" xfId="1406" xr:uid="{CA98066C-8C2D-4EF9-AC6A-85847929AF1A}"/>
    <cellStyle name="Normal 5 6 3 3 2 2" xfId="1407" xr:uid="{125279F6-F2E6-4962-B2E3-54863FC8730B}"/>
    <cellStyle name="Normal 5 6 3 3 2 2 2" xfId="25712" xr:uid="{259803F1-4939-492E-A384-04BC5E921670}"/>
    <cellStyle name="Normal 5 6 3 3 2 2 2 2" xfId="39404" xr:uid="{304F7857-46D2-440F-B1BE-5CF232EA8D51}"/>
    <cellStyle name="Normal 5 6 3 3 2 2 2 3" xfId="54288" xr:uid="{4288C50E-B801-46E3-8E66-AF64D5E73294}"/>
    <cellStyle name="Normal 5 6 3 3 2 2 3" xfId="18868" xr:uid="{730A304F-2A40-46B5-891F-0AA5159D5EAD}"/>
    <cellStyle name="Normal 5 6 3 3 2 2 3 2" xfId="39916" xr:uid="{7FE10BCA-3B0F-4622-9738-1D70D3EAF5E5}"/>
    <cellStyle name="Normal 5 6 3 3 2 2 4" xfId="32558" xr:uid="{C80C0F18-B545-48C1-892C-2B8A2ECDBC59}"/>
    <cellStyle name="Normal 5 6 3 3 2 2 5" xfId="47442" xr:uid="{AF7D763F-5BBD-4FEC-A4E4-BFADCE3CA97C}"/>
    <cellStyle name="Normal 5 6 3 3 2 2 6" xfId="12022" xr:uid="{5B38885A-E001-4A8C-BD91-DAF63A53135E}"/>
    <cellStyle name="Normal 5 6 3 3 2 3" xfId="2995" xr:uid="{6B247D22-1D5D-44EC-9D02-59A9DFE432B5}"/>
    <cellStyle name="Normal 5 6 3 3 2 3 2" xfId="40087" xr:uid="{0D71562C-DB59-4BF6-A9B9-03D2F2817BB4}"/>
    <cellStyle name="Normal 5 6 3 3 2 3 3" xfId="35982" xr:uid="{A6A7C0E1-0280-4ABC-9420-ABDD30E63645}"/>
    <cellStyle name="Normal 5 6 3 3 2 3 4" xfId="50866" xr:uid="{A896B0B4-813B-4EB2-B65A-F43D60745FF9}"/>
    <cellStyle name="Normal 5 6 3 3 2 3 5" xfId="22290" xr:uid="{E7F9128C-A864-4D45-95D1-19E8D75D644A}"/>
    <cellStyle name="Normal 5 6 3 3 2 4" xfId="2996" xr:uid="{2390F8A1-314D-4A66-B3A7-1778C0E67FE7}"/>
    <cellStyle name="Normal 5 6 3 3 2 4 2" xfId="40088" xr:uid="{0A830F00-D015-4502-BBE7-6E4EA0097D9D}"/>
    <cellStyle name="Normal 5 6 3 3 2 4 3" xfId="15446" xr:uid="{FDCC5976-2B66-453F-B313-9D2D91290762}"/>
    <cellStyle name="Normal 5 6 3 3 2 5" xfId="39915" xr:uid="{A8A5A6DB-EB28-4985-90AB-F019FB544D6C}"/>
    <cellStyle name="Normal 5 6 3 3 2 6" xfId="29136" xr:uid="{EC945BCE-92B3-4ADB-ABF5-A35527C7780F}"/>
    <cellStyle name="Normal 5 6 3 3 2 7" xfId="44020" xr:uid="{08970128-87F9-459D-9AF4-C2C9886BFB8C}"/>
    <cellStyle name="Normal 5 6 3 3 2 8" xfId="8600" xr:uid="{70393D31-C6FD-465D-A5A7-3F6E4DEC9C09}"/>
    <cellStyle name="Normal 5 6 3 3 3" xfId="1408" xr:uid="{460FE71A-5CBB-41B1-B1D3-AFA1F48ADC39}"/>
    <cellStyle name="Normal 5 6 3 3 3 2" xfId="24000" xr:uid="{6F58C74A-A99E-4B2D-B326-6849D0B10525}"/>
    <cellStyle name="Normal 5 6 3 3 3 2 2" xfId="37692" xr:uid="{4F3BE0E1-ED19-4115-BFA2-299BCC55AED4}"/>
    <cellStyle name="Normal 5 6 3 3 3 2 3" xfId="52576" xr:uid="{784A2685-47C6-4F5B-8C2F-1C20174A5F7A}"/>
    <cellStyle name="Normal 5 6 3 3 3 3" xfId="17156" xr:uid="{46845773-88DB-41D9-8167-C818AEC6CF5F}"/>
    <cellStyle name="Normal 5 6 3 3 3 3 2" xfId="39917" xr:uid="{9C70902C-08E8-48AC-B5BB-D1A2618515CC}"/>
    <cellStyle name="Normal 5 6 3 3 3 4" xfId="30846" xr:uid="{0CAD5D0A-ADE1-4844-A29D-593D91ADDDFC}"/>
    <cellStyle name="Normal 5 6 3 3 3 5" xfId="45730" xr:uid="{309BCD51-E91F-4FB2-BBA5-CA8054874EC7}"/>
    <cellStyle name="Normal 5 6 3 3 3 6" xfId="10310" xr:uid="{72D4D1E5-F266-4AAE-A63F-2C9ED9CE2681}"/>
    <cellStyle name="Normal 5 6 3 3 4" xfId="2997" xr:uid="{44A4CCE5-17C1-4569-B887-4FD28796A665}"/>
    <cellStyle name="Normal 5 6 3 3 4 2" xfId="40089" xr:uid="{82E53AE1-7787-40C0-8901-BED86A2AFF27}"/>
    <cellStyle name="Normal 5 6 3 3 4 3" xfId="34270" xr:uid="{3E9ED954-77D1-43AD-885D-F5941183C0C8}"/>
    <cellStyle name="Normal 5 6 3 3 4 4" xfId="49154" xr:uid="{83705C7A-D40E-4095-BA27-66A579514F2A}"/>
    <cellStyle name="Normal 5 6 3 3 4 5" xfId="20578" xr:uid="{2BD7C27D-50E9-4BFC-BAD8-00E187FE1173}"/>
    <cellStyle name="Normal 5 6 3 3 5" xfId="2998" xr:uid="{271B0274-6327-4C15-94F7-74769BB596BA}"/>
    <cellStyle name="Normal 5 6 3 3 5 2" xfId="40090" xr:uid="{7A14266E-3905-4BEC-87A7-B413CB773139}"/>
    <cellStyle name="Normal 5 6 3 3 5 3" xfId="13734" xr:uid="{D115CC71-87AE-4BC8-B4A3-475D301C7377}"/>
    <cellStyle name="Normal 5 6 3 3 6" xfId="39681" xr:uid="{C0ABD41D-1338-44FE-A558-546B1DD610A1}"/>
    <cellStyle name="Normal 5 6 3 3 7" xfId="27424" xr:uid="{30E4357D-66AA-4D36-856F-C26A512A97CE}"/>
    <cellStyle name="Normal 5 6 3 3 8" xfId="42308" xr:uid="{CE6ED8FC-26E5-4C42-A8AD-C006804EFA19}"/>
    <cellStyle name="Normal 5 6 3 3 9" xfId="6888" xr:uid="{5D922222-C82F-436E-9446-F92E1A7DB24B}"/>
    <cellStyle name="Normal 5 6 3 4" xfId="1409" xr:uid="{582DCB44-AE2D-4D02-9768-96F6FC9BF223}"/>
    <cellStyle name="Normal 5 6 3 4 2" xfId="1410" xr:uid="{949728F0-E465-4AC1-9EB7-BF9AB907C015}"/>
    <cellStyle name="Normal 5 6 3 4 2 2" xfId="12023" xr:uid="{E7847B92-ED9D-4474-8727-940E6C7F0024}"/>
    <cellStyle name="Normal 5 6 3 4 2 2 2" xfId="25713" xr:uid="{7900446B-C84B-4286-B3CE-CBCC450DB587}"/>
    <cellStyle name="Normal 5 6 3 4 2 2 2 2" xfId="39405" xr:uid="{2ED51415-99B1-4770-975E-29F88B8C832D}"/>
    <cellStyle name="Normal 5 6 3 4 2 2 2 3" xfId="54289" xr:uid="{785DA51C-F2DA-4598-BBD8-F9DAFA57ADE1}"/>
    <cellStyle name="Normal 5 6 3 4 2 2 3" xfId="18869" xr:uid="{2D5269CD-E9CC-4E42-87A5-51B716410420}"/>
    <cellStyle name="Normal 5 6 3 4 2 2 4" xfId="32559" xr:uid="{6DAB8E92-CF8A-42AD-A47F-F0E7CA8F01E2}"/>
    <cellStyle name="Normal 5 6 3 4 2 2 5" xfId="47443" xr:uid="{826E62DC-7A2F-4886-8EC8-20B05E3F2E24}"/>
    <cellStyle name="Normal 5 6 3 4 2 3" xfId="22291" xr:uid="{20C805CA-28DB-43E2-BDC0-ADC808FA57FB}"/>
    <cellStyle name="Normal 5 6 3 4 2 3 2" xfId="35983" xr:uid="{D87188F3-95FA-4627-940F-528932325715}"/>
    <cellStyle name="Normal 5 6 3 4 2 3 3" xfId="50867" xr:uid="{6CF3DF91-4DB7-48FD-AF96-AFBDFFB9DBAC}"/>
    <cellStyle name="Normal 5 6 3 4 2 4" xfId="15447" xr:uid="{9E69676C-AF33-4172-895D-8E2CB77A6127}"/>
    <cellStyle name="Normal 5 6 3 4 2 4 2" xfId="39919" xr:uid="{939463A6-5AEB-4C8D-B86A-7FE619D80DC0}"/>
    <cellStyle name="Normal 5 6 3 4 2 5" xfId="29137" xr:uid="{A04C774C-4865-401E-94A5-D2332BC13B3C}"/>
    <cellStyle name="Normal 5 6 3 4 2 6" xfId="44021" xr:uid="{E2C589EE-6921-4F43-95A7-12D822F17B0B}"/>
    <cellStyle name="Normal 5 6 3 4 2 7" xfId="8601" xr:uid="{7CBD1610-BB4A-4B34-A14A-BFD530AD2350}"/>
    <cellStyle name="Normal 5 6 3 4 3" xfId="2999" xr:uid="{7C74629A-E722-4858-B050-B1F9F83B8A7C}"/>
    <cellStyle name="Normal 5 6 3 4 3 2" xfId="24001" xr:uid="{04FB8C4E-77C5-46FC-B8C1-F4FA866E5331}"/>
    <cellStyle name="Normal 5 6 3 4 3 2 2" xfId="37693" xr:uid="{3C1B7C46-D7C3-47A9-AAA1-EAC8A3FB6518}"/>
    <cellStyle name="Normal 5 6 3 4 3 2 3" xfId="52577" xr:uid="{5B7F777E-CB09-46EC-98BB-D5BC4C9C8491}"/>
    <cellStyle name="Normal 5 6 3 4 3 3" xfId="17157" xr:uid="{C889B89A-5D04-4CB2-96DF-E95A052BE91C}"/>
    <cellStyle name="Normal 5 6 3 4 3 3 2" xfId="40091" xr:uid="{091A37C9-A794-47A6-9491-0399693F2A2A}"/>
    <cellStyle name="Normal 5 6 3 4 3 4" xfId="30847" xr:uid="{12621B4C-F8E4-443B-9718-ED309532BA14}"/>
    <cellStyle name="Normal 5 6 3 4 3 5" xfId="45731" xr:uid="{D3122043-80D0-4D8F-81A6-C11A76732312}"/>
    <cellStyle name="Normal 5 6 3 4 3 6" xfId="10311" xr:uid="{E79912F2-2E64-427A-B26A-A4C9C3317FD6}"/>
    <cellStyle name="Normal 5 6 3 4 4" xfId="3000" xr:uid="{4304DEA0-4587-49FE-85B7-1DC92E890C69}"/>
    <cellStyle name="Normal 5 6 3 4 4 2" xfId="40092" xr:uid="{3396050F-250A-4F97-A616-251F34327067}"/>
    <cellStyle name="Normal 5 6 3 4 4 3" xfId="34271" xr:uid="{B38F4E2D-27C4-4C6F-B749-42D953C2F365}"/>
    <cellStyle name="Normal 5 6 3 4 4 4" xfId="49155" xr:uid="{765A0A7F-DE23-4C8B-884E-A5D853A37CAC}"/>
    <cellStyle name="Normal 5 6 3 4 4 5" xfId="20579" xr:uid="{11534697-A4E4-4D52-92EA-FCA2CF8DE6C3}"/>
    <cellStyle name="Normal 5 6 3 4 5" xfId="13735" xr:uid="{83BCFE6E-5258-4271-A6BA-7C3EC7632DAE}"/>
    <cellStyle name="Normal 5 6 3 4 5 2" xfId="39918" xr:uid="{8B446242-E114-4961-9E7D-4909C5A3666F}"/>
    <cellStyle name="Normal 5 6 3 4 6" xfId="27425" xr:uid="{D00F4AB1-0554-4498-A70F-6DB989075A2E}"/>
    <cellStyle name="Normal 5 6 3 4 7" xfId="42309" xr:uid="{1FB0B680-99CE-4F44-A117-0588C0014285}"/>
    <cellStyle name="Normal 5 6 3 4 8" xfId="6889" xr:uid="{4A0CBFCA-151E-46B8-BBD2-B1ECC1825216}"/>
    <cellStyle name="Normal 5 6 3 5" xfId="1411" xr:uid="{17E1ADB5-FE0F-4480-829E-6119EB0ACEFD}"/>
    <cellStyle name="Normal 5 6 3 5 2" xfId="3001" xr:uid="{5605554F-BE88-454E-A6CD-83B0214B5708}"/>
    <cellStyle name="Normal 5 6 3 5 2 2" xfId="25709" xr:uid="{8D81A516-AB9B-4914-BBFB-83858DFC74AB}"/>
    <cellStyle name="Normal 5 6 3 5 2 2 2" xfId="39401" xr:uid="{4D5596D1-D3A5-4775-9F88-591DEE572434}"/>
    <cellStyle name="Normal 5 6 3 5 2 2 3" xfId="54285" xr:uid="{DE87F02C-B7EA-48AD-861C-7EB375C2F5BD}"/>
    <cellStyle name="Normal 5 6 3 5 2 3" xfId="18865" xr:uid="{9D2737CC-DA49-441F-A58E-5DA3AC691FF9}"/>
    <cellStyle name="Normal 5 6 3 5 2 3 2" xfId="40093" xr:uid="{B427F4B6-1EE9-4F80-A2BB-6E6F57DC118E}"/>
    <cellStyle name="Normal 5 6 3 5 2 4" xfId="32555" xr:uid="{69C58D24-A581-4830-83C7-DFD134BA4886}"/>
    <cellStyle name="Normal 5 6 3 5 2 5" xfId="47439" xr:uid="{83B8DC4C-41A7-4C3A-B132-9F0ABAF86998}"/>
    <cellStyle name="Normal 5 6 3 5 2 6" xfId="12019" xr:uid="{B7471ED7-2332-486B-828B-3287F0927D7A}"/>
    <cellStyle name="Normal 5 6 3 5 3" xfId="3002" xr:uid="{40393674-4425-42FA-A501-A5D17C316151}"/>
    <cellStyle name="Normal 5 6 3 5 3 2" xfId="40094" xr:uid="{2260CD5B-54E8-4BEF-BF86-FE7DDB378ECF}"/>
    <cellStyle name="Normal 5 6 3 5 3 3" xfId="35979" xr:uid="{23BC846E-A279-4BB5-9F20-1CCA6ED3A4EA}"/>
    <cellStyle name="Normal 5 6 3 5 3 4" xfId="50863" xr:uid="{123F6A02-86A3-4E0F-8008-ABB7FE1064F2}"/>
    <cellStyle name="Normal 5 6 3 5 3 5" xfId="22287" xr:uid="{77A9A7E3-A857-4216-83E8-FB9C0609E9BD}"/>
    <cellStyle name="Normal 5 6 3 5 4" xfId="3003" xr:uid="{F0B1B518-61B1-4C5A-8B54-76BD96979BA0}"/>
    <cellStyle name="Normal 5 6 3 5 4 2" xfId="40095" xr:uid="{F5E505AC-9F21-4316-9CDD-78128B8F836D}"/>
    <cellStyle name="Normal 5 6 3 5 4 3" xfId="15443" xr:uid="{B8173B50-BB1E-40C4-B46A-9F6A3E504CCD}"/>
    <cellStyle name="Normal 5 6 3 5 5" xfId="39920" xr:uid="{08944A33-7067-4586-B90E-85C821FD8E0D}"/>
    <cellStyle name="Normal 5 6 3 5 6" xfId="29133" xr:uid="{CA19BDAD-2691-4126-A819-13606B61B2D5}"/>
    <cellStyle name="Normal 5 6 3 5 7" xfId="44017" xr:uid="{D36814AE-4EDA-4D94-83FD-DC87C47E566F}"/>
    <cellStyle name="Normal 5 6 3 5 8" xfId="8597" xr:uid="{C9C5835B-A3C2-40E7-9B3F-3D88DE915D6E}"/>
    <cellStyle name="Normal 5 6 3 6" xfId="3004" xr:uid="{2CAB7012-2439-43B9-9DAF-514C0E5EF5A8}"/>
    <cellStyle name="Normal 5 6 3 6 2" xfId="23997" xr:uid="{2C0B2356-A4E9-4B44-A3B7-D11191C60F50}"/>
    <cellStyle name="Normal 5 6 3 6 2 2" xfId="37689" xr:uid="{9D11DD16-6A4E-4045-8632-4CE9362DC2BF}"/>
    <cellStyle name="Normal 5 6 3 6 2 3" xfId="52573" xr:uid="{02C8158A-C295-4BF5-BDEF-FC5504A331A5}"/>
    <cellStyle name="Normal 5 6 3 6 3" xfId="17153" xr:uid="{215370D0-4FB7-4AC0-B4BE-0862F21E2BF7}"/>
    <cellStyle name="Normal 5 6 3 6 3 2" xfId="40096" xr:uid="{90BEB4A1-83EE-4304-8F0E-F5453C35D22F}"/>
    <cellStyle name="Normal 5 6 3 6 4" xfId="30843" xr:uid="{D687D09F-63E8-4FE3-9C4E-580F60130209}"/>
    <cellStyle name="Normal 5 6 3 6 5" xfId="45727" xr:uid="{912C1FAF-5FC7-4B18-939D-C3C6E8CAA9D6}"/>
    <cellStyle name="Normal 5 6 3 6 6" xfId="10307" xr:uid="{F7044078-254D-4925-BAD7-2ADF48D9F46A}"/>
    <cellStyle name="Normal 5 6 3 7" xfId="3005" xr:uid="{EA4098DF-E73F-4364-A8A7-F45D14C992AC}"/>
    <cellStyle name="Normal 5 6 3 7 2" xfId="40097" xr:uid="{CC49819D-343C-49CF-8F18-241779D6410A}"/>
    <cellStyle name="Normal 5 6 3 7 3" xfId="34267" xr:uid="{A9667F75-7E57-47D7-95A5-997A3C4D0118}"/>
    <cellStyle name="Normal 5 6 3 7 4" xfId="49151" xr:uid="{15542893-CB8A-4698-BD31-09685AAD3DFA}"/>
    <cellStyle name="Normal 5 6 3 7 5" xfId="20575" xr:uid="{F41E03AC-66E1-4FD1-B5CF-6B85234B6C4C}"/>
    <cellStyle name="Normal 5 6 3 8" xfId="3006" xr:uid="{335F071E-FD3F-42E7-A6A4-A66B8EC62D22}"/>
    <cellStyle name="Normal 5 6 3 8 2" xfId="40098" xr:uid="{058272EC-1730-481A-8FBF-FABB65A9E798}"/>
    <cellStyle name="Normal 5 6 3 8 3" xfId="13731" xr:uid="{CD100E35-E05B-4040-B6B6-362E1066BC84}"/>
    <cellStyle name="Normal 5 6 3 9" xfId="39612" xr:uid="{8CD78F9B-F952-4015-A5CB-F45DEAB9BB74}"/>
    <cellStyle name="Normal 5 6 4" xfId="315" xr:uid="{985C40D7-4A29-4E19-810F-57329EB2A855}"/>
    <cellStyle name="Normal 5 6 4 10" xfId="42310" xr:uid="{8C95B36A-F318-4CBF-9F03-7E2BD7B41A4E}"/>
    <cellStyle name="Normal 5 6 4 11" xfId="6890" xr:uid="{C098B963-A40C-4F09-AE14-4CB857499C26}"/>
    <cellStyle name="Normal 5 6 4 2" xfId="589" xr:uid="{C2204FCF-677F-4ADC-A2E7-E1842EB41D49}"/>
    <cellStyle name="Normal 5 6 4 2 2" xfId="590" xr:uid="{5CA9C5A1-C350-4D56-9F47-9CF14F91FBFB}"/>
    <cellStyle name="Normal 5 6 4 2 2 2" xfId="1412" xr:uid="{EB7CE9D0-0E2B-4E1A-8B8C-8D645D5B5690}"/>
    <cellStyle name="Normal 5 6 4 2 2 2 2" xfId="12026" xr:uid="{0634238E-A9CB-450F-AC7A-7634423BC26E}"/>
    <cellStyle name="Normal 5 6 4 2 2 2 2 2" xfId="25716" xr:uid="{A18BB89C-A740-4DD5-A07F-44303949211B}"/>
    <cellStyle name="Normal 5 6 4 2 2 2 2 2 2" xfId="39408" xr:uid="{6FB21888-D789-432A-87AD-1A22630D558A}"/>
    <cellStyle name="Normal 5 6 4 2 2 2 2 2 3" xfId="54292" xr:uid="{27601B76-FA45-45CE-AC7F-30B0E2FD7F65}"/>
    <cellStyle name="Normal 5 6 4 2 2 2 2 3" xfId="18872" xr:uid="{2466026C-BB0D-4DDD-9594-C5C76068A3B6}"/>
    <cellStyle name="Normal 5 6 4 2 2 2 2 4" xfId="32562" xr:uid="{A196CA7D-669D-4757-975A-CECD2FA4FB53}"/>
    <cellStyle name="Normal 5 6 4 2 2 2 2 5" xfId="47446" xr:uid="{68367B43-95EC-437C-A3F8-11DAEADE66F5}"/>
    <cellStyle name="Normal 5 6 4 2 2 2 3" xfId="22294" xr:uid="{C3ADCD73-F89E-4C89-8F1E-1F14EB515F29}"/>
    <cellStyle name="Normal 5 6 4 2 2 2 3 2" xfId="35986" xr:uid="{E18CFD9A-108B-4162-82BC-3BFD7A0F3A14}"/>
    <cellStyle name="Normal 5 6 4 2 2 2 3 3" xfId="50870" xr:uid="{0444D5BE-8CB1-4D4B-AF39-F91E4E139584}"/>
    <cellStyle name="Normal 5 6 4 2 2 2 4" xfId="15450" xr:uid="{7EB7FABA-0037-403E-B69B-8227F77DEED6}"/>
    <cellStyle name="Normal 5 6 4 2 2 2 4 2" xfId="39921" xr:uid="{0D3A4B5F-2F48-48CD-A78B-22206684786C}"/>
    <cellStyle name="Normal 5 6 4 2 2 2 5" xfId="29140" xr:uid="{C745114F-7A6D-4CB9-84C8-78C36C0D91C7}"/>
    <cellStyle name="Normal 5 6 4 2 2 2 6" xfId="44024" xr:uid="{176490BF-27C5-4929-BAF1-4BC9C64DBF82}"/>
    <cellStyle name="Normal 5 6 4 2 2 2 7" xfId="8604" xr:uid="{B502661D-81E9-4CDA-8F7D-B380E1DCC890}"/>
    <cellStyle name="Normal 5 6 4 2 2 3" xfId="3007" xr:uid="{DE53AD6A-7F01-45E6-B877-C82AA8C0B0F2}"/>
    <cellStyle name="Normal 5 6 4 2 2 3 2" xfId="24004" xr:uid="{77036FFB-AF31-455B-9ED9-5721EE934CA9}"/>
    <cellStyle name="Normal 5 6 4 2 2 3 2 2" xfId="37696" xr:uid="{9DA676CC-260F-4192-A4E9-CDBA274F39B1}"/>
    <cellStyle name="Normal 5 6 4 2 2 3 2 3" xfId="52580" xr:uid="{B6320A2A-3F3A-4A33-AA31-BC6F6E01BA6F}"/>
    <cellStyle name="Normal 5 6 4 2 2 3 3" xfId="17160" xr:uid="{F347C372-7F56-4D7D-BF48-94F9040A641A}"/>
    <cellStyle name="Normal 5 6 4 2 2 3 3 2" xfId="40099" xr:uid="{03A63824-DF60-44C0-8C20-17F59CB0408D}"/>
    <cellStyle name="Normal 5 6 4 2 2 3 4" xfId="30850" xr:uid="{155EAFF2-7B57-4420-AD5D-870BA9125585}"/>
    <cellStyle name="Normal 5 6 4 2 2 3 5" xfId="45734" xr:uid="{991C8DAD-71B9-43DC-8B97-E9B89B26CE00}"/>
    <cellStyle name="Normal 5 6 4 2 2 3 6" xfId="10314" xr:uid="{FFC32019-3A13-4B03-8E43-48375D9DDD3A}"/>
    <cellStyle name="Normal 5 6 4 2 2 4" xfId="3008" xr:uid="{31058762-DEC8-486A-B0AD-19DB5BA56071}"/>
    <cellStyle name="Normal 5 6 4 2 2 4 2" xfId="40100" xr:uid="{6818C452-D671-4692-B979-A4DF69DC77FC}"/>
    <cellStyle name="Normal 5 6 4 2 2 4 3" xfId="34274" xr:uid="{E17E6BCB-5401-46B5-BA9D-6D6D0BCE76B6}"/>
    <cellStyle name="Normal 5 6 4 2 2 4 4" xfId="49158" xr:uid="{BA812209-9024-4BDD-9856-3867B5EADBFD}"/>
    <cellStyle name="Normal 5 6 4 2 2 4 5" xfId="20582" xr:uid="{04CE5AA9-2CA7-4592-9103-2443EE652B12}"/>
    <cellStyle name="Normal 5 6 4 2 2 5" xfId="13738" xr:uid="{CA2E3237-0325-4475-B317-0FB6FDAB580D}"/>
    <cellStyle name="Normal 5 6 4 2 2 5 2" xfId="39683" xr:uid="{3B826497-0641-4F44-957E-67399420AF6F}"/>
    <cellStyle name="Normal 5 6 4 2 2 6" xfId="27428" xr:uid="{5AC2CFCB-CBAE-4CF0-A1C5-F51863F2CFAD}"/>
    <cellStyle name="Normal 5 6 4 2 2 7" xfId="42312" xr:uid="{995C5E2B-B56E-4D86-AE49-D20CB615E138}"/>
    <cellStyle name="Normal 5 6 4 2 2 8" xfId="6892" xr:uid="{B730E909-39F3-4653-A76D-8008C7B67095}"/>
    <cellStyle name="Normal 5 6 4 2 3" xfId="1413" xr:uid="{7071D55B-22D8-474F-A433-7DE0FF566CC4}"/>
    <cellStyle name="Normal 5 6 4 2 3 2" xfId="12025" xr:uid="{4F3DC3F0-BB68-465C-BAD4-58279B19F360}"/>
    <cellStyle name="Normal 5 6 4 2 3 2 2" xfId="25715" xr:uid="{38B1CCC0-C7B4-45FF-8A13-B9050327FA5E}"/>
    <cellStyle name="Normal 5 6 4 2 3 2 2 2" xfId="39407" xr:uid="{6CB9F129-3BCF-47FB-A125-74FB5CF3C18B}"/>
    <cellStyle name="Normal 5 6 4 2 3 2 2 3" xfId="54291" xr:uid="{C14156C5-0FCC-42EC-9DD4-08774A772084}"/>
    <cellStyle name="Normal 5 6 4 2 3 2 3" xfId="18871" xr:uid="{ACFF4D0D-4C53-4BD8-8F03-31812DA16485}"/>
    <cellStyle name="Normal 5 6 4 2 3 2 4" xfId="32561" xr:uid="{F0C38512-3C34-4D04-894E-E1D91129BCAA}"/>
    <cellStyle name="Normal 5 6 4 2 3 2 5" xfId="47445" xr:uid="{77C3A73D-4086-4D50-B51D-15E8606A912A}"/>
    <cellStyle name="Normal 5 6 4 2 3 3" xfId="22293" xr:uid="{258E7FBC-6BCE-4C80-9B99-053D8079B300}"/>
    <cellStyle name="Normal 5 6 4 2 3 3 2" xfId="35985" xr:uid="{9A72AE3B-21FB-4092-A365-763772819F92}"/>
    <cellStyle name="Normal 5 6 4 2 3 3 3" xfId="50869" xr:uid="{370C03F2-6B3F-40D2-9A71-8F15DA329E5E}"/>
    <cellStyle name="Normal 5 6 4 2 3 4" xfId="15449" xr:uid="{626A32D4-588B-4201-B242-29FE77D50DEF}"/>
    <cellStyle name="Normal 5 6 4 2 3 4 2" xfId="39922" xr:uid="{45733301-97E2-440A-861B-097E181F14A4}"/>
    <cellStyle name="Normal 5 6 4 2 3 5" xfId="29139" xr:uid="{27A1ECDE-B354-4503-95C7-DC467242C58F}"/>
    <cellStyle name="Normal 5 6 4 2 3 6" xfId="44023" xr:uid="{0F399FD6-D3E9-4519-A4A7-CF8948F2642D}"/>
    <cellStyle name="Normal 5 6 4 2 3 7" xfId="8603" xr:uid="{327E312B-2766-4DF0-BCBF-4D2802F9B3A4}"/>
    <cellStyle name="Normal 5 6 4 2 4" xfId="3009" xr:uid="{164ACA90-6138-4FBA-832C-CB5ADA07F068}"/>
    <cellStyle name="Normal 5 6 4 2 4 2" xfId="24003" xr:uid="{703676E7-8364-44FD-AEF0-41A2EE2057B2}"/>
    <cellStyle name="Normal 5 6 4 2 4 2 2" xfId="37695" xr:uid="{7B87CD4A-46F8-4C3F-A25D-6A82A77628F6}"/>
    <cellStyle name="Normal 5 6 4 2 4 2 3" xfId="52579" xr:uid="{0A275148-75ED-43C0-AA26-A53F90C5889B}"/>
    <cellStyle name="Normal 5 6 4 2 4 3" xfId="17159" xr:uid="{D95D86F1-710A-4932-8040-66E6C024AB80}"/>
    <cellStyle name="Normal 5 6 4 2 4 3 2" xfId="40101" xr:uid="{E52D07AF-2376-492D-A353-31A1501F5164}"/>
    <cellStyle name="Normal 5 6 4 2 4 4" xfId="30849" xr:uid="{DF668241-331F-4FFE-AF9C-019C51AEC3FE}"/>
    <cellStyle name="Normal 5 6 4 2 4 5" xfId="45733" xr:uid="{1659FB0D-D8AF-4A6D-A7B2-8D64CE0130D3}"/>
    <cellStyle name="Normal 5 6 4 2 4 6" xfId="10313" xr:uid="{05331828-90F4-4123-999A-8B64FD2AC102}"/>
    <cellStyle name="Normal 5 6 4 2 5" xfId="3010" xr:uid="{6EC3E745-391B-49BB-82F2-7245A01EE488}"/>
    <cellStyle name="Normal 5 6 4 2 5 2" xfId="40102" xr:uid="{34489149-2086-4B93-8AE5-9DBF74D30378}"/>
    <cellStyle name="Normal 5 6 4 2 5 3" xfId="34273" xr:uid="{0FDF5E60-9FE5-44E2-AFC4-F3CA05EC17C4}"/>
    <cellStyle name="Normal 5 6 4 2 5 4" xfId="49157" xr:uid="{F27A3819-D4C8-473D-B38F-01DFC8A0E2AD}"/>
    <cellStyle name="Normal 5 6 4 2 5 5" xfId="20581" xr:uid="{714A7F4D-61F3-4CDA-8D90-78872EE0D3C5}"/>
    <cellStyle name="Normal 5 6 4 2 6" xfId="13737" xr:uid="{854CE2DF-5DBB-4FE4-9548-B0F3A89A5854}"/>
    <cellStyle name="Normal 5 6 4 2 6 2" xfId="39682" xr:uid="{A1730507-0D8E-4601-87BF-0ADB60A85870}"/>
    <cellStyle name="Normal 5 6 4 2 7" xfId="27427" xr:uid="{66FDB511-8809-4060-9DE2-AD66055F0DED}"/>
    <cellStyle name="Normal 5 6 4 2 8" xfId="42311" xr:uid="{1F2504E9-2083-4D60-BC43-BED315CC834D}"/>
    <cellStyle name="Normal 5 6 4 2 9" xfId="6891" xr:uid="{B767F658-D312-4A8C-B9B5-6827DD0E9A97}"/>
    <cellStyle name="Normal 5 6 4 3" xfId="591" xr:uid="{3337D546-3880-46E6-A903-B5E18FF14DA7}"/>
    <cellStyle name="Normal 5 6 4 3 2" xfId="1414" xr:uid="{4E9153B3-2687-4D66-B422-8EBA76A03221}"/>
    <cellStyle name="Normal 5 6 4 3 2 2" xfId="12027" xr:uid="{08EF81A9-C23E-4046-BC62-31071D5632D0}"/>
    <cellStyle name="Normal 5 6 4 3 2 2 2" xfId="25717" xr:uid="{401694BE-8FD8-41A0-819E-6BAC409EC633}"/>
    <cellStyle name="Normal 5 6 4 3 2 2 2 2" xfId="39409" xr:uid="{28BB3BAF-C0FF-4DB2-BF8C-60AE9FF3843B}"/>
    <cellStyle name="Normal 5 6 4 3 2 2 2 3" xfId="54293" xr:uid="{9D498380-4493-4FB8-B406-54BC1EAB8F78}"/>
    <cellStyle name="Normal 5 6 4 3 2 2 3" xfId="18873" xr:uid="{D1B2F7ED-1EFF-4037-8311-DB75CC37518D}"/>
    <cellStyle name="Normal 5 6 4 3 2 2 4" xfId="32563" xr:uid="{0CD8B004-DB36-4C24-9AD8-C9186F0A344E}"/>
    <cellStyle name="Normal 5 6 4 3 2 2 5" xfId="47447" xr:uid="{97C7BEF7-1EED-4480-989E-F73F61700792}"/>
    <cellStyle name="Normal 5 6 4 3 2 3" xfId="22295" xr:uid="{E900AFF4-1BBD-4B5F-8C96-B0A54542E562}"/>
    <cellStyle name="Normal 5 6 4 3 2 3 2" xfId="35987" xr:uid="{C98E9D32-E131-4718-9417-D7E902C310FC}"/>
    <cellStyle name="Normal 5 6 4 3 2 3 3" xfId="50871" xr:uid="{D98C93AE-3553-4CC3-9E3E-400AC27D4117}"/>
    <cellStyle name="Normal 5 6 4 3 2 4" xfId="15451" xr:uid="{31A8095F-1DDB-48D1-A57A-36CA7E1CC53C}"/>
    <cellStyle name="Normal 5 6 4 3 2 4 2" xfId="39923" xr:uid="{8EF91314-6864-4482-9ED3-1C962492CFC9}"/>
    <cellStyle name="Normal 5 6 4 3 2 5" xfId="29141" xr:uid="{C3DE85C5-2CA8-410B-96EC-7A9540D16803}"/>
    <cellStyle name="Normal 5 6 4 3 2 6" xfId="44025" xr:uid="{AB80B3FB-635D-4AA8-9328-52BE3D99E9E7}"/>
    <cellStyle name="Normal 5 6 4 3 2 7" xfId="8605" xr:uid="{B722052B-30C9-4B7A-AB49-BDC436C7B665}"/>
    <cellStyle name="Normal 5 6 4 3 3" xfId="3011" xr:uid="{10FB43EE-CF61-41FF-9094-ECB4A16C5AE6}"/>
    <cellStyle name="Normal 5 6 4 3 3 2" xfId="24005" xr:uid="{D723F5A6-04AC-4A96-9712-45FBB7B5866F}"/>
    <cellStyle name="Normal 5 6 4 3 3 2 2" xfId="37697" xr:uid="{2F9935EC-C3BB-4C63-ACB5-013C5F77340D}"/>
    <cellStyle name="Normal 5 6 4 3 3 2 3" xfId="52581" xr:uid="{D40EDA9A-E692-40A7-B46A-66469DE9BEB9}"/>
    <cellStyle name="Normal 5 6 4 3 3 3" xfId="17161" xr:uid="{BB27B5D1-5CBA-489E-8193-8E69801B55DA}"/>
    <cellStyle name="Normal 5 6 4 3 3 3 2" xfId="40103" xr:uid="{C859C1C8-D3FE-467D-9D50-550C9F25DB74}"/>
    <cellStyle name="Normal 5 6 4 3 3 4" xfId="30851" xr:uid="{195B164E-4560-499B-89D1-1402E2AA512C}"/>
    <cellStyle name="Normal 5 6 4 3 3 5" xfId="45735" xr:uid="{4C9A8BBC-1CCF-4C61-9610-F25D3B51155C}"/>
    <cellStyle name="Normal 5 6 4 3 3 6" xfId="10315" xr:uid="{C9D18DFC-7D93-42EE-859C-DC422154D644}"/>
    <cellStyle name="Normal 5 6 4 3 4" xfId="3012" xr:uid="{10BCC42B-F53E-4107-B6B2-6C56187ED3E6}"/>
    <cellStyle name="Normal 5 6 4 3 4 2" xfId="40104" xr:uid="{D2BEAB5F-7FD6-4CD0-86C8-E2B74E90BE84}"/>
    <cellStyle name="Normal 5 6 4 3 4 3" xfId="34275" xr:uid="{C3D9B137-1856-4A19-8BC1-D72ADE27B9C3}"/>
    <cellStyle name="Normal 5 6 4 3 4 4" xfId="49159" xr:uid="{3A9CF4DD-5947-45A6-A91F-0FA0E13B598B}"/>
    <cellStyle name="Normal 5 6 4 3 4 5" xfId="20583" xr:uid="{5E1E7F58-9463-4B48-9FB4-7724757BD0FB}"/>
    <cellStyle name="Normal 5 6 4 3 5" xfId="13739" xr:uid="{747E61FF-EB93-4B19-BC8C-00AA8F729223}"/>
    <cellStyle name="Normal 5 6 4 3 5 2" xfId="39684" xr:uid="{6E1BD709-2EE3-45D1-BB73-75F40657FB16}"/>
    <cellStyle name="Normal 5 6 4 3 6" xfId="27429" xr:uid="{1AE411EE-B238-42DB-8DC5-9D8F144CA732}"/>
    <cellStyle name="Normal 5 6 4 3 7" xfId="42313" xr:uid="{2248B474-40C2-4CF1-A81F-AA12CA8E25CC}"/>
    <cellStyle name="Normal 5 6 4 3 8" xfId="6893" xr:uid="{FF1D9263-F3A9-4DCE-93FA-3532ACFEF0B7}"/>
    <cellStyle name="Normal 5 6 4 4" xfId="1415" xr:uid="{BB7D1F2E-5CAC-4E80-A001-9A742F23DCE6}"/>
    <cellStyle name="Normal 5 6 4 4 2" xfId="3013" xr:uid="{E385CDED-EE5C-421C-B9B0-7BA9186C68B1}"/>
    <cellStyle name="Normal 5 6 4 4 2 2" xfId="12028" xr:uid="{2883CA1A-ECDD-4F1C-8729-9504E43463BB}"/>
    <cellStyle name="Normal 5 6 4 4 2 2 2" xfId="25718" xr:uid="{18993D67-4EC8-424A-A068-6ACCCBAF2339}"/>
    <cellStyle name="Normal 5 6 4 4 2 2 2 2" xfId="39410" xr:uid="{5E72491B-0332-4F49-818B-72AF83589B32}"/>
    <cellStyle name="Normal 5 6 4 4 2 2 2 3" xfId="54294" xr:uid="{D997E32A-F9F5-4F18-81B8-E2098E645C64}"/>
    <cellStyle name="Normal 5 6 4 4 2 2 3" xfId="18874" xr:uid="{88B895E1-D74F-4DCE-AF5E-EFD7E72CD9D6}"/>
    <cellStyle name="Normal 5 6 4 4 2 2 4" xfId="32564" xr:uid="{0AAFC751-F6CB-4E85-BD02-F78E3F9757F6}"/>
    <cellStyle name="Normal 5 6 4 4 2 2 5" xfId="47448" xr:uid="{C66F6810-F9DC-4ED0-9E7E-23AA3BF022A7}"/>
    <cellStyle name="Normal 5 6 4 4 2 3" xfId="22296" xr:uid="{057174A6-8228-401C-86A5-698176D47938}"/>
    <cellStyle name="Normal 5 6 4 4 2 3 2" xfId="35988" xr:uid="{41A567F1-D199-4CFF-A7CA-30FE72A325F3}"/>
    <cellStyle name="Normal 5 6 4 4 2 3 3" xfId="50872" xr:uid="{540D3410-32A7-491C-877A-FF21DF7195F8}"/>
    <cellStyle name="Normal 5 6 4 4 2 4" xfId="15452" xr:uid="{81D7B428-EA0E-45D4-B90C-B8AE4E9A48DE}"/>
    <cellStyle name="Normal 5 6 4 4 2 4 2" xfId="40105" xr:uid="{8167D432-7F51-4858-AF1F-1EF8922443C5}"/>
    <cellStyle name="Normal 5 6 4 4 2 5" xfId="29142" xr:uid="{856D719B-EEBA-4E24-B73A-D44C6D0AD09E}"/>
    <cellStyle name="Normal 5 6 4 4 2 6" xfId="44026" xr:uid="{9F8445F8-774A-4294-A3E1-3B4BF9F480F2}"/>
    <cellStyle name="Normal 5 6 4 4 2 7" xfId="8606" xr:uid="{406E2752-E65D-4F38-922B-4BAF2EB83721}"/>
    <cellStyle name="Normal 5 6 4 4 3" xfId="3014" xr:uid="{8936C701-E4BC-4BCE-A5C2-89F54E613E68}"/>
    <cellStyle name="Normal 5 6 4 4 3 2" xfId="24006" xr:uid="{DDA7AE69-ED05-4CA3-BCB9-86BB6D1569EB}"/>
    <cellStyle name="Normal 5 6 4 4 3 2 2" xfId="37698" xr:uid="{40637D14-D24F-4F6E-B107-EB5EBB985C14}"/>
    <cellStyle name="Normal 5 6 4 4 3 2 3" xfId="52582" xr:uid="{229D7602-9D82-46E2-9D0C-95F1E2386142}"/>
    <cellStyle name="Normal 5 6 4 4 3 3" xfId="17162" xr:uid="{4118E44B-D7FA-45A9-A8E6-6156998A44B5}"/>
    <cellStyle name="Normal 5 6 4 4 3 3 2" xfId="40106" xr:uid="{26FF0CDB-FE1D-4139-A700-C56B6A85CFFF}"/>
    <cellStyle name="Normal 5 6 4 4 3 4" xfId="30852" xr:uid="{F7F6F2AD-C56F-468C-B56B-43B30085A65C}"/>
    <cellStyle name="Normal 5 6 4 4 3 5" xfId="45736" xr:uid="{99D4CFE7-0A9A-40DF-9FE3-32991DDEE494}"/>
    <cellStyle name="Normal 5 6 4 4 3 6" xfId="10316" xr:uid="{D125B62C-228A-4BB3-8FD9-A9080BAD47CE}"/>
    <cellStyle name="Normal 5 6 4 4 4" xfId="3015" xr:uid="{21592DB3-932C-4251-B6EE-3E7EF80D4A94}"/>
    <cellStyle name="Normal 5 6 4 4 4 2" xfId="40107" xr:uid="{43AEC00D-5A16-42EB-9CCE-6A30C06483B8}"/>
    <cellStyle name="Normal 5 6 4 4 4 3" xfId="34276" xr:uid="{E197CEEF-FF02-46DF-A264-45F8470CE584}"/>
    <cellStyle name="Normal 5 6 4 4 4 4" xfId="49160" xr:uid="{2FBC8E83-5721-47DB-9302-B9FC43780825}"/>
    <cellStyle name="Normal 5 6 4 4 4 5" xfId="20584" xr:uid="{7F792FE1-DE3F-4DB7-BA8D-037F804AD557}"/>
    <cellStyle name="Normal 5 6 4 4 5" xfId="13740" xr:uid="{EDDC20FD-CB30-4EFC-95D1-E2D2112A2402}"/>
    <cellStyle name="Normal 5 6 4 4 5 2" xfId="39924" xr:uid="{9A823ECE-35EB-4968-B568-9D054B051E35}"/>
    <cellStyle name="Normal 5 6 4 4 6" xfId="27430" xr:uid="{161F2F8D-C981-4058-AA4C-F73CEBC2521E}"/>
    <cellStyle name="Normal 5 6 4 4 7" xfId="42314" xr:uid="{56955342-962E-4D7F-8148-0D7B3C5E56A5}"/>
    <cellStyle name="Normal 5 6 4 4 8" xfId="6894" xr:uid="{40A42EDC-8206-4319-85EA-645C50B0428D}"/>
    <cellStyle name="Normal 5 6 4 5" xfId="3016" xr:uid="{F200A9A3-86CC-4FA5-912E-C08759AE65B6}"/>
    <cellStyle name="Normal 5 6 4 5 2" xfId="12024" xr:uid="{A49B616D-F20B-4658-B399-8988424633E1}"/>
    <cellStyle name="Normal 5 6 4 5 2 2" xfId="25714" xr:uid="{9F5B6928-85B2-42F0-A0F3-0B7C4A1C0D49}"/>
    <cellStyle name="Normal 5 6 4 5 2 2 2" xfId="39406" xr:uid="{DB60AC13-3411-456C-B5B7-A387B727BFC6}"/>
    <cellStyle name="Normal 5 6 4 5 2 2 3" xfId="54290" xr:uid="{9D4982F4-0942-4009-BD88-847AFDABC499}"/>
    <cellStyle name="Normal 5 6 4 5 2 3" xfId="18870" xr:uid="{9AC3765D-8CF7-4B88-AC5C-E362C6CECB08}"/>
    <cellStyle name="Normal 5 6 4 5 2 4" xfId="32560" xr:uid="{B19580A4-42D9-4C80-B3F0-254DD1FD98BE}"/>
    <cellStyle name="Normal 5 6 4 5 2 5" xfId="47444" xr:uid="{4817766F-E160-4C61-9B9F-ED78D69A0C65}"/>
    <cellStyle name="Normal 5 6 4 5 3" xfId="22292" xr:uid="{B5A76484-FAE9-4FC1-82A1-6BDC20F5BDB5}"/>
    <cellStyle name="Normal 5 6 4 5 3 2" xfId="35984" xr:uid="{8B1A2BB2-FD77-4287-8E66-472509DEDA77}"/>
    <cellStyle name="Normal 5 6 4 5 3 3" xfId="50868" xr:uid="{377F2B54-8CFE-41B4-8ADD-6414D6941FC4}"/>
    <cellStyle name="Normal 5 6 4 5 4" xfId="15448" xr:uid="{1CAF1F62-E733-407E-B3E0-37F26605EA54}"/>
    <cellStyle name="Normal 5 6 4 5 4 2" xfId="40108" xr:uid="{C768641C-EE65-4CA0-A8D4-AAECF9AB9258}"/>
    <cellStyle name="Normal 5 6 4 5 5" xfId="29138" xr:uid="{E521C23C-7721-4602-A84D-E0433F1256CA}"/>
    <cellStyle name="Normal 5 6 4 5 6" xfId="44022" xr:uid="{15AB4A37-B864-4CF8-A58A-0BFC2BBC1A49}"/>
    <cellStyle name="Normal 5 6 4 5 7" xfId="8602" xr:uid="{1BE1B1B1-20A6-4CA9-8C8D-091512259735}"/>
    <cellStyle name="Normal 5 6 4 6" xfId="3017" xr:uid="{592A4332-2026-40E4-AC29-7047AEB15475}"/>
    <cellStyle name="Normal 5 6 4 6 2" xfId="24002" xr:uid="{BD7913BC-5140-4EE4-8520-7B1792451A04}"/>
    <cellStyle name="Normal 5 6 4 6 2 2" xfId="37694" xr:uid="{19A61A9A-32B2-4BF0-9A5C-FDF604DE21A1}"/>
    <cellStyle name="Normal 5 6 4 6 2 3" xfId="52578" xr:uid="{B56ED355-43A3-4189-AE02-B96EB68272CB}"/>
    <cellStyle name="Normal 5 6 4 6 3" xfId="17158" xr:uid="{1CC656A1-1783-43AB-AE9D-EC42884B1D7F}"/>
    <cellStyle name="Normal 5 6 4 6 3 2" xfId="40109" xr:uid="{C3979829-60FD-4250-9B8D-CE45016D74EF}"/>
    <cellStyle name="Normal 5 6 4 6 4" xfId="30848" xr:uid="{B8EC4AA1-8B81-487B-AD9A-25B993C80EC8}"/>
    <cellStyle name="Normal 5 6 4 6 5" xfId="45732" xr:uid="{0E1C0850-B303-47EB-A343-DA4E80D2CAE4}"/>
    <cellStyle name="Normal 5 6 4 6 6" xfId="10312" xr:uid="{1E1DABE9-3985-4057-8135-C2E2F4C3F55A}"/>
    <cellStyle name="Normal 5 6 4 7" xfId="3018" xr:uid="{29E076B2-B3B9-4DA8-A63A-2A7327B43265}"/>
    <cellStyle name="Normal 5 6 4 7 2" xfId="40110" xr:uid="{8FE0E576-8A08-4EEA-B6DD-5EE0A33A8D86}"/>
    <cellStyle name="Normal 5 6 4 7 3" xfId="34272" xr:uid="{8F939172-7326-4AA4-8E67-C33B1E93344F}"/>
    <cellStyle name="Normal 5 6 4 7 4" xfId="49156" xr:uid="{256B5BBD-3254-45D7-A9F2-B6507C8C3299}"/>
    <cellStyle name="Normal 5 6 4 7 5" xfId="20580" xr:uid="{2962296D-EEAA-4DE5-B339-BA348D6EC6B2}"/>
    <cellStyle name="Normal 5 6 4 8" xfId="13736" xr:uid="{2D2B646E-9EF7-432A-B57A-2E14245963FC}"/>
    <cellStyle name="Normal 5 6 4 8 2" xfId="39613" xr:uid="{4B6962BD-BE5B-419B-B6AE-3967FF433873}"/>
    <cellStyle name="Normal 5 6 4 9" xfId="27426" xr:uid="{15E606FE-EF32-45A5-B41F-0D2063237ECD}"/>
    <cellStyle name="Normal 5 6 5" xfId="316" xr:uid="{4A6B9204-507C-4AD2-A3AD-28BDF1BE8AB2}"/>
    <cellStyle name="Normal 5 6 5 10" xfId="6895" xr:uid="{7F844D0A-F80C-4329-852D-2065B52EEC19}"/>
    <cellStyle name="Normal 5 6 5 2" xfId="592" xr:uid="{1608FC9B-0690-43FF-8D9A-A8830DECEF39}"/>
    <cellStyle name="Normal 5 6 5 2 2" xfId="1416" xr:uid="{47D1727F-89C0-417F-AE4F-2F8FB8FE177B}"/>
    <cellStyle name="Normal 5 6 5 2 2 2" xfId="12030" xr:uid="{B2D9A3D9-3579-4326-8AC8-383905AA74BC}"/>
    <cellStyle name="Normal 5 6 5 2 2 2 2" xfId="25720" xr:uid="{EA2A670B-4D9F-426E-982F-568982F1C9DB}"/>
    <cellStyle name="Normal 5 6 5 2 2 2 2 2" xfId="39412" xr:uid="{A6F540A2-111C-451C-848D-093C72370F26}"/>
    <cellStyle name="Normal 5 6 5 2 2 2 2 3" xfId="54296" xr:uid="{17066F71-D03D-4073-B9C9-8BAECC53FF65}"/>
    <cellStyle name="Normal 5 6 5 2 2 2 3" xfId="18876" xr:uid="{1CF51699-DFAB-4EAF-BBF8-63B8020E92BB}"/>
    <cellStyle name="Normal 5 6 5 2 2 2 4" xfId="32566" xr:uid="{739C74D7-5084-4C32-A4BE-61042B462B5B}"/>
    <cellStyle name="Normal 5 6 5 2 2 2 5" xfId="47450" xr:uid="{140BEF1B-299B-40BE-8792-A59DAB987778}"/>
    <cellStyle name="Normal 5 6 5 2 2 3" xfId="22298" xr:uid="{F2BDF650-F79C-4760-8313-675659B44B8E}"/>
    <cellStyle name="Normal 5 6 5 2 2 3 2" xfId="35990" xr:uid="{CD6E5118-89F3-41AE-BD11-AAD0B2E00A35}"/>
    <cellStyle name="Normal 5 6 5 2 2 3 3" xfId="50874" xr:uid="{4A2FBD55-F714-4C73-B905-27D486396F57}"/>
    <cellStyle name="Normal 5 6 5 2 2 4" xfId="15454" xr:uid="{519BF12F-A14A-4903-ACE3-5C60F5F9BD6B}"/>
    <cellStyle name="Normal 5 6 5 2 2 4 2" xfId="39925" xr:uid="{B4D89253-8FC0-42E1-8EE8-025772FFB30A}"/>
    <cellStyle name="Normal 5 6 5 2 2 5" xfId="29144" xr:uid="{0A943BFA-8DC7-4A3E-9E42-63CDD331B4F2}"/>
    <cellStyle name="Normal 5 6 5 2 2 6" xfId="44028" xr:uid="{84D7B2E3-70B9-4326-B967-9114B8BD3666}"/>
    <cellStyle name="Normal 5 6 5 2 2 7" xfId="8608" xr:uid="{AC541A39-9BC4-4C48-BBAD-7215232D7DE1}"/>
    <cellStyle name="Normal 5 6 5 2 3" xfId="3019" xr:uid="{2D908DCF-8F0F-4B3E-9B57-D2F2C120C41F}"/>
    <cellStyle name="Normal 5 6 5 2 3 2" xfId="24008" xr:uid="{80A8312C-6038-42F0-9085-D7F5D6AA3F4D}"/>
    <cellStyle name="Normal 5 6 5 2 3 2 2" xfId="37700" xr:uid="{E9F1D8C3-3B2D-4565-8921-45F56E94DC84}"/>
    <cellStyle name="Normal 5 6 5 2 3 2 3" xfId="52584" xr:uid="{94192D89-1979-4A96-8446-8DA26855A871}"/>
    <cellStyle name="Normal 5 6 5 2 3 3" xfId="17164" xr:uid="{7457EA16-9CE8-4E3A-AB99-122B4FDD6F97}"/>
    <cellStyle name="Normal 5 6 5 2 3 3 2" xfId="40111" xr:uid="{F65A9665-8306-4061-9B4A-CBC772094452}"/>
    <cellStyle name="Normal 5 6 5 2 3 4" xfId="30854" xr:uid="{1D29472E-63C4-4552-9BAD-0B9B8BBF7EC9}"/>
    <cellStyle name="Normal 5 6 5 2 3 5" xfId="45738" xr:uid="{A30A66F8-8C6D-4633-84FC-3DD5190C45FB}"/>
    <cellStyle name="Normal 5 6 5 2 3 6" xfId="10318" xr:uid="{ECA49096-46FD-435F-ADF5-5D82201DAB02}"/>
    <cellStyle name="Normal 5 6 5 2 4" xfId="3020" xr:uid="{C28A72E8-EB6D-4F42-A9BB-C755FEB94ED1}"/>
    <cellStyle name="Normal 5 6 5 2 4 2" xfId="40112" xr:uid="{2DFB3BC3-F509-474C-8E96-1FCBF44B1842}"/>
    <cellStyle name="Normal 5 6 5 2 4 3" xfId="34278" xr:uid="{D16B9340-9E0C-4599-AC15-A847DB15DB24}"/>
    <cellStyle name="Normal 5 6 5 2 4 4" xfId="49162" xr:uid="{0E4F5B47-E246-49E7-B041-D63E0DEA635C}"/>
    <cellStyle name="Normal 5 6 5 2 4 5" xfId="20586" xr:uid="{E8B0293B-1089-4963-AB80-AB65DCAC4AD6}"/>
    <cellStyle name="Normal 5 6 5 2 5" xfId="13742" xr:uid="{F1F011C5-4DFC-4DDB-B688-4D770D403FF3}"/>
    <cellStyle name="Normal 5 6 5 2 5 2" xfId="39685" xr:uid="{95DD0B50-3BFD-4684-B894-6A4C8F55C8EB}"/>
    <cellStyle name="Normal 5 6 5 2 6" xfId="27432" xr:uid="{1EE85D03-DCC8-4C2C-AB83-EC610685DC9E}"/>
    <cellStyle name="Normal 5 6 5 2 7" xfId="42316" xr:uid="{BD6A6F64-9D61-4E9A-812A-E926FBE4307B}"/>
    <cellStyle name="Normal 5 6 5 2 8" xfId="6896" xr:uid="{CE66067D-AA6A-43C4-AD19-B8FBC8D1D2DA}"/>
    <cellStyle name="Normal 5 6 5 3" xfId="1417" xr:uid="{EA42AC91-7B87-4123-BC58-BF8EB12FD913}"/>
    <cellStyle name="Normal 5 6 5 3 2" xfId="3021" xr:uid="{DAB34468-F8A3-42DB-91C1-066496F3EB81}"/>
    <cellStyle name="Normal 5 6 5 3 2 2" xfId="25719" xr:uid="{D2DCBC45-447D-4053-987E-E280C58DA339}"/>
    <cellStyle name="Normal 5 6 5 3 2 2 2" xfId="39411" xr:uid="{E2EF5721-E3CE-44F3-AE38-DE70FB22BAEB}"/>
    <cellStyle name="Normal 5 6 5 3 2 2 3" xfId="54295" xr:uid="{B96002EE-16C6-437A-8EB6-133E61E31C60}"/>
    <cellStyle name="Normal 5 6 5 3 2 3" xfId="18875" xr:uid="{1C828930-51CD-4397-B5F4-DD3AB0A90116}"/>
    <cellStyle name="Normal 5 6 5 3 2 3 2" xfId="40113" xr:uid="{57107FA8-E1A6-4492-AB1A-7CF81727F3FF}"/>
    <cellStyle name="Normal 5 6 5 3 2 4" xfId="32565" xr:uid="{1875E607-B7A7-46BF-B9AA-089811A407AB}"/>
    <cellStyle name="Normal 5 6 5 3 2 5" xfId="47449" xr:uid="{AD0BE4B8-D97D-40AE-BF51-DBC37F43C48E}"/>
    <cellStyle name="Normal 5 6 5 3 2 6" xfId="12029" xr:uid="{44D486AF-80C1-4803-A28D-508509771660}"/>
    <cellStyle name="Normal 5 6 5 3 3" xfId="3022" xr:uid="{A939A8F1-634B-4416-A645-FCC3B7EE8358}"/>
    <cellStyle name="Normal 5 6 5 3 3 2" xfId="40114" xr:uid="{4F8383E4-B1DA-41A3-8F65-0F85CFD37654}"/>
    <cellStyle name="Normal 5 6 5 3 3 3" xfId="35989" xr:uid="{9D031759-5B11-48D9-AE1E-9E0945869AA8}"/>
    <cellStyle name="Normal 5 6 5 3 3 4" xfId="50873" xr:uid="{90BF9E40-3482-43EA-995C-6933DE128F24}"/>
    <cellStyle name="Normal 5 6 5 3 3 5" xfId="22297" xr:uid="{F61AEACA-B389-4A05-A1FF-EDC56C21D271}"/>
    <cellStyle name="Normal 5 6 5 3 4" xfId="3023" xr:uid="{6FD1D22F-22DC-443C-A608-9C50A1BA7E2D}"/>
    <cellStyle name="Normal 5 6 5 3 4 2" xfId="40115" xr:uid="{28DE1E10-07EF-4600-841B-3C1456286595}"/>
    <cellStyle name="Normal 5 6 5 3 4 3" xfId="15453" xr:uid="{AF2B9BAC-31B6-49BF-A630-CDB4EFB952FB}"/>
    <cellStyle name="Normal 5 6 5 3 5" xfId="39926" xr:uid="{1FC4FFCB-EEB0-47F0-8B46-690068B695A7}"/>
    <cellStyle name="Normal 5 6 5 3 6" xfId="29143" xr:uid="{335F8535-1938-4C6E-B50A-0748DA893593}"/>
    <cellStyle name="Normal 5 6 5 3 7" xfId="44027" xr:uid="{7A73309A-FF4A-4A2C-87FB-8E6555CFF5AF}"/>
    <cellStyle name="Normal 5 6 5 3 8" xfId="8607" xr:uid="{1D8DC7DD-CC7D-4664-A903-47C95EB42003}"/>
    <cellStyle name="Normal 5 6 5 4" xfId="3024" xr:uid="{5E8D7EBD-16D5-49AB-B897-7A8147576428}"/>
    <cellStyle name="Normal 5 6 5 4 2" xfId="24007" xr:uid="{BBD1A674-A823-46FC-8F82-B74B4DDD6904}"/>
    <cellStyle name="Normal 5 6 5 4 2 2" xfId="37699" xr:uid="{0D7EDCB3-8BB0-4B93-933A-436AC7249D85}"/>
    <cellStyle name="Normal 5 6 5 4 2 3" xfId="52583" xr:uid="{19600449-E526-4EDB-A9D7-CE5A38E7126F}"/>
    <cellStyle name="Normal 5 6 5 4 3" xfId="17163" xr:uid="{790FE0A5-EB09-4E3F-BE8D-CB526122A5A4}"/>
    <cellStyle name="Normal 5 6 5 4 3 2" xfId="40116" xr:uid="{F7CAE2D8-C408-49C4-8FF4-15F7AA8B12E5}"/>
    <cellStyle name="Normal 5 6 5 4 4" xfId="30853" xr:uid="{C3D77AF6-7701-48C8-B847-EB994C6C12DC}"/>
    <cellStyle name="Normal 5 6 5 4 5" xfId="45737" xr:uid="{160F5295-3B2A-4E8E-9409-93527B8CE608}"/>
    <cellStyle name="Normal 5 6 5 4 6" xfId="10317" xr:uid="{210617CE-EA43-4854-B7C5-973608ED9995}"/>
    <cellStyle name="Normal 5 6 5 5" xfId="3025" xr:uid="{38668185-D681-47A5-8FFA-9A26BC88C190}"/>
    <cellStyle name="Normal 5 6 5 5 2" xfId="40117" xr:uid="{0368EFE0-93D4-404C-B7A2-52836BA089B7}"/>
    <cellStyle name="Normal 5 6 5 5 3" xfId="34277" xr:uid="{C358646E-8CE2-44BE-8225-16410DD8D8E1}"/>
    <cellStyle name="Normal 5 6 5 5 4" xfId="49161" xr:uid="{BCE3D9ED-327C-4A43-8E2B-047F9EA09566}"/>
    <cellStyle name="Normal 5 6 5 5 5" xfId="20585" xr:uid="{9F394DB2-9CAC-4687-9501-F6969BBFA350}"/>
    <cellStyle name="Normal 5 6 5 6" xfId="3026" xr:uid="{5B5CB8E4-BCF6-47A8-9999-7160D7938016}"/>
    <cellStyle name="Normal 5 6 5 6 2" xfId="40118" xr:uid="{900FD036-D511-4371-88A6-3DE2B97BFEA8}"/>
    <cellStyle name="Normal 5 6 5 6 3" xfId="13741" xr:uid="{6BDED77E-6DE3-4ACC-9603-3042E0AF7710}"/>
    <cellStyle name="Normal 5 6 5 7" xfId="39614" xr:uid="{7D05CAF7-81E9-49F5-918B-9F3E50CBC3D5}"/>
    <cellStyle name="Normal 5 6 5 8" xfId="27431" xr:uid="{B3FB3866-7883-4962-8FF3-419F5435482B}"/>
    <cellStyle name="Normal 5 6 5 9" xfId="42315" xr:uid="{EE25E661-9C3E-4522-BBA3-15F10629BF2E}"/>
    <cellStyle name="Normal 5 6 6" xfId="593" xr:uid="{7B2479B0-76C0-40B6-B534-5F696A8C0FE7}"/>
    <cellStyle name="Normal 5 6 6 2" xfId="1418" xr:uid="{DAB38C49-CF99-4680-A848-1A6822FF0418}"/>
    <cellStyle name="Normal 5 6 6 2 2" xfId="3027" xr:uid="{734EB9BB-FC0C-4857-9591-2830BAC56D13}"/>
    <cellStyle name="Normal 5 6 6 2 2 2" xfId="25721" xr:uid="{A2F92061-DFD1-4314-8A84-7025EC3C9307}"/>
    <cellStyle name="Normal 5 6 6 2 2 2 2" xfId="39413" xr:uid="{D0170D10-EFFF-482D-8942-58424D6783B2}"/>
    <cellStyle name="Normal 5 6 6 2 2 2 3" xfId="54297" xr:uid="{B6BBA9A6-066D-46DF-9790-67BDC6DD06D5}"/>
    <cellStyle name="Normal 5 6 6 2 2 3" xfId="18877" xr:uid="{8B2DABBB-0678-4B78-B10B-6048E77CB729}"/>
    <cellStyle name="Normal 5 6 6 2 2 3 2" xfId="40119" xr:uid="{5D800CEF-9256-4257-9992-B8B9F3D4E637}"/>
    <cellStyle name="Normal 5 6 6 2 2 4" xfId="32567" xr:uid="{1E692220-EDE5-48B8-8A62-94F1D02943B9}"/>
    <cellStyle name="Normal 5 6 6 2 2 5" xfId="47451" xr:uid="{2D47ABCF-4302-4209-AE87-8453AD7AFEEE}"/>
    <cellStyle name="Normal 5 6 6 2 2 6" xfId="12031" xr:uid="{14C92421-D492-4D7B-8EDA-19BA30D90F73}"/>
    <cellStyle name="Normal 5 6 6 2 3" xfId="3028" xr:uid="{D5E96455-4368-4829-B6D1-294B0D428D44}"/>
    <cellStyle name="Normal 5 6 6 2 3 2" xfId="40120" xr:uid="{FA08FBFE-5B29-4EAB-9F74-67C4EED3ACCD}"/>
    <cellStyle name="Normal 5 6 6 2 3 3" xfId="35991" xr:uid="{4899D877-4171-4965-82DF-237487254FBB}"/>
    <cellStyle name="Normal 5 6 6 2 3 4" xfId="50875" xr:uid="{74D7C219-D6A0-4B76-9A29-DBB046EA6BF0}"/>
    <cellStyle name="Normal 5 6 6 2 3 5" xfId="22299" xr:uid="{C7438D5F-FBA8-40D0-BB72-167F04C845AD}"/>
    <cellStyle name="Normal 5 6 6 2 4" xfId="3029" xr:uid="{950C4FFF-5B15-453F-87EC-B7789019B857}"/>
    <cellStyle name="Normal 5 6 6 2 4 2" xfId="40121" xr:uid="{6A938F4A-48D4-46FF-830F-E75980FB8AE8}"/>
    <cellStyle name="Normal 5 6 6 2 4 3" xfId="15455" xr:uid="{895575B6-922F-4B52-9AC5-AB26F781B7D1}"/>
    <cellStyle name="Normal 5 6 6 2 5" xfId="39927" xr:uid="{AF075763-F119-407B-88F3-F1411B577058}"/>
    <cellStyle name="Normal 5 6 6 2 6" xfId="29145" xr:uid="{3CFD3368-0791-4888-8231-445A0EED45F1}"/>
    <cellStyle name="Normal 5 6 6 2 7" xfId="44029" xr:uid="{F3EC0B52-4485-42EB-B7B7-59D6370FD173}"/>
    <cellStyle name="Normal 5 6 6 2 8" xfId="8609" xr:uid="{1F7061C8-C460-44B8-A95A-203A0683AFBF}"/>
    <cellStyle name="Normal 5 6 6 3" xfId="3030" xr:uid="{F291D5F8-2888-4691-B0D7-825F8377E7FC}"/>
    <cellStyle name="Normal 5 6 6 3 2" xfId="24009" xr:uid="{1D71D6BC-F491-4919-9608-EB8739B93E42}"/>
    <cellStyle name="Normal 5 6 6 3 2 2" xfId="37701" xr:uid="{A36D2CF2-453C-4D97-9B57-804DAE1640D8}"/>
    <cellStyle name="Normal 5 6 6 3 2 3" xfId="52585" xr:uid="{23351C54-15EC-4AFF-9FBC-78F4E492E7B4}"/>
    <cellStyle name="Normal 5 6 6 3 3" xfId="17165" xr:uid="{A7000BC5-FDF7-421D-A5AF-A4FC762DA2F0}"/>
    <cellStyle name="Normal 5 6 6 3 3 2" xfId="40122" xr:uid="{396B234A-82CE-434C-B285-038FFF3FF774}"/>
    <cellStyle name="Normal 5 6 6 3 4" xfId="30855" xr:uid="{F6A9D3F6-25E3-4A9D-9BA0-E8CD1F3E82CD}"/>
    <cellStyle name="Normal 5 6 6 3 5" xfId="45739" xr:uid="{E28E56A5-BC87-403D-A8F9-210EE61A810A}"/>
    <cellStyle name="Normal 5 6 6 3 6" xfId="10319" xr:uid="{18421E1B-3BC5-47F6-B0C2-7DB8F3DD56CD}"/>
    <cellStyle name="Normal 5 6 6 4" xfId="3031" xr:uid="{6F7A51FF-4AE0-4894-AA7B-C7AD2B914554}"/>
    <cellStyle name="Normal 5 6 6 4 2" xfId="40123" xr:uid="{AF04A1B4-53DC-467E-A6C6-69C6662A2E1A}"/>
    <cellStyle name="Normal 5 6 6 4 3" xfId="34279" xr:uid="{63082D85-C5D7-4E3F-82B5-984D06B81DF7}"/>
    <cellStyle name="Normal 5 6 6 4 4" xfId="49163" xr:uid="{84EE1BDD-512F-4A39-96A5-F26A2C7EA2DD}"/>
    <cellStyle name="Normal 5 6 6 4 5" xfId="20587" xr:uid="{FB439512-410E-45F3-A2C1-0BA975E91F80}"/>
    <cellStyle name="Normal 5 6 6 5" xfId="3032" xr:uid="{16846068-1625-49CD-A15B-8B5335F701AE}"/>
    <cellStyle name="Normal 5 6 6 5 2" xfId="40124" xr:uid="{C309A53D-889C-40DC-8406-CA5D0FED52B7}"/>
    <cellStyle name="Normal 5 6 6 5 3" xfId="13743" xr:uid="{7C72F59A-7168-46BD-A4FA-DA6F25B2B7AC}"/>
    <cellStyle name="Normal 5 6 6 6" xfId="39686" xr:uid="{91D1DAE7-62C7-415B-B84F-58B039B73EBE}"/>
    <cellStyle name="Normal 5 6 6 7" xfId="27433" xr:uid="{0526B5FD-E297-44BE-845E-F19DB1D6E356}"/>
    <cellStyle name="Normal 5 6 6 8" xfId="42317" xr:uid="{6B909452-D56A-4C09-B764-A51E05B82CF2}"/>
    <cellStyle name="Normal 5 6 6 9" xfId="6897" xr:uid="{822A3504-BB4D-4EC4-87D2-7329E375D013}"/>
    <cellStyle name="Normal 5 6 7" xfId="1419" xr:uid="{F325C3E4-E233-42F0-B718-F58CD3E1BC00}"/>
    <cellStyle name="Normal 5 6 7 2" xfId="3033" xr:uid="{D103B203-E0C1-4C2E-8314-8B8A30F35090}"/>
    <cellStyle name="Normal 5 6 7 2 2" xfId="12032" xr:uid="{1DAADAD8-4BC4-455C-939B-C5E935C70ED7}"/>
    <cellStyle name="Normal 5 6 7 2 2 2" xfId="25722" xr:uid="{5FB7AAA7-A8C2-4C9A-9C39-EEFDDE735B31}"/>
    <cellStyle name="Normal 5 6 7 2 2 2 2" xfId="39414" xr:uid="{F24F7CF6-237D-4FF6-85E6-9E25B052DF2C}"/>
    <cellStyle name="Normal 5 6 7 2 2 2 3" xfId="54298" xr:uid="{28AC172A-AF75-4007-B2F3-7CC82E196975}"/>
    <cellStyle name="Normal 5 6 7 2 2 3" xfId="18878" xr:uid="{DD368461-4508-40FD-B031-898A6FE7CBE8}"/>
    <cellStyle name="Normal 5 6 7 2 2 4" xfId="32568" xr:uid="{DC80652D-FA70-4276-B7A1-1954FACDBEA4}"/>
    <cellStyle name="Normal 5 6 7 2 2 5" xfId="47452" xr:uid="{94A2D56C-3572-4B14-B8FE-F3FF11E0749F}"/>
    <cellStyle name="Normal 5 6 7 2 3" xfId="22300" xr:uid="{6C4235CE-9331-4D9F-88A0-207F824B7B4A}"/>
    <cellStyle name="Normal 5 6 7 2 3 2" xfId="35992" xr:uid="{DC1E87F3-201A-4868-A7C2-36556A0EAE3C}"/>
    <cellStyle name="Normal 5 6 7 2 3 3" xfId="50876" xr:uid="{6924D231-0190-4157-A464-27EC16089635}"/>
    <cellStyle name="Normal 5 6 7 2 4" xfId="15456" xr:uid="{A57870E3-876A-484D-A9CA-EF073F3BE409}"/>
    <cellStyle name="Normal 5 6 7 2 4 2" xfId="40125" xr:uid="{0B3DD22B-F50E-42A1-969C-D24B3C9C7FFC}"/>
    <cellStyle name="Normal 5 6 7 2 5" xfId="29146" xr:uid="{E5D11C1E-CD21-4B75-8FBD-8F0F8651D5A0}"/>
    <cellStyle name="Normal 5 6 7 2 6" xfId="44030" xr:uid="{E72592A0-2667-44F1-917F-BF28A2BDB3FD}"/>
    <cellStyle name="Normal 5 6 7 2 7" xfId="8610" xr:uid="{41471052-3098-4C9D-BA11-01683CA6AF91}"/>
    <cellStyle name="Normal 5 6 7 3" xfId="3034" xr:uid="{92E0C218-62E7-4264-86D6-AE6E5C510398}"/>
    <cellStyle name="Normal 5 6 7 3 2" xfId="24010" xr:uid="{F2BC48E1-35F9-45A1-9B20-BF1F36C0DB20}"/>
    <cellStyle name="Normal 5 6 7 3 2 2" xfId="37702" xr:uid="{F1F83010-E79E-4D26-A0DE-8F41B6D2B083}"/>
    <cellStyle name="Normal 5 6 7 3 2 3" xfId="52586" xr:uid="{F1BB126D-3A76-4EE9-803D-CDAB58183877}"/>
    <cellStyle name="Normal 5 6 7 3 3" xfId="17166" xr:uid="{19671104-526A-4C32-A2A3-9DB30FDDD0D7}"/>
    <cellStyle name="Normal 5 6 7 3 3 2" xfId="40126" xr:uid="{52FFA958-8DBA-4E51-B0CC-CE8FC5750044}"/>
    <cellStyle name="Normal 5 6 7 3 4" xfId="30856" xr:uid="{349A870F-D936-4F55-A2B4-B43A44E6DAFE}"/>
    <cellStyle name="Normal 5 6 7 3 5" xfId="45740" xr:uid="{F08C1D46-2F2F-4713-9824-97DDB92FE163}"/>
    <cellStyle name="Normal 5 6 7 3 6" xfId="10320" xr:uid="{CA82D332-DA09-4419-B72B-1C82E8F97BBC}"/>
    <cellStyle name="Normal 5 6 7 4" xfId="3035" xr:uid="{4D018932-34E6-4B4B-97F8-64D8B6602E20}"/>
    <cellStyle name="Normal 5 6 7 4 2" xfId="40127" xr:uid="{DBCC3A46-5313-4F3E-B988-49DCBC6ABF96}"/>
    <cellStyle name="Normal 5 6 7 4 3" xfId="34280" xr:uid="{AEDD6C5B-C5DC-4C8B-9954-FB5212D030C0}"/>
    <cellStyle name="Normal 5 6 7 4 4" xfId="49164" xr:uid="{506E6700-5339-4FC0-90A1-77930D7C1AC4}"/>
    <cellStyle name="Normal 5 6 7 4 5" xfId="20588" xr:uid="{07735805-E860-4866-874C-3DAB608A4EF2}"/>
    <cellStyle name="Normal 5 6 7 5" xfId="13744" xr:uid="{24D3AA1A-7CC3-471D-BF21-432379DBAECE}"/>
    <cellStyle name="Normal 5 6 7 5 2" xfId="39928" xr:uid="{5F3A39B6-8D06-4288-8972-CFFA0E8D2C45}"/>
    <cellStyle name="Normal 5 6 7 6" xfId="27434" xr:uid="{D579F930-D1EE-433F-926D-D48A77635404}"/>
    <cellStyle name="Normal 5 6 7 7" xfId="42318" xr:uid="{9C372DB4-F258-4C30-A1B6-DEDEAB1D219F}"/>
    <cellStyle name="Normal 5 6 7 8" xfId="6898" xr:uid="{AD5DEA75-777A-4359-8CE1-CC0706C4F41B}"/>
    <cellStyle name="Normal 5 6 8" xfId="3036" xr:uid="{06F8E96E-18EB-4A76-BB5F-64CEAE9BE688}"/>
    <cellStyle name="Normal 5 6 8 2" xfId="3037" xr:uid="{7576C9CE-20CF-4D45-8405-0566278A33D4}"/>
    <cellStyle name="Normal 5 6 8 2 2" xfId="25693" xr:uid="{C36664DF-C275-4AFF-8ACD-B4EC78B3CFDC}"/>
    <cellStyle name="Normal 5 6 8 2 2 2" xfId="39385" xr:uid="{DDF9D4FC-5968-4AEE-B435-B7160CFD909E}"/>
    <cellStyle name="Normal 5 6 8 2 2 3" xfId="54269" xr:uid="{72673910-B239-4E59-B2FF-2FE053FEA316}"/>
    <cellStyle name="Normal 5 6 8 2 3" xfId="18849" xr:uid="{6CF347E9-F8AA-449F-809F-AA9CC4F70F7D}"/>
    <cellStyle name="Normal 5 6 8 2 3 2" xfId="40129" xr:uid="{9586BB92-48BA-4CBB-99F7-1D0AE07C27F9}"/>
    <cellStyle name="Normal 5 6 8 2 4" xfId="32539" xr:uid="{B0EDD513-2FF1-4FB7-B90A-C9B551307D8D}"/>
    <cellStyle name="Normal 5 6 8 2 5" xfId="47423" xr:uid="{EE9CFA1F-1977-4149-8C64-24F3F8A646CD}"/>
    <cellStyle name="Normal 5 6 8 2 6" xfId="12003" xr:uid="{CD412973-040F-4FAE-A479-15171F9BC848}"/>
    <cellStyle name="Normal 5 6 8 3" xfId="3038" xr:uid="{B6AD56DF-7ADF-43B6-B52A-48C4753364F7}"/>
    <cellStyle name="Normal 5 6 8 3 2" xfId="40130" xr:uid="{D96B7A3F-85C9-4775-80E5-EF6D06C700F6}"/>
    <cellStyle name="Normal 5 6 8 3 3" xfId="35963" xr:uid="{16FE1E43-F4CE-4D11-A40B-BAE1164DF021}"/>
    <cellStyle name="Normal 5 6 8 3 4" xfId="50847" xr:uid="{5C13D4BE-59DE-47D0-92EE-A00BD9F01F4F}"/>
    <cellStyle name="Normal 5 6 8 3 5" xfId="22271" xr:uid="{14FB861E-B33C-4EDF-92E9-9D79C1726974}"/>
    <cellStyle name="Normal 5 6 8 4" xfId="3039" xr:uid="{36410D64-6330-4C61-8ACE-39649CE99F3E}"/>
    <cellStyle name="Normal 5 6 8 4 2" xfId="40131" xr:uid="{E11A4123-F9C4-477F-A945-5C2E023E08E4}"/>
    <cellStyle name="Normal 5 6 8 4 3" xfId="15427" xr:uid="{B3F43795-7D07-4B8A-B8F2-23FA4E8EB071}"/>
    <cellStyle name="Normal 5 6 8 5" xfId="40128" xr:uid="{679FAF35-DBCA-419E-9902-963FC78802A1}"/>
    <cellStyle name="Normal 5 6 8 6" xfId="29117" xr:uid="{E9DAEC7C-7C92-4957-BFF3-9DDC9F3F742F}"/>
    <cellStyle name="Normal 5 6 8 7" xfId="44001" xr:uid="{75465454-4F0B-45EA-AE51-BFF3DEF64976}"/>
    <cellStyle name="Normal 5 6 8 8" xfId="8581" xr:uid="{FBC5854F-4D7D-428E-921D-4FF03F56F12C}"/>
    <cellStyle name="Normal 5 6 9" xfId="3040" xr:uid="{BEAB663F-ADF9-4CF6-A8F5-589CD8389CC9}"/>
    <cellStyle name="Normal 5 6 9 2" xfId="23981" xr:uid="{453A9FB9-6019-4272-8C14-A263E4524572}"/>
    <cellStyle name="Normal 5 6 9 2 2" xfId="37673" xr:uid="{B9666E76-2DE1-44A8-BDB4-DBC59F64D7DC}"/>
    <cellStyle name="Normal 5 6 9 2 3" xfId="52557" xr:uid="{A7695E90-84F9-4ACD-B5DF-1D9CEDFB1ECC}"/>
    <cellStyle name="Normal 5 6 9 3" xfId="17137" xr:uid="{AAAC7449-62E6-4383-99A2-DEB399967FA3}"/>
    <cellStyle name="Normal 5 6 9 3 2" xfId="40132" xr:uid="{84C019F0-C625-4945-992D-094DCDE8559A}"/>
    <cellStyle name="Normal 5 6 9 4" xfId="30827" xr:uid="{621D025A-1A02-48F1-B2C3-C18B6F0A24DE}"/>
    <cellStyle name="Normal 5 6 9 5" xfId="45711" xr:uid="{3E8E52CC-CED2-4B52-9973-AC463C8C437C}"/>
    <cellStyle name="Normal 5 6 9 6" xfId="10291" xr:uid="{FFE99611-8488-4D1E-B520-5BE0B192ADD2}"/>
    <cellStyle name="Normal 5 7" xfId="109" xr:uid="{34B55484-58F5-4EB8-BCAF-C57DA0BB1B54}"/>
    <cellStyle name="Normal 5 7 10" xfId="39591" xr:uid="{352C11C1-ADD7-423A-9088-36E46009B78B}"/>
    <cellStyle name="Normal 5 7 11" xfId="27586" xr:uid="{B8090B17-5348-4911-8AF5-FBCD990C09F8}"/>
    <cellStyle name="Normal 5 7 12" xfId="42470" xr:uid="{AC805DC3-5975-4F1A-AEF9-10314D6D5BA7}"/>
    <cellStyle name="Normal 5 7 13" xfId="7050" xr:uid="{69F7EC1B-5970-4070-A776-4AB3A087FE6B}"/>
    <cellStyle name="Normal 5 7 2" xfId="110" xr:uid="{9D4F57E0-F0D8-412E-A12A-C47E4EDE776D}"/>
    <cellStyle name="Normal 5 7 2 10" xfId="31008" xr:uid="{82E8FE83-030A-402A-B194-A04069471FA5}"/>
    <cellStyle name="Normal 5 7 2 11" xfId="45892" xr:uid="{4508121C-DAEE-4A97-BFB0-F0A6D17C9666}"/>
    <cellStyle name="Normal 5 7 2 12" xfId="10472" xr:uid="{27A4BD30-9325-4746-B0AC-0B5712627094}"/>
    <cellStyle name="Normal 5 7 2 2" xfId="317" xr:uid="{13ED24CF-FE61-4E5D-BA2F-C723C2375AE5}"/>
    <cellStyle name="Normal 5 7 2 2 10" xfId="24162" xr:uid="{144732F5-441B-44DF-B8B5-2FE2CAF0B6CA}"/>
    <cellStyle name="Normal 5 7 2 2 2" xfId="594" xr:uid="{6E63C6F2-3477-465A-A3F0-AEB152FF24D2}"/>
    <cellStyle name="Normal 5 7 2 2 2 2" xfId="1420" xr:uid="{843C2702-13C4-42A2-BF7F-910B06159A37}"/>
    <cellStyle name="Normal 5 7 2 2 2 3" xfId="3041" xr:uid="{51A298D5-8566-43BC-B6F5-F58DAAC55379}"/>
    <cellStyle name="Normal 5 7 2 2 2 4" xfId="3042" xr:uid="{82137DB5-CA1D-44F4-AE31-6D4BB5B0DF79}"/>
    <cellStyle name="Normal 5 7 2 2 3" xfId="1421" xr:uid="{24DA4D11-148F-4476-83B7-09A069892E4B}"/>
    <cellStyle name="Normal 5 7 2 2 3 2" xfId="3043" xr:uid="{0C2EC695-0C1C-4950-B642-AE828E33A504}"/>
    <cellStyle name="Normal 5 7 2 2 3 3" xfId="3044" xr:uid="{58599A06-43EF-4F49-9778-8EDAB8459237}"/>
    <cellStyle name="Normal 5 7 2 2 3 4" xfId="3045" xr:uid="{27D3DDE2-E5F2-459C-A575-A6AAE8E80E2C}"/>
    <cellStyle name="Normal 5 7 2 2 4" xfId="3046" xr:uid="{4D39B6D5-C339-4222-8651-3392D66A71FB}"/>
    <cellStyle name="Normal 5 7 2 2 5" xfId="3047" xr:uid="{4149AE84-9C72-4087-83B2-8359B7EA92AE}"/>
    <cellStyle name="Normal 5 7 2 2 6" xfId="3048" xr:uid="{E939CA62-DB44-46AE-8792-4BE02EBB03F0}"/>
    <cellStyle name="Normal 5 7 2 2 7" xfId="39615" xr:uid="{60C846CE-84CE-4334-8484-F1EBE78835D2}"/>
    <cellStyle name="Normal 5 7 2 2 8" xfId="37854" xr:uid="{9F3DD6FD-2BB8-4006-AEDB-5032B77677CB}"/>
    <cellStyle name="Normal 5 7 2 2 9" xfId="52738" xr:uid="{1E8F58B2-5645-48C4-8FA1-2604C5C82E0B}"/>
    <cellStyle name="Normal 5 7 2 3" xfId="595" xr:uid="{F80C4972-5692-4D91-8E13-01F661665108}"/>
    <cellStyle name="Normal 5 7 2 3 2" xfId="1422" xr:uid="{BC2BF6D3-D325-4A91-90A1-EC1C1EB3CE15}"/>
    <cellStyle name="Normal 5 7 2 3 2 2" xfId="3049" xr:uid="{1599877A-2D29-40B8-821B-739D5963E9D5}"/>
    <cellStyle name="Normal 5 7 2 3 2 3" xfId="3050" xr:uid="{BF2715F2-8640-481D-8621-F506E9F77295}"/>
    <cellStyle name="Normal 5 7 2 3 2 4" xfId="3051" xr:uid="{60B6DA89-32F0-46B7-BFF6-0868DE6A6F58}"/>
    <cellStyle name="Normal 5 7 2 3 3" xfId="3052" xr:uid="{9C1EFC76-706C-42D5-A27C-E665BE06BA77}"/>
    <cellStyle name="Normal 5 7 2 3 4" xfId="3053" xr:uid="{254C5F7D-890D-4A1B-8690-D4A37DDE3211}"/>
    <cellStyle name="Normal 5 7 2 3 5" xfId="3054" xr:uid="{9B485769-AE58-4762-96E3-38AFD12CE8DE}"/>
    <cellStyle name="Normal 5 7 2 3 6" xfId="39687" xr:uid="{172051D0-4909-49FA-9A4A-A550EAE9FDE8}"/>
    <cellStyle name="Normal 5 7 2 3 7" xfId="17318" xr:uid="{0F9F9B68-A897-4849-86CA-A78ED0C5ABC3}"/>
    <cellStyle name="Normal 5 7 2 4" xfId="1423" xr:uid="{13C54133-E512-42A8-B4EA-5E95A811FD52}"/>
    <cellStyle name="Normal 5 7 2 4 2" xfId="3055" xr:uid="{DAD955F8-DBB7-4A30-A9F9-E8CEDF2E6FFC}"/>
    <cellStyle name="Normal 5 7 2 4 3" xfId="3056" xr:uid="{55545193-BB19-4376-9DF0-70FB2ABE7E7C}"/>
    <cellStyle name="Normal 5 7 2 4 4" xfId="3057" xr:uid="{1D16D853-A78E-4AED-B0E8-7D513CD4CCEF}"/>
    <cellStyle name="Normal 5 7 2 5" xfId="3058" xr:uid="{79B8746C-1021-487D-9223-CB8EF7ED00C6}"/>
    <cellStyle name="Normal 5 7 2 5 2" xfId="3059" xr:uid="{4AD88455-45F1-4F05-A8B0-36E588A3C5D6}"/>
    <cellStyle name="Normal 5 7 2 5 3" xfId="3060" xr:uid="{AD7CD47E-D0A9-469C-866C-F4E1C95068DA}"/>
    <cellStyle name="Normal 5 7 2 5 4" xfId="3061" xr:uid="{290F50B2-4E5F-4569-85A9-3F9533FAE505}"/>
    <cellStyle name="Normal 5 7 2 6" xfId="3062" xr:uid="{387CCFCA-D694-49C2-B395-248DD527B25F}"/>
    <cellStyle name="Normal 5 7 2 7" xfId="3063" xr:uid="{696FCE44-31D8-4991-B29F-B3FCADB80129}"/>
    <cellStyle name="Normal 5 7 2 8" xfId="3064" xr:uid="{18528609-77FE-4A6F-90B2-A1A87C00E66B}"/>
    <cellStyle name="Normal 5 7 2 9" xfId="39592" xr:uid="{AAABC3DF-E95A-41ED-B1DC-6A855D26BF21}"/>
    <cellStyle name="Normal 5 7 3" xfId="318" xr:uid="{DE0C479E-436D-47AA-A565-7FFD795D63BE}"/>
    <cellStyle name="Normal 5 7 3 10" xfId="20740" xr:uid="{3DCFB516-46EA-4172-B11E-932C21614810}"/>
    <cellStyle name="Normal 5 7 3 2" xfId="596" xr:uid="{8485F1DF-0481-4CDF-BFAF-63868538EA96}"/>
    <cellStyle name="Normal 5 7 3 2 2" xfId="597" xr:uid="{DEBC1FA3-6C21-4BFF-9239-CC958A82DF7A}"/>
    <cellStyle name="Normal 5 7 3 2 3" xfId="3065" xr:uid="{9D973FA8-88F9-4025-A8EE-CEC54A12420F}"/>
    <cellStyle name="Normal 5 7 3 2 4" xfId="3066" xr:uid="{5948CD1D-3323-4A5E-9615-EB902D46ACBD}"/>
    <cellStyle name="Normal 5 7 3 3" xfId="598" xr:uid="{1485AEA5-BDF4-4CF5-826F-F4E919269617}"/>
    <cellStyle name="Normal 5 7 3 3 2" xfId="3067" xr:uid="{496050B0-4088-44FA-A560-DF5D36E9AAFB}"/>
    <cellStyle name="Normal 5 7 3 3 3" xfId="3068" xr:uid="{AE1F8DD2-BF43-497A-A034-97DBBB1E9D05}"/>
    <cellStyle name="Normal 5 7 3 3 4" xfId="3069" xr:uid="{48CF0306-7629-4B9E-9338-9C089CACC76F}"/>
    <cellStyle name="Normal 5 7 3 4" xfId="3070" xr:uid="{8484FC03-8234-4E38-A610-9FF9975E29FF}"/>
    <cellStyle name="Normal 5 7 3 5" xfId="3071" xr:uid="{8883E53E-6A31-4DA4-AE9D-2943148F42B4}"/>
    <cellStyle name="Normal 5 7 3 6" xfId="3072" xr:uid="{374F0200-9480-40B1-83C7-897E381BCC38}"/>
    <cellStyle name="Normal 5 7 3 7" xfId="39616" xr:uid="{C6C90B02-5075-4C1A-A93D-69C4EA985BAE}"/>
    <cellStyle name="Normal 5 7 3 8" xfId="34432" xr:uid="{FABDE8A0-E4CE-4CA2-ADE3-375E9B7A7B1B}"/>
    <cellStyle name="Normal 5 7 3 9" xfId="49316" xr:uid="{A7A4CA7F-3BEC-4563-A577-605DF892E77C}"/>
    <cellStyle name="Normal 5 7 4" xfId="319" xr:uid="{173394EB-913A-49DD-BE9E-92C0EB5D6A14}"/>
    <cellStyle name="Normal 5 7 4 2" xfId="599" xr:uid="{E7DF5D82-AD82-4160-8DC9-F7C90DE81167}"/>
    <cellStyle name="Normal 5 7 4 2 2" xfId="3073" xr:uid="{79250066-F739-4297-ADEB-09C35F26617D}"/>
    <cellStyle name="Normal 5 7 4 2 3" xfId="3074" xr:uid="{8EB1FD2B-7427-4530-BE90-E78413B5D4F7}"/>
    <cellStyle name="Normal 5 7 4 2 4" xfId="3075" xr:uid="{77F47EEF-9A37-471D-8278-59C73DBE6278}"/>
    <cellStyle name="Normal 5 7 4 3" xfId="3076" xr:uid="{32126D8F-57D9-4C8D-9B6C-A3B4F2CDA138}"/>
    <cellStyle name="Normal 5 7 4 4" xfId="3077" xr:uid="{54505EC4-D16D-4C10-B54D-BBA886C7607C}"/>
    <cellStyle name="Normal 5 7 4 5" xfId="3078" xr:uid="{BE5BDDAE-B2A7-404A-A220-0E10C55BC25C}"/>
    <cellStyle name="Normal 5 7 4 6" xfId="39617" xr:uid="{96BFE20A-4986-46FA-BD0F-B621E1C0809B}"/>
    <cellStyle name="Normal 5 7 4 7" xfId="13896" xr:uid="{34529AE9-EBE8-4049-B40F-638037C6456D}"/>
    <cellStyle name="Normal 5 7 5" xfId="600" xr:uid="{DDE171EB-28EB-491B-9741-8609D3F748DB}"/>
    <cellStyle name="Normal 5 7 5 2" xfId="3079" xr:uid="{34995C90-F275-4339-BC93-2B0683171DFB}"/>
    <cellStyle name="Normal 5 7 5 3" xfId="3080" xr:uid="{283AB971-1D02-453E-A2D9-08B592B9AED0}"/>
    <cellStyle name="Normal 5 7 5 4" xfId="3081" xr:uid="{D53DCC80-97FE-4009-9DC1-B3EB6660D116}"/>
    <cellStyle name="Normal 5 7 6" xfId="3082" xr:uid="{37F83575-86C8-4F7E-B70D-F2C5D8440469}"/>
    <cellStyle name="Normal 5 7 6 2" xfId="3083" xr:uid="{7A71146E-1F99-4CF6-AF9F-3D32DD78717C}"/>
    <cellStyle name="Normal 5 7 6 3" xfId="3084" xr:uid="{15ABA680-77C4-4D45-B2B3-F5C91E07FAFB}"/>
    <cellStyle name="Normal 5 7 6 4" xfId="3085" xr:uid="{056FF6A7-77D5-4FC1-8428-5C58C1CDC9E3}"/>
    <cellStyle name="Normal 5 7 7" xfId="3086" xr:uid="{3178E470-9EB1-40B7-BAAE-5FD4193B462E}"/>
    <cellStyle name="Normal 5 7 8" xfId="3087" xr:uid="{6E139CF1-E49D-4704-AB62-1147B6DDC985}"/>
    <cellStyle name="Normal 5 7 9" xfId="3088" xr:uid="{1116B0D5-C4C9-4972-9ACC-E54C13007D0A}"/>
    <cellStyle name="Normal 5 8" xfId="111" xr:uid="{C8E9AA14-799D-494B-9CFE-78345822C4AD}"/>
    <cellStyle name="Normal 5 8 2" xfId="320" xr:uid="{1326BF5F-C9B1-49C0-9CED-EEF6B41C87A1}"/>
    <cellStyle name="Normal 5 8 2 2" xfId="601" xr:uid="{56F6A2A4-083A-4756-A2DA-251BEAF3018F}"/>
    <cellStyle name="Normal 5 8 2 2 2" xfId="1424" xr:uid="{A0B696CD-7BBF-4930-B2C9-1580792E09A1}"/>
    <cellStyle name="Normal 5 8 2 2 2 2" xfId="1425" xr:uid="{436C9CC8-A94F-4CF5-B38F-87ADF9AEAC42}"/>
    <cellStyle name="Normal 5 8 2 2 3" xfId="1426" xr:uid="{9418255A-5B62-4D38-BA8D-B8EDE3F64164}"/>
    <cellStyle name="Normal 5 8 2 2 4" xfId="3089" xr:uid="{275A9762-F2FD-48A8-B4FA-BA2C3FAE0E47}"/>
    <cellStyle name="Normal 5 8 2 3" xfId="1427" xr:uid="{23156396-5B15-448C-A331-513412F2713E}"/>
    <cellStyle name="Normal 5 8 2 3 2" xfId="1428" xr:uid="{6FE9821E-A5D3-4AA2-B7A1-520C86981DE9}"/>
    <cellStyle name="Normal 5 8 2 3 3" xfId="3090" xr:uid="{CEFB84F8-DC05-4396-A3E5-FDCEE775BD00}"/>
    <cellStyle name="Normal 5 8 2 3 4" xfId="3091" xr:uid="{1EDABC61-BE4E-4611-B13A-76C36CF312F1}"/>
    <cellStyle name="Normal 5 8 2 4" xfId="1429" xr:uid="{6263ACCC-1382-4F14-8FE8-BBCDD5F7B6CB}"/>
    <cellStyle name="Normal 5 8 2 5" xfId="3092" xr:uid="{F1430D63-00F3-47C9-884E-16516A0F00D8}"/>
    <cellStyle name="Normal 5 8 2 6" xfId="3093" xr:uid="{19D92421-A2E7-40F7-AEAD-D0976E365F3A}"/>
    <cellStyle name="Normal 5 8 3" xfId="602" xr:uid="{418747AD-27EB-499F-A87C-8D2F63983CD8}"/>
    <cellStyle name="Normal 5 8 3 2" xfId="1430" xr:uid="{2EFB7819-0691-4647-8350-BD8657EE519E}"/>
    <cellStyle name="Normal 5 8 3 2 2" xfId="1431" xr:uid="{01DC64A6-69C4-4569-8DAF-AA0957EDB434}"/>
    <cellStyle name="Normal 5 8 3 2 3" xfId="3094" xr:uid="{6AB86CB4-A05D-4BA7-8DE4-E0DB520EE453}"/>
    <cellStyle name="Normal 5 8 3 2 4" xfId="3095" xr:uid="{3563C25B-9B50-43F6-9CF5-88FF1D70733C}"/>
    <cellStyle name="Normal 5 8 3 3" xfId="1432" xr:uid="{7FF72E00-A5C6-4D55-A45A-6B9C9051FED2}"/>
    <cellStyle name="Normal 5 8 3 4" xfId="3096" xr:uid="{42605F42-9043-4F79-8D1C-2D2DE726DD4F}"/>
    <cellStyle name="Normal 5 8 3 5" xfId="3097" xr:uid="{7862F3AE-90A3-419C-96F3-F338A7AE1BB7}"/>
    <cellStyle name="Normal 5 8 4" xfId="1433" xr:uid="{DCECA98B-BDDC-4005-82BA-AF712637F339}"/>
    <cellStyle name="Normal 5 8 4 2" xfId="1434" xr:uid="{75C900D9-0675-4952-A27B-A9709CB2CABD}"/>
    <cellStyle name="Normal 5 8 4 3" xfId="3098" xr:uid="{A5809CEF-9E95-4D68-A684-5EE03BDCA08A}"/>
    <cellStyle name="Normal 5 8 4 4" xfId="3099" xr:uid="{00D801CA-D6F3-4AE2-A574-58AFD43A3716}"/>
    <cellStyle name="Normal 5 8 5" xfId="1435" xr:uid="{563145D7-1007-49A8-BC7D-42EE03747E35}"/>
    <cellStyle name="Normal 5 8 5 2" xfId="3100" xr:uid="{DCEBAF2C-333D-46E7-B8FD-0DC5F95564C5}"/>
    <cellStyle name="Normal 5 8 5 3" xfId="3101" xr:uid="{84AC1A57-C815-44E1-92CE-969B39214FEF}"/>
    <cellStyle name="Normal 5 8 5 4" xfId="3102" xr:uid="{D32DAD8F-C782-4AC7-A384-212007FC7A1B}"/>
    <cellStyle name="Normal 5 8 6" xfId="3103" xr:uid="{F8E045F3-E851-48D3-A67D-A739A1AA9CBF}"/>
    <cellStyle name="Normal 5 8 7" xfId="3104" xr:uid="{B5C93224-DF37-4D79-B9AF-585ABBBAD979}"/>
    <cellStyle name="Normal 5 8 8" xfId="3105" xr:uid="{2D550ACD-AB21-4599-A930-275C7AAE9FA7}"/>
    <cellStyle name="Normal 5 9" xfId="321" xr:uid="{705664C2-BDE8-4594-B119-BB48DEC0DB4F}"/>
    <cellStyle name="Normal 5 9 2" xfId="603" xr:uid="{ED93257C-9237-490D-9B69-6D4A5CDD3DB7}"/>
    <cellStyle name="Normal 5 9 2 2" xfId="604" xr:uid="{19304AFE-14C4-4C93-9154-3B4652400BBF}"/>
    <cellStyle name="Normal 5 9 2 2 2" xfId="1436" xr:uid="{5A4EF16E-A4AE-4F13-99CD-882BE68AB6C6}"/>
    <cellStyle name="Normal 5 9 2 2 3" xfId="3106" xr:uid="{4F26B712-45A6-41D5-87B3-E2A3DA174444}"/>
    <cellStyle name="Normal 5 9 2 2 4" xfId="3107" xr:uid="{002E4189-F0A3-4ACE-A9CF-42E1A779BA47}"/>
    <cellStyle name="Normal 5 9 2 3" xfId="1437" xr:uid="{87F11983-5887-4A5E-99AD-60BAC4544A21}"/>
    <cellStyle name="Normal 5 9 2 4" xfId="3108" xr:uid="{C71EA3AA-A6FE-4174-9D58-AB1157006956}"/>
    <cellStyle name="Normal 5 9 2 5" xfId="3109" xr:uid="{DEB765CF-90A6-4250-81E7-1BEDAA7EAA39}"/>
    <cellStyle name="Normal 5 9 3" xfId="605" xr:uid="{027CA767-FE75-49DD-AEF2-2D6CC73FDFA3}"/>
    <cellStyle name="Normal 5 9 3 2" xfId="1438" xr:uid="{DB85668A-D599-453A-826B-77E452A98B22}"/>
    <cellStyle name="Normal 5 9 3 3" xfId="3110" xr:uid="{6BE37610-9D52-4928-8A6B-58BDBA237648}"/>
    <cellStyle name="Normal 5 9 3 4" xfId="3111" xr:uid="{07C5CB06-5189-4635-A5A5-7357D7263BA7}"/>
    <cellStyle name="Normal 5 9 4" xfId="1439" xr:uid="{A567AC0B-EF66-4F62-820C-2D94E2065D9F}"/>
    <cellStyle name="Normal 5 9 4 2" xfId="3112" xr:uid="{6F513A2C-731E-47DB-A40F-F5F1B19527FB}"/>
    <cellStyle name="Normal 5 9 4 3" xfId="3113" xr:uid="{979F7D18-9F9F-4D39-ADB1-1AC7B342E0EB}"/>
    <cellStyle name="Normal 5 9 4 4" xfId="3114" xr:uid="{D2E4393C-3A81-40F9-A98E-603E99691528}"/>
    <cellStyle name="Normal 5 9 5" xfId="3115" xr:uid="{971E3E63-BFD8-46E6-A0B4-9D8474E833D0}"/>
    <cellStyle name="Normal 5 9 6" xfId="3116" xr:uid="{3AAE98B9-615A-414F-8EE7-10146F56A40A}"/>
    <cellStyle name="Normal 5 9 7" xfId="3117" xr:uid="{6F170BB7-D515-46BE-9ACE-ACB3B306DABD}"/>
    <cellStyle name="Normal 6" xfId="112" xr:uid="{288D16B8-3789-4108-9812-6A1DADDAB24C}"/>
    <cellStyle name="Normal 6 10" xfId="322" xr:uid="{A5F65031-4500-4A3A-B0A2-A951F6B79B94}"/>
    <cellStyle name="Normal 6 10 2" xfId="1440" xr:uid="{DD3F4E70-9289-4F76-B048-7C75CEEDC149}"/>
    <cellStyle name="Normal 6 10 2 2" xfId="3118" xr:uid="{2A9D6586-359F-4BF2-A9C6-60CDE5B48ED4}"/>
    <cellStyle name="Normal 6 10 2 2 2" xfId="4591" xr:uid="{60147588-49D7-4A4A-9165-418A23436AC7}"/>
    <cellStyle name="Normal 6 10 2 3" xfId="3119" xr:uid="{482C09DA-A4CC-467D-BB97-A9EFC391F869}"/>
    <cellStyle name="Normal 6 10 2 4" xfId="3120" xr:uid="{BB1EA666-238D-4FA7-8D11-3441F7C5AC21}"/>
    <cellStyle name="Normal 6 10 3" xfId="3121" xr:uid="{FFFE7983-0F53-4138-BF06-5C9A40AAC469}"/>
    <cellStyle name="Normal 6 10 4" xfId="3122" xr:uid="{47857FB5-59B9-4F8B-9FF3-9F675F5B5C33}"/>
    <cellStyle name="Normal 6 10 5" xfId="3123" xr:uid="{CDA4194D-79AF-4E1B-BAE5-B7B01DC4A489}"/>
    <cellStyle name="Normal 6 11" xfId="1441" xr:uid="{696CC9BA-1ED6-4E7B-8216-40D3741F84D3}"/>
    <cellStyle name="Normal 6 11 2" xfId="3124" xr:uid="{D1065BCF-5FB4-4BA4-AB12-216CBF9B9736}"/>
    <cellStyle name="Normal 6 11 3" xfId="3125" xr:uid="{3106DF2D-7BC7-45ED-81C3-2884543FDA8B}"/>
    <cellStyle name="Normal 6 11 4" xfId="3126" xr:uid="{867D3A58-F0C9-4032-8CD8-07055C083EAC}"/>
    <cellStyle name="Normal 6 12" xfId="905" xr:uid="{56E656B3-B980-41EC-B41C-182E7DFBCFBF}"/>
    <cellStyle name="Normal 6 12 2" xfId="3127" xr:uid="{4CA16E2F-FEC7-4967-9EC0-4CC79D135FD4}"/>
    <cellStyle name="Normal 6 12 3" xfId="3128" xr:uid="{25CA504A-2E7C-45B7-8879-26516BB1EBBF}"/>
    <cellStyle name="Normal 6 12 4" xfId="3129" xr:uid="{77E24248-30F2-467C-A327-DF11C668209F}"/>
    <cellStyle name="Normal 6 13" xfId="902" xr:uid="{F5168F99-0F84-4150-85ED-9071F8DDFB8B}"/>
    <cellStyle name="Normal 6 13 2" xfId="3131" xr:uid="{377323FC-A31D-45D2-951C-76D974E74EE4}"/>
    <cellStyle name="Normal 6 13 3" xfId="4318" xr:uid="{45B24F28-952B-41F2-A9FD-6514E34FA8C2}"/>
    <cellStyle name="Normal 6 13 4" xfId="3130" xr:uid="{386D4E94-1B8B-4558-AA1F-7A1C3AA3C8F2}"/>
    <cellStyle name="Normal 6 13 5" xfId="5322" xr:uid="{3E92F55A-489F-43BF-B330-7F7CA72CDEFD}"/>
    <cellStyle name="Normal 6 14" xfId="3132" xr:uid="{C5CFB0CE-3EA8-47EC-B4D2-0BB4017AC506}"/>
    <cellStyle name="Normal 6 15" xfId="3133" xr:uid="{5FC796F6-686E-45B2-9B94-6E0C42241209}"/>
    <cellStyle name="Normal 6 16" xfId="3134" xr:uid="{76961B29-BB68-4C83-9E72-1BB7183FC119}"/>
    <cellStyle name="Normal 6 2" xfId="113" xr:uid="{09CF5680-8298-482A-B856-C555AECD5CB0}"/>
    <cellStyle name="Normal 6 2 2" xfId="323" xr:uid="{5135925B-BE14-49EE-A1C3-E6C71259B77D}"/>
    <cellStyle name="Normal 6 2 2 2" xfId="4674" xr:uid="{821A925F-0921-41EA-AFF4-9F94ABC0713C}"/>
    <cellStyle name="Normal 6 2 3" xfId="4563" xr:uid="{10771801-EB47-4FDA-8B9E-3A761EB4892B}"/>
    <cellStyle name="Normal 6 3" xfId="114" xr:uid="{69007179-1F21-42DE-83B2-0973C3F1C913}"/>
    <cellStyle name="Normal 6 3 10" xfId="3135" xr:uid="{801E123B-471C-4815-AEA3-6880505DE8DC}"/>
    <cellStyle name="Normal 6 3 11" xfId="3136" xr:uid="{02111563-B388-4BDF-A38E-2B4BDDB8E4F2}"/>
    <cellStyle name="Normal 6 3 2" xfId="115" xr:uid="{96DCC6F8-E513-4D9E-A855-52B7588D023F}"/>
    <cellStyle name="Normal 6 3 2 2" xfId="116" xr:uid="{5A57D501-C482-4621-99FB-C98D1F818D31}"/>
    <cellStyle name="Normal 6 3 2 2 2" xfId="324" xr:uid="{BCF86731-A567-4445-8C32-80B276E96DAE}"/>
    <cellStyle name="Normal 6 3 2 2 2 2" xfId="606" xr:uid="{EC410956-D84A-4F7C-9E17-1C0E54C5145F}"/>
    <cellStyle name="Normal 6 3 2 2 2 2 2" xfId="607" xr:uid="{2BC4D211-4BCC-46D9-866F-21B0DA04180E}"/>
    <cellStyle name="Normal 6 3 2 2 2 2 2 2" xfId="1442" xr:uid="{A073C374-973F-429D-A6BB-D18152F3076B}"/>
    <cellStyle name="Normal 6 3 2 2 2 2 2 2 2" xfId="1443" xr:uid="{B711781C-E1EC-4EDE-A7C9-A4B96140966B}"/>
    <cellStyle name="Normal 6 3 2 2 2 2 2 3" xfId="1444" xr:uid="{CF2D5220-64C1-4BF5-8E17-C48A57202176}"/>
    <cellStyle name="Normal 6 3 2 2 2 2 3" xfId="1445" xr:uid="{CBED48E6-C6BF-49DE-B44D-1002A3F8F338}"/>
    <cellStyle name="Normal 6 3 2 2 2 2 3 2" xfId="1446" xr:uid="{F337DB79-E8B0-4BC6-A0CD-6F8CDFCCA5B5}"/>
    <cellStyle name="Normal 6 3 2 2 2 2 4" xfId="1447" xr:uid="{67807B90-1ADA-4025-8B01-B390D9C35ACE}"/>
    <cellStyle name="Normal 6 3 2 2 2 3" xfId="608" xr:uid="{8C29CCFE-A125-40C9-A968-DDC933FC22F5}"/>
    <cellStyle name="Normal 6 3 2 2 2 3 2" xfId="1448" xr:uid="{3BE70707-FDAB-4C21-842A-15DC9C6D9D4E}"/>
    <cellStyle name="Normal 6 3 2 2 2 3 2 2" xfId="1449" xr:uid="{FA54E696-CDAB-4C3F-B531-BA0B8767AFC3}"/>
    <cellStyle name="Normal 6 3 2 2 2 3 3" xfId="1450" xr:uid="{DA310A0C-9166-4496-9A91-FBC87AB541AC}"/>
    <cellStyle name="Normal 6 3 2 2 2 3 4" xfId="3137" xr:uid="{22E33885-9427-4D25-A419-B5CFFB6BFC3B}"/>
    <cellStyle name="Normal 6 3 2 2 2 4" xfId="1451" xr:uid="{6FCEAC43-EA6B-4822-9DCC-82E76059BE96}"/>
    <cellStyle name="Normal 6 3 2 2 2 4 2" xfId="1452" xr:uid="{E0F64C04-D6A5-40ED-A24E-EB60C02EDA61}"/>
    <cellStyle name="Normal 6 3 2 2 2 5" xfId="1453" xr:uid="{408F8C1B-15D8-4156-9CC3-12C7A0786E1E}"/>
    <cellStyle name="Normal 6 3 2 2 2 6" xfId="3138" xr:uid="{E5D3EB5F-0EDB-4B17-BDD5-80DBEC452F82}"/>
    <cellStyle name="Normal 6 3 2 2 3" xfId="325" xr:uid="{0D627615-EC5D-4B1A-A6D9-1A056B1BFEDC}"/>
    <cellStyle name="Normal 6 3 2 2 3 2" xfId="609" xr:uid="{97AAC269-FC0C-49EA-94AC-EA0F3786FC6D}"/>
    <cellStyle name="Normal 6 3 2 2 3 2 2" xfId="610" xr:uid="{F22C13A6-482E-4095-B1B3-FDB9D20D995D}"/>
    <cellStyle name="Normal 6 3 2 2 3 2 2 2" xfId="1454" xr:uid="{410F5FC4-F4CA-4299-8025-F28D879932D5}"/>
    <cellStyle name="Normal 6 3 2 2 3 2 2 2 2" xfId="1455" xr:uid="{01FDC36B-C189-4B6E-B0E5-47A30AD313B7}"/>
    <cellStyle name="Normal 6 3 2 2 3 2 2 3" xfId="1456" xr:uid="{09D49944-8F9F-4502-8E99-8424F087ACDB}"/>
    <cellStyle name="Normal 6 3 2 2 3 2 3" xfId="1457" xr:uid="{5BC81624-09E6-4183-BF25-2079549296BC}"/>
    <cellStyle name="Normal 6 3 2 2 3 2 3 2" xfId="1458" xr:uid="{4EF470DD-0E19-45AA-8875-5B599461AA07}"/>
    <cellStyle name="Normal 6 3 2 2 3 2 4" xfId="1459" xr:uid="{02B492BD-3865-4FBA-B43F-3E93B45CF599}"/>
    <cellStyle name="Normal 6 3 2 2 3 3" xfId="611" xr:uid="{FCC01C04-9E41-441E-9012-01CF68FE59B3}"/>
    <cellStyle name="Normal 6 3 2 2 3 3 2" xfId="1460" xr:uid="{ABA896D7-4CFC-44B0-8B02-C90E597CDCAB}"/>
    <cellStyle name="Normal 6 3 2 2 3 3 2 2" xfId="1461" xr:uid="{A6A9D0CD-8682-4B69-ACB5-1F61DC2C6779}"/>
    <cellStyle name="Normal 6 3 2 2 3 3 3" xfId="1462" xr:uid="{A07B657C-E311-46FF-BE36-A686804F01FD}"/>
    <cellStyle name="Normal 6 3 2 2 3 4" xfId="1463" xr:uid="{A5831A8C-F923-41B8-9573-3D660376C80C}"/>
    <cellStyle name="Normal 6 3 2 2 3 4 2" xfId="1464" xr:uid="{B7B53499-6C8D-4434-A001-3711B95EDC79}"/>
    <cellStyle name="Normal 6 3 2 2 3 5" xfId="1465" xr:uid="{6F61A7F9-8E7B-44B0-8F79-69B24EEB7361}"/>
    <cellStyle name="Normal 6 3 2 2 4" xfId="612" xr:uid="{37AD3EB2-E869-486B-8F11-133E4D7C5574}"/>
    <cellStyle name="Normal 6 3 2 2 4 2" xfId="613" xr:uid="{34333099-C256-4EFD-80E8-5464292C8BF8}"/>
    <cellStyle name="Normal 6 3 2 2 4 2 2" xfId="1466" xr:uid="{6F5D754E-E94F-457D-A2D7-FFC20739183D}"/>
    <cellStyle name="Normal 6 3 2 2 4 2 2 2" xfId="1467" xr:uid="{D9A0398D-EED6-4355-AB2B-448D01D67964}"/>
    <cellStyle name="Normal 6 3 2 2 4 2 3" xfId="1468" xr:uid="{EF3DA514-5BA7-4AA8-9EA1-B70404C4923C}"/>
    <cellStyle name="Normal 6 3 2 2 4 3" xfId="1469" xr:uid="{0DA3582B-CB76-4F57-8B16-A57288F82FFD}"/>
    <cellStyle name="Normal 6 3 2 2 4 3 2" xfId="1470" xr:uid="{8F11FB39-B676-405D-851D-44F3FBA0D002}"/>
    <cellStyle name="Normal 6 3 2 2 4 4" xfId="1471" xr:uid="{CB2C58CB-4A04-4074-BCE7-DB8FB94E0804}"/>
    <cellStyle name="Normal 6 3 2 2 5" xfId="614" xr:uid="{3F6E49AB-0779-406E-8500-7C8D6FF5A69F}"/>
    <cellStyle name="Normal 6 3 2 2 5 2" xfId="1472" xr:uid="{7E7E9E55-41D1-4124-AEEE-604822D7FFBF}"/>
    <cellStyle name="Normal 6 3 2 2 5 2 2" xfId="1473" xr:uid="{2CD12616-E359-4BD1-8E0F-C6039628D046}"/>
    <cellStyle name="Normal 6 3 2 2 5 3" xfId="1474" xr:uid="{E443F128-32B6-44CF-82B4-178344FEDB0B}"/>
    <cellStyle name="Normal 6 3 2 2 5 4" xfId="3139" xr:uid="{40402959-AAEA-4DD4-AA09-A052BF49416A}"/>
    <cellStyle name="Normal 6 3 2 2 6" xfId="1475" xr:uid="{CC9414AC-57F0-4891-9295-75F0029F36A0}"/>
    <cellStyle name="Normal 6 3 2 2 6 2" xfId="1476" xr:uid="{82A59B2A-D646-4584-B7F2-7AF1B6DE84BD}"/>
    <cellStyle name="Normal 6 3 2 2 7" xfId="1477" xr:uid="{D7BEC968-C795-4345-A377-A3B0B0A711CB}"/>
    <cellStyle name="Normal 6 3 2 2 8" xfId="3140" xr:uid="{0299065D-8F5A-4E7B-BAC8-2BB7E7EE7EB7}"/>
    <cellStyle name="Normal 6 3 2 3" xfId="326" xr:uid="{B059E1A4-AE6D-4B24-BCC1-9043F33C4F4B}"/>
    <cellStyle name="Normal 6 3 2 3 2" xfId="615" xr:uid="{9CE0B93A-141F-47B0-A1A9-5AF896174B5C}"/>
    <cellStyle name="Normal 6 3 2 3 2 2" xfId="616" xr:uid="{53B58997-CF59-4B79-B600-E35C21666DD0}"/>
    <cellStyle name="Normal 6 3 2 3 2 2 2" xfId="1478" xr:uid="{9ED2E7B2-8A90-4BBF-8C27-181C9891B880}"/>
    <cellStyle name="Normal 6 3 2 3 2 2 2 2" xfId="1479" xr:uid="{6929382D-DFFD-429F-8E6B-8A41D24680ED}"/>
    <cellStyle name="Normal 6 3 2 3 2 2 3" xfId="1480" xr:uid="{F66C00C5-7C83-449F-9958-A32AE9667EA6}"/>
    <cellStyle name="Normal 6 3 2 3 2 3" xfId="1481" xr:uid="{9F6FE9D5-9E88-4069-90EF-2517DC51E28B}"/>
    <cellStyle name="Normal 6 3 2 3 2 3 2" xfId="1482" xr:uid="{87640286-8539-4D8E-A583-5654061B6B1D}"/>
    <cellStyle name="Normal 6 3 2 3 2 4" xfId="1483" xr:uid="{BBFA291B-26F0-4BB1-BF7F-EB9E52A90DB7}"/>
    <cellStyle name="Normal 6 3 2 3 3" xfId="617" xr:uid="{545E546D-E81F-450C-9B3D-10184A9FF551}"/>
    <cellStyle name="Normal 6 3 2 3 3 2" xfId="1484" xr:uid="{6C566004-CF81-4BC2-8A70-B578F0A1ABE7}"/>
    <cellStyle name="Normal 6 3 2 3 3 2 2" xfId="1485" xr:uid="{E047DE1E-C2E6-4425-9213-11E3BB52FECC}"/>
    <cellStyle name="Normal 6 3 2 3 3 3" xfId="1486" xr:uid="{03658259-CC5F-4FAB-B961-293D8E530E3D}"/>
    <cellStyle name="Normal 6 3 2 3 3 4" xfId="3141" xr:uid="{938FE60B-99DC-4654-ABCA-46478BD14DCB}"/>
    <cellStyle name="Normal 6 3 2 3 4" xfId="1487" xr:uid="{59A9AA6F-5304-447D-B80E-D2757919A9CD}"/>
    <cellStyle name="Normal 6 3 2 3 4 2" xfId="1488" xr:uid="{06C7432A-E3FA-4175-A149-E0ABE2D976DA}"/>
    <cellStyle name="Normal 6 3 2 3 5" xfId="1489" xr:uid="{F2A37196-8390-4634-8B7C-F59559E61339}"/>
    <cellStyle name="Normal 6 3 2 3 6" xfId="3142" xr:uid="{E0794A69-8A93-4E2D-9C12-6BA1D0308A24}"/>
    <cellStyle name="Normal 6 3 2 4" xfId="327" xr:uid="{95370F25-C317-4389-9327-F41023EF6CB6}"/>
    <cellStyle name="Normal 6 3 2 4 2" xfId="618" xr:uid="{116CFD56-7422-4103-ADB8-A0316CDFB556}"/>
    <cellStyle name="Normal 6 3 2 4 2 2" xfId="619" xr:uid="{A9DB2A64-0B8E-4C00-B200-5B2F492E90CF}"/>
    <cellStyle name="Normal 6 3 2 4 2 2 2" xfId="1490" xr:uid="{AB79BEAC-1E54-4428-A2F8-90ABA59FA958}"/>
    <cellStyle name="Normal 6 3 2 4 2 2 2 2" xfId="1491" xr:uid="{02736EB8-217E-4DE1-9C8E-A150882211F7}"/>
    <cellStyle name="Normal 6 3 2 4 2 2 3" xfId="1492" xr:uid="{F5348A7F-6D68-4233-8493-1ECA43E28EF2}"/>
    <cellStyle name="Normal 6 3 2 4 2 3" xfId="1493" xr:uid="{5B930E9A-4E5B-4FE3-99D0-C14C784BA13B}"/>
    <cellStyle name="Normal 6 3 2 4 2 3 2" xfId="1494" xr:uid="{4E4D8F36-187D-4C14-B4F2-070655A91DE3}"/>
    <cellStyle name="Normal 6 3 2 4 2 4" xfId="1495" xr:uid="{3F4238F5-BFEF-4E98-AF32-E32B0C38FF9E}"/>
    <cellStyle name="Normal 6 3 2 4 3" xfId="620" xr:uid="{27930CAF-38F4-4252-BE5D-B01F8EE8434E}"/>
    <cellStyle name="Normal 6 3 2 4 3 2" xfId="1496" xr:uid="{3046978E-39B0-4DAE-9AAF-54F14F5939FF}"/>
    <cellStyle name="Normal 6 3 2 4 3 2 2" xfId="1497" xr:uid="{2B80F4EC-02D2-479F-BBC8-845EC62C9F88}"/>
    <cellStyle name="Normal 6 3 2 4 3 3" xfId="1498" xr:uid="{28595DBD-BCC4-4169-9F23-6BE779EADB6A}"/>
    <cellStyle name="Normal 6 3 2 4 4" xfId="1499" xr:uid="{BE167827-7033-4DDF-A1F0-DC693FEEFC80}"/>
    <cellStyle name="Normal 6 3 2 4 4 2" xfId="1500" xr:uid="{1484C4FA-6BB1-4105-AC0D-42C63BFFB076}"/>
    <cellStyle name="Normal 6 3 2 4 5" xfId="1501" xr:uid="{8C28B8C0-1F6E-47CE-AF93-5EFFF7F7194E}"/>
    <cellStyle name="Normal 6 3 2 5" xfId="328" xr:uid="{ECD30680-375A-4B0C-903F-3EBCB090B9A7}"/>
    <cellStyle name="Normal 6 3 2 5 2" xfId="621" xr:uid="{56925BA6-4B58-4233-84BB-8C0E092750CB}"/>
    <cellStyle name="Normal 6 3 2 5 2 2" xfId="1502" xr:uid="{DAD5DBB7-0F9C-48FD-9D7A-674107776353}"/>
    <cellStyle name="Normal 6 3 2 5 2 2 2" xfId="1503" xr:uid="{D4D33A76-1C91-4AD9-AB11-8C7DDB6B3300}"/>
    <cellStyle name="Normal 6 3 2 5 2 3" xfId="1504" xr:uid="{EFB50E5B-CA60-4FBE-AC09-69ECF0EA7E4A}"/>
    <cellStyle name="Normal 6 3 2 5 3" xfId="1505" xr:uid="{56D4329B-E261-4974-B94A-BB467CC4CB38}"/>
    <cellStyle name="Normal 6 3 2 5 3 2" xfId="1506" xr:uid="{53574847-969B-4348-A1BD-0E1B613F9F8C}"/>
    <cellStyle name="Normal 6 3 2 5 4" xfId="1507" xr:uid="{0B700385-D5DD-4298-908C-F7D5BF418235}"/>
    <cellStyle name="Normal 6 3 2 6" xfId="622" xr:uid="{9F4E133E-0D88-4870-BE6B-617F776D3A2E}"/>
    <cellStyle name="Normal 6 3 2 6 2" xfId="1508" xr:uid="{F13E4E60-3C79-4444-8EE5-E721E3395C73}"/>
    <cellStyle name="Normal 6 3 2 6 2 2" xfId="1509" xr:uid="{201212BA-1F23-4AAB-B46D-1575344D1FC8}"/>
    <cellStyle name="Normal 6 3 2 6 3" xfId="1510" xr:uid="{DC739F65-4EFD-4871-AC08-C2A94B6228D5}"/>
    <cellStyle name="Normal 6 3 2 6 4" xfId="3143" xr:uid="{2E138188-4022-406D-88F5-CC0248B2F509}"/>
    <cellStyle name="Normal 6 3 2 7" xfId="1511" xr:uid="{D1751311-670F-47D9-B4FB-AC06F423BD74}"/>
    <cellStyle name="Normal 6 3 2 7 2" xfId="1512" xr:uid="{30B194CE-9AD4-4713-A7CF-65247E4FCF6D}"/>
    <cellStyle name="Normal 6 3 2 8" xfId="1513" xr:uid="{C034EB6D-703F-4B81-869D-8131960CDDE9}"/>
    <cellStyle name="Normal 6 3 2 9" xfId="3144" xr:uid="{5BB7FFB5-4FE1-4438-AA6C-644D56D65D81}"/>
    <cellStyle name="Normal 6 3 3" xfId="117" xr:uid="{661E912B-504C-4E9D-812C-D9761AD495DC}"/>
    <cellStyle name="Normal 6 3 3 2" xfId="118" xr:uid="{3F266F58-5E34-4142-8151-B7E15AB742DE}"/>
    <cellStyle name="Normal 6 3 3 2 2" xfId="623" xr:uid="{28A297AF-8C22-4F4A-91B0-8007EA78F256}"/>
    <cellStyle name="Normal 6 3 3 2 2 2" xfId="624" xr:uid="{987204F8-7DD6-4DE6-8FFD-2F6BD0D1C008}"/>
    <cellStyle name="Normal 6 3 3 2 2 2 2" xfId="1514" xr:uid="{3F6DA6E8-10B2-46CE-A1DC-2F44F70CE63F}"/>
    <cellStyle name="Normal 6 3 3 2 2 2 2 2" xfId="1515" xr:uid="{2794A91D-6C4A-401C-8383-006381A594C7}"/>
    <cellStyle name="Normal 6 3 3 2 2 2 3" xfId="1516" xr:uid="{D0C02CBC-ECB1-4D6A-9C21-59FC78CF2E13}"/>
    <cellStyle name="Normal 6 3 3 2 2 3" xfId="1517" xr:uid="{A704F7EE-69DE-4B88-9703-75B657899BCA}"/>
    <cellStyle name="Normal 6 3 3 2 2 3 2" xfId="1518" xr:uid="{8E246D7F-5F87-49A6-8ADC-018E701D09EB}"/>
    <cellStyle name="Normal 6 3 3 2 2 4" xfId="1519" xr:uid="{9417DB61-D537-434E-9FB3-A6D565A55279}"/>
    <cellStyle name="Normal 6 3 3 2 3" xfId="625" xr:uid="{0371BBFC-9303-4049-9D73-25AC78E23077}"/>
    <cellStyle name="Normal 6 3 3 2 3 2" xfId="1520" xr:uid="{B78374DA-61F8-47D3-BE3B-238CE7157C10}"/>
    <cellStyle name="Normal 6 3 3 2 3 2 2" xfId="1521" xr:uid="{D3C3EDAB-6959-4177-9DE1-467FD47C8036}"/>
    <cellStyle name="Normal 6 3 3 2 3 3" xfId="1522" xr:uid="{9AFA7A0F-D62C-4C46-B6B7-26F73382D059}"/>
    <cellStyle name="Normal 6 3 3 2 3 4" xfId="3145" xr:uid="{2BC7A5E4-E82C-4302-B687-18A2DCF37F5D}"/>
    <cellStyle name="Normal 6 3 3 2 4" xfId="1523" xr:uid="{81837EC5-8DC8-4F93-B8E1-87BA1DF1D509}"/>
    <cellStyle name="Normal 6 3 3 2 4 2" xfId="1524" xr:uid="{1E4630BA-9318-4CE5-A36A-3B680D8DD493}"/>
    <cellStyle name="Normal 6 3 3 2 5" xfId="1525" xr:uid="{3FA20073-BF3D-45D5-A5BF-CECCA7FDC19C}"/>
    <cellStyle name="Normal 6 3 3 2 6" xfId="3146" xr:uid="{387BC85B-5FA7-4650-8275-112DA01A9FD0}"/>
    <cellStyle name="Normal 6 3 3 3" xfId="329" xr:uid="{889A1897-6E85-4DE6-88EB-BF6C7D24DA4B}"/>
    <cellStyle name="Normal 6 3 3 3 2" xfId="626" xr:uid="{CE14E811-6EC9-4FD5-AF44-B14347AAA689}"/>
    <cellStyle name="Normal 6 3 3 3 2 2" xfId="627" xr:uid="{8CCAEA67-2101-4E35-8FBD-F84542D95FEF}"/>
    <cellStyle name="Normal 6 3 3 3 2 2 2" xfId="1526" xr:uid="{EF4A9188-4CDB-41F2-88AD-915FCDDFFC73}"/>
    <cellStyle name="Normal 6 3 3 3 2 2 2 2" xfId="1527" xr:uid="{7E1FFC00-3CE9-441D-826E-9227B6AD8E0D}"/>
    <cellStyle name="Normal 6 3 3 3 2 2 3" xfId="1528" xr:uid="{EB60B47F-3721-44D9-BBDF-B6D54D23BC73}"/>
    <cellStyle name="Normal 6 3 3 3 2 3" xfId="1529" xr:uid="{0A0CC618-23DD-4D3F-A3B9-6D681F8B2599}"/>
    <cellStyle name="Normal 6 3 3 3 2 3 2" xfId="1530" xr:uid="{D3CDC1F6-4F4A-4DAE-B4DA-EB92E2302981}"/>
    <cellStyle name="Normal 6 3 3 3 2 4" xfId="1531" xr:uid="{C5D1FECE-19BB-4F5F-BE77-EC7244F0AC4E}"/>
    <cellStyle name="Normal 6 3 3 3 3" xfId="628" xr:uid="{90531D57-11CE-4693-9A54-304C7F48DCEB}"/>
    <cellStyle name="Normal 6 3 3 3 3 2" xfId="1532" xr:uid="{4848F858-A47B-474E-9601-6B94B24A26C8}"/>
    <cellStyle name="Normal 6 3 3 3 3 2 2" xfId="1533" xr:uid="{00279EEF-18AB-4BC4-9212-2C172BB0716D}"/>
    <cellStyle name="Normal 6 3 3 3 3 3" xfId="1534" xr:uid="{CB924316-B39A-4BB0-A8E3-142644CD7561}"/>
    <cellStyle name="Normal 6 3 3 3 4" xfId="1535" xr:uid="{A98FCE36-A166-4337-B4D8-0B2BB5BDDA05}"/>
    <cellStyle name="Normal 6 3 3 3 4 2" xfId="1536" xr:uid="{146EAEDA-B0A2-4C1E-931B-76EFA973803E}"/>
    <cellStyle name="Normal 6 3 3 3 5" xfId="1537" xr:uid="{4C940529-5F8D-40A0-A8DA-A4BDD822D92D}"/>
    <cellStyle name="Normal 6 3 3 4" xfId="330" xr:uid="{79F5298C-6099-4C96-BDEC-2DAC16131EC6}"/>
    <cellStyle name="Normal 6 3 3 4 2" xfId="629" xr:uid="{DEA59582-AB4C-446E-9E0E-1CEF5833CBC6}"/>
    <cellStyle name="Normal 6 3 3 4 2 2" xfId="1538" xr:uid="{09230D9E-2E07-4CE3-84A8-CCF47C48FCD0}"/>
    <cellStyle name="Normal 6 3 3 4 2 2 2" xfId="1539" xr:uid="{9E0CC69F-B9DC-433F-B0FC-918ECB6E15CB}"/>
    <cellStyle name="Normal 6 3 3 4 2 3" xfId="1540" xr:uid="{57E36AE0-2E07-40EC-AC1C-898C9FE83A92}"/>
    <cellStyle name="Normal 6 3 3 4 3" xfId="1541" xr:uid="{E2F2BD50-2F46-4F61-B39E-0EF4087372AA}"/>
    <cellStyle name="Normal 6 3 3 4 3 2" xfId="1542" xr:uid="{0985A575-4159-444A-8B12-345529A9D4B5}"/>
    <cellStyle name="Normal 6 3 3 4 4" xfId="1543" xr:uid="{98D86097-7258-44E3-9D6A-5F3A6DFBA1C3}"/>
    <cellStyle name="Normal 6 3 3 5" xfId="630" xr:uid="{574D70C7-1B57-4637-90D4-9F8A995BA92A}"/>
    <cellStyle name="Normal 6 3 3 5 2" xfId="1544" xr:uid="{C9EB6CE7-C45D-44F2-AC24-811864DBFC87}"/>
    <cellStyle name="Normal 6 3 3 5 2 2" xfId="1545" xr:uid="{89E2E0C6-D74E-4AE3-A78C-C00853FB5831}"/>
    <cellStyle name="Normal 6 3 3 5 3" xfId="1546" xr:uid="{540AB403-B4FB-4B78-9D18-1B909F397E5D}"/>
    <cellStyle name="Normal 6 3 3 5 4" xfId="3147" xr:uid="{ED78EF79-C629-47E9-931D-2147BC57A311}"/>
    <cellStyle name="Normal 6 3 3 6" xfId="1547" xr:uid="{E8E34F3C-1C94-49AB-AF85-2AEB4660079B}"/>
    <cellStyle name="Normal 6 3 3 6 2" xfId="1548" xr:uid="{0107DF0C-BC04-4EE5-925F-2D4CBCB92C0F}"/>
    <cellStyle name="Normal 6 3 3 7" xfId="1549" xr:uid="{0A455EED-3BEB-427A-A2F8-5753D304A015}"/>
    <cellStyle name="Normal 6 3 3 8" xfId="3148" xr:uid="{F35E152B-61CA-4CD2-937C-0004D5F6C6B9}"/>
    <cellStyle name="Normal 6 3 4" xfId="119" xr:uid="{71E790BF-0036-4793-AF96-692595760B3D}"/>
    <cellStyle name="Normal 6 3 4 2" xfId="450" xr:uid="{4B946EF1-4412-456C-B03A-5B3F5503932B}"/>
    <cellStyle name="Normal 6 3 4 2 2" xfId="631" xr:uid="{D9A25559-7A91-4DB1-923C-C6C7008D5984}"/>
    <cellStyle name="Normal 6 3 4 2 2 2" xfId="1550" xr:uid="{6CE5AEDE-A457-45BA-80F7-A9B7331BAE0D}"/>
    <cellStyle name="Normal 6 3 4 2 2 2 2" xfId="1551" xr:uid="{36200A71-533C-4F3A-98EE-3250A7881EDD}"/>
    <cellStyle name="Normal 6 3 4 2 2 3" xfId="1552" xr:uid="{D034E6E8-A3FB-41BC-BF40-247B6A63B1F3}"/>
    <cellStyle name="Normal 6 3 4 2 2 4" xfId="3149" xr:uid="{07583960-A25F-462C-B020-82242A81CC9F}"/>
    <cellStyle name="Normal 6 3 4 2 3" xfId="1553" xr:uid="{1C8B936A-3BB2-4609-88EC-50C328F3B2D2}"/>
    <cellStyle name="Normal 6 3 4 2 3 2" xfId="1554" xr:uid="{06EDE29F-B261-460A-8F05-A0390401A04D}"/>
    <cellStyle name="Normal 6 3 4 2 4" xfId="1555" xr:uid="{8544EFAD-11BA-4AF3-A575-14F9048CE4CC}"/>
    <cellStyle name="Normal 6 3 4 2 5" xfId="3150" xr:uid="{69E4A3CC-512D-47E2-B64D-865074B119B7}"/>
    <cellStyle name="Normal 6 3 4 3" xfId="632" xr:uid="{9EE0FBE9-1A6D-4453-AEE7-5C6573557C5D}"/>
    <cellStyle name="Normal 6 3 4 3 2" xfId="1556" xr:uid="{8FF8B1BB-0690-4911-A415-A0B0779A308C}"/>
    <cellStyle name="Normal 6 3 4 3 2 2" xfId="1557" xr:uid="{EB5A8BC1-1179-4D4F-B73B-A4AD7510CFCD}"/>
    <cellStyle name="Normal 6 3 4 3 3" xfId="1558" xr:uid="{073F2658-7CB6-4985-A477-E39D2E8A1C27}"/>
    <cellStyle name="Normal 6 3 4 3 4" xfId="3151" xr:uid="{7A08D27B-E9EB-4700-BE0A-1DE70AC89CE6}"/>
    <cellStyle name="Normal 6 3 4 4" xfId="1559" xr:uid="{1762FB17-C44E-4748-A148-ED7143872FD3}"/>
    <cellStyle name="Normal 6 3 4 4 2" xfId="1560" xr:uid="{039DA51D-5F62-4DBB-9041-CDACAB9BF162}"/>
    <cellStyle name="Normal 6 3 4 4 3" xfId="3152" xr:uid="{F0D8F830-230A-4E76-B4B7-1CE64859C9DB}"/>
    <cellStyle name="Normal 6 3 4 4 4" xfId="3153" xr:uid="{FDA3CF40-B801-475B-94F3-3D7E5305CB60}"/>
    <cellStyle name="Normal 6 3 4 5" xfId="1561" xr:uid="{F9382349-FAD2-434F-BFF3-BC3DE405CB12}"/>
    <cellStyle name="Normal 6 3 4 6" xfId="3154" xr:uid="{A5002713-6A37-4236-89A4-5E330FFCAFDE}"/>
    <cellStyle name="Normal 6 3 4 7" xfId="3155" xr:uid="{D4A25020-F30D-4182-BE02-E09E37F3FA84}"/>
    <cellStyle name="Normal 6 3 5" xfId="331" xr:uid="{38A91AB5-473D-4B9D-A2B2-767C480A5458}"/>
    <cellStyle name="Normal 6 3 5 2" xfId="633" xr:uid="{BEA43731-F986-4CA9-A2AE-57399EEE1BDD}"/>
    <cellStyle name="Normal 6 3 5 2 2" xfId="634" xr:uid="{A80EC016-4E5E-46EE-B98F-CBA6E35ECF36}"/>
    <cellStyle name="Normal 6 3 5 2 2 2" xfId="1562" xr:uid="{C5D62387-4409-47D3-B1D0-8FB808AA4D21}"/>
    <cellStyle name="Normal 6 3 5 2 2 2 2" xfId="1563" xr:uid="{960B61E0-896C-4F5D-94F0-7DB851F5D186}"/>
    <cellStyle name="Normal 6 3 5 2 2 3" xfId="1564" xr:uid="{B7E89CED-2C8A-4185-8D10-603795B86816}"/>
    <cellStyle name="Normal 6 3 5 2 3" xfId="1565" xr:uid="{3184AA4F-C95F-46C1-BD98-4EC774F670E6}"/>
    <cellStyle name="Normal 6 3 5 2 3 2" xfId="1566" xr:uid="{83CA36C5-075C-405C-BBC6-35C5BC924961}"/>
    <cellStyle name="Normal 6 3 5 2 4" xfId="1567" xr:uid="{F9ED377E-83EA-44E9-953D-4919915ED452}"/>
    <cellStyle name="Normal 6 3 5 3" xfId="635" xr:uid="{6CF32636-3CF6-4194-8FB3-CDEC0DC239B1}"/>
    <cellStyle name="Normal 6 3 5 3 2" xfId="1568" xr:uid="{34AC109B-DE25-409A-8DC2-CB21DCB30ED2}"/>
    <cellStyle name="Normal 6 3 5 3 2 2" xfId="1569" xr:uid="{6951A9C7-1E5D-48EB-A465-AC49551ABA43}"/>
    <cellStyle name="Normal 6 3 5 3 3" xfId="1570" xr:uid="{8A3B5034-D578-4A9C-A901-09190FAC8B6E}"/>
    <cellStyle name="Normal 6 3 5 3 4" xfId="3156" xr:uid="{A7F6AEE6-BBC2-43D4-919E-E645732C6505}"/>
    <cellStyle name="Normal 6 3 5 4" xfId="1571" xr:uid="{D2D67850-A8A9-423E-A423-8AE60BFA918D}"/>
    <cellStyle name="Normal 6 3 5 4 2" xfId="1572" xr:uid="{7009CFD8-2957-46C5-9D60-B94EF8D23BBF}"/>
    <cellStyle name="Normal 6 3 5 5" xfId="1573" xr:uid="{89D56CFA-2470-44CB-87A2-5818C636A612}"/>
    <cellStyle name="Normal 6 3 5 6" xfId="3157" xr:uid="{EF445071-9611-4670-B336-1F05E66199C8}"/>
    <cellStyle name="Normal 6 3 6" xfId="332" xr:uid="{E3C60372-ACBD-4DF8-B5DB-4A81F3845751}"/>
    <cellStyle name="Normal 6 3 6 2" xfId="636" xr:uid="{F0475579-79EE-4200-A6D3-AF2756879CE1}"/>
    <cellStyle name="Normal 6 3 6 2 2" xfId="1574" xr:uid="{4B4770A7-2DCF-4CA3-B49C-418B9F65BA39}"/>
    <cellStyle name="Normal 6 3 6 2 2 2" xfId="1575" xr:uid="{64D84B2B-923B-4B12-82C7-A7902D097B5D}"/>
    <cellStyle name="Normal 6 3 6 2 3" xfId="1576" xr:uid="{FB54A8E1-079F-4134-BCE0-14442F05D750}"/>
    <cellStyle name="Normal 6 3 6 2 4" xfId="3158" xr:uid="{534ACBAC-C275-400F-9038-3DB5C1DC6C0F}"/>
    <cellStyle name="Normal 6 3 6 3" xfId="1577" xr:uid="{7C5E1EE0-0E77-4D26-8365-E50608CD0B50}"/>
    <cellStyle name="Normal 6 3 6 3 2" xfId="1578" xr:uid="{16869227-7C06-4DA2-BB1F-FB116BB1503A}"/>
    <cellStyle name="Normal 6 3 6 4" xfId="1579" xr:uid="{2BC8823D-C040-465E-8740-326D2CD8002D}"/>
    <cellStyle name="Normal 6 3 6 5" xfId="3159" xr:uid="{8DD65B1C-06DD-4543-9672-1B23D96AF905}"/>
    <cellStyle name="Normal 6 3 7" xfId="637" xr:uid="{2E339A26-2E67-4CFF-940F-C5089BAE959E}"/>
    <cellStyle name="Normal 6 3 7 2" xfId="1580" xr:uid="{5D0F8F17-B426-48B6-9029-7A48C823DBD9}"/>
    <cellStyle name="Normal 6 3 7 2 2" xfId="1581" xr:uid="{5D97016D-5ACB-4334-BD22-3CFDCA7D0E5A}"/>
    <cellStyle name="Normal 6 3 7 3" xfId="1582" xr:uid="{3DB4832D-2CFD-4221-AB9D-0E877464FF28}"/>
    <cellStyle name="Normal 6 3 7 4" xfId="3160" xr:uid="{2A8758EA-D08E-43B0-8A32-0FB3F81DBD99}"/>
    <cellStyle name="Normal 6 3 8" xfId="1583" xr:uid="{F202ACF4-7BAE-4BDE-BBEE-CD886F56DA0B}"/>
    <cellStyle name="Normal 6 3 8 2" xfId="1584" xr:uid="{49CE7CA7-8C51-4C0C-B8F7-A1E46C89424B}"/>
    <cellStyle name="Normal 6 3 8 3" xfId="3161" xr:uid="{DAF5939F-AAB8-4D17-8BF2-75D128ED0CCA}"/>
    <cellStyle name="Normal 6 3 8 4" xfId="3162" xr:uid="{12E1A498-A78B-4ADF-8A20-26AC04709178}"/>
    <cellStyle name="Normal 6 3 9" xfId="1585" xr:uid="{4E83EB8E-79B9-4E4F-9146-886D8DF14329}"/>
    <cellStyle name="Normal 6 3 9 2" xfId="4721" xr:uid="{3747C585-DAD9-4C87-B9B7-D7F19B80D0C7}"/>
    <cellStyle name="Normal 6 4" xfId="120" xr:uid="{E261566D-588E-4241-A3D5-D63820C76486}"/>
    <cellStyle name="Normal 6 4 10" xfId="3163" xr:uid="{4C77E50A-59BB-49C2-8F25-BAD336E501D9}"/>
    <cellStyle name="Normal 6 4 11" xfId="3164" xr:uid="{1BF9C3B3-6FCC-40D8-B9D7-DD8190FBCB39}"/>
    <cellStyle name="Normal 6 4 2" xfId="121" xr:uid="{961938CF-07FF-41FE-BACF-CD1F79FD9AB3}"/>
    <cellStyle name="Normal 6 4 2 2" xfId="122" xr:uid="{279C83E2-5E99-4AAC-A8EB-D0EEE036D437}"/>
    <cellStyle name="Normal 6 4 2 2 2" xfId="333" xr:uid="{817EE60E-73D7-4E51-A700-E2EAD791BC6C}"/>
    <cellStyle name="Normal 6 4 2 2 2 2" xfId="638" xr:uid="{F306A1ED-FE36-4BD8-A23B-8C4114D1FD67}"/>
    <cellStyle name="Normal 6 4 2 2 2 2 2" xfId="1586" xr:uid="{8A4359F9-42AD-4916-8151-188418FBBC55}"/>
    <cellStyle name="Normal 6 4 2 2 2 2 2 2" xfId="1587" xr:uid="{E38EE0C1-2AC9-4561-9C63-B032A8FFF194}"/>
    <cellStyle name="Normal 6 4 2 2 2 2 3" xfId="1588" xr:uid="{8167561E-85F8-4E52-838E-3C3B7E05DB6E}"/>
    <cellStyle name="Normal 6 4 2 2 2 2 4" xfId="3165" xr:uid="{59EC2CED-5C38-4DDC-81FB-E6AA415474E7}"/>
    <cellStyle name="Normal 6 4 2 2 2 3" xfId="1589" xr:uid="{65A8044F-0705-49EA-B5FF-5C9DFBA1A96A}"/>
    <cellStyle name="Normal 6 4 2 2 2 3 2" xfId="1590" xr:uid="{2A0D94CB-1826-46F1-919B-B47C32457BA0}"/>
    <cellStyle name="Normal 6 4 2 2 2 3 3" xfId="3166" xr:uid="{B7ED494A-EF38-4465-803D-EE4E1CF969E4}"/>
    <cellStyle name="Normal 6 4 2 2 2 3 4" xfId="3167" xr:uid="{8A708483-8317-4317-ACCC-ED62BF7644B2}"/>
    <cellStyle name="Normal 6 4 2 2 2 4" xfId="1591" xr:uid="{9471EFF9-116F-40F0-AEAE-3F9F87A74F5B}"/>
    <cellStyle name="Normal 6 4 2 2 2 5" xfId="3168" xr:uid="{FD7FA0FC-F326-446E-9CD1-458A7C0B8D3B}"/>
    <cellStyle name="Normal 6 4 2 2 2 6" xfId="3169" xr:uid="{15DB85F5-FBCC-4D2A-84BC-A3375B18C594}"/>
    <cellStyle name="Normal 6 4 2 2 3" xfId="639" xr:uid="{FA595297-0BE1-4A64-9348-F531EFFDD770}"/>
    <cellStyle name="Normal 6 4 2 2 3 2" xfId="1592" xr:uid="{C59AFF28-624A-480A-BAC9-76769BF44EB6}"/>
    <cellStyle name="Normal 6 4 2 2 3 2 2" xfId="1593" xr:uid="{1AA980B4-D3DE-4C38-9853-2EF2685AFBB0}"/>
    <cellStyle name="Normal 6 4 2 2 3 2 3" xfId="3170" xr:uid="{2D2425E9-ABF4-4427-A443-744A95F5BB72}"/>
    <cellStyle name="Normal 6 4 2 2 3 2 4" xfId="3171" xr:uid="{6C81D158-499B-422F-9669-AF748501A677}"/>
    <cellStyle name="Normal 6 4 2 2 3 3" xfId="1594" xr:uid="{F5C4D303-B227-473B-AE14-D2B0F1736E20}"/>
    <cellStyle name="Normal 6 4 2 2 3 4" xfId="3172" xr:uid="{08D410C9-FE5C-48B5-A481-22226538D648}"/>
    <cellStyle name="Normal 6 4 2 2 3 5" xfId="3173" xr:uid="{9DAC46FC-23FB-4BFA-8F7A-FB18072875DD}"/>
    <cellStyle name="Normal 6 4 2 2 4" xfId="1595" xr:uid="{8D749AB6-3FC1-43C9-9D59-FD56154A579A}"/>
    <cellStyle name="Normal 6 4 2 2 4 2" xfId="1596" xr:uid="{80773D52-0EFF-4667-9DB4-2E57C6278BB6}"/>
    <cellStyle name="Normal 6 4 2 2 4 3" xfId="3174" xr:uid="{6C9C5680-C9D8-4196-932D-34381F66EB8B}"/>
    <cellStyle name="Normal 6 4 2 2 4 4" xfId="3175" xr:uid="{589AAEFB-6AC8-4279-94CD-EAB72841C13B}"/>
    <cellStyle name="Normal 6 4 2 2 5" xfId="1597" xr:uid="{36F461E4-8634-48C0-85F9-B5B1CCC4A7A9}"/>
    <cellStyle name="Normal 6 4 2 2 5 2" xfId="3176" xr:uid="{CE811234-1A42-48F0-9E87-D6FDFDB514EA}"/>
    <cellStyle name="Normal 6 4 2 2 5 3" xfId="3177" xr:uid="{8238E983-0BCC-4FCC-8F3F-58E172CC7158}"/>
    <cellStyle name="Normal 6 4 2 2 5 4" xfId="3178" xr:uid="{0E85D9CA-5963-438A-B13F-6DCC1E48435B}"/>
    <cellStyle name="Normal 6 4 2 2 6" xfId="3179" xr:uid="{CE88AE8F-ABCC-4A6D-8877-340BBC690271}"/>
    <cellStyle name="Normal 6 4 2 2 7" xfId="3180" xr:uid="{79E76934-9CD0-4F96-AC8D-93065B990A58}"/>
    <cellStyle name="Normal 6 4 2 2 8" xfId="3181" xr:uid="{FA9B28A3-DA5B-4FCC-94CA-7BADC24248D4}"/>
    <cellStyle name="Normal 6 4 2 3" xfId="334" xr:uid="{4280AEF1-7E5E-42A4-9374-DF3D04A06BF6}"/>
    <cellStyle name="Normal 6 4 2 3 2" xfId="640" xr:uid="{7E5D4BBC-50DF-4CB5-83BB-C8E38A455582}"/>
    <cellStyle name="Normal 6 4 2 3 2 2" xfId="641" xr:uid="{CC80DCC1-8E39-4302-B463-721F7FF69328}"/>
    <cellStyle name="Normal 6 4 2 3 2 2 2" xfId="1598" xr:uid="{D224F5A5-0C00-4FA2-994D-E91D70B2627A}"/>
    <cellStyle name="Normal 6 4 2 3 2 2 2 2" xfId="1599" xr:uid="{F98C3AF0-3808-4082-9D94-749595F94700}"/>
    <cellStyle name="Normal 6 4 2 3 2 2 3" xfId="1600" xr:uid="{3D35508C-3A8D-4EE2-AF1D-FABA39C17A33}"/>
    <cellStyle name="Normal 6 4 2 3 2 3" xfId="1601" xr:uid="{AB469E36-A1AB-4D87-96ED-2DB66A15ECA8}"/>
    <cellStyle name="Normal 6 4 2 3 2 3 2" xfId="1602" xr:uid="{88FD7C65-E0F8-46B5-B1BE-043A9D53247C}"/>
    <cellStyle name="Normal 6 4 2 3 2 4" xfId="1603" xr:uid="{00D03525-6AB7-4EA7-BB04-E51C7F99762F}"/>
    <cellStyle name="Normal 6 4 2 3 3" xfId="642" xr:uid="{FD0316AB-B925-431F-AF1B-B60445254402}"/>
    <cellStyle name="Normal 6 4 2 3 3 2" xfId="1604" xr:uid="{C48B3F1F-1E63-4BED-A27B-90AD332635B1}"/>
    <cellStyle name="Normal 6 4 2 3 3 2 2" xfId="1605" xr:uid="{46A5FA6A-9C0F-4B94-AE91-F5192D5E818D}"/>
    <cellStyle name="Normal 6 4 2 3 3 3" xfId="1606" xr:uid="{1385F2F9-A121-416E-B87C-9C2E51E583C8}"/>
    <cellStyle name="Normal 6 4 2 3 3 4" xfId="3182" xr:uid="{2ADFCAFE-FBEC-4F72-85EE-4D531DBC6607}"/>
    <cellStyle name="Normal 6 4 2 3 4" xfId="1607" xr:uid="{CBDBF7F5-DBBB-422D-8688-E762DD85E6B5}"/>
    <cellStyle name="Normal 6 4 2 3 4 2" xfId="1608" xr:uid="{1513B751-53D9-4FEE-99C0-45E84D9848DF}"/>
    <cellStyle name="Normal 6 4 2 3 5" xfId="1609" xr:uid="{3A93D5BF-EDCF-46DD-A7DE-9E26C6C97301}"/>
    <cellStyle name="Normal 6 4 2 3 6" xfId="3183" xr:uid="{E80B522A-90FD-4E29-8B47-674F89BBCCB4}"/>
    <cellStyle name="Normal 6 4 2 4" xfId="335" xr:uid="{0A8AF444-3A46-432A-BD93-7240AEDF0F99}"/>
    <cellStyle name="Normal 6 4 2 4 2" xfId="643" xr:uid="{CE2E11D8-209F-4ECF-A64F-CE8058BDB2A6}"/>
    <cellStyle name="Normal 6 4 2 4 2 2" xfId="1610" xr:uid="{2336848A-BC0D-435B-915C-2DC98986B590}"/>
    <cellStyle name="Normal 6 4 2 4 2 2 2" xfId="1611" xr:uid="{B72B14CE-4035-477E-BBC5-C28F37D65A6F}"/>
    <cellStyle name="Normal 6 4 2 4 2 3" xfId="1612" xr:uid="{DE53199F-87A4-4424-A2E7-783255F30A76}"/>
    <cellStyle name="Normal 6 4 2 4 2 4" xfId="3184" xr:uid="{422700AE-ADE6-4232-887C-2D581AFD4C93}"/>
    <cellStyle name="Normal 6 4 2 4 3" xfId="1613" xr:uid="{84E05495-3D05-4A13-A7D7-4328BC6AE65C}"/>
    <cellStyle name="Normal 6 4 2 4 3 2" xfId="1614" xr:uid="{6FE17B8B-5E72-4EE7-B406-1B70079EF873}"/>
    <cellStyle name="Normal 6 4 2 4 4" xfId="1615" xr:uid="{5584A353-64DF-4BAC-B57B-9094327A7CBA}"/>
    <cellStyle name="Normal 6 4 2 4 5" xfId="3185" xr:uid="{BC61B4DA-6B6B-42BF-ADD0-8EA1CEBBC1B3}"/>
    <cellStyle name="Normal 6 4 2 5" xfId="336" xr:uid="{693B5644-995F-4CFC-987A-538777FDC6F8}"/>
    <cellStyle name="Normal 6 4 2 5 2" xfId="1616" xr:uid="{93F8ED84-8F66-4513-A664-1FC1BFB7C25E}"/>
    <cellStyle name="Normal 6 4 2 5 2 2" xfId="1617" xr:uid="{8DDC2CC7-68E2-4CE2-8C3D-7F81AD235A46}"/>
    <cellStyle name="Normal 6 4 2 5 3" xfId="1618" xr:uid="{7105124C-4395-40BD-AD04-466EC126C392}"/>
    <cellStyle name="Normal 6 4 2 5 4" xfId="3186" xr:uid="{83CE2169-5B17-4542-B832-BC8376019AEF}"/>
    <cellStyle name="Normal 6 4 2 6" xfId="1619" xr:uid="{3990F941-8B64-4208-B15E-CCF1F780BB82}"/>
    <cellStyle name="Normal 6 4 2 6 2" xfId="1620" xr:uid="{794EDF51-1EC5-4B98-B950-A9A6094F510A}"/>
    <cellStyle name="Normal 6 4 2 6 3" xfId="3187" xr:uid="{CFC75C4F-5C30-4B73-A670-08A82CDF2BC2}"/>
    <cellStyle name="Normal 6 4 2 6 4" xfId="3188" xr:uid="{4256B426-433D-4159-B1FC-15E02D877AF9}"/>
    <cellStyle name="Normal 6 4 2 7" xfId="1621" xr:uid="{CB3602C3-8AC9-461B-A2E0-D6A7BA52AFFC}"/>
    <cellStyle name="Normal 6 4 2 8" xfId="3189" xr:uid="{F5DFC086-9AF9-48D2-A50D-1B4602F00298}"/>
    <cellStyle name="Normal 6 4 2 9" xfId="3190" xr:uid="{B5ED6575-1F22-40F6-B658-2C96C2D63DEB}"/>
    <cellStyle name="Normal 6 4 3" xfId="123" xr:uid="{E813E26F-548B-4D5F-BE74-6E93C1EEC311}"/>
    <cellStyle name="Normal 6 4 3 2" xfId="124" xr:uid="{7A25965D-620B-4EDF-A73C-2C9D98E47E58}"/>
    <cellStyle name="Normal 6 4 3 2 2" xfId="644" xr:uid="{04022B89-D6B6-4FE4-B74A-F725D2EFDD83}"/>
    <cellStyle name="Normal 6 4 3 2 2 2" xfId="1622" xr:uid="{A4C9DA0D-113C-4943-A0FD-DD4D5C6B1271}"/>
    <cellStyle name="Normal 6 4 3 2 2 2 2" xfId="1623" xr:uid="{D909CDB1-4585-4B04-B608-22D448786F13}"/>
    <cellStyle name="Normal 6 4 3 2 2 2 2 2" xfId="4479" xr:uid="{B58519C6-02D5-4B82-A525-0A637A57934A}"/>
    <cellStyle name="Normal 6 4 3 2 2 2 3" xfId="4480" xr:uid="{11C7DEC0-B906-4E55-AF2F-29FAD617C105}"/>
    <cellStyle name="Normal 6 4 3 2 2 3" xfId="1624" xr:uid="{5EB8A0A4-940E-40F7-83C5-9C73C6C5D972}"/>
    <cellStyle name="Normal 6 4 3 2 2 3 2" xfId="4481" xr:uid="{B2D35C06-0C4B-483C-8DE2-D393A3DF0351}"/>
    <cellStyle name="Normal 6 4 3 2 2 4" xfId="3191" xr:uid="{050EAD42-9A85-4DB9-BA5C-6DE5398C2186}"/>
    <cellStyle name="Normal 6 4 3 2 3" xfId="1625" xr:uid="{7F29B39F-4FA6-473E-8F03-00E6DF4E697C}"/>
    <cellStyle name="Normal 6 4 3 2 3 2" xfId="1626" xr:uid="{4419C140-DD87-42F0-B6E8-5A2D5591A2CA}"/>
    <cellStyle name="Normal 6 4 3 2 3 2 2" xfId="4482" xr:uid="{ACEBF8E5-EF73-4DDB-9B2C-F3C58C164239}"/>
    <cellStyle name="Normal 6 4 3 2 3 3" xfId="3192" xr:uid="{3A4EFE8F-50C6-47A2-9635-3A5ACF0E8FD8}"/>
    <cellStyle name="Normal 6 4 3 2 3 4" xfId="3193" xr:uid="{11F11E7A-0E58-4947-934C-FEF3618D71FC}"/>
    <cellStyle name="Normal 6 4 3 2 4" xfId="1627" xr:uid="{7FAB702C-2017-4490-A2BA-492F9EB7D1D2}"/>
    <cellStyle name="Normal 6 4 3 2 4 2" xfId="4483" xr:uid="{3C6250D8-41B4-4D22-BE3C-A297C074FD99}"/>
    <cellStyle name="Normal 6 4 3 2 5" xfId="3194" xr:uid="{80097F1A-18D9-4AE4-B8DF-3018D12240D9}"/>
    <cellStyle name="Normal 6 4 3 2 6" xfId="3195" xr:uid="{356E75CE-EBDA-46F2-947C-A1EF46C02B43}"/>
    <cellStyle name="Normal 6 4 3 3" xfId="337" xr:uid="{9F052EDE-4B3E-44D3-B6B9-AE29D1DADF57}"/>
    <cellStyle name="Normal 6 4 3 3 2" xfId="1628" xr:uid="{A0EB2E40-A744-4390-AF08-85643DF509CF}"/>
    <cellStyle name="Normal 6 4 3 3 2 2" xfId="1629" xr:uid="{C885D008-DC0A-4400-8B90-D62FD9CA9A8F}"/>
    <cellStyle name="Normal 6 4 3 3 2 2 2" xfId="4484" xr:uid="{F674D17B-5D2F-4A4B-BB35-D93FC99E141C}"/>
    <cellStyle name="Normal 6 4 3 3 2 3" xfId="3196" xr:uid="{977227D2-0B44-4CE5-A66C-E2EF3B7DFCFB}"/>
    <cellStyle name="Normal 6 4 3 3 2 4" xfId="3197" xr:uid="{9556DC6D-F79E-4ABC-9267-3D00A3AEAFFC}"/>
    <cellStyle name="Normal 6 4 3 3 3" xfId="1630" xr:uid="{7C0EF9E0-1BA8-4105-B4F9-7F4B6121E7DF}"/>
    <cellStyle name="Normal 6 4 3 3 3 2" xfId="4485" xr:uid="{6D11DCD5-6608-4322-A029-52224520FD6F}"/>
    <cellStyle name="Normal 6 4 3 3 4" xfId="3198" xr:uid="{C4C40AC5-DA51-447A-9261-8EE9772A66A1}"/>
    <cellStyle name="Normal 6 4 3 3 5" xfId="3199" xr:uid="{14C68D22-7C25-4664-B509-80EC3DEA5338}"/>
    <cellStyle name="Normal 6 4 3 4" xfId="1631" xr:uid="{6BA9A0A7-6AE8-4E91-BF3B-1B7E36C0128D}"/>
    <cellStyle name="Normal 6 4 3 4 2" xfId="1632" xr:uid="{60A563A7-A3ED-46AC-9DD7-FD1809E4D5F3}"/>
    <cellStyle name="Normal 6 4 3 4 2 2" xfId="4486" xr:uid="{577AE275-7630-443A-9191-0D96803F2601}"/>
    <cellStyle name="Normal 6 4 3 4 3" xfId="3200" xr:uid="{9B7C5CA1-F0CA-4E6C-A5B7-CD5FEDFC79CC}"/>
    <cellStyle name="Normal 6 4 3 4 4" xfId="3201" xr:uid="{8DC382F5-92C9-4DF7-8B35-D7E72511B04B}"/>
    <cellStyle name="Normal 6 4 3 5" xfId="1633" xr:uid="{09E51B2F-8FFF-482E-A0BE-034D942375D1}"/>
    <cellStyle name="Normal 6 4 3 5 2" xfId="3202" xr:uid="{0258E479-5EEA-440E-B5F2-0B1CD21729C2}"/>
    <cellStyle name="Normal 6 4 3 5 3" xfId="3203" xr:uid="{7F454231-6549-480D-AE6F-8E1644777DD7}"/>
    <cellStyle name="Normal 6 4 3 5 4" xfId="3204" xr:uid="{4D234827-5419-438C-91A1-200CBCB70735}"/>
    <cellStyle name="Normal 6 4 3 6" xfId="3205" xr:uid="{2E89809B-D59C-400E-8B58-BE5B35E6E7F1}"/>
    <cellStyle name="Normal 6 4 3 7" xfId="3206" xr:uid="{269A2FD1-50AE-4E07-A450-168B6F0A21A1}"/>
    <cellStyle name="Normal 6 4 3 8" xfId="3207" xr:uid="{BD8C6863-E388-4E6D-8AB3-0486146437FA}"/>
    <cellStyle name="Normal 6 4 4" xfId="125" xr:uid="{0C957185-BD29-4BD2-B8A4-B69862D44DC3}"/>
    <cellStyle name="Normal 6 4 4 2" xfId="645" xr:uid="{DE3C0301-8824-446C-811A-A98CC4C8FB83}"/>
    <cellStyle name="Normal 6 4 4 2 2" xfId="646" xr:uid="{1A7A6CD7-44EA-41AC-99DD-267B0A592D05}"/>
    <cellStyle name="Normal 6 4 4 2 2 2" xfId="1634" xr:uid="{46142FE7-BC0E-497C-84C2-8817D3A37E61}"/>
    <cellStyle name="Normal 6 4 4 2 2 2 2" xfId="1635" xr:uid="{86180BF9-9A9B-4A61-9EF9-6DBBCAA39288}"/>
    <cellStyle name="Normal 6 4 4 2 2 3" xfId="1636" xr:uid="{78B5B3AF-A47F-42EB-BD31-BF4F35072241}"/>
    <cellStyle name="Normal 6 4 4 2 2 4" xfId="3208" xr:uid="{D04A4274-4CC0-4411-A3B1-C3AE390A0CD0}"/>
    <cellStyle name="Normal 6 4 4 2 3" xfId="1637" xr:uid="{E99B0230-CAD6-4967-B505-CF55A5695AF1}"/>
    <cellStyle name="Normal 6 4 4 2 3 2" xfId="1638" xr:uid="{A66EC244-F335-428F-BEF4-CEFEB701D598}"/>
    <cellStyle name="Normal 6 4 4 2 4" xfId="1639" xr:uid="{0872F158-6428-4E6D-9FCD-FC3D3867CBAB}"/>
    <cellStyle name="Normal 6 4 4 2 5" xfId="3209" xr:uid="{EBE44F3E-68DE-470A-A01A-5F06A6571639}"/>
    <cellStyle name="Normal 6 4 4 3" xfId="647" xr:uid="{0C83CF81-8051-40B5-9D46-FF3B9B597F7F}"/>
    <cellStyle name="Normal 6 4 4 3 2" xfId="1640" xr:uid="{A2985770-5219-422D-A87B-40F02F7ABF18}"/>
    <cellStyle name="Normal 6 4 4 3 2 2" xfId="1641" xr:uid="{3BDDDA8B-74FC-4C3F-9851-0E9E3A3D3ED5}"/>
    <cellStyle name="Normal 6 4 4 3 3" xfId="1642" xr:uid="{EDBAF110-2E2E-46A6-8A08-26E40971C16B}"/>
    <cellStyle name="Normal 6 4 4 3 4" xfId="3210" xr:uid="{347AA6F1-CC19-4D02-A29D-6BFEAC801566}"/>
    <cellStyle name="Normal 6 4 4 4" xfId="1643" xr:uid="{5FED8DD6-FE58-44A6-8130-F619D11859EB}"/>
    <cellStyle name="Normal 6 4 4 4 2" xfId="1644" xr:uid="{AAEC933E-EB09-42E7-AFAC-45D4F9A5925F}"/>
    <cellStyle name="Normal 6 4 4 4 3" xfId="3211" xr:uid="{3122626E-F08D-47AC-854B-B8549B98586E}"/>
    <cellStyle name="Normal 6 4 4 4 4" xfId="3212" xr:uid="{206E7D14-1BC0-49D6-984E-3F6365CA5383}"/>
    <cellStyle name="Normal 6 4 4 5" xfId="1645" xr:uid="{829E6980-0660-48C7-B102-0A87004AE6F0}"/>
    <cellStyle name="Normal 6 4 4 6" xfId="3213" xr:uid="{A8D11FC4-C37D-43C0-937E-57279CE7618A}"/>
    <cellStyle name="Normal 6 4 4 7" xfId="3214" xr:uid="{3DA7F216-16C5-45C2-B026-1F166D88969B}"/>
    <cellStyle name="Normal 6 4 5" xfId="338" xr:uid="{FD80ADD7-6DAE-4E9C-9C7F-29DAE4CDCF1E}"/>
    <cellStyle name="Normal 6 4 5 2" xfId="648" xr:uid="{CC1C3288-391F-45E5-9034-3AD80BC516EB}"/>
    <cellStyle name="Normal 6 4 5 2 2" xfId="1646" xr:uid="{D8104AA1-B724-422C-8FB2-FDC9F6CC3E4A}"/>
    <cellStyle name="Normal 6 4 5 2 2 2" xfId="1647" xr:uid="{C101FB30-3609-466E-A4EB-E624ADCD75C0}"/>
    <cellStyle name="Normal 6 4 5 2 3" xfId="1648" xr:uid="{40D75996-EFDA-4ECF-BF6C-F5FA07B643BB}"/>
    <cellStyle name="Normal 6 4 5 2 4" xfId="3215" xr:uid="{D4768982-4BB3-42BC-A46B-3842DD2F7B08}"/>
    <cellStyle name="Normal 6 4 5 3" xfId="1649" xr:uid="{E3BBB85E-5EA1-4FD8-A33E-3C5A7AB6B289}"/>
    <cellStyle name="Normal 6 4 5 3 2" xfId="1650" xr:uid="{EE08F597-6D58-404A-A599-2DBB3F71FF45}"/>
    <cellStyle name="Normal 6 4 5 3 3" xfId="3216" xr:uid="{CA005E28-ADFD-4761-AAFD-57A742816D44}"/>
    <cellStyle name="Normal 6 4 5 3 4" xfId="3217" xr:uid="{E2DB1819-E325-46E0-AE6E-85C296516E51}"/>
    <cellStyle name="Normal 6 4 5 4" xfId="1651" xr:uid="{DFE17A20-6678-4955-AE1C-F8F52BF01C8E}"/>
    <cellStyle name="Normal 6 4 5 5" xfId="3218" xr:uid="{FFC8C5E7-44AA-4EA8-A4ED-4E1A0FD99D44}"/>
    <cellStyle name="Normal 6 4 5 6" xfId="3219" xr:uid="{FE717914-41E2-4569-9F70-2A7C5D596B1A}"/>
    <cellStyle name="Normal 6 4 6" xfId="339" xr:uid="{F2E23A03-506A-4306-AEEF-008B543A52A8}"/>
    <cellStyle name="Normal 6 4 6 2" xfId="1652" xr:uid="{EE4C9826-8F22-4D0D-B0D0-30A6D7056DFC}"/>
    <cellStyle name="Normal 6 4 6 2 2" xfId="1653" xr:uid="{2C920BFA-210E-4632-ABAA-F53EC7CD25A5}"/>
    <cellStyle name="Normal 6 4 6 2 3" xfId="3220" xr:uid="{22EBE9BC-1AC6-4488-A944-5CD24FC30C47}"/>
    <cellStyle name="Normal 6 4 6 2 4" xfId="3221" xr:uid="{4B453F4A-E3BC-4BB5-9BE6-589DA560ABF7}"/>
    <cellStyle name="Normal 6 4 6 3" xfId="1654" xr:uid="{7A4FD72A-0F6F-4894-BFC4-FD4A838C4E42}"/>
    <cellStyle name="Normal 6 4 6 4" xfId="3222" xr:uid="{EB5E5976-67C2-4DDB-AF7A-3D38F63D7039}"/>
    <cellStyle name="Normal 6 4 6 5" xfId="3223" xr:uid="{0123A7C3-F025-4A9C-9EBC-943B5C8FA8D2}"/>
    <cellStyle name="Normal 6 4 7" xfId="1655" xr:uid="{6ECD97A0-CFFF-483C-9B9E-C647725C5AB5}"/>
    <cellStyle name="Normal 6 4 7 2" xfId="1656" xr:uid="{2D43915B-FB91-425B-A9DA-EF40A825B6DD}"/>
    <cellStyle name="Normal 6 4 7 3" xfId="3224" xr:uid="{360FF099-F896-446C-A6A2-1D87C7FAE063}"/>
    <cellStyle name="Normal 6 4 7 3 2" xfId="4410" xr:uid="{4896004E-31AA-4D16-84C1-E51C9F7E46C5}"/>
    <cellStyle name="Normal 6 4 7 3 3" xfId="4688" xr:uid="{9BFC924F-E2C9-4651-B308-DE255F23C295}"/>
    <cellStyle name="Normal 6 4 7 4" xfId="3225" xr:uid="{387A0EE0-CA60-483F-BE6C-B42FA77FB22E}"/>
    <cellStyle name="Normal 6 4 8" xfId="1657" xr:uid="{D02196FD-80CC-4606-81E6-877820F74D8B}"/>
    <cellStyle name="Normal 6 4 8 2" xfId="3226" xr:uid="{085A5958-29D5-4F32-87C4-18A657A90C39}"/>
    <cellStyle name="Normal 6 4 8 3" xfId="3227" xr:uid="{E76CAB67-8E10-4B5F-A526-EDE84318EBB6}"/>
    <cellStyle name="Normal 6 4 8 4" xfId="3228" xr:uid="{E1254866-047D-4A6A-8D3D-139C38A87057}"/>
    <cellStyle name="Normal 6 4 9" xfId="3229" xr:uid="{F2933870-53C3-4E57-B0C1-785EFC411B07}"/>
    <cellStyle name="Normal 6 5" xfId="126" xr:uid="{5CF16432-E08E-45F5-A907-2173ABA70F5B}"/>
    <cellStyle name="Normal 6 5 10" xfId="3230" xr:uid="{4E79FBF7-65D8-4996-89CA-129B66495125}"/>
    <cellStyle name="Normal 6 5 11" xfId="3231" xr:uid="{7579D395-0BE9-4E06-9365-A37866527474}"/>
    <cellStyle name="Normal 6 5 2" xfId="127" xr:uid="{DA65BAD0-2CE8-4228-B17A-74B7872F6902}"/>
    <cellStyle name="Normal 6 5 2 2" xfId="340" xr:uid="{F9B8ECBC-2F02-4ECB-856C-8EA3B2FB07FE}"/>
    <cellStyle name="Normal 6 5 2 2 2" xfId="649" xr:uid="{F5F0202A-91EC-40A1-893B-1BA0C3451C89}"/>
    <cellStyle name="Normal 6 5 2 2 2 2" xfId="650" xr:uid="{56B39A63-AD8E-44CD-88F7-813F8C4187CA}"/>
    <cellStyle name="Normal 6 5 2 2 2 2 2" xfId="1658" xr:uid="{DF6AB489-045D-4AA2-9C4A-4DEB784E3352}"/>
    <cellStyle name="Normal 6 5 2 2 2 2 3" xfId="3232" xr:uid="{5EF64A58-9116-42F5-A3C7-12F7CA66B9DF}"/>
    <cellStyle name="Normal 6 5 2 2 2 2 4" xfId="3233" xr:uid="{BD6C6A75-7903-4438-A09E-C18D1F95B375}"/>
    <cellStyle name="Normal 6 5 2 2 2 3" xfId="1659" xr:uid="{8F9C4573-61C3-4BB2-9DFA-8649CC4DA4F7}"/>
    <cellStyle name="Normal 6 5 2 2 2 3 2" xfId="3234" xr:uid="{4FD81C9E-92DC-4FA1-AD49-68A5E3310881}"/>
    <cellStyle name="Normal 6 5 2 2 2 3 3" xfId="3235" xr:uid="{382235A3-F8DE-4183-B2E9-6F5DE9DD1251}"/>
    <cellStyle name="Normal 6 5 2 2 2 3 4" xfId="3236" xr:uid="{05A837DF-7983-464B-AF13-E997DBB94B58}"/>
    <cellStyle name="Normal 6 5 2 2 2 4" xfId="3237" xr:uid="{05362B54-A292-4CD2-AE8D-D5991E9A8758}"/>
    <cellStyle name="Normal 6 5 2 2 2 5" xfId="3238" xr:uid="{297029E5-C6B8-4E96-AC37-0DED96D9C764}"/>
    <cellStyle name="Normal 6 5 2 2 2 6" xfId="3239" xr:uid="{9995BFEA-2469-4427-8E76-F3735E58E481}"/>
    <cellStyle name="Normal 6 5 2 2 3" xfId="651" xr:uid="{E30D08E7-7303-4643-8E45-57D2E8731156}"/>
    <cellStyle name="Normal 6 5 2 2 3 2" xfId="1660" xr:uid="{2567F9C3-5C57-4D41-951F-28AF34B31BCF}"/>
    <cellStyle name="Normal 6 5 2 2 3 2 2" xfId="3240" xr:uid="{B1537B80-617B-4A9E-A802-9A71076F054D}"/>
    <cellStyle name="Normal 6 5 2 2 3 2 3" xfId="3241" xr:uid="{11916440-B6BE-4C28-BF8E-19C4BD14AC44}"/>
    <cellStyle name="Normal 6 5 2 2 3 2 4" xfId="3242" xr:uid="{7D65622A-E11D-488A-B4B9-0BF2B008FD32}"/>
    <cellStyle name="Normal 6 5 2 2 3 3" xfId="3243" xr:uid="{218B8F69-04B6-48AB-BD9F-3CC6E4C792B7}"/>
    <cellStyle name="Normal 6 5 2 2 3 4" xfId="3244" xr:uid="{8E9C5B18-3E91-4106-9A8A-90662789C71A}"/>
    <cellStyle name="Normal 6 5 2 2 3 5" xfId="3245" xr:uid="{3A70BEED-DF22-48E5-A75F-0D87E766126F}"/>
    <cellStyle name="Normal 6 5 2 2 4" xfId="1661" xr:uid="{9691EF4E-4B19-46B5-8AE3-ED14042E6E0A}"/>
    <cellStyle name="Normal 6 5 2 2 4 2" xfId="3246" xr:uid="{11020E89-60A6-45C3-B39A-81B5EBCD2357}"/>
    <cellStyle name="Normal 6 5 2 2 4 3" xfId="3247" xr:uid="{6478052A-4F98-4013-A17A-C52E9E5FF87A}"/>
    <cellStyle name="Normal 6 5 2 2 4 4" xfId="3248" xr:uid="{FE7C7F3E-A34F-44EB-B5EE-8982F6B84956}"/>
    <cellStyle name="Normal 6 5 2 2 5" xfId="3249" xr:uid="{71359802-8586-4385-8F6C-4AF2FDE2A9E6}"/>
    <cellStyle name="Normal 6 5 2 2 5 2" xfId="3250" xr:uid="{29EF5239-B2C4-4A9C-8C85-2C51CFCB985E}"/>
    <cellStyle name="Normal 6 5 2 2 5 3" xfId="3251" xr:uid="{CDA00476-1758-4658-95B6-4940E1380ADA}"/>
    <cellStyle name="Normal 6 5 2 2 5 4" xfId="3252" xr:uid="{110B28AC-DB12-4ED2-B85E-54EDF33D4107}"/>
    <cellStyle name="Normal 6 5 2 2 6" xfId="3253" xr:uid="{E520BE22-BE3C-47A8-90C7-C384CC74E47A}"/>
    <cellStyle name="Normal 6 5 2 2 7" xfId="3254" xr:uid="{D584B132-4C7C-4AFD-9E31-D21EBBF1AA69}"/>
    <cellStyle name="Normal 6 5 2 2 8" xfId="3255" xr:uid="{9BE626F2-01C0-4265-8092-B91D5ED27526}"/>
    <cellStyle name="Normal 6 5 2 3" xfId="652" xr:uid="{C0830002-8EE1-4DBC-ADB9-EE3701F18397}"/>
    <cellStyle name="Normal 6 5 2 3 2" xfId="653" xr:uid="{2A5F0B31-9109-4F1A-9B49-E6B4B54AEEE2}"/>
    <cellStyle name="Normal 6 5 2 3 2 2" xfId="654" xr:uid="{AD38A6BC-A67B-4A3F-9E53-F9E8EBD6D543}"/>
    <cellStyle name="Normal 6 5 2 3 2 3" xfId="3256" xr:uid="{FF725224-05A3-4970-BDCF-4044325C0A6F}"/>
    <cellStyle name="Normal 6 5 2 3 2 4" xfId="3257" xr:uid="{19A53481-0E5A-4F63-8708-92AAE5DDE140}"/>
    <cellStyle name="Normal 6 5 2 3 3" xfId="655" xr:uid="{A3A6B49C-8A70-4F15-863C-1CF57388027F}"/>
    <cellStyle name="Normal 6 5 2 3 3 2" xfId="3258" xr:uid="{19AF8315-1940-4515-871A-D7CE622348D6}"/>
    <cellStyle name="Normal 6 5 2 3 3 3" xfId="3259" xr:uid="{442A04F4-6C51-4174-9038-9E17A135CB45}"/>
    <cellStyle name="Normal 6 5 2 3 3 4" xfId="3260" xr:uid="{D8770A1D-4F32-4EFA-BE81-7783F72B7313}"/>
    <cellStyle name="Normal 6 5 2 3 4" xfId="3261" xr:uid="{CF2270A9-B043-412F-9810-3D340E668B6A}"/>
    <cellStyle name="Normal 6 5 2 3 5" xfId="3262" xr:uid="{E277D3E8-2CF3-4A8B-A977-8BB71409023F}"/>
    <cellStyle name="Normal 6 5 2 3 6" xfId="3263" xr:uid="{2A86C517-5DE7-4704-AAE9-9048F290E4D6}"/>
    <cellStyle name="Normal 6 5 2 4" xfId="656" xr:uid="{7107D129-A194-4A02-8233-2ABDDAEF2DB2}"/>
    <cellStyle name="Normal 6 5 2 4 2" xfId="657" xr:uid="{9F227C5F-39F8-4619-893F-B1AC3F7DB013}"/>
    <cellStyle name="Normal 6 5 2 4 2 2" xfId="3264" xr:uid="{7B12949C-54CE-4070-A4E0-957287E10C15}"/>
    <cellStyle name="Normal 6 5 2 4 2 3" xfId="3265" xr:uid="{D7C88809-8EF1-4D96-94FB-FE55CAD7E184}"/>
    <cellStyle name="Normal 6 5 2 4 2 4" xfId="3266" xr:uid="{367E978F-2504-4B53-886F-2CD1B1A693E3}"/>
    <cellStyle name="Normal 6 5 2 4 3" xfId="3267" xr:uid="{2DF9873D-6D71-47B1-81C5-9FCCD9AAE843}"/>
    <cellStyle name="Normal 6 5 2 4 4" xfId="3268" xr:uid="{C430D7C1-E27D-4EE1-8036-C1B71737D1BE}"/>
    <cellStyle name="Normal 6 5 2 4 5" xfId="3269" xr:uid="{40E09A2D-D0BF-410A-8244-E192568AB99C}"/>
    <cellStyle name="Normal 6 5 2 5" xfId="658" xr:uid="{DF50BDB1-80AB-4315-BD48-BA876F323E82}"/>
    <cellStyle name="Normal 6 5 2 5 2" xfId="3270" xr:uid="{0474FA8B-3A6D-4EDD-8782-1A596D7CC4B6}"/>
    <cellStyle name="Normal 6 5 2 5 3" xfId="3271" xr:uid="{BD2E6B3A-9A9F-43B5-B6AD-E31912640A81}"/>
    <cellStyle name="Normal 6 5 2 5 4" xfId="3272" xr:uid="{F1288AA3-9852-4D89-938D-039754AEA558}"/>
    <cellStyle name="Normal 6 5 2 6" xfId="3273" xr:uid="{0AEB4E87-F897-4BBA-8E23-1145E111077F}"/>
    <cellStyle name="Normal 6 5 2 6 2" xfId="3274" xr:uid="{2C8F0A6F-1F90-4A79-A372-4088150A5CE6}"/>
    <cellStyle name="Normal 6 5 2 6 3" xfId="3275" xr:uid="{1997C9E3-A35B-45EC-8122-7C1D78649BB6}"/>
    <cellStyle name="Normal 6 5 2 6 4" xfId="3276" xr:uid="{4340939C-0880-4CB8-8117-8BE8FD775FA0}"/>
    <cellStyle name="Normal 6 5 2 7" xfId="3277" xr:uid="{F560CC22-43E7-4AB9-A962-13FAFF66BB90}"/>
    <cellStyle name="Normal 6 5 2 8" xfId="3278" xr:uid="{511A40B4-815E-4F64-B6AD-8991A77B27A3}"/>
    <cellStyle name="Normal 6 5 2 9" xfId="3279" xr:uid="{271C8DAF-8317-434F-A801-F8E04264E7FF}"/>
    <cellStyle name="Normal 6 5 3" xfId="341" xr:uid="{4EC6206C-81A3-42B3-A2E7-F86E5D68977F}"/>
    <cellStyle name="Normal 6 5 3 2" xfId="659" xr:uid="{0BFD4B6C-78DF-48A2-A8AA-C51F92090EB1}"/>
    <cellStyle name="Normal 6 5 3 2 2" xfId="660" xr:uid="{DC176277-ECA9-45FD-B880-B32D2A613B6D}"/>
    <cellStyle name="Normal 6 5 3 2 2 2" xfId="1662" xr:uid="{C5F1E010-64BE-453A-90A0-97EC18A20750}"/>
    <cellStyle name="Normal 6 5 3 2 2 2 2" xfId="1663" xr:uid="{A81B98C4-ADE7-4285-B188-FDF0652D0E4B}"/>
    <cellStyle name="Normal 6 5 3 2 2 3" xfId="1664" xr:uid="{E4E25E73-409E-425A-8D90-D2D15515DA5F}"/>
    <cellStyle name="Normal 6 5 3 2 2 4" xfId="3280" xr:uid="{AA01831D-583B-4EDA-82B9-A382206514A8}"/>
    <cellStyle name="Normal 6 5 3 2 3" xfId="1665" xr:uid="{C6A7A762-50E7-41A1-BB4F-2FC87260E19D}"/>
    <cellStyle name="Normal 6 5 3 2 3 2" xfId="1666" xr:uid="{17C03D20-6665-4BDE-BEEF-4BC3987957CD}"/>
    <cellStyle name="Normal 6 5 3 2 3 3" xfId="3281" xr:uid="{AC4695F3-21A8-47FB-9673-9919E5356B60}"/>
    <cellStyle name="Normal 6 5 3 2 3 4" xfId="3282" xr:uid="{ED5CB151-B3DD-4931-B925-E59E730190AE}"/>
    <cellStyle name="Normal 6 5 3 2 4" xfId="1667" xr:uid="{045A0B28-3E2E-4203-B5E3-E7DAA540A3D9}"/>
    <cellStyle name="Normal 6 5 3 2 5" xfId="3283" xr:uid="{674838C4-1365-4832-AD51-1ED71537D7C0}"/>
    <cellStyle name="Normal 6 5 3 2 6" xfId="3284" xr:uid="{1DDFBB8A-4BEB-42BA-AF7D-FABE83BE5242}"/>
    <cellStyle name="Normal 6 5 3 3" xfId="661" xr:uid="{03E11C76-C8B9-4358-BA28-53D94B01E60E}"/>
    <cellStyle name="Normal 6 5 3 3 2" xfId="1668" xr:uid="{9D6A99B7-338D-47A5-A56F-3E06A57F0F39}"/>
    <cellStyle name="Normal 6 5 3 3 2 2" xfId="1669" xr:uid="{FFE9CD76-7E3E-40E5-9916-ECBF5097CD59}"/>
    <cellStyle name="Normal 6 5 3 3 2 3" xfId="3285" xr:uid="{A15170B8-3385-47B3-BC2D-2CB398B98707}"/>
    <cellStyle name="Normal 6 5 3 3 2 4" xfId="3286" xr:uid="{DBD29550-78B8-4391-987E-F14968B752B5}"/>
    <cellStyle name="Normal 6 5 3 3 3" xfId="1670" xr:uid="{662AD60B-F011-47DB-8D53-81B8A3978F34}"/>
    <cellStyle name="Normal 6 5 3 3 4" xfId="3287" xr:uid="{4DF55048-632E-4C2C-867C-D4E383B06D4D}"/>
    <cellStyle name="Normal 6 5 3 3 5" xfId="3288" xr:uid="{F287166A-5DC1-48C7-BBD1-4DCB209427E5}"/>
    <cellStyle name="Normal 6 5 3 4" xfId="1671" xr:uid="{BBAAA4B8-171B-4850-9438-29C3BB0A600A}"/>
    <cellStyle name="Normal 6 5 3 4 2" xfId="1672" xr:uid="{B5EF8492-F5EF-4C7E-B702-6C0C004B6792}"/>
    <cellStyle name="Normal 6 5 3 4 3" xfId="3289" xr:uid="{C3211E70-12CA-40BF-BBD7-9BD9D2B3D1B1}"/>
    <cellStyle name="Normal 6 5 3 4 4" xfId="3290" xr:uid="{00AE1EF0-52FD-4BDA-9ACB-5CB3B1F4163C}"/>
    <cellStyle name="Normal 6 5 3 5" xfId="1673" xr:uid="{744304C8-4F22-42D6-9374-CBC268A8719F}"/>
    <cellStyle name="Normal 6 5 3 5 2" xfId="3291" xr:uid="{37ADA7C2-CC7F-4ECB-8C52-58713B9DECCF}"/>
    <cellStyle name="Normal 6 5 3 5 3" xfId="3292" xr:uid="{F6830157-D76A-470E-9F48-16152CC900D4}"/>
    <cellStyle name="Normal 6 5 3 5 4" xfId="3293" xr:uid="{6470E88E-25AC-4A08-A289-8F1714332BB9}"/>
    <cellStyle name="Normal 6 5 3 6" xfId="3294" xr:uid="{6F29705C-69DE-48A6-B2C7-36EFF230BC35}"/>
    <cellStyle name="Normal 6 5 3 7" xfId="3295" xr:uid="{FCF62E4E-4BEE-48F8-AC40-4F735541E700}"/>
    <cellStyle name="Normal 6 5 3 8" xfId="3296" xr:uid="{C537A907-E73D-4B94-94E3-8167C68580DE}"/>
    <cellStyle name="Normal 6 5 4" xfId="342" xr:uid="{DD8AC909-A723-46DB-8B7F-50F8C3C134FE}"/>
    <cellStyle name="Normal 6 5 4 2" xfId="662" xr:uid="{7ECC3497-BD51-4CE4-B4F3-7A7B75148EF9}"/>
    <cellStyle name="Normal 6 5 4 2 2" xfId="663" xr:uid="{F83534AA-89BA-4086-AACC-486CE5A1CE69}"/>
    <cellStyle name="Normal 6 5 4 2 2 2" xfId="1674" xr:uid="{C11EBFA5-E2BD-4ACC-89E8-295C48D3D89F}"/>
    <cellStyle name="Normal 6 5 4 2 2 3" xfId="3297" xr:uid="{281A85F4-2416-4D61-A19D-DF8A3F099E31}"/>
    <cellStyle name="Normal 6 5 4 2 2 4" xfId="3298" xr:uid="{CEB6D7EE-F61A-4C9A-B31C-3E31E42C6BCD}"/>
    <cellStyle name="Normal 6 5 4 2 3" xfId="1675" xr:uid="{6E76D03A-6657-4F27-9C52-9F545A48D3FC}"/>
    <cellStyle name="Normal 6 5 4 2 4" xfId="3299" xr:uid="{C27B171E-5525-47A3-B389-D2AFA9A9A3A4}"/>
    <cellStyle name="Normal 6 5 4 2 5" xfId="3300" xr:uid="{19684A66-F784-4EE6-B86B-D935DC80ECFB}"/>
    <cellStyle name="Normal 6 5 4 3" xfId="664" xr:uid="{583D3FB1-0FF6-4B4F-A240-6798FCBC2097}"/>
    <cellStyle name="Normal 6 5 4 3 2" xfId="1676" xr:uid="{98B77853-564C-4996-97B3-65C7E85B718B}"/>
    <cellStyle name="Normal 6 5 4 3 3" xfId="3301" xr:uid="{1F06513C-E8FE-4F76-967B-67E03C17D84E}"/>
    <cellStyle name="Normal 6 5 4 3 4" xfId="3302" xr:uid="{FE29A4BE-5693-4FB2-9F1A-5E0143FE18F7}"/>
    <cellStyle name="Normal 6 5 4 4" xfId="1677" xr:uid="{83D126FA-5261-430E-BB95-2312FC367428}"/>
    <cellStyle name="Normal 6 5 4 4 2" xfId="3303" xr:uid="{186C1783-6E0C-4C58-A008-E159E78B66C9}"/>
    <cellStyle name="Normal 6 5 4 4 3" xfId="3304" xr:uid="{706ED08E-B9D0-4613-AE5F-2397BBF8FA5A}"/>
    <cellStyle name="Normal 6 5 4 4 4" xfId="3305" xr:uid="{D57FA4DB-A2A8-49DD-8922-0F98BECB6E8C}"/>
    <cellStyle name="Normal 6 5 4 5" xfId="3306" xr:uid="{78F071BD-90FA-4139-9276-D889CD3A5B82}"/>
    <cellStyle name="Normal 6 5 4 6" xfId="3307" xr:uid="{4D13961E-E46A-4C9A-B8C0-F224DC10C105}"/>
    <cellStyle name="Normal 6 5 4 7" xfId="3308" xr:uid="{4E2DEB50-9F9B-4648-994E-70C196F9A0A3}"/>
    <cellStyle name="Normal 6 5 5" xfId="343" xr:uid="{D6262012-8071-4358-89F2-9184A249C1B8}"/>
    <cellStyle name="Normal 6 5 5 2" xfId="665" xr:uid="{7375EBF0-6851-42F7-B917-11F2BC8B4813}"/>
    <cellStyle name="Normal 6 5 5 2 2" xfId="1678" xr:uid="{2D2B4E9B-D6E9-4C12-AA09-2F1475D35570}"/>
    <cellStyle name="Normal 6 5 5 2 3" xfId="3309" xr:uid="{7AE6F9B8-BC92-4A96-8EC6-0820ABEA848A}"/>
    <cellStyle name="Normal 6 5 5 2 4" xfId="3310" xr:uid="{482855E5-7C03-474A-9A53-6FFF2A4CDC42}"/>
    <cellStyle name="Normal 6 5 5 3" xfId="1679" xr:uid="{E46B3624-0A98-4380-ACA8-463349FECD24}"/>
    <cellStyle name="Normal 6 5 5 3 2" xfId="3311" xr:uid="{3A4AE5B9-DB1B-4224-B6DF-522B0F731A98}"/>
    <cellStyle name="Normal 6 5 5 3 3" xfId="3312" xr:uid="{D1926A37-C4B0-4FA0-9BD7-0A4CBCCAA787}"/>
    <cellStyle name="Normal 6 5 5 3 4" xfId="3313" xr:uid="{5BC3B7EC-3431-41A3-9A70-B8B1C13B8BFA}"/>
    <cellStyle name="Normal 6 5 5 4" xfId="3314" xr:uid="{77AAA08E-ADBF-4310-9BC9-532C4F272540}"/>
    <cellStyle name="Normal 6 5 5 5" xfId="3315" xr:uid="{25132B4F-0564-44CB-A2B3-13058B706DCC}"/>
    <cellStyle name="Normal 6 5 5 6" xfId="3316" xr:uid="{253F3031-B93E-4B7C-97AF-CDB14830F615}"/>
    <cellStyle name="Normal 6 5 6" xfId="666" xr:uid="{D4883A99-45AE-411C-8571-2E92BB10AC5B}"/>
    <cellStyle name="Normal 6 5 6 2" xfId="1680" xr:uid="{13DE6AB7-036D-4F95-BEDE-40475399B804}"/>
    <cellStyle name="Normal 6 5 6 2 2" xfId="3317" xr:uid="{286E513D-951C-4022-8318-8B9CB66030DF}"/>
    <cellStyle name="Normal 6 5 6 2 3" xfId="3318" xr:uid="{1951625D-5392-48A3-B2F8-07A86BBEE657}"/>
    <cellStyle name="Normal 6 5 6 2 4" xfId="3319" xr:uid="{4003B7EB-BB06-4AB3-A5AF-8489BF715C44}"/>
    <cellStyle name="Normal 6 5 6 3" xfId="3320" xr:uid="{29FB42D7-F16E-4490-9D03-65D75D84A8E5}"/>
    <cellStyle name="Normal 6 5 6 4" xfId="3321" xr:uid="{670805ED-F474-4484-97E9-98F1C6A741AC}"/>
    <cellStyle name="Normal 6 5 6 5" xfId="3322" xr:uid="{BF4BF5D9-C1D9-4958-9B9E-DC8BA46EC323}"/>
    <cellStyle name="Normal 6 5 7" xfId="1681" xr:uid="{787AE10D-3CB8-4ACD-8C11-55F60D214F46}"/>
    <cellStyle name="Normal 6 5 7 2" xfId="3323" xr:uid="{6E2E618B-D382-4AE3-8BFD-D5024539D3C6}"/>
    <cellStyle name="Normal 6 5 7 3" xfId="3324" xr:uid="{512E0064-7697-4D7E-8476-0E9881C99EAF}"/>
    <cellStyle name="Normal 6 5 7 4" xfId="3325" xr:uid="{20112CE5-B737-4069-AF54-1F93385206C6}"/>
    <cellStyle name="Normal 6 5 8" xfId="3326" xr:uid="{22098990-899C-4600-9636-5F152E77B23E}"/>
    <cellStyle name="Normal 6 5 8 2" xfId="3327" xr:uid="{EED4144E-D2CE-4B51-9488-39A1444FB6A4}"/>
    <cellStyle name="Normal 6 5 8 3" xfId="3328" xr:uid="{42CB757F-AADC-4146-AEE5-5DB695A88FC1}"/>
    <cellStyle name="Normal 6 5 8 4" xfId="3329" xr:uid="{DCCD6315-C8BF-4A39-8315-23D1F2FF1703}"/>
    <cellStyle name="Normal 6 5 9" xfId="3330" xr:uid="{3314A5CC-17C1-4FDA-B308-265BF5C72CB4}"/>
    <cellStyle name="Normal 6 6" xfId="128" xr:uid="{8ECC8206-660C-433A-BE38-DBE12F119FEB}"/>
    <cellStyle name="Normal 6 6 2" xfId="129" xr:uid="{69482B6B-1C98-446B-BC53-76E109B06C4D}"/>
    <cellStyle name="Normal 6 6 2 2" xfId="344" xr:uid="{B19FFB57-27BE-4979-A5B5-A662697D1B0A}"/>
    <cellStyle name="Normal 6 6 2 2 2" xfId="667" xr:uid="{F8A0DBA6-572D-4526-8D5A-60CFE99C7EA8}"/>
    <cellStyle name="Normal 6 6 2 2 2 2" xfId="1682" xr:uid="{8A00C2FE-6BB2-4BBD-94C5-6D92C1D759A0}"/>
    <cellStyle name="Normal 6 6 2 2 2 3" xfId="3331" xr:uid="{CCB4F7D9-3AAF-4E73-8513-3ACC7776C993}"/>
    <cellStyle name="Normal 6 6 2 2 2 4" xfId="3332" xr:uid="{A78C976B-A45E-41D7-A854-2B33B718CBF2}"/>
    <cellStyle name="Normal 6 6 2 2 3" xfId="1683" xr:uid="{C6981718-C120-498E-B895-893BD917F0E4}"/>
    <cellStyle name="Normal 6 6 2 2 3 2" xfId="3333" xr:uid="{1D11458C-2EF5-4F8F-B0BF-6E0F401DA0F0}"/>
    <cellStyle name="Normal 6 6 2 2 3 3" xfId="3334" xr:uid="{55D0A5A3-CBB6-4E30-9F91-94FCE41B297B}"/>
    <cellStyle name="Normal 6 6 2 2 3 4" xfId="3335" xr:uid="{AF6D9EB5-ADAA-4644-98BF-DA7068A24F6C}"/>
    <cellStyle name="Normal 6 6 2 2 4" xfId="3336" xr:uid="{FAD79AD5-7B23-4905-B69D-D60142EACA80}"/>
    <cellStyle name="Normal 6 6 2 2 5" xfId="3337" xr:uid="{0E123641-B4EF-475F-8F48-A1FC7947A5B7}"/>
    <cellStyle name="Normal 6 6 2 2 6" xfId="3338" xr:uid="{996E4257-08E0-4631-8DE8-4A04743A21F3}"/>
    <cellStyle name="Normal 6 6 2 3" xfId="668" xr:uid="{B3A01E32-F744-4019-9A5F-81087ABF8AB8}"/>
    <cellStyle name="Normal 6 6 2 3 2" xfId="1684" xr:uid="{B214F6E5-29A9-41EF-93E6-83CACA0CE64D}"/>
    <cellStyle name="Normal 6 6 2 3 2 2" xfId="3339" xr:uid="{55BFAAF0-0769-4CB9-81E5-CCEF0D2A747B}"/>
    <cellStyle name="Normal 6 6 2 3 2 3" xfId="3340" xr:uid="{DA92B2A9-E408-4110-AFE4-B3AC71C544B6}"/>
    <cellStyle name="Normal 6 6 2 3 2 4" xfId="3341" xr:uid="{913E1FB6-FB50-4AF6-A8DA-4E9FB443EE49}"/>
    <cellStyle name="Normal 6 6 2 3 3" xfId="3342" xr:uid="{443356F3-2F0D-4C63-BEC7-8D7494B4D894}"/>
    <cellStyle name="Normal 6 6 2 3 4" xfId="3343" xr:uid="{8A31E531-05E0-4A62-838B-1550346B1D30}"/>
    <cellStyle name="Normal 6 6 2 3 5" xfId="3344" xr:uid="{E6D9AEFD-A29D-40C1-BBC8-F8025F79E622}"/>
    <cellStyle name="Normal 6 6 2 4" xfId="1685" xr:uid="{F9F14036-BFCD-47C3-9F06-965EC24C26D5}"/>
    <cellStyle name="Normal 6 6 2 4 2" xfId="3345" xr:uid="{3E3BAEE5-96A7-4D26-ADC9-5272FEFB94A2}"/>
    <cellStyle name="Normal 6 6 2 4 3" xfId="3346" xr:uid="{D2C58EE2-C587-45E6-B1E9-7EFB19B99F7A}"/>
    <cellStyle name="Normal 6 6 2 4 4" xfId="3347" xr:uid="{B564B546-F439-414A-9F5E-548A23FC656C}"/>
    <cellStyle name="Normal 6 6 2 5" xfId="3348" xr:uid="{0F941A0F-05B9-4B40-9A8E-FFE01B5FCE7F}"/>
    <cellStyle name="Normal 6 6 2 5 2" xfId="3349" xr:uid="{6A7045AD-E044-4EF0-B1B1-6E7032DE2BB7}"/>
    <cellStyle name="Normal 6 6 2 5 3" xfId="3350" xr:uid="{9A2EEA57-A601-4692-9667-7DA5370DA115}"/>
    <cellStyle name="Normal 6 6 2 5 4" xfId="3351" xr:uid="{05E79C3B-3871-4AF1-A818-89D21FF6574B}"/>
    <cellStyle name="Normal 6 6 2 6" xfId="3352" xr:uid="{EEC1A20B-BDC2-4F1D-B99B-61965D806051}"/>
    <cellStyle name="Normal 6 6 2 7" xfId="3353" xr:uid="{4ED9C434-0B11-450B-8E95-4ECBDF51612E}"/>
    <cellStyle name="Normal 6 6 2 8" xfId="3354" xr:uid="{A5E1A6A8-B63B-4382-9E3D-FC27858A0AA3}"/>
    <cellStyle name="Normal 6 6 3" xfId="345" xr:uid="{E0BA27A6-E7B4-4444-85CF-41F6A168A167}"/>
    <cellStyle name="Normal 6 6 3 2" xfId="669" xr:uid="{34E6A5DB-401A-4427-BF4A-5CA8A8C23AA7}"/>
    <cellStyle name="Normal 6 6 3 2 2" xfId="670" xr:uid="{683D8B84-8953-4283-AB4A-5C4E3365A45C}"/>
    <cellStyle name="Normal 6 6 3 2 3" xfId="3355" xr:uid="{2E6403C0-AA05-463F-A5F0-AED78C77AB0B}"/>
    <cellStyle name="Normal 6 6 3 2 4" xfId="3356" xr:uid="{B6EB05F0-D4E2-4C03-AF02-4479EDC2C65B}"/>
    <cellStyle name="Normal 6 6 3 3" xfId="671" xr:uid="{D69E093E-640B-4CF6-810C-CD2AA7DB3429}"/>
    <cellStyle name="Normal 6 6 3 3 2" xfId="3357" xr:uid="{62FC7701-F623-4BB6-AF19-8B89A753548E}"/>
    <cellStyle name="Normal 6 6 3 3 3" xfId="3358" xr:uid="{672FC697-AB8C-4AC8-AE58-DC3EE2011417}"/>
    <cellStyle name="Normal 6 6 3 3 4" xfId="3359" xr:uid="{4EA9AFDB-806D-4E46-9D9E-C13888DEACA1}"/>
    <cellStyle name="Normal 6 6 3 4" xfId="3360" xr:uid="{7CD3A3E2-8E0C-4ACF-8974-D995F9A51B41}"/>
    <cellStyle name="Normal 6 6 3 5" xfId="3361" xr:uid="{A5BDD0F4-8F6D-40FA-872C-4C5350F98ADA}"/>
    <cellStyle name="Normal 6 6 3 6" xfId="3362" xr:uid="{A22231E8-29D6-40B3-BAE3-409BDB7FC58F}"/>
    <cellStyle name="Normal 6 6 4" xfId="346" xr:uid="{A651EEBF-23B7-4250-9455-17195557E238}"/>
    <cellStyle name="Normal 6 6 4 2" xfId="672" xr:uid="{B9F51286-0B43-466C-843F-9DCF19625FD2}"/>
    <cellStyle name="Normal 6 6 4 2 2" xfId="3363" xr:uid="{6BCBBB1F-8EC5-4218-88AB-7905289A1528}"/>
    <cellStyle name="Normal 6 6 4 2 3" xfId="3364" xr:uid="{396E57E9-85BA-4B43-927A-83465C118BF7}"/>
    <cellStyle name="Normal 6 6 4 2 4" xfId="3365" xr:uid="{35C893E0-84D6-434D-BB49-C5D7538F1841}"/>
    <cellStyle name="Normal 6 6 4 3" xfId="3366" xr:uid="{EA4318B5-251F-42FE-8423-A55D577375F5}"/>
    <cellStyle name="Normal 6 6 4 4" xfId="3367" xr:uid="{D6FE9DE1-EDA3-43E8-A397-9EA6CE9FDD34}"/>
    <cellStyle name="Normal 6 6 4 5" xfId="3368" xr:uid="{B6B2A439-BE9A-4720-84F5-98A958E6B39A}"/>
    <cellStyle name="Normal 6 6 5" xfId="673" xr:uid="{216C13A5-B244-4AC3-A4EE-54B3D8D72C60}"/>
    <cellStyle name="Normal 6 6 5 2" xfId="3369" xr:uid="{639EBDF0-6E8C-4786-8745-E085ECB538D6}"/>
    <cellStyle name="Normal 6 6 5 3" xfId="3370" xr:uid="{B27F134D-6AF9-4184-A3F9-DA605F297EC3}"/>
    <cellStyle name="Normal 6 6 5 4" xfId="3371" xr:uid="{97A36EEF-62A0-46A9-A529-AAB008B7B165}"/>
    <cellStyle name="Normal 6 6 6" xfId="3372" xr:uid="{882CA890-B796-4698-8859-A334CECB3C37}"/>
    <cellStyle name="Normal 6 6 6 2" xfId="3373" xr:uid="{4C692064-1A1F-41F5-AE42-2C365D820AC6}"/>
    <cellStyle name="Normal 6 6 6 3" xfId="3374" xr:uid="{07C958E5-295C-4F0A-A5D0-4421A18B3426}"/>
    <cellStyle name="Normal 6 6 6 4" xfId="3375" xr:uid="{C345E991-593C-4F97-B2AA-196FC3E3D258}"/>
    <cellStyle name="Normal 6 6 7" xfId="3376" xr:uid="{EECE01C4-3DC9-4E29-9420-F0296A691DA8}"/>
    <cellStyle name="Normal 6 6 8" xfId="3377" xr:uid="{2F5AD047-7739-4150-AECA-CF2EFB1AE47E}"/>
    <cellStyle name="Normal 6 6 9" xfId="3378" xr:uid="{41A91B93-07D8-4E74-BAE9-28C4571CBD7B}"/>
    <cellStyle name="Normal 6 7" xfId="130" xr:uid="{CA94D1A0-B812-4D25-A9C9-54F9D6FE9FC9}"/>
    <cellStyle name="Normal 6 7 2" xfId="347" xr:uid="{6892D5E9-E501-49FA-9E62-552A2D9DAEAC}"/>
    <cellStyle name="Normal 6 7 2 2" xfId="674" xr:uid="{766347F6-2756-4668-A28F-C5C10E71CB8D}"/>
    <cellStyle name="Normal 6 7 2 2 2" xfId="1686" xr:uid="{38B81459-4143-472F-A517-B78D88E2E3F4}"/>
    <cellStyle name="Normal 6 7 2 2 2 2" xfId="1687" xr:uid="{89A837D4-E96A-473E-B059-6E507E0020BE}"/>
    <cellStyle name="Normal 6 7 2 2 3" xfId="1688" xr:uid="{1004CC94-4737-4675-961A-31ABB36FB7C1}"/>
    <cellStyle name="Normal 6 7 2 2 4" xfId="3379" xr:uid="{349671AE-2E4D-4B8A-8CB3-5535F3FB7529}"/>
    <cellStyle name="Normal 6 7 2 3" xfId="1689" xr:uid="{C6545998-7C65-4A6F-86B1-8B3BF8699F8B}"/>
    <cellStyle name="Normal 6 7 2 3 2" xfId="1690" xr:uid="{F444C723-F2DF-4A89-BDDF-AC90D08E100F}"/>
    <cellStyle name="Normal 6 7 2 3 3" xfId="3380" xr:uid="{3FC3241F-8860-4643-B574-5718ECC0C092}"/>
    <cellStyle name="Normal 6 7 2 3 4" xfId="3381" xr:uid="{4196ACD3-943D-44C1-B76F-3505B880498D}"/>
    <cellStyle name="Normal 6 7 2 4" xfId="1691" xr:uid="{CCF5F4B2-09EF-4D73-AF21-7B9D8DE5C3D8}"/>
    <cellStyle name="Normal 6 7 2 5" xfId="3382" xr:uid="{556155B7-2B1F-444A-BBA7-54C471F9F330}"/>
    <cellStyle name="Normal 6 7 2 6" xfId="3383" xr:uid="{1C3E63D9-E45A-42CB-9AA1-95A41E5E747E}"/>
    <cellStyle name="Normal 6 7 3" xfId="675" xr:uid="{07C854BD-5923-4CC4-B154-3C1FE2FA569D}"/>
    <cellStyle name="Normal 6 7 3 2" xfId="1692" xr:uid="{8D6E3444-D4B4-4714-B549-83D340BF817A}"/>
    <cellStyle name="Normal 6 7 3 2 2" xfId="1693" xr:uid="{4718DED1-DA6E-476C-8EA0-C58C5153B419}"/>
    <cellStyle name="Normal 6 7 3 2 3" xfId="3384" xr:uid="{E82552DF-3E9E-49A2-8C5B-502166ECFBFF}"/>
    <cellStyle name="Normal 6 7 3 2 4" xfId="3385" xr:uid="{868ADD1C-91FD-4C6D-A1A7-BC28198FF820}"/>
    <cellStyle name="Normal 6 7 3 3" xfId="1694" xr:uid="{FA1E34E6-2974-421F-A91D-AEC9B7446B9D}"/>
    <cellStyle name="Normal 6 7 3 4" xfId="3386" xr:uid="{15D7B490-15AE-42F0-9AA4-7783E3D8C498}"/>
    <cellStyle name="Normal 6 7 3 5" xfId="3387" xr:uid="{3173F4C1-D3D9-4A2C-B05E-2EAFDADED5BD}"/>
    <cellStyle name="Normal 6 7 4" xfId="1695" xr:uid="{32F9FBD3-264C-44BC-B7B1-CDE237B5687C}"/>
    <cellStyle name="Normal 6 7 4 2" xfId="1696" xr:uid="{90BA6996-018C-49D9-B86F-8D06E52B0A26}"/>
    <cellStyle name="Normal 6 7 4 3" xfId="3388" xr:uid="{AD01D227-1D86-4898-BED3-451517AD6E39}"/>
    <cellStyle name="Normal 6 7 4 4" xfId="3389" xr:uid="{DF723595-0847-4B79-91B5-6046BE3F2774}"/>
    <cellStyle name="Normal 6 7 5" xfId="1697" xr:uid="{1BDB383F-6A44-4250-BD58-B401632A496A}"/>
    <cellStyle name="Normal 6 7 5 2" xfId="3390" xr:uid="{10C5C116-C674-44B8-A2D7-D2689F585ECC}"/>
    <cellStyle name="Normal 6 7 5 3" xfId="3391" xr:uid="{6934469B-9138-4D69-9109-7516629494F1}"/>
    <cellStyle name="Normal 6 7 5 4" xfId="3392" xr:uid="{FA6FB3D3-E020-4AAE-8687-07DD57146F69}"/>
    <cellStyle name="Normal 6 7 6" xfId="3393" xr:uid="{FA0639EC-6B80-4EED-A281-51CF5E0E3C33}"/>
    <cellStyle name="Normal 6 7 7" xfId="3394" xr:uid="{4B9C1DB3-79EA-456F-B671-EAAEC9549323}"/>
    <cellStyle name="Normal 6 7 8" xfId="3395" xr:uid="{DEDCE76A-F357-48D9-8CC6-40791ACDC9C4}"/>
    <cellStyle name="Normal 6 8" xfId="348" xr:uid="{6E1FE6E8-6490-4B5B-A3F7-B4F7C9E7E81F}"/>
    <cellStyle name="Normal 6 8 2" xfId="676" xr:uid="{925ABA44-A958-4C66-AB93-C351CB0479A6}"/>
    <cellStyle name="Normal 6 8 2 2" xfId="677" xr:uid="{6CBA1D3B-44AA-4E7D-B555-0A6DF07CC0C7}"/>
    <cellStyle name="Normal 6 8 2 2 2" xfId="1698" xr:uid="{6CF8A2A6-87CE-4D37-A7B6-F63CAE34AC49}"/>
    <cellStyle name="Normal 6 8 2 2 3" xfId="3396" xr:uid="{40A981FD-02ED-4EBC-87D0-BEF905541B5A}"/>
    <cellStyle name="Normal 6 8 2 2 4" xfId="3397" xr:uid="{828BF53B-1A90-4C97-862B-2BA3D209F793}"/>
    <cellStyle name="Normal 6 8 2 3" xfId="1699" xr:uid="{F2F30036-E4B4-4818-8FD0-D6201AAD98E6}"/>
    <cellStyle name="Normal 6 8 2 4" xfId="3398" xr:uid="{87872B4F-995F-4515-B364-9E487321DEB5}"/>
    <cellStyle name="Normal 6 8 2 5" xfId="3399" xr:uid="{96D44C2C-57E4-4D08-B426-C11F9B5529BE}"/>
    <cellStyle name="Normal 6 8 3" xfId="678" xr:uid="{9FD1D720-EE39-4F50-8838-A25CAF068EEC}"/>
    <cellStyle name="Normal 6 8 3 2" xfId="1700" xr:uid="{31EA7A38-A172-467F-BEEE-C901CED599C9}"/>
    <cellStyle name="Normal 6 8 3 3" xfId="3400" xr:uid="{AC89E031-78E2-4C59-B554-C35694D248F6}"/>
    <cellStyle name="Normal 6 8 3 4" xfId="3401" xr:uid="{0D58D3B2-E306-4B55-9A05-167E518C277F}"/>
    <cellStyle name="Normal 6 8 4" xfId="1701" xr:uid="{50A51DF2-A304-4083-B3B1-B86FD7D5393C}"/>
    <cellStyle name="Normal 6 8 4 2" xfId="3402" xr:uid="{76441056-46DC-4F9B-9097-F1555C4874D7}"/>
    <cellStyle name="Normal 6 8 4 3" xfId="3403" xr:uid="{B1FB04EA-C1CC-4BC1-B86D-8FD6438DE2FD}"/>
    <cellStyle name="Normal 6 8 4 4" xfId="3404" xr:uid="{FD1A8022-C6E4-4948-B488-29FB73176C05}"/>
    <cellStyle name="Normal 6 8 5" xfId="3405" xr:uid="{A8CB4F6B-FB8C-47B0-AB5D-C9656E2C608F}"/>
    <cellStyle name="Normal 6 8 6" xfId="3406" xr:uid="{8F3892DC-3593-439F-9FE5-E5B36D304599}"/>
    <cellStyle name="Normal 6 8 7" xfId="3407" xr:uid="{CE48DD45-C965-4F0B-88FC-8892B93D5876}"/>
    <cellStyle name="Normal 6 9" xfId="349" xr:uid="{97702186-6E5C-4F26-9B1F-73D65A7445C5}"/>
    <cellStyle name="Normal 6 9 2" xfId="679" xr:uid="{C6CA52C4-ED68-43D6-9B15-493C9C8E70C8}"/>
    <cellStyle name="Normal 6 9 2 2" xfId="1702" xr:uid="{8212FEFC-D460-4139-8036-AF7322C687F8}"/>
    <cellStyle name="Normal 6 9 2 3" xfId="3408" xr:uid="{C2DF9C87-8149-4953-B59F-6E0B6CB5AE5E}"/>
    <cellStyle name="Normal 6 9 2 4" xfId="3409" xr:uid="{78BA2FC2-2843-4FC4-9C27-F34552BC3455}"/>
    <cellStyle name="Normal 6 9 3" xfId="1703" xr:uid="{13B634E0-A345-4AD9-9A9D-DBBDDBD5EEDA}"/>
    <cellStyle name="Normal 6 9 3 2" xfId="3410" xr:uid="{EE54DA85-7C74-4CB1-9B64-F2C737F71223}"/>
    <cellStyle name="Normal 6 9 3 3" xfId="3411" xr:uid="{60ED7880-52D3-4377-8A98-CA285DB95C35}"/>
    <cellStyle name="Normal 6 9 3 4" xfId="3412" xr:uid="{26A10137-B8E2-4249-8101-3112DA2F7D81}"/>
    <cellStyle name="Normal 6 9 4" xfId="3413" xr:uid="{8F0ED5DD-9D44-4EAA-A1EE-90CF66C6E82F}"/>
    <cellStyle name="Normal 6 9 5" xfId="3414" xr:uid="{509260FF-0876-4180-B537-3F90E8A51FFD}"/>
    <cellStyle name="Normal 6 9 6" xfId="3415" xr:uid="{AA764C13-5006-4D15-B697-1D596CF43349}"/>
    <cellStyle name="Normal 7" xfId="131" xr:uid="{085CD361-16D6-4D97-96D6-729928D7A179}"/>
    <cellStyle name="Normal 7 10" xfId="1704" xr:uid="{739777B4-C11E-45F5-AB6A-9480A54EA07E}"/>
    <cellStyle name="Normal 7 10 2" xfId="3416" xr:uid="{447DEDAA-A196-4B53-B7E6-A3FEEC14D4B3}"/>
    <cellStyle name="Normal 7 10 3" xfId="3417" xr:uid="{0015AF14-2777-46F4-AF42-2E7B3E502A8D}"/>
    <cellStyle name="Normal 7 10 4" xfId="3418" xr:uid="{69AEFDC6-3FAF-4968-9923-376CDC8206F7}"/>
    <cellStyle name="Normal 7 11" xfId="3419" xr:uid="{F07BE81B-B35B-4A61-AA92-117B76438300}"/>
    <cellStyle name="Normal 7 11 2" xfId="3420" xr:uid="{73D5650D-EE08-436F-9543-64D5B1B47A4F}"/>
    <cellStyle name="Normal 7 11 3" xfId="3421" xr:uid="{8F4ACFB2-FB49-4903-8AB5-2BC70F8844CB}"/>
    <cellStyle name="Normal 7 11 4" xfId="3422" xr:uid="{732DE16A-A668-4AAD-B1A0-57EC50F52998}"/>
    <cellStyle name="Normal 7 12" xfId="3423" xr:uid="{105DB183-379A-495B-9F71-8556EF16778A}"/>
    <cellStyle name="Normal 7 12 2" xfId="3424" xr:uid="{66B8E2F2-8C37-4461-84AE-4F099B726D6D}"/>
    <cellStyle name="Normal 7 13" xfId="3425" xr:uid="{23FE5F88-73C0-4404-A79B-4FE6D0563EEC}"/>
    <cellStyle name="Normal 7 14" xfId="3426" xr:uid="{E212795C-6EA6-480B-A31A-8067C1949284}"/>
    <cellStyle name="Normal 7 15" xfId="3427" xr:uid="{FA832875-7290-427A-A46F-39A9E2208B03}"/>
    <cellStyle name="Normal 7 2" xfId="132" xr:uid="{58D7A82C-1CAE-417D-9094-A551CDFB78DD}"/>
    <cellStyle name="Normal 7 2 10" xfId="3428" xr:uid="{04FAF5B0-2840-4AF8-8424-839E19493DFB}"/>
    <cellStyle name="Normal 7 2 11" xfId="3429" xr:uid="{1139C3C9-F936-461A-80AA-C90BC9E72E7E}"/>
    <cellStyle name="Normal 7 2 2" xfId="133" xr:uid="{E5EBD06D-FDEB-4DBA-BEDD-D1C101A50F75}"/>
    <cellStyle name="Normal 7 2 2 2" xfId="134" xr:uid="{2A756386-A0BA-4BB3-B080-E807DA67C4A6}"/>
    <cellStyle name="Normal 7 2 2 2 2" xfId="350" xr:uid="{C425659A-7B7F-432B-B389-2EECBD28BB75}"/>
    <cellStyle name="Normal 7 2 2 2 2 2" xfId="680" xr:uid="{E58E789D-643F-4A45-B8D9-549FD6E67BA0}"/>
    <cellStyle name="Normal 7 2 2 2 2 2 2" xfId="681" xr:uid="{D1ABB074-0DBB-42B3-A9F5-E793121AACFF}"/>
    <cellStyle name="Normal 7 2 2 2 2 2 2 2" xfId="1705" xr:uid="{0C6DB8B5-3EE7-48E9-B155-BA8DB70851F8}"/>
    <cellStyle name="Normal 7 2 2 2 2 2 2 2 2" xfId="1706" xr:uid="{8F854438-018D-4062-9235-3A938B05A2FD}"/>
    <cellStyle name="Normal 7 2 2 2 2 2 2 3" xfId="1707" xr:uid="{3974A75E-3798-4740-9305-946EE8624576}"/>
    <cellStyle name="Normal 7 2 2 2 2 2 3" xfId="1708" xr:uid="{C14CC700-96ED-49E8-901C-7120FF814BFA}"/>
    <cellStyle name="Normal 7 2 2 2 2 2 3 2" xfId="1709" xr:uid="{91530464-7453-4365-A46A-863973F62F4E}"/>
    <cellStyle name="Normal 7 2 2 2 2 2 4" xfId="1710" xr:uid="{0969F502-47F3-488F-A761-85FA158CA52B}"/>
    <cellStyle name="Normal 7 2 2 2 2 3" xfId="682" xr:uid="{15E01402-336E-4DAF-A944-21EEDD42A2CC}"/>
    <cellStyle name="Normal 7 2 2 2 2 3 2" xfId="1711" xr:uid="{301ED74A-C9B2-4AA1-A4CE-74998CED82C5}"/>
    <cellStyle name="Normal 7 2 2 2 2 3 2 2" xfId="1712" xr:uid="{CAFAD96F-C203-4B87-A77B-1C8513E6E173}"/>
    <cellStyle name="Normal 7 2 2 2 2 3 3" xfId="1713" xr:uid="{B6F2B0EC-ECD5-410C-9117-2C7AA4A87772}"/>
    <cellStyle name="Normal 7 2 2 2 2 3 4" xfId="3430" xr:uid="{6D5FAFB7-BADC-4A52-8E5F-53A5BA8F9259}"/>
    <cellStyle name="Normal 7 2 2 2 2 4" xfId="1714" xr:uid="{2A5B21BD-B029-44DB-9896-1B78DFCEB4E5}"/>
    <cellStyle name="Normal 7 2 2 2 2 4 2" xfId="1715" xr:uid="{6928237A-1FE4-4866-92F2-0DC89523EB8D}"/>
    <cellStyle name="Normal 7 2 2 2 2 5" xfId="1716" xr:uid="{4B8A222B-7FEB-4DD4-92D8-3FCE7FD4BF0F}"/>
    <cellStyle name="Normal 7 2 2 2 2 6" xfId="3431" xr:uid="{0D4A029A-74A1-4DE4-AAFC-31CC69076137}"/>
    <cellStyle name="Normal 7 2 2 2 3" xfId="351" xr:uid="{2992D2E9-046C-49E4-9765-D6FAA90193BA}"/>
    <cellStyle name="Normal 7 2 2 2 3 2" xfId="683" xr:uid="{8ED65612-B056-4853-BE38-A7D39D000CB6}"/>
    <cellStyle name="Normal 7 2 2 2 3 2 2" xfId="684" xr:uid="{D4F096DB-13A1-469D-94AF-F0B004E13753}"/>
    <cellStyle name="Normal 7 2 2 2 3 2 2 2" xfId="1717" xr:uid="{31D481FF-FD16-4D00-94ED-5DF730F23575}"/>
    <cellStyle name="Normal 7 2 2 2 3 2 2 2 2" xfId="1718" xr:uid="{E45856D9-4794-428D-81EA-95B2C94497E5}"/>
    <cellStyle name="Normal 7 2 2 2 3 2 2 3" xfId="1719" xr:uid="{8446E71E-5B85-493F-9606-775DCECC1918}"/>
    <cellStyle name="Normal 7 2 2 2 3 2 3" xfId="1720" xr:uid="{6C0D15B5-E18F-4EF7-85FB-74BA8A299741}"/>
    <cellStyle name="Normal 7 2 2 2 3 2 3 2" xfId="1721" xr:uid="{01079429-2A18-4937-8D44-943A6188AFEE}"/>
    <cellStyle name="Normal 7 2 2 2 3 2 4" xfId="1722" xr:uid="{C83F517D-EAB8-41AB-B9C3-BC222609BF1B}"/>
    <cellStyle name="Normal 7 2 2 2 3 3" xfId="685" xr:uid="{E6F41BC2-46D7-4F9C-9D50-42055C4B426B}"/>
    <cellStyle name="Normal 7 2 2 2 3 3 2" xfId="1723" xr:uid="{13A16A4B-8222-4FBE-ACC7-83424A5302FE}"/>
    <cellStyle name="Normal 7 2 2 2 3 3 2 2" xfId="1724" xr:uid="{EBDEE468-7C9A-45A9-9C65-4B44652F8E2D}"/>
    <cellStyle name="Normal 7 2 2 2 3 3 3" xfId="1725" xr:uid="{5B2D665B-9B37-4492-88E2-CEF3AC8860B9}"/>
    <cellStyle name="Normal 7 2 2 2 3 4" xfId="1726" xr:uid="{90C85A16-DD0D-412B-B50C-E8AA889A1FBE}"/>
    <cellStyle name="Normal 7 2 2 2 3 4 2" xfId="1727" xr:uid="{23A542FC-7FE4-4426-B866-FA12C850CDED}"/>
    <cellStyle name="Normal 7 2 2 2 3 5" xfId="1728" xr:uid="{6DF78A5E-DCB8-4FE3-B0B2-9D4F66A62BAF}"/>
    <cellStyle name="Normal 7 2 2 2 4" xfId="686" xr:uid="{24326804-3B99-4EE0-98E2-5A1EE988B3CC}"/>
    <cellStyle name="Normal 7 2 2 2 4 2" xfId="687" xr:uid="{6025A168-C47A-4467-A83F-1D58F2F842B2}"/>
    <cellStyle name="Normal 7 2 2 2 4 2 2" xfId="1729" xr:uid="{70AB3876-F05D-436E-93FD-670FC3C94042}"/>
    <cellStyle name="Normal 7 2 2 2 4 2 2 2" xfId="1730" xr:uid="{01FAC543-E79F-490B-8F43-C0B5A9E83DA4}"/>
    <cellStyle name="Normal 7 2 2 2 4 2 3" xfId="1731" xr:uid="{AE9C75F1-FA8D-461F-906B-AEFB49E343BD}"/>
    <cellStyle name="Normal 7 2 2 2 4 3" xfId="1732" xr:uid="{DDCE2907-163C-4006-B02A-2FCBBA232051}"/>
    <cellStyle name="Normal 7 2 2 2 4 3 2" xfId="1733" xr:uid="{79DA5A7A-C34E-4545-9A04-9D5E8921FC48}"/>
    <cellStyle name="Normal 7 2 2 2 4 4" xfId="1734" xr:uid="{84FE82F5-AFCE-44C9-9BB7-107EEA1E6D66}"/>
    <cellStyle name="Normal 7 2 2 2 5" xfId="688" xr:uid="{A6D0D42E-5754-4514-836E-761F99CD7D86}"/>
    <cellStyle name="Normal 7 2 2 2 5 2" xfId="1735" xr:uid="{CAE9C165-A1CC-476E-944F-AA1AF3850A7F}"/>
    <cellStyle name="Normal 7 2 2 2 5 2 2" xfId="1736" xr:uid="{BA552FBD-9F16-4563-9A6C-D19CB2955632}"/>
    <cellStyle name="Normal 7 2 2 2 5 3" xfId="1737" xr:uid="{849FA542-4643-46A0-B30A-F59FCB0C0334}"/>
    <cellStyle name="Normal 7 2 2 2 5 4" xfId="3432" xr:uid="{98098DA5-7AF8-4E78-B07D-AC52F16D9DE8}"/>
    <cellStyle name="Normal 7 2 2 2 6" xfId="1738" xr:uid="{EC24F449-C9C0-4F0A-AB1E-74104EEA469F}"/>
    <cellStyle name="Normal 7 2 2 2 6 2" xfId="1739" xr:uid="{E21A968E-05C1-43B2-8ECF-0E208A90C34C}"/>
    <cellStyle name="Normal 7 2 2 2 7" xfId="1740" xr:uid="{95BC6548-CFF0-4E96-A2FF-B4853FC35C07}"/>
    <cellStyle name="Normal 7 2 2 2 8" xfId="3433" xr:uid="{4C18AD71-7320-4CA3-B728-E84A91AEA6EF}"/>
    <cellStyle name="Normal 7 2 2 3" xfId="352" xr:uid="{BB29186B-BA4E-4F41-83B2-5F412ACC5402}"/>
    <cellStyle name="Normal 7 2 2 3 2" xfId="689" xr:uid="{6BD21DBB-CD4A-4A33-AC4E-0E6207CADA7A}"/>
    <cellStyle name="Normal 7 2 2 3 2 2" xfId="690" xr:uid="{CD5C0C45-D909-416A-9810-1C39A200E6CE}"/>
    <cellStyle name="Normal 7 2 2 3 2 2 2" xfId="1741" xr:uid="{75AE97F2-EBA0-4FA5-B280-132506BB9623}"/>
    <cellStyle name="Normal 7 2 2 3 2 2 2 2" xfId="1742" xr:uid="{A8474D58-9F39-4A8F-8151-C04363F1B8A0}"/>
    <cellStyle name="Normal 7 2 2 3 2 2 3" xfId="1743" xr:uid="{7367293B-92F1-43DB-BB36-B8702922FB2E}"/>
    <cellStyle name="Normal 7 2 2 3 2 3" xfId="1744" xr:uid="{D6F375D3-8D84-4663-A59A-C63C1CAB5C8D}"/>
    <cellStyle name="Normal 7 2 2 3 2 3 2" xfId="1745" xr:uid="{023A2555-3B02-45EB-BA0C-850661A30243}"/>
    <cellStyle name="Normal 7 2 2 3 2 4" xfId="1746" xr:uid="{EEB7C474-AAFB-42ED-8335-C9922556B031}"/>
    <cellStyle name="Normal 7 2 2 3 3" xfId="691" xr:uid="{59271A38-FAFE-4E20-83D8-2D63723FBD43}"/>
    <cellStyle name="Normal 7 2 2 3 3 2" xfId="1747" xr:uid="{44B44669-A838-479C-BB4D-6E44292CA6F1}"/>
    <cellStyle name="Normal 7 2 2 3 3 2 2" xfId="1748" xr:uid="{421955A3-CC16-44BC-B04F-6F367A20F9A5}"/>
    <cellStyle name="Normal 7 2 2 3 3 3" xfId="1749" xr:uid="{A8F65300-6B67-4B2B-B0FD-058F43AE06ED}"/>
    <cellStyle name="Normal 7 2 2 3 3 4" xfId="3434" xr:uid="{F4DE9E7F-4986-41F9-87B4-78192ED0E41F}"/>
    <cellStyle name="Normal 7 2 2 3 4" xfId="1750" xr:uid="{1C9A942B-059D-4D1A-B432-95B11065EAAE}"/>
    <cellStyle name="Normal 7 2 2 3 4 2" xfId="1751" xr:uid="{4B8D9B5D-7375-4AF7-BC13-8F0AD37F0403}"/>
    <cellStyle name="Normal 7 2 2 3 5" xfId="1752" xr:uid="{C4E72BB1-6305-4FAD-8058-CAB2CA28CD7A}"/>
    <cellStyle name="Normal 7 2 2 3 6" xfId="3435" xr:uid="{1D7F7BBF-FEFF-4D71-9F92-1CCE4179602B}"/>
    <cellStyle name="Normal 7 2 2 4" xfId="353" xr:uid="{FE9351C4-51F8-444E-B41F-2E2F9F8921F3}"/>
    <cellStyle name="Normal 7 2 2 4 2" xfId="692" xr:uid="{0CAC1863-8E91-42A8-85E6-3C843D127677}"/>
    <cellStyle name="Normal 7 2 2 4 2 2" xfId="693" xr:uid="{FCC78E4D-AE98-480A-9D66-D89BE07CD1FD}"/>
    <cellStyle name="Normal 7 2 2 4 2 2 2" xfId="1753" xr:uid="{0B892BC5-0B28-4EDC-87E8-34C61783CD51}"/>
    <cellStyle name="Normal 7 2 2 4 2 2 2 2" xfId="1754" xr:uid="{5668E04D-7D75-442A-9DA3-8608EB884D22}"/>
    <cellStyle name="Normal 7 2 2 4 2 2 3" xfId="1755" xr:uid="{CD0D4A6C-85CD-4EA8-B56D-B5F5CF3E58DA}"/>
    <cellStyle name="Normal 7 2 2 4 2 3" xfId="1756" xr:uid="{3F366821-015D-4B31-BD36-72F5E16A5AD6}"/>
    <cellStyle name="Normal 7 2 2 4 2 3 2" xfId="1757" xr:uid="{476C818C-4BDE-4D54-8ED4-B62FCBB37680}"/>
    <cellStyle name="Normal 7 2 2 4 2 4" xfId="1758" xr:uid="{AF719670-16B9-4816-920D-E18597AC1CC6}"/>
    <cellStyle name="Normal 7 2 2 4 3" xfId="694" xr:uid="{8AFBD228-8B2F-4516-B8BC-2A7ABDE5C82F}"/>
    <cellStyle name="Normal 7 2 2 4 3 2" xfId="1759" xr:uid="{7F137E8D-90BD-447D-8DCF-80F32EEBCAAE}"/>
    <cellStyle name="Normal 7 2 2 4 3 2 2" xfId="1760" xr:uid="{766985A8-51A1-4453-A1D6-119F3CDF2B0E}"/>
    <cellStyle name="Normal 7 2 2 4 3 3" xfId="1761" xr:uid="{71D8FED8-8E0B-4D16-B64F-5CEB665E2241}"/>
    <cellStyle name="Normal 7 2 2 4 4" xfId="1762" xr:uid="{841A4DF2-FBA2-4448-9C67-314C40B3D8DE}"/>
    <cellStyle name="Normal 7 2 2 4 4 2" xfId="1763" xr:uid="{05CB3F07-2A93-4159-B40A-E35D5C4AA322}"/>
    <cellStyle name="Normal 7 2 2 4 5" xfId="1764" xr:uid="{EB73DA12-ADBF-4597-8D6A-0B4C3C6D7C24}"/>
    <cellStyle name="Normal 7 2 2 5" xfId="354" xr:uid="{7B2382B4-ECC7-467E-981F-2218449FFACA}"/>
    <cellStyle name="Normal 7 2 2 5 2" xfId="695" xr:uid="{EE704F6F-3913-4BDF-9540-D9875912FEA1}"/>
    <cellStyle name="Normal 7 2 2 5 2 2" xfId="1765" xr:uid="{5B038338-5D9B-45F9-A0DF-3B42D7565D5C}"/>
    <cellStyle name="Normal 7 2 2 5 2 2 2" xfId="1766" xr:uid="{E38678D4-0755-4F2F-AE8F-5F19BA30F6A4}"/>
    <cellStyle name="Normal 7 2 2 5 2 3" xfId="1767" xr:uid="{2DF38C37-7C47-4BC5-B87E-DE58F3522F3A}"/>
    <cellStyle name="Normal 7 2 2 5 3" xfId="1768" xr:uid="{EEF3AE69-97CA-493C-8D11-BD5A010855C3}"/>
    <cellStyle name="Normal 7 2 2 5 3 2" xfId="1769" xr:uid="{FF9BBD7B-B6BD-49C0-A627-DDEA7B677AD1}"/>
    <cellStyle name="Normal 7 2 2 5 4" xfId="1770" xr:uid="{692225CE-709F-438A-900F-D9970698751A}"/>
    <cellStyle name="Normal 7 2 2 6" xfId="696" xr:uid="{DE4F4F15-0276-4B4D-BE02-E95B7456E146}"/>
    <cellStyle name="Normal 7 2 2 6 2" xfId="1771" xr:uid="{9A0B6DFE-8175-4AFE-991F-1A7A0690634F}"/>
    <cellStyle name="Normal 7 2 2 6 2 2" xfId="1772" xr:uid="{10708990-4FC5-4337-91AF-21A889EAF17C}"/>
    <cellStyle name="Normal 7 2 2 6 3" xfId="1773" xr:uid="{CE661F5D-8150-444B-B8B4-D91948C40817}"/>
    <cellStyle name="Normal 7 2 2 6 4" xfId="3436" xr:uid="{276DFE8E-7EF3-44EA-9066-ED1D5CD67616}"/>
    <cellStyle name="Normal 7 2 2 7" xfId="1774" xr:uid="{CE683645-6937-40F7-AA9D-8A99C30F9649}"/>
    <cellStyle name="Normal 7 2 2 7 2" xfId="1775" xr:uid="{0FABE7B5-CD4F-4614-95D2-52613C9B0680}"/>
    <cellStyle name="Normal 7 2 2 8" xfId="1776" xr:uid="{088AD697-F3AB-4BF1-932C-F06BC35326D6}"/>
    <cellStyle name="Normal 7 2 2 9" xfId="3437" xr:uid="{74928878-5054-4755-B6E5-9F752BFDF71A}"/>
    <cellStyle name="Normal 7 2 3" xfId="135" xr:uid="{278A0EFF-7295-4505-8A08-9A3C9CCB05D4}"/>
    <cellStyle name="Normal 7 2 3 2" xfId="136" xr:uid="{45FD485E-2A00-44F5-ACA9-E1C05EC06C5E}"/>
    <cellStyle name="Normal 7 2 3 2 2" xfId="697" xr:uid="{AD9A62F8-9F60-4407-A29F-8F9E2E00C3BB}"/>
    <cellStyle name="Normal 7 2 3 2 2 2" xfId="698" xr:uid="{0AE0B712-6FDF-4666-8956-34ABF886B0B0}"/>
    <cellStyle name="Normal 7 2 3 2 2 2 2" xfId="1777" xr:uid="{AB5CEA91-3262-4F3A-B36C-FE73E7A997BB}"/>
    <cellStyle name="Normal 7 2 3 2 2 2 2 2" xfId="1778" xr:uid="{8E0F6FDC-9D96-4DF2-A2F8-DBA25F345D04}"/>
    <cellStyle name="Normal 7 2 3 2 2 2 3" xfId="1779" xr:uid="{40497EBA-9101-4AE0-9E06-ADC865E97ABA}"/>
    <cellStyle name="Normal 7 2 3 2 2 3" xfId="1780" xr:uid="{56D243B4-A1AD-416C-9194-2341DEE6F665}"/>
    <cellStyle name="Normal 7 2 3 2 2 3 2" xfId="1781" xr:uid="{DE106806-6CE8-453E-B910-53363C9E4E83}"/>
    <cellStyle name="Normal 7 2 3 2 2 4" xfId="1782" xr:uid="{9B025678-561D-4619-9287-4699ABD21462}"/>
    <cellStyle name="Normal 7 2 3 2 3" xfId="699" xr:uid="{9FDEECAB-E511-4C38-A0B0-17C9ABB43BBC}"/>
    <cellStyle name="Normal 7 2 3 2 3 2" xfId="1783" xr:uid="{70AEBB83-2C7A-441F-A602-CAFF6B4ECA7A}"/>
    <cellStyle name="Normal 7 2 3 2 3 2 2" xfId="1784" xr:uid="{2790E0F2-1C00-425E-9B9E-CAEE27540275}"/>
    <cellStyle name="Normal 7 2 3 2 3 3" xfId="1785" xr:uid="{93C0F5AE-E7F7-4F72-9F5F-F996396CD113}"/>
    <cellStyle name="Normal 7 2 3 2 3 4" xfId="3438" xr:uid="{C4703FD4-5491-434C-8FD9-FB1132C17C67}"/>
    <cellStyle name="Normal 7 2 3 2 4" xfId="1786" xr:uid="{415E71F0-6E94-474B-B8FC-FF9E7FF9ED0E}"/>
    <cellStyle name="Normal 7 2 3 2 4 2" xfId="1787" xr:uid="{01A6F6A5-E304-4559-BC37-02430DF6CC1F}"/>
    <cellStyle name="Normal 7 2 3 2 5" xfId="1788" xr:uid="{ACFD4978-E3D5-471C-9378-E460F804FEC4}"/>
    <cellStyle name="Normal 7 2 3 2 6" xfId="3439" xr:uid="{43B3B658-F2EF-41D9-A91F-E83A911CECB8}"/>
    <cellStyle name="Normal 7 2 3 3" xfId="355" xr:uid="{03836F69-C691-4EB6-A224-8B8E4FAC88E1}"/>
    <cellStyle name="Normal 7 2 3 3 2" xfId="700" xr:uid="{67CBA178-D2F6-4C00-9F3D-74BA4B754ACE}"/>
    <cellStyle name="Normal 7 2 3 3 2 2" xfId="701" xr:uid="{BA432448-D7EF-4FA3-A0F1-95FE78E73EF5}"/>
    <cellStyle name="Normal 7 2 3 3 2 2 2" xfId="1789" xr:uid="{5BAC14A9-D011-48ED-A5BA-D1FEF34A36CB}"/>
    <cellStyle name="Normal 7 2 3 3 2 2 2 2" xfId="1790" xr:uid="{1B271550-CDA7-4B02-8C48-3305EB1D8FD2}"/>
    <cellStyle name="Normal 7 2 3 3 2 2 3" xfId="1791" xr:uid="{6EE7BFC3-1EE7-4277-AB42-C4993427D463}"/>
    <cellStyle name="Normal 7 2 3 3 2 3" xfId="1792" xr:uid="{C29A1C2E-D3AC-4588-B4CF-75F4A44439A1}"/>
    <cellStyle name="Normal 7 2 3 3 2 3 2" xfId="1793" xr:uid="{8F1677DE-1D64-4AE5-821A-D66691547EB8}"/>
    <cellStyle name="Normal 7 2 3 3 2 4" xfId="1794" xr:uid="{641FA0D5-6732-4241-A578-9BDF4B2B0717}"/>
    <cellStyle name="Normal 7 2 3 3 3" xfId="702" xr:uid="{4E2201FE-FFD1-434F-B0E1-A7937F5DCB5F}"/>
    <cellStyle name="Normal 7 2 3 3 3 2" xfId="1795" xr:uid="{53084B2B-8E0D-4F32-BE1F-A75BC275EB23}"/>
    <cellStyle name="Normal 7 2 3 3 3 2 2" xfId="1796" xr:uid="{ED6FDA93-FED0-466F-B33F-B388182707AC}"/>
    <cellStyle name="Normal 7 2 3 3 3 3" xfId="1797" xr:uid="{51A6FD7F-8A26-415B-815E-5F43275FE34C}"/>
    <cellStyle name="Normal 7 2 3 3 4" xfId="1798" xr:uid="{63D6C7A8-39F1-4464-BBE0-AAFD70FCD148}"/>
    <cellStyle name="Normal 7 2 3 3 4 2" xfId="1799" xr:uid="{8A07AEC0-B748-4EE4-A60C-0B3AF9CC614E}"/>
    <cellStyle name="Normal 7 2 3 3 5" xfId="1800" xr:uid="{43AEEE75-0F9F-468B-BB7D-3AC688C601F8}"/>
    <cellStyle name="Normal 7 2 3 4" xfId="356" xr:uid="{A3D56A79-3483-4340-BAFA-56CB70571EE5}"/>
    <cellStyle name="Normal 7 2 3 4 2" xfId="703" xr:uid="{7446DC7A-7B2D-4555-9CA1-6C60DA7E0E26}"/>
    <cellStyle name="Normal 7 2 3 4 2 2" xfId="1801" xr:uid="{7F4145F3-D84E-43D6-9EFE-CA8A3678CCC7}"/>
    <cellStyle name="Normal 7 2 3 4 2 2 2" xfId="1802" xr:uid="{8AEA7AC9-F8D3-4011-ABB4-EDB49308F6CA}"/>
    <cellStyle name="Normal 7 2 3 4 2 3" xfId="1803" xr:uid="{550C3181-22E9-4B59-BE4B-224DE831151D}"/>
    <cellStyle name="Normal 7 2 3 4 3" xfId="1804" xr:uid="{8310103C-12AB-4F87-B329-08AF49EAEAFA}"/>
    <cellStyle name="Normal 7 2 3 4 3 2" xfId="1805" xr:uid="{5BA99454-3992-4664-AAB1-0CD3783E93A0}"/>
    <cellStyle name="Normal 7 2 3 4 4" xfId="1806" xr:uid="{C5DE8A91-711F-4712-B38A-3B4F468FA1F4}"/>
    <cellStyle name="Normal 7 2 3 5" xfId="704" xr:uid="{F2053E67-9229-4341-BC4B-11118ABBA530}"/>
    <cellStyle name="Normal 7 2 3 5 2" xfId="1807" xr:uid="{9C91083D-448D-426E-B1FE-4C54E983B111}"/>
    <cellStyle name="Normal 7 2 3 5 2 2" xfId="1808" xr:uid="{B5E24D57-E069-4D31-BA37-804D2F37736F}"/>
    <cellStyle name="Normal 7 2 3 5 3" xfId="1809" xr:uid="{474101F3-0D55-436A-9630-29799F3AA8CF}"/>
    <cellStyle name="Normal 7 2 3 5 4" xfId="3440" xr:uid="{457892F0-B856-4E4B-AE05-77A0F186F70F}"/>
    <cellStyle name="Normal 7 2 3 6" xfId="1810" xr:uid="{F86123C9-A6B6-41B0-9064-525829EE7FC8}"/>
    <cellStyle name="Normal 7 2 3 6 2" xfId="1811" xr:uid="{57D93A2B-D3C8-4462-9C77-656641062ACA}"/>
    <cellStyle name="Normal 7 2 3 7" xfId="1812" xr:uid="{3BF4ECED-6CB2-4613-91EC-7946105ABD32}"/>
    <cellStyle name="Normal 7 2 3 8" xfId="3441" xr:uid="{52BFFB3F-4BAB-41E8-80F4-CE7EB4079B06}"/>
    <cellStyle name="Normal 7 2 4" xfId="137" xr:uid="{2BAFBBAB-67AF-4A10-BCD7-BBABEEB009FC}"/>
    <cellStyle name="Normal 7 2 4 2" xfId="451" xr:uid="{445DF2F9-1B78-4318-AC08-9C3DA6A71787}"/>
    <cellStyle name="Normal 7 2 4 2 2" xfId="705" xr:uid="{C1CB6EF2-94BA-4CEA-8C3B-36362C5F806E}"/>
    <cellStyle name="Normal 7 2 4 2 2 2" xfId="1813" xr:uid="{A80E4CF1-12C5-4EAE-AAC8-FF22E3DE9A78}"/>
    <cellStyle name="Normal 7 2 4 2 2 2 2" xfId="1814" xr:uid="{C74CC830-B329-4E12-8D69-2F839D5DFBF6}"/>
    <cellStyle name="Normal 7 2 4 2 2 3" xfId="1815" xr:uid="{150F3570-FBB6-457C-85B8-59693A23685D}"/>
    <cellStyle name="Normal 7 2 4 2 2 4" xfId="3442" xr:uid="{E068682E-2E1A-4A84-8FFA-27DEE2007731}"/>
    <cellStyle name="Normal 7 2 4 2 3" xfId="1816" xr:uid="{C7BD305E-50A0-42AA-A0E2-7667A6A2F913}"/>
    <cellStyle name="Normal 7 2 4 2 3 2" xfId="1817" xr:uid="{DA8A98A0-C48E-4203-91F0-711DA64399E8}"/>
    <cellStyle name="Normal 7 2 4 2 4" xfId="1818" xr:uid="{C7E2E04F-76BE-48D4-9048-0F5F5C3BFE5A}"/>
    <cellStyle name="Normal 7 2 4 2 5" xfId="3443" xr:uid="{C4D8D61D-A724-4EC8-9991-6BE7346B3A90}"/>
    <cellStyle name="Normal 7 2 4 3" xfId="706" xr:uid="{BC7E87E4-5ECA-420A-BA7D-0AC47D1B23D8}"/>
    <cellStyle name="Normal 7 2 4 3 2" xfId="1819" xr:uid="{68D189B4-2A37-4787-B604-16711EAB9710}"/>
    <cellStyle name="Normal 7 2 4 3 2 2" xfId="1820" xr:uid="{AB566600-2CD1-4753-AF90-0F05AB3C8F95}"/>
    <cellStyle name="Normal 7 2 4 3 3" xfId="1821" xr:uid="{4C82FAC5-38FB-4E17-8EC6-454B1E63F02D}"/>
    <cellStyle name="Normal 7 2 4 3 4" xfId="3444" xr:uid="{1A54AF3F-54D6-4E32-AA90-F4F5D2A3742A}"/>
    <cellStyle name="Normal 7 2 4 4" xfId="1822" xr:uid="{FD68A922-0AE5-49FD-A7E4-2DEC03D0B3BB}"/>
    <cellStyle name="Normal 7 2 4 4 2" xfId="1823" xr:uid="{85519337-6DBC-481A-983D-19064BA38AAF}"/>
    <cellStyle name="Normal 7 2 4 4 3" xfId="3445" xr:uid="{07D9B934-C685-4B21-8AB5-25B94F5F4E2C}"/>
    <cellStyle name="Normal 7 2 4 4 4" xfId="3446" xr:uid="{06652368-2366-4472-9DF2-A20778E313AA}"/>
    <cellStyle name="Normal 7 2 4 5" xfId="1824" xr:uid="{67408D57-6DD9-4995-A573-87EF3744958B}"/>
    <cellStyle name="Normal 7 2 4 6" xfId="3447" xr:uid="{CE1A5BCC-64AF-4723-89A7-74D872DC4ED3}"/>
    <cellStyle name="Normal 7 2 4 7" xfId="3448" xr:uid="{CEF9ED06-C63C-4D7C-8D0D-AC11EAE05A18}"/>
    <cellStyle name="Normal 7 2 5" xfId="357" xr:uid="{09F02714-E5B6-41C5-A282-2267C96D32D7}"/>
    <cellStyle name="Normal 7 2 5 2" xfId="707" xr:uid="{F5ABF296-03E0-4D13-AAEC-77B5AB25FC1E}"/>
    <cellStyle name="Normal 7 2 5 2 2" xfId="708" xr:uid="{BA231818-1DBF-4344-8B1F-97691CC58E56}"/>
    <cellStyle name="Normal 7 2 5 2 2 2" xfId="1825" xr:uid="{3C74A712-15E7-4B5A-B10E-39AEC00AD929}"/>
    <cellStyle name="Normal 7 2 5 2 2 2 2" xfId="1826" xr:uid="{723CDC21-73C7-4364-87B2-1FDC95C6D924}"/>
    <cellStyle name="Normal 7 2 5 2 2 3" xfId="1827" xr:uid="{83B7F20A-1899-4B1F-980C-4D2DA9E8DCE7}"/>
    <cellStyle name="Normal 7 2 5 2 3" xfId="1828" xr:uid="{BFDA6034-298B-4E22-A28B-B81CB2409215}"/>
    <cellStyle name="Normal 7 2 5 2 3 2" xfId="1829" xr:uid="{6CBB57C9-70D1-4EF6-B55D-0ED4A2423B0E}"/>
    <cellStyle name="Normal 7 2 5 2 4" xfId="1830" xr:uid="{03674F69-3F7F-4706-B65E-FC6CEB3D44F0}"/>
    <cellStyle name="Normal 7 2 5 3" xfId="709" xr:uid="{A0BD8162-E5BF-4C83-9B9B-73B1057640C8}"/>
    <cellStyle name="Normal 7 2 5 3 2" xfId="1831" xr:uid="{CC04E5FF-354E-4396-AF40-B38AB6E17574}"/>
    <cellStyle name="Normal 7 2 5 3 2 2" xfId="1832" xr:uid="{43EAA549-E25B-4029-ADB2-F0EF60D56A8B}"/>
    <cellStyle name="Normal 7 2 5 3 3" xfId="1833" xr:uid="{CBBFE291-1297-43B6-9005-3A832D27B051}"/>
    <cellStyle name="Normal 7 2 5 3 4" xfId="3449" xr:uid="{F584831B-E2E6-45D9-A058-90DBB35EAEEA}"/>
    <cellStyle name="Normal 7 2 5 4" xfId="1834" xr:uid="{108E01FD-1BFF-4E5B-A4A2-4DC84EC5370C}"/>
    <cellStyle name="Normal 7 2 5 4 2" xfId="1835" xr:uid="{B0EC6D26-D3C2-4873-8F67-D9499F401724}"/>
    <cellStyle name="Normal 7 2 5 5" xfId="1836" xr:uid="{09D13E51-5D6D-4F46-A0C2-283D17A63DF5}"/>
    <cellStyle name="Normal 7 2 5 6" xfId="3450" xr:uid="{3E9A370D-91A9-49F6-9D6C-2D90BC462AF8}"/>
    <cellStyle name="Normal 7 2 6" xfId="358" xr:uid="{D51B9E34-3178-4347-BA8C-EAB144160CEB}"/>
    <cellStyle name="Normal 7 2 6 2" xfId="710" xr:uid="{EAEAB366-8819-4E70-9928-873655304DBA}"/>
    <cellStyle name="Normal 7 2 6 2 2" xfId="1837" xr:uid="{1E234F2E-820F-4FEE-A898-E977D24F526B}"/>
    <cellStyle name="Normal 7 2 6 2 2 2" xfId="1838" xr:uid="{BB403061-E394-47E1-877A-7EB349AFEFA2}"/>
    <cellStyle name="Normal 7 2 6 2 3" xfId="1839" xr:uid="{A88DB55B-CEE8-4ADE-B03D-821F46CB85BC}"/>
    <cellStyle name="Normal 7 2 6 2 4" xfId="3451" xr:uid="{A999C880-F5A4-447D-A382-C93188460D39}"/>
    <cellStyle name="Normal 7 2 6 3" xfId="1840" xr:uid="{D199AC83-B00E-40C8-957C-9BB0D12F4361}"/>
    <cellStyle name="Normal 7 2 6 3 2" xfId="1841" xr:uid="{B85A1964-8CB3-4092-801C-4D8DF181E37D}"/>
    <cellStyle name="Normal 7 2 6 4" xfId="1842" xr:uid="{18CB7C23-407B-40E9-B69A-445B3DCB3F16}"/>
    <cellStyle name="Normal 7 2 6 5" xfId="3452" xr:uid="{70AB0BDB-CB0C-433F-82B2-13CAFD1AAD40}"/>
    <cellStyle name="Normal 7 2 7" xfId="711" xr:uid="{EFE8D386-D5E1-47EC-84EB-E3979CDFB690}"/>
    <cellStyle name="Normal 7 2 7 2" xfId="1843" xr:uid="{76BEB68E-A752-4642-BEB4-29BFC18CBCAD}"/>
    <cellStyle name="Normal 7 2 7 2 2" xfId="1844" xr:uid="{85294FDC-883C-4FC6-B3DB-E38AFDDB018A}"/>
    <cellStyle name="Normal 7 2 7 2 3" xfId="4412" xr:uid="{D4D9E1DF-0609-4DCE-9931-5CCDBC9E7C2C}"/>
    <cellStyle name="Normal 7 2 7 3" xfId="1845" xr:uid="{D58A6980-A3E2-41EC-A839-65A089463448}"/>
    <cellStyle name="Normal 7 2 7 4" xfId="3453" xr:uid="{83C21890-6093-4FF8-BD96-E87396ED2E67}"/>
    <cellStyle name="Normal 7 2 7 4 2" xfId="4582" xr:uid="{967FC229-88C0-4429-87B0-818AF79E5442}"/>
    <cellStyle name="Normal 7 2 7 4 3" xfId="4689" xr:uid="{7F31878D-4ACB-4518-9F03-85F85D86C6D1}"/>
    <cellStyle name="Normal 7 2 7 4 4" xfId="4611" xr:uid="{DD588776-2D54-4A79-8CFB-345C2A6FB1AC}"/>
    <cellStyle name="Normal 7 2 8" xfId="1846" xr:uid="{9E8836BB-358F-4B9F-BF5C-56778917EEFE}"/>
    <cellStyle name="Normal 7 2 8 2" xfId="1847" xr:uid="{685CA7DB-30F8-4DFD-84AA-2168400BDF1D}"/>
    <cellStyle name="Normal 7 2 8 3" xfId="3454" xr:uid="{1A47BEEC-0D13-494D-AEF8-904FFDD9441D}"/>
    <cellStyle name="Normal 7 2 8 4" xfId="3455" xr:uid="{AF5469C3-9D27-4A36-95BF-93637684DBDB}"/>
    <cellStyle name="Normal 7 2 9" xfId="1848" xr:uid="{83448C65-80EB-4A12-8AB3-CA5EDBC3BFEA}"/>
    <cellStyle name="Normal 7 3" xfId="138" xr:uid="{71E614E6-D230-49FC-97B5-0ACBA3582698}"/>
    <cellStyle name="Normal 7 3 10" xfId="3456" xr:uid="{9AC26914-5A8D-4524-94FF-6BF86B476386}"/>
    <cellStyle name="Normal 7 3 11" xfId="3457" xr:uid="{0ACBED19-DF5D-4F3C-A734-F78A144D2772}"/>
    <cellStyle name="Normal 7 3 2" xfId="139" xr:uid="{E1849EA9-86C1-42B6-8308-D125D10ACCA6}"/>
    <cellStyle name="Normal 7 3 2 2" xfId="140" xr:uid="{0E750E92-9CDE-47CB-AF57-908F76B5C13C}"/>
    <cellStyle name="Normal 7 3 2 2 2" xfId="359" xr:uid="{D653CB95-D514-416C-BD19-DB23DC58FE51}"/>
    <cellStyle name="Normal 7 3 2 2 2 2" xfId="712" xr:uid="{BA2016E3-9ACF-4BF0-B210-4B99B68548C7}"/>
    <cellStyle name="Normal 7 3 2 2 2 2 2" xfId="1849" xr:uid="{66321DBD-B7D7-4FA8-A608-3CB0E914DB37}"/>
    <cellStyle name="Normal 7 3 2 2 2 2 2 2" xfId="1850" xr:uid="{8EE8340B-A3FF-4744-930B-42286603B21A}"/>
    <cellStyle name="Normal 7 3 2 2 2 2 3" xfId="1851" xr:uid="{2C8DB164-E6BB-45B0-8307-9CF73D5645ED}"/>
    <cellStyle name="Normal 7 3 2 2 2 2 4" xfId="3458" xr:uid="{D1C09E85-9D81-4BBB-AF5F-B621579D5F6B}"/>
    <cellStyle name="Normal 7 3 2 2 2 3" xfId="1852" xr:uid="{C8876588-F967-4918-85AA-E4177581A018}"/>
    <cellStyle name="Normal 7 3 2 2 2 3 2" xfId="1853" xr:uid="{E5421141-84ED-4968-AAC4-A2AC2C528F55}"/>
    <cellStyle name="Normal 7 3 2 2 2 3 3" xfId="3459" xr:uid="{231E6C85-00F9-40A5-A249-ABD38DBCA522}"/>
    <cellStyle name="Normal 7 3 2 2 2 3 4" xfId="3460" xr:uid="{C8406481-6FFC-46C0-89A4-308A34FE89AE}"/>
    <cellStyle name="Normal 7 3 2 2 2 4" xfId="1854" xr:uid="{99CB114E-4DB7-461C-B51C-9ED8B67E7F44}"/>
    <cellStyle name="Normal 7 3 2 2 2 5" xfId="3461" xr:uid="{CAB0DEBC-DF8D-4BF6-81B3-D51F55257F52}"/>
    <cellStyle name="Normal 7 3 2 2 2 6" xfId="3462" xr:uid="{1DAC9390-D8CF-4D9B-A053-F81E6A03B590}"/>
    <cellStyle name="Normal 7 3 2 2 3" xfId="713" xr:uid="{A4AB929E-8574-401B-9F7E-E1F35487F595}"/>
    <cellStyle name="Normal 7 3 2 2 3 2" xfId="1855" xr:uid="{E23EAE82-390F-4070-81C4-3B3290251025}"/>
    <cellStyle name="Normal 7 3 2 2 3 2 2" xfId="1856" xr:uid="{DC2C3FD0-A258-40C8-8D66-CAB5A599F396}"/>
    <cellStyle name="Normal 7 3 2 2 3 2 3" xfId="3463" xr:uid="{982521F2-D046-4DE2-8903-F6312F6D3E10}"/>
    <cellStyle name="Normal 7 3 2 2 3 2 4" xfId="3464" xr:uid="{B0561A51-3AD9-4BB6-9B50-627695D7CFCE}"/>
    <cellStyle name="Normal 7 3 2 2 3 3" xfId="1857" xr:uid="{A8A30140-C07E-48A0-99FB-BD1647798ED7}"/>
    <cellStyle name="Normal 7 3 2 2 3 4" xfId="3465" xr:uid="{73784259-9623-4E02-9A58-EB6F12C2460A}"/>
    <cellStyle name="Normal 7 3 2 2 3 5" xfId="3466" xr:uid="{39A628BC-9E9C-4678-8958-9306ADAE788D}"/>
    <cellStyle name="Normal 7 3 2 2 4" xfId="1858" xr:uid="{6ACB2B23-DBF9-4AC8-8EBA-A43DE1B59F1B}"/>
    <cellStyle name="Normal 7 3 2 2 4 2" xfId="1859" xr:uid="{91154971-75F4-4B03-80D5-A538FEE34039}"/>
    <cellStyle name="Normal 7 3 2 2 4 3" xfId="3467" xr:uid="{1BB21146-7D73-416A-B862-ED7AF388CF9C}"/>
    <cellStyle name="Normal 7 3 2 2 4 4" xfId="3468" xr:uid="{C60CF509-4B68-487C-BF0B-F312BDA85E23}"/>
    <cellStyle name="Normal 7 3 2 2 5" xfId="1860" xr:uid="{84D3F9FE-7814-45ED-A289-9F4E10444C85}"/>
    <cellStyle name="Normal 7 3 2 2 5 2" xfId="3469" xr:uid="{CE1AA760-722C-43EE-A48E-AEC98CE51470}"/>
    <cellStyle name="Normal 7 3 2 2 5 3" xfId="3470" xr:uid="{FA6ABA60-F4E6-4745-930C-20CA86550B05}"/>
    <cellStyle name="Normal 7 3 2 2 5 4" xfId="3471" xr:uid="{A87D324B-FEE3-4488-A7ED-D41D82E86D24}"/>
    <cellStyle name="Normal 7 3 2 2 6" xfId="3472" xr:uid="{BBFB07A3-0ED6-49C4-9E2F-EE92485826BE}"/>
    <cellStyle name="Normal 7 3 2 2 7" xfId="3473" xr:uid="{DD8F22E6-0D1C-494A-A607-4CD390989BAD}"/>
    <cellStyle name="Normal 7 3 2 2 8" xfId="3474" xr:uid="{69E89DBB-4B11-4F03-B7FB-7E46E1B4F357}"/>
    <cellStyle name="Normal 7 3 2 3" xfId="360" xr:uid="{A5B7BBC4-5EB3-44FA-BEA8-7FD7D353454B}"/>
    <cellStyle name="Normal 7 3 2 3 2" xfId="714" xr:uid="{9F93E6AA-E92E-47A3-947A-84D2176BD48C}"/>
    <cellStyle name="Normal 7 3 2 3 2 2" xfId="715" xr:uid="{51F19561-060D-459F-AA41-22F73018FD4A}"/>
    <cellStyle name="Normal 7 3 2 3 2 2 2" xfId="1861" xr:uid="{27D4910C-EC3B-44B8-AFFF-6334EC05AD6E}"/>
    <cellStyle name="Normal 7 3 2 3 2 2 2 2" xfId="1862" xr:uid="{E2D15491-9603-40B8-807F-8AAEF687FBE1}"/>
    <cellStyle name="Normal 7 3 2 3 2 2 3" xfId="1863" xr:uid="{F3DC1006-8744-4444-92C9-97AEA77835A9}"/>
    <cellStyle name="Normal 7 3 2 3 2 3" xfId="1864" xr:uid="{6787BAA1-C051-4679-9876-E8B279B3D2D9}"/>
    <cellStyle name="Normal 7 3 2 3 2 3 2" xfId="1865" xr:uid="{A6D5072E-F28A-430A-8900-A7662ECCB03B}"/>
    <cellStyle name="Normal 7 3 2 3 2 4" xfId="1866" xr:uid="{7A30DE9E-22D5-41A1-80CE-C0F0CFF86A03}"/>
    <cellStyle name="Normal 7 3 2 3 3" xfId="716" xr:uid="{679106AE-23D3-484F-8ECF-E8BE76B3A1FB}"/>
    <cellStyle name="Normal 7 3 2 3 3 2" xfId="1867" xr:uid="{322C825C-9241-4ECD-A523-F9F1EA9C2198}"/>
    <cellStyle name="Normal 7 3 2 3 3 2 2" xfId="1868" xr:uid="{77078798-479D-483D-81CB-5C2D417FE06D}"/>
    <cellStyle name="Normal 7 3 2 3 3 3" xfId="1869" xr:uid="{6A54E15F-0050-4A5E-AF95-6845DD0393A1}"/>
    <cellStyle name="Normal 7 3 2 3 3 4" xfId="3475" xr:uid="{5869AB03-3296-4181-A5B6-577F71F4FF14}"/>
    <cellStyle name="Normal 7 3 2 3 4" xfId="1870" xr:uid="{B4BF347E-BB31-4F03-8D4D-31CFE15A73D7}"/>
    <cellStyle name="Normal 7 3 2 3 4 2" xfId="1871" xr:uid="{C297F61E-B3CB-4169-B0D9-A38002493AB5}"/>
    <cellStyle name="Normal 7 3 2 3 5" xfId="1872" xr:uid="{B0260C10-7E1B-43ED-B4B9-593B04F58B1E}"/>
    <cellStyle name="Normal 7 3 2 3 6" xfId="3476" xr:uid="{02C6F647-5896-4FD1-BA19-4104EE8E775C}"/>
    <cellStyle name="Normal 7 3 2 4" xfId="361" xr:uid="{3FEF36FC-C5BC-46FB-BE10-5898F310AF95}"/>
    <cellStyle name="Normal 7 3 2 4 2" xfId="717" xr:uid="{4AA4D3DD-FA7B-4A42-8FBF-0D8CB7316A48}"/>
    <cellStyle name="Normal 7 3 2 4 2 2" xfId="1873" xr:uid="{D4455F00-DF65-4F88-81A2-09D283F258A5}"/>
    <cellStyle name="Normal 7 3 2 4 2 2 2" xfId="1874" xr:uid="{0F1DB52C-899D-492C-A259-F3CF04412684}"/>
    <cellStyle name="Normal 7 3 2 4 2 3" xfId="1875" xr:uid="{BC9405D5-667A-4A6E-848D-5A3C0F617128}"/>
    <cellStyle name="Normal 7 3 2 4 2 4" xfId="3477" xr:uid="{425E53A1-E7AC-40AC-8D15-FAED85E44EA5}"/>
    <cellStyle name="Normal 7 3 2 4 3" xfId="1876" xr:uid="{1C2CB542-86F6-4E71-9C04-9594EC40C9F8}"/>
    <cellStyle name="Normal 7 3 2 4 3 2" xfId="1877" xr:uid="{DD57B782-9071-498A-9F2A-B17AD45EACD1}"/>
    <cellStyle name="Normal 7 3 2 4 4" xfId="1878" xr:uid="{C70ECC93-F143-49CF-AD5C-8A831D1ACB6D}"/>
    <cellStyle name="Normal 7 3 2 4 5" xfId="3478" xr:uid="{C19B8C7F-4281-4857-9083-9E9D02AF8BAC}"/>
    <cellStyle name="Normal 7 3 2 5" xfId="362" xr:uid="{C1EE258B-54B2-4945-ABC0-50A9BF80310E}"/>
    <cellStyle name="Normal 7 3 2 5 2" xfId="1879" xr:uid="{8ED4C476-2687-46E7-A36B-DFDE6877507B}"/>
    <cellStyle name="Normal 7 3 2 5 2 2" xfId="1880" xr:uid="{AF07D81E-380B-474F-9F81-1D5D71875E31}"/>
    <cellStyle name="Normal 7 3 2 5 3" xfId="1881" xr:uid="{6F5F106C-F84A-4A99-B07B-5C0B890EE894}"/>
    <cellStyle name="Normal 7 3 2 5 4" xfId="3479" xr:uid="{7552E5ED-3290-42DE-A264-1C1CA413839C}"/>
    <cellStyle name="Normal 7 3 2 6" xfId="1882" xr:uid="{177DDFC3-3E30-4259-BF4B-FA5225EB73A0}"/>
    <cellStyle name="Normal 7 3 2 6 2" xfId="1883" xr:uid="{37D65E84-944A-4AC3-BAD4-A60058C62B64}"/>
    <cellStyle name="Normal 7 3 2 6 3" xfId="3480" xr:uid="{B16D9D1B-0DFD-4CE1-8912-2FC1513EE266}"/>
    <cellStyle name="Normal 7 3 2 6 4" xfId="3481" xr:uid="{A8838C98-9D1C-45C4-8A95-04AC5B35EBCF}"/>
    <cellStyle name="Normal 7 3 2 7" xfId="1884" xr:uid="{9EE1422B-3D3C-43E0-A174-EB564A9DE830}"/>
    <cellStyle name="Normal 7 3 2 8" xfId="3482" xr:uid="{39BB5B73-CF5D-4B9B-BC04-88E439EA951B}"/>
    <cellStyle name="Normal 7 3 2 9" xfId="3483" xr:uid="{F2982F82-85FA-486B-B7EB-0A4AD1651CA1}"/>
    <cellStyle name="Normal 7 3 3" xfId="141" xr:uid="{A88F57C2-2619-45E7-8DC9-3BCA6F28713B}"/>
    <cellStyle name="Normal 7 3 3 2" xfId="142" xr:uid="{94636E02-F19B-4890-AAE3-D888B29C5BCA}"/>
    <cellStyle name="Normal 7 3 3 2 2" xfId="718" xr:uid="{208E6251-2F38-4EB0-9EAB-7EECE0090AE0}"/>
    <cellStyle name="Normal 7 3 3 2 2 2" xfId="1885" xr:uid="{8C9B1C29-B0A4-4FE5-9C90-BA21C8B4C727}"/>
    <cellStyle name="Normal 7 3 3 2 2 2 2" xfId="1886" xr:uid="{B486FB61-A3A6-4D6A-B6DF-B16A9F1A3C55}"/>
    <cellStyle name="Normal 7 3 3 2 2 2 2 2" xfId="4487" xr:uid="{3F490E0C-091F-4588-B68A-082323A0848F}"/>
    <cellStyle name="Normal 7 3 3 2 2 2 3" xfId="4488" xr:uid="{B19BC43B-9283-4D92-853D-3E9CC6C164B2}"/>
    <cellStyle name="Normal 7 3 3 2 2 3" xfId="1887" xr:uid="{11A2DEA1-24EA-435D-B83F-7E46B34CB6D9}"/>
    <cellStyle name="Normal 7 3 3 2 2 3 2" xfId="4489" xr:uid="{2A47D272-C954-4FA7-98F0-B9D2A6C7AB0D}"/>
    <cellStyle name="Normal 7 3 3 2 2 4" xfId="3484" xr:uid="{FFE0640C-8E20-49BA-88FA-2E9C9E3A82E8}"/>
    <cellStyle name="Normal 7 3 3 2 3" xfId="1888" xr:uid="{E14C33E8-CDA0-4CEA-AE4B-F2EF94B965C1}"/>
    <cellStyle name="Normal 7 3 3 2 3 2" xfId="1889" xr:uid="{9E28BE04-CD54-4F8B-B3B9-DFA75EEAAA19}"/>
    <cellStyle name="Normal 7 3 3 2 3 2 2" xfId="4490" xr:uid="{65ADB1BF-65E3-4704-919B-A670A9DB870C}"/>
    <cellStyle name="Normal 7 3 3 2 3 3" xfId="3485" xr:uid="{BFA5413B-BF1D-416A-BD9C-69C275E7353C}"/>
    <cellStyle name="Normal 7 3 3 2 3 4" xfId="3486" xr:uid="{C6890D37-652E-46CE-A736-BDE32A5776A0}"/>
    <cellStyle name="Normal 7 3 3 2 4" xfId="1890" xr:uid="{4011E1CB-F5FF-429E-8697-07FDF61639C8}"/>
    <cellStyle name="Normal 7 3 3 2 4 2" xfId="4491" xr:uid="{94C9156F-D88D-4F02-B26E-D8B67563A660}"/>
    <cellStyle name="Normal 7 3 3 2 5" xfId="3487" xr:uid="{976F8D76-46A1-45E2-9874-C4E35B101E21}"/>
    <cellStyle name="Normal 7 3 3 2 6" xfId="3488" xr:uid="{0D3A01FB-205D-48DE-A8F6-3CE5E3B9F7DB}"/>
    <cellStyle name="Normal 7 3 3 3" xfId="363" xr:uid="{6918AA0D-5599-4630-803B-631BBD22CC7D}"/>
    <cellStyle name="Normal 7 3 3 3 2" xfId="1891" xr:uid="{EA91A146-4CC0-4CE9-98B4-725BF5357C08}"/>
    <cellStyle name="Normal 7 3 3 3 2 2" xfId="1892" xr:uid="{1316D007-C48C-48CA-802B-E2825A3D91D5}"/>
    <cellStyle name="Normal 7 3 3 3 2 2 2" xfId="4492" xr:uid="{94551E54-DA0D-4D9F-AD6B-8B7F7024B4E3}"/>
    <cellStyle name="Normal 7 3 3 3 2 3" xfId="3489" xr:uid="{A75044BE-F3D3-47EA-8231-ACC07B907124}"/>
    <cellStyle name="Normal 7 3 3 3 2 4" xfId="3490" xr:uid="{20FD35A8-6B6F-4108-98AB-013362058218}"/>
    <cellStyle name="Normal 7 3 3 3 3" xfId="1893" xr:uid="{79E8B3F0-3D5F-4AAF-BCAC-A1403630FD8B}"/>
    <cellStyle name="Normal 7 3 3 3 3 2" xfId="4493" xr:uid="{84FCC425-2CEC-4706-B19B-E8BD0FADD420}"/>
    <cellStyle name="Normal 7 3 3 3 4" xfId="3491" xr:uid="{F0E8C371-99C8-4606-8EAF-D35048E929E5}"/>
    <cellStyle name="Normal 7 3 3 3 5" xfId="3492" xr:uid="{D84B951F-D008-4C96-BF76-6DF8E06AA3D3}"/>
    <cellStyle name="Normal 7 3 3 4" xfId="1894" xr:uid="{B41427FD-246E-48BE-B936-E4EC539C04FF}"/>
    <cellStyle name="Normal 7 3 3 4 2" xfId="1895" xr:uid="{F8572FF5-24E7-41E5-9180-87A8B83CD4E4}"/>
    <cellStyle name="Normal 7 3 3 4 2 2" xfId="4494" xr:uid="{BD8FF739-D0EF-4893-BD23-891C9972CD79}"/>
    <cellStyle name="Normal 7 3 3 4 3" xfId="3493" xr:uid="{17A83CF9-0CCB-43BB-B35D-4FFA89AF013F}"/>
    <cellStyle name="Normal 7 3 3 4 4" xfId="3494" xr:uid="{931709CE-7DB6-4965-A4C3-EBA55BCC73EC}"/>
    <cellStyle name="Normal 7 3 3 5" xfId="1896" xr:uid="{A8EDC8B9-104A-4A36-9CBB-790CC57B65C8}"/>
    <cellStyle name="Normal 7 3 3 5 2" xfId="3495" xr:uid="{14F531AC-B0C6-4FDC-8CDE-AFE00BE98949}"/>
    <cellStyle name="Normal 7 3 3 5 3" xfId="3496" xr:uid="{18FC8BEC-EC85-4064-B7EC-D15FC4FE8DDF}"/>
    <cellStyle name="Normal 7 3 3 5 4" xfId="3497" xr:uid="{CD76E0AD-914C-48DD-8C1D-E0A97A2B5CD2}"/>
    <cellStyle name="Normal 7 3 3 6" xfId="3498" xr:uid="{9C262620-B0A5-4A37-A138-EE1FF5B91607}"/>
    <cellStyle name="Normal 7 3 3 7" xfId="3499" xr:uid="{F2E511B2-1541-4C89-80C2-89537F29E5E7}"/>
    <cellStyle name="Normal 7 3 3 8" xfId="3500" xr:uid="{01CA7ABA-645F-4B2D-A173-A25D292D1B50}"/>
    <cellStyle name="Normal 7 3 4" xfId="143" xr:uid="{F2717DA3-08AA-4CA9-84D5-6126D0FDA463}"/>
    <cellStyle name="Normal 7 3 4 2" xfId="719" xr:uid="{3F338C25-A8D2-461A-AB03-73B33ECC9F45}"/>
    <cellStyle name="Normal 7 3 4 2 2" xfId="720" xr:uid="{60E01B0D-6C1D-4AD4-B368-C28BA5E8A017}"/>
    <cellStyle name="Normal 7 3 4 2 2 2" xfId="1897" xr:uid="{44676D07-3450-4F40-BB40-FC1A9E79F01A}"/>
    <cellStyle name="Normal 7 3 4 2 2 2 2" xfId="1898" xr:uid="{4ACCFC2C-27E7-4B9B-9194-8B8675424E3A}"/>
    <cellStyle name="Normal 7 3 4 2 2 3" xfId="1899" xr:uid="{8A801A01-6CC4-4C7F-9121-9CD77656630E}"/>
    <cellStyle name="Normal 7 3 4 2 2 4" xfId="3501" xr:uid="{7E412527-CB31-4F54-8116-EC203F6D6379}"/>
    <cellStyle name="Normal 7 3 4 2 3" xfId="1900" xr:uid="{56321705-D140-45BC-BC89-D4F9E92829A1}"/>
    <cellStyle name="Normal 7 3 4 2 3 2" xfId="1901" xr:uid="{5A53E3C6-F83A-493A-A1DF-81AE159E4F22}"/>
    <cellStyle name="Normal 7 3 4 2 4" xfId="1902" xr:uid="{30D93AAA-B36A-4DC7-8BDD-0996BE1CA2F0}"/>
    <cellStyle name="Normal 7 3 4 2 5" xfId="3502" xr:uid="{E227EC17-47E6-46D9-BC9F-B6A4EE3F746F}"/>
    <cellStyle name="Normal 7 3 4 3" xfId="721" xr:uid="{3D292340-47A1-4AAC-ADC8-3E742562B288}"/>
    <cellStyle name="Normal 7 3 4 3 2" xfId="1903" xr:uid="{F89D9669-B871-40F6-A89B-CE210CE63DE4}"/>
    <cellStyle name="Normal 7 3 4 3 2 2" xfId="1904" xr:uid="{A6AE678B-5234-4766-B8F3-BA8E1E2BD577}"/>
    <cellStyle name="Normal 7 3 4 3 3" xfId="1905" xr:uid="{0161ED3A-F98E-4DB4-BCD3-EEAF834068D0}"/>
    <cellStyle name="Normal 7 3 4 3 4" xfId="3503" xr:uid="{FB7BC435-7EB0-4A35-AAC5-DF0AE49F123B}"/>
    <cellStyle name="Normal 7 3 4 4" xfId="1906" xr:uid="{4B36CB7E-554A-4A1A-B59A-219FE484FD6D}"/>
    <cellStyle name="Normal 7 3 4 4 2" xfId="1907" xr:uid="{0EDA75BB-76D0-41F1-8082-23254AC7DA76}"/>
    <cellStyle name="Normal 7 3 4 4 3" xfId="3504" xr:uid="{BF09F506-D760-4246-9D33-E8597C0142D2}"/>
    <cellStyle name="Normal 7 3 4 4 4" xfId="3505" xr:uid="{9F8D58BB-2441-437A-A5EF-9525DDE8D929}"/>
    <cellStyle name="Normal 7 3 4 5" xfId="1908" xr:uid="{A98F84D4-0B09-468E-BFD8-37180E049E20}"/>
    <cellStyle name="Normal 7 3 4 6" xfId="3506" xr:uid="{C5B4713E-7B88-498E-AEF8-233A16567335}"/>
    <cellStyle name="Normal 7 3 4 7" xfId="3507" xr:uid="{F5069CB8-A62B-40C8-912E-90280ACC3872}"/>
    <cellStyle name="Normal 7 3 5" xfId="364" xr:uid="{9E0707E3-446B-4DFA-BF77-941BA5D4E9DC}"/>
    <cellStyle name="Normal 7 3 5 2" xfId="722" xr:uid="{37E3A223-4D75-449F-A161-FB376EBD391E}"/>
    <cellStyle name="Normal 7 3 5 2 2" xfId="1909" xr:uid="{E294E8C5-A8D0-45D5-8D67-F9954157DC9C}"/>
    <cellStyle name="Normal 7 3 5 2 2 2" xfId="1910" xr:uid="{C718A175-7D1E-49B6-92C9-4650A01B67DD}"/>
    <cellStyle name="Normal 7 3 5 2 3" xfId="1911" xr:uid="{B4C5CFF9-F49C-4F39-AB55-82FB674817C8}"/>
    <cellStyle name="Normal 7 3 5 2 4" xfId="3508" xr:uid="{2210E86B-03EE-427A-9526-CE7C2741D812}"/>
    <cellStyle name="Normal 7 3 5 3" xfId="1912" xr:uid="{34A7D16A-7A3C-4A0E-BCD8-2AD0AD170C85}"/>
    <cellStyle name="Normal 7 3 5 3 2" xfId="1913" xr:uid="{EE38B448-A359-41C2-86AB-D85C0A46AFA6}"/>
    <cellStyle name="Normal 7 3 5 3 3" xfId="3509" xr:uid="{878947EE-DBDA-4B70-A96D-8AFFF3DFA8D6}"/>
    <cellStyle name="Normal 7 3 5 3 4" xfId="3510" xr:uid="{CA134CEF-EB30-40BC-9990-FB1E5FFAC0F3}"/>
    <cellStyle name="Normal 7 3 5 4" xfId="1914" xr:uid="{B812BCFD-A874-4771-97F0-37D4FB08BDE6}"/>
    <cellStyle name="Normal 7 3 5 5" xfId="3511" xr:uid="{C2D09BFA-F29B-4E51-A54E-E6DEFC08CB31}"/>
    <cellStyle name="Normal 7 3 5 6" xfId="3512" xr:uid="{632CC999-A50E-4304-B88C-52D08632BEA0}"/>
    <cellStyle name="Normal 7 3 6" xfId="365" xr:uid="{CD338AE6-348A-4275-8C95-1836641FF6B1}"/>
    <cellStyle name="Normal 7 3 6 2" xfId="1915" xr:uid="{67E44578-C828-47C6-87F5-FD6A0AE973DF}"/>
    <cellStyle name="Normal 7 3 6 2 2" xfId="1916" xr:uid="{008F93A8-5ECC-4FD6-B1E6-7B380A35CE87}"/>
    <cellStyle name="Normal 7 3 6 2 3" xfId="3513" xr:uid="{F5E214DA-87D0-4251-BAED-41CFC9FA2071}"/>
    <cellStyle name="Normal 7 3 6 2 4" xfId="3514" xr:uid="{1545CB1F-6FD1-40E8-8136-61B21F943599}"/>
    <cellStyle name="Normal 7 3 6 3" xfId="1917" xr:uid="{7EB9FCCE-531D-4A7F-956F-04B7F2F5DC4D}"/>
    <cellStyle name="Normal 7 3 6 4" xfId="3515" xr:uid="{7224C9AB-8E5B-4910-B5D4-10BB91B435EA}"/>
    <cellStyle name="Normal 7 3 6 5" xfId="3516" xr:uid="{2E16C3A0-C97D-460D-88FD-73B8479F4211}"/>
    <cellStyle name="Normal 7 3 7" xfId="1918" xr:uid="{05437058-3139-499B-A8F1-E9A95AAF1546}"/>
    <cellStyle name="Normal 7 3 7 2" xfId="1919" xr:uid="{8E9E5258-0FCC-45B0-8DDB-B5C3B254F05F}"/>
    <cellStyle name="Normal 7 3 7 3" xfId="3517" xr:uid="{D791A4C4-B012-4F6D-B0CC-4D7C77C694D1}"/>
    <cellStyle name="Normal 7 3 7 4" xfId="3518" xr:uid="{F60639BA-437D-4062-9D8D-55394B0541AE}"/>
    <cellStyle name="Normal 7 3 8" xfId="1920" xr:uid="{3C663F1D-91CE-4289-9CB1-592DD273737B}"/>
    <cellStyle name="Normal 7 3 8 2" xfId="3519" xr:uid="{2F22A48D-AAAC-4433-9986-1A5766356DFD}"/>
    <cellStyle name="Normal 7 3 8 3" xfId="3520" xr:uid="{67D4460A-5980-445F-BCC3-38683517FF87}"/>
    <cellStyle name="Normal 7 3 8 4" xfId="3521" xr:uid="{43804A78-20A0-47EE-AF12-9C247683AC3A}"/>
    <cellStyle name="Normal 7 3 9" xfId="3522" xr:uid="{10277F3E-71B2-403F-8495-F44BC999F6D6}"/>
    <cellStyle name="Normal 7 4" xfId="144" xr:uid="{04CD95F8-8961-4019-BC19-A585E1A32DA5}"/>
    <cellStyle name="Normal 7 4 10" xfId="3523" xr:uid="{5D13F756-3803-44A3-A32B-812AE153FA08}"/>
    <cellStyle name="Normal 7 4 11" xfId="3524" xr:uid="{2D2F9808-56F4-445E-97F9-1AAA26446E8D}"/>
    <cellStyle name="Normal 7 4 2" xfId="145" xr:uid="{1E95E89D-D50A-459C-95F3-3E808EDCE86B}"/>
    <cellStyle name="Normal 7 4 2 2" xfId="366" xr:uid="{81DC7A51-75F0-4E97-BF13-F8DB03F459B7}"/>
    <cellStyle name="Normal 7 4 2 2 2" xfId="723" xr:uid="{53673D99-EC27-4021-A2C3-71A78F6A9580}"/>
    <cellStyle name="Normal 7 4 2 2 2 2" xfId="724" xr:uid="{957B40E6-F4F2-4177-80C1-2D432550CB16}"/>
    <cellStyle name="Normal 7 4 2 2 2 2 2" xfId="1921" xr:uid="{44F3BC0C-DCD1-45FB-B725-353F57ABEBB3}"/>
    <cellStyle name="Normal 7 4 2 2 2 2 3" xfId="3525" xr:uid="{8378BE71-0C82-4C6A-BE49-F24B25840933}"/>
    <cellStyle name="Normal 7 4 2 2 2 2 4" xfId="3526" xr:uid="{77299446-7B35-4E4E-9B16-97F47EB80359}"/>
    <cellStyle name="Normal 7 4 2 2 2 3" xfId="1922" xr:uid="{5238420A-D081-4799-9E2F-267E796DC749}"/>
    <cellStyle name="Normal 7 4 2 2 2 3 2" xfId="3527" xr:uid="{946B6974-A61D-4617-86F9-4F5D3B0CDC86}"/>
    <cellStyle name="Normal 7 4 2 2 2 3 3" xfId="3528" xr:uid="{A5536DD1-119A-4AAF-83F4-37797711E7DB}"/>
    <cellStyle name="Normal 7 4 2 2 2 3 4" xfId="3529" xr:uid="{50DD72BA-5480-4551-98BD-34E4402EAF74}"/>
    <cellStyle name="Normal 7 4 2 2 2 4" xfId="3530" xr:uid="{85306B96-72DC-432F-A925-5843AA4758C0}"/>
    <cellStyle name="Normal 7 4 2 2 2 5" xfId="3531" xr:uid="{51741281-E3A6-4FC2-B707-8264FE481838}"/>
    <cellStyle name="Normal 7 4 2 2 2 6" xfId="3532" xr:uid="{4D21029E-B100-4504-B097-223BC9B694C1}"/>
    <cellStyle name="Normal 7 4 2 2 3" xfId="725" xr:uid="{51966879-99FA-4829-A851-48C2406FD465}"/>
    <cellStyle name="Normal 7 4 2 2 3 2" xfId="1923" xr:uid="{1D464B16-8C23-43C6-BDCB-086244ACE48E}"/>
    <cellStyle name="Normal 7 4 2 2 3 2 2" xfId="3533" xr:uid="{66ADF976-8291-4F93-9FBE-88DC8F2E3F67}"/>
    <cellStyle name="Normal 7 4 2 2 3 2 3" xfId="3534" xr:uid="{91A98E42-5887-4239-AFCF-BDBE269A7D83}"/>
    <cellStyle name="Normal 7 4 2 2 3 2 4" xfId="3535" xr:uid="{D988D2D1-BF89-4542-A2A3-BC28868506BC}"/>
    <cellStyle name="Normal 7 4 2 2 3 3" xfId="3536" xr:uid="{508361CA-358F-41F6-B353-F99D5CE6FB68}"/>
    <cellStyle name="Normal 7 4 2 2 3 4" xfId="3537" xr:uid="{F42CF618-4E99-48D8-B3AC-D318EF5A10B6}"/>
    <cellStyle name="Normal 7 4 2 2 3 5" xfId="3538" xr:uid="{6CB47522-525A-4990-B734-6515501557F9}"/>
    <cellStyle name="Normal 7 4 2 2 4" xfId="1924" xr:uid="{C7E28B1C-6BEA-4F78-BABE-F3455709F6AF}"/>
    <cellStyle name="Normal 7 4 2 2 4 2" xfId="3539" xr:uid="{864B7EA9-2FD5-4B31-97A8-CE4ED500052F}"/>
    <cellStyle name="Normal 7 4 2 2 4 3" xfId="3540" xr:uid="{CF00677F-DA1A-4AC9-AB24-034AF3A9681D}"/>
    <cellStyle name="Normal 7 4 2 2 4 4" xfId="3541" xr:uid="{07E2B2EF-2E92-4600-A6CB-C507106739A8}"/>
    <cellStyle name="Normal 7 4 2 2 5" xfId="3542" xr:uid="{4E82ECE2-289A-4164-A268-6BEAD0847242}"/>
    <cellStyle name="Normal 7 4 2 2 5 2" xfId="3543" xr:uid="{3CBAE83B-1942-4863-B243-F9209C653229}"/>
    <cellStyle name="Normal 7 4 2 2 5 3" xfId="3544" xr:uid="{6B8379D4-F0C8-42FA-AAF9-72A3FF740290}"/>
    <cellStyle name="Normal 7 4 2 2 5 4" xfId="3545" xr:uid="{2A25EEED-94CF-4241-9C79-EB2C84C15266}"/>
    <cellStyle name="Normal 7 4 2 2 6" xfId="3546" xr:uid="{21B4DB30-B790-4C78-97D1-4109E40337DD}"/>
    <cellStyle name="Normal 7 4 2 2 7" xfId="3547" xr:uid="{BC34E02E-F18F-44DD-9D4C-D7DEB0579262}"/>
    <cellStyle name="Normal 7 4 2 2 8" xfId="3548" xr:uid="{B2CC00BF-AFE2-4CB4-9A22-89A97E2E6AB9}"/>
    <cellStyle name="Normal 7 4 2 3" xfId="726" xr:uid="{9E3CF7C6-D711-4F4D-B561-2774C86337CB}"/>
    <cellStyle name="Normal 7 4 2 3 2" xfId="727" xr:uid="{145D6157-3973-453F-8721-E888393E5AD1}"/>
    <cellStyle name="Normal 7 4 2 3 2 2" xfId="728" xr:uid="{3DB77084-F9E8-45F4-881E-9274261653F6}"/>
    <cellStyle name="Normal 7 4 2 3 2 3" xfId="3549" xr:uid="{F0DDF360-8D4F-4289-AE0D-6AF5AB6E230B}"/>
    <cellStyle name="Normal 7 4 2 3 2 4" xfId="3550" xr:uid="{770104B1-1446-41DE-A2F8-E926E8CDBC0D}"/>
    <cellStyle name="Normal 7 4 2 3 3" xfId="729" xr:uid="{5C45B47A-AB68-4810-A4F3-DF78E087B7C0}"/>
    <cellStyle name="Normal 7 4 2 3 3 2" xfId="3551" xr:uid="{DF8CCCF1-DFDF-4EA5-B40C-31FDE3447C8D}"/>
    <cellStyle name="Normal 7 4 2 3 3 3" xfId="3552" xr:uid="{B294CEB5-BDCF-4DBC-B26D-90B70BAFFD9C}"/>
    <cellStyle name="Normal 7 4 2 3 3 4" xfId="3553" xr:uid="{BF24FDBC-981B-43AC-BA2E-9CD29E024128}"/>
    <cellStyle name="Normal 7 4 2 3 4" xfId="3554" xr:uid="{89F3C3FC-AFF9-4D15-9F9F-7950039EC0C3}"/>
    <cellStyle name="Normal 7 4 2 3 5" xfId="3555" xr:uid="{44D92C9E-EF15-4C75-B3CB-3F88B2AEE880}"/>
    <cellStyle name="Normal 7 4 2 3 6" xfId="3556" xr:uid="{1DB7547D-56F9-4356-9379-981C30AB9F9A}"/>
    <cellStyle name="Normal 7 4 2 4" xfId="730" xr:uid="{6150EDBF-F513-42A3-9ED0-8BF01111B013}"/>
    <cellStyle name="Normal 7 4 2 4 2" xfId="731" xr:uid="{E5339FA2-915E-40FB-AC6C-2DB9C89C2489}"/>
    <cellStyle name="Normal 7 4 2 4 2 2" xfId="3557" xr:uid="{D485911E-E348-4537-97D3-F94BCD2B05CE}"/>
    <cellStyle name="Normal 7 4 2 4 2 3" xfId="3558" xr:uid="{8BC379C0-2E93-4D58-8FED-9718DDF2CD95}"/>
    <cellStyle name="Normal 7 4 2 4 2 4" xfId="3559" xr:uid="{C5668777-6853-4897-8649-68F5B08EE083}"/>
    <cellStyle name="Normal 7 4 2 4 3" xfId="3560" xr:uid="{9DD37B52-F29A-42EB-B469-10B7BE935EA5}"/>
    <cellStyle name="Normal 7 4 2 4 4" xfId="3561" xr:uid="{68F05030-FB65-4326-A625-94DEACA8466F}"/>
    <cellStyle name="Normal 7 4 2 4 5" xfId="3562" xr:uid="{4652A339-C857-449B-AD1B-17FB9D047D88}"/>
    <cellStyle name="Normal 7 4 2 5" xfId="732" xr:uid="{69C8228B-79B3-44FA-A75B-B1ACCC00EE8A}"/>
    <cellStyle name="Normal 7 4 2 5 2" xfId="3563" xr:uid="{1A24E515-708E-4F48-B75A-953ABAA959A5}"/>
    <cellStyle name="Normal 7 4 2 5 3" xfId="3564" xr:uid="{794AE1E4-D3E9-4C0A-A384-07FBDB548C67}"/>
    <cellStyle name="Normal 7 4 2 5 4" xfId="3565" xr:uid="{22F8692B-EE03-47F6-80CB-255B4A329A53}"/>
    <cellStyle name="Normal 7 4 2 6" xfId="3566" xr:uid="{E122CBB2-F65A-490B-B056-D9FB4FEB41EE}"/>
    <cellStyle name="Normal 7 4 2 6 2" xfId="3567" xr:uid="{18EE52FF-46E2-4FA0-A0E1-03DD0CFC7967}"/>
    <cellStyle name="Normal 7 4 2 6 3" xfId="3568" xr:uid="{5625EC3B-8DF7-4EEF-B88F-17A96C520D63}"/>
    <cellStyle name="Normal 7 4 2 6 4" xfId="3569" xr:uid="{64A9AD40-1C82-4157-86E7-C012351AA411}"/>
    <cellStyle name="Normal 7 4 2 7" xfId="3570" xr:uid="{BD00A24D-4F29-4B3D-A4C3-0EB1C2AFC437}"/>
    <cellStyle name="Normal 7 4 2 8" xfId="3571" xr:uid="{CE3031E9-57F7-4AD1-BC4E-AA04C5AEEF49}"/>
    <cellStyle name="Normal 7 4 2 9" xfId="3572" xr:uid="{8D0C6D85-304E-41E0-A7C2-AB74CD632E6F}"/>
    <cellStyle name="Normal 7 4 3" xfId="367" xr:uid="{480EFC26-FBDE-4657-A29B-506F12E8E0A3}"/>
    <cellStyle name="Normal 7 4 3 2" xfId="733" xr:uid="{CCFF8922-51F4-41F9-9068-058A33517749}"/>
    <cellStyle name="Normal 7 4 3 2 2" xfId="734" xr:uid="{9BFCE915-9FFD-4B0D-995B-AF4D487E403F}"/>
    <cellStyle name="Normal 7 4 3 2 2 2" xfId="1925" xr:uid="{3F5757CB-1480-405B-9F72-CC208E575677}"/>
    <cellStyle name="Normal 7 4 3 2 2 2 2" xfId="1926" xr:uid="{DFCA345A-C93D-4B93-A683-48DADD03964C}"/>
    <cellStyle name="Normal 7 4 3 2 2 3" xfId="1927" xr:uid="{8C5AAA9D-2BA9-46F7-8C19-F5C193ED3401}"/>
    <cellStyle name="Normal 7 4 3 2 2 4" xfId="3573" xr:uid="{9356AD07-86BC-4F86-B1AF-F6E8891B0D93}"/>
    <cellStyle name="Normal 7 4 3 2 3" xfId="1928" xr:uid="{BA3DB9D6-9F34-4C04-ADDB-922E5BCD3D75}"/>
    <cellStyle name="Normal 7 4 3 2 3 2" xfId="1929" xr:uid="{4CACCF6B-9603-4FC7-A2CF-2E560E40227F}"/>
    <cellStyle name="Normal 7 4 3 2 3 3" xfId="3574" xr:uid="{D9BFD9FA-4020-491B-8535-0C8116365C9B}"/>
    <cellStyle name="Normal 7 4 3 2 3 4" xfId="3575" xr:uid="{F364FF8C-4C67-4962-ADC2-943F31491A5D}"/>
    <cellStyle name="Normal 7 4 3 2 4" xfId="1930" xr:uid="{4ACBCB8D-F04B-4C88-BD39-40A416B107E9}"/>
    <cellStyle name="Normal 7 4 3 2 5" xfId="3576" xr:uid="{F5FA3B13-AB41-4BD0-80AB-90F6EB73BAC4}"/>
    <cellStyle name="Normal 7 4 3 2 6" xfId="3577" xr:uid="{FF460C43-B7B2-482F-90C5-07F30EE5AB0D}"/>
    <cellStyle name="Normal 7 4 3 3" xfId="735" xr:uid="{E81E5D45-695E-4BB9-AE9C-E5C792B58775}"/>
    <cellStyle name="Normal 7 4 3 3 2" xfId="1931" xr:uid="{F78FA67E-06EF-4DA5-AC5E-14255EAD45FC}"/>
    <cellStyle name="Normal 7 4 3 3 2 2" xfId="1932" xr:uid="{FBEA52AE-98F9-48FB-9839-682AF77465EB}"/>
    <cellStyle name="Normal 7 4 3 3 2 3" xfId="3578" xr:uid="{B15A461F-4585-46CF-BA83-ACAF39321B40}"/>
    <cellStyle name="Normal 7 4 3 3 2 4" xfId="3579" xr:uid="{1273AB47-5BCF-4BE0-B3C1-6ABECB9FD23A}"/>
    <cellStyle name="Normal 7 4 3 3 3" xfId="1933" xr:uid="{167B0CB9-A630-4C40-829C-6F60B9E34DA1}"/>
    <cellStyle name="Normal 7 4 3 3 4" xfId="3580" xr:uid="{2CEC296D-8C01-4D73-8AF5-4CBCBF3CE8C4}"/>
    <cellStyle name="Normal 7 4 3 3 5" xfId="3581" xr:uid="{B2A6F003-61A9-4464-8117-40147183AC17}"/>
    <cellStyle name="Normal 7 4 3 4" xfId="1934" xr:uid="{A3CD9563-4EEA-46CE-9FEE-51747E083D41}"/>
    <cellStyle name="Normal 7 4 3 4 2" xfId="1935" xr:uid="{8F9FCB91-D511-42AF-AF95-69227C83CE68}"/>
    <cellStyle name="Normal 7 4 3 4 3" xfId="3582" xr:uid="{E3FC8474-0380-4771-A664-3A5CB5B147B5}"/>
    <cellStyle name="Normal 7 4 3 4 4" xfId="3583" xr:uid="{42116D91-D6C4-4BDC-ABAF-75DD17106F29}"/>
    <cellStyle name="Normal 7 4 3 5" xfId="1936" xr:uid="{1D8AD199-0217-494D-843E-2DB34D2F3AD2}"/>
    <cellStyle name="Normal 7 4 3 5 2" xfId="3584" xr:uid="{3EE17AFB-0495-46AF-87A5-A9106FBE5280}"/>
    <cellStyle name="Normal 7 4 3 5 3" xfId="3585" xr:uid="{2E69BF2B-0EFD-4BD7-9C2C-89E80CE5E3C6}"/>
    <cellStyle name="Normal 7 4 3 5 4" xfId="3586" xr:uid="{51C46CE2-5483-4C73-8061-7A2AB41127B1}"/>
    <cellStyle name="Normal 7 4 3 6" xfId="3587" xr:uid="{0DCAA205-D70F-4F2E-AC7A-2ACFD23882BF}"/>
    <cellStyle name="Normal 7 4 3 7" xfId="3588" xr:uid="{16FB8948-187F-49D8-A095-74E7966D57D9}"/>
    <cellStyle name="Normal 7 4 3 8" xfId="3589" xr:uid="{59F06F45-7C9C-46C2-AEE4-18AD3FB0A2D3}"/>
    <cellStyle name="Normal 7 4 4" xfId="368" xr:uid="{6F0DDE8C-4F78-42F9-B19F-619BC4E3A7E4}"/>
    <cellStyle name="Normal 7 4 4 2" xfId="736" xr:uid="{92000F6E-1F4C-4827-94F4-F795FBC0BF4C}"/>
    <cellStyle name="Normal 7 4 4 2 2" xfId="737" xr:uid="{CD7CCBDB-B94F-4104-BFC2-623A691E1398}"/>
    <cellStyle name="Normal 7 4 4 2 2 2" xfId="1937" xr:uid="{947185C7-044C-4770-9B67-53E77DE99791}"/>
    <cellStyle name="Normal 7 4 4 2 2 3" xfId="3590" xr:uid="{A7731A96-F821-40FB-9FFC-BF78366ED8D4}"/>
    <cellStyle name="Normal 7 4 4 2 2 4" xfId="3591" xr:uid="{5AA143A0-7E3C-4799-9FF5-865E3C41E897}"/>
    <cellStyle name="Normal 7 4 4 2 3" xfId="1938" xr:uid="{2B662265-FDA7-4F1C-BB56-EB85E35DCD68}"/>
    <cellStyle name="Normal 7 4 4 2 4" xfId="3592" xr:uid="{E0E42138-2074-4F13-B9A3-FC984C1FDE33}"/>
    <cellStyle name="Normal 7 4 4 2 5" xfId="3593" xr:uid="{7D5DDCA5-B9BA-4235-88CD-FA4AB320806B}"/>
    <cellStyle name="Normal 7 4 4 3" xfId="738" xr:uid="{4721FCFF-4896-4F66-BDA8-3F9F85610F55}"/>
    <cellStyle name="Normal 7 4 4 3 2" xfId="1939" xr:uid="{C2318D08-9B63-44CD-B5F3-E89C0C76070B}"/>
    <cellStyle name="Normal 7 4 4 3 3" xfId="3594" xr:uid="{C9A74587-703B-4E24-84B9-E67EEC38ABFA}"/>
    <cellStyle name="Normal 7 4 4 3 4" xfId="3595" xr:uid="{A83C4EF7-C0D3-4099-94C6-7A3939D82891}"/>
    <cellStyle name="Normal 7 4 4 4" xfId="1940" xr:uid="{670E3DEF-CB2E-4DC3-BBC9-07DB18893A8D}"/>
    <cellStyle name="Normal 7 4 4 4 2" xfId="3596" xr:uid="{94262EF5-BD8C-4E2E-AA9D-6A8E08F1426B}"/>
    <cellStyle name="Normal 7 4 4 4 3" xfId="3597" xr:uid="{73264BDB-4FB5-4E00-8FA6-9E4A6640AE04}"/>
    <cellStyle name="Normal 7 4 4 4 4" xfId="3598" xr:uid="{09835FA3-395C-432D-A5A2-24555078FC31}"/>
    <cellStyle name="Normal 7 4 4 5" xfId="3599" xr:uid="{4F045B06-C114-4AF5-8BFA-27EDFE727038}"/>
    <cellStyle name="Normal 7 4 4 6" xfId="3600" xr:uid="{B9BD9913-0C33-4A79-827D-AFFEE46F0221}"/>
    <cellStyle name="Normal 7 4 4 7" xfId="3601" xr:uid="{97E25FA3-BE73-4644-82A0-3ECA03A6B729}"/>
    <cellStyle name="Normal 7 4 5" xfId="369" xr:uid="{AD94F5E3-B16E-42AF-B85A-A344D2CC59C0}"/>
    <cellStyle name="Normal 7 4 5 2" xfId="739" xr:uid="{6E6D1DEF-B945-4DD1-AEA5-B85131D32D18}"/>
    <cellStyle name="Normal 7 4 5 2 2" xfId="1941" xr:uid="{659CBF39-29E2-4B1B-A233-45C0CAEBA6A4}"/>
    <cellStyle name="Normal 7 4 5 2 3" xfId="3602" xr:uid="{297CDA87-B805-4657-805B-AFD7C5C4F7A9}"/>
    <cellStyle name="Normal 7 4 5 2 4" xfId="3603" xr:uid="{FA0C4ABA-B8A6-47E7-A608-1341C5C16F8A}"/>
    <cellStyle name="Normal 7 4 5 3" xfId="1942" xr:uid="{C7276D4D-1967-489D-B409-5FB20E31459C}"/>
    <cellStyle name="Normal 7 4 5 3 2" xfId="3604" xr:uid="{505A6377-C295-429E-B7E6-2DBEF6778D7B}"/>
    <cellStyle name="Normal 7 4 5 3 3" xfId="3605" xr:uid="{022CFE51-4FBF-4C74-8037-0E7772617BD7}"/>
    <cellStyle name="Normal 7 4 5 3 4" xfId="3606" xr:uid="{BAE70E58-3E50-4A8B-BC3F-BB585A24033C}"/>
    <cellStyle name="Normal 7 4 5 4" xfId="3607" xr:uid="{4FA9F8CD-5788-402D-B986-BF09F1179DCE}"/>
    <cellStyle name="Normal 7 4 5 5" xfId="3608" xr:uid="{77D58CCF-82B8-42FB-BCF3-080F023E235C}"/>
    <cellStyle name="Normal 7 4 5 6" xfId="3609" xr:uid="{686424CC-0275-43AD-8B5E-9AD7FECCB15A}"/>
    <cellStyle name="Normal 7 4 6" xfId="740" xr:uid="{0597C10E-D7A5-43D9-9AFC-575C9EB865D9}"/>
    <cellStyle name="Normal 7 4 6 2" xfId="1943" xr:uid="{FC0BCA7F-270B-4F1F-A526-C7B373BF24F8}"/>
    <cellStyle name="Normal 7 4 6 2 2" xfId="3610" xr:uid="{F08A87DF-CB70-49AF-BC2E-E5ED12C7C150}"/>
    <cellStyle name="Normal 7 4 6 2 3" xfId="3611" xr:uid="{8A62CF13-BDA4-4B12-847E-84687411B8EF}"/>
    <cellStyle name="Normal 7 4 6 2 4" xfId="3612" xr:uid="{102DD358-1791-44EA-975B-A75A8B2F2ECA}"/>
    <cellStyle name="Normal 7 4 6 3" xfId="3613" xr:uid="{2ADF3723-740C-441B-8545-8B95799AFF4C}"/>
    <cellStyle name="Normal 7 4 6 4" xfId="3614" xr:uid="{31B4B9B4-8367-4FA6-8554-FB3555716258}"/>
    <cellStyle name="Normal 7 4 6 5" xfId="3615" xr:uid="{B2CBF8E5-7948-4902-B7FF-AC9B9890F2C5}"/>
    <cellStyle name="Normal 7 4 7" xfId="1944" xr:uid="{461B9EB8-A356-4222-97E1-5B35F2247CA4}"/>
    <cellStyle name="Normal 7 4 7 2" xfId="3616" xr:uid="{1F9286DC-ACAD-4B1D-AF4E-2AC9109E08B1}"/>
    <cellStyle name="Normal 7 4 7 3" xfId="3617" xr:uid="{C964C606-94F1-4A8E-9311-0E8EE967E847}"/>
    <cellStyle name="Normal 7 4 7 4" xfId="3618" xr:uid="{7AC885E7-6CFE-4BAB-BDCF-1815BE54F03F}"/>
    <cellStyle name="Normal 7 4 8" xfId="3619" xr:uid="{14F53CE6-358E-468C-814A-0FB9CC7A4C19}"/>
    <cellStyle name="Normal 7 4 8 2" xfId="3620" xr:uid="{BD372A3C-C04C-434D-AB97-C01C12B7B579}"/>
    <cellStyle name="Normal 7 4 8 3" xfId="3621" xr:uid="{28BA04C7-AFB1-4465-AD41-E3A67DB2EA7C}"/>
    <cellStyle name="Normal 7 4 8 4" xfId="3622" xr:uid="{F0214DFB-9E3B-44C7-93DB-3F1E32CE8EF4}"/>
    <cellStyle name="Normal 7 4 9" xfId="3623" xr:uid="{A1C78475-69D8-40D6-B082-53CA0927ADC6}"/>
    <cellStyle name="Normal 7 5" xfId="146" xr:uid="{CA2A7673-C8B0-43F5-BE3A-28BF5437E36D}"/>
    <cellStyle name="Normal 7 5 2" xfId="147" xr:uid="{B7550163-E31D-4528-A0FF-FCD10A0815EF}"/>
    <cellStyle name="Normal 7 5 2 2" xfId="370" xr:uid="{D9E353F4-2D88-4094-8B91-739BF5A6216A}"/>
    <cellStyle name="Normal 7 5 2 2 2" xfId="741" xr:uid="{82CFCBBB-B041-4551-AA40-9121ACED9FE2}"/>
    <cellStyle name="Normal 7 5 2 2 2 2" xfId="1945" xr:uid="{C6E93C38-7893-4A35-A350-1C093DAB1A2D}"/>
    <cellStyle name="Normal 7 5 2 2 2 3" xfId="3624" xr:uid="{16E563E0-0897-4DDB-BA15-87553C6C7116}"/>
    <cellStyle name="Normal 7 5 2 2 2 4" xfId="3625" xr:uid="{A6919107-B840-4B29-888E-07F394A812DC}"/>
    <cellStyle name="Normal 7 5 2 2 3" xfId="1946" xr:uid="{CFA34884-A09A-4179-AC69-010135FBB1A8}"/>
    <cellStyle name="Normal 7 5 2 2 3 2" xfId="3626" xr:uid="{5FA52DCF-825E-4196-9292-D068E9CF0767}"/>
    <cellStyle name="Normal 7 5 2 2 3 3" xfId="3627" xr:uid="{089360C1-C448-4BAD-9B2D-BA1D4B54351D}"/>
    <cellStyle name="Normal 7 5 2 2 3 4" xfId="3628" xr:uid="{9562FE4D-B3C7-42AA-8FF6-7C16AE3F283A}"/>
    <cellStyle name="Normal 7 5 2 2 4" xfId="3629" xr:uid="{CD73FEBF-D97C-4F01-A9C0-4B2185C70CDD}"/>
    <cellStyle name="Normal 7 5 2 2 5" xfId="3630" xr:uid="{E4019ED9-87A7-43A6-A873-FBE796650624}"/>
    <cellStyle name="Normal 7 5 2 2 6" xfId="3631" xr:uid="{E90CE85F-C775-40F6-8C92-258C51C98A5A}"/>
    <cellStyle name="Normal 7 5 2 3" xfId="742" xr:uid="{2409BF62-8F61-4E13-B386-A1744330313C}"/>
    <cellStyle name="Normal 7 5 2 3 2" xfId="1947" xr:uid="{0DFBEDB1-4DE1-4A92-864B-E71D2B8E56CD}"/>
    <cellStyle name="Normal 7 5 2 3 2 2" xfId="3632" xr:uid="{F92AE9F2-B95F-4278-9B1C-E72AB52A49EE}"/>
    <cellStyle name="Normal 7 5 2 3 2 3" xfId="3633" xr:uid="{8972E93A-A91D-4A11-9C1D-EB6B4E402730}"/>
    <cellStyle name="Normal 7 5 2 3 2 4" xfId="3634" xr:uid="{D5B85C0E-9894-45CC-8387-83E50669D4BC}"/>
    <cellStyle name="Normal 7 5 2 3 3" xfId="3635" xr:uid="{14091143-F870-4BD9-9787-38972D35F5DD}"/>
    <cellStyle name="Normal 7 5 2 3 4" xfId="3636" xr:uid="{F0A36AA8-7291-446E-AAF0-ABCB7C320CEF}"/>
    <cellStyle name="Normal 7 5 2 3 5" xfId="3637" xr:uid="{CCF880CF-357C-4689-A41B-6138A2537AEE}"/>
    <cellStyle name="Normal 7 5 2 4" xfId="1948" xr:uid="{80C40FA1-35D6-4ECB-AE9D-43CB12D86A64}"/>
    <cellStyle name="Normal 7 5 2 4 2" xfId="3638" xr:uid="{029F783A-E52D-4140-B57D-1F4C8CDFD345}"/>
    <cellStyle name="Normal 7 5 2 4 3" xfId="3639" xr:uid="{CC8E6AD6-F908-4BD0-B2E8-545F53E517E3}"/>
    <cellStyle name="Normal 7 5 2 4 4" xfId="3640" xr:uid="{84E1AF04-5838-4DC1-84AF-D72A88C863C2}"/>
    <cellStyle name="Normal 7 5 2 5" xfId="3641" xr:uid="{22FABC71-91AE-47FA-8841-E3F9ECBDA7E7}"/>
    <cellStyle name="Normal 7 5 2 5 2" xfId="3642" xr:uid="{5CEE9FD9-8CC5-42AC-9CF1-B7F82F5EC40E}"/>
    <cellStyle name="Normal 7 5 2 5 3" xfId="3643" xr:uid="{8605ABE9-1C6C-4A96-947D-9E82D034ED9F}"/>
    <cellStyle name="Normal 7 5 2 5 4" xfId="3644" xr:uid="{1E2150A7-0431-48BF-8C2E-6658EE3C0549}"/>
    <cellStyle name="Normal 7 5 2 6" xfId="3645" xr:uid="{6F4CC5A7-04FB-46E2-A32E-7B156449DD99}"/>
    <cellStyle name="Normal 7 5 2 7" xfId="3646" xr:uid="{E8AB5FC1-602D-4A4E-B4FE-82844DF892F7}"/>
    <cellStyle name="Normal 7 5 2 8" xfId="3647" xr:uid="{8C8D7886-8948-4D3F-91C0-0D7B4096DE19}"/>
    <cellStyle name="Normal 7 5 3" xfId="371" xr:uid="{86F2B132-A8AF-4135-9C80-DD5818875CF3}"/>
    <cellStyle name="Normal 7 5 3 2" xfId="743" xr:uid="{435EA679-7B2E-44B8-B8CB-6966FCF95B84}"/>
    <cellStyle name="Normal 7 5 3 2 2" xfId="744" xr:uid="{DDD8F791-1753-4FA5-A03A-E135E8747882}"/>
    <cellStyle name="Normal 7 5 3 2 3" xfId="3648" xr:uid="{F9615B12-148A-4857-BDAB-A3D695924201}"/>
    <cellStyle name="Normal 7 5 3 2 4" xfId="3649" xr:uid="{CA17CFA7-36E4-4950-BA06-754A90EE1355}"/>
    <cellStyle name="Normal 7 5 3 3" xfId="745" xr:uid="{E0057178-A4B0-40AF-A31B-0540763569B7}"/>
    <cellStyle name="Normal 7 5 3 3 2" xfId="3650" xr:uid="{463A2498-01DB-4BDC-BD37-9CFD128939AA}"/>
    <cellStyle name="Normal 7 5 3 3 3" xfId="3651" xr:uid="{D5BF182C-E26B-4506-9805-011BAB3723FF}"/>
    <cellStyle name="Normal 7 5 3 3 4" xfId="3652" xr:uid="{93236371-E1E8-4A12-9357-4C1303248E30}"/>
    <cellStyle name="Normal 7 5 3 4" xfId="3653" xr:uid="{19202B86-0B1B-4305-B123-B19B5A3E31BB}"/>
    <cellStyle name="Normal 7 5 3 5" xfId="3654" xr:uid="{DA9B9C90-B075-4663-BC38-C92963BDB9A1}"/>
    <cellStyle name="Normal 7 5 3 6" xfId="3655" xr:uid="{6C9A02E4-526B-49F3-8DDC-2F10D0C36CD1}"/>
    <cellStyle name="Normal 7 5 4" xfId="372" xr:uid="{ACDF0CCF-5298-4111-9CD5-EF8606B6917D}"/>
    <cellStyle name="Normal 7 5 4 2" xfId="746" xr:uid="{1F5F4520-1AEC-461D-AAE7-88793B1DF67D}"/>
    <cellStyle name="Normal 7 5 4 2 2" xfId="3656" xr:uid="{2C4AFECD-D8B9-412F-8832-6F7BA9C488A3}"/>
    <cellStyle name="Normal 7 5 4 2 3" xfId="3657" xr:uid="{E7145953-8B24-488C-8862-97FBB5D17BF8}"/>
    <cellStyle name="Normal 7 5 4 2 4" xfId="3658" xr:uid="{7AA7088A-0DB6-473F-A849-6B4C562C187E}"/>
    <cellStyle name="Normal 7 5 4 3" xfId="3659" xr:uid="{14431F45-4C12-4F86-B423-98D05FDC1B52}"/>
    <cellStyle name="Normal 7 5 4 4" xfId="3660" xr:uid="{1851C8D6-1FE4-4B58-84AC-BEAB006A84BF}"/>
    <cellStyle name="Normal 7 5 4 5" xfId="3661" xr:uid="{2F3B3664-2F64-412A-B782-29D62DF21495}"/>
    <cellStyle name="Normal 7 5 5" xfId="747" xr:uid="{20FCB381-91A1-4A7C-9B21-C820904C5107}"/>
    <cellStyle name="Normal 7 5 5 2" xfId="3662" xr:uid="{55DEA1BA-A0A5-437D-BB24-C5C3828D5A1E}"/>
    <cellStyle name="Normal 7 5 5 3" xfId="3663" xr:uid="{D2F0D079-EE56-4322-9E2F-FD2DAAF07A61}"/>
    <cellStyle name="Normal 7 5 5 4" xfId="3664" xr:uid="{13BEFAB1-AF78-43C1-9EF0-BEF8E7D37A00}"/>
    <cellStyle name="Normal 7 5 6" xfId="3665" xr:uid="{521A0986-0CFE-458D-AD29-AD4C1FDC52BD}"/>
    <cellStyle name="Normal 7 5 6 2" xfId="3666" xr:uid="{41F94F98-5697-4135-B952-FCE0690D32FE}"/>
    <cellStyle name="Normal 7 5 6 3" xfId="3667" xr:uid="{9F8672F9-ABAA-4B84-A290-912990D7627D}"/>
    <cellStyle name="Normal 7 5 6 4" xfId="3668" xr:uid="{F35D5A44-7405-450B-9AE4-48E41E177153}"/>
    <cellStyle name="Normal 7 5 7" xfId="3669" xr:uid="{1D9BB32C-E42D-4C43-A3FF-37F59D86384C}"/>
    <cellStyle name="Normal 7 5 8" xfId="3670" xr:uid="{C088AC47-AADC-460E-BCFC-4F47D4DDDDE9}"/>
    <cellStyle name="Normal 7 5 9" xfId="3671" xr:uid="{8DBCFE40-B2C4-4FCD-87B2-A6C0D233F740}"/>
    <cellStyle name="Normal 7 6" xfId="148" xr:uid="{DC17510E-9AD1-4021-98C5-98A0AFCF733F}"/>
    <cellStyle name="Normal 7 6 2" xfId="373" xr:uid="{59889EAC-D12A-417B-B3DF-FD57F7ABF9F5}"/>
    <cellStyle name="Normal 7 6 2 2" xfId="748" xr:uid="{69B2A0D6-5E7B-418A-BD5A-D7CE0B2FC9BE}"/>
    <cellStyle name="Normal 7 6 2 2 2" xfId="1949" xr:uid="{BDDF01FB-38BB-4906-BE6E-8A97C763515F}"/>
    <cellStyle name="Normal 7 6 2 2 2 2" xfId="1950" xr:uid="{AC6BD88E-C8A5-4C56-995C-BF8DB543A5F4}"/>
    <cellStyle name="Normal 7 6 2 2 3" xfId="1951" xr:uid="{91A0D025-4071-4954-8BD0-3BAE323E1F93}"/>
    <cellStyle name="Normal 7 6 2 2 4" xfId="3672" xr:uid="{C59B1174-7F37-4EE0-99A8-CC8D969A018A}"/>
    <cellStyle name="Normal 7 6 2 3" xfId="1952" xr:uid="{CF7832B3-286B-4255-AC20-F324B49A41DD}"/>
    <cellStyle name="Normal 7 6 2 3 2" xfId="1953" xr:uid="{0A21C506-5A2D-4375-B7EB-8F6F366809C6}"/>
    <cellStyle name="Normal 7 6 2 3 3" xfId="3673" xr:uid="{575FA3CB-F745-4E8C-99C7-F3AAC16CBDCB}"/>
    <cellStyle name="Normal 7 6 2 3 4" xfId="3674" xr:uid="{9D112F96-6AF1-41D3-B184-35492F26F296}"/>
    <cellStyle name="Normal 7 6 2 4" xfId="1954" xr:uid="{F0508397-ABC7-4FEA-AB0C-B13EF944D2E8}"/>
    <cellStyle name="Normal 7 6 2 5" xfId="3675" xr:uid="{382FF96E-29BC-463D-8D0F-A04D1C7E320A}"/>
    <cellStyle name="Normal 7 6 2 6" xfId="3676" xr:uid="{144A9F17-6562-4519-BC17-A30D6E6A55BC}"/>
    <cellStyle name="Normal 7 6 3" xfId="749" xr:uid="{5BB3A440-06D2-43BA-B232-E7CC3211C4BF}"/>
    <cellStyle name="Normal 7 6 3 2" xfId="1955" xr:uid="{39D64C28-198A-43F7-8386-92E20EA5A6BF}"/>
    <cellStyle name="Normal 7 6 3 2 2" xfId="1956" xr:uid="{3B6A6A72-39E3-4698-B396-8ACEFC9362BE}"/>
    <cellStyle name="Normal 7 6 3 2 3" xfId="3677" xr:uid="{C3711B67-B291-48AC-ABEA-C34D4AA8FA05}"/>
    <cellStyle name="Normal 7 6 3 2 4" xfId="3678" xr:uid="{4BE72F18-2C81-4EB3-A105-BEF8F5D20302}"/>
    <cellStyle name="Normal 7 6 3 3" xfId="1957" xr:uid="{AA2E767D-902C-4068-A016-4FCA6B2C25F1}"/>
    <cellStyle name="Normal 7 6 3 4" xfId="3679" xr:uid="{28BF1506-1B47-4C50-81B1-B67E93ACDBD0}"/>
    <cellStyle name="Normal 7 6 3 5" xfId="3680" xr:uid="{DC17BB21-39EE-4BAE-AF81-FFAB9106FAC5}"/>
    <cellStyle name="Normal 7 6 4" xfId="1958" xr:uid="{A8285916-FC47-4D50-B116-2635CC227666}"/>
    <cellStyle name="Normal 7 6 4 2" xfId="1959" xr:uid="{B730CA4C-60A2-4565-9A5A-4FF362375FA3}"/>
    <cellStyle name="Normal 7 6 4 3" xfId="3681" xr:uid="{9DDCD9CD-0A56-476F-925D-13ECD48AAFE8}"/>
    <cellStyle name="Normal 7 6 4 4" xfId="3682" xr:uid="{CAA4BACC-5ACE-4328-95C0-BA1EE7EAEEEA}"/>
    <cellStyle name="Normal 7 6 5" xfId="1960" xr:uid="{EC471DEE-0480-4144-8AE8-CEE6AA408BE5}"/>
    <cellStyle name="Normal 7 6 5 2" xfId="3683" xr:uid="{3ABDD2FF-A3B4-4939-BCB8-C21C92EAFF45}"/>
    <cellStyle name="Normal 7 6 5 3" xfId="3684" xr:uid="{33688BA0-6F24-422E-9AC7-09B4DB57610F}"/>
    <cellStyle name="Normal 7 6 5 4" xfId="3685" xr:uid="{8EC50008-6DAE-46FD-BC6B-4234F57EC113}"/>
    <cellStyle name="Normal 7 6 6" xfId="3686" xr:uid="{4113C40A-7E63-42E0-AD4B-C9FC9D7EC019}"/>
    <cellStyle name="Normal 7 6 7" xfId="3687" xr:uid="{5CC4E5CD-5B4A-4373-976F-8933C0306117}"/>
    <cellStyle name="Normal 7 6 8" xfId="3688" xr:uid="{AA57BF85-860E-40F3-904A-2563EC209D87}"/>
    <cellStyle name="Normal 7 7" xfId="374" xr:uid="{18220F9F-E28C-4338-B82F-BB9C95F795EF}"/>
    <cellStyle name="Normal 7 7 2" xfId="750" xr:uid="{EAC01081-F011-4A12-B63E-5788E7416786}"/>
    <cellStyle name="Normal 7 7 2 2" xfId="751" xr:uid="{F044993A-B846-4876-85AB-27AD7C084A05}"/>
    <cellStyle name="Normal 7 7 2 2 2" xfId="1961" xr:uid="{480768A2-C2C9-4DD3-BB90-0D30D0CFEEA0}"/>
    <cellStyle name="Normal 7 7 2 2 3" xfId="3689" xr:uid="{CF9E0E90-892A-4E1E-9838-3A5209EAE587}"/>
    <cellStyle name="Normal 7 7 2 2 4" xfId="3690" xr:uid="{DF395403-C79C-43E0-A2EE-D4340C09EECB}"/>
    <cellStyle name="Normal 7 7 2 3" xfId="1962" xr:uid="{80C777B0-DF12-4B46-9624-728032F31CF8}"/>
    <cellStyle name="Normal 7 7 2 4" xfId="3691" xr:uid="{028121EF-54B8-4E6A-99A4-C4F747C79938}"/>
    <cellStyle name="Normal 7 7 2 5" xfId="3692" xr:uid="{AA842383-5F7B-410C-AA8D-FDDDFB6A9C2F}"/>
    <cellStyle name="Normal 7 7 3" xfId="752" xr:uid="{3FD408EB-7474-4D13-BF7E-906A62BCDB10}"/>
    <cellStyle name="Normal 7 7 3 2" xfId="1963" xr:uid="{FCDB03E5-FF10-4440-BE7F-32E35E2FFE18}"/>
    <cellStyle name="Normal 7 7 3 3" xfId="3693" xr:uid="{93A83110-5BF8-4318-BBDB-F5B1B07390C4}"/>
    <cellStyle name="Normal 7 7 3 4" xfId="3694" xr:uid="{E3CCF1A3-06E0-4DA1-BBFD-E74597898560}"/>
    <cellStyle name="Normal 7 7 4" xfId="1964" xr:uid="{64C1DBDC-3BB6-4AD1-B027-44C261A9CD4D}"/>
    <cellStyle name="Normal 7 7 4 2" xfId="3695" xr:uid="{9AB58D32-C050-49CB-9509-9782DC8BE730}"/>
    <cellStyle name="Normal 7 7 4 3" xfId="3696" xr:uid="{0A82CD35-0655-4A3A-93DF-A7A7234BD44B}"/>
    <cellStyle name="Normal 7 7 4 4" xfId="3697" xr:uid="{E8BCBB85-E29E-41EB-827E-E0A8178626AA}"/>
    <cellStyle name="Normal 7 7 5" xfId="3698" xr:uid="{F80C8FF6-DE6B-41DC-ACA9-DD57D5169D24}"/>
    <cellStyle name="Normal 7 7 6" xfId="3699" xr:uid="{D5C2F32E-729C-4C81-917F-0987EAF100FE}"/>
    <cellStyle name="Normal 7 7 7" xfId="3700" xr:uid="{20977BE8-34FD-44A6-9B89-912AF497C1AA}"/>
    <cellStyle name="Normal 7 8" xfId="375" xr:uid="{64DAE50E-D121-4203-A5ED-13FC32AEFB46}"/>
    <cellStyle name="Normal 7 8 2" xfId="753" xr:uid="{07C0A560-D12C-4637-816D-ED8A495D5102}"/>
    <cellStyle name="Normal 7 8 2 2" xfId="1965" xr:uid="{9D94FE7A-2D75-4730-AE40-7F886575DC25}"/>
    <cellStyle name="Normal 7 8 2 3" xfId="3701" xr:uid="{2155E2B0-C8BC-4BE0-97E2-F2FEDBD9891B}"/>
    <cellStyle name="Normal 7 8 2 4" xfId="3702" xr:uid="{CF2ADB67-EB8B-40E8-B0CA-DBCF6730E261}"/>
    <cellStyle name="Normal 7 8 3" xfId="1966" xr:uid="{BC0A7400-538F-4D09-8FFD-C6DBA929F42D}"/>
    <cellStyle name="Normal 7 8 3 2" xfId="3703" xr:uid="{533034EE-B8DA-42AC-B338-DA91A04EE9EC}"/>
    <cellStyle name="Normal 7 8 3 3" xfId="3704" xr:uid="{F8430373-5515-459E-A0F9-77A6EE44538C}"/>
    <cellStyle name="Normal 7 8 3 4" xfId="3705" xr:uid="{AE1D42F9-E85F-4ED2-88BB-DE7A622EF4C2}"/>
    <cellStyle name="Normal 7 8 4" xfId="3706" xr:uid="{1B97E99E-4D42-45AE-BDD9-F5A1ED2BBA63}"/>
    <cellStyle name="Normal 7 8 5" xfId="3707" xr:uid="{A4863972-BF62-4C1D-AFDD-D2FFB5D96EEB}"/>
    <cellStyle name="Normal 7 8 6" xfId="3708" xr:uid="{6E158EFF-8621-4185-A1BD-60B4B91C5F0E}"/>
    <cellStyle name="Normal 7 9" xfId="376" xr:uid="{6BF998E2-5ED0-4CCF-96FF-976C8E6A5FF5}"/>
    <cellStyle name="Normal 7 9 2" xfId="1967" xr:uid="{DED15EF2-C551-400D-AC00-10A7E0277022}"/>
    <cellStyle name="Normal 7 9 2 2" xfId="3709" xr:uid="{24675C9B-2B92-4AD4-9F4A-8F8BD4421E63}"/>
    <cellStyle name="Normal 7 9 2 2 2" xfId="4411" xr:uid="{41BBBC73-5422-4A3F-A3A8-36D710E67D43}"/>
    <cellStyle name="Normal 7 9 2 2 3" xfId="4690" xr:uid="{D7375971-2031-480A-9891-53492C3C8FF8}"/>
    <cellStyle name="Normal 7 9 2 3" xfId="3710" xr:uid="{5D4F0C10-29DA-4513-8087-639843E5AEE2}"/>
    <cellStyle name="Normal 7 9 2 4" xfId="3711" xr:uid="{0FEB8601-FBA7-4A06-AAB8-B8FE7CE0F1F4}"/>
    <cellStyle name="Normal 7 9 3" xfId="3712" xr:uid="{0919C674-7696-4342-A18A-717D39792E14}"/>
    <cellStyle name="Normal 7 9 4" xfId="3713" xr:uid="{7A4A0087-7ED0-4059-9DC0-21566063E542}"/>
    <cellStyle name="Normal 7 9 4 2" xfId="4581" xr:uid="{4019ED40-8C82-4A82-B67F-2D8547FC6F5F}"/>
    <cellStyle name="Normal 7 9 4 3" xfId="4691" xr:uid="{2C7F3E53-37CF-41FA-9B52-DA56776B3A3D}"/>
    <cellStyle name="Normal 7 9 4 4" xfId="4610" xr:uid="{925DC8CF-BD98-48C5-84EF-B48502D80F66}"/>
    <cellStyle name="Normal 7 9 5" xfId="3714" xr:uid="{B1A094B6-17B5-4B90-A4C0-8EF5BBE55896}"/>
    <cellStyle name="Normal 8" xfId="149" xr:uid="{A44808A5-4D42-4CC9-958B-C7C021E2551B}"/>
    <cellStyle name="Normal 8 10" xfId="1968" xr:uid="{5F7C9CD1-1A92-4E10-A60F-733963B18063}"/>
    <cellStyle name="Normal 8 10 2" xfId="3715" xr:uid="{E1BAD74A-7153-4845-ADD5-E23BE21AA53F}"/>
    <cellStyle name="Normal 8 10 3" xfId="3716" xr:uid="{2D03006A-0568-407D-954C-707419995612}"/>
    <cellStyle name="Normal 8 10 4" xfId="3717" xr:uid="{19F5A6E4-EE6F-43A3-B184-38E343E8DD41}"/>
    <cellStyle name="Normal 8 11" xfId="3718" xr:uid="{81E85F80-A5E2-4DAB-B3D2-C29141649141}"/>
    <cellStyle name="Normal 8 11 2" xfId="3719" xr:uid="{BF0504DB-EFF5-4B3C-9C1C-A2C19B8922A1}"/>
    <cellStyle name="Normal 8 11 3" xfId="3720" xr:uid="{5532025C-505D-4C64-A4F6-F94757837E83}"/>
    <cellStyle name="Normal 8 11 4" xfId="3721" xr:uid="{6198959D-A2C6-4EF8-B99B-DDC59FBB0B0B}"/>
    <cellStyle name="Normal 8 12" xfId="3722" xr:uid="{B2CB2CAA-BA72-4B01-8446-DF2BCD0F8BAF}"/>
    <cellStyle name="Normal 8 12 2" xfId="3723" xr:uid="{46BADA76-4749-43B5-895E-791848524567}"/>
    <cellStyle name="Normal 8 13" xfId="3724" xr:uid="{9F52E0CE-7864-4AB8-804E-3CCC08924ED9}"/>
    <cellStyle name="Normal 8 14" xfId="3725" xr:uid="{2C949588-E97A-43C6-BB9D-054E80D84F94}"/>
    <cellStyle name="Normal 8 15" xfId="3726" xr:uid="{95FE1AA7-C791-456D-A291-24B054012B51}"/>
    <cellStyle name="Normal 8 2" xfId="150" xr:uid="{3DFB8429-DCE0-4D3D-BA16-6D80B323C7F1}"/>
    <cellStyle name="Normal 8 2 10" xfId="3727" xr:uid="{BC11223A-259C-4845-994D-DFFA700E5C7D}"/>
    <cellStyle name="Normal 8 2 11" xfId="3728" xr:uid="{3FD7FB2C-37DA-4C7F-BF3C-47BEE7D009C6}"/>
    <cellStyle name="Normal 8 2 2" xfId="151" xr:uid="{CD66D8D1-6627-423A-863C-7323EE0A0FCD}"/>
    <cellStyle name="Normal 8 2 2 2" xfId="152" xr:uid="{23FA1355-B81D-4004-A284-2A951BF0035A}"/>
    <cellStyle name="Normal 8 2 2 2 2" xfId="377" xr:uid="{2A106236-249B-44C8-A8F3-C53F3BC437A9}"/>
    <cellStyle name="Normal 8 2 2 2 2 2" xfId="754" xr:uid="{5052E9DA-112A-49AF-B175-1CD897692330}"/>
    <cellStyle name="Normal 8 2 2 2 2 2 2" xfId="755" xr:uid="{E3FDC9FB-C9CD-4454-A3F1-F6B063715EA5}"/>
    <cellStyle name="Normal 8 2 2 2 2 2 2 2" xfId="1969" xr:uid="{69B710F3-73AD-4315-AA59-64E71DCAFC47}"/>
    <cellStyle name="Normal 8 2 2 2 2 2 2 2 2" xfId="1970" xr:uid="{5A7AF3E3-FB06-405D-8DFA-9FE20D4ED76B}"/>
    <cellStyle name="Normal 8 2 2 2 2 2 2 3" xfId="1971" xr:uid="{718367FD-AC9C-450C-B444-59C65FCCBA3C}"/>
    <cellStyle name="Normal 8 2 2 2 2 2 3" xfId="1972" xr:uid="{1D17BF03-8E50-4118-B92F-0BD313600341}"/>
    <cellStyle name="Normal 8 2 2 2 2 2 3 2" xfId="1973" xr:uid="{5D8C37B2-CB8A-4B4C-A6A2-E6394F5DBEF8}"/>
    <cellStyle name="Normal 8 2 2 2 2 2 4" xfId="1974" xr:uid="{C254ACA5-12DA-402B-8C50-066341DC9227}"/>
    <cellStyle name="Normal 8 2 2 2 2 3" xfId="756" xr:uid="{3D78E7D4-4A28-4390-9BCA-022DAC0E1F45}"/>
    <cellStyle name="Normal 8 2 2 2 2 3 2" xfId="1975" xr:uid="{271288B4-D7CE-443B-8025-B34188060C7D}"/>
    <cellStyle name="Normal 8 2 2 2 2 3 2 2" xfId="1976" xr:uid="{D3AE4185-AA28-42C1-90D0-17C2DF013673}"/>
    <cellStyle name="Normal 8 2 2 2 2 3 3" xfId="1977" xr:uid="{8DF10BDE-1A06-4744-8A42-9A69B3A9DC43}"/>
    <cellStyle name="Normal 8 2 2 2 2 3 4" xfId="3729" xr:uid="{DEFB7E0F-8109-4043-9881-FD4A457A526E}"/>
    <cellStyle name="Normal 8 2 2 2 2 4" xfId="1978" xr:uid="{5F8859CB-A048-4375-AE98-5218D50C9CFB}"/>
    <cellStyle name="Normal 8 2 2 2 2 4 2" xfId="1979" xr:uid="{2A00CAC1-AF71-4419-BBF7-1A9ABBAEC048}"/>
    <cellStyle name="Normal 8 2 2 2 2 5" xfId="1980" xr:uid="{335050D2-C4C2-46F4-B1E9-1400CE5002D7}"/>
    <cellStyle name="Normal 8 2 2 2 2 6" xfId="3730" xr:uid="{E257FB54-880C-4342-A2D4-8E5BCC8A0275}"/>
    <cellStyle name="Normal 8 2 2 2 3" xfId="378" xr:uid="{BA8A3D9B-B164-4552-AD26-93489648C5B6}"/>
    <cellStyle name="Normal 8 2 2 2 3 2" xfId="757" xr:uid="{41FDB2FC-4BBC-4417-A232-5A6D18352DC1}"/>
    <cellStyle name="Normal 8 2 2 2 3 2 2" xfId="758" xr:uid="{EA6E8148-B67E-4140-A300-226CCC62ACFD}"/>
    <cellStyle name="Normal 8 2 2 2 3 2 2 2" xfId="1981" xr:uid="{198FAE3E-93D4-4B01-A977-FCF152946965}"/>
    <cellStyle name="Normal 8 2 2 2 3 2 2 2 2" xfId="1982" xr:uid="{9B3A5A08-2F5F-4AAB-877B-B84877768448}"/>
    <cellStyle name="Normal 8 2 2 2 3 2 2 3" xfId="1983" xr:uid="{9842F765-D25F-471B-A72A-4D2CF2AC75BE}"/>
    <cellStyle name="Normal 8 2 2 2 3 2 3" xfId="1984" xr:uid="{577482EB-A7E3-42B2-A496-70E8DA98D69F}"/>
    <cellStyle name="Normal 8 2 2 2 3 2 3 2" xfId="1985" xr:uid="{0C6C83F1-37E7-4955-B5DA-F9666E855AE5}"/>
    <cellStyle name="Normal 8 2 2 2 3 2 4" xfId="1986" xr:uid="{75C3F607-3472-46BC-A096-76B73426826D}"/>
    <cellStyle name="Normal 8 2 2 2 3 3" xfId="759" xr:uid="{2F56B15E-F2E9-4876-B61D-9CD0A4BC2CC8}"/>
    <cellStyle name="Normal 8 2 2 2 3 3 2" xfId="1987" xr:uid="{7E19892B-79D8-463F-A415-B271AB7EC16A}"/>
    <cellStyle name="Normal 8 2 2 2 3 3 2 2" xfId="1988" xr:uid="{285B4D61-A9BF-4AD4-A833-D11E0758D8C1}"/>
    <cellStyle name="Normal 8 2 2 2 3 3 3" xfId="1989" xr:uid="{20AC0013-C98B-4BEA-A35D-CE7CE049272D}"/>
    <cellStyle name="Normal 8 2 2 2 3 4" xfId="1990" xr:uid="{B0103EA2-BD2A-4201-BB1A-7400AC9E3CD8}"/>
    <cellStyle name="Normal 8 2 2 2 3 4 2" xfId="1991" xr:uid="{723C3426-8654-4F9F-8771-17264F3D6CC2}"/>
    <cellStyle name="Normal 8 2 2 2 3 5" xfId="1992" xr:uid="{AED16D16-5629-4CBC-94F4-BBE2D2255E22}"/>
    <cellStyle name="Normal 8 2 2 2 4" xfId="760" xr:uid="{65196BAD-A4A0-4841-B709-D5DDEAFE0068}"/>
    <cellStyle name="Normal 8 2 2 2 4 2" xfId="761" xr:uid="{1543DAE4-0AF5-4F45-9F9C-60F12510EF97}"/>
    <cellStyle name="Normal 8 2 2 2 4 2 2" xfId="1993" xr:uid="{1280751E-0254-4AF6-B1F1-A0B72167F485}"/>
    <cellStyle name="Normal 8 2 2 2 4 2 2 2" xfId="1994" xr:uid="{E005FFDE-20D2-46EA-A9AF-567FC44F36F1}"/>
    <cellStyle name="Normal 8 2 2 2 4 2 3" xfId="1995" xr:uid="{A6518D1C-728D-4BDB-98E2-FD414E168BCB}"/>
    <cellStyle name="Normal 8 2 2 2 4 3" xfId="1996" xr:uid="{01A7EB4C-3577-46F0-94F4-E13D7373CB5A}"/>
    <cellStyle name="Normal 8 2 2 2 4 3 2" xfId="1997" xr:uid="{CC69167B-A63C-47A3-B408-C73A68AACF9B}"/>
    <cellStyle name="Normal 8 2 2 2 4 4" xfId="1998" xr:uid="{332F7553-2616-4C89-A61F-4CE75F56251F}"/>
    <cellStyle name="Normal 8 2 2 2 5" xfId="762" xr:uid="{FABFC788-8FED-48F6-A837-8BF93E57A6ED}"/>
    <cellStyle name="Normal 8 2 2 2 5 2" xfId="1999" xr:uid="{A466451E-42D5-439E-8418-2A6229CD7035}"/>
    <cellStyle name="Normal 8 2 2 2 5 2 2" xfId="2000" xr:uid="{AC28EC6B-1F21-4C0B-A9D7-5D6C2B6BFBBC}"/>
    <cellStyle name="Normal 8 2 2 2 5 3" xfId="2001" xr:uid="{AEA6B9DE-B1B2-4964-9742-A3856A24B03D}"/>
    <cellStyle name="Normal 8 2 2 2 5 4" xfId="3731" xr:uid="{5B245556-E21F-4306-A330-59A524604E80}"/>
    <cellStyle name="Normal 8 2 2 2 6" xfId="2002" xr:uid="{EE4D3E24-5C1F-4AED-9CDD-C47CB6B89CCC}"/>
    <cellStyle name="Normal 8 2 2 2 6 2" xfId="2003" xr:uid="{43DC14DA-9632-41A4-8022-0A990BB6BCF1}"/>
    <cellStyle name="Normal 8 2 2 2 7" xfId="2004" xr:uid="{9D9157E7-F0FE-441B-83DF-717080BC85C7}"/>
    <cellStyle name="Normal 8 2 2 2 8" xfId="3732" xr:uid="{1BEE8806-96DD-4B8D-9241-B29887D1ABFD}"/>
    <cellStyle name="Normal 8 2 2 3" xfId="379" xr:uid="{8FC1A5B5-2C8D-4493-BDFD-95A5CB694CCD}"/>
    <cellStyle name="Normal 8 2 2 3 2" xfId="763" xr:uid="{7495BC52-68C2-4D80-9020-0CE544F498AB}"/>
    <cellStyle name="Normal 8 2 2 3 2 2" xfId="764" xr:uid="{4170C51F-DC2E-4249-BFFC-2D8E36D2743F}"/>
    <cellStyle name="Normal 8 2 2 3 2 2 2" xfId="2005" xr:uid="{6E2210B4-565D-47AD-A9CD-59018DA4A8CE}"/>
    <cellStyle name="Normal 8 2 2 3 2 2 2 2" xfId="2006" xr:uid="{1F707443-ADB0-4111-98F7-ADEBE452BCB9}"/>
    <cellStyle name="Normal 8 2 2 3 2 2 3" xfId="2007" xr:uid="{E8797F9A-379E-4E3A-9AD5-55469CD1936A}"/>
    <cellStyle name="Normal 8 2 2 3 2 3" xfId="2008" xr:uid="{6969483B-6733-417C-B4A1-987937EA5943}"/>
    <cellStyle name="Normal 8 2 2 3 2 3 2" xfId="2009" xr:uid="{945F815B-9C3D-4151-B5AD-B9A28661F75B}"/>
    <cellStyle name="Normal 8 2 2 3 2 4" xfId="2010" xr:uid="{6C0CEA18-BDFC-4FF3-A51B-A28FD0188DA7}"/>
    <cellStyle name="Normal 8 2 2 3 3" xfId="765" xr:uid="{2E137411-CF2E-466A-981E-5F53EF389F30}"/>
    <cellStyle name="Normal 8 2 2 3 3 2" xfId="2011" xr:uid="{EF176BFA-9BA0-4E5D-A114-2E89A3882869}"/>
    <cellStyle name="Normal 8 2 2 3 3 2 2" xfId="2012" xr:uid="{1E7E3751-D8C1-4668-B5FB-4095BBA25F61}"/>
    <cellStyle name="Normal 8 2 2 3 3 3" xfId="2013" xr:uid="{92B2A61F-86F6-4BE2-BF71-CBE35CBB9685}"/>
    <cellStyle name="Normal 8 2 2 3 3 4" xfId="3733" xr:uid="{80AA31E1-023C-42FC-A678-6198F5E9FA29}"/>
    <cellStyle name="Normal 8 2 2 3 4" xfId="2014" xr:uid="{636A58B1-61C3-4CBD-8C4A-C7C88A4D1DD6}"/>
    <cellStyle name="Normal 8 2 2 3 4 2" xfId="2015" xr:uid="{AA38C18F-DE74-4B62-8FA9-E6E5B3E67C88}"/>
    <cellStyle name="Normal 8 2 2 3 5" xfId="2016" xr:uid="{2D626B96-BB8B-4A3B-AAAA-170201E77B34}"/>
    <cellStyle name="Normal 8 2 2 3 6" xfId="3734" xr:uid="{D15ECA10-DA2B-45A0-9638-42C8E3494466}"/>
    <cellStyle name="Normal 8 2 2 4" xfId="380" xr:uid="{099E3DA9-675E-46B1-B124-8C9E98567EA9}"/>
    <cellStyle name="Normal 8 2 2 4 2" xfId="766" xr:uid="{E4B1373C-2FF8-4E40-A996-7EB27F66FEB9}"/>
    <cellStyle name="Normal 8 2 2 4 2 2" xfId="767" xr:uid="{E9C74DA4-904B-4A65-9C7C-65E82B6EFA5C}"/>
    <cellStyle name="Normal 8 2 2 4 2 2 2" xfId="2017" xr:uid="{4037BE5F-90F8-4174-A53A-0D6353C82075}"/>
    <cellStyle name="Normal 8 2 2 4 2 2 2 2" xfId="2018" xr:uid="{EC5976CB-26BE-4DBB-BA22-AE1366F87D06}"/>
    <cellStyle name="Normal 8 2 2 4 2 2 3" xfId="2019" xr:uid="{475C8109-AD3C-4A9D-B1CC-0D1497BCF2CC}"/>
    <cellStyle name="Normal 8 2 2 4 2 3" xfId="2020" xr:uid="{EBA609C2-4CBC-498A-BE19-FC46481561DC}"/>
    <cellStyle name="Normal 8 2 2 4 2 3 2" xfId="2021" xr:uid="{DAD11AE8-DD00-4024-927E-E20442861A94}"/>
    <cellStyle name="Normal 8 2 2 4 2 4" xfId="2022" xr:uid="{A326B2CD-5506-43E6-A06F-C51D1A5AE5F4}"/>
    <cellStyle name="Normal 8 2 2 4 3" xfId="768" xr:uid="{C972B638-A9DC-4CFA-B4C2-E37422216543}"/>
    <cellStyle name="Normal 8 2 2 4 3 2" xfId="2023" xr:uid="{D60D8454-424A-401F-9D58-7E59C73352AB}"/>
    <cellStyle name="Normal 8 2 2 4 3 2 2" xfId="2024" xr:uid="{C455A956-88C9-44D4-BCAE-211ACE0C2CE3}"/>
    <cellStyle name="Normal 8 2 2 4 3 3" xfId="2025" xr:uid="{93011E25-AA2B-4211-B84E-7408E8583CF6}"/>
    <cellStyle name="Normal 8 2 2 4 4" xfId="2026" xr:uid="{71704FB9-1D8C-47CD-A10A-0BDD3E06BF62}"/>
    <cellStyle name="Normal 8 2 2 4 4 2" xfId="2027" xr:uid="{3295D481-A78D-4D40-8353-4B373EE85BD8}"/>
    <cellStyle name="Normal 8 2 2 4 5" xfId="2028" xr:uid="{5A2CDF7C-AEDE-4A66-8873-CD3A9380A9D0}"/>
    <cellStyle name="Normal 8 2 2 5" xfId="381" xr:uid="{188BE905-39D1-44E1-A8D7-2DD927B8AC91}"/>
    <cellStyle name="Normal 8 2 2 5 2" xfId="769" xr:uid="{782C8C6D-3A44-4886-8F0F-19F20CF3F9B1}"/>
    <cellStyle name="Normal 8 2 2 5 2 2" xfId="2029" xr:uid="{203D2571-77E4-4B29-9FA4-4AA3AC567049}"/>
    <cellStyle name="Normal 8 2 2 5 2 2 2" xfId="2030" xr:uid="{771D9027-BAAB-42CE-B4E1-406D2714BFE6}"/>
    <cellStyle name="Normal 8 2 2 5 2 3" xfId="2031" xr:uid="{15CCF48F-08CF-4D36-B92E-C1D8C6996BCD}"/>
    <cellStyle name="Normal 8 2 2 5 3" xfId="2032" xr:uid="{6A4E325D-264C-4B1F-9A6E-65910A15DD14}"/>
    <cellStyle name="Normal 8 2 2 5 3 2" xfId="2033" xr:uid="{231D005E-4B7C-463F-8881-1FC97D86B8B8}"/>
    <cellStyle name="Normal 8 2 2 5 4" xfId="2034" xr:uid="{EE804045-64C3-4305-BA7B-350D340924D1}"/>
    <cellStyle name="Normal 8 2 2 6" xfId="770" xr:uid="{E44EA5B1-9598-4A40-BC02-09BBCB3A5789}"/>
    <cellStyle name="Normal 8 2 2 6 2" xfId="2035" xr:uid="{44EF9160-4893-4DD6-8540-A4A8E3602198}"/>
    <cellStyle name="Normal 8 2 2 6 2 2" xfId="2036" xr:uid="{D92D9F93-697E-4BA0-90F0-873BE6B98FD7}"/>
    <cellStyle name="Normal 8 2 2 6 3" xfId="2037" xr:uid="{0E8A12C3-3FFC-4333-8CD6-DE1BDC7D539A}"/>
    <cellStyle name="Normal 8 2 2 6 4" xfId="3735" xr:uid="{F628D838-7ABC-438C-B726-FE370C556CAA}"/>
    <cellStyle name="Normal 8 2 2 7" xfId="2038" xr:uid="{F9108A6A-08A3-4E4D-889D-D2B9268E3A77}"/>
    <cellStyle name="Normal 8 2 2 7 2" xfId="2039" xr:uid="{B9C2B886-7A56-4925-AC98-4786A228D164}"/>
    <cellStyle name="Normal 8 2 2 8" xfId="2040" xr:uid="{34072F71-4942-46ED-ACDA-E5AB5FFF6636}"/>
    <cellStyle name="Normal 8 2 2 9" xfId="3736" xr:uid="{02BF5409-32C6-4819-B8E5-34105BE1D9E3}"/>
    <cellStyle name="Normal 8 2 3" xfId="153" xr:uid="{C15106D1-CD73-4A44-BB31-4BC2B960B45C}"/>
    <cellStyle name="Normal 8 2 3 2" xfId="154" xr:uid="{CC219E02-DA4C-43E2-858D-4C498C8DE0FC}"/>
    <cellStyle name="Normal 8 2 3 2 2" xfId="771" xr:uid="{9425EDD6-899B-496C-B249-3EA6DBDD08C3}"/>
    <cellStyle name="Normal 8 2 3 2 2 2" xfId="772" xr:uid="{0D0FB6C3-7B68-447E-BF8F-E2DB7D4C70B4}"/>
    <cellStyle name="Normal 8 2 3 2 2 2 2" xfId="2041" xr:uid="{971125BE-C840-4D46-A204-94312CCEE818}"/>
    <cellStyle name="Normal 8 2 3 2 2 2 2 2" xfId="2042" xr:uid="{7611613F-73F4-4F2D-A638-E4AC8958B3E9}"/>
    <cellStyle name="Normal 8 2 3 2 2 2 3" xfId="2043" xr:uid="{29510CF0-B0D3-4154-88B1-742EE8977AE1}"/>
    <cellStyle name="Normal 8 2 3 2 2 3" xfId="2044" xr:uid="{A4997B67-22A8-4F91-9CCA-71CFBD18A9FF}"/>
    <cellStyle name="Normal 8 2 3 2 2 3 2" xfId="2045" xr:uid="{95D79147-F20B-4B70-A6D4-2F0F9FB76B7D}"/>
    <cellStyle name="Normal 8 2 3 2 2 4" xfId="2046" xr:uid="{C6F7AA43-0579-4B19-B923-3C62C3240DF4}"/>
    <cellStyle name="Normal 8 2 3 2 3" xfId="773" xr:uid="{1AAA8FC5-B5E6-479A-95C4-D21688D26D06}"/>
    <cellStyle name="Normal 8 2 3 2 3 2" xfId="2047" xr:uid="{BE82AC1A-D2B8-436C-9A12-FC8CDF703FDD}"/>
    <cellStyle name="Normal 8 2 3 2 3 2 2" xfId="2048" xr:uid="{0F2E96D7-CCD0-488D-9D9A-161894C6AAF6}"/>
    <cellStyle name="Normal 8 2 3 2 3 3" xfId="2049" xr:uid="{CBAC182E-DB48-443F-87E6-F3F44B008EF4}"/>
    <cellStyle name="Normal 8 2 3 2 3 4" xfId="3737" xr:uid="{E57DAE1D-3BF0-401F-9386-568D8BC009EE}"/>
    <cellStyle name="Normal 8 2 3 2 4" xfId="2050" xr:uid="{32EC5C6D-286F-4305-A49D-37F243363A04}"/>
    <cellStyle name="Normal 8 2 3 2 4 2" xfId="2051" xr:uid="{6CDA14EC-0C70-4719-9A76-2993ABE735A6}"/>
    <cellStyle name="Normal 8 2 3 2 5" xfId="2052" xr:uid="{5C9813B5-41DB-4878-8CFC-138798412D0D}"/>
    <cellStyle name="Normal 8 2 3 2 6" xfId="3738" xr:uid="{A25338E3-F9D5-41E7-A4CB-71854EC1F573}"/>
    <cellStyle name="Normal 8 2 3 3" xfId="382" xr:uid="{F9153EFE-94CD-46DD-93CE-934144480CC9}"/>
    <cellStyle name="Normal 8 2 3 3 2" xfId="774" xr:uid="{CEDBBE20-4F64-4925-A129-D7F463157037}"/>
    <cellStyle name="Normal 8 2 3 3 2 2" xfId="775" xr:uid="{D5C7C021-A857-4420-B9EC-FB0EA97DF90B}"/>
    <cellStyle name="Normal 8 2 3 3 2 2 2" xfId="2053" xr:uid="{8B594511-E3B3-4108-ACF8-A3DEF75F9215}"/>
    <cellStyle name="Normal 8 2 3 3 2 2 2 2" xfId="2054" xr:uid="{2D092604-F14A-41AA-BB8F-0673B3A8CDC4}"/>
    <cellStyle name="Normal 8 2 3 3 2 2 3" xfId="2055" xr:uid="{E079BB13-747F-411A-BBAD-15F439EA599A}"/>
    <cellStyle name="Normal 8 2 3 3 2 3" xfId="2056" xr:uid="{B9BE6CBC-02E7-4565-A12A-0FCDC722A5E9}"/>
    <cellStyle name="Normal 8 2 3 3 2 3 2" xfId="2057" xr:uid="{1BCF766C-9DEE-4228-8A17-1078AB5402EB}"/>
    <cellStyle name="Normal 8 2 3 3 2 4" xfId="2058" xr:uid="{886F3B3C-2BD5-46BD-804D-F22192F3CD14}"/>
    <cellStyle name="Normal 8 2 3 3 3" xfId="776" xr:uid="{99FA2C2B-E17D-4F4F-A4F6-B60F422AF633}"/>
    <cellStyle name="Normal 8 2 3 3 3 2" xfId="2059" xr:uid="{B67171F1-7093-4B62-846A-A601813C30D0}"/>
    <cellStyle name="Normal 8 2 3 3 3 2 2" xfId="2060" xr:uid="{7678E98F-EABB-4501-A27A-421A306994E7}"/>
    <cellStyle name="Normal 8 2 3 3 3 3" xfId="2061" xr:uid="{87821065-7A49-47D7-A475-A4B769C435AF}"/>
    <cellStyle name="Normal 8 2 3 3 4" xfId="2062" xr:uid="{C15174B7-F05E-430E-98FB-0E74E9F22F86}"/>
    <cellStyle name="Normal 8 2 3 3 4 2" xfId="2063" xr:uid="{16845277-E4A6-4820-BBBB-255C0BC31225}"/>
    <cellStyle name="Normal 8 2 3 3 5" xfId="2064" xr:uid="{786E9D5C-7561-4B44-8DE7-DDCDD64A1FBD}"/>
    <cellStyle name="Normal 8 2 3 4" xfId="383" xr:uid="{1BF57222-2216-4E34-849B-9BAAF8145F4E}"/>
    <cellStyle name="Normal 8 2 3 4 2" xfId="777" xr:uid="{777CEB0D-3B4A-449E-87D8-8CAF3F30C77A}"/>
    <cellStyle name="Normal 8 2 3 4 2 2" xfId="2065" xr:uid="{170FA2D3-FBE6-4443-9FFE-7A62696B34B2}"/>
    <cellStyle name="Normal 8 2 3 4 2 2 2" xfId="2066" xr:uid="{C760C940-5622-4D4C-A88D-6338A3A4BCD5}"/>
    <cellStyle name="Normal 8 2 3 4 2 3" xfId="2067" xr:uid="{9F28D69A-DEDA-458E-9763-C7E7AEAE8258}"/>
    <cellStyle name="Normal 8 2 3 4 3" xfId="2068" xr:uid="{5787DD38-CF41-4BB5-8711-EBBACDCC7DED}"/>
    <cellStyle name="Normal 8 2 3 4 3 2" xfId="2069" xr:uid="{13414244-4FF5-4804-948B-9EDF75BA19A0}"/>
    <cellStyle name="Normal 8 2 3 4 4" xfId="2070" xr:uid="{B181476F-B3B0-4A57-96BA-50D7A5A08B02}"/>
    <cellStyle name="Normal 8 2 3 5" xfId="778" xr:uid="{A2CC32B2-6C2C-4661-8D05-BDDD8D1E2227}"/>
    <cellStyle name="Normal 8 2 3 5 2" xfId="2071" xr:uid="{818DBFB6-FC78-41B7-B17F-0D1B2558E59C}"/>
    <cellStyle name="Normal 8 2 3 5 2 2" xfId="2072" xr:uid="{5C4A6210-3512-421E-A0A4-DE5FDEF4480B}"/>
    <cellStyle name="Normal 8 2 3 5 3" xfId="2073" xr:uid="{85ACCAFE-62A6-4037-BE4A-F3A8D9F2C138}"/>
    <cellStyle name="Normal 8 2 3 5 4" xfId="3739" xr:uid="{09303C17-E39C-4822-B396-86E812A0BDC8}"/>
    <cellStyle name="Normal 8 2 3 6" xfId="2074" xr:uid="{CEAADF4B-D5F8-4C46-9141-A1362A2587CB}"/>
    <cellStyle name="Normal 8 2 3 6 2" xfId="2075" xr:uid="{B6EFE879-3C1C-458A-86B7-33F1D4DB7FC6}"/>
    <cellStyle name="Normal 8 2 3 7" xfId="2076" xr:uid="{4677CAAD-C3D2-4033-9455-847C8800BA76}"/>
    <cellStyle name="Normal 8 2 3 8" xfId="3740" xr:uid="{994B1D46-5FCD-4FF8-B322-FED126A14859}"/>
    <cellStyle name="Normal 8 2 4" xfId="155" xr:uid="{521A3A2A-A1D6-4102-BC67-3A487376F238}"/>
    <cellStyle name="Normal 8 2 4 2" xfId="452" xr:uid="{62FCD646-18C1-4585-8243-AB658EFF2430}"/>
    <cellStyle name="Normal 8 2 4 2 2" xfId="779" xr:uid="{FAECB989-513B-4E2D-8201-565BE3EAE60A}"/>
    <cellStyle name="Normal 8 2 4 2 2 2" xfId="2077" xr:uid="{CAFA59BC-402B-4452-A717-614907C32061}"/>
    <cellStyle name="Normal 8 2 4 2 2 2 2" xfId="2078" xr:uid="{902F4282-2787-440B-956C-6A50C1CB17D9}"/>
    <cellStyle name="Normal 8 2 4 2 2 3" xfId="2079" xr:uid="{77B125B7-7984-4F1F-981E-334E8736BCB5}"/>
    <cellStyle name="Normal 8 2 4 2 2 4" xfId="3741" xr:uid="{9F86DA0A-50C6-412A-A45C-A0309968A98D}"/>
    <cellStyle name="Normal 8 2 4 2 3" xfId="2080" xr:uid="{E441980C-847C-4F50-A15F-9953F2150653}"/>
    <cellStyle name="Normal 8 2 4 2 3 2" xfId="2081" xr:uid="{4D68C15C-9CEF-49C7-AD57-643A1CFC2605}"/>
    <cellStyle name="Normal 8 2 4 2 4" xfId="2082" xr:uid="{1C50CD5A-E3B6-4C89-A61E-7AB554E44414}"/>
    <cellStyle name="Normal 8 2 4 2 5" xfId="3742" xr:uid="{27EB5A22-C726-4C84-8FD2-F38878EA8239}"/>
    <cellStyle name="Normal 8 2 4 3" xfId="780" xr:uid="{1AC20598-6671-461A-852B-77A84C84BDB2}"/>
    <cellStyle name="Normal 8 2 4 3 2" xfId="2083" xr:uid="{F2FAAF88-8F9B-429D-9A61-F5571083113F}"/>
    <cellStyle name="Normal 8 2 4 3 2 2" xfId="2084" xr:uid="{B5B302D7-C5C7-4A2B-98B7-C0B143B959E6}"/>
    <cellStyle name="Normal 8 2 4 3 3" xfId="2085" xr:uid="{5AC3A7DD-F048-41A8-A088-1BB6AC3364AB}"/>
    <cellStyle name="Normal 8 2 4 3 4" xfId="3743" xr:uid="{D5B2ABC3-4436-4D5E-B286-1496DB76641E}"/>
    <cellStyle name="Normal 8 2 4 4" xfId="2086" xr:uid="{F09FA0BA-4CC4-4205-9D73-AFDCBB120BF7}"/>
    <cellStyle name="Normal 8 2 4 4 2" xfId="2087" xr:uid="{D4BEC088-CE8D-4A44-AF0A-EAF770BE9082}"/>
    <cellStyle name="Normal 8 2 4 4 3" xfId="3744" xr:uid="{7B93D43E-C916-4D37-BB39-6E4B232533A4}"/>
    <cellStyle name="Normal 8 2 4 4 4" xfId="3745" xr:uid="{BB16D210-259D-40A2-94CA-AAE0D1BB9892}"/>
    <cellStyle name="Normal 8 2 4 5" xfId="2088" xr:uid="{27E163F3-6A6E-41D9-B63A-48CBE899BF77}"/>
    <cellStyle name="Normal 8 2 4 6" xfId="3746" xr:uid="{36B49612-3F92-4148-A215-6E5D49272B79}"/>
    <cellStyle name="Normal 8 2 4 7" xfId="3747" xr:uid="{DA73BB4F-CADF-4C4B-838B-20005D2EA00A}"/>
    <cellStyle name="Normal 8 2 5" xfId="384" xr:uid="{BDDCC0B3-9E07-49D7-B2AF-50C80B5FBED5}"/>
    <cellStyle name="Normal 8 2 5 2" xfId="781" xr:uid="{5C8339E4-4B1E-4174-B884-5DCEBB2C3259}"/>
    <cellStyle name="Normal 8 2 5 2 2" xfId="782" xr:uid="{9C1B42D4-2F05-4C47-ADF6-DB7CCB39F00D}"/>
    <cellStyle name="Normal 8 2 5 2 2 2" xfId="2089" xr:uid="{E1A23E42-B026-4B72-ADC0-D5D3C630ACE9}"/>
    <cellStyle name="Normal 8 2 5 2 2 2 2" xfId="2090" xr:uid="{A6C55F41-AC5D-473E-97AC-AD3F58793290}"/>
    <cellStyle name="Normal 8 2 5 2 2 3" xfId="2091" xr:uid="{B7C0AA73-4F04-4315-B20F-62C18DA98B9E}"/>
    <cellStyle name="Normal 8 2 5 2 3" xfId="2092" xr:uid="{C4E1523A-475B-4C79-AB5E-A0970E3A5933}"/>
    <cellStyle name="Normal 8 2 5 2 3 2" xfId="2093" xr:uid="{502678EE-C997-4664-B2C7-55F48605F17F}"/>
    <cellStyle name="Normal 8 2 5 2 4" xfId="2094" xr:uid="{0B656EB6-7D16-4300-BC14-D26459918A82}"/>
    <cellStyle name="Normal 8 2 5 3" xfId="783" xr:uid="{230B1B5C-9782-41B2-ADC7-CB5EDA07349F}"/>
    <cellStyle name="Normal 8 2 5 3 2" xfId="2095" xr:uid="{5DA7CE0E-F7CA-4FA0-BD7C-D6374EA874C6}"/>
    <cellStyle name="Normal 8 2 5 3 2 2" xfId="2096" xr:uid="{8FB50D16-1966-400D-A928-C755CDB5EA9C}"/>
    <cellStyle name="Normal 8 2 5 3 3" xfId="2097" xr:uid="{3CE73ED1-1E93-4B75-9478-DABA23F79E72}"/>
    <cellStyle name="Normal 8 2 5 3 4" xfId="3748" xr:uid="{2C3D108A-A874-412F-B125-7FB5DE34D339}"/>
    <cellStyle name="Normal 8 2 5 4" xfId="2098" xr:uid="{78FBF5E0-E2FF-4FF1-9B37-E670F0CB62F4}"/>
    <cellStyle name="Normal 8 2 5 4 2" xfId="2099" xr:uid="{51A0750E-1AB4-4864-A84D-7E30EFA7748A}"/>
    <cellStyle name="Normal 8 2 5 5" xfId="2100" xr:uid="{3AA7A66C-DDC1-465F-9743-DF231DB9FB8D}"/>
    <cellStyle name="Normal 8 2 5 6" xfId="3749" xr:uid="{B7F031E1-A7D0-4F8A-889F-CC0DBDFBBAAA}"/>
    <cellStyle name="Normal 8 2 6" xfId="385" xr:uid="{17B5276C-A378-40F8-907F-0B91B700DD25}"/>
    <cellStyle name="Normal 8 2 6 2" xfId="784" xr:uid="{CDCDEEB9-7DA0-4938-AB78-B944F5438BDF}"/>
    <cellStyle name="Normal 8 2 6 2 2" xfId="2101" xr:uid="{A79ECCBC-918F-41FE-A3B7-0EAE5E99DE22}"/>
    <cellStyle name="Normal 8 2 6 2 2 2" xfId="2102" xr:uid="{F0E3E3CB-111A-4DB1-82DA-8FC7860A2E8A}"/>
    <cellStyle name="Normal 8 2 6 2 3" xfId="2103" xr:uid="{F1B1A70E-D1FE-413E-AC3D-1CB071AB92F3}"/>
    <cellStyle name="Normal 8 2 6 2 4" xfId="3750" xr:uid="{7784A265-9736-4A49-938E-DEEE7F2CD9C4}"/>
    <cellStyle name="Normal 8 2 6 3" xfId="2104" xr:uid="{72281DF6-DEBC-4CF0-8ED4-29395C260A69}"/>
    <cellStyle name="Normal 8 2 6 3 2" xfId="2105" xr:uid="{2FE1F531-B7E1-43BC-8E86-395C72091E5D}"/>
    <cellStyle name="Normal 8 2 6 4" xfId="2106" xr:uid="{AFF8A2E7-8220-4B7A-8BEB-F44B3D0B4A1E}"/>
    <cellStyle name="Normal 8 2 6 5" xfId="3751" xr:uid="{CEC2897D-6504-4749-9780-89C743D4DCEE}"/>
    <cellStyle name="Normal 8 2 7" xfId="785" xr:uid="{F61FFD57-FFA8-40A9-8AE2-51B88E486371}"/>
    <cellStyle name="Normal 8 2 7 2" xfId="2107" xr:uid="{FDDEE0D4-CEF7-46FF-A999-5C2891539CE0}"/>
    <cellStyle name="Normal 8 2 7 2 2" xfId="2108" xr:uid="{490DB864-635D-486B-8DA6-4AA4F50795F6}"/>
    <cellStyle name="Normal 8 2 7 3" xfId="2109" xr:uid="{EED01E7C-BAF6-4CB5-AADD-721426E7DEB3}"/>
    <cellStyle name="Normal 8 2 7 4" xfId="3752" xr:uid="{7688B129-151F-4562-BEFE-6D24FB9630C4}"/>
    <cellStyle name="Normal 8 2 8" xfId="2110" xr:uid="{AF007000-4693-4650-B309-1CBB3C549A49}"/>
    <cellStyle name="Normal 8 2 8 2" xfId="2111" xr:uid="{17E62C58-F4AB-4F17-AAC7-4DEBB59629FC}"/>
    <cellStyle name="Normal 8 2 8 3" xfId="3753" xr:uid="{87B031AC-9925-4F70-B6DA-2993C81A1D59}"/>
    <cellStyle name="Normal 8 2 8 4" xfId="3754" xr:uid="{6298B0A5-E4F6-47AD-B391-35EBC97F1DE8}"/>
    <cellStyle name="Normal 8 2 9" xfId="2112" xr:uid="{558D2554-F373-40A2-9ADD-BFC497C2EB08}"/>
    <cellStyle name="Normal 8 3" xfId="156" xr:uid="{21C36AC6-6A60-4BC0-B0D9-279E8B5991BB}"/>
    <cellStyle name="Normal 8 3 10" xfId="3755" xr:uid="{014E2F0A-613A-4A47-AA0E-BEF6E76F2789}"/>
    <cellStyle name="Normal 8 3 11" xfId="3756" xr:uid="{9B5C5486-BF80-4D62-B6DC-4A2BA5B131AF}"/>
    <cellStyle name="Normal 8 3 2" xfId="157" xr:uid="{881D47ED-09F9-48EA-B696-A5660C45A3E0}"/>
    <cellStyle name="Normal 8 3 2 2" xfId="158" xr:uid="{D567EF10-37EF-48AA-9799-B4B86ECCE07C}"/>
    <cellStyle name="Normal 8 3 2 2 2" xfId="386" xr:uid="{4D0FCE7C-6204-4FA7-BD3A-1DD7DC4A3787}"/>
    <cellStyle name="Normal 8 3 2 2 2 2" xfId="786" xr:uid="{DB219025-CA54-48D2-B49C-C44D7EF16175}"/>
    <cellStyle name="Normal 8 3 2 2 2 2 2" xfId="2113" xr:uid="{6FCDF170-8BF6-4734-B8C4-B4D5175C586D}"/>
    <cellStyle name="Normal 8 3 2 2 2 2 2 2" xfId="2114" xr:uid="{CA85CF34-0ADF-47F5-9E99-FC6C0D7C0304}"/>
    <cellStyle name="Normal 8 3 2 2 2 2 3" xfId="2115" xr:uid="{5A33DCCD-0C3D-46F0-BA0B-25C7E48180DA}"/>
    <cellStyle name="Normal 8 3 2 2 2 2 4" xfId="3757" xr:uid="{E57B059F-7856-435C-8294-CD535B25B373}"/>
    <cellStyle name="Normal 8 3 2 2 2 3" xfId="2116" xr:uid="{E71AC7AB-1B4F-4D27-B053-D63EF363AC4C}"/>
    <cellStyle name="Normal 8 3 2 2 2 3 2" xfId="2117" xr:uid="{E1080D95-3104-4204-8D9F-52EC807E888A}"/>
    <cellStyle name="Normal 8 3 2 2 2 3 3" xfId="3758" xr:uid="{DF9CAFDB-A3C9-4B21-B062-AA88C078BDB8}"/>
    <cellStyle name="Normal 8 3 2 2 2 3 4" xfId="3759" xr:uid="{3E7F7942-1576-4025-99C5-CE5F9C8626E8}"/>
    <cellStyle name="Normal 8 3 2 2 2 4" xfId="2118" xr:uid="{2105B1BE-9961-4B42-A727-3031AFD441E4}"/>
    <cellStyle name="Normal 8 3 2 2 2 5" xfId="3760" xr:uid="{7C1DBA0D-1ABA-4F8A-A620-B4D1A56844BA}"/>
    <cellStyle name="Normal 8 3 2 2 2 6" xfId="3761" xr:uid="{69AE2A22-99C1-41E1-AC31-7348CECC7835}"/>
    <cellStyle name="Normal 8 3 2 2 3" xfId="787" xr:uid="{59009224-0935-4E18-AC1B-005AC4EFE9B0}"/>
    <cellStyle name="Normal 8 3 2 2 3 2" xfId="2119" xr:uid="{A7B708A0-B23D-41CB-A799-DB53C50C1C0D}"/>
    <cellStyle name="Normal 8 3 2 2 3 2 2" xfId="2120" xr:uid="{78B126DB-0CA6-4337-9086-6E75AF890F1F}"/>
    <cellStyle name="Normal 8 3 2 2 3 2 3" xfId="3762" xr:uid="{F605C0AF-E9D0-4BDA-A175-90DCF8C31368}"/>
    <cellStyle name="Normal 8 3 2 2 3 2 4" xfId="3763" xr:uid="{D4EDBB6A-ABB2-45DA-A1CC-5719D1B3E075}"/>
    <cellStyle name="Normal 8 3 2 2 3 3" xfId="2121" xr:uid="{B0D37DB4-AD57-4BC3-938A-826A2B57F4D8}"/>
    <cellStyle name="Normal 8 3 2 2 3 4" xfId="3764" xr:uid="{D28B7325-9826-4D7E-A747-17418BE328B5}"/>
    <cellStyle name="Normal 8 3 2 2 3 5" xfId="3765" xr:uid="{39340CDD-F5DF-415D-9A9B-E9AF19A0A4E3}"/>
    <cellStyle name="Normal 8 3 2 2 4" xfId="2122" xr:uid="{3BCD6573-574A-4A39-B6DB-27A9F03D1278}"/>
    <cellStyle name="Normal 8 3 2 2 4 2" xfId="2123" xr:uid="{31F7844A-3C6F-47B4-AEBD-773797D29102}"/>
    <cellStyle name="Normal 8 3 2 2 4 3" xfId="3766" xr:uid="{7D66AA48-1901-4DD6-9D92-A1A57A10E294}"/>
    <cellStyle name="Normal 8 3 2 2 4 4" xfId="3767" xr:uid="{D81684F8-A43A-43CB-9D5F-21B7B310A21A}"/>
    <cellStyle name="Normal 8 3 2 2 5" xfId="2124" xr:uid="{D230C137-5A70-462D-BD5E-82C369B79ABB}"/>
    <cellStyle name="Normal 8 3 2 2 5 2" xfId="3768" xr:uid="{4FA00186-0F03-44CA-9C8E-35807448CD0A}"/>
    <cellStyle name="Normal 8 3 2 2 5 3" xfId="3769" xr:uid="{68615B30-4347-4512-8F72-E6D09AFF6D77}"/>
    <cellStyle name="Normal 8 3 2 2 5 4" xfId="3770" xr:uid="{1F749F2E-78C3-4DAE-861D-13FE73E194D2}"/>
    <cellStyle name="Normal 8 3 2 2 6" xfId="3771" xr:uid="{69D7A8F0-C618-4B3F-BEB2-EEB421881003}"/>
    <cellStyle name="Normal 8 3 2 2 7" xfId="3772" xr:uid="{99F78D23-AE81-478A-8032-42EDF082584F}"/>
    <cellStyle name="Normal 8 3 2 2 8" xfId="3773" xr:uid="{1AF8BA13-FD0C-4C1D-98E2-701DCE332458}"/>
    <cellStyle name="Normal 8 3 2 3" xfId="387" xr:uid="{87463709-7E34-486C-AE14-5E5B0C1E03B7}"/>
    <cellStyle name="Normal 8 3 2 3 2" xfId="788" xr:uid="{1057D491-5D1F-4F50-ACA4-DAA0C341285C}"/>
    <cellStyle name="Normal 8 3 2 3 2 2" xfId="789" xr:uid="{EE839632-7105-42FA-8F42-6F0F7367DB61}"/>
    <cellStyle name="Normal 8 3 2 3 2 2 2" xfId="2125" xr:uid="{03C5F386-7A12-44D5-9717-D92EBB42363C}"/>
    <cellStyle name="Normal 8 3 2 3 2 2 2 2" xfId="2126" xr:uid="{BE5C3DD3-39F7-4088-BAA2-D7BBDF9849D7}"/>
    <cellStyle name="Normal 8 3 2 3 2 2 3" xfId="2127" xr:uid="{CAD490ED-12FF-455D-9F1A-8E06B8F52B7F}"/>
    <cellStyle name="Normal 8 3 2 3 2 3" xfId="2128" xr:uid="{66EA335B-8393-4A3B-A56B-AA487756519D}"/>
    <cellStyle name="Normal 8 3 2 3 2 3 2" xfId="2129" xr:uid="{35FBD275-E1A4-4486-B2C7-0DA1C975B922}"/>
    <cellStyle name="Normal 8 3 2 3 2 4" xfId="2130" xr:uid="{8BB1F1BE-84C9-452F-B8E9-41324E8D0F70}"/>
    <cellStyle name="Normal 8 3 2 3 3" xfId="790" xr:uid="{CC7841DD-F7F2-461B-BFA6-873482463BA3}"/>
    <cellStyle name="Normal 8 3 2 3 3 2" xfId="2131" xr:uid="{3DA2EFA3-5921-41EA-97D5-7338C148A554}"/>
    <cellStyle name="Normal 8 3 2 3 3 2 2" xfId="2132" xr:uid="{AE77BCC5-D9E2-4B9B-AB28-0B6788DBCAF7}"/>
    <cellStyle name="Normal 8 3 2 3 3 3" xfId="2133" xr:uid="{8CB2EE38-A82E-45E9-AAB5-C7ADD0B215CA}"/>
    <cellStyle name="Normal 8 3 2 3 3 4" xfId="3774" xr:uid="{8BAF4237-2A6B-4112-8A7A-53D5148A73A0}"/>
    <cellStyle name="Normal 8 3 2 3 4" xfId="2134" xr:uid="{ED07B236-918C-4DBC-B475-DE359C9BB4B3}"/>
    <cellStyle name="Normal 8 3 2 3 4 2" xfId="2135" xr:uid="{669CEC36-A4EA-4C06-A30E-E19AE1F94B12}"/>
    <cellStyle name="Normal 8 3 2 3 5" xfId="2136" xr:uid="{044CF7C5-8FBB-4488-9029-57825EF44FAC}"/>
    <cellStyle name="Normal 8 3 2 3 6" xfId="3775" xr:uid="{9F8B38B5-AE1B-4896-84EF-67A0FCA60C42}"/>
    <cellStyle name="Normal 8 3 2 4" xfId="388" xr:uid="{283FAC4E-F7C9-4D03-BBBC-A79664931589}"/>
    <cellStyle name="Normal 8 3 2 4 2" xfId="791" xr:uid="{EF30306D-D234-4D6E-9A2D-D00800AD2848}"/>
    <cellStyle name="Normal 8 3 2 4 2 2" xfId="2137" xr:uid="{DDE81DB3-8B4A-4A25-B4D4-0CEFCBC33322}"/>
    <cellStyle name="Normal 8 3 2 4 2 2 2" xfId="2138" xr:uid="{09501072-0443-4199-BB1D-CD03098EB9E7}"/>
    <cellStyle name="Normal 8 3 2 4 2 3" xfId="2139" xr:uid="{D0E6C32D-22BD-4672-BB50-8EE2649AE903}"/>
    <cellStyle name="Normal 8 3 2 4 2 4" xfId="3776" xr:uid="{9CD107B4-E933-4CC0-A02A-5AE23259E273}"/>
    <cellStyle name="Normal 8 3 2 4 3" xfId="2140" xr:uid="{FA5FC45E-EDE2-415B-97B8-FBBF7F2254F0}"/>
    <cellStyle name="Normal 8 3 2 4 3 2" xfId="2141" xr:uid="{06A41E15-358C-4157-B3B8-364937428D40}"/>
    <cellStyle name="Normal 8 3 2 4 4" xfId="2142" xr:uid="{6196D8FD-95EE-44D0-9746-C3592DC0B63A}"/>
    <cellStyle name="Normal 8 3 2 4 5" xfId="3777" xr:uid="{16D05A0F-CDC7-4DB6-8B32-54493BA42614}"/>
    <cellStyle name="Normal 8 3 2 5" xfId="389" xr:uid="{16035C2F-C1F8-4CAC-8B59-36CD5761EEA0}"/>
    <cellStyle name="Normal 8 3 2 5 2" xfId="2143" xr:uid="{48C18B6C-3DA0-42B6-846A-434B69690E4D}"/>
    <cellStyle name="Normal 8 3 2 5 2 2" xfId="2144" xr:uid="{5E886FC7-022F-403B-A994-52992A216F5B}"/>
    <cellStyle name="Normal 8 3 2 5 3" xfId="2145" xr:uid="{06AD6302-5ABE-4A2B-8CAB-8AD00811BADF}"/>
    <cellStyle name="Normal 8 3 2 5 4" xfId="3778" xr:uid="{10DCE116-8A5E-46B6-9F51-A280CBC9608E}"/>
    <cellStyle name="Normal 8 3 2 6" xfId="2146" xr:uid="{FE85B309-7955-442D-B3F1-9950B0105C31}"/>
    <cellStyle name="Normal 8 3 2 6 2" xfId="2147" xr:uid="{75FD84C8-8538-4373-92E0-60BB6A6A3E07}"/>
    <cellStyle name="Normal 8 3 2 6 3" xfId="3779" xr:uid="{C48141DB-C428-4D1C-8275-B9BB2DCD9273}"/>
    <cellStyle name="Normal 8 3 2 6 4" xfId="3780" xr:uid="{D3FEC709-6167-4666-B8DB-96A1A4D67409}"/>
    <cellStyle name="Normal 8 3 2 7" xfId="2148" xr:uid="{962D64FF-4B46-4D05-8A1B-7616D9E88E6E}"/>
    <cellStyle name="Normal 8 3 2 8" xfId="3781" xr:uid="{79B99B3E-B5FF-4C09-AA9F-04CB23383827}"/>
    <cellStyle name="Normal 8 3 2 9" xfId="3782" xr:uid="{391A0205-D3A5-4696-B37B-A94EE20FCBA0}"/>
    <cellStyle name="Normal 8 3 3" xfId="159" xr:uid="{292B42E4-8B0B-46E1-9833-7817A06A33A8}"/>
    <cellStyle name="Normal 8 3 3 2" xfId="160" xr:uid="{004E7AB2-3BE5-4AEA-BAA9-AC92687ADF65}"/>
    <cellStyle name="Normal 8 3 3 2 2" xfId="792" xr:uid="{C23E9BB1-DEAF-44BC-AD27-3AA66581FF7D}"/>
    <cellStyle name="Normal 8 3 3 2 2 2" xfId="2149" xr:uid="{237D92D6-4CB6-4F26-9F2D-AEBFC19C15E9}"/>
    <cellStyle name="Normal 8 3 3 2 2 2 2" xfId="2150" xr:uid="{A9A89A02-BE9C-4620-8D14-22521EA2C879}"/>
    <cellStyle name="Normal 8 3 3 2 2 2 2 2" xfId="4495" xr:uid="{24063EF7-07F1-4406-B4C9-529D9441AC02}"/>
    <cellStyle name="Normal 8 3 3 2 2 2 3" xfId="4496" xr:uid="{AE9FA3FF-31FB-4BAC-9614-3B2CC5751D3A}"/>
    <cellStyle name="Normal 8 3 3 2 2 3" xfId="2151" xr:uid="{9BB84068-0809-408C-A7C6-EC0B1D8EE331}"/>
    <cellStyle name="Normal 8 3 3 2 2 3 2" xfId="4497" xr:uid="{0AEE4A45-9382-4314-854D-3EDF582C68AE}"/>
    <cellStyle name="Normal 8 3 3 2 2 4" xfId="3783" xr:uid="{BC483586-9C9D-410F-B5D4-4DD670D4B20B}"/>
    <cellStyle name="Normal 8 3 3 2 3" xfId="2152" xr:uid="{539DE175-3D13-4646-A0A2-DF1617596064}"/>
    <cellStyle name="Normal 8 3 3 2 3 2" xfId="2153" xr:uid="{7ADA5CE2-3BE6-49FB-9A02-2C9469EBFDB7}"/>
    <cellStyle name="Normal 8 3 3 2 3 2 2" xfId="4498" xr:uid="{36C4E57B-9F5B-4B0C-8201-09A9635761E6}"/>
    <cellStyle name="Normal 8 3 3 2 3 3" xfId="3784" xr:uid="{447CE1F6-2D2C-4C5E-85AF-B4B3DCEAED8A}"/>
    <cellStyle name="Normal 8 3 3 2 3 4" xfId="3785" xr:uid="{29E2E95F-0464-484C-AE71-5B0AC4846A0E}"/>
    <cellStyle name="Normal 8 3 3 2 4" xfId="2154" xr:uid="{BE8792F9-4735-46DC-BFA4-146BAC588B85}"/>
    <cellStyle name="Normal 8 3 3 2 4 2" xfId="4499" xr:uid="{736AB861-929A-4BB3-AC79-14E5EF4387D1}"/>
    <cellStyle name="Normal 8 3 3 2 5" xfId="3786" xr:uid="{5B5C79F5-247F-40F0-BBA8-3FEEAD0D9FCB}"/>
    <cellStyle name="Normal 8 3 3 2 6" xfId="3787" xr:uid="{CA4D606F-4357-4AD2-9F25-5D31C9EA442A}"/>
    <cellStyle name="Normal 8 3 3 3" xfId="390" xr:uid="{1C180101-A3B5-45B2-A211-F740D89F5A12}"/>
    <cellStyle name="Normal 8 3 3 3 2" xfId="2155" xr:uid="{D2F5F789-F6BD-44A0-B968-2D47576057AE}"/>
    <cellStyle name="Normal 8 3 3 3 2 2" xfId="2156" xr:uid="{6064AADD-2932-4750-BBFE-FE58A9496D84}"/>
    <cellStyle name="Normal 8 3 3 3 2 2 2" xfId="4500" xr:uid="{338EACEB-5015-45A5-B21B-7FBDE51C2F5F}"/>
    <cellStyle name="Normal 8 3 3 3 2 3" xfId="3788" xr:uid="{FC356DB9-FD51-42CF-A18F-94B9D5FE1496}"/>
    <cellStyle name="Normal 8 3 3 3 2 4" xfId="3789" xr:uid="{5B3437F0-48B1-4A66-BC78-7F1BB1D9E91A}"/>
    <cellStyle name="Normal 8 3 3 3 3" xfId="2157" xr:uid="{FA6CD213-B7B3-4E56-A82F-BBF524EC19FB}"/>
    <cellStyle name="Normal 8 3 3 3 3 2" xfId="4501" xr:uid="{F1892E5F-632E-4503-BCA5-6AF32D8C18BF}"/>
    <cellStyle name="Normal 8 3 3 3 4" xfId="3790" xr:uid="{A6A1CC6C-766D-4AEA-BDF7-437E4C812204}"/>
    <cellStyle name="Normal 8 3 3 3 5" xfId="3791" xr:uid="{EBDBF7B4-E2D1-459C-98D6-2D5A470E674C}"/>
    <cellStyle name="Normal 8 3 3 4" xfId="2158" xr:uid="{E50B719B-4D3F-47B5-9959-9201B98A7D93}"/>
    <cellStyle name="Normal 8 3 3 4 2" xfId="2159" xr:uid="{737D3807-C82A-4D7C-8A38-5D010FA1B4D5}"/>
    <cellStyle name="Normal 8 3 3 4 2 2" xfId="4502" xr:uid="{4FEA96A2-B789-47B0-81C3-58FEB612B40C}"/>
    <cellStyle name="Normal 8 3 3 4 3" xfId="3792" xr:uid="{9339BC9A-F5DF-403C-8530-A4745AD3F6ED}"/>
    <cellStyle name="Normal 8 3 3 4 4" xfId="3793" xr:uid="{96345549-2E99-4906-9015-8FEA545F635B}"/>
    <cellStyle name="Normal 8 3 3 5" xfId="2160" xr:uid="{9EB859F3-4325-4AD1-958A-3C0FA350574E}"/>
    <cellStyle name="Normal 8 3 3 5 2" xfId="3794" xr:uid="{7444866B-EF6B-43FF-8864-951A61C7A255}"/>
    <cellStyle name="Normal 8 3 3 5 3" xfId="3795" xr:uid="{5586E03F-5680-4AEC-B5E1-BCF75D1AD9A7}"/>
    <cellStyle name="Normal 8 3 3 5 4" xfId="3796" xr:uid="{91B9D578-9F2A-4289-8FBB-7E3DFAC951F8}"/>
    <cellStyle name="Normal 8 3 3 6" xfId="3797" xr:uid="{F5F9B947-C88E-45B4-BB5C-4FF9E566597E}"/>
    <cellStyle name="Normal 8 3 3 7" xfId="3798" xr:uid="{DCDC9061-86AB-4004-B61C-9341AF66C273}"/>
    <cellStyle name="Normal 8 3 3 8" xfId="3799" xr:uid="{EE68B65A-E9DB-4313-8CCB-27F61F8121E7}"/>
    <cellStyle name="Normal 8 3 4" xfId="161" xr:uid="{6B63A50D-CB1A-4B06-8C35-423CA696CD2C}"/>
    <cellStyle name="Normal 8 3 4 2" xfId="793" xr:uid="{7C53AE26-88CE-4F96-B2EC-BE8AAC0C7F30}"/>
    <cellStyle name="Normal 8 3 4 2 2" xfId="794" xr:uid="{E0AFD63E-301F-4172-AD3B-6E543D10E8A9}"/>
    <cellStyle name="Normal 8 3 4 2 2 2" xfId="2161" xr:uid="{D5F43D97-044B-46B2-828E-BECCB2209936}"/>
    <cellStyle name="Normal 8 3 4 2 2 2 2" xfId="2162" xr:uid="{E54E84C2-DEF4-49D4-B370-A88BD5D15C3E}"/>
    <cellStyle name="Normal 8 3 4 2 2 3" xfId="2163" xr:uid="{623BB750-3061-47B7-A4A7-95E2C63EA581}"/>
    <cellStyle name="Normal 8 3 4 2 2 4" xfId="3800" xr:uid="{7E994440-80FB-40B7-8A5A-43330858006D}"/>
    <cellStyle name="Normal 8 3 4 2 3" xfId="2164" xr:uid="{1F8453DC-E72D-47A9-98FB-3273CC21D000}"/>
    <cellStyle name="Normal 8 3 4 2 3 2" xfId="2165" xr:uid="{C33390B7-2DAC-4B41-821C-89AFECB01B32}"/>
    <cellStyle name="Normal 8 3 4 2 4" xfId="2166" xr:uid="{E3988726-FB5B-4390-A3BD-38F46AC3D3B6}"/>
    <cellStyle name="Normal 8 3 4 2 5" xfId="3801" xr:uid="{8DA208B3-E268-4AEE-BCED-B3FB5C20B455}"/>
    <cellStyle name="Normal 8 3 4 3" xfId="795" xr:uid="{B6E6ED8D-10CF-4716-8F01-F59972C7E100}"/>
    <cellStyle name="Normal 8 3 4 3 2" xfId="2167" xr:uid="{1E6B29CE-F53E-42B2-B4CB-8B61E856180E}"/>
    <cellStyle name="Normal 8 3 4 3 2 2" xfId="2168" xr:uid="{79647A69-6A45-4011-9795-B16D8F9CCD38}"/>
    <cellStyle name="Normal 8 3 4 3 3" xfId="2169" xr:uid="{EA99E321-990B-42E2-9862-C7191B4B4451}"/>
    <cellStyle name="Normal 8 3 4 3 4" xfId="3802" xr:uid="{B1E38DC9-031C-462E-A3A6-55DB0BB80BEA}"/>
    <cellStyle name="Normal 8 3 4 4" xfId="2170" xr:uid="{86043DE1-7F1B-4111-87C7-E91FDEB68250}"/>
    <cellStyle name="Normal 8 3 4 4 2" xfId="2171" xr:uid="{170E9697-C49F-42E7-8397-ABA5DAF01954}"/>
    <cellStyle name="Normal 8 3 4 4 3" xfId="3803" xr:uid="{997073CD-17D4-4C72-A88C-2A0BB92CA13B}"/>
    <cellStyle name="Normal 8 3 4 4 4" xfId="3804" xr:uid="{953C907E-482E-432B-BE35-AD69D618176D}"/>
    <cellStyle name="Normal 8 3 4 5" xfId="2172" xr:uid="{2452D826-52D7-4548-B0E9-01280815E0EC}"/>
    <cellStyle name="Normal 8 3 4 6" xfId="3805" xr:uid="{06B4BE8C-9A71-463E-8400-4E948BFBE5EA}"/>
    <cellStyle name="Normal 8 3 4 7" xfId="3806" xr:uid="{733C3607-76B7-4FD3-AE89-F62E10B57CD0}"/>
    <cellStyle name="Normal 8 3 5" xfId="391" xr:uid="{2E0CDE0C-0886-4A2A-9A48-93AE336CB4E2}"/>
    <cellStyle name="Normal 8 3 5 2" xfId="796" xr:uid="{CB3796A3-8323-4280-9B20-43221C8F467D}"/>
    <cellStyle name="Normal 8 3 5 2 2" xfId="2173" xr:uid="{FE9D1504-C5CC-4F58-83DC-F056332598A5}"/>
    <cellStyle name="Normal 8 3 5 2 2 2" xfId="2174" xr:uid="{72C50C57-CED9-46F5-AD5D-A1E317F08788}"/>
    <cellStyle name="Normal 8 3 5 2 3" xfId="2175" xr:uid="{32B2A54D-CEC9-430E-BFE5-360A2D98B560}"/>
    <cellStyle name="Normal 8 3 5 2 4" xfId="3807" xr:uid="{3727D51C-8BDF-43C7-BDB3-BD8632BC9D84}"/>
    <cellStyle name="Normal 8 3 5 3" xfId="2176" xr:uid="{9AEF15BF-5041-4CC6-99EF-A54054759457}"/>
    <cellStyle name="Normal 8 3 5 3 2" xfId="2177" xr:uid="{1B08E2B7-3E06-4E30-85C2-11B5DD281AC2}"/>
    <cellStyle name="Normal 8 3 5 3 3" xfId="3808" xr:uid="{92350511-FA18-4ED7-8E9A-302BC4ED815B}"/>
    <cellStyle name="Normal 8 3 5 3 4" xfId="3809" xr:uid="{D330843C-BD2A-47FC-B372-31BB4C798FF1}"/>
    <cellStyle name="Normal 8 3 5 4" xfId="2178" xr:uid="{8D17A823-2F3E-4CDC-87F4-D7351DE22A61}"/>
    <cellStyle name="Normal 8 3 5 5" xfId="3810" xr:uid="{9446EF9C-9F94-46C4-BB8A-C06CE6D5935C}"/>
    <cellStyle name="Normal 8 3 5 6" xfId="3811" xr:uid="{BAE334C4-BC1B-4EDB-A46F-AB76375EB8D9}"/>
    <cellStyle name="Normal 8 3 6" xfId="392" xr:uid="{FF72D664-C756-46FB-AEB2-9D422143A8AC}"/>
    <cellStyle name="Normal 8 3 6 2" xfId="2179" xr:uid="{048AA613-628D-48BA-BE8D-A2496FAEA728}"/>
    <cellStyle name="Normal 8 3 6 2 2" xfId="2180" xr:uid="{E3BEC51D-0F6E-41A9-B126-853676DFCAE0}"/>
    <cellStyle name="Normal 8 3 6 2 3" xfId="3812" xr:uid="{B6B0361C-7007-42E8-9F93-9D27CB90170F}"/>
    <cellStyle name="Normal 8 3 6 2 4" xfId="3813" xr:uid="{1947197D-08CF-4CA0-9329-06A73D7A3249}"/>
    <cellStyle name="Normal 8 3 6 3" xfId="2181" xr:uid="{C9D16016-E5A6-4C08-9A1A-D74F32A699D6}"/>
    <cellStyle name="Normal 8 3 6 4" xfId="3814" xr:uid="{4F7F3B54-2150-44D2-A491-D79E25056145}"/>
    <cellStyle name="Normal 8 3 6 5" xfId="3815" xr:uid="{B2C5C957-A90C-453C-B9B4-9532AF00850A}"/>
    <cellStyle name="Normal 8 3 7" xfId="2182" xr:uid="{1519BDEB-5FFF-44E2-97B1-4EB164713835}"/>
    <cellStyle name="Normal 8 3 7 2" xfId="2183" xr:uid="{3DBB3473-478B-434D-B3E8-F8BCB88E8AD2}"/>
    <cellStyle name="Normal 8 3 7 3" xfId="3816" xr:uid="{6F5D8596-1B1F-4004-B5B6-91A4E51FA6FE}"/>
    <cellStyle name="Normal 8 3 7 4" xfId="3817" xr:uid="{188798D3-B4CE-4E7F-B1AF-229826608335}"/>
    <cellStyle name="Normal 8 3 8" xfId="2184" xr:uid="{450BC6B9-13F9-4B79-8A90-4445C5BD6DE7}"/>
    <cellStyle name="Normal 8 3 8 2" xfId="3818" xr:uid="{BCDC16AA-2975-44A5-973D-ED61D3F5F328}"/>
    <cellStyle name="Normal 8 3 8 3" xfId="3819" xr:uid="{1FF565A7-A4CA-4CB0-910E-061FCF779241}"/>
    <cellStyle name="Normal 8 3 8 4" xfId="3820" xr:uid="{7E547B2B-8D61-4EDC-864D-958EB6DD20C3}"/>
    <cellStyle name="Normal 8 3 9" xfId="3821" xr:uid="{2260007A-7A81-4C59-943A-CE3A18656F80}"/>
    <cellStyle name="Normal 8 4" xfId="162" xr:uid="{60079B72-BB2D-4E7C-AF4F-06D8612C98C6}"/>
    <cellStyle name="Normal 8 4 10" xfId="3822" xr:uid="{636AA789-B03C-49A8-BC62-A1A60511088E}"/>
    <cellStyle name="Normal 8 4 11" xfId="3823" xr:uid="{C50ED9FC-434D-4FEF-8755-BAC6BC0A5876}"/>
    <cellStyle name="Normal 8 4 2" xfId="163" xr:uid="{16B74A06-DE26-44B5-A28E-376E5C757800}"/>
    <cellStyle name="Normal 8 4 2 2" xfId="393" xr:uid="{5BDE10A3-C43D-48C3-88C5-070218DC4DF6}"/>
    <cellStyle name="Normal 8 4 2 2 2" xfId="797" xr:uid="{9952C565-CA14-4E1C-8418-F0C1A12C267F}"/>
    <cellStyle name="Normal 8 4 2 2 2 2" xfId="798" xr:uid="{8C9EAB49-11AD-45A2-92A8-C186720ED693}"/>
    <cellStyle name="Normal 8 4 2 2 2 2 2" xfId="2185" xr:uid="{835AD4B0-808D-43ED-9DCF-4ECEDA722E03}"/>
    <cellStyle name="Normal 8 4 2 2 2 2 3" xfId="3824" xr:uid="{8A39D57F-12C7-4224-A9E7-4B2BC2AAFAD3}"/>
    <cellStyle name="Normal 8 4 2 2 2 2 4" xfId="3825" xr:uid="{7BFB6811-B5EA-4E00-A33F-2CFD4AE18BEF}"/>
    <cellStyle name="Normal 8 4 2 2 2 3" xfId="2186" xr:uid="{F7EE4EA4-3E39-4642-BF6C-B2A243294C43}"/>
    <cellStyle name="Normal 8 4 2 2 2 3 2" xfId="3826" xr:uid="{F1F83C3A-D8DD-4FC5-BDB4-CAF98CB4D9C6}"/>
    <cellStyle name="Normal 8 4 2 2 2 3 3" xfId="3827" xr:uid="{E85E67B7-62E0-4A10-ABF3-30E59A9550D1}"/>
    <cellStyle name="Normal 8 4 2 2 2 3 4" xfId="3828" xr:uid="{2841C63A-F88C-4854-B0EA-D3871E9D2C0E}"/>
    <cellStyle name="Normal 8 4 2 2 2 4" xfId="3829" xr:uid="{84508460-72BD-4BDB-9F20-946F6802DCA4}"/>
    <cellStyle name="Normal 8 4 2 2 2 5" xfId="3830" xr:uid="{2D3533B0-E6C6-42E3-8960-BDA1663FEA14}"/>
    <cellStyle name="Normal 8 4 2 2 2 6" xfId="3831" xr:uid="{1ED8F9A7-B0A0-4913-AA6E-A2B57C417A3D}"/>
    <cellStyle name="Normal 8 4 2 2 3" xfId="799" xr:uid="{C5753E28-35CA-4329-8737-F6F6842DA201}"/>
    <cellStyle name="Normal 8 4 2 2 3 2" xfId="2187" xr:uid="{F48B4451-943F-4302-999C-4F7A91014569}"/>
    <cellStyle name="Normal 8 4 2 2 3 2 2" xfId="3832" xr:uid="{DD11C005-432F-4540-A572-F2114C93A863}"/>
    <cellStyle name="Normal 8 4 2 2 3 2 3" xfId="3833" xr:uid="{6BBACE59-4C1A-4F82-85D0-49DC3D402AF5}"/>
    <cellStyle name="Normal 8 4 2 2 3 2 4" xfId="3834" xr:uid="{2E669791-5A4B-4799-ADFA-05E89CA52D44}"/>
    <cellStyle name="Normal 8 4 2 2 3 3" xfId="3835" xr:uid="{BA770190-B1E6-438B-844D-8E09CF9059A1}"/>
    <cellStyle name="Normal 8 4 2 2 3 4" xfId="3836" xr:uid="{FBA55E52-37BA-4BF1-9C3B-EB112AC96BE1}"/>
    <cellStyle name="Normal 8 4 2 2 3 5" xfId="3837" xr:uid="{79BED7AD-B320-4FD1-B028-ABD022E60F3F}"/>
    <cellStyle name="Normal 8 4 2 2 4" xfId="2188" xr:uid="{DF7ACA26-EC5C-42AA-931F-D5E2067E2864}"/>
    <cellStyle name="Normal 8 4 2 2 4 2" xfId="3838" xr:uid="{C680B387-4A66-4A11-9813-BC7993818A85}"/>
    <cellStyle name="Normal 8 4 2 2 4 3" xfId="3839" xr:uid="{0A602FDA-A8BF-407A-8D59-973ECCFA50B8}"/>
    <cellStyle name="Normal 8 4 2 2 4 4" xfId="3840" xr:uid="{3325E000-6354-4947-AD7A-690ED8870694}"/>
    <cellStyle name="Normal 8 4 2 2 5" xfId="3841" xr:uid="{DC478BC5-7451-4491-9F56-5AAE7983742A}"/>
    <cellStyle name="Normal 8 4 2 2 5 2" xfId="3842" xr:uid="{6A775716-EB4B-4F59-857E-CCE6881A54C7}"/>
    <cellStyle name="Normal 8 4 2 2 5 3" xfId="3843" xr:uid="{6722B8B3-F760-4EAD-964A-B12E6FD9DE07}"/>
    <cellStyle name="Normal 8 4 2 2 5 4" xfId="3844" xr:uid="{97D40159-958B-4002-B860-A5451366A9F1}"/>
    <cellStyle name="Normal 8 4 2 2 6" xfId="3845" xr:uid="{FC60B331-B372-443B-BBEF-FCD531C64DFD}"/>
    <cellStyle name="Normal 8 4 2 2 7" xfId="3846" xr:uid="{5DA46A71-410D-42ED-8C63-DC61E684A064}"/>
    <cellStyle name="Normal 8 4 2 2 8" xfId="3847" xr:uid="{3105AC69-3293-411B-A9C4-E53FE9EA949B}"/>
    <cellStyle name="Normal 8 4 2 3" xfId="800" xr:uid="{9D9DB715-382F-43FA-87A8-3FE9BF5AA6C5}"/>
    <cellStyle name="Normal 8 4 2 3 2" xfId="801" xr:uid="{13BF0AD4-BC65-4825-B529-EF5BC55EFACA}"/>
    <cellStyle name="Normal 8 4 2 3 2 2" xfId="802" xr:uid="{6368EDB7-BDAB-48CB-982F-609B3BF2B4AE}"/>
    <cellStyle name="Normal 8 4 2 3 2 3" xfId="3848" xr:uid="{6860C42B-92D7-4E30-B34E-57EC6904B38A}"/>
    <cellStyle name="Normal 8 4 2 3 2 4" xfId="3849" xr:uid="{F8CF93EE-3ED9-448A-915B-DC3499A23AAB}"/>
    <cellStyle name="Normal 8 4 2 3 3" xfId="803" xr:uid="{E338C8FF-CA83-4B21-A3F9-4B1371580148}"/>
    <cellStyle name="Normal 8 4 2 3 3 2" xfId="3850" xr:uid="{85C4FB51-617B-4A50-BF18-41F3D5C0AC99}"/>
    <cellStyle name="Normal 8 4 2 3 3 3" xfId="3851" xr:uid="{781A33A8-39DE-42EF-93E3-219EF6371C85}"/>
    <cellStyle name="Normal 8 4 2 3 3 4" xfId="3852" xr:uid="{DE300F59-31AC-4772-8768-42EBF1E742B5}"/>
    <cellStyle name="Normal 8 4 2 3 4" xfId="3853" xr:uid="{C9466D24-E136-48E8-86EC-3C04B90FB941}"/>
    <cellStyle name="Normal 8 4 2 3 5" xfId="3854" xr:uid="{68CD5617-2DB2-4D7B-8C7B-84E5EFCDD579}"/>
    <cellStyle name="Normal 8 4 2 3 6" xfId="3855" xr:uid="{F51828D9-39E0-4253-9294-A47297B4D5AC}"/>
    <cellStyle name="Normal 8 4 2 4" xfId="804" xr:uid="{C38491DF-B9BB-4B10-A016-475FE4A587CC}"/>
    <cellStyle name="Normal 8 4 2 4 2" xfId="805" xr:uid="{4E00A34B-3473-40AA-99A8-DC491DCD40B8}"/>
    <cellStyle name="Normal 8 4 2 4 2 2" xfId="3856" xr:uid="{5F6D8194-9491-42BA-9106-A90E315152EE}"/>
    <cellStyle name="Normal 8 4 2 4 2 3" xfId="3857" xr:uid="{7C7E86F8-45E8-4CA5-A9E9-7FE98C8AC7AB}"/>
    <cellStyle name="Normal 8 4 2 4 2 4" xfId="3858" xr:uid="{FC3A6AA0-5B4D-4FBC-9591-C853F729E098}"/>
    <cellStyle name="Normal 8 4 2 4 3" xfId="3859" xr:uid="{68CB8AC6-5A6F-403F-9D4D-257A7B2BE3F0}"/>
    <cellStyle name="Normal 8 4 2 4 4" xfId="3860" xr:uid="{C19CFCA7-5EE6-428F-8464-63C2BC10BBF9}"/>
    <cellStyle name="Normal 8 4 2 4 5" xfId="3861" xr:uid="{C640A327-91E9-4CE5-8FFE-00966B97C56F}"/>
    <cellStyle name="Normal 8 4 2 5" xfId="806" xr:uid="{5DBE6F5C-D12E-4B56-AA7C-FEA576929C78}"/>
    <cellStyle name="Normal 8 4 2 5 2" xfId="3862" xr:uid="{B4D56D17-53AA-4830-AE79-E940064EAE61}"/>
    <cellStyle name="Normal 8 4 2 5 3" xfId="3863" xr:uid="{47E8DE09-18E3-4E76-A0F0-3A79439EAE4D}"/>
    <cellStyle name="Normal 8 4 2 5 4" xfId="3864" xr:uid="{A18DDD23-12DD-4708-B9A1-19A3DBB2A3ED}"/>
    <cellStyle name="Normal 8 4 2 6" xfId="3865" xr:uid="{6C89C768-F906-49BA-8923-2FF6CB283B47}"/>
    <cellStyle name="Normal 8 4 2 6 2" xfId="3866" xr:uid="{E4826B66-EF2B-4BF7-8F9B-B8AEE70E67C7}"/>
    <cellStyle name="Normal 8 4 2 6 3" xfId="3867" xr:uid="{F663309D-E822-49C2-9911-33CDC02E50C7}"/>
    <cellStyle name="Normal 8 4 2 6 4" xfId="3868" xr:uid="{3187ED78-2F7D-4FF7-9B6F-641CB6B6ED1A}"/>
    <cellStyle name="Normal 8 4 2 7" xfId="3869" xr:uid="{4A5888AF-E74B-4C3F-9AC4-FB83F51BBB23}"/>
    <cellStyle name="Normal 8 4 2 8" xfId="3870" xr:uid="{F50E8D27-C015-45F7-8E77-11A72B892287}"/>
    <cellStyle name="Normal 8 4 2 9" xfId="3871" xr:uid="{2482F0FD-75A0-454B-A1AA-189E6DFCF4BF}"/>
    <cellStyle name="Normal 8 4 3" xfId="394" xr:uid="{211DE998-918E-45F7-9D47-166CBD627E70}"/>
    <cellStyle name="Normal 8 4 3 2" xfId="807" xr:uid="{E2A3AF62-7AE9-4D0C-A88E-39E35C3A4391}"/>
    <cellStyle name="Normal 8 4 3 2 2" xfId="808" xr:uid="{031A3F9C-E8ED-4D41-8C11-2FA114851B53}"/>
    <cellStyle name="Normal 8 4 3 2 2 2" xfId="2189" xr:uid="{D31D6FB3-6B13-4342-BF46-2D152F96B86A}"/>
    <cellStyle name="Normal 8 4 3 2 2 2 2" xfId="2190" xr:uid="{CEF1DBCA-B6F5-4236-A70D-6773015F6A77}"/>
    <cellStyle name="Normal 8 4 3 2 2 3" xfId="2191" xr:uid="{2FD27B2E-B210-4EA9-BDE7-71BE042FDB46}"/>
    <cellStyle name="Normal 8 4 3 2 2 4" xfId="3872" xr:uid="{6DC85C26-8E61-42E5-A12A-15708F5228F5}"/>
    <cellStyle name="Normal 8 4 3 2 3" xfId="2192" xr:uid="{0E603557-7523-4BA8-A52E-C15F7EB5A9FF}"/>
    <cellStyle name="Normal 8 4 3 2 3 2" xfId="2193" xr:uid="{544A1FE9-1708-40C4-B468-A0A8FCD43E3B}"/>
    <cellStyle name="Normal 8 4 3 2 3 3" xfId="3873" xr:uid="{77F53A86-78F9-47FC-A961-EB2FA82540E9}"/>
    <cellStyle name="Normal 8 4 3 2 3 4" xfId="3874" xr:uid="{A902D589-2B2B-4CA2-B879-79FD2B2FE15E}"/>
    <cellStyle name="Normal 8 4 3 2 4" xfId="2194" xr:uid="{38937FE4-4ABC-48AF-8337-4167C5A3CA0A}"/>
    <cellStyle name="Normal 8 4 3 2 5" xfId="3875" xr:uid="{C0DABFCF-6278-4E69-9633-51BA571B54F3}"/>
    <cellStyle name="Normal 8 4 3 2 6" xfId="3876" xr:uid="{7BA0BCB0-716B-4F47-BC01-D57175EC3239}"/>
    <cellStyle name="Normal 8 4 3 3" xfId="809" xr:uid="{2606F36A-129A-4F4E-BC22-DE0F4F006776}"/>
    <cellStyle name="Normal 8 4 3 3 2" xfId="2195" xr:uid="{87C5EC00-D7E4-4C60-802D-965C6590DEE9}"/>
    <cellStyle name="Normal 8 4 3 3 2 2" xfId="2196" xr:uid="{D44B1CDF-6612-4C56-8F47-E407B0F45404}"/>
    <cellStyle name="Normal 8 4 3 3 2 3" xfId="3877" xr:uid="{BABB890E-207A-43DD-A099-B29D7A14A947}"/>
    <cellStyle name="Normal 8 4 3 3 2 4" xfId="3878" xr:uid="{6DCD1AE7-6822-4B27-B98D-963C08390FC9}"/>
    <cellStyle name="Normal 8 4 3 3 3" xfId="2197" xr:uid="{4EDF4BD4-9F71-4DC1-BF7D-11EBFD4620B7}"/>
    <cellStyle name="Normal 8 4 3 3 4" xfId="3879" xr:uid="{D1088AE6-A504-4665-AA34-5B47CC44FC5A}"/>
    <cellStyle name="Normal 8 4 3 3 5" xfId="3880" xr:uid="{3C7AFC2E-01BD-4753-AEE7-875E02706C44}"/>
    <cellStyle name="Normal 8 4 3 4" xfId="2198" xr:uid="{7EF0BF0A-CA97-4B43-A2C6-9756C8415D96}"/>
    <cellStyle name="Normal 8 4 3 4 2" xfId="2199" xr:uid="{3D1AD36B-1603-4CB0-B8BA-D1AD86F1E4D0}"/>
    <cellStyle name="Normal 8 4 3 4 3" xfId="3881" xr:uid="{ECD46480-065F-46C0-A217-10FA2EED06D8}"/>
    <cellStyle name="Normal 8 4 3 4 4" xfId="3882" xr:uid="{07CD14EA-B6FB-43DC-BAA6-606DA0F0B052}"/>
    <cellStyle name="Normal 8 4 3 5" xfId="2200" xr:uid="{0EE894A1-D7AC-4558-85D5-A6997F941554}"/>
    <cellStyle name="Normal 8 4 3 5 2" xfId="3883" xr:uid="{4D17CFB9-EB58-44A1-8B60-2E772FCF98B2}"/>
    <cellStyle name="Normal 8 4 3 5 3" xfId="3884" xr:uid="{B79EF486-1F2F-4840-AAE5-4292D63D8B17}"/>
    <cellStyle name="Normal 8 4 3 5 4" xfId="3885" xr:uid="{D217102D-13A9-4CDB-AC3F-47C7A7389A9F}"/>
    <cellStyle name="Normal 8 4 3 6" xfId="3886" xr:uid="{594F49A2-C701-407A-A148-54A3A1763FEF}"/>
    <cellStyle name="Normal 8 4 3 7" xfId="3887" xr:uid="{BA5C6663-2174-4A85-A08B-D1D192FBF848}"/>
    <cellStyle name="Normal 8 4 3 8" xfId="3888" xr:uid="{EDFFFB04-6165-4415-9D0A-0CC099A9ECFB}"/>
    <cellStyle name="Normal 8 4 4" xfId="395" xr:uid="{386958C1-5730-4427-9CEF-89A5435FB3E6}"/>
    <cellStyle name="Normal 8 4 4 2" xfId="810" xr:uid="{6502D7B9-92E1-4713-83C1-7624F39DF947}"/>
    <cellStyle name="Normal 8 4 4 2 2" xfId="811" xr:uid="{49BE821E-FFAE-4B19-84BD-20BFDF603F40}"/>
    <cellStyle name="Normal 8 4 4 2 2 2" xfId="2201" xr:uid="{7C00D34A-58E2-4D23-BED6-2D02BFB6AE7C}"/>
    <cellStyle name="Normal 8 4 4 2 2 3" xfId="3889" xr:uid="{12C7A132-B450-4C88-8942-6873E5D0208E}"/>
    <cellStyle name="Normal 8 4 4 2 2 4" xfId="3890" xr:uid="{9B0D3A51-3C6B-4A21-B623-474549C49A85}"/>
    <cellStyle name="Normal 8 4 4 2 3" xfId="2202" xr:uid="{CD51D432-8B9F-4604-90F1-9A2C24777936}"/>
    <cellStyle name="Normal 8 4 4 2 4" xfId="3891" xr:uid="{939D969C-3EE3-49FE-86EF-D2B5E753C506}"/>
    <cellStyle name="Normal 8 4 4 2 5" xfId="3892" xr:uid="{F1477BCA-0263-4D74-A5AB-7CE38C8C8568}"/>
    <cellStyle name="Normal 8 4 4 3" xfId="812" xr:uid="{F3D48CBD-231F-4134-B716-C8F27733D300}"/>
    <cellStyle name="Normal 8 4 4 3 2" xfId="2203" xr:uid="{1318056C-2D39-4FF1-928A-7C644F22CA01}"/>
    <cellStyle name="Normal 8 4 4 3 3" xfId="3893" xr:uid="{601763B2-5436-468D-8EBD-8B05CF790F9B}"/>
    <cellStyle name="Normal 8 4 4 3 4" xfId="3894" xr:uid="{73DF97D2-7825-497D-A560-A2D84E34B183}"/>
    <cellStyle name="Normal 8 4 4 4" xfId="2204" xr:uid="{0FA00BE2-6F30-4F8E-89FA-F2E9C6A38A9E}"/>
    <cellStyle name="Normal 8 4 4 4 2" xfId="3895" xr:uid="{1D1C3C5C-9998-4447-B68E-601A8B5B9E82}"/>
    <cellStyle name="Normal 8 4 4 4 3" xfId="3896" xr:uid="{CF6E2807-8FD4-4C8F-AFFD-037ABAE3B8A7}"/>
    <cellStyle name="Normal 8 4 4 4 4" xfId="3897" xr:uid="{73CFBEBB-BDCB-4E89-ACF4-C548F3FFECF6}"/>
    <cellStyle name="Normal 8 4 4 5" xfId="3898" xr:uid="{4C58E661-30B9-4401-BB12-FF01EFC945DB}"/>
    <cellStyle name="Normal 8 4 4 6" xfId="3899" xr:uid="{7D6ED472-09E5-43C6-998E-CA195C9F42D7}"/>
    <cellStyle name="Normal 8 4 4 7" xfId="3900" xr:uid="{D36C3292-A268-4CFD-A2F5-B2F2526B606E}"/>
    <cellStyle name="Normal 8 4 5" xfId="396" xr:uid="{71DAE55D-6EC5-42B6-A5FF-C1F54C6AD66F}"/>
    <cellStyle name="Normal 8 4 5 2" xfId="813" xr:uid="{33EAEC75-08E6-490F-A65B-9541D9ADD31A}"/>
    <cellStyle name="Normal 8 4 5 2 2" xfId="2205" xr:uid="{369975DF-AE51-4962-8412-D677573E138B}"/>
    <cellStyle name="Normal 8 4 5 2 3" xfId="3901" xr:uid="{1D741921-EFBD-466C-B9CC-F3AA5C7C1F83}"/>
    <cellStyle name="Normal 8 4 5 2 4" xfId="3902" xr:uid="{76373B75-50F5-42DF-B7FA-AF3227376B47}"/>
    <cellStyle name="Normal 8 4 5 3" xfId="2206" xr:uid="{09EC46D6-9C05-46A9-A4AC-25E69C99A2E7}"/>
    <cellStyle name="Normal 8 4 5 3 2" xfId="3903" xr:uid="{C63C1FC0-2E20-4EAB-8F81-AF8395B26916}"/>
    <cellStyle name="Normal 8 4 5 3 3" xfId="3904" xr:uid="{1503C019-9809-4429-A19D-EBD0D5EAE1C6}"/>
    <cellStyle name="Normal 8 4 5 3 4" xfId="3905" xr:uid="{3775D478-6700-46E0-A510-CEE13AE5CF52}"/>
    <cellStyle name="Normal 8 4 5 4" xfId="3906" xr:uid="{B1C5D1A7-86C1-4397-8B5B-FBB63CBEA482}"/>
    <cellStyle name="Normal 8 4 5 5" xfId="3907" xr:uid="{7EA11270-F3E9-4AA8-BF39-35237C204FF3}"/>
    <cellStyle name="Normal 8 4 5 6" xfId="3908" xr:uid="{7B7EE29F-33C6-4F78-9424-AB8EAC4FD510}"/>
    <cellStyle name="Normal 8 4 6" xfId="814" xr:uid="{8033CB14-A896-4B11-835F-1EF53172E60B}"/>
    <cellStyle name="Normal 8 4 6 2" xfId="2207" xr:uid="{CECB957A-8C18-4A97-AC61-2C5FB7474D50}"/>
    <cellStyle name="Normal 8 4 6 2 2" xfId="3909" xr:uid="{3357D317-5918-47C1-9473-5B5F1D8AD0A9}"/>
    <cellStyle name="Normal 8 4 6 2 3" xfId="3910" xr:uid="{AB2EDBF6-BAA3-4199-8E68-7C7199F5778C}"/>
    <cellStyle name="Normal 8 4 6 2 4" xfId="3911" xr:uid="{568CC008-032D-4FDE-A1B5-92250E4DFF85}"/>
    <cellStyle name="Normal 8 4 6 3" xfId="3912" xr:uid="{3716E869-C788-46C1-8079-C53FC99F3976}"/>
    <cellStyle name="Normal 8 4 6 4" xfId="3913" xr:uid="{7464A307-15EA-47F7-8390-3DC3D9900D99}"/>
    <cellStyle name="Normal 8 4 6 5" xfId="3914" xr:uid="{38D2E83C-E476-4D52-8FF3-EFE88734157D}"/>
    <cellStyle name="Normal 8 4 7" xfId="2208" xr:uid="{33F96648-6C2B-4050-A11B-54C2C69EE454}"/>
    <cellStyle name="Normal 8 4 7 2" xfId="3915" xr:uid="{8A8292AE-C583-40A1-B8B1-2463134F5CB9}"/>
    <cellStyle name="Normal 8 4 7 3" xfId="3916" xr:uid="{D2D78E20-01C7-4D5E-B1F5-EDCFAF46B2A9}"/>
    <cellStyle name="Normal 8 4 7 4" xfId="3917" xr:uid="{370425D3-0C0B-4A6C-BAD6-8ABF07212071}"/>
    <cellStyle name="Normal 8 4 8" xfId="3918" xr:uid="{21412D39-29AF-4363-8BAC-228D38643D93}"/>
    <cellStyle name="Normal 8 4 8 2" xfId="3919" xr:uid="{DE686770-3A78-4BE7-9EFF-F6075A350C52}"/>
    <cellStyle name="Normal 8 4 8 3" xfId="3920" xr:uid="{76546674-0387-40E6-B7EA-52FA7EAF1CE9}"/>
    <cellStyle name="Normal 8 4 8 4" xfId="3921" xr:uid="{07A4B90E-7C05-4712-8BB0-79D921B7327C}"/>
    <cellStyle name="Normal 8 4 9" xfId="3922" xr:uid="{2D2C8FA0-07ED-420C-97EA-4681F5B5E5D6}"/>
    <cellStyle name="Normal 8 5" xfId="164" xr:uid="{F26BE047-BA47-447A-A37D-C073B9600EE4}"/>
    <cellStyle name="Normal 8 5 2" xfId="165" xr:uid="{F333B088-98C3-4354-A290-B6D3D60FFCDF}"/>
    <cellStyle name="Normal 8 5 2 2" xfId="397" xr:uid="{2065FA83-57B7-4005-AE90-7AF325575604}"/>
    <cellStyle name="Normal 8 5 2 2 2" xfId="815" xr:uid="{A498C4A4-00E3-472B-9E1F-5580DA2C9F7E}"/>
    <cellStyle name="Normal 8 5 2 2 2 2" xfId="2209" xr:uid="{B8D0384B-286D-4F4E-B6B1-61F80CDCE36F}"/>
    <cellStyle name="Normal 8 5 2 2 2 3" xfId="3923" xr:uid="{F39B703C-B2D7-45CC-84D9-4D7C1CD0D9C6}"/>
    <cellStyle name="Normal 8 5 2 2 2 4" xfId="3924" xr:uid="{2D42F0F2-3DB7-4463-A27A-A2E49AC7FE3E}"/>
    <cellStyle name="Normal 8 5 2 2 3" xfId="2210" xr:uid="{6DF8E64F-F1C7-41D6-946B-9F6C04499925}"/>
    <cellStyle name="Normal 8 5 2 2 3 2" xfId="3925" xr:uid="{322C8A54-3ECC-4A56-A0C3-B99B29A811D8}"/>
    <cellStyle name="Normal 8 5 2 2 3 3" xfId="3926" xr:uid="{70E13BD7-234D-4891-AAFD-7C7B16F46A79}"/>
    <cellStyle name="Normal 8 5 2 2 3 4" xfId="3927" xr:uid="{FEB7ED97-BA5B-4FA2-A287-EEB6C8206175}"/>
    <cellStyle name="Normal 8 5 2 2 4" xfId="3928" xr:uid="{5CD26B06-66CE-4ADF-82C7-8390E0BEE890}"/>
    <cellStyle name="Normal 8 5 2 2 5" xfId="3929" xr:uid="{15C4175A-BEBF-4D36-98F2-5EE639B19EBB}"/>
    <cellStyle name="Normal 8 5 2 2 6" xfId="3930" xr:uid="{1B578C4E-156F-44C3-AABF-CFC8C233C6B0}"/>
    <cellStyle name="Normal 8 5 2 3" xfId="816" xr:uid="{AC8C2853-B18A-40C4-98E4-7D3A868971C5}"/>
    <cellStyle name="Normal 8 5 2 3 2" xfId="2211" xr:uid="{E093E616-C6E8-4D56-9541-3AF05FECAD80}"/>
    <cellStyle name="Normal 8 5 2 3 2 2" xfId="3931" xr:uid="{379A7C10-17AE-40D8-817A-594A8C10AADC}"/>
    <cellStyle name="Normal 8 5 2 3 2 3" xfId="3932" xr:uid="{26C6827D-0364-4EA0-9244-C638CBDF5DB4}"/>
    <cellStyle name="Normal 8 5 2 3 2 4" xfId="3933" xr:uid="{26E7737B-CB1B-45F4-A137-6171541DE32A}"/>
    <cellStyle name="Normal 8 5 2 3 3" xfId="3934" xr:uid="{DD8CB8D7-452F-4304-A4A6-B1417B9FD7DF}"/>
    <cellStyle name="Normal 8 5 2 3 4" xfId="3935" xr:uid="{69D2CBF3-E942-410C-B401-EEA000C3B0F7}"/>
    <cellStyle name="Normal 8 5 2 3 5" xfId="3936" xr:uid="{F590673E-B370-4952-932A-DF07155E33D8}"/>
    <cellStyle name="Normal 8 5 2 4" xfId="2212" xr:uid="{2169BFF4-9A8C-484A-9EFF-10F57D1F40B3}"/>
    <cellStyle name="Normal 8 5 2 4 2" xfId="3937" xr:uid="{75C3A289-26C1-4867-86AF-5BAEDEE2739C}"/>
    <cellStyle name="Normal 8 5 2 4 3" xfId="3938" xr:uid="{56B0528C-372C-47DE-88A0-FB84933A9093}"/>
    <cellStyle name="Normal 8 5 2 4 4" xfId="3939" xr:uid="{9C04C9A8-F808-4670-A5A8-7CA3EC2127B5}"/>
    <cellStyle name="Normal 8 5 2 5" xfId="3940" xr:uid="{BDD9A07F-B59A-4A87-9CF6-3F67E2357FD7}"/>
    <cellStyle name="Normal 8 5 2 5 2" xfId="3941" xr:uid="{D8C10A1B-95BE-4CBE-8D96-29D4FADB512D}"/>
    <cellStyle name="Normal 8 5 2 5 3" xfId="3942" xr:uid="{09B0F172-1E85-405F-A952-D4072F803D17}"/>
    <cellStyle name="Normal 8 5 2 5 4" xfId="3943" xr:uid="{FC34BD92-73A4-4A6F-8178-6E22DF823EFC}"/>
    <cellStyle name="Normal 8 5 2 6" xfId="3944" xr:uid="{E809B8AE-572D-4F78-B119-2385B2C33D4B}"/>
    <cellStyle name="Normal 8 5 2 7" xfId="3945" xr:uid="{0EEC8264-6DB5-40D2-AF4D-7B7F14DCE6FA}"/>
    <cellStyle name="Normal 8 5 2 8" xfId="3946" xr:uid="{29C9BD29-1BB3-4367-A6E2-C3F28B7F1C66}"/>
    <cellStyle name="Normal 8 5 3" xfId="398" xr:uid="{778189FA-C013-49FF-BE36-79024F914387}"/>
    <cellStyle name="Normal 8 5 3 2" xfId="817" xr:uid="{4CDD47FD-C104-4CFD-ABA7-24EF74890555}"/>
    <cellStyle name="Normal 8 5 3 2 2" xfId="818" xr:uid="{8AF06EA1-796B-4582-94B0-687EA5D51BD8}"/>
    <cellStyle name="Normal 8 5 3 2 3" xfId="3947" xr:uid="{BA24EBFB-F155-47B9-B79D-AC13C51B246D}"/>
    <cellStyle name="Normal 8 5 3 2 4" xfId="3948" xr:uid="{376DFEBF-630A-4006-8021-A80AE4B78362}"/>
    <cellStyle name="Normal 8 5 3 3" xfId="819" xr:uid="{65C69CE6-DE64-4FE8-BFC7-23CE690E01C5}"/>
    <cellStyle name="Normal 8 5 3 3 2" xfId="3949" xr:uid="{ECC6273B-7440-410C-9912-6FD43F19422B}"/>
    <cellStyle name="Normal 8 5 3 3 3" xfId="3950" xr:uid="{888EB2D0-FFA6-425B-A470-3F005DC5FBD4}"/>
    <cellStyle name="Normal 8 5 3 3 4" xfId="3951" xr:uid="{3E1E9A32-DD4B-4D5C-B372-00C3B114AE52}"/>
    <cellStyle name="Normal 8 5 3 4" xfId="3952" xr:uid="{498C6F25-8011-436C-BD9F-3E372690233C}"/>
    <cellStyle name="Normal 8 5 3 5" xfId="3953" xr:uid="{2F2BA8FF-8228-4EF2-93A5-138B21FA54B8}"/>
    <cellStyle name="Normal 8 5 3 6" xfId="3954" xr:uid="{19A639F5-35B8-4EF0-96AF-7B044D9D5BD0}"/>
    <cellStyle name="Normal 8 5 4" xfId="399" xr:uid="{ABA6E831-52F5-4A35-B332-02BB554F8556}"/>
    <cellStyle name="Normal 8 5 4 2" xfId="820" xr:uid="{19138DC8-19EA-4B02-A007-E5BACB1E0549}"/>
    <cellStyle name="Normal 8 5 4 2 2" xfId="3955" xr:uid="{92DDEAAA-2098-4723-8B14-27579849C611}"/>
    <cellStyle name="Normal 8 5 4 2 3" xfId="3956" xr:uid="{A53DD0E0-5F33-4713-8BB4-85CA36CF6294}"/>
    <cellStyle name="Normal 8 5 4 2 4" xfId="3957" xr:uid="{3CDCFF9D-7E61-459C-8E22-8E2DA8C6E295}"/>
    <cellStyle name="Normal 8 5 4 3" xfId="3958" xr:uid="{0C3EB3C8-6393-4469-89E8-E76CC43E730A}"/>
    <cellStyle name="Normal 8 5 4 4" xfId="3959" xr:uid="{274B9693-E5DD-49F5-B47C-0FDA9D54BE20}"/>
    <cellStyle name="Normal 8 5 4 5" xfId="3960" xr:uid="{D735C56F-31F9-434A-BE3D-94DB7695838C}"/>
    <cellStyle name="Normal 8 5 5" xfId="821" xr:uid="{747F626C-B427-427B-A09A-0275F617547D}"/>
    <cellStyle name="Normal 8 5 5 2" xfId="3961" xr:uid="{A6CA09E6-C593-4787-8E7C-530BA82C527E}"/>
    <cellStyle name="Normal 8 5 5 3" xfId="3962" xr:uid="{1D1A8C97-4801-49E0-8DE1-41620B5EED3A}"/>
    <cellStyle name="Normal 8 5 5 4" xfId="3963" xr:uid="{5D6A1A08-4A4D-4A87-8322-9EC3BE5880EA}"/>
    <cellStyle name="Normal 8 5 6" xfId="3964" xr:uid="{8C51B022-DB14-4102-83EB-52DBE81285B2}"/>
    <cellStyle name="Normal 8 5 6 2" xfId="3965" xr:uid="{95E5B483-F957-499F-B700-D252087E7F69}"/>
    <cellStyle name="Normal 8 5 6 3" xfId="3966" xr:uid="{8F7277CF-2BA7-4E78-A928-A3823E471D98}"/>
    <cellStyle name="Normal 8 5 6 4" xfId="3967" xr:uid="{928A58B1-63D4-4081-B0FB-666F6381105F}"/>
    <cellStyle name="Normal 8 5 7" xfId="3968" xr:uid="{2AF5E882-6297-49C6-9A6B-41CCBABA3A8D}"/>
    <cellStyle name="Normal 8 5 8" xfId="3969" xr:uid="{E505CA61-4121-40F3-A82E-034ABD16377E}"/>
    <cellStyle name="Normal 8 5 9" xfId="3970" xr:uid="{4CE17A18-3DDF-47E2-808E-B58B93A00A4B}"/>
    <cellStyle name="Normal 8 6" xfId="166" xr:uid="{E9D4B27C-BCCD-4444-9F17-902293AFD795}"/>
    <cellStyle name="Normal 8 6 2" xfId="400" xr:uid="{5BF52E8A-F3A6-4063-87A0-92A774DA5685}"/>
    <cellStyle name="Normal 8 6 2 2" xfId="822" xr:uid="{80B82507-96A8-4AEE-93D5-6DEF01783BD0}"/>
    <cellStyle name="Normal 8 6 2 2 2" xfId="2213" xr:uid="{8DFF9118-51F6-4EE4-9906-1F9D41852DFB}"/>
    <cellStyle name="Normal 8 6 2 2 2 2" xfId="2214" xr:uid="{66CDF09C-72FF-4FBE-92B9-753199451EA3}"/>
    <cellStyle name="Normal 8 6 2 2 3" xfId="2215" xr:uid="{772B6CD3-3EDE-49B3-B97B-646757D97467}"/>
    <cellStyle name="Normal 8 6 2 2 4" xfId="3971" xr:uid="{87318B3A-BCAA-4079-A029-9A6F286B5AB7}"/>
    <cellStyle name="Normal 8 6 2 3" xfId="2216" xr:uid="{F9CE2EA0-9508-4516-A44D-98F8725FB670}"/>
    <cellStyle name="Normal 8 6 2 3 2" xfId="2217" xr:uid="{69C1F520-819A-45D8-9877-DDD9C7DE2437}"/>
    <cellStyle name="Normal 8 6 2 3 3" xfId="3972" xr:uid="{B3C07508-9547-4A67-BA25-61229BBE87CE}"/>
    <cellStyle name="Normal 8 6 2 3 4" xfId="3973" xr:uid="{A0A8F94E-22C4-4253-A8EE-E2849DF54DC8}"/>
    <cellStyle name="Normal 8 6 2 4" xfId="2218" xr:uid="{61BDF312-5D9B-4300-9D39-96773D38E0B9}"/>
    <cellStyle name="Normal 8 6 2 5" xfId="3974" xr:uid="{4756912D-9EDD-47EA-9A83-D449594AAAC4}"/>
    <cellStyle name="Normal 8 6 2 6" xfId="3975" xr:uid="{2B92C305-3436-4D39-BF55-27449EFDF14B}"/>
    <cellStyle name="Normal 8 6 3" xfId="823" xr:uid="{69ACC86D-9D60-42A2-AB65-34192B514159}"/>
    <cellStyle name="Normal 8 6 3 2" xfId="2219" xr:uid="{5ADCC0AD-FE21-450C-A37A-47115503757B}"/>
    <cellStyle name="Normal 8 6 3 2 2" xfId="2220" xr:uid="{D130CC60-3A20-4DCB-B3FC-0CF7058C4FB7}"/>
    <cellStyle name="Normal 8 6 3 2 3" xfId="3976" xr:uid="{FCCEA739-7B55-4470-914E-0BB6B619020E}"/>
    <cellStyle name="Normal 8 6 3 2 4" xfId="3977" xr:uid="{1843B162-A682-4114-8F43-A7032318EF82}"/>
    <cellStyle name="Normal 8 6 3 3" xfId="2221" xr:uid="{7AD9223D-B88D-4456-9705-A84D8B6FC9FE}"/>
    <cellStyle name="Normal 8 6 3 4" xfId="3978" xr:uid="{A1FBE466-D41D-4184-86F3-F50EAA2F1984}"/>
    <cellStyle name="Normal 8 6 3 5" xfId="3979" xr:uid="{D24CCDBD-AC82-4F23-9A63-195C0574EE67}"/>
    <cellStyle name="Normal 8 6 4" xfId="2222" xr:uid="{7182607A-20E1-4988-B2C4-A6DBF438E71A}"/>
    <cellStyle name="Normal 8 6 4 2" xfId="2223" xr:uid="{18C25DC5-596D-4E05-A16F-82D8AF2B455C}"/>
    <cellStyle name="Normal 8 6 4 3" xfId="3980" xr:uid="{75FBED82-F2A1-4C41-812B-6573E1E9475F}"/>
    <cellStyle name="Normal 8 6 4 4" xfId="3981" xr:uid="{0763386E-5D38-4088-9834-5FB6A086F56F}"/>
    <cellStyle name="Normal 8 6 5" xfId="2224" xr:uid="{11C142E0-57BD-4646-BC4C-77A6CE381DC0}"/>
    <cellStyle name="Normal 8 6 5 2" xfId="3982" xr:uid="{8A73446E-350A-46D8-9BB4-99002F1443E2}"/>
    <cellStyle name="Normal 8 6 5 3" xfId="3983" xr:uid="{C3496104-553F-484E-93B8-DB08B2F9CD2E}"/>
    <cellStyle name="Normal 8 6 5 4" xfId="3984" xr:uid="{84FDA7F9-63BE-4BF9-9FC7-C95ABB9D2B59}"/>
    <cellStyle name="Normal 8 6 6" xfId="3985" xr:uid="{87EBB839-64E1-41AF-B51F-F5582E37B19C}"/>
    <cellStyle name="Normal 8 6 7" xfId="3986" xr:uid="{08446481-45B2-4AE9-9795-1963F90E07EF}"/>
    <cellStyle name="Normal 8 6 8" xfId="3987" xr:uid="{715FEEFE-2825-4F89-8527-665E671A8D48}"/>
    <cellStyle name="Normal 8 7" xfId="401" xr:uid="{D7578C72-A777-4733-8EBA-7241BA7ADF7E}"/>
    <cellStyle name="Normal 8 7 2" xfId="824" xr:uid="{22D81992-7ED5-452B-8C12-B6BBC5796702}"/>
    <cellStyle name="Normal 8 7 2 2" xfId="825" xr:uid="{D4719656-5537-483D-81D4-AAEA6FCB94DE}"/>
    <cellStyle name="Normal 8 7 2 2 2" xfId="2225" xr:uid="{A0252660-C324-40E8-B022-B3E0BBA59550}"/>
    <cellStyle name="Normal 8 7 2 2 3" xfId="3988" xr:uid="{CFEB5237-4CA2-4F78-B4EB-7D51106B33F1}"/>
    <cellStyle name="Normal 8 7 2 2 4" xfId="3989" xr:uid="{00BD4F45-3B08-4FC5-85EE-B0A1DC5485FE}"/>
    <cellStyle name="Normal 8 7 2 3" xfId="2226" xr:uid="{66A3D679-75A9-4417-B7AD-8EFF69EF09F2}"/>
    <cellStyle name="Normal 8 7 2 4" xfId="3990" xr:uid="{8A36F27A-3A09-48D0-85D7-5A452BD42793}"/>
    <cellStyle name="Normal 8 7 2 5" xfId="3991" xr:uid="{1CFFFC27-222C-4A2B-AB9E-186A9F6DE5DB}"/>
    <cellStyle name="Normal 8 7 3" xfId="826" xr:uid="{5A962D47-F95E-4C5D-AFF3-505409B2A8C5}"/>
    <cellStyle name="Normal 8 7 3 2" xfId="2227" xr:uid="{9F1402B2-E5F0-4802-BD48-11A0FBE0D935}"/>
    <cellStyle name="Normal 8 7 3 3" xfId="3992" xr:uid="{256F9C4E-4CBD-43C8-A6D6-42EA3460A695}"/>
    <cellStyle name="Normal 8 7 3 4" xfId="3993" xr:uid="{05DCDEE5-C33C-4A7D-8A46-0254B0946912}"/>
    <cellStyle name="Normal 8 7 4" xfId="2228" xr:uid="{015B82FC-FE55-4100-8685-B945C1573BAB}"/>
    <cellStyle name="Normal 8 7 4 2" xfId="3994" xr:uid="{11B51242-2AE8-4114-BF7C-BCAF87009BDC}"/>
    <cellStyle name="Normal 8 7 4 3" xfId="3995" xr:uid="{F9F90363-5BD3-41FE-B81B-EA4B9840D7A8}"/>
    <cellStyle name="Normal 8 7 4 4" xfId="3996" xr:uid="{EC642CB5-66BB-4754-8850-900BDB414E6C}"/>
    <cellStyle name="Normal 8 7 5" xfId="3997" xr:uid="{F2D285BE-2495-4C2C-87F3-A6976F09F752}"/>
    <cellStyle name="Normal 8 7 6" xfId="3998" xr:uid="{08DFC95C-43EB-4BB4-9CCD-009B4222AC1C}"/>
    <cellStyle name="Normal 8 7 7" xfId="3999" xr:uid="{97FA3C2C-90FE-4D8C-A44D-FAE05A5698FB}"/>
    <cellStyle name="Normal 8 8" xfId="402" xr:uid="{9C2A5EEA-B493-4CB1-AD9E-8F5DC0F104DB}"/>
    <cellStyle name="Normal 8 8 2" xfId="827" xr:uid="{460BE25B-0730-4C78-AFD8-871555B60BB1}"/>
    <cellStyle name="Normal 8 8 2 2" xfId="2229" xr:uid="{B26E6B92-9EE2-4159-829B-62E370FE59BC}"/>
    <cellStyle name="Normal 8 8 2 3" xfId="4000" xr:uid="{019A53FA-7A6A-4274-8401-4EFA5607A666}"/>
    <cellStyle name="Normal 8 8 2 4" xfId="4001" xr:uid="{7BF2CF7B-C047-453C-88CF-30E3AEDB554C}"/>
    <cellStyle name="Normal 8 8 3" xfId="2230" xr:uid="{EFEB5A76-8A04-4C02-BBE2-091D8D272BCC}"/>
    <cellStyle name="Normal 8 8 3 2" xfId="4002" xr:uid="{493955CD-41A0-4345-8F74-55591BD390C7}"/>
    <cellStyle name="Normal 8 8 3 3" xfId="4003" xr:uid="{25BC2672-CA0C-45A3-A9DE-00194A38C36C}"/>
    <cellStyle name="Normal 8 8 3 4" xfId="4004" xr:uid="{D784E623-F948-4EDC-857A-39AAD5B7BFF7}"/>
    <cellStyle name="Normal 8 8 4" xfId="4005" xr:uid="{4AAB1461-82E3-4F2A-9F19-D9BA02962E7B}"/>
    <cellStyle name="Normal 8 8 5" xfId="4006" xr:uid="{52137BF3-F4E2-424B-9FE4-7BE8CEE13B9D}"/>
    <cellStyle name="Normal 8 8 6" xfId="4007" xr:uid="{24B67BBF-AA73-47BC-96AE-FB6C03E61919}"/>
    <cellStyle name="Normal 8 9" xfId="403" xr:uid="{A32B9937-CEBB-460C-A57F-040722244519}"/>
    <cellStyle name="Normal 8 9 2" xfId="2231" xr:uid="{EB0A5431-81E6-4743-A2A6-53D350B676C2}"/>
    <cellStyle name="Normal 8 9 2 2" xfId="4008" xr:uid="{2CEFA3D2-AEFC-43E2-9FDA-5697EA255467}"/>
    <cellStyle name="Normal 8 9 2 2 2" xfId="4413" xr:uid="{E4ABB1D7-0BDF-4EC9-9380-2496F9412807}"/>
    <cellStyle name="Normal 8 9 2 2 2 2" xfId="40154" xr:uid="{5C2209D7-16C2-448D-8575-6B566AFDB3D8}"/>
    <cellStyle name="Normal 8 9 2 2 2 3" xfId="54480" xr:uid="{B988DC7E-B47B-4722-BD13-62F407112AEA}"/>
    <cellStyle name="Normal 8 9 2 2 3" xfId="4692" xr:uid="{378433BD-6903-46E8-81E8-EAFCDD07C5FB}"/>
    <cellStyle name="Normal 8 9 2 3" xfId="4009" xr:uid="{E2EC7515-3874-4446-B917-A8A94464146B}"/>
    <cellStyle name="Normal 8 9 2 4" xfId="4010" xr:uid="{CA91AE26-A96A-4602-935D-B0FA133C86E3}"/>
    <cellStyle name="Normal 8 9 3" xfId="4011" xr:uid="{F6460E64-B73D-42E0-8DA3-90A6580B4963}"/>
    <cellStyle name="Normal 8 9 4" xfId="4012" xr:uid="{6741CC29-2C89-4498-B1B3-4C5043F0FA96}"/>
    <cellStyle name="Normal 8 9 4 2" xfId="4583" xr:uid="{33EEC909-CC26-4394-B7F8-D7F455D96F8E}"/>
    <cellStyle name="Normal 8 9 4 2 2" xfId="40175" xr:uid="{6DC58848-8905-4FBA-A74D-E9FB8DE6B1FC}"/>
    <cellStyle name="Normal 8 9 4 2 3" xfId="54486" xr:uid="{2F8AC4C8-8075-40EB-9B3B-1FA9A554768E}"/>
    <cellStyle name="Normal 8 9 4 3" xfId="4693" xr:uid="{83985DC0-E0AF-4E7F-B618-D6D36D0164D0}"/>
    <cellStyle name="Normal 8 9 4 4" xfId="4612" xr:uid="{E45EAF8C-9056-4536-A410-B08BBEDDE60F}"/>
    <cellStyle name="Normal 8 9 4 4 2" xfId="40185" xr:uid="{65D4E003-334E-440D-8628-973BC347B814}"/>
    <cellStyle name="Normal 8 9 4 4 3" xfId="54489" xr:uid="{3E534F1F-B57C-4A7B-B7B7-416901884F4C}"/>
    <cellStyle name="Normal 8 9 5" xfId="4013" xr:uid="{6DEBD3F5-6DF6-49BE-998A-F7D52B5A6A12}"/>
    <cellStyle name="Normal 9" xfId="167" xr:uid="{07A06A58-CFD3-410E-94E7-7AA9D79595D5}"/>
    <cellStyle name="Normal 9 10" xfId="404" xr:uid="{CA8DD487-09EE-4FD7-A0AC-208B269CB954}"/>
    <cellStyle name="Normal 9 10 2" xfId="2232" xr:uid="{759797F8-2157-41E4-B465-99555D39857C}"/>
    <cellStyle name="Normal 9 10 2 2" xfId="4014" xr:uid="{01B741AF-CC74-4DC5-86A4-A94064445EBD}"/>
    <cellStyle name="Normal 9 10 2 3" xfId="4015" xr:uid="{A534FEEE-B380-4EE1-BCA6-3946BF780B3B}"/>
    <cellStyle name="Normal 9 10 2 4" xfId="4016" xr:uid="{A3D8A111-C511-4D2D-9D4F-4C6DE9A386F2}"/>
    <cellStyle name="Normal 9 10 3" xfId="4017" xr:uid="{2040AC8D-EFC7-4616-9F74-7F8B9FF8E827}"/>
    <cellStyle name="Normal 9 10 4" xfId="4018" xr:uid="{9523D503-EC94-4D80-8452-7016B67CEF28}"/>
    <cellStyle name="Normal 9 10 5" xfId="4019" xr:uid="{DD73BC37-FE7C-423C-9BA5-277A0230E08C}"/>
    <cellStyle name="Normal 9 11" xfId="2233" xr:uid="{CEF350E4-02C3-45BE-A87F-0D7A182FC8D1}"/>
    <cellStyle name="Normal 9 11 2" xfId="4020" xr:uid="{8B7C34BD-ED50-4952-AF70-4C7E383B2A8B}"/>
    <cellStyle name="Normal 9 11 3" xfId="4021" xr:uid="{F8BF3876-2592-4E0E-9ACE-2EF1FAB363D3}"/>
    <cellStyle name="Normal 9 11 4" xfId="4022" xr:uid="{DA6640E1-7A27-41A7-84A8-082A2DFEE200}"/>
    <cellStyle name="Normal 9 12" xfId="4023" xr:uid="{794940FC-FE04-48AF-9385-CF53E2C841CD}"/>
    <cellStyle name="Normal 9 12 2" xfId="4024" xr:uid="{5719FD8D-90E3-4814-B6D1-BC9E496207F6}"/>
    <cellStyle name="Normal 9 12 3" xfId="4025" xr:uid="{3AF98BE5-1D31-42EA-AC74-F031F7D3687A}"/>
    <cellStyle name="Normal 9 12 4" xfId="4026" xr:uid="{61C5ACCF-ADEF-4FD3-9ADB-8D3F42541922}"/>
    <cellStyle name="Normal 9 13" xfId="4027" xr:uid="{5CCE1ACB-ECF3-4B2D-A2A1-38E2B0D09E25}"/>
    <cellStyle name="Normal 9 13 2" xfId="4028" xr:uid="{853B007A-C91C-4727-8A90-9176BF052AAF}"/>
    <cellStyle name="Normal 9 14" xfId="4029" xr:uid="{D6F642B9-B73C-4DCC-A9BD-B35856F19C8F}"/>
    <cellStyle name="Normal 9 15" xfId="4030" xr:uid="{7056FAA9-19F2-4518-997F-9611B7BA3979}"/>
    <cellStyle name="Normal 9 16" xfId="4031" xr:uid="{C7EE4429-739F-4D5F-A457-6E1099EC5B4D}"/>
    <cellStyle name="Normal 9 2" xfId="168" xr:uid="{2E2F85C0-0ACE-4DEB-8D57-B19DDE874077}"/>
    <cellStyle name="Normal 9 2 2" xfId="405" xr:uid="{8F3D6DB8-D777-4EEE-9999-56FB6AE7D8D3}"/>
    <cellStyle name="Normal 9 2 2 2" xfId="4675" xr:uid="{F774050B-A4C9-499F-8885-97DD89047F25}"/>
    <cellStyle name="Normal 9 2 3" xfId="4564" xr:uid="{75938E32-A828-4560-B8A3-C6A5824F73A0}"/>
    <cellStyle name="Normal 9 3" xfId="169" xr:uid="{FC744C0F-388B-4523-9745-FE31E6D1B7CC}"/>
    <cellStyle name="Normal 9 3 10" xfId="4032" xr:uid="{A4E5EFE4-810F-4181-BB4D-109C0302CFBB}"/>
    <cellStyle name="Normal 9 3 11" xfId="4033" xr:uid="{476D5188-B3A8-4127-B1C0-0A5366227AB7}"/>
    <cellStyle name="Normal 9 3 2" xfId="170" xr:uid="{7B797813-4EB6-4A61-9E98-642AFB6FBA53}"/>
    <cellStyle name="Normal 9 3 2 2" xfId="171" xr:uid="{25285E41-EB2A-42B8-A8AB-26A9A793BC02}"/>
    <cellStyle name="Normal 9 3 2 2 2" xfId="406" xr:uid="{32C16626-ADD1-4B20-8C28-012CDB804135}"/>
    <cellStyle name="Normal 9 3 2 2 2 2" xfId="828" xr:uid="{869798DB-8635-4FAE-93ED-DED9D67254C7}"/>
    <cellStyle name="Normal 9 3 2 2 2 2 2" xfId="829" xr:uid="{D06A6AF6-254C-4078-A37D-A9F798951485}"/>
    <cellStyle name="Normal 9 3 2 2 2 2 2 2" xfId="2234" xr:uid="{0053FB8C-B3B3-41B9-9637-C6C1322373B2}"/>
    <cellStyle name="Normal 9 3 2 2 2 2 2 2 2" xfId="2235" xr:uid="{42C21883-4AEA-4FCC-9357-D3F65DA09FF5}"/>
    <cellStyle name="Normal 9 3 2 2 2 2 2 3" xfId="2236" xr:uid="{52D66F40-2D54-45C8-8D14-C0C3D5400B2E}"/>
    <cellStyle name="Normal 9 3 2 2 2 2 3" xfId="2237" xr:uid="{710FAD91-E21C-4D6C-A2DB-53D1FDBC4E34}"/>
    <cellStyle name="Normal 9 3 2 2 2 2 3 2" xfId="2238" xr:uid="{A6D53828-26E5-4056-9AF2-0614CA8AF7EA}"/>
    <cellStyle name="Normal 9 3 2 2 2 2 4" xfId="2239" xr:uid="{A9CB7097-8F30-4807-A50A-2ECCD5BF6706}"/>
    <cellStyle name="Normal 9 3 2 2 2 3" xfId="830" xr:uid="{96A1CBC6-24C3-418A-ADB1-D18123B937A8}"/>
    <cellStyle name="Normal 9 3 2 2 2 3 2" xfId="2240" xr:uid="{B13B6AA8-765A-485F-9349-CFCA42B8119F}"/>
    <cellStyle name="Normal 9 3 2 2 2 3 2 2" xfId="2241" xr:uid="{9AEEBCA9-9859-4831-A99E-A801434A6175}"/>
    <cellStyle name="Normal 9 3 2 2 2 3 3" xfId="2242" xr:uid="{C44E8507-8D65-4006-A54F-78F518A2094D}"/>
    <cellStyle name="Normal 9 3 2 2 2 3 4" xfId="4034" xr:uid="{6DEB0421-0B44-403A-9A0B-652F5AD3C8F8}"/>
    <cellStyle name="Normal 9 3 2 2 2 4" xfId="2243" xr:uid="{B312CA93-E2D8-418F-9329-C18131C76999}"/>
    <cellStyle name="Normal 9 3 2 2 2 4 2" xfId="2244" xr:uid="{2A3858B6-9DD7-426B-A79A-661105D77F3C}"/>
    <cellStyle name="Normal 9 3 2 2 2 5" xfId="2245" xr:uid="{21C2A501-81B2-479E-A863-D81A1EC1F4F0}"/>
    <cellStyle name="Normal 9 3 2 2 2 6" xfId="4035" xr:uid="{9E9AF750-F11F-4442-AAED-72270CACDA85}"/>
    <cellStyle name="Normal 9 3 2 2 3" xfId="407" xr:uid="{FDAE259A-B404-4AC6-B13F-7C90978E5DB0}"/>
    <cellStyle name="Normal 9 3 2 2 3 2" xfId="831" xr:uid="{23CA1C41-2A4F-4425-A27D-9B7F385D7301}"/>
    <cellStyle name="Normal 9 3 2 2 3 2 2" xfId="832" xr:uid="{C7540BAA-EF03-48AF-A6A8-C324372828F2}"/>
    <cellStyle name="Normal 9 3 2 2 3 2 2 2" xfId="2246" xr:uid="{467D836D-6FCF-4CC0-BD9D-A7DEFB491A98}"/>
    <cellStyle name="Normal 9 3 2 2 3 2 2 2 2" xfId="2247" xr:uid="{BE81B5F8-ED8C-43A9-AB91-E8810D89FC11}"/>
    <cellStyle name="Normal 9 3 2 2 3 2 2 3" xfId="2248" xr:uid="{FBF8461E-7E82-4984-A0FA-ED6501ABDF99}"/>
    <cellStyle name="Normal 9 3 2 2 3 2 3" xfId="2249" xr:uid="{7EFC9E28-AC9D-4703-886E-040961539021}"/>
    <cellStyle name="Normal 9 3 2 2 3 2 3 2" xfId="2250" xr:uid="{20C2F0BC-BFB3-4F7B-A4CE-AA124126CA19}"/>
    <cellStyle name="Normal 9 3 2 2 3 2 4" xfId="2251" xr:uid="{4224066D-04DD-44E2-B182-22FE116DEE53}"/>
    <cellStyle name="Normal 9 3 2 2 3 3" xfId="833" xr:uid="{2B1CAEED-8748-4831-B70A-3267C79DE2EF}"/>
    <cellStyle name="Normal 9 3 2 2 3 3 2" xfId="2252" xr:uid="{36798AC8-AE01-4A89-8F6A-D298293B5F1D}"/>
    <cellStyle name="Normal 9 3 2 2 3 3 2 2" xfId="2253" xr:uid="{E41743B0-B383-4953-976E-F197A3DE289C}"/>
    <cellStyle name="Normal 9 3 2 2 3 3 3" xfId="2254" xr:uid="{7A28848A-B1B3-4977-AFD2-DE7762E47D09}"/>
    <cellStyle name="Normal 9 3 2 2 3 4" xfId="2255" xr:uid="{2D4B26ED-256E-4AA0-9B8D-3D470115131D}"/>
    <cellStyle name="Normal 9 3 2 2 3 4 2" xfId="2256" xr:uid="{EA7241C3-0C9E-4F15-80A7-CAFF23D745F4}"/>
    <cellStyle name="Normal 9 3 2 2 3 5" xfId="2257" xr:uid="{D051FE55-B1F8-48B0-AD05-5EDA01276BB6}"/>
    <cellStyle name="Normal 9 3 2 2 4" xfId="834" xr:uid="{3C3F525D-8A43-41E6-A4E3-5FC95F50DD5D}"/>
    <cellStyle name="Normal 9 3 2 2 4 2" xfId="835" xr:uid="{8761E68D-9AF7-452E-8C95-9501135A82DD}"/>
    <cellStyle name="Normal 9 3 2 2 4 2 2" xfId="2258" xr:uid="{FCB2B250-E465-4A36-8CF2-901655885ECC}"/>
    <cellStyle name="Normal 9 3 2 2 4 2 2 2" xfId="2259" xr:uid="{9A87FCE7-1943-4EA7-A9E4-CC4CDF9CCBBC}"/>
    <cellStyle name="Normal 9 3 2 2 4 2 3" xfId="2260" xr:uid="{5F23C3E1-9544-4B9C-8B70-2AB8784CD762}"/>
    <cellStyle name="Normal 9 3 2 2 4 3" xfId="2261" xr:uid="{E08206A1-7509-45C4-B996-DB0945047445}"/>
    <cellStyle name="Normal 9 3 2 2 4 3 2" xfId="2262" xr:uid="{C9E81280-E074-4D87-97A0-DAF81962E66E}"/>
    <cellStyle name="Normal 9 3 2 2 4 4" xfId="2263" xr:uid="{2BDA657C-7353-4039-AD47-1EE87144DC4D}"/>
    <cellStyle name="Normal 9 3 2 2 5" xfId="836" xr:uid="{D81E0F3D-72E3-4A07-B81E-924B0AC22C0D}"/>
    <cellStyle name="Normal 9 3 2 2 5 2" xfId="2264" xr:uid="{4F8C281E-B268-400A-B898-A925E8ABBFB4}"/>
    <cellStyle name="Normal 9 3 2 2 5 2 2" xfId="2265" xr:uid="{1B829663-DC36-4F9E-87AE-A32C24C87D40}"/>
    <cellStyle name="Normal 9 3 2 2 5 3" xfId="2266" xr:uid="{8C6F20F7-5DD4-4F54-9E7D-070F257875FA}"/>
    <cellStyle name="Normal 9 3 2 2 5 4" xfId="4036" xr:uid="{88ADEEAD-8B6B-4D9B-A591-2E54276C9D64}"/>
    <cellStyle name="Normal 9 3 2 2 6" xfId="2267" xr:uid="{ABA38CC0-CE39-4BB2-936E-2E6E8E56233C}"/>
    <cellStyle name="Normal 9 3 2 2 6 2" xfId="2268" xr:uid="{1F0E99BF-EFA6-4846-8FB6-917CA69E8104}"/>
    <cellStyle name="Normal 9 3 2 2 7" xfId="2269" xr:uid="{FD98D795-CF70-4758-BC79-BF500C50D747}"/>
    <cellStyle name="Normal 9 3 2 2 8" xfId="4037" xr:uid="{F61F6A12-FE8D-4EC5-98EF-7A4416B111C9}"/>
    <cellStyle name="Normal 9 3 2 3" xfId="408" xr:uid="{1BF9DE42-FF1F-454D-8032-DBC4F550EC1A}"/>
    <cellStyle name="Normal 9 3 2 3 2" xfId="837" xr:uid="{AB26EFC1-2465-4893-B6ED-FD7E1B2AC446}"/>
    <cellStyle name="Normal 9 3 2 3 2 2" xfId="838" xr:uid="{18739B43-FE6C-48EB-B4F5-452EE7EE670D}"/>
    <cellStyle name="Normal 9 3 2 3 2 2 2" xfId="2270" xr:uid="{141ABA1D-F627-40BD-910E-948AA9BC6CC2}"/>
    <cellStyle name="Normal 9 3 2 3 2 2 2 2" xfId="2271" xr:uid="{09183750-696B-4AA8-BF31-54762F991207}"/>
    <cellStyle name="Normal 9 3 2 3 2 2 3" xfId="2272" xr:uid="{E22B835B-DA1B-4FEF-9071-5BFB9E92144A}"/>
    <cellStyle name="Normal 9 3 2 3 2 3" xfId="2273" xr:uid="{AD67F560-E930-40BD-B9F1-408114F74CE2}"/>
    <cellStyle name="Normal 9 3 2 3 2 3 2" xfId="2274" xr:uid="{C6455A04-CCDB-488C-800E-1AAF27694E34}"/>
    <cellStyle name="Normal 9 3 2 3 2 4" xfId="2275" xr:uid="{00934CAC-4F53-475D-95A2-95BE65870698}"/>
    <cellStyle name="Normal 9 3 2 3 3" xfId="839" xr:uid="{A3B65063-081D-4E74-BCC8-1A36C6D6043B}"/>
    <cellStyle name="Normal 9 3 2 3 3 2" xfId="2276" xr:uid="{7A14E85D-89FD-4C02-8D0A-BEE18C64BCB5}"/>
    <cellStyle name="Normal 9 3 2 3 3 2 2" xfId="2277" xr:uid="{4CD5A763-078C-4A57-B454-93079B329A70}"/>
    <cellStyle name="Normal 9 3 2 3 3 3" xfId="2278" xr:uid="{2FCB61B6-C6B7-47E3-A72B-019C5BC01AB1}"/>
    <cellStyle name="Normal 9 3 2 3 3 4" xfId="4038" xr:uid="{75EA0532-A678-4376-847E-3459FB95A44E}"/>
    <cellStyle name="Normal 9 3 2 3 4" xfId="2279" xr:uid="{A0D1342E-7247-415C-84D0-BEDB27A75567}"/>
    <cellStyle name="Normal 9 3 2 3 4 2" xfId="2280" xr:uid="{D5FA6F4A-09ED-479A-B1F6-BBC28177F1C5}"/>
    <cellStyle name="Normal 9 3 2 3 5" xfId="2281" xr:uid="{498A6FA0-9451-439B-B4F4-F12B71E9C92D}"/>
    <cellStyle name="Normal 9 3 2 3 6" xfId="4039" xr:uid="{29843510-66B2-47A1-B863-7D2813791D0A}"/>
    <cellStyle name="Normal 9 3 2 4" xfId="409" xr:uid="{608169DD-D4B3-497B-9DB6-078661A24CB5}"/>
    <cellStyle name="Normal 9 3 2 4 2" xfId="840" xr:uid="{171392C9-9916-4813-9D0A-D7CEDB0E53A5}"/>
    <cellStyle name="Normal 9 3 2 4 2 2" xfId="841" xr:uid="{09837731-BD08-4589-810B-8EA1BAA4573C}"/>
    <cellStyle name="Normal 9 3 2 4 2 2 2" xfId="2282" xr:uid="{FC178752-5DEC-449D-8C86-F405D57770AC}"/>
    <cellStyle name="Normal 9 3 2 4 2 2 2 2" xfId="2283" xr:uid="{E9217BD9-A60E-41FE-AFEB-06CC06A1731E}"/>
    <cellStyle name="Normal 9 3 2 4 2 2 3" xfId="2284" xr:uid="{FEE6BD62-814F-4703-B99D-CFA0C62C34E1}"/>
    <cellStyle name="Normal 9 3 2 4 2 3" xfId="2285" xr:uid="{347B32D8-A01A-4FF7-BC5C-25F3853C8D99}"/>
    <cellStyle name="Normal 9 3 2 4 2 3 2" xfId="2286" xr:uid="{FB63E9AD-A1A0-466C-A661-0FDD1648AE3E}"/>
    <cellStyle name="Normal 9 3 2 4 2 4" xfId="2287" xr:uid="{66265E03-A0A5-4333-8DC6-B36830625538}"/>
    <cellStyle name="Normal 9 3 2 4 3" xfId="842" xr:uid="{7A7DD283-C6BE-4BA0-ACE7-A72B56666861}"/>
    <cellStyle name="Normal 9 3 2 4 3 2" xfId="2288" xr:uid="{B9332DFA-2CDB-4CE4-BBE8-B53C9E2FAD5F}"/>
    <cellStyle name="Normal 9 3 2 4 3 2 2" xfId="2289" xr:uid="{554B30AA-AD0F-46B8-A547-F9726E04A07E}"/>
    <cellStyle name="Normal 9 3 2 4 3 3" xfId="2290" xr:uid="{7C0358D4-72CC-4E0D-A9EF-B1426CFDFE61}"/>
    <cellStyle name="Normal 9 3 2 4 4" xfId="2291" xr:uid="{56D67C83-1829-4EE8-908C-215E27B981FF}"/>
    <cellStyle name="Normal 9 3 2 4 4 2" xfId="2292" xr:uid="{157A2AFA-3C2F-44E7-8AF3-219C3B6356EC}"/>
    <cellStyle name="Normal 9 3 2 4 5" xfId="2293" xr:uid="{9BD087D7-D497-46C9-860C-8CBEA14A0B2C}"/>
    <cellStyle name="Normal 9 3 2 5" xfId="410" xr:uid="{B729B7B2-A145-4581-AF18-B3E7F89ED213}"/>
    <cellStyle name="Normal 9 3 2 5 2" xfId="843" xr:uid="{A93B946A-C1A0-4BD9-8BDA-23609C74341A}"/>
    <cellStyle name="Normal 9 3 2 5 2 2" xfId="2294" xr:uid="{9073271E-22E0-45FE-9CA0-8CCDFD497710}"/>
    <cellStyle name="Normal 9 3 2 5 2 2 2" xfId="2295" xr:uid="{9E32D627-E9FC-4F55-8BBF-87C0ACD9450A}"/>
    <cellStyle name="Normal 9 3 2 5 2 3" xfId="2296" xr:uid="{12286D43-CB67-4222-A2CC-65D1741C99C9}"/>
    <cellStyle name="Normal 9 3 2 5 3" xfId="2297" xr:uid="{086B7496-1779-4EA0-AAFF-6EF554EF3C86}"/>
    <cellStyle name="Normal 9 3 2 5 3 2" xfId="2298" xr:uid="{A2E6DA77-7A26-4F2E-BA21-032918558848}"/>
    <cellStyle name="Normal 9 3 2 5 4" xfId="2299" xr:uid="{5008D01A-5F2C-455D-94EE-5A9A830234B1}"/>
    <cellStyle name="Normal 9 3 2 6" xfId="844" xr:uid="{AE4A2FEC-EF3D-4B18-91E6-35B1D2E7204C}"/>
    <cellStyle name="Normal 9 3 2 6 2" xfId="2300" xr:uid="{8B217635-FA8A-41D3-9CE7-3D26D3B0ADC9}"/>
    <cellStyle name="Normal 9 3 2 6 2 2" xfId="2301" xr:uid="{A38FBED7-EC68-4DA3-A25A-84A900634FDB}"/>
    <cellStyle name="Normal 9 3 2 6 3" xfId="2302" xr:uid="{85A1EAC5-5B29-463A-B42A-D6F51D77EA82}"/>
    <cellStyle name="Normal 9 3 2 6 4" xfId="4040" xr:uid="{2E35B981-F3FD-48A5-9B25-BF71F0BB8456}"/>
    <cellStyle name="Normal 9 3 2 7" xfId="2303" xr:uid="{A8CB9AA3-0A2D-4BDE-A51C-5CB386E8641A}"/>
    <cellStyle name="Normal 9 3 2 7 2" xfId="2304" xr:uid="{6A5912CC-217D-45D7-9C22-36CC98A00EEF}"/>
    <cellStyle name="Normal 9 3 2 8" xfId="2305" xr:uid="{DD7B9550-1D84-4876-97E5-0A5AA6DB8173}"/>
    <cellStyle name="Normal 9 3 2 9" xfId="4041" xr:uid="{50FFABD9-F7DD-4AB3-82D8-7CCD3C177BB6}"/>
    <cellStyle name="Normal 9 3 3" xfId="172" xr:uid="{33980E4E-4752-449D-96D5-882114EC9C9A}"/>
    <cellStyle name="Normal 9 3 3 2" xfId="173" xr:uid="{37D5699E-C1F5-41E2-AA2C-62D0C374B2F2}"/>
    <cellStyle name="Normal 9 3 3 2 2" xfId="845" xr:uid="{C1EF9289-2639-4079-B7F7-B6BC11D5BBD1}"/>
    <cellStyle name="Normal 9 3 3 2 2 2" xfId="846" xr:uid="{92A10EB2-99E2-4DC9-98A3-718AA743CD2A}"/>
    <cellStyle name="Normal 9 3 3 2 2 2 2" xfId="2306" xr:uid="{381607C5-3DBB-4600-ABDA-68E9B1A97382}"/>
    <cellStyle name="Normal 9 3 3 2 2 2 2 2" xfId="2307" xr:uid="{051ADF88-5A68-456F-ABCB-05DACC9D7B41}"/>
    <cellStyle name="Normal 9 3 3 2 2 2 3" xfId="2308" xr:uid="{6FA5A9D7-09C1-43A4-9501-8225C477EFF3}"/>
    <cellStyle name="Normal 9 3 3 2 2 3" xfId="2309" xr:uid="{64928346-93FF-466A-8377-23552F7BDC51}"/>
    <cellStyle name="Normal 9 3 3 2 2 3 2" xfId="2310" xr:uid="{6D4E8840-37AA-4F11-AD87-0CC8012DBBD9}"/>
    <cellStyle name="Normal 9 3 3 2 2 4" xfId="2311" xr:uid="{C62D27C1-C7A4-4754-B989-3A39439AEBE9}"/>
    <cellStyle name="Normal 9 3 3 2 3" xfId="847" xr:uid="{069F64E1-DEF0-4EE7-BF66-90CA3B9AE6E7}"/>
    <cellStyle name="Normal 9 3 3 2 3 2" xfId="2312" xr:uid="{5BE26A77-9F6D-42A6-9CC1-37409A1B7B2C}"/>
    <cellStyle name="Normal 9 3 3 2 3 2 2" xfId="2313" xr:uid="{812BBE09-540B-473D-A7B3-0CD55EE5A60A}"/>
    <cellStyle name="Normal 9 3 3 2 3 3" xfId="2314" xr:uid="{5507C83F-2C47-46A8-84B3-527B4C2E1490}"/>
    <cellStyle name="Normal 9 3 3 2 3 4" xfId="4042" xr:uid="{14BF179F-747E-40F8-AD99-CB477DE8A129}"/>
    <cellStyle name="Normal 9 3 3 2 4" xfId="2315" xr:uid="{A2421762-30BF-4412-A433-65563E7DBBDD}"/>
    <cellStyle name="Normal 9 3 3 2 4 2" xfId="2316" xr:uid="{E7A62AAB-7709-4734-B399-E94A1CCEDCC9}"/>
    <cellStyle name="Normal 9 3 3 2 5" xfId="2317" xr:uid="{68ECDC67-6B6E-4665-B7FF-9DB250ADEB3D}"/>
    <cellStyle name="Normal 9 3 3 2 6" xfId="4043" xr:uid="{250032A6-850A-4911-BA49-C2AAABD7EFC0}"/>
    <cellStyle name="Normal 9 3 3 3" xfId="411" xr:uid="{787CE08E-34F1-49D0-A6C2-A7492BD225D2}"/>
    <cellStyle name="Normal 9 3 3 3 2" xfId="848" xr:uid="{B31E5C16-A972-4611-A201-8ACAEE23FD72}"/>
    <cellStyle name="Normal 9 3 3 3 2 2" xfId="849" xr:uid="{49DB4044-C5A9-468F-B6C6-CE4130C98437}"/>
    <cellStyle name="Normal 9 3 3 3 2 2 2" xfId="2318" xr:uid="{38EF607E-A220-4FFC-B61B-EC3A0A6B57EF}"/>
    <cellStyle name="Normal 9 3 3 3 2 2 2 2" xfId="2319" xr:uid="{54223BBD-4D54-40F4-8E9F-0964DC76AA22}"/>
    <cellStyle name="Normal 9 3 3 3 2 2 2 2 2" xfId="4768" xr:uid="{CF67B519-3715-4726-B780-94BBA1F9CA76}"/>
    <cellStyle name="Normal 9 3 3 3 2 2 2 2 2 2" xfId="40211" xr:uid="{6542387D-EDCB-4E92-A5E9-FD882BF6E73E}"/>
    <cellStyle name="Normal 9 3 3 3 2 2 2 2 2 3" xfId="54501" xr:uid="{C0D49067-1DE8-491E-9B6E-06088C6B9563}"/>
    <cellStyle name="Normal 9 3 3 3 2 2 3" xfId="2320" xr:uid="{AFD4FBB3-0C7E-4A9F-967E-BDCFFF38DD3E}"/>
    <cellStyle name="Normal 9 3 3 3 2 2 3 2" xfId="4769" xr:uid="{1BBB761B-EAC5-47E3-8AF8-A4C5E0ADFCFF}"/>
    <cellStyle name="Normal 9 3 3 3 2 2 3 2 2" xfId="40212" xr:uid="{2F31DD9C-0226-45E5-80EA-6902B2F393D3}"/>
    <cellStyle name="Normal 9 3 3 3 2 2 3 2 3" xfId="54502" xr:uid="{2B83AA36-E94C-4087-83E3-D999D6076904}"/>
    <cellStyle name="Normal 9 3 3 3 2 3" xfId="2321" xr:uid="{D7AECAF6-E2A0-4ED3-A031-AFB73A12C420}"/>
    <cellStyle name="Normal 9 3 3 3 2 3 2" xfId="2322" xr:uid="{7067F0AB-5A82-48C6-8E9A-7C9E4D41A88F}"/>
    <cellStyle name="Normal 9 3 3 3 2 3 2 2" xfId="4771" xr:uid="{04CDFC57-B51D-4C95-92F7-7EF87B3E2018}"/>
    <cellStyle name="Normal 9 3 3 3 2 3 2 2 2" xfId="40214" xr:uid="{F63FABF7-55B7-44AD-AA1B-A40FA8BA4E3E}"/>
    <cellStyle name="Normal 9 3 3 3 2 3 2 2 3" xfId="54504" xr:uid="{B4FFF537-4060-4E1A-AE2A-7EDF2FF0023F}"/>
    <cellStyle name="Normal 9 3 3 3 2 3 3" xfId="4770" xr:uid="{F1CAE0C3-07E4-491D-8D46-7DA92409311B}"/>
    <cellStyle name="Normal 9 3 3 3 2 3 3 2" xfId="40213" xr:uid="{0F6156B5-F95F-40D2-BE16-480DAF4555E3}"/>
    <cellStyle name="Normal 9 3 3 3 2 3 3 3" xfId="54503" xr:uid="{AF457C90-9CED-41FD-8C7C-D358C5D61827}"/>
    <cellStyle name="Normal 9 3 3 3 2 4" xfId="2323" xr:uid="{C0AB28C4-C6D8-47ED-A841-0A98AB4E14E8}"/>
    <cellStyle name="Normal 9 3 3 3 2 4 2" xfId="4772" xr:uid="{166B9843-E64C-466F-BE69-B6A19EA0C111}"/>
    <cellStyle name="Normal 9 3 3 3 2 4 2 2" xfId="40215" xr:uid="{7CFAEC1C-E7D3-43E5-A1CF-30F0668F04B6}"/>
    <cellStyle name="Normal 9 3 3 3 2 4 2 3" xfId="54505" xr:uid="{294EDB13-E782-4A83-BA69-0E8E82951A3B}"/>
    <cellStyle name="Normal 9 3 3 3 3" xfId="850" xr:uid="{6A2DE275-70F6-4768-A1A0-DC9E2E41D034}"/>
    <cellStyle name="Normal 9 3 3 3 3 2" xfId="2324" xr:uid="{2F2FF252-D49E-448F-90AC-C39FDFB359C8}"/>
    <cellStyle name="Normal 9 3 3 3 3 2 2" xfId="2325" xr:uid="{63F197C2-E8DD-479F-A38B-7ADEB244C95B}"/>
    <cellStyle name="Normal 9 3 3 3 3 2 2 2" xfId="4775" xr:uid="{DCEE65B6-771A-4034-8BCC-2E94C3E271DA}"/>
    <cellStyle name="Normal 9 3 3 3 3 2 2 2 2" xfId="40218" xr:uid="{D7718CD2-79CE-4EF3-9418-82E0C86C2B68}"/>
    <cellStyle name="Normal 9 3 3 3 3 2 2 2 3" xfId="54508" xr:uid="{FB47597A-EBAC-432E-8685-6D785C9C0C8A}"/>
    <cellStyle name="Normal 9 3 3 3 3 2 3" xfId="4774" xr:uid="{2F890681-099A-40C8-A569-207AE89AFDD7}"/>
    <cellStyle name="Normal 9 3 3 3 3 2 3 2" xfId="40217" xr:uid="{4C88A966-351C-46CC-BBB9-A699B048F5FB}"/>
    <cellStyle name="Normal 9 3 3 3 3 2 3 3" xfId="54507" xr:uid="{E41D60CF-B8D4-4A0A-A13A-952C9603CA40}"/>
    <cellStyle name="Normal 9 3 3 3 3 3" xfId="2326" xr:uid="{673A4504-241F-436B-AF02-763D54B377B1}"/>
    <cellStyle name="Normal 9 3 3 3 3 3 2" xfId="4776" xr:uid="{9B4D111B-C1F9-4BDF-8205-34A3AE8F68F7}"/>
    <cellStyle name="Normal 9 3 3 3 3 3 2 2" xfId="40219" xr:uid="{7BA9A01F-BAEF-4330-83FB-A7EC4E40AB8C}"/>
    <cellStyle name="Normal 9 3 3 3 3 3 2 3" xfId="54509" xr:uid="{AAE309F9-6ED8-4D5C-8D3D-003AB2D28F72}"/>
    <cellStyle name="Normal 9 3 3 3 3 4" xfId="4773" xr:uid="{41B48A2D-734F-4B0E-834F-6E903AA6F00D}"/>
    <cellStyle name="Normal 9 3 3 3 3 4 2" xfId="40216" xr:uid="{C0977F46-94C9-4040-9FA0-3A55DE3C2816}"/>
    <cellStyle name="Normal 9 3 3 3 3 4 3" xfId="54506" xr:uid="{1569BC24-11DD-4BC0-93C6-BECF45BC98B0}"/>
    <cellStyle name="Normal 9 3 3 3 4" xfId="2327" xr:uid="{63001328-A902-4CE5-A8F8-CD0F719177E5}"/>
    <cellStyle name="Normal 9 3 3 3 4 2" xfId="2328" xr:uid="{9B95A2FF-E503-443F-9CC9-A739B79BAAAF}"/>
    <cellStyle name="Normal 9 3 3 3 4 2 2" xfId="4778" xr:uid="{DC944C5A-0975-4AAE-9E70-2F3DCDBF8D06}"/>
    <cellStyle name="Normal 9 3 3 3 4 2 2 2" xfId="40221" xr:uid="{65590926-DF67-4EA9-894F-C6B835C711BE}"/>
    <cellStyle name="Normal 9 3 3 3 4 2 2 3" xfId="54511" xr:uid="{4EEBEAA9-5393-425D-8FF2-69038198AC27}"/>
    <cellStyle name="Normal 9 3 3 3 4 3" xfId="4777" xr:uid="{97493872-0542-4AD8-8641-E3A188F0AD9F}"/>
    <cellStyle name="Normal 9 3 3 3 4 3 2" xfId="40220" xr:uid="{8D1AF751-380F-4AE0-84F5-E4F8791FEC10}"/>
    <cellStyle name="Normal 9 3 3 3 4 3 3" xfId="54510" xr:uid="{31EF12B9-B879-4764-8EBE-ACD310EA1888}"/>
    <cellStyle name="Normal 9 3 3 3 5" xfId="2329" xr:uid="{2E1C0BA8-F979-4711-A019-CCCD480F2FB0}"/>
    <cellStyle name="Normal 9 3 3 3 5 2" xfId="4779" xr:uid="{761423B9-F885-4C1D-B5D7-64AE6E3581CE}"/>
    <cellStyle name="Normal 9 3 3 3 5 2 2" xfId="40222" xr:uid="{7732B593-140E-41D8-AC87-3ADC7C4882E1}"/>
    <cellStyle name="Normal 9 3 3 3 5 2 3" xfId="54512" xr:uid="{94F62FAC-B20E-4F8B-BF3F-AA5298CCB2B7}"/>
    <cellStyle name="Normal 9 3 3 4" xfId="412" xr:uid="{9B97A36D-4113-401D-AA33-D9FF4B8A84AD}"/>
    <cellStyle name="Normal 9 3 3 4 2" xfId="851" xr:uid="{8A291596-61ED-402A-BDFC-8048E6FF631F}"/>
    <cellStyle name="Normal 9 3 3 4 2 2" xfId="2330" xr:uid="{88E4DD7C-4BC8-4792-8DEB-8C4A127A5291}"/>
    <cellStyle name="Normal 9 3 3 4 2 2 2" xfId="2331" xr:uid="{AEE93171-7445-4C95-BEDD-40628D40F7DA}"/>
    <cellStyle name="Normal 9 3 3 4 2 2 2 2" xfId="4783" xr:uid="{FE4CD699-DFF2-47CF-B501-E62DA257B801}"/>
    <cellStyle name="Normal 9 3 3 4 2 2 2 2 2" xfId="40226" xr:uid="{18F25228-1E49-4C71-B36D-881571A113E8}"/>
    <cellStyle name="Normal 9 3 3 4 2 2 2 2 3" xfId="54516" xr:uid="{09E914A5-F853-4A5C-8D87-7FF84E56DECF}"/>
    <cellStyle name="Normal 9 3 3 4 2 2 3" xfId="4782" xr:uid="{671DDAE4-ABDE-43A3-91ED-602507994C51}"/>
    <cellStyle name="Normal 9 3 3 4 2 2 3 2" xfId="40225" xr:uid="{78BC3941-C0DE-4CA9-80B9-52504B108AAD}"/>
    <cellStyle name="Normal 9 3 3 4 2 2 3 3" xfId="54515" xr:uid="{118B6875-D45F-4227-A209-7B53F06B6BA3}"/>
    <cellStyle name="Normal 9 3 3 4 2 3" xfId="2332" xr:uid="{DF8E08C3-F8B1-4ED1-87A3-B47ECC294988}"/>
    <cellStyle name="Normal 9 3 3 4 2 3 2" xfId="4784" xr:uid="{218DD7BF-FCAA-45D3-8A41-E313A05C8472}"/>
    <cellStyle name="Normal 9 3 3 4 2 3 2 2" xfId="40227" xr:uid="{E481B732-649D-4A90-B084-1F1D7E482C4B}"/>
    <cellStyle name="Normal 9 3 3 4 2 3 2 3" xfId="54517" xr:uid="{0C15A7E9-A815-4652-B020-67D8A7BBBB6C}"/>
    <cellStyle name="Normal 9 3 3 4 2 4" xfId="4781" xr:uid="{F38AB0AC-118E-4C36-815E-4B291467314E}"/>
    <cellStyle name="Normal 9 3 3 4 2 4 2" xfId="40224" xr:uid="{57190670-5CF4-4CDC-9FC3-081A44CADAFF}"/>
    <cellStyle name="Normal 9 3 3 4 2 4 3" xfId="54514" xr:uid="{4FECE1E6-21D9-40F0-AF42-3D7130570D28}"/>
    <cellStyle name="Normal 9 3 3 4 3" xfId="2333" xr:uid="{6C9A42F1-A98D-4C81-BB20-561474948108}"/>
    <cellStyle name="Normal 9 3 3 4 3 2" xfId="2334" xr:uid="{CA8DA70C-0CDA-40A5-BD2F-79B7819C61DB}"/>
    <cellStyle name="Normal 9 3 3 4 3 2 2" xfId="4786" xr:uid="{91B361B9-E745-4CEF-B6EC-4D4ED170C356}"/>
    <cellStyle name="Normal 9 3 3 4 3 2 2 2" xfId="40229" xr:uid="{CB2F593B-A845-4292-A2DA-955D152D4F6B}"/>
    <cellStyle name="Normal 9 3 3 4 3 2 2 3" xfId="54519" xr:uid="{00E460E7-BB92-47B6-8298-62951EBAE3CA}"/>
    <cellStyle name="Normal 9 3 3 4 3 3" xfId="4785" xr:uid="{B2E77AB4-5AC7-4B3F-A0D0-570CDD2B07C1}"/>
    <cellStyle name="Normal 9 3 3 4 3 3 2" xfId="40228" xr:uid="{F854A4DA-6C2D-4080-B2B5-90CD2B189C67}"/>
    <cellStyle name="Normal 9 3 3 4 3 3 3" xfId="54518" xr:uid="{C9B18B51-6177-4636-BE4E-8544D3756E0B}"/>
    <cellStyle name="Normal 9 3 3 4 4" xfId="2335" xr:uid="{7A85ECDF-9746-49C5-9416-CB693A965485}"/>
    <cellStyle name="Normal 9 3 3 4 4 2" xfId="4787" xr:uid="{432E78A3-8644-46C5-B6C0-19BA5778D21F}"/>
    <cellStyle name="Normal 9 3 3 4 4 2 2" xfId="40230" xr:uid="{B0E60DCE-BB86-45A3-AE29-C9878DB79111}"/>
    <cellStyle name="Normal 9 3 3 4 4 2 3" xfId="54520" xr:uid="{228D4858-5C84-4D04-B02B-86EA15945C41}"/>
    <cellStyle name="Normal 9 3 3 4 5" xfId="4780" xr:uid="{93A3F6A4-36CC-4F7F-B80D-89C9125DCB2F}"/>
    <cellStyle name="Normal 9 3 3 4 5 2" xfId="40223" xr:uid="{F155DBA9-5D6A-4749-B647-620912CA4618}"/>
    <cellStyle name="Normal 9 3 3 4 5 3" xfId="54513" xr:uid="{70985DC5-29C3-4879-8E53-C2D21802BC73}"/>
    <cellStyle name="Normal 9 3 3 5" xfId="852" xr:uid="{2368C3E0-1210-4326-82B8-B36A416EEAFD}"/>
    <cellStyle name="Normal 9 3 3 5 2" xfId="2336" xr:uid="{361EF728-BB37-450D-9E47-B1331D896511}"/>
    <cellStyle name="Normal 9 3 3 5 2 2" xfId="2337" xr:uid="{C14FBA67-ED56-44F3-AA3A-EC8BD44433FF}"/>
    <cellStyle name="Normal 9 3 3 5 2 2 2" xfId="4790" xr:uid="{F252220E-EAE7-4D59-9EC2-78DE94981983}"/>
    <cellStyle name="Normal 9 3 3 5 2 2 2 2" xfId="40233" xr:uid="{CD8E7CC2-F478-4CD5-9462-7BC2D9F8D9B5}"/>
    <cellStyle name="Normal 9 3 3 5 2 2 2 3" xfId="54523" xr:uid="{21E9B96A-C5E7-45D6-9245-233D9B0D525D}"/>
    <cellStyle name="Normal 9 3 3 5 2 3" xfId="4789" xr:uid="{52AE0EDC-3671-4A84-8F84-2887ED7C333C}"/>
    <cellStyle name="Normal 9 3 3 5 2 3 2" xfId="40232" xr:uid="{A8E6024D-0ED4-47F5-8A54-DF8E5130289E}"/>
    <cellStyle name="Normal 9 3 3 5 2 3 3" xfId="54522" xr:uid="{65ACF902-362A-4FF5-B157-5B929DC59800}"/>
    <cellStyle name="Normal 9 3 3 5 3" xfId="2338" xr:uid="{3D870C06-C992-413D-BF98-CBAF4FCD889B}"/>
    <cellStyle name="Normal 9 3 3 5 3 2" xfId="4791" xr:uid="{B71E8021-5B24-4E01-A98D-E4D83D6D557C}"/>
    <cellStyle name="Normal 9 3 3 5 3 2 2" xfId="40234" xr:uid="{4D8E460A-2731-43BB-A293-438BC3D79368}"/>
    <cellStyle name="Normal 9 3 3 5 3 2 3" xfId="54524" xr:uid="{59C33478-CA70-4E27-9780-C6C880095098}"/>
    <cellStyle name="Normal 9 3 3 5 4" xfId="4044" xr:uid="{CDB5D811-A0A1-46D5-B6A4-0B86B3276FCD}"/>
    <cellStyle name="Normal 9 3 3 5 4 2" xfId="4792" xr:uid="{7F4C2B5B-A847-4C04-B3A1-53B040E84464}"/>
    <cellStyle name="Normal 9 3 3 5 4 2 2" xfId="40235" xr:uid="{B9CA6E15-6482-425D-9C5D-898E01C250DD}"/>
    <cellStyle name="Normal 9 3 3 5 4 2 3" xfId="54525" xr:uid="{C2F31878-228E-4DF7-B670-5463F95AC127}"/>
    <cellStyle name="Normal 9 3 3 5 5" xfId="4788" xr:uid="{FB13D180-5C48-4001-B2D5-6801AE76E590}"/>
    <cellStyle name="Normal 9 3 3 5 5 2" xfId="40231" xr:uid="{DDBC915A-5D8E-43A8-8C94-E78D4252E0CF}"/>
    <cellStyle name="Normal 9 3 3 5 5 3" xfId="54521" xr:uid="{C10CEB70-759C-4CAC-8018-18F5AEE7B6B6}"/>
    <cellStyle name="Normal 9 3 3 6" xfId="2339" xr:uid="{A3CC46B0-53CE-4716-AEEB-FF901DB43663}"/>
    <cellStyle name="Normal 9 3 3 6 2" xfId="2340" xr:uid="{101D8F3E-3954-4766-9B33-42B8880B8839}"/>
    <cellStyle name="Normal 9 3 3 6 2 2" xfId="4794" xr:uid="{CA4F98B9-9315-44C6-82A3-5738B6CAB70B}"/>
    <cellStyle name="Normal 9 3 3 6 2 2 2" xfId="40237" xr:uid="{40172220-BFC1-458B-ACDA-F622CF0A4EF8}"/>
    <cellStyle name="Normal 9 3 3 6 2 2 3" xfId="54527" xr:uid="{3269CDC1-3E70-40B8-97DE-0E4E5798974F}"/>
    <cellStyle name="Normal 9 3 3 6 3" xfId="4793" xr:uid="{53543751-C459-4076-8F58-2430299B4FC4}"/>
    <cellStyle name="Normal 9 3 3 6 3 2" xfId="40236" xr:uid="{1911886B-2044-40FB-AC3B-4F7DF043076C}"/>
    <cellStyle name="Normal 9 3 3 6 3 3" xfId="54526" xr:uid="{F6A16888-B4EE-4E59-8057-B110644FC4E8}"/>
    <cellStyle name="Normal 9 3 3 7" xfId="2341" xr:uid="{12944C6E-FECF-4A71-8190-3B0D31135031}"/>
    <cellStyle name="Normal 9 3 3 7 2" xfId="4795" xr:uid="{97B85DE3-E6F0-494B-82F7-BDA728EA8994}"/>
    <cellStyle name="Normal 9 3 3 7 2 2" xfId="40238" xr:uid="{8CAF0FB4-6319-4135-9996-213BD0D6DEE5}"/>
    <cellStyle name="Normal 9 3 3 7 2 3" xfId="54528" xr:uid="{B15F19D0-CB94-4982-947A-DD457418C14D}"/>
    <cellStyle name="Normal 9 3 3 8" xfId="4045" xr:uid="{33FE0D66-190D-48E2-A008-476029A5E237}"/>
    <cellStyle name="Normal 9 3 3 8 2" xfId="4796" xr:uid="{8B6CCE7A-8AA8-44A3-A614-02975306D4FA}"/>
    <cellStyle name="Normal 9 3 3 8 2 2" xfId="40239" xr:uid="{506A5F4F-CC87-4F3F-879C-FD605B60E71F}"/>
    <cellStyle name="Normal 9 3 3 8 2 3" xfId="54529" xr:uid="{7B5A6338-1C14-48F8-A9CD-AC3BF6E9E337}"/>
    <cellStyle name="Normal 9 3 4" xfId="174" xr:uid="{1F8B757B-ABF9-4C30-A259-617E32127C56}"/>
    <cellStyle name="Normal 9 3 4 2" xfId="453" xr:uid="{E986EE5D-043B-4AF9-B779-C6D7A95B4FA1}"/>
    <cellStyle name="Normal 9 3 4 2 2" xfId="853" xr:uid="{32D80242-D01E-4DFF-A0CC-7BF13FD8FEF4}"/>
    <cellStyle name="Normal 9 3 4 2 2 2" xfId="2342" xr:uid="{D06B5D96-6F94-4ED0-AE0C-1094802F46EC}"/>
    <cellStyle name="Normal 9 3 4 2 2 2 2" xfId="2343" xr:uid="{F1AB2FAA-2308-4BAA-837F-B86123A9517B}"/>
    <cellStyle name="Normal 9 3 4 2 2 2 2 2" xfId="4801" xr:uid="{6B8EEBD1-D605-48F1-8F5F-0C23BCB44947}"/>
    <cellStyle name="Normal 9 3 4 2 2 2 2 2 2" xfId="40244" xr:uid="{F0B8FB69-7CE7-4218-9C00-4CB8CBB247AB}"/>
    <cellStyle name="Normal 9 3 4 2 2 2 2 2 3" xfId="54534" xr:uid="{A039CB67-9D59-4C11-950C-24D91264A982}"/>
    <cellStyle name="Normal 9 3 4 2 2 2 3" xfId="4800" xr:uid="{858134A3-574E-427D-99EC-D6878DFDB7BF}"/>
    <cellStyle name="Normal 9 3 4 2 2 2 3 2" xfId="40243" xr:uid="{C5F3E717-AC5C-4137-931B-48BE89BE9301}"/>
    <cellStyle name="Normal 9 3 4 2 2 2 3 3" xfId="54533" xr:uid="{49BBD512-24CE-4F3A-8DBF-24B0F6D9A4C2}"/>
    <cellStyle name="Normal 9 3 4 2 2 3" xfId="2344" xr:uid="{ECF33D46-105C-4A62-B0E2-11FA5CD17BAB}"/>
    <cellStyle name="Normal 9 3 4 2 2 3 2" xfId="4802" xr:uid="{9B215D9F-9EEA-453E-996B-0F7F9B1902ED}"/>
    <cellStyle name="Normal 9 3 4 2 2 3 2 2" xfId="40245" xr:uid="{BAE171B5-B60A-4968-9AC8-E64B6C4714DB}"/>
    <cellStyle name="Normal 9 3 4 2 2 3 2 3" xfId="54535" xr:uid="{39ADC843-ED86-4B09-A74E-FE0EDF70E7B5}"/>
    <cellStyle name="Normal 9 3 4 2 2 4" xfId="4046" xr:uid="{1BE38EBE-F450-4F8A-B052-D121C62C1CBF}"/>
    <cellStyle name="Normal 9 3 4 2 2 4 2" xfId="4803" xr:uid="{17341F74-66D0-4B0B-AD59-60426FF420EF}"/>
    <cellStyle name="Normal 9 3 4 2 2 4 2 2" xfId="40246" xr:uid="{B559FFB2-A829-4D5F-8995-B32A49F97BC2}"/>
    <cellStyle name="Normal 9 3 4 2 2 4 2 3" xfId="54536" xr:uid="{0278D18A-CAEB-42A9-B9B9-DBE0D18D0C3E}"/>
    <cellStyle name="Normal 9 3 4 2 2 5" xfId="4799" xr:uid="{CDC7BFB0-71FB-44E1-B546-582D5B154529}"/>
    <cellStyle name="Normal 9 3 4 2 2 5 2" xfId="40242" xr:uid="{167304C7-ABBD-471E-ADAF-A52B634809E7}"/>
    <cellStyle name="Normal 9 3 4 2 2 5 3" xfId="54532" xr:uid="{38C0108A-59EA-4D7D-B1AA-7FCC0DB41DE2}"/>
    <cellStyle name="Normal 9 3 4 2 3" xfId="2345" xr:uid="{028E2020-5DBF-4A63-90C9-203027E87870}"/>
    <cellStyle name="Normal 9 3 4 2 3 2" xfId="2346" xr:uid="{6FEB151D-141E-473C-A029-C8F4A47E86E3}"/>
    <cellStyle name="Normal 9 3 4 2 3 2 2" xfId="4805" xr:uid="{863F9C20-708B-42D8-8513-9419721A6C6B}"/>
    <cellStyle name="Normal 9 3 4 2 3 2 2 2" xfId="40248" xr:uid="{AD701E4D-C1DA-4A9B-831E-F3692C5EC4DF}"/>
    <cellStyle name="Normal 9 3 4 2 3 2 2 3" xfId="54538" xr:uid="{6A408C11-64F1-4F70-81B6-AEF2BABC387F}"/>
    <cellStyle name="Normal 9 3 4 2 3 3" xfId="4804" xr:uid="{C91B85E6-3F1A-4471-B6F4-F80051AC0371}"/>
    <cellStyle name="Normal 9 3 4 2 3 3 2" xfId="40247" xr:uid="{50B643F4-0A30-40D4-B814-EF3C0ABC3445}"/>
    <cellStyle name="Normal 9 3 4 2 3 3 3" xfId="54537" xr:uid="{26AB8BC2-4BE6-4C2F-8781-19B1E2EA4A0A}"/>
    <cellStyle name="Normal 9 3 4 2 4" xfId="2347" xr:uid="{427E23C4-ECC9-43C1-BE58-0AB8C9B6BD17}"/>
    <cellStyle name="Normal 9 3 4 2 4 2" xfId="4806" xr:uid="{0C60FC3F-07F7-48D9-8C90-47C5E61C37CC}"/>
    <cellStyle name="Normal 9 3 4 2 4 2 2" xfId="40249" xr:uid="{1BAD8A06-81A6-478A-A760-27B939B633E8}"/>
    <cellStyle name="Normal 9 3 4 2 4 2 3" xfId="54539" xr:uid="{7BC9E268-EAF8-4E1B-9BD3-78DF15A8C229}"/>
    <cellStyle name="Normal 9 3 4 2 5" xfId="4047" xr:uid="{15242C15-11DB-4478-852D-B35262440CBF}"/>
    <cellStyle name="Normal 9 3 4 2 5 2" xfId="4807" xr:uid="{D153AD79-D06B-46AF-9C9B-9131781E1699}"/>
    <cellStyle name="Normal 9 3 4 2 5 2 2" xfId="40250" xr:uid="{A858C3C5-BB50-4599-BA83-CC49E4708254}"/>
    <cellStyle name="Normal 9 3 4 2 5 2 3" xfId="54540" xr:uid="{7BDE8CEE-6B13-4E2E-A600-AE38D5783B25}"/>
    <cellStyle name="Normal 9 3 4 2 6" xfId="4798" xr:uid="{03B03992-09F6-4393-B6A7-828C493EA665}"/>
    <cellStyle name="Normal 9 3 4 2 6 2" xfId="40241" xr:uid="{E9254293-09ED-47AA-815C-9F4423949404}"/>
    <cellStyle name="Normal 9 3 4 2 6 3" xfId="54531" xr:uid="{49620768-F5AD-4F55-A200-429364B53308}"/>
    <cellStyle name="Normal 9 3 4 3" xfId="854" xr:uid="{32FE8065-DB72-4546-8F67-EA88230B6E66}"/>
    <cellStyle name="Normal 9 3 4 3 2" xfId="2348" xr:uid="{E623A9DD-74E7-4F37-99E9-523BFC9D38BA}"/>
    <cellStyle name="Normal 9 3 4 3 2 2" xfId="2349" xr:uid="{C4FBD9C3-C5A6-4FDC-B002-490B17B96C8F}"/>
    <cellStyle name="Normal 9 3 4 3 2 2 2" xfId="4810" xr:uid="{228DEE8F-3686-49A3-BD71-C0583263786E}"/>
    <cellStyle name="Normal 9 3 4 3 2 2 2 2" xfId="40253" xr:uid="{D80A5674-2666-42F2-BC47-3E3EA66C9E6B}"/>
    <cellStyle name="Normal 9 3 4 3 2 2 2 3" xfId="54543" xr:uid="{FDE18BFB-33A4-4C2F-9FB7-D3CE721D1849}"/>
    <cellStyle name="Normal 9 3 4 3 2 3" xfId="4809" xr:uid="{C0667F19-90E0-43AA-AFDD-87E9FB711A6B}"/>
    <cellStyle name="Normal 9 3 4 3 2 3 2" xfId="40252" xr:uid="{D150EA52-F182-4B22-994C-9704EAAF7EC3}"/>
    <cellStyle name="Normal 9 3 4 3 2 3 3" xfId="54542" xr:uid="{781F0871-3E0C-428A-9E98-1EC0B28FFF7A}"/>
    <cellStyle name="Normal 9 3 4 3 3" xfId="2350" xr:uid="{B02184C2-2CAC-4061-BC2B-69C74526FBE2}"/>
    <cellStyle name="Normal 9 3 4 3 3 2" xfId="4811" xr:uid="{2C83F53E-825F-4505-BB99-E0424D04D7CD}"/>
    <cellStyle name="Normal 9 3 4 3 3 2 2" xfId="40254" xr:uid="{59826E5C-2E7B-4E69-968C-E3238C8775C8}"/>
    <cellStyle name="Normal 9 3 4 3 3 2 3" xfId="54544" xr:uid="{D0D910AB-E9E3-41D3-AEFF-9E1AA7BB7A60}"/>
    <cellStyle name="Normal 9 3 4 3 4" xfId="4048" xr:uid="{7CFCBBDD-B1C6-4EEA-92A8-A2C7C573E9C9}"/>
    <cellStyle name="Normal 9 3 4 3 4 2" xfId="4812" xr:uid="{ECA8827B-A785-4258-AF2E-2DAE484A7CD6}"/>
    <cellStyle name="Normal 9 3 4 3 4 2 2" xfId="40255" xr:uid="{EA813AAF-60D5-4414-95AC-89ECD46A0CD0}"/>
    <cellStyle name="Normal 9 3 4 3 4 2 3" xfId="54545" xr:uid="{E284A7B4-F1B4-4810-BC75-751CF8DEEE9E}"/>
    <cellStyle name="Normal 9 3 4 3 5" xfId="4808" xr:uid="{C577E212-6949-43B7-B094-99388DCF42A4}"/>
    <cellStyle name="Normal 9 3 4 3 5 2" xfId="40251" xr:uid="{DBD8C9C0-459E-4158-9DE4-349C005916BF}"/>
    <cellStyle name="Normal 9 3 4 3 5 3" xfId="54541" xr:uid="{C66B8A4D-50D3-4BBE-BFDF-9DB31732C279}"/>
    <cellStyle name="Normal 9 3 4 4" xfId="2351" xr:uid="{12DB9B4D-6B2C-4328-BC1B-31999D79CF1D}"/>
    <cellStyle name="Normal 9 3 4 4 2" xfId="2352" xr:uid="{2BECB9C4-B02E-4C37-83B8-4A1E0F5F0211}"/>
    <cellStyle name="Normal 9 3 4 4 2 2" xfId="4814" xr:uid="{0C34FA88-05FB-4C6C-8F32-C82EBAC95996}"/>
    <cellStyle name="Normal 9 3 4 4 2 2 2" xfId="40257" xr:uid="{9B28B6FC-B54E-44C7-A3E3-3D36AABD62A5}"/>
    <cellStyle name="Normal 9 3 4 4 2 2 3" xfId="54547" xr:uid="{9F9FAA64-D11A-4681-80FF-C14A9AE93128}"/>
    <cellStyle name="Normal 9 3 4 4 3" xfId="4049" xr:uid="{67729DCB-026B-4444-9DFC-E8EF86E476C2}"/>
    <cellStyle name="Normal 9 3 4 4 3 2" xfId="4815" xr:uid="{38F24201-BC45-462D-8509-EF7FEDAEB00C}"/>
    <cellStyle name="Normal 9 3 4 4 3 2 2" xfId="40258" xr:uid="{F0FB469A-F6D5-47C4-BCE4-FDF522C35CA1}"/>
    <cellStyle name="Normal 9 3 4 4 3 2 3" xfId="54548" xr:uid="{463FCBB5-93A7-458C-B698-7C3E82534893}"/>
    <cellStyle name="Normal 9 3 4 4 4" xfId="4050" xr:uid="{BC28F11B-7612-44C8-B760-6FBEC47AC07E}"/>
    <cellStyle name="Normal 9 3 4 4 4 2" xfId="4816" xr:uid="{F1C4506B-F80C-4852-82AA-B0817872CC91}"/>
    <cellStyle name="Normal 9 3 4 4 4 2 2" xfId="40259" xr:uid="{943ECDC6-5BF3-4F3C-A59D-017C74B7C9C2}"/>
    <cellStyle name="Normal 9 3 4 4 4 2 3" xfId="54549" xr:uid="{B4C9435B-E395-4982-AF0F-A797E222D1A6}"/>
    <cellStyle name="Normal 9 3 4 4 5" xfId="4813" xr:uid="{3D3D6C1F-65D7-4D51-92A7-F25FD4BF315B}"/>
    <cellStyle name="Normal 9 3 4 4 5 2" xfId="40256" xr:uid="{DEA5BEFE-0F2F-4016-BABE-0332463E44FA}"/>
    <cellStyle name="Normal 9 3 4 4 5 3" xfId="54546" xr:uid="{2952694D-AE1A-451B-AAD8-D58AFFF12268}"/>
    <cellStyle name="Normal 9 3 4 5" xfId="2353" xr:uid="{225735AA-B40C-4145-A28C-0261C6A8EA05}"/>
    <cellStyle name="Normal 9 3 4 5 2" xfId="4817" xr:uid="{5E3A2162-CAA6-4955-B05C-8DE510A8D83F}"/>
    <cellStyle name="Normal 9 3 4 5 2 2" xfId="40260" xr:uid="{77B19277-1C40-41AA-9B40-C4E4D0297301}"/>
    <cellStyle name="Normal 9 3 4 5 2 3" xfId="54550" xr:uid="{917A9CD5-1D42-4EA9-B2AE-5C97B8B16F4E}"/>
    <cellStyle name="Normal 9 3 4 6" xfId="4051" xr:uid="{7096C73D-3D02-4DE7-8DDA-7034867EF284}"/>
    <cellStyle name="Normal 9 3 4 6 2" xfId="4818" xr:uid="{2CC139CE-2DC8-4AEA-AAFE-C5484A132212}"/>
    <cellStyle name="Normal 9 3 4 6 2 2" xfId="40261" xr:uid="{F40833E1-BD45-4AF6-8BCD-A3D51748D6A4}"/>
    <cellStyle name="Normal 9 3 4 6 2 3" xfId="54551" xr:uid="{AE7764CA-8872-4674-9DAC-4D4FA0563CBE}"/>
    <cellStyle name="Normal 9 3 4 7" xfId="4052" xr:uid="{5926AF60-8772-4A23-AAEB-334F3680FDF5}"/>
    <cellStyle name="Normal 9 3 4 7 2" xfId="4819" xr:uid="{3CDF83A6-CFEF-45A9-AE1E-AFD83DAF13BD}"/>
    <cellStyle name="Normal 9 3 4 7 2 2" xfId="40262" xr:uid="{AA886BF8-5F90-4433-8FCC-4B9170EAD499}"/>
    <cellStyle name="Normal 9 3 4 7 2 3" xfId="54552" xr:uid="{0225CEC8-EFE8-417A-A77F-80DE84536997}"/>
    <cellStyle name="Normal 9 3 4 8" xfId="4797" xr:uid="{1CA09086-2FA0-4358-AD4C-A88ED250FA33}"/>
    <cellStyle name="Normal 9 3 4 8 2" xfId="40240" xr:uid="{15607682-426E-4ACC-B977-005A48937834}"/>
    <cellStyle name="Normal 9 3 4 8 3" xfId="54530" xr:uid="{3359B2C4-A68B-4E20-9BD6-9D1552F3896B}"/>
    <cellStyle name="Normal 9 3 5" xfId="413" xr:uid="{83DA3F80-82F9-4F4C-A71A-30C76F3F17D6}"/>
    <cellStyle name="Normal 9 3 5 2" xfId="855" xr:uid="{C212FF89-D6C7-4536-BDFC-EF8EDCB71921}"/>
    <cellStyle name="Normal 9 3 5 2 2" xfId="856" xr:uid="{BBE53C08-3C4F-4DC2-B8FD-66BD9F9D713C}"/>
    <cellStyle name="Normal 9 3 5 2 2 2" xfId="2354" xr:uid="{52714615-2BEC-4A95-9408-1A4A8C56E802}"/>
    <cellStyle name="Normal 9 3 5 2 2 2 2" xfId="2355" xr:uid="{1370361A-5B45-4399-BB85-CC94DF2C0EDF}"/>
    <cellStyle name="Normal 9 3 5 2 2 2 2 2" xfId="4824" xr:uid="{F5C64826-C487-4900-980F-BBCE2BF3390D}"/>
    <cellStyle name="Normal 9 3 5 2 2 2 2 2 2" xfId="40267" xr:uid="{A064DBC4-BDA3-4D07-8120-D65E25797F2A}"/>
    <cellStyle name="Normal 9 3 5 2 2 2 2 2 3" xfId="54557" xr:uid="{173A089E-0ACC-4F39-AFF2-407A3830119E}"/>
    <cellStyle name="Normal 9 3 5 2 2 2 3" xfId="4823" xr:uid="{4A956E26-2714-4F0A-AA98-4916AAE31A05}"/>
    <cellStyle name="Normal 9 3 5 2 2 2 3 2" xfId="40266" xr:uid="{5B04EDEB-28EA-454E-8DF6-BF80B71FBB97}"/>
    <cellStyle name="Normal 9 3 5 2 2 2 3 3" xfId="54556" xr:uid="{19D18D85-8A76-46F9-ABB3-5E6A27D4F623}"/>
    <cellStyle name="Normal 9 3 5 2 2 3" xfId="2356" xr:uid="{B6C2F6DF-AD34-4C50-9435-890477CE00F3}"/>
    <cellStyle name="Normal 9 3 5 2 2 3 2" xfId="4825" xr:uid="{5EDCDE1F-09EA-4648-B823-7B9CD43015AE}"/>
    <cellStyle name="Normal 9 3 5 2 2 3 2 2" xfId="40268" xr:uid="{12790C72-5452-4647-993D-ADB47E8ECC5A}"/>
    <cellStyle name="Normal 9 3 5 2 2 3 2 3" xfId="54558" xr:uid="{949FE67A-E09D-4F93-8CE1-8AC78C1B90F0}"/>
    <cellStyle name="Normal 9 3 5 2 2 4" xfId="4822" xr:uid="{4E09C84F-D117-4F78-A172-8DE551F8D970}"/>
    <cellStyle name="Normal 9 3 5 2 2 4 2" xfId="40265" xr:uid="{0529C50D-D6CF-4CD1-B934-DF90FD7C7F20}"/>
    <cellStyle name="Normal 9 3 5 2 2 4 3" xfId="54555" xr:uid="{1240EA2A-FF52-4C3B-AD7D-DADFC94F10D6}"/>
    <cellStyle name="Normal 9 3 5 2 3" xfId="2357" xr:uid="{CD1D9B6D-5818-483B-A603-7F0A1782F073}"/>
    <cellStyle name="Normal 9 3 5 2 3 2" xfId="2358" xr:uid="{B25CFCA4-1E57-47A8-BA65-23B376FC691A}"/>
    <cellStyle name="Normal 9 3 5 2 3 2 2" xfId="4827" xr:uid="{D9A175AC-1CEB-4B9B-BE6A-441B29E58306}"/>
    <cellStyle name="Normal 9 3 5 2 3 2 2 2" xfId="40270" xr:uid="{E8FA5FCA-933F-4321-8AD5-FA5EAFE72999}"/>
    <cellStyle name="Normal 9 3 5 2 3 2 2 3" xfId="54560" xr:uid="{E74123D6-E9E5-4599-A760-C3A37BE33A49}"/>
    <cellStyle name="Normal 9 3 5 2 3 3" xfId="4826" xr:uid="{99B1A2DA-601A-4CD9-8DDA-EAB898274735}"/>
    <cellStyle name="Normal 9 3 5 2 3 3 2" xfId="40269" xr:uid="{654ED6A5-14A9-46BC-B474-1D2A1FD96E12}"/>
    <cellStyle name="Normal 9 3 5 2 3 3 3" xfId="54559" xr:uid="{FA2A2E1A-BF2C-4F57-B426-E7815DAF3A86}"/>
    <cellStyle name="Normal 9 3 5 2 4" xfId="2359" xr:uid="{FB93FE69-F64C-45A4-A858-8315A3C0B177}"/>
    <cellStyle name="Normal 9 3 5 2 4 2" xfId="4828" xr:uid="{4F226F8A-9E74-4586-AC6F-08A6AB2F99DA}"/>
    <cellStyle name="Normal 9 3 5 2 4 2 2" xfId="40271" xr:uid="{0E7D839F-29D8-4A8A-9E39-CE4707B5B318}"/>
    <cellStyle name="Normal 9 3 5 2 4 2 3" xfId="54561" xr:uid="{803CD588-98FB-472D-A74F-EA3FF15636D3}"/>
    <cellStyle name="Normal 9 3 5 2 5" xfId="4821" xr:uid="{AAD79DA6-3A7A-469D-9D0A-CD7EE4E84407}"/>
    <cellStyle name="Normal 9 3 5 2 5 2" xfId="40264" xr:uid="{3FF22614-D2AA-485C-9D85-C9280FA874B3}"/>
    <cellStyle name="Normal 9 3 5 2 5 3" xfId="54554" xr:uid="{2D648C9E-231B-4970-A0FE-5FCFD02F6BC4}"/>
    <cellStyle name="Normal 9 3 5 3" xfId="857" xr:uid="{1252660C-4B47-46B8-ACE0-898A8141AF11}"/>
    <cellStyle name="Normal 9 3 5 3 2" xfId="2360" xr:uid="{240B5379-E337-4A8E-8E0C-F4B62C807F34}"/>
    <cellStyle name="Normal 9 3 5 3 2 2" xfId="2361" xr:uid="{F0B85AB4-C122-4E30-A740-DB4383EC488D}"/>
    <cellStyle name="Normal 9 3 5 3 2 2 2" xfId="4831" xr:uid="{6E4F4439-6114-4974-BC11-AD9980EBEBB8}"/>
    <cellStyle name="Normal 9 3 5 3 2 2 2 2" xfId="40274" xr:uid="{9EDAA158-26C8-4486-886D-AAD8D39C861E}"/>
    <cellStyle name="Normal 9 3 5 3 2 2 2 3" xfId="54564" xr:uid="{9AA12D97-BFF5-4CFA-B26E-1B190E2E2639}"/>
    <cellStyle name="Normal 9 3 5 3 2 3" xfId="4830" xr:uid="{9085E21E-8733-4F28-A5F8-16E4BD345942}"/>
    <cellStyle name="Normal 9 3 5 3 2 3 2" xfId="40273" xr:uid="{3A4E1698-D29C-4654-8326-7191FB1233E9}"/>
    <cellStyle name="Normal 9 3 5 3 2 3 3" xfId="54563" xr:uid="{A7EAD69F-73E4-4A6B-B2D6-FE61F13440B5}"/>
    <cellStyle name="Normal 9 3 5 3 3" xfId="2362" xr:uid="{FD194290-9F85-4E5B-AD9D-397BB9EE4C88}"/>
    <cellStyle name="Normal 9 3 5 3 3 2" xfId="4832" xr:uid="{3489F164-0109-42DD-8384-36B7AAAE6827}"/>
    <cellStyle name="Normal 9 3 5 3 3 2 2" xfId="40275" xr:uid="{63B312FF-1185-40F4-9E1D-9FCD0D1C7B4B}"/>
    <cellStyle name="Normal 9 3 5 3 3 2 3" xfId="54565" xr:uid="{AC9659F9-C162-4E70-B8D5-053A12C4C02D}"/>
    <cellStyle name="Normal 9 3 5 3 4" xfId="4053" xr:uid="{B267F82C-4065-4342-BEC6-8752A0E6D229}"/>
    <cellStyle name="Normal 9 3 5 3 4 2" xfId="4833" xr:uid="{FFAE609E-8089-44EA-B0B2-E5ACA2575117}"/>
    <cellStyle name="Normal 9 3 5 3 4 2 2" xfId="40276" xr:uid="{75E1B9D9-44D8-43C7-ABCE-1368B9429218}"/>
    <cellStyle name="Normal 9 3 5 3 4 2 3" xfId="54566" xr:uid="{44B34240-4599-464E-BF21-E171F6DC4EB0}"/>
    <cellStyle name="Normal 9 3 5 3 5" xfId="4829" xr:uid="{3CA519BE-2055-49EF-9733-E4C701D94464}"/>
    <cellStyle name="Normal 9 3 5 3 5 2" xfId="40272" xr:uid="{FD6C75F6-072D-4644-A07E-4E202AA760E1}"/>
    <cellStyle name="Normal 9 3 5 3 5 3" xfId="54562" xr:uid="{1B6B6388-277A-45A4-AD3A-3BC08385F726}"/>
    <cellStyle name="Normal 9 3 5 4" xfId="2363" xr:uid="{909653FA-C85B-4FC1-9938-1B1279DCF053}"/>
    <cellStyle name="Normal 9 3 5 4 2" xfId="2364" xr:uid="{C3007F3D-D6E9-4DA8-B8CA-91D27CB42FD1}"/>
    <cellStyle name="Normal 9 3 5 4 2 2" xfId="4835" xr:uid="{ABEFDA07-9057-40FA-B350-E5BEE4609B72}"/>
    <cellStyle name="Normal 9 3 5 4 2 2 2" xfId="40278" xr:uid="{C7E5767F-81D1-45EF-B1D9-8EE7F972E84E}"/>
    <cellStyle name="Normal 9 3 5 4 2 2 3" xfId="54568" xr:uid="{DDC0833E-A261-45A4-A33F-E6C512834FB7}"/>
    <cellStyle name="Normal 9 3 5 4 3" xfId="4834" xr:uid="{FAFDE331-B54D-4E60-90B9-A90859841629}"/>
    <cellStyle name="Normal 9 3 5 4 3 2" xfId="40277" xr:uid="{3D61119C-FBB5-4038-9A19-0F65675B641D}"/>
    <cellStyle name="Normal 9 3 5 4 3 3" xfId="54567" xr:uid="{B7367A9A-147B-464C-A3F2-A07E36C328FF}"/>
    <cellStyle name="Normal 9 3 5 5" xfId="2365" xr:uid="{7E26E749-6D30-410F-9E03-2D60F32A7F76}"/>
    <cellStyle name="Normal 9 3 5 5 2" xfId="4836" xr:uid="{22A7E202-01CA-47DF-8D38-CBF2080E54B9}"/>
    <cellStyle name="Normal 9 3 5 5 2 2" xfId="40279" xr:uid="{DD0B8E15-7826-46EA-B1C8-16EA5B44B394}"/>
    <cellStyle name="Normal 9 3 5 5 2 3" xfId="54569" xr:uid="{D9FB9E17-873D-4C15-B9A8-F346F9AA1F0C}"/>
    <cellStyle name="Normal 9 3 5 6" xfId="4054" xr:uid="{14ABCB3B-2BB2-455E-A6B9-D3DD411DF550}"/>
    <cellStyle name="Normal 9 3 5 6 2" xfId="4837" xr:uid="{F3372F3E-FD05-4795-9165-C415FD8D6636}"/>
    <cellStyle name="Normal 9 3 5 6 2 2" xfId="40280" xr:uid="{1D5E4144-B2BE-4CB4-9E01-83F8DBA8482B}"/>
    <cellStyle name="Normal 9 3 5 6 2 3" xfId="54570" xr:uid="{89513DFC-FF87-4B9B-A739-B7DBA612094E}"/>
    <cellStyle name="Normal 9 3 5 7" xfId="4820" xr:uid="{14638D7A-0B7B-4749-9E70-712F27B52B14}"/>
    <cellStyle name="Normal 9 3 5 7 2" xfId="40263" xr:uid="{264D7946-B512-4D0C-87E3-16DEBD47A1C3}"/>
    <cellStyle name="Normal 9 3 5 7 3" xfId="54553" xr:uid="{0C67D931-4161-4D87-8B3A-50C1ED69DA22}"/>
    <cellStyle name="Normal 9 3 6" xfId="414" xr:uid="{DEB76023-2225-4877-A367-EFA6C3F97010}"/>
    <cellStyle name="Normal 9 3 6 2" xfId="858" xr:uid="{CA6F4FED-6147-4483-B4B6-937AE6973239}"/>
    <cellStyle name="Normal 9 3 6 2 2" xfId="2366" xr:uid="{91C6D39A-D14D-4906-9901-14258C9D068F}"/>
    <cellStyle name="Normal 9 3 6 2 2 2" xfId="2367" xr:uid="{A3A92D1B-E583-48F5-AF93-161D729F7CA6}"/>
    <cellStyle name="Normal 9 3 6 2 2 2 2" xfId="4841" xr:uid="{C0E85BC3-600C-40B4-A354-B0023151AF2E}"/>
    <cellStyle name="Normal 9 3 6 2 2 2 2 2" xfId="40284" xr:uid="{E1E05ED7-57EA-479B-81C5-611DBB1868C5}"/>
    <cellStyle name="Normal 9 3 6 2 2 2 2 3" xfId="54574" xr:uid="{82A18DC5-AEE2-47EF-890A-967B62C64FE4}"/>
    <cellStyle name="Normal 9 3 6 2 2 3" xfId="4840" xr:uid="{44121540-4C23-4CC1-B316-3DC8157D07EC}"/>
    <cellStyle name="Normal 9 3 6 2 2 3 2" xfId="40283" xr:uid="{E7E3741C-8FEC-4988-A49A-A25AB6ED5D9F}"/>
    <cellStyle name="Normal 9 3 6 2 2 3 3" xfId="54573" xr:uid="{B11702FF-4355-4F44-8342-3E0653ED967E}"/>
    <cellStyle name="Normal 9 3 6 2 3" xfId="2368" xr:uid="{5AB81F33-1FD5-4E88-920E-FADA5B294A37}"/>
    <cellStyle name="Normal 9 3 6 2 3 2" xfId="4842" xr:uid="{16396B47-3F29-4F22-B3F5-C7E848CFB071}"/>
    <cellStyle name="Normal 9 3 6 2 3 2 2" xfId="40285" xr:uid="{77B9F277-6EE8-4106-A93C-F6CC83B02A92}"/>
    <cellStyle name="Normal 9 3 6 2 3 2 3" xfId="54575" xr:uid="{341D4314-E19F-496F-9732-280562F05D94}"/>
    <cellStyle name="Normal 9 3 6 2 4" xfId="4055" xr:uid="{0A8B191F-F7D3-4099-9A8A-F8477DB08791}"/>
    <cellStyle name="Normal 9 3 6 2 4 2" xfId="4843" xr:uid="{CAFA94D6-8D67-40BF-88E6-51E90F312393}"/>
    <cellStyle name="Normal 9 3 6 2 4 2 2" xfId="40286" xr:uid="{9296E017-0DC2-422C-A81E-997A81BC6EA6}"/>
    <cellStyle name="Normal 9 3 6 2 4 2 3" xfId="54576" xr:uid="{42618D7B-1AAB-44BB-9C3F-B1E258AFF723}"/>
    <cellStyle name="Normal 9 3 6 2 5" xfId="4839" xr:uid="{B51FCE6B-67D6-4068-A1C1-4023ED654576}"/>
    <cellStyle name="Normal 9 3 6 2 5 2" xfId="40282" xr:uid="{5FE2AC84-8CD6-48B7-9C75-7985E0D51FD4}"/>
    <cellStyle name="Normal 9 3 6 2 5 3" xfId="54572" xr:uid="{51F84D83-EFA9-47F8-BC54-52E87073DF0C}"/>
    <cellStyle name="Normal 9 3 6 3" xfId="2369" xr:uid="{524FB2F6-3347-4CA9-92AE-EEE01DE3ED72}"/>
    <cellStyle name="Normal 9 3 6 3 2" xfId="2370" xr:uid="{46A599BE-2122-49B1-A25C-ABB9E60DF8DB}"/>
    <cellStyle name="Normal 9 3 6 3 2 2" xfId="4845" xr:uid="{21A5E03C-8831-44C6-8F58-8669A0FF8583}"/>
    <cellStyle name="Normal 9 3 6 3 2 2 2" xfId="40288" xr:uid="{1C58D98C-ACC8-4B9B-A9C3-D762C3A8FA46}"/>
    <cellStyle name="Normal 9 3 6 3 2 2 3" xfId="54578" xr:uid="{110F9713-40A0-42D1-BA6B-24FC087D8745}"/>
    <cellStyle name="Normal 9 3 6 3 3" xfId="4844" xr:uid="{6D0DF41F-E302-4AEB-8BE2-5393141C3FB1}"/>
    <cellStyle name="Normal 9 3 6 3 3 2" xfId="40287" xr:uid="{7B806CCA-8B17-4559-8867-4135FFD4CF2A}"/>
    <cellStyle name="Normal 9 3 6 3 3 3" xfId="54577" xr:uid="{B35E1B3A-40E5-4EAA-8E43-761C0F6968F0}"/>
    <cellStyle name="Normal 9 3 6 4" xfId="2371" xr:uid="{492F93AA-6C87-437F-BC8F-0C841ECE8CF5}"/>
    <cellStyle name="Normal 9 3 6 4 2" xfId="4846" xr:uid="{DB7E7789-6760-495A-B932-2AF6AD3B8045}"/>
    <cellStyle name="Normal 9 3 6 4 2 2" xfId="40289" xr:uid="{2276AEAA-5F72-4CB3-90F6-C70C66003F24}"/>
    <cellStyle name="Normal 9 3 6 4 2 3" xfId="54579" xr:uid="{9005ECCA-5107-4308-B326-F2FF6F0E5671}"/>
    <cellStyle name="Normal 9 3 6 5" xfId="4056" xr:uid="{37351C29-1B41-4FBE-A973-1AB26A1C17CC}"/>
    <cellStyle name="Normal 9 3 6 5 2" xfId="4847" xr:uid="{72BA1AAA-E53B-40E2-8912-2021CD821D62}"/>
    <cellStyle name="Normal 9 3 6 5 2 2" xfId="40290" xr:uid="{26C22C68-A575-4019-AC91-75055DFCFA2F}"/>
    <cellStyle name="Normal 9 3 6 5 2 3" xfId="54580" xr:uid="{56DD1F41-C808-4702-99B1-568D6C29267D}"/>
    <cellStyle name="Normal 9 3 6 6" xfId="4838" xr:uid="{097B6539-09C4-4165-9EC2-9E67FE57436D}"/>
    <cellStyle name="Normal 9 3 6 6 2" xfId="40281" xr:uid="{95D83A08-EE0C-44B0-8A9B-FFE821E43FB4}"/>
    <cellStyle name="Normal 9 3 6 6 3" xfId="54571" xr:uid="{0A9E55AA-F510-46B3-84D3-146C0F347DC4}"/>
    <cellStyle name="Normal 9 3 7" xfId="859" xr:uid="{28744D76-0BF9-475E-BEA8-0759F3E3854A}"/>
    <cellStyle name="Normal 9 3 7 2" xfId="2372" xr:uid="{97DAC6A6-4ECF-4E14-9B7D-D5AABE8AEEFC}"/>
    <cellStyle name="Normal 9 3 7 2 2" xfId="2373" xr:uid="{690593CB-D7ED-4DE7-83BC-77100901334C}"/>
    <cellStyle name="Normal 9 3 7 2 2 2" xfId="4850" xr:uid="{01DA6CAF-EE18-4722-B982-7166A70F219F}"/>
    <cellStyle name="Normal 9 3 7 2 2 2 2" xfId="40293" xr:uid="{087AD54C-70B6-4459-A40E-38C7623C8BF1}"/>
    <cellStyle name="Normal 9 3 7 2 2 2 3" xfId="54583" xr:uid="{E8E0CF50-B13E-405B-AA3F-FC422A87579D}"/>
    <cellStyle name="Normal 9 3 7 2 3" xfId="4849" xr:uid="{339D1793-D4CD-4724-99E2-8B76BB4AF029}"/>
    <cellStyle name="Normal 9 3 7 2 3 2" xfId="40292" xr:uid="{897ABE85-C433-474A-BBB7-0A8BD5C07D24}"/>
    <cellStyle name="Normal 9 3 7 2 3 3" xfId="54582" xr:uid="{606089D3-E97D-4795-AA64-A0A5007541F4}"/>
    <cellStyle name="Normal 9 3 7 3" xfId="2374" xr:uid="{B71CDE60-87CC-44D9-BED0-8FF411100519}"/>
    <cellStyle name="Normal 9 3 7 3 2" xfId="4851" xr:uid="{4F20C3D7-BB94-463A-B092-1ADCDA17CC0B}"/>
    <cellStyle name="Normal 9 3 7 3 2 2" xfId="40294" xr:uid="{AF433F14-E26A-4BFF-A2B4-A8AA04931238}"/>
    <cellStyle name="Normal 9 3 7 3 2 3" xfId="54584" xr:uid="{143C2DF1-946B-4541-9A04-03ED589C9037}"/>
    <cellStyle name="Normal 9 3 7 4" xfId="4057" xr:uid="{3D6A6A37-A354-44AA-A5F4-4778D35943DF}"/>
    <cellStyle name="Normal 9 3 7 4 2" xfId="4852" xr:uid="{6041F053-A08E-4144-847D-C38042357EB6}"/>
    <cellStyle name="Normal 9 3 7 4 2 2" xfId="40295" xr:uid="{B2F09E90-7A9D-4D28-842B-8E477A01B6E0}"/>
    <cellStyle name="Normal 9 3 7 4 2 3" xfId="54585" xr:uid="{EB60FD45-9431-43DB-868C-5880D7C0C992}"/>
    <cellStyle name="Normal 9 3 7 5" xfId="4848" xr:uid="{BCDCE7E2-FCCC-43D7-9F33-203AF0D5365F}"/>
    <cellStyle name="Normal 9 3 7 5 2" xfId="40291" xr:uid="{5773039D-AD68-44F6-8FE6-83D50F055FA1}"/>
    <cellStyle name="Normal 9 3 7 5 3" xfId="54581" xr:uid="{08E8B366-6145-4BF8-9EC5-598EDC27D9C8}"/>
    <cellStyle name="Normal 9 3 8" xfId="2375" xr:uid="{73CA6723-EC35-47DC-B95F-521C195B3488}"/>
    <cellStyle name="Normal 9 3 8 2" xfId="2376" xr:uid="{87BD67BF-3CB1-40C7-8399-8679B67CE5A8}"/>
    <cellStyle name="Normal 9 3 8 2 2" xfId="4854" xr:uid="{8C712F96-6A72-4AD3-994D-6B781699F33B}"/>
    <cellStyle name="Normal 9 3 8 2 2 2" xfId="40297" xr:uid="{5F9FF3EE-39B0-4DA5-B77D-6951AA9D40FA}"/>
    <cellStyle name="Normal 9 3 8 2 2 3" xfId="54587" xr:uid="{1CBE8344-0C61-4922-A1E4-EA0B2A3CD9D1}"/>
    <cellStyle name="Normal 9 3 8 3" xfId="4058" xr:uid="{AD01FBBB-4D4E-4823-BDC3-25EE0221C2FD}"/>
    <cellStyle name="Normal 9 3 8 3 2" xfId="4855" xr:uid="{06A30DAF-BA3E-41B8-8E40-4453C88350FA}"/>
    <cellStyle name="Normal 9 3 8 3 2 2" xfId="40298" xr:uid="{487B65E9-D7C2-4A80-9AFE-50FDBE0D7686}"/>
    <cellStyle name="Normal 9 3 8 3 2 3" xfId="54588" xr:uid="{C94B0320-2149-4955-9CB2-39A4BF59B90F}"/>
    <cellStyle name="Normal 9 3 8 4" xfId="4059" xr:uid="{E8139D8C-2809-4D6A-B103-D46CEFEA517C}"/>
    <cellStyle name="Normal 9 3 8 4 2" xfId="4856" xr:uid="{A5165784-FC61-4C51-94B3-6DFC068BF1D5}"/>
    <cellStyle name="Normal 9 3 8 4 2 2" xfId="40299" xr:uid="{92323E9B-1062-49DA-A025-87873EFECB20}"/>
    <cellStyle name="Normal 9 3 8 4 2 3" xfId="54589" xr:uid="{9D0373AF-89C2-4100-9BF5-0225320E68D2}"/>
    <cellStyle name="Normal 9 3 8 5" xfId="4853" xr:uid="{B3DE6173-2092-4154-826C-790EE40DE953}"/>
    <cellStyle name="Normal 9 3 8 5 2" xfId="40296" xr:uid="{93BF507A-A958-419F-9522-68507AF61A50}"/>
    <cellStyle name="Normal 9 3 8 5 3" xfId="54586" xr:uid="{A720A614-6A2A-42ED-A95D-A95F53567C28}"/>
    <cellStyle name="Normal 9 3 9" xfId="2377" xr:uid="{F7D3045E-9535-439A-B610-E04885FA5E6E}"/>
    <cellStyle name="Normal 9 3 9 2" xfId="4857" xr:uid="{31ED7430-8E30-418B-9375-DA88D8895271}"/>
    <cellStyle name="Normal 9 3 9 2 2" xfId="40300" xr:uid="{15EC74CE-696D-4808-A299-0C79B3732482}"/>
    <cellStyle name="Normal 9 3 9 2 3" xfId="54590" xr:uid="{82E89EB7-4C4D-4D1E-9C38-F62EF2BBF270}"/>
    <cellStyle name="Normal 9 4" xfId="175" xr:uid="{466C4C68-372A-4FD3-8FB6-ACE43C52D1D5}"/>
    <cellStyle name="Normal 9 4 10" xfId="4060" xr:uid="{137658CF-FEE7-4BB1-9AAD-6644BDB5383A}"/>
    <cellStyle name="Normal 9 4 10 2" xfId="4859" xr:uid="{7D0C8FBB-5DD5-4A13-9DD1-1DD79EC8E2F9}"/>
    <cellStyle name="Normal 9 4 10 2 2" xfId="40302" xr:uid="{BBB07F0C-2B1D-453D-ACB8-97595879A87E}"/>
    <cellStyle name="Normal 9 4 10 2 3" xfId="54592" xr:uid="{C5B47683-7737-4EE7-A2B8-B9DF0E86EFE3}"/>
    <cellStyle name="Normal 9 4 11" xfId="4061" xr:uid="{D5C8A8C4-91AC-40E6-A945-DE2C0F6EC93B}"/>
    <cellStyle name="Normal 9 4 11 2" xfId="4860" xr:uid="{5A082552-5645-4304-BF04-A067B04A79E2}"/>
    <cellStyle name="Normal 9 4 11 2 2" xfId="40303" xr:uid="{CDC27BE1-769E-4DDC-8584-E2FF42374533}"/>
    <cellStyle name="Normal 9 4 11 2 3" xfId="54593" xr:uid="{E4117B82-4973-48A3-A72A-9B360235A5D2}"/>
    <cellStyle name="Normal 9 4 12" xfId="4858" xr:uid="{9D1A8B7F-1F08-4425-AB4C-379D5C61B61B}"/>
    <cellStyle name="Normal 9 4 12 2" xfId="40301" xr:uid="{11D9F412-1507-4213-86E1-AA2DF8BB5ADD}"/>
    <cellStyle name="Normal 9 4 12 3" xfId="54591" xr:uid="{11C2DA97-2100-4170-8A4E-4DF412FB2757}"/>
    <cellStyle name="Normal 9 4 2" xfId="176" xr:uid="{AB8A72ED-EED3-45B8-AFD3-365B2F91B030}"/>
    <cellStyle name="Normal 9 4 2 10" xfId="4861" xr:uid="{5A245EAB-9D81-47A4-91ED-8F1681681745}"/>
    <cellStyle name="Normal 9 4 2 10 2" xfId="40304" xr:uid="{C60BAC5E-FE2C-418B-9799-3BE967CBE62D}"/>
    <cellStyle name="Normal 9 4 2 10 3" xfId="54594" xr:uid="{51BCA62C-77AC-4FB9-87A0-7FFAF7BA988F}"/>
    <cellStyle name="Normal 9 4 2 2" xfId="177" xr:uid="{2622A627-D92F-4A23-BBD6-746FF4463D84}"/>
    <cellStyle name="Normal 9 4 2 2 2" xfId="415" xr:uid="{1847486F-61B9-4942-803A-9F1755EFA621}"/>
    <cellStyle name="Normal 9 4 2 2 2 2" xfId="860" xr:uid="{450DC5DE-02C4-4D9F-8E29-C090F0694543}"/>
    <cellStyle name="Normal 9 4 2 2 2 2 2" xfId="2378" xr:uid="{8626D38A-BA78-4848-9ECA-1CCCDECE5FA4}"/>
    <cellStyle name="Normal 9 4 2 2 2 2 2 2" xfId="2379" xr:uid="{640F4AE7-F788-40FF-9C48-8025B0DA2D89}"/>
    <cellStyle name="Normal 9 4 2 2 2 2 2 2 2" xfId="4866" xr:uid="{ADAFCC44-6BE6-4645-88AA-556D63978182}"/>
    <cellStyle name="Normal 9 4 2 2 2 2 2 2 2 2" xfId="40309" xr:uid="{1C914F26-0C20-4288-BA8A-8C45B82B2EC1}"/>
    <cellStyle name="Normal 9 4 2 2 2 2 2 2 2 3" xfId="54599" xr:uid="{9CED9D9A-E634-49B8-A0DB-E3502A34CCD1}"/>
    <cellStyle name="Normal 9 4 2 2 2 2 2 3" xfId="4865" xr:uid="{0B98F672-4F35-4144-A472-6BC98DFDBC24}"/>
    <cellStyle name="Normal 9 4 2 2 2 2 2 3 2" xfId="40308" xr:uid="{80B5632E-789B-4DB7-9998-1D0E9933458A}"/>
    <cellStyle name="Normal 9 4 2 2 2 2 2 3 3" xfId="54598" xr:uid="{9BEC8FDC-4F6F-4D51-84C1-6B3038A8C1F7}"/>
    <cellStyle name="Normal 9 4 2 2 2 2 3" xfId="2380" xr:uid="{07BB21DD-4CFD-4CC0-A551-3DBBBDAF4E1F}"/>
    <cellStyle name="Normal 9 4 2 2 2 2 3 2" xfId="4867" xr:uid="{95915F01-1BFE-4DC9-8E42-BF5540A285E8}"/>
    <cellStyle name="Normal 9 4 2 2 2 2 3 2 2" xfId="40310" xr:uid="{248200E8-D5CB-4804-AC7D-F5B2F8CCFED6}"/>
    <cellStyle name="Normal 9 4 2 2 2 2 3 2 3" xfId="54600" xr:uid="{FD2B178A-0CF5-45F5-8451-1522E5CCA768}"/>
    <cellStyle name="Normal 9 4 2 2 2 2 4" xfId="4062" xr:uid="{FB6B42F0-E33A-4E62-BFDF-A3A2B8D4697C}"/>
    <cellStyle name="Normal 9 4 2 2 2 2 4 2" xfId="4868" xr:uid="{A5E873EF-4FF8-4E63-9300-4BE9537AE758}"/>
    <cellStyle name="Normal 9 4 2 2 2 2 4 2 2" xfId="40311" xr:uid="{215539AA-8C67-49A7-9CD1-257B822CF433}"/>
    <cellStyle name="Normal 9 4 2 2 2 2 4 2 3" xfId="54601" xr:uid="{F82A6783-B6BA-419E-9356-2E3CA05BDF94}"/>
    <cellStyle name="Normal 9 4 2 2 2 2 5" xfId="4864" xr:uid="{C99D4147-A740-4B55-8A25-2E9336223C45}"/>
    <cellStyle name="Normal 9 4 2 2 2 2 5 2" xfId="40307" xr:uid="{5AB27773-7A86-43A9-A645-32008C940E3E}"/>
    <cellStyle name="Normal 9 4 2 2 2 2 5 3" xfId="54597" xr:uid="{9F59E6C2-845A-4388-837F-23AE34D950CA}"/>
    <cellStyle name="Normal 9 4 2 2 2 3" xfId="2381" xr:uid="{0A8C62C6-CD6E-4C7E-A682-CCD3CD0C574F}"/>
    <cellStyle name="Normal 9 4 2 2 2 3 2" xfId="2382" xr:uid="{46FD4E20-04BA-4C57-945E-A57D04825AFE}"/>
    <cellStyle name="Normal 9 4 2 2 2 3 2 2" xfId="4870" xr:uid="{E3B2EFBC-EEE5-4044-B1DB-BD94CC0D62AC}"/>
    <cellStyle name="Normal 9 4 2 2 2 3 2 2 2" xfId="40313" xr:uid="{E87AF7CF-2272-4453-88A5-6349FFAF515E}"/>
    <cellStyle name="Normal 9 4 2 2 2 3 2 2 3" xfId="54603" xr:uid="{AB5BD433-1634-4CE5-8061-F073B4F25E02}"/>
    <cellStyle name="Normal 9 4 2 2 2 3 3" xfId="4063" xr:uid="{7E05C2B8-71DC-4FF1-965E-A0DCCF5F0496}"/>
    <cellStyle name="Normal 9 4 2 2 2 3 3 2" xfId="4871" xr:uid="{26A1A9BA-A0EB-4BE6-BE45-BE5FBC9C7CD1}"/>
    <cellStyle name="Normal 9 4 2 2 2 3 3 2 2" xfId="40314" xr:uid="{54985BE8-24D6-4F30-9C2C-C1FCEC89DBF1}"/>
    <cellStyle name="Normal 9 4 2 2 2 3 3 2 3" xfId="54604" xr:uid="{18336D13-DB3A-4305-B3BB-F8A81EBB8F7F}"/>
    <cellStyle name="Normal 9 4 2 2 2 3 4" xfId="4064" xr:uid="{FA0D850E-83DD-4F91-9E31-F5F20A023E3B}"/>
    <cellStyle name="Normal 9 4 2 2 2 3 4 2" xfId="4872" xr:uid="{021D21AE-CA24-4270-BB0D-41F12A60B375}"/>
    <cellStyle name="Normal 9 4 2 2 2 3 4 2 2" xfId="40315" xr:uid="{92B0508F-AAB2-424B-959D-6A283A691C41}"/>
    <cellStyle name="Normal 9 4 2 2 2 3 4 2 3" xfId="54605" xr:uid="{59CA39AF-5738-475D-9669-161A0220D3D5}"/>
    <cellStyle name="Normal 9 4 2 2 2 3 5" xfId="4869" xr:uid="{1235FC19-2FBC-405B-8BF0-3BF06E2CBCBB}"/>
    <cellStyle name="Normal 9 4 2 2 2 3 5 2" xfId="40312" xr:uid="{66994FD4-D792-43BD-B4FB-201D2CE517F4}"/>
    <cellStyle name="Normal 9 4 2 2 2 3 5 3" xfId="54602" xr:uid="{2A28C148-8346-4CD5-ADEB-C3FD55DFDBCD}"/>
    <cellStyle name="Normal 9 4 2 2 2 4" xfId="2383" xr:uid="{C1F29B7D-7ACA-4348-B89C-D1B24D72ABA2}"/>
    <cellStyle name="Normal 9 4 2 2 2 4 2" xfId="4873" xr:uid="{B38C0027-9A8A-4617-9A33-E58B5AD460C7}"/>
    <cellStyle name="Normal 9 4 2 2 2 4 2 2" xfId="40316" xr:uid="{F75C8CA3-848A-41D8-8409-065146A53075}"/>
    <cellStyle name="Normal 9 4 2 2 2 4 2 3" xfId="54606" xr:uid="{5B0042BB-5914-44E4-9B33-ADD9EB8CB193}"/>
    <cellStyle name="Normal 9 4 2 2 2 5" xfId="4065" xr:uid="{71E3D237-F3A4-4401-BE40-E108B8BD448C}"/>
    <cellStyle name="Normal 9 4 2 2 2 5 2" xfId="4874" xr:uid="{23A8A21F-7A71-44A3-8B07-C5D1E0E552E0}"/>
    <cellStyle name="Normal 9 4 2 2 2 5 2 2" xfId="40317" xr:uid="{DDBDCE0E-EED7-40CD-8891-F5F874E7CA1B}"/>
    <cellStyle name="Normal 9 4 2 2 2 5 2 3" xfId="54607" xr:uid="{52DF79E2-445A-432A-9500-1E39F992A022}"/>
    <cellStyle name="Normal 9 4 2 2 2 6" xfId="4066" xr:uid="{F4B71DE8-F991-4525-8E62-54C041A2B112}"/>
    <cellStyle name="Normal 9 4 2 2 2 6 2" xfId="4875" xr:uid="{86B7B0F0-8D21-479A-8EB7-8E4596AFEF1C}"/>
    <cellStyle name="Normal 9 4 2 2 2 6 2 2" xfId="40318" xr:uid="{32C67B2B-AE1C-48DB-8BD8-5645CE8519DD}"/>
    <cellStyle name="Normal 9 4 2 2 2 6 2 3" xfId="54608" xr:uid="{25931FB4-F514-4CE0-A033-6D1A1558877C}"/>
    <cellStyle name="Normal 9 4 2 2 2 7" xfId="4863" xr:uid="{484259AA-DFC1-43CD-B485-3582930DB767}"/>
    <cellStyle name="Normal 9 4 2 2 2 7 2" xfId="40306" xr:uid="{CC44A3A0-3474-4629-B0CF-92DC44934D20}"/>
    <cellStyle name="Normal 9 4 2 2 2 7 3" xfId="54596" xr:uid="{2DB876A6-9848-437F-A222-61F13E996981}"/>
    <cellStyle name="Normal 9 4 2 2 3" xfId="861" xr:uid="{C754286A-BD93-479C-B212-93049E3C7183}"/>
    <cellStyle name="Normal 9 4 2 2 3 2" xfId="2384" xr:uid="{E7165381-76B6-4284-9B1B-82E876E9DE5F}"/>
    <cellStyle name="Normal 9 4 2 2 3 2 2" xfId="2385" xr:uid="{C82D3039-C25C-4D7E-85E2-BF52A5C05203}"/>
    <cellStyle name="Normal 9 4 2 2 3 2 2 2" xfId="4878" xr:uid="{08EB8BEE-0C5C-43E1-B59B-836B6A1468CC}"/>
    <cellStyle name="Normal 9 4 2 2 3 2 2 2 2" xfId="40321" xr:uid="{3023658B-7D61-43B9-A57F-8B342078B6FF}"/>
    <cellStyle name="Normal 9 4 2 2 3 2 2 2 3" xfId="54611" xr:uid="{8E00D2F5-4BB5-40DC-BE38-C091C0EFBB74}"/>
    <cellStyle name="Normal 9 4 2 2 3 2 3" xfId="4067" xr:uid="{44CDB67B-C38C-4000-B37D-B77CC65FAE47}"/>
    <cellStyle name="Normal 9 4 2 2 3 2 3 2" xfId="4879" xr:uid="{E8D14E89-D4ED-4170-9630-F5F896A7B7B6}"/>
    <cellStyle name="Normal 9 4 2 2 3 2 3 2 2" xfId="40322" xr:uid="{8B4FE249-955C-4008-A149-0C6DB908F7DB}"/>
    <cellStyle name="Normal 9 4 2 2 3 2 3 2 3" xfId="54612" xr:uid="{4610C0BD-9CE9-4F99-BCA1-627140068D54}"/>
    <cellStyle name="Normal 9 4 2 2 3 2 4" xfId="4068" xr:uid="{F6F4DC83-168F-40A1-812B-21F2FA890520}"/>
    <cellStyle name="Normal 9 4 2 2 3 2 4 2" xfId="4880" xr:uid="{A1958B07-4DA7-46D2-A5AC-CAB961167580}"/>
    <cellStyle name="Normal 9 4 2 2 3 2 4 2 2" xfId="40323" xr:uid="{A63DBABE-7C53-4BFE-A709-C7E12F65250C}"/>
    <cellStyle name="Normal 9 4 2 2 3 2 4 2 3" xfId="54613" xr:uid="{0BD46FA9-3C26-477D-A496-C6B278DD14AB}"/>
    <cellStyle name="Normal 9 4 2 2 3 2 5" xfId="4877" xr:uid="{1C37BA8F-9A68-4C2D-B2BC-1A0C98F5E8D7}"/>
    <cellStyle name="Normal 9 4 2 2 3 2 5 2" xfId="40320" xr:uid="{2B013CBA-1861-4398-B7A5-9C9FBA45D309}"/>
    <cellStyle name="Normal 9 4 2 2 3 2 5 3" xfId="54610" xr:uid="{1FB6ED6C-2372-4BF4-8754-9D3ECBEA210D}"/>
    <cellStyle name="Normal 9 4 2 2 3 3" xfId="2386" xr:uid="{E9857249-6AC4-4AC4-85E5-12B1BFE1C1B3}"/>
    <cellStyle name="Normal 9 4 2 2 3 3 2" xfId="4881" xr:uid="{C43DADDC-9B36-44D3-925E-F12F5D116B6A}"/>
    <cellStyle name="Normal 9 4 2 2 3 3 2 2" xfId="40324" xr:uid="{B907BBC0-6150-46F5-9BDF-1084BEEAA244}"/>
    <cellStyle name="Normal 9 4 2 2 3 3 2 3" xfId="54614" xr:uid="{B821C090-1AFE-4556-85AE-4DED274464DD}"/>
    <cellStyle name="Normal 9 4 2 2 3 4" xfId="4069" xr:uid="{46CB1793-3F27-475D-B8BC-B2A9940392C7}"/>
    <cellStyle name="Normal 9 4 2 2 3 4 2" xfId="4882" xr:uid="{DDA1BFEA-610B-43F3-ABAB-BEC3051BBBBF}"/>
    <cellStyle name="Normal 9 4 2 2 3 4 2 2" xfId="40325" xr:uid="{FE42A218-FB10-4CD5-8C9C-E23ADC01775C}"/>
    <cellStyle name="Normal 9 4 2 2 3 4 2 3" xfId="54615" xr:uid="{1F4D0223-324F-4CA5-8D79-6BAEC907B4B4}"/>
    <cellStyle name="Normal 9 4 2 2 3 5" xfId="4070" xr:uid="{9547E1BB-72C8-4E20-9D71-5C637614DB34}"/>
    <cellStyle name="Normal 9 4 2 2 3 5 2" xfId="4883" xr:uid="{6A07681C-6BDF-4244-85D3-150B15F733AC}"/>
    <cellStyle name="Normal 9 4 2 2 3 5 2 2" xfId="40326" xr:uid="{602AFACB-200B-456F-A7EB-A3F29E07C5DB}"/>
    <cellStyle name="Normal 9 4 2 2 3 5 2 3" xfId="54616" xr:uid="{41738E83-824E-4CAA-BD86-70A11EAEE9AC}"/>
    <cellStyle name="Normal 9 4 2 2 3 6" xfId="4876" xr:uid="{F31C9451-9990-49FB-BC66-167CC914AEC5}"/>
    <cellStyle name="Normal 9 4 2 2 3 6 2" xfId="40319" xr:uid="{B993CB1A-4349-45C4-A2E2-81B78A4456C6}"/>
    <cellStyle name="Normal 9 4 2 2 3 6 3" xfId="54609" xr:uid="{865C77AB-E27B-4AD9-8AE1-774FA7D39761}"/>
    <cellStyle name="Normal 9 4 2 2 4" xfId="2387" xr:uid="{E226C3BE-9348-4C8C-91D1-C7693E010820}"/>
    <cellStyle name="Normal 9 4 2 2 4 2" xfId="2388" xr:uid="{AA20E78B-ACCE-46A7-9597-051097F7D2BE}"/>
    <cellStyle name="Normal 9 4 2 2 4 2 2" xfId="4885" xr:uid="{33843CEE-9689-4535-AA84-800A69E4787C}"/>
    <cellStyle name="Normal 9 4 2 2 4 2 2 2" xfId="40328" xr:uid="{0C597B49-0573-4D9F-A8F8-459C9FB5D431}"/>
    <cellStyle name="Normal 9 4 2 2 4 2 2 3" xfId="54618" xr:uid="{DFD1D533-2756-4D1D-AE82-47BC293E71C3}"/>
    <cellStyle name="Normal 9 4 2 2 4 3" xfId="4071" xr:uid="{13508012-FCB5-4D9B-8C33-399DA29D75E5}"/>
    <cellStyle name="Normal 9 4 2 2 4 3 2" xfId="4886" xr:uid="{3237F881-F800-4820-AC56-B745F94EE573}"/>
    <cellStyle name="Normal 9 4 2 2 4 3 2 2" xfId="40329" xr:uid="{3D0C98EC-FE70-49FC-8F4A-3E995DCC661F}"/>
    <cellStyle name="Normal 9 4 2 2 4 3 2 3" xfId="54619" xr:uid="{1A92D12E-A803-4999-9443-6CD8A93D7EB5}"/>
    <cellStyle name="Normal 9 4 2 2 4 4" xfId="4072" xr:uid="{EA2A701F-8642-4098-8A7B-9748F6897490}"/>
    <cellStyle name="Normal 9 4 2 2 4 4 2" xfId="4887" xr:uid="{4E65CEFC-CCD8-47E9-8676-32A7EB8A1298}"/>
    <cellStyle name="Normal 9 4 2 2 4 4 2 2" xfId="40330" xr:uid="{45E38436-3A33-40DA-BB70-1A2807C862C6}"/>
    <cellStyle name="Normal 9 4 2 2 4 4 2 3" xfId="54620" xr:uid="{73DB17A0-A58C-4437-948F-8F071DAFBA7B}"/>
    <cellStyle name="Normal 9 4 2 2 4 5" xfId="4884" xr:uid="{6772EFA9-3819-4E09-86F9-B48340BD0D3D}"/>
    <cellStyle name="Normal 9 4 2 2 4 5 2" xfId="40327" xr:uid="{41ED60CB-F18C-470C-835D-02920D86B700}"/>
    <cellStyle name="Normal 9 4 2 2 4 5 3" xfId="54617" xr:uid="{FE876E73-35A6-4979-93E1-B28890A756E6}"/>
    <cellStyle name="Normal 9 4 2 2 5" xfId="2389" xr:uid="{25336098-0995-40A2-A4E9-23A097B7EFDD}"/>
    <cellStyle name="Normal 9 4 2 2 5 2" xfId="4073" xr:uid="{F3A1B795-9AF1-4336-B0E5-B7EA510C1825}"/>
    <cellStyle name="Normal 9 4 2 2 5 2 2" xfId="4889" xr:uid="{CF9C9990-54FE-431F-8F18-67E51D3A1677}"/>
    <cellStyle name="Normal 9 4 2 2 5 2 2 2" xfId="40332" xr:uid="{1B9CB94D-7B9E-4C67-8057-5E4FFD8D1665}"/>
    <cellStyle name="Normal 9 4 2 2 5 2 2 3" xfId="54622" xr:uid="{535DED8F-E9A4-4D07-BEED-282A94234CE5}"/>
    <cellStyle name="Normal 9 4 2 2 5 3" xfId="4074" xr:uid="{CDD554F6-3A01-4BA8-852B-A8537DE50B7E}"/>
    <cellStyle name="Normal 9 4 2 2 5 3 2" xfId="4890" xr:uid="{E2304AAA-681C-4BE5-9DAC-E2AE421EEB3E}"/>
    <cellStyle name="Normal 9 4 2 2 5 3 2 2" xfId="40333" xr:uid="{9819E1C7-8FD4-460F-8078-D85841194B68}"/>
    <cellStyle name="Normal 9 4 2 2 5 3 2 3" xfId="54623" xr:uid="{CF0127FF-ECB4-49BF-9216-E16D5D730A5D}"/>
    <cellStyle name="Normal 9 4 2 2 5 4" xfId="4075" xr:uid="{A1DF0EA2-0DA4-428A-AE7A-0A2D72360175}"/>
    <cellStyle name="Normal 9 4 2 2 5 4 2" xfId="4891" xr:uid="{572EB179-16E2-47E2-A303-56D65159B14B}"/>
    <cellStyle name="Normal 9 4 2 2 5 4 2 2" xfId="40334" xr:uid="{489B3B12-CC4D-4391-8B36-AFAB9C1B79AA}"/>
    <cellStyle name="Normal 9 4 2 2 5 4 2 3" xfId="54624" xr:uid="{C4A77BFD-F091-466C-A20E-56936E7B5BA6}"/>
    <cellStyle name="Normal 9 4 2 2 5 5" xfId="4888" xr:uid="{B3BBB917-C505-4112-8EE3-C187B26C67C7}"/>
    <cellStyle name="Normal 9 4 2 2 5 5 2" xfId="40331" xr:uid="{749ED352-7A3D-409E-A494-441B688EF527}"/>
    <cellStyle name="Normal 9 4 2 2 5 5 3" xfId="54621" xr:uid="{AD1CC31F-25AD-42DA-A761-2A67996230B7}"/>
    <cellStyle name="Normal 9 4 2 2 6" xfId="4076" xr:uid="{4C7DBA5A-CA90-47A3-BA3D-3B639C641870}"/>
    <cellStyle name="Normal 9 4 2 2 6 2" xfId="4892" xr:uid="{0E3DBFFB-8586-4BED-8C55-343A5610AE91}"/>
    <cellStyle name="Normal 9 4 2 2 6 2 2" xfId="40335" xr:uid="{30349ADB-8A00-4812-9258-906A187A36B4}"/>
    <cellStyle name="Normal 9 4 2 2 6 2 3" xfId="54625" xr:uid="{D92B5CDD-5D16-463E-92EF-471B3050017D}"/>
    <cellStyle name="Normal 9 4 2 2 7" xfId="4077" xr:uid="{1E4E4F27-F651-42C5-A70E-151251DE681E}"/>
    <cellStyle name="Normal 9 4 2 2 7 2" xfId="4893" xr:uid="{1C191545-EB13-475B-8E8C-6003249896FA}"/>
    <cellStyle name="Normal 9 4 2 2 7 2 2" xfId="40336" xr:uid="{08C7F4C6-66B3-423D-A326-6DA8246F2108}"/>
    <cellStyle name="Normal 9 4 2 2 7 2 3" xfId="54626" xr:uid="{1E59058C-55C8-492D-BB8D-D446D2EB2C7A}"/>
    <cellStyle name="Normal 9 4 2 2 8" xfId="4078" xr:uid="{18A2482F-C2E1-4CB3-B2A3-668F43FFE713}"/>
    <cellStyle name="Normal 9 4 2 2 8 2" xfId="4894" xr:uid="{A857775D-9375-467C-B193-69AF0D0A0F7B}"/>
    <cellStyle name="Normal 9 4 2 2 8 2 2" xfId="40337" xr:uid="{C8BC48B5-E505-4652-A24A-8101F8142AF5}"/>
    <cellStyle name="Normal 9 4 2 2 8 2 3" xfId="54627" xr:uid="{081A9A63-73C1-461E-B484-B71056A8B304}"/>
    <cellStyle name="Normal 9 4 2 2 9" xfId="4862" xr:uid="{E4A9EF28-B6F1-4862-8AF2-06F05CC57CEC}"/>
    <cellStyle name="Normal 9 4 2 2 9 2" xfId="40305" xr:uid="{F988306F-FB8C-4747-A44D-8C5977FE856B}"/>
    <cellStyle name="Normal 9 4 2 2 9 3" xfId="54595" xr:uid="{1C2BD5B4-2DC4-450A-AA80-F478555875FE}"/>
    <cellStyle name="Normal 9 4 2 3" xfId="416" xr:uid="{0AF47495-546D-4C51-B087-B5641AB62872}"/>
    <cellStyle name="Normal 9 4 2 3 2" xfId="862" xr:uid="{4598DCC7-F22C-476F-8D3A-B309087AA1D0}"/>
    <cellStyle name="Normal 9 4 2 3 2 2" xfId="863" xr:uid="{F97D0B0C-2383-420E-8218-60F89FF7B851}"/>
    <cellStyle name="Normal 9 4 2 3 2 2 2" xfId="2390" xr:uid="{EDEA4E4A-A685-453C-9AEC-3CB0601DBC98}"/>
    <cellStyle name="Normal 9 4 2 3 2 2 2 2" xfId="2391" xr:uid="{59178384-78E1-412F-886A-B9906B830C41}"/>
    <cellStyle name="Normal 9 4 2 3 2 2 2 2 2" xfId="4899" xr:uid="{AFAC12F8-E4DE-4E9F-B402-AC4B5CAB0AF6}"/>
    <cellStyle name="Normal 9 4 2 3 2 2 2 2 2 2" xfId="40342" xr:uid="{FA52CBE5-E3AC-4991-9333-B0FB2ADE5F3D}"/>
    <cellStyle name="Normal 9 4 2 3 2 2 2 2 2 3" xfId="54632" xr:uid="{3A4E38AE-E492-4A91-A59D-B3B69F18B747}"/>
    <cellStyle name="Normal 9 4 2 3 2 2 2 3" xfId="4898" xr:uid="{995B59D1-2B4E-4450-86C5-798C3DD19890}"/>
    <cellStyle name="Normal 9 4 2 3 2 2 2 3 2" xfId="40341" xr:uid="{0B254CAC-99D3-4B99-8941-356E57292941}"/>
    <cellStyle name="Normal 9 4 2 3 2 2 2 3 3" xfId="54631" xr:uid="{173E98E8-DBDA-4FCE-B8A5-920EDA94D79D}"/>
    <cellStyle name="Normal 9 4 2 3 2 2 3" xfId="2392" xr:uid="{76B7D36D-D66C-4096-AEC0-4DA63DFA4A0D}"/>
    <cellStyle name="Normal 9 4 2 3 2 2 3 2" xfId="4900" xr:uid="{97922FA1-04AD-4894-BAB8-FB2354C4EC53}"/>
    <cellStyle name="Normal 9 4 2 3 2 2 3 2 2" xfId="40343" xr:uid="{60640616-C1C8-4838-A62F-9C649CA8B468}"/>
    <cellStyle name="Normal 9 4 2 3 2 2 3 2 3" xfId="54633" xr:uid="{68E8DB08-0665-4E54-A334-40EB457A655B}"/>
    <cellStyle name="Normal 9 4 2 3 2 2 4" xfId="4897" xr:uid="{AA87E3A7-C710-4252-AE4B-AC43C126D4F0}"/>
    <cellStyle name="Normal 9 4 2 3 2 2 4 2" xfId="40340" xr:uid="{3761397E-9B6F-410D-911F-0DD28DEFD293}"/>
    <cellStyle name="Normal 9 4 2 3 2 2 4 3" xfId="54630" xr:uid="{971222A5-80A7-4177-BD4C-86A7F5163B6C}"/>
    <cellStyle name="Normal 9 4 2 3 2 3" xfId="2393" xr:uid="{1FD26B4C-073D-4781-A70C-464A6D1B72C8}"/>
    <cellStyle name="Normal 9 4 2 3 2 3 2" xfId="2394" xr:uid="{9B171403-C9C1-4DD5-881F-4413AB69F3BB}"/>
    <cellStyle name="Normal 9 4 2 3 2 3 2 2" xfId="4902" xr:uid="{3D087BE9-EA49-4806-A378-53AB474F7721}"/>
    <cellStyle name="Normal 9 4 2 3 2 3 2 2 2" xfId="40345" xr:uid="{95CA48D6-A19B-4A47-87E3-DDC1D2FB4289}"/>
    <cellStyle name="Normal 9 4 2 3 2 3 2 2 3" xfId="54635" xr:uid="{863AE3D3-53B9-487C-9AAE-23EC55A0CC80}"/>
    <cellStyle name="Normal 9 4 2 3 2 3 3" xfId="4901" xr:uid="{2CCB32A1-B838-49A5-A623-D8A26B714587}"/>
    <cellStyle name="Normal 9 4 2 3 2 3 3 2" xfId="40344" xr:uid="{85EF1385-84DA-4405-B3DC-59B4191B262B}"/>
    <cellStyle name="Normal 9 4 2 3 2 3 3 3" xfId="54634" xr:uid="{2D67BEEE-A169-4379-BA79-1D3307FD74C7}"/>
    <cellStyle name="Normal 9 4 2 3 2 4" xfId="2395" xr:uid="{1FE771D1-2632-45C5-A7D2-FF2387C142D6}"/>
    <cellStyle name="Normal 9 4 2 3 2 4 2" xfId="4903" xr:uid="{F1052DAD-4DB4-4D52-960D-706ACD8DD1E3}"/>
    <cellStyle name="Normal 9 4 2 3 2 4 2 2" xfId="40346" xr:uid="{945F6AED-CEC9-4849-BD4B-D92BC143AFC3}"/>
    <cellStyle name="Normal 9 4 2 3 2 4 2 3" xfId="54636" xr:uid="{BB83DB77-150F-4722-8F61-C15A6C0D3836}"/>
    <cellStyle name="Normal 9 4 2 3 2 5" xfId="4896" xr:uid="{10F07F7B-8655-4760-8615-E3C1FAECCDA4}"/>
    <cellStyle name="Normal 9 4 2 3 2 5 2" xfId="40339" xr:uid="{92AF033A-71AA-47D1-BA37-28486FA19AE2}"/>
    <cellStyle name="Normal 9 4 2 3 2 5 3" xfId="54629" xr:uid="{AB564368-EB5E-403B-A130-DC71DF72FF41}"/>
    <cellStyle name="Normal 9 4 2 3 3" xfId="864" xr:uid="{9B625C86-7AEC-4A14-8416-A1BB884709EF}"/>
    <cellStyle name="Normal 9 4 2 3 3 2" xfId="2396" xr:uid="{341EA8AC-6E3A-4512-A7E6-CD5ACB354E13}"/>
    <cellStyle name="Normal 9 4 2 3 3 2 2" xfId="2397" xr:uid="{3FEC268F-1F43-4D86-842B-7FBC3DA426EC}"/>
    <cellStyle name="Normal 9 4 2 3 3 2 2 2" xfId="4906" xr:uid="{6FB6940C-0390-4DF6-AB6D-83AB1B5F59E7}"/>
    <cellStyle name="Normal 9 4 2 3 3 2 2 2 2" xfId="40349" xr:uid="{8CFDEE18-897A-4493-804F-8F296799415E}"/>
    <cellStyle name="Normal 9 4 2 3 3 2 2 2 3" xfId="54639" xr:uid="{A24F15C2-1F24-4E07-9423-3B7681F2A1F3}"/>
    <cellStyle name="Normal 9 4 2 3 3 2 3" xfId="4905" xr:uid="{D1C13F25-7C9A-4C06-8A33-FEC3D9D03504}"/>
    <cellStyle name="Normal 9 4 2 3 3 2 3 2" xfId="40348" xr:uid="{2E1047D2-3BE2-4C10-BA1E-798EC9E60C77}"/>
    <cellStyle name="Normal 9 4 2 3 3 2 3 3" xfId="54638" xr:uid="{DEC3A5B1-4978-44A8-8F16-223A49B25EE5}"/>
    <cellStyle name="Normal 9 4 2 3 3 3" xfId="2398" xr:uid="{B38FEE62-83B4-4476-B3F6-FCE0B6A05B79}"/>
    <cellStyle name="Normal 9 4 2 3 3 3 2" xfId="4907" xr:uid="{1A2EF310-458D-4136-BB4A-E011839CC84B}"/>
    <cellStyle name="Normal 9 4 2 3 3 3 2 2" xfId="40350" xr:uid="{90C0FD5C-2F10-434E-A2D5-85CE80CA38AF}"/>
    <cellStyle name="Normal 9 4 2 3 3 3 2 3" xfId="54640" xr:uid="{9768BB8C-0D6B-450A-AA11-2D9D17B6A220}"/>
    <cellStyle name="Normal 9 4 2 3 3 4" xfId="4079" xr:uid="{630BB2ED-9514-40B0-AAFF-410ED2826670}"/>
    <cellStyle name="Normal 9 4 2 3 3 4 2" xfId="4908" xr:uid="{CABAC2E0-73E7-41BB-A157-879454C30086}"/>
    <cellStyle name="Normal 9 4 2 3 3 4 2 2" xfId="40351" xr:uid="{70FDC9C7-C0C7-4FF0-9721-FA6D086EDBA5}"/>
    <cellStyle name="Normal 9 4 2 3 3 4 2 3" xfId="54641" xr:uid="{00CB9B44-53EC-4AE4-AE3C-72CEA36B197F}"/>
    <cellStyle name="Normal 9 4 2 3 3 5" xfId="4904" xr:uid="{AE563E98-D1B4-4A5C-AD8F-8F2F68902F3A}"/>
    <cellStyle name="Normal 9 4 2 3 3 5 2" xfId="40347" xr:uid="{B42ED0AC-D96B-4685-81DE-7E17CD7AD564}"/>
    <cellStyle name="Normal 9 4 2 3 3 5 3" xfId="54637" xr:uid="{9E6D4228-AEF7-46F8-A433-D48362D0C18C}"/>
    <cellStyle name="Normal 9 4 2 3 4" xfId="2399" xr:uid="{0618D7C4-469A-4828-8B57-F7A0CB3E1E85}"/>
    <cellStyle name="Normal 9 4 2 3 4 2" xfId="2400" xr:uid="{DA923012-FB5A-48F6-8084-B4C123581BC8}"/>
    <cellStyle name="Normal 9 4 2 3 4 2 2" xfId="4910" xr:uid="{DC09AB6C-F8A9-4A2E-8A04-411C70976CAD}"/>
    <cellStyle name="Normal 9 4 2 3 4 2 2 2" xfId="40353" xr:uid="{2343EE39-424E-45BE-93AA-1EA08533D683}"/>
    <cellStyle name="Normal 9 4 2 3 4 2 2 3" xfId="54643" xr:uid="{A2EF9FE1-55BD-4198-B006-DB052C346645}"/>
    <cellStyle name="Normal 9 4 2 3 4 3" xfId="4909" xr:uid="{AEDDB7B0-67CF-4742-9CDF-5A2E1CD78707}"/>
    <cellStyle name="Normal 9 4 2 3 4 3 2" xfId="40352" xr:uid="{D4B7B560-C165-4DEF-96E4-681F8C5EF734}"/>
    <cellStyle name="Normal 9 4 2 3 4 3 3" xfId="54642" xr:uid="{616EBF7F-77D0-4C04-8C78-E74C5F16B593}"/>
    <cellStyle name="Normal 9 4 2 3 5" xfId="2401" xr:uid="{EE1AAC37-707F-41E2-AE9E-214129730EB5}"/>
    <cellStyle name="Normal 9 4 2 3 5 2" xfId="4911" xr:uid="{A3A3622F-A59D-4010-90BD-72BE55C2A654}"/>
    <cellStyle name="Normal 9 4 2 3 5 2 2" xfId="40354" xr:uid="{B65A3452-DF70-4522-A4CB-F6740E2B9504}"/>
    <cellStyle name="Normal 9 4 2 3 5 2 3" xfId="54644" xr:uid="{1FA0B128-F7DA-49A7-96B1-1DAEB7B4F9EE}"/>
    <cellStyle name="Normal 9 4 2 3 6" xfId="4080" xr:uid="{F27260ED-265C-40CB-BD15-D205752E71A4}"/>
    <cellStyle name="Normal 9 4 2 3 6 2" xfId="4912" xr:uid="{9623E53C-80DF-40E1-B982-FF7BAEBD33FA}"/>
    <cellStyle name="Normal 9 4 2 3 6 2 2" xfId="40355" xr:uid="{A8663034-F1B6-4FA6-814D-1F2293949270}"/>
    <cellStyle name="Normal 9 4 2 3 6 2 3" xfId="54645" xr:uid="{024922E1-01C6-45F0-B6FD-D3A2A2C4C2D7}"/>
    <cellStyle name="Normal 9 4 2 3 7" xfId="4895" xr:uid="{5B3D7A03-122A-4394-99E8-B3A914C13B03}"/>
    <cellStyle name="Normal 9 4 2 3 7 2" xfId="40338" xr:uid="{5E342D2A-B75B-4B8A-8F24-1A679A211F58}"/>
    <cellStyle name="Normal 9 4 2 3 7 3" xfId="54628" xr:uid="{2DFC0390-BDF7-46BE-98AF-9CBEF158A3BC}"/>
    <cellStyle name="Normal 9 4 2 4" xfId="417" xr:uid="{8A20AF5C-2207-4FF4-9D67-3BBF77B5FF14}"/>
    <cellStyle name="Normal 9 4 2 4 2" xfId="865" xr:uid="{6C418735-5AC8-42D9-8E14-D878FAC8305E}"/>
    <cellStyle name="Normal 9 4 2 4 2 2" xfId="2402" xr:uid="{E1AAA906-DB72-4401-A919-A52123A29621}"/>
    <cellStyle name="Normal 9 4 2 4 2 2 2" xfId="2403" xr:uid="{AB29EB0A-D32A-4DF5-9F1F-37636595B12F}"/>
    <cellStyle name="Normal 9 4 2 4 2 2 2 2" xfId="4916" xr:uid="{803E7FD3-638F-4AD8-98EA-84F5B47D057B}"/>
    <cellStyle name="Normal 9 4 2 4 2 2 2 2 2" xfId="40359" xr:uid="{BE3ADA54-C66C-4468-A723-4A8B7A76E692}"/>
    <cellStyle name="Normal 9 4 2 4 2 2 2 2 3" xfId="54649" xr:uid="{83A893B8-FB46-4CF0-8715-F9DD6E553945}"/>
    <cellStyle name="Normal 9 4 2 4 2 2 3" xfId="4915" xr:uid="{76B899FE-8C7E-4CB4-9361-8FF3A7D9863E}"/>
    <cellStyle name="Normal 9 4 2 4 2 2 3 2" xfId="40358" xr:uid="{C7C09E40-5F09-412D-9121-2DD5C19F2396}"/>
    <cellStyle name="Normal 9 4 2 4 2 2 3 3" xfId="54648" xr:uid="{58B96A72-F8D1-48AC-98A6-50E237C27677}"/>
    <cellStyle name="Normal 9 4 2 4 2 3" xfId="2404" xr:uid="{86B01678-0979-4EE3-A791-94ED4337FB7C}"/>
    <cellStyle name="Normal 9 4 2 4 2 3 2" xfId="4917" xr:uid="{1DB47B9F-2025-490A-8A99-8CFFA44C846D}"/>
    <cellStyle name="Normal 9 4 2 4 2 3 2 2" xfId="40360" xr:uid="{83010167-AB53-459A-8DBC-207EE9E256F4}"/>
    <cellStyle name="Normal 9 4 2 4 2 3 2 3" xfId="54650" xr:uid="{7F04E5C4-138E-41F0-9DCC-681D5BC33FD1}"/>
    <cellStyle name="Normal 9 4 2 4 2 4" xfId="4081" xr:uid="{8A41D028-ECE6-406E-BA67-022870FB61D2}"/>
    <cellStyle name="Normal 9 4 2 4 2 4 2" xfId="4918" xr:uid="{20BEECE0-3C08-44B2-AEE2-3DED48FF75DF}"/>
    <cellStyle name="Normal 9 4 2 4 2 4 2 2" xfId="40361" xr:uid="{C4FC984E-4CE9-443A-A20F-D93B6F1F6DC9}"/>
    <cellStyle name="Normal 9 4 2 4 2 4 2 3" xfId="54651" xr:uid="{905323A2-9F14-4EA6-84DE-B3921FA78257}"/>
    <cellStyle name="Normal 9 4 2 4 2 5" xfId="4914" xr:uid="{799A6A21-6E02-47D0-8CC5-C88A06FB48C3}"/>
    <cellStyle name="Normal 9 4 2 4 2 5 2" xfId="40357" xr:uid="{CD261D29-806C-48C0-9BD4-8E52FED32575}"/>
    <cellStyle name="Normal 9 4 2 4 2 5 3" xfId="54647" xr:uid="{6FD4A4CD-BD8B-4F67-88AA-7EA5C9C9CCF4}"/>
    <cellStyle name="Normal 9 4 2 4 3" xfId="2405" xr:uid="{53C1D237-5071-4EA1-AD6C-BD03FE02A843}"/>
    <cellStyle name="Normal 9 4 2 4 3 2" xfId="2406" xr:uid="{0FA646CD-144D-4370-928E-6CB8E401A698}"/>
    <cellStyle name="Normal 9 4 2 4 3 2 2" xfId="4920" xr:uid="{9422A56A-B755-4F1E-BCA1-2CB6B3F64E4F}"/>
    <cellStyle name="Normal 9 4 2 4 3 2 2 2" xfId="40363" xr:uid="{E17EBA2B-59F0-4847-8DCD-3459E998DAB7}"/>
    <cellStyle name="Normal 9 4 2 4 3 2 2 3" xfId="54653" xr:uid="{10F6FD2A-8640-4EC4-B200-8A894E332624}"/>
    <cellStyle name="Normal 9 4 2 4 3 3" xfId="4919" xr:uid="{EA7F0F7B-169D-41DB-B051-B3A5509F7EE5}"/>
    <cellStyle name="Normal 9 4 2 4 3 3 2" xfId="40362" xr:uid="{1FAF2983-56E3-4B9F-87B6-9DA45444F0B5}"/>
    <cellStyle name="Normal 9 4 2 4 3 3 3" xfId="54652" xr:uid="{8F7FED02-AC16-4307-8CFB-B036B58FC9E6}"/>
    <cellStyle name="Normal 9 4 2 4 4" xfId="2407" xr:uid="{26FA5F52-EF31-48D9-93DB-D35A9719A6F5}"/>
    <cellStyle name="Normal 9 4 2 4 4 2" xfId="4921" xr:uid="{14C689DB-3455-4C8E-A8BA-6FBE1919CC65}"/>
    <cellStyle name="Normal 9 4 2 4 4 2 2" xfId="40364" xr:uid="{65FDF1BC-608B-4AE0-B999-6CFF808FE8CE}"/>
    <cellStyle name="Normal 9 4 2 4 4 2 3" xfId="54654" xr:uid="{5DA40496-8964-4E8A-98C8-9C1BB66635D5}"/>
    <cellStyle name="Normal 9 4 2 4 5" xfId="4082" xr:uid="{2F1CB690-F309-4F61-B358-1AAC3D201670}"/>
    <cellStyle name="Normal 9 4 2 4 5 2" xfId="4922" xr:uid="{35A04BD3-CCD8-44B5-85DE-999AA76A86C4}"/>
    <cellStyle name="Normal 9 4 2 4 5 2 2" xfId="40365" xr:uid="{F871C355-275A-4B74-8EBD-F1B9E0364171}"/>
    <cellStyle name="Normal 9 4 2 4 5 2 3" xfId="54655" xr:uid="{8E1B9202-A662-46B4-88CA-765E033C74D2}"/>
    <cellStyle name="Normal 9 4 2 4 6" xfId="4913" xr:uid="{94CEFCCE-6C3D-4DF9-B023-40DD01435044}"/>
    <cellStyle name="Normal 9 4 2 4 6 2" xfId="40356" xr:uid="{16A1D4A1-CD44-48FD-87B8-07AD03EF9FDF}"/>
    <cellStyle name="Normal 9 4 2 4 6 3" xfId="54646" xr:uid="{98796BF6-C133-491D-8D5C-E38755FC6B86}"/>
    <cellStyle name="Normal 9 4 2 5" xfId="418" xr:uid="{3838DE6B-3B0A-4BAA-825C-46CEAEBA9F78}"/>
    <cellStyle name="Normal 9 4 2 5 2" xfId="2408" xr:uid="{3DE1C8FA-05A6-418C-AF12-90764CE787C1}"/>
    <cellStyle name="Normal 9 4 2 5 2 2" xfId="2409" xr:uid="{86CC24B0-FE1A-4B06-8B5A-1073FC130DB7}"/>
    <cellStyle name="Normal 9 4 2 5 2 2 2" xfId="4925" xr:uid="{86944891-A9E0-4EFA-8E30-11FFF20DBC2C}"/>
    <cellStyle name="Normal 9 4 2 5 2 2 2 2" xfId="40368" xr:uid="{FEF9E970-D984-4759-AE4B-4D8EB8963651}"/>
    <cellStyle name="Normal 9 4 2 5 2 2 2 3" xfId="54658" xr:uid="{1DF22819-5F0C-44CC-A477-8A4CC806A0DC}"/>
    <cellStyle name="Normal 9 4 2 5 2 3" xfId="4924" xr:uid="{536ABDCD-2242-486F-B79E-A533451BFB00}"/>
    <cellStyle name="Normal 9 4 2 5 2 3 2" xfId="40367" xr:uid="{40454338-49EB-469C-BAE1-9C3E1D3B257B}"/>
    <cellStyle name="Normal 9 4 2 5 2 3 3" xfId="54657" xr:uid="{72EDAE4D-5955-4167-9837-8A850A52B9F5}"/>
    <cellStyle name="Normal 9 4 2 5 3" xfId="2410" xr:uid="{3D60E903-51DB-4C17-A8AB-5E3B491C1D96}"/>
    <cellStyle name="Normal 9 4 2 5 3 2" xfId="4926" xr:uid="{8A8BAAD9-8B93-481C-A3F9-692998CE8377}"/>
    <cellStyle name="Normal 9 4 2 5 3 2 2" xfId="40369" xr:uid="{DB0C0161-BBD2-475A-B917-D2A9E722060A}"/>
    <cellStyle name="Normal 9 4 2 5 3 2 3" xfId="54659" xr:uid="{FE6A09D3-EA3F-406D-918A-9A185BB17B66}"/>
    <cellStyle name="Normal 9 4 2 5 4" xfId="4083" xr:uid="{C543E7DA-E0BA-4389-A380-2D75B74DB9CC}"/>
    <cellStyle name="Normal 9 4 2 5 4 2" xfId="4927" xr:uid="{8E540E66-E8B5-4EC0-ADEF-48B6246DA319}"/>
    <cellStyle name="Normal 9 4 2 5 4 2 2" xfId="40370" xr:uid="{7B36AF96-3370-45AE-AFFF-1EF82A1C7024}"/>
    <cellStyle name="Normal 9 4 2 5 4 2 3" xfId="54660" xr:uid="{044D5861-90CC-4EE2-AA14-3CB5A4BF2C78}"/>
    <cellStyle name="Normal 9 4 2 5 5" xfId="4923" xr:uid="{4B95A047-5883-42FF-B287-AC7EDDD9792B}"/>
    <cellStyle name="Normal 9 4 2 5 5 2" xfId="40366" xr:uid="{3F6D26C9-0030-4FB9-9C8E-5CECCD501104}"/>
    <cellStyle name="Normal 9 4 2 5 5 3" xfId="54656" xr:uid="{7DF4D7D3-4D57-488E-BDED-5FFBC3916A89}"/>
    <cellStyle name="Normal 9 4 2 6" xfId="2411" xr:uid="{767654C4-6E20-4B59-9C4F-9B44ACD0D8F7}"/>
    <cellStyle name="Normal 9 4 2 6 2" xfId="2412" xr:uid="{A91F68C2-2EE3-4159-945F-7F7AE36B2A97}"/>
    <cellStyle name="Normal 9 4 2 6 2 2" xfId="4929" xr:uid="{5A350D49-0592-4D3F-A360-FE23D088F99F}"/>
    <cellStyle name="Normal 9 4 2 6 2 2 2" xfId="40372" xr:uid="{93C844CD-441A-4A06-97BA-A009D99F6317}"/>
    <cellStyle name="Normal 9 4 2 6 2 2 3" xfId="54662" xr:uid="{19E025F5-7E32-42C6-BE37-CC1B2EDB0587}"/>
    <cellStyle name="Normal 9 4 2 6 3" xfId="4084" xr:uid="{AC6E6F8C-9241-4942-A93C-097DFEE17F2E}"/>
    <cellStyle name="Normal 9 4 2 6 3 2" xfId="4930" xr:uid="{A5F2A791-BF41-4279-952D-C9452B62C2DB}"/>
    <cellStyle name="Normal 9 4 2 6 3 2 2" xfId="40373" xr:uid="{358C0FC3-EA49-441E-B276-139D37A6266F}"/>
    <cellStyle name="Normal 9 4 2 6 3 2 3" xfId="54663" xr:uid="{5BF568E6-C20A-4C9E-BB87-80518523DC2C}"/>
    <cellStyle name="Normal 9 4 2 6 4" xfId="4085" xr:uid="{1ACE851E-37E9-4F30-B098-9337AA13FD4B}"/>
    <cellStyle name="Normal 9 4 2 6 4 2" xfId="4931" xr:uid="{BB27901D-3E8F-42CE-AA2E-5F3A306FAB04}"/>
    <cellStyle name="Normal 9 4 2 6 4 2 2" xfId="40374" xr:uid="{C3E57F87-8258-41A3-8F62-2358ED9C286D}"/>
    <cellStyle name="Normal 9 4 2 6 4 2 3" xfId="54664" xr:uid="{E8C1C73A-C7D6-4D6D-A5E3-C16144E943EB}"/>
    <cellStyle name="Normal 9 4 2 6 5" xfId="4928" xr:uid="{40C24538-95B9-438F-93F4-59F36816B644}"/>
    <cellStyle name="Normal 9 4 2 6 5 2" xfId="40371" xr:uid="{55B67F27-E9CD-4573-B748-3F52D526008D}"/>
    <cellStyle name="Normal 9 4 2 6 5 3" xfId="54661" xr:uid="{1C208638-D986-42F4-B4CF-2C56010CD6A9}"/>
    <cellStyle name="Normal 9 4 2 7" xfId="2413" xr:uid="{E033F996-CA79-4878-94DA-B09E82C695A0}"/>
    <cellStyle name="Normal 9 4 2 7 2" xfId="4932" xr:uid="{2E6299C4-8D39-4070-8AD6-ED110ADC7D81}"/>
    <cellStyle name="Normal 9 4 2 7 2 2" xfId="40375" xr:uid="{C828158B-6DF6-4DA7-8E77-0DB69BD6B0E3}"/>
    <cellStyle name="Normal 9 4 2 7 2 3" xfId="54665" xr:uid="{32C3AB79-1802-4783-834E-B1D4BD3C7DCF}"/>
    <cellStyle name="Normal 9 4 2 8" xfId="4086" xr:uid="{AB695017-ACF7-4EAB-B070-D3ABCC8F586C}"/>
    <cellStyle name="Normal 9 4 2 8 2" xfId="4933" xr:uid="{53888116-E450-40B4-ACB4-B799E188CD58}"/>
    <cellStyle name="Normal 9 4 2 8 2 2" xfId="40376" xr:uid="{A1CB3B90-F43C-4B44-B1AD-9F9FB4068740}"/>
    <cellStyle name="Normal 9 4 2 8 2 3" xfId="54666" xr:uid="{5B39C6AC-FF5A-4C06-A226-AEF6CE72CEB7}"/>
    <cellStyle name="Normal 9 4 2 9" xfId="4087" xr:uid="{95985AF3-FC31-425D-BD9A-1F0AD8C5D373}"/>
    <cellStyle name="Normal 9 4 2 9 2" xfId="4934" xr:uid="{6FE1C348-A381-41A3-A576-ECF5AFDFE8D3}"/>
    <cellStyle name="Normal 9 4 2 9 2 2" xfId="40377" xr:uid="{3EED3088-AB5D-4105-9C42-6C6F6392A691}"/>
    <cellStyle name="Normal 9 4 2 9 2 3" xfId="54667" xr:uid="{4E661B3A-737E-4F94-98A3-9A7C02974979}"/>
    <cellStyle name="Normal 9 4 3" xfId="178" xr:uid="{BFD59115-C85E-45B8-9379-5ED81A897173}"/>
    <cellStyle name="Normal 9 4 3 2" xfId="179" xr:uid="{B98D7996-9783-4637-8A27-C1BE95A3B08C}"/>
    <cellStyle name="Normal 9 4 3 2 2" xfId="866" xr:uid="{60A4C932-88FA-4C39-B252-7C7EBFF9F2F7}"/>
    <cellStyle name="Normal 9 4 3 2 2 2" xfId="2414" xr:uid="{172EEA73-BAC0-4081-AA23-4F5B9FBAE30C}"/>
    <cellStyle name="Normal 9 4 3 2 2 2 2" xfId="2415" xr:uid="{CE2B2350-9AB8-4CE5-B141-60D87C1B930C}"/>
    <cellStyle name="Normal 9 4 3 2 2 2 2 2" xfId="4503" xr:uid="{7EF74B70-D93C-46B5-A455-E98B334F62DB}"/>
    <cellStyle name="Normal 9 4 3 2 2 2 2 2 2" xfId="5310" xr:uid="{1B39A14B-0081-4C35-8254-AB64B75342D5}"/>
    <cellStyle name="Normal 9 4 3 2 2 2 2 2 3" xfId="4939" xr:uid="{156551CF-201B-415F-8E8B-23D7FD98DDD1}"/>
    <cellStyle name="Normal 9 4 3 2 2 2 2 2 3 2" xfId="40382" xr:uid="{1D77DD78-1559-49F6-861F-733B75424140}"/>
    <cellStyle name="Normal 9 4 3 2 2 2 2 2 3 3" xfId="54672" xr:uid="{FBEA958F-A3C2-4AFD-8BE6-520499C4C81D}"/>
    <cellStyle name="Normal 9 4 3 2 2 2 3" xfId="4504" xr:uid="{DBAD8F2E-D5BB-4A07-B76A-BFFD0BD4FD63}"/>
    <cellStyle name="Normal 9 4 3 2 2 2 3 2" xfId="5311" xr:uid="{E4614C11-2E73-4A0B-9BBD-A43809CE0A4C}"/>
    <cellStyle name="Normal 9 4 3 2 2 2 3 3" xfId="4938" xr:uid="{19BE4CD3-FE33-4079-9B85-D4E9E75126DC}"/>
    <cellStyle name="Normal 9 4 3 2 2 2 3 3 2" xfId="40381" xr:uid="{999069CF-F991-4B9F-84E5-5C9B7E9490D5}"/>
    <cellStyle name="Normal 9 4 3 2 2 2 3 3 3" xfId="54671" xr:uid="{A0F52851-319F-4F3B-84E8-9BBE19A3F9E9}"/>
    <cellStyle name="Normal 9 4 3 2 2 3" xfId="2416" xr:uid="{2255D9F2-3607-40F3-94AF-CA944A2078B3}"/>
    <cellStyle name="Normal 9 4 3 2 2 3 2" xfId="4505" xr:uid="{18BA8A8E-4F58-4EAB-A1D4-A40A699430F1}"/>
    <cellStyle name="Normal 9 4 3 2 2 3 2 2" xfId="5312" xr:uid="{858FBD6B-904B-479A-B7E3-B491CF32096E}"/>
    <cellStyle name="Normal 9 4 3 2 2 3 2 3" xfId="4940" xr:uid="{BC58D866-46BF-48FC-A93D-7AAA574B2660}"/>
    <cellStyle name="Normal 9 4 3 2 2 3 2 3 2" xfId="40383" xr:uid="{31C32C9E-6806-4F4D-95DE-0B186AC3CEF4}"/>
    <cellStyle name="Normal 9 4 3 2 2 3 2 3 3" xfId="54673" xr:uid="{86455377-EFE6-4A57-91F3-65E45580D427}"/>
    <cellStyle name="Normal 9 4 3 2 2 4" xfId="4088" xr:uid="{43460401-84A0-439E-B29D-F9ED0242E851}"/>
    <cellStyle name="Normal 9 4 3 2 2 4 2" xfId="4941" xr:uid="{4FBEBBB4-3F6F-4F21-8768-C0C5206FE3BA}"/>
    <cellStyle name="Normal 9 4 3 2 2 4 2 2" xfId="40384" xr:uid="{428C3557-A0EC-404E-AEBB-4A5FC10DE7F4}"/>
    <cellStyle name="Normal 9 4 3 2 2 4 2 3" xfId="54674" xr:uid="{06C9C82B-378E-4CE1-9651-83DF275BF907}"/>
    <cellStyle name="Normal 9 4 3 2 2 5" xfId="4937" xr:uid="{A4EF0E08-EDAE-4AAC-908E-0B5B4C553882}"/>
    <cellStyle name="Normal 9 4 3 2 2 5 2" xfId="40380" xr:uid="{B3086292-D903-4665-BD35-11F86C8C8DE8}"/>
    <cellStyle name="Normal 9 4 3 2 2 5 3" xfId="54670" xr:uid="{C640E0C9-9586-43A6-BDFD-D1A0796088F2}"/>
    <cellStyle name="Normal 9 4 3 2 3" xfId="2417" xr:uid="{64F6E7B2-49C3-4BB6-B476-6E7B442E7A8E}"/>
    <cellStyle name="Normal 9 4 3 2 3 2" xfId="2418" xr:uid="{0AB5C379-A0A9-4FD0-A454-D90CCFEFEE08}"/>
    <cellStyle name="Normal 9 4 3 2 3 2 2" xfId="4506" xr:uid="{27DAEA42-7302-4539-88D6-45326EB0AA3D}"/>
    <cellStyle name="Normal 9 4 3 2 3 2 2 2" xfId="5313" xr:uid="{24E70796-066E-41EF-A507-F95EC601ECCD}"/>
    <cellStyle name="Normal 9 4 3 2 3 2 2 3" xfId="4943" xr:uid="{94743C79-F3DF-4B7C-9369-F113442EFA93}"/>
    <cellStyle name="Normal 9 4 3 2 3 2 2 3 2" xfId="40386" xr:uid="{B92A8E9D-6198-493A-9265-DA8CFCAA4E90}"/>
    <cellStyle name="Normal 9 4 3 2 3 2 2 3 3" xfId="54676" xr:uid="{381B9C1C-E05B-454B-BABF-C21B36ADFD9B}"/>
    <cellStyle name="Normal 9 4 3 2 3 3" xfId="4089" xr:uid="{DCB1C69F-8EE4-4A4A-9D6E-D1A56F04B546}"/>
    <cellStyle name="Normal 9 4 3 2 3 3 2" xfId="4944" xr:uid="{7391CF0C-FBCA-404B-9864-AB2680D124B4}"/>
    <cellStyle name="Normal 9 4 3 2 3 3 2 2" xfId="40387" xr:uid="{67DBD2DE-15C9-4462-8AE5-DDF8D0315416}"/>
    <cellStyle name="Normal 9 4 3 2 3 3 2 3" xfId="54677" xr:uid="{0319F679-8F66-42FA-BB3D-4CE384F44FA5}"/>
    <cellStyle name="Normal 9 4 3 2 3 4" xfId="4090" xr:uid="{5099D69B-D755-4B38-9127-98F81F2A76FD}"/>
    <cellStyle name="Normal 9 4 3 2 3 4 2" xfId="4945" xr:uid="{B43C575F-4A7F-4ED4-976F-22D880C5CA8B}"/>
    <cellStyle name="Normal 9 4 3 2 3 4 2 2" xfId="40388" xr:uid="{459B09D8-8BDF-4B3E-A147-F3CF980AAEBA}"/>
    <cellStyle name="Normal 9 4 3 2 3 4 2 3" xfId="54678" xr:uid="{E435C7D5-2319-4A0B-AD41-30F0FD431853}"/>
    <cellStyle name="Normal 9 4 3 2 3 5" xfId="4942" xr:uid="{DBFFD255-0144-4AA6-A350-3FA01825D78D}"/>
    <cellStyle name="Normal 9 4 3 2 3 5 2" xfId="40385" xr:uid="{2D0C408C-EA1A-46DE-9873-AA6F638496D6}"/>
    <cellStyle name="Normal 9 4 3 2 3 5 3" xfId="54675" xr:uid="{AC70D040-4195-4EA9-B702-6ECEB9A7CD52}"/>
    <cellStyle name="Normal 9 4 3 2 4" xfId="2419" xr:uid="{7BCD8888-A961-4D18-81ED-07E36B4B9AC6}"/>
    <cellStyle name="Normal 9 4 3 2 4 2" xfId="4507" xr:uid="{693F219B-1B58-402C-A99A-89EBDA2DFD76}"/>
    <cellStyle name="Normal 9 4 3 2 4 2 2" xfId="5314" xr:uid="{1EE8AD00-D7D8-4F57-ABAC-52493CEF1397}"/>
    <cellStyle name="Normal 9 4 3 2 4 2 3" xfId="4946" xr:uid="{5BCDB443-0753-44C2-944E-B8838E1C126D}"/>
    <cellStyle name="Normal 9 4 3 2 4 2 3 2" xfId="40389" xr:uid="{2C099A1B-AE38-4760-B4B6-0B251C964CBF}"/>
    <cellStyle name="Normal 9 4 3 2 4 2 3 3" xfId="54679" xr:uid="{8EBB3980-C71A-4A9A-A142-7C2A28C2F5B9}"/>
    <cellStyle name="Normal 9 4 3 2 5" xfId="4091" xr:uid="{1ACE07BC-320D-4A30-BA6E-996B48C51BC1}"/>
    <cellStyle name="Normal 9 4 3 2 5 2" xfId="4947" xr:uid="{00B4A18F-61DB-4C81-8000-36F2B4C170D8}"/>
    <cellStyle name="Normal 9 4 3 2 5 2 2" xfId="40390" xr:uid="{09B5C8C0-B6AB-4E9A-998A-AB386D8D6290}"/>
    <cellStyle name="Normal 9 4 3 2 5 2 3" xfId="54680" xr:uid="{FED19A61-DD22-411D-A8D2-B43C16EB8DDC}"/>
    <cellStyle name="Normal 9 4 3 2 6" xfId="4092" xr:uid="{FE6E3832-4F3D-463A-9731-7F7F928146C8}"/>
    <cellStyle name="Normal 9 4 3 2 6 2" xfId="4948" xr:uid="{0125BB35-DD2A-4F98-A566-BF6BBAE9D180}"/>
    <cellStyle name="Normal 9 4 3 2 6 2 2" xfId="40391" xr:uid="{D7DF0EC9-6A46-4578-AC19-765E9F49817B}"/>
    <cellStyle name="Normal 9 4 3 2 6 2 3" xfId="54681" xr:uid="{5B87751A-83A1-41BC-B585-741E5E262B24}"/>
    <cellStyle name="Normal 9 4 3 2 7" xfId="4936" xr:uid="{506A9CCA-DA96-4F48-BA30-21D53A130987}"/>
    <cellStyle name="Normal 9 4 3 2 7 2" xfId="40379" xr:uid="{D5CECFED-AC29-47B4-8F0D-6C5C45FA45CD}"/>
    <cellStyle name="Normal 9 4 3 2 7 3" xfId="54669" xr:uid="{619D6060-4CE5-4C77-B501-4A0B9FE129A0}"/>
    <cellStyle name="Normal 9 4 3 3" xfId="419" xr:uid="{E75A9BE3-3516-4F4F-A0AF-544845A8ACD8}"/>
    <cellStyle name="Normal 9 4 3 3 2" xfId="2420" xr:uid="{8BB312C7-6B2B-4482-A31B-EB408A775F3B}"/>
    <cellStyle name="Normal 9 4 3 3 2 2" xfId="2421" xr:uid="{6BD70BAE-D3E6-4419-96C7-B6A094D08777}"/>
    <cellStyle name="Normal 9 4 3 3 2 2 2" xfId="4508" xr:uid="{9EA42B55-EDB0-4178-804C-FEA61DED5A42}"/>
    <cellStyle name="Normal 9 4 3 3 2 2 2 2" xfId="5315" xr:uid="{567D2EF4-7AFD-4AB3-B00F-7F6E85263F42}"/>
    <cellStyle name="Normal 9 4 3 3 2 2 2 3" xfId="4951" xr:uid="{858948F5-32FD-4569-8D00-83E67B7FF843}"/>
    <cellStyle name="Normal 9 4 3 3 2 2 2 3 2" xfId="40394" xr:uid="{BFDD0B2D-7E78-4134-9E8B-651F96501847}"/>
    <cellStyle name="Normal 9 4 3 3 2 2 2 3 3" xfId="54684" xr:uid="{86F44FBD-DF87-46D3-B333-D97248D6B8E5}"/>
    <cellStyle name="Normal 9 4 3 3 2 3" xfId="4093" xr:uid="{A5BFC51E-3D27-4296-9E38-4883A9B96A1B}"/>
    <cellStyle name="Normal 9 4 3 3 2 3 2" xfId="4952" xr:uid="{A848BC3A-073F-4852-A5E7-8CCFCE276F7A}"/>
    <cellStyle name="Normal 9 4 3 3 2 3 2 2" xfId="40395" xr:uid="{DF185485-F730-425E-A094-71E7C1227283}"/>
    <cellStyle name="Normal 9 4 3 3 2 3 2 3" xfId="54685" xr:uid="{1EA9BF71-0F75-4449-A9CA-2B5527AA5405}"/>
    <cellStyle name="Normal 9 4 3 3 2 4" xfId="4094" xr:uid="{5EC3E133-C905-45D7-8865-4F481E462FE0}"/>
    <cellStyle name="Normal 9 4 3 3 2 4 2" xfId="4953" xr:uid="{1FFED71C-1070-402A-BF22-BE0022D58EC7}"/>
    <cellStyle name="Normal 9 4 3 3 2 4 2 2" xfId="40396" xr:uid="{DE8BAA0C-FBEF-438B-984D-60EECE56017E}"/>
    <cellStyle name="Normal 9 4 3 3 2 4 2 3" xfId="54686" xr:uid="{BE656F6E-99A0-41C4-830C-181C3542800A}"/>
    <cellStyle name="Normal 9 4 3 3 2 5" xfId="4950" xr:uid="{BF91BDD1-D975-4183-AE70-377289B99C25}"/>
    <cellStyle name="Normal 9 4 3 3 2 5 2" xfId="40393" xr:uid="{6EB6CE62-E487-4536-A6BB-C263AB596146}"/>
    <cellStyle name="Normal 9 4 3 3 2 5 3" xfId="54683" xr:uid="{4DDD6D37-1BF3-486C-9C15-5BEF7F9F5E61}"/>
    <cellStyle name="Normal 9 4 3 3 3" xfId="2422" xr:uid="{AF3E9189-9F9B-4614-AD68-0061989CA867}"/>
    <cellStyle name="Normal 9 4 3 3 3 2" xfId="4509" xr:uid="{5B79D9AC-E095-439F-809E-2092BDDEA56E}"/>
    <cellStyle name="Normal 9 4 3 3 3 2 2" xfId="5316" xr:uid="{A3144BCF-4035-48EB-AE28-1B1CE81F1681}"/>
    <cellStyle name="Normal 9 4 3 3 3 2 3" xfId="4954" xr:uid="{B6ADB73E-CCDB-4A81-98A4-7208959DFDD6}"/>
    <cellStyle name="Normal 9 4 3 3 3 2 3 2" xfId="40397" xr:uid="{14912512-4D07-4DBE-9CDF-4BF57E19F0A9}"/>
    <cellStyle name="Normal 9 4 3 3 3 2 3 3" xfId="54687" xr:uid="{8EBEF591-92EB-4EE0-B283-B0206735F802}"/>
    <cellStyle name="Normal 9 4 3 3 4" xfId="4095" xr:uid="{B6ACEA1B-9FCD-49F4-927B-A72996CA6CB7}"/>
    <cellStyle name="Normal 9 4 3 3 4 2" xfId="4955" xr:uid="{803FF67E-5A1D-4941-A39C-55AD34AC547B}"/>
    <cellStyle name="Normal 9 4 3 3 4 2 2" xfId="40398" xr:uid="{88D9910A-1692-494C-9FEC-1AF43A3ABB17}"/>
    <cellStyle name="Normal 9 4 3 3 4 2 3" xfId="54688" xr:uid="{33033A47-6D54-4CEE-859D-111B1E643BB4}"/>
    <cellStyle name="Normal 9 4 3 3 5" xfId="4096" xr:uid="{4A04E8C4-0597-4951-B769-2DC1F2FDC734}"/>
    <cellStyle name="Normal 9 4 3 3 5 2" xfId="4956" xr:uid="{F97F0A0A-64B4-4A45-AD47-AC749B892252}"/>
    <cellStyle name="Normal 9 4 3 3 5 2 2" xfId="40399" xr:uid="{AEC24135-3CF3-46BC-B149-90A4768B2442}"/>
    <cellStyle name="Normal 9 4 3 3 5 2 3" xfId="54689" xr:uid="{3EF091FC-2063-4995-BC30-A15BDE3A30C3}"/>
    <cellStyle name="Normal 9 4 3 3 6" xfId="4949" xr:uid="{05AF5747-71AA-4FD8-8D56-527BA3DA4D85}"/>
    <cellStyle name="Normal 9 4 3 3 6 2" xfId="40392" xr:uid="{1D26910A-693D-449A-8B4E-25DF8B3DB69E}"/>
    <cellStyle name="Normal 9 4 3 3 6 3" xfId="54682" xr:uid="{0F02F7D1-209C-4D1F-9EDA-E9140FC27606}"/>
    <cellStyle name="Normal 9 4 3 4" xfId="2423" xr:uid="{0CB43F82-D325-41FB-920E-DB45E6EDFBFE}"/>
    <cellStyle name="Normal 9 4 3 4 2" xfId="2424" xr:uid="{74E51DDA-23B4-4B19-9C28-2C503E359B22}"/>
    <cellStyle name="Normal 9 4 3 4 2 2" xfId="4510" xr:uid="{C9E80D3D-4EC0-45BC-BE1D-13BD3961F72E}"/>
    <cellStyle name="Normal 9 4 3 4 2 2 2" xfId="5317" xr:uid="{AE807D0A-00F8-4A52-A493-7D7EFD51AA9E}"/>
    <cellStyle name="Normal 9 4 3 4 2 2 3" xfId="4958" xr:uid="{5E91C603-EA4F-46D5-9639-1B5ABC05CF1A}"/>
    <cellStyle name="Normal 9 4 3 4 2 2 3 2" xfId="40401" xr:uid="{F8798813-C5F2-4B1E-B10E-E35208475A88}"/>
    <cellStyle name="Normal 9 4 3 4 2 2 3 3" xfId="54691" xr:uid="{E688F685-37D3-4C4F-AC49-F6554D1B6660}"/>
    <cellStyle name="Normal 9 4 3 4 3" xfId="4097" xr:uid="{F0438680-2872-4235-BF63-0EC25410912F}"/>
    <cellStyle name="Normal 9 4 3 4 3 2" xfId="4959" xr:uid="{AEB96959-228D-4F27-A00A-F0BE2C8ED2D9}"/>
    <cellStyle name="Normal 9 4 3 4 3 2 2" xfId="40402" xr:uid="{E23E920C-AAED-41D8-9867-2C55A1A9DD25}"/>
    <cellStyle name="Normal 9 4 3 4 3 2 3" xfId="54692" xr:uid="{3EA6B297-486A-422C-BA3A-D21CAFF3B28F}"/>
    <cellStyle name="Normal 9 4 3 4 4" xfId="4098" xr:uid="{07C31DEF-4073-485B-861E-68DD9B366020}"/>
    <cellStyle name="Normal 9 4 3 4 4 2" xfId="4960" xr:uid="{2803E5AA-A4F8-409C-B8E1-09D8319AB869}"/>
    <cellStyle name="Normal 9 4 3 4 4 2 2" xfId="40403" xr:uid="{27C28BF9-4F73-48F8-BE1C-7A953EB40654}"/>
    <cellStyle name="Normal 9 4 3 4 4 2 3" xfId="54693" xr:uid="{DF0DC775-FD53-40F6-AF2C-43EF5F5B4366}"/>
    <cellStyle name="Normal 9 4 3 4 5" xfId="4957" xr:uid="{5CBD04B3-65EC-4B45-B83D-B1F1A504AB41}"/>
    <cellStyle name="Normal 9 4 3 4 5 2" xfId="40400" xr:uid="{983A5782-7EFE-4AA8-AB8F-67CF08D6C11F}"/>
    <cellStyle name="Normal 9 4 3 4 5 3" xfId="54690" xr:uid="{25CDD302-FCA6-4E01-AF14-7E67B980AFD8}"/>
    <cellStyle name="Normal 9 4 3 5" xfId="2425" xr:uid="{9DADBAC9-7734-4027-AE1A-FA378D26E8C0}"/>
    <cellStyle name="Normal 9 4 3 5 2" xfId="4099" xr:uid="{C02A67AB-C11C-48E0-9935-4C0B93D3FC19}"/>
    <cellStyle name="Normal 9 4 3 5 2 2" xfId="4962" xr:uid="{48A89EB9-6A59-46AC-98DA-4AF2C673607E}"/>
    <cellStyle name="Normal 9 4 3 5 2 2 2" xfId="40405" xr:uid="{EDC24195-557C-47DC-B1C8-BDF289EB4CF4}"/>
    <cellStyle name="Normal 9 4 3 5 2 2 3" xfId="54695" xr:uid="{21FA00D5-573E-4030-81FF-021D94077FC9}"/>
    <cellStyle name="Normal 9 4 3 5 3" xfId="4100" xr:uid="{2A486DAC-5AE4-40A7-845F-324D4C845A90}"/>
    <cellStyle name="Normal 9 4 3 5 3 2" xfId="4963" xr:uid="{84A76682-6983-475F-881F-CC969A684149}"/>
    <cellStyle name="Normal 9 4 3 5 3 2 2" xfId="40406" xr:uid="{45D20940-6926-4F04-9C96-C091FEF06AF8}"/>
    <cellStyle name="Normal 9 4 3 5 3 2 3" xfId="54696" xr:uid="{74A7B97D-37EA-4EE5-9E3B-E6A2A67D5B62}"/>
    <cellStyle name="Normal 9 4 3 5 4" xfId="4101" xr:uid="{D521A977-A677-49C3-AA1C-B5E2922D2273}"/>
    <cellStyle name="Normal 9 4 3 5 4 2" xfId="4964" xr:uid="{03D0E18B-2429-43C7-AAB0-FAC58F8FCC0A}"/>
    <cellStyle name="Normal 9 4 3 5 4 2 2" xfId="40407" xr:uid="{3353CF0A-5712-475E-9E83-C60CA717A7DF}"/>
    <cellStyle name="Normal 9 4 3 5 4 2 3" xfId="54697" xr:uid="{45288D8F-3A1C-4F9C-9DE9-7D502EF12C84}"/>
    <cellStyle name="Normal 9 4 3 5 5" xfId="4961" xr:uid="{18B7C4D0-0E82-412A-871B-FF5F076CACC3}"/>
    <cellStyle name="Normal 9 4 3 5 5 2" xfId="40404" xr:uid="{8D80E4E2-36F9-4EC7-960B-3B707C7EB4CC}"/>
    <cellStyle name="Normal 9 4 3 5 5 3" xfId="54694" xr:uid="{AB675738-A2A9-43E4-9095-E78998FB2ECB}"/>
    <cellStyle name="Normal 9 4 3 6" xfId="4102" xr:uid="{EE5B1FE6-B10F-4AF4-924B-23BE6B01A80A}"/>
    <cellStyle name="Normal 9 4 3 6 2" xfId="4965" xr:uid="{5C769A84-9782-4F5B-BBFA-39E17D4154B2}"/>
    <cellStyle name="Normal 9 4 3 6 2 2" xfId="40408" xr:uid="{E0CAD136-8AAA-4079-BF04-0B86BAE6B5C9}"/>
    <cellStyle name="Normal 9 4 3 6 2 3" xfId="54698" xr:uid="{6DC0AB3D-9F85-4E08-BCFF-4324E7DCCF2A}"/>
    <cellStyle name="Normal 9 4 3 7" xfId="4103" xr:uid="{A71C5691-FF0E-4393-BFB0-C2B881F4F3BB}"/>
    <cellStyle name="Normal 9 4 3 7 2" xfId="4966" xr:uid="{94C9ACCA-7E87-4EC4-AE5C-8C51875AEDD3}"/>
    <cellStyle name="Normal 9 4 3 7 2 2" xfId="40409" xr:uid="{24D87638-ECC2-4B9E-9524-BEBDC77D5F18}"/>
    <cellStyle name="Normal 9 4 3 7 2 3" xfId="54699" xr:uid="{18C7EC2C-5BC0-48A6-BFE6-E6A0FF760ACF}"/>
    <cellStyle name="Normal 9 4 3 8" xfId="4104" xr:uid="{6BEABE16-F96C-44D3-AACD-2E7754F9C352}"/>
    <cellStyle name="Normal 9 4 3 8 2" xfId="4967" xr:uid="{324EE87D-3860-4F2B-B8B1-D86A50B4F9F9}"/>
    <cellStyle name="Normal 9 4 3 8 2 2" xfId="40410" xr:uid="{E7B80AED-2D78-4CE1-ABCD-BA572FB807B9}"/>
    <cellStyle name="Normal 9 4 3 8 2 3" xfId="54700" xr:uid="{143BD75D-28A3-4A71-BD7B-4D21BF8F2E79}"/>
    <cellStyle name="Normal 9 4 3 9" xfId="4935" xr:uid="{A0F8E7E2-827B-456D-AD5A-35CBFF0A28FA}"/>
    <cellStyle name="Normal 9 4 3 9 2" xfId="40378" xr:uid="{D5506BFE-6AE7-40D1-B0AF-3FC36DEAF2F0}"/>
    <cellStyle name="Normal 9 4 3 9 3" xfId="54668" xr:uid="{89DE89EC-C49C-490B-8621-C8FC88DB9936}"/>
    <cellStyle name="Normal 9 4 4" xfId="180" xr:uid="{9EB599B3-912A-41C8-BC57-FB950D8769CB}"/>
    <cellStyle name="Normal 9 4 4 2" xfId="867" xr:uid="{9C081E40-64B7-492C-9377-7EF7602B67E7}"/>
    <cellStyle name="Normal 9 4 4 2 2" xfId="868" xr:uid="{FA758BBE-C572-49A2-A17C-AD803CF96301}"/>
    <cellStyle name="Normal 9 4 4 2 2 2" xfId="2426" xr:uid="{CCEC41F8-0BE6-4B45-B2A3-6E4065BE22F0}"/>
    <cellStyle name="Normal 9 4 4 2 2 2 2" xfId="2427" xr:uid="{C1951900-3717-490C-9FF3-72F7A1CD78C4}"/>
    <cellStyle name="Normal 9 4 4 2 2 2 2 2" xfId="4972" xr:uid="{8B400A8C-C922-4527-A99D-642F2F5B29F1}"/>
    <cellStyle name="Normal 9 4 4 2 2 2 2 2 2" xfId="40415" xr:uid="{EA99DD04-807B-46C6-BC45-825C260A41D3}"/>
    <cellStyle name="Normal 9 4 4 2 2 2 2 2 3" xfId="54705" xr:uid="{A835D78F-FAA0-4030-B9F7-CE2C90D1710A}"/>
    <cellStyle name="Normal 9 4 4 2 2 2 3" xfId="4971" xr:uid="{9AEBF472-CA4E-41CB-8605-48D24D7AD6AC}"/>
    <cellStyle name="Normal 9 4 4 2 2 2 3 2" xfId="40414" xr:uid="{80C1173F-06C6-4520-A729-B25FA99BFA49}"/>
    <cellStyle name="Normal 9 4 4 2 2 2 3 3" xfId="54704" xr:uid="{A2C3C578-31F2-49D6-9E92-BACC77EAC82D}"/>
    <cellStyle name="Normal 9 4 4 2 2 3" xfId="2428" xr:uid="{2D56F118-A664-4D86-A553-D60C83567770}"/>
    <cellStyle name="Normal 9 4 4 2 2 3 2" xfId="4973" xr:uid="{1BB8336C-D70C-4410-8326-0CC215A8B6E4}"/>
    <cellStyle name="Normal 9 4 4 2 2 3 2 2" xfId="40416" xr:uid="{86EF03D8-C8CE-42C4-AA41-D312229CC1AF}"/>
    <cellStyle name="Normal 9 4 4 2 2 3 2 3" xfId="54706" xr:uid="{0E018AF2-A4E9-4EE0-A57B-D316EF38FE41}"/>
    <cellStyle name="Normal 9 4 4 2 2 4" xfId="4105" xr:uid="{861B3EB3-7E59-4046-85D5-686B54F45BE8}"/>
    <cellStyle name="Normal 9 4 4 2 2 4 2" xfId="4974" xr:uid="{79DE7882-A57A-4E30-93C4-2C8E2320A350}"/>
    <cellStyle name="Normal 9 4 4 2 2 4 2 2" xfId="40417" xr:uid="{2391A565-6BE9-4541-8E10-9BFD50E91EFC}"/>
    <cellStyle name="Normal 9 4 4 2 2 4 2 3" xfId="54707" xr:uid="{6AE46E83-AAA1-46BB-BA56-DD7EFD351C57}"/>
    <cellStyle name="Normal 9 4 4 2 2 5" xfId="4970" xr:uid="{C075E2B3-9EC3-4059-A84B-70DBB34851F0}"/>
    <cellStyle name="Normal 9 4 4 2 2 5 2" xfId="40413" xr:uid="{0E82FD6C-37C2-4447-9BDA-DE343EF0FBA4}"/>
    <cellStyle name="Normal 9 4 4 2 2 5 3" xfId="54703" xr:uid="{F1D1A720-C770-49CF-93AA-E3834399DEE0}"/>
    <cellStyle name="Normal 9 4 4 2 3" xfId="2429" xr:uid="{BDD62855-1179-4CFB-A957-3D167DC54BFB}"/>
    <cellStyle name="Normal 9 4 4 2 3 2" xfId="2430" xr:uid="{1FF073A6-B839-47BB-9F01-C8E453887925}"/>
    <cellStyle name="Normal 9 4 4 2 3 2 2" xfId="4976" xr:uid="{990B27D0-51BD-4049-BA50-70EB7CF422FA}"/>
    <cellStyle name="Normal 9 4 4 2 3 2 2 2" xfId="40419" xr:uid="{D07A0938-21BD-4168-BE86-E7F25AC34E2E}"/>
    <cellStyle name="Normal 9 4 4 2 3 2 2 3" xfId="54709" xr:uid="{41342713-9A40-4CD9-A20D-35B55097929D}"/>
    <cellStyle name="Normal 9 4 4 2 3 3" xfId="4975" xr:uid="{5968B7E3-6B89-41BF-A088-29662E22176E}"/>
    <cellStyle name="Normal 9 4 4 2 3 3 2" xfId="40418" xr:uid="{38E67231-7766-4A8D-8A48-AEF4BE4E3023}"/>
    <cellStyle name="Normal 9 4 4 2 3 3 3" xfId="54708" xr:uid="{8135A852-10AD-4790-8D82-1D6EFDB95AC8}"/>
    <cellStyle name="Normal 9 4 4 2 4" xfId="2431" xr:uid="{61D3CDAD-E639-4635-B926-08CF4D8682BF}"/>
    <cellStyle name="Normal 9 4 4 2 4 2" xfId="4977" xr:uid="{0E07FCF2-7A1A-480B-9673-E69A22DF9D57}"/>
    <cellStyle name="Normal 9 4 4 2 4 2 2" xfId="40420" xr:uid="{F30CB4E2-509E-4EDD-BF47-820CFA7E2372}"/>
    <cellStyle name="Normal 9 4 4 2 4 2 3" xfId="54710" xr:uid="{3D312B1B-3269-4F94-8715-02EE0A833300}"/>
    <cellStyle name="Normal 9 4 4 2 5" xfId="4106" xr:uid="{2D871C33-40FB-466D-8163-2B4626248313}"/>
    <cellStyle name="Normal 9 4 4 2 5 2" xfId="4978" xr:uid="{D789E41A-305C-46DC-91DF-37D3B83A96F0}"/>
    <cellStyle name="Normal 9 4 4 2 5 2 2" xfId="40421" xr:uid="{FDFF7E1B-29DB-4529-B37C-8A26F82F22A9}"/>
    <cellStyle name="Normal 9 4 4 2 5 2 3" xfId="54711" xr:uid="{2B52E2C8-898C-4B23-9102-EE861D85620A}"/>
    <cellStyle name="Normal 9 4 4 2 6" xfId="4969" xr:uid="{930FA15D-A759-42AD-9624-27E0922EF187}"/>
    <cellStyle name="Normal 9 4 4 2 6 2" xfId="40412" xr:uid="{C6304CEA-07CA-4DBA-A1C3-5FCC09215AD3}"/>
    <cellStyle name="Normal 9 4 4 2 6 3" xfId="54702" xr:uid="{436FD157-0469-4481-A7A8-F0BE2933A41B}"/>
    <cellStyle name="Normal 9 4 4 3" xfId="869" xr:uid="{4038A21A-979A-44E8-B96A-B98CBABCAB7C}"/>
    <cellStyle name="Normal 9 4 4 3 2" xfId="2432" xr:uid="{E5B3AB0B-6137-4309-B6A7-355077D164EB}"/>
    <cellStyle name="Normal 9 4 4 3 2 2" xfId="2433" xr:uid="{8DA6B967-BD60-478E-ACBF-D3FB950C261F}"/>
    <cellStyle name="Normal 9 4 4 3 2 2 2" xfId="4981" xr:uid="{EB8F995A-2B32-4963-9AFB-21FDFBF59274}"/>
    <cellStyle name="Normal 9 4 4 3 2 2 2 2" xfId="40424" xr:uid="{B6FC3B68-A479-4C02-BC2E-16CABA2607CC}"/>
    <cellStyle name="Normal 9 4 4 3 2 2 2 3" xfId="54714" xr:uid="{3E77D3D1-E3E4-44E5-875D-9FF5F80E324E}"/>
    <cellStyle name="Normal 9 4 4 3 2 3" xfId="4980" xr:uid="{C1E9B1D2-7B6B-491A-B6A4-76DC12F8E7BE}"/>
    <cellStyle name="Normal 9 4 4 3 2 3 2" xfId="40423" xr:uid="{D102D261-406B-447C-BF49-54E7E92F431D}"/>
    <cellStyle name="Normal 9 4 4 3 2 3 3" xfId="54713" xr:uid="{6C8F738D-82EE-4808-96CE-8C7C9FECAB2B}"/>
    <cellStyle name="Normal 9 4 4 3 3" xfId="2434" xr:uid="{AB90F6E7-2FD4-4DAC-B00A-8D92AE80FD6D}"/>
    <cellStyle name="Normal 9 4 4 3 3 2" xfId="4982" xr:uid="{7645FF2F-7640-41DC-80F7-19A2D93FC3D2}"/>
    <cellStyle name="Normal 9 4 4 3 3 2 2" xfId="40425" xr:uid="{50923393-B3D5-4EE9-9BF8-220017F35CE4}"/>
    <cellStyle name="Normal 9 4 4 3 3 2 3" xfId="54715" xr:uid="{4CA4873B-9467-4BD8-8E37-B60515AD6634}"/>
    <cellStyle name="Normal 9 4 4 3 4" xfId="4107" xr:uid="{324D4345-ED48-4261-95EC-5984FD40DB75}"/>
    <cellStyle name="Normal 9 4 4 3 4 2" xfId="4983" xr:uid="{E598A0F8-E3FD-41C9-AC5E-7ED321B4840F}"/>
    <cellStyle name="Normal 9 4 4 3 4 2 2" xfId="40426" xr:uid="{8D7FA690-A9B6-4AEC-BCA4-7693DFC6FFD5}"/>
    <cellStyle name="Normal 9 4 4 3 4 2 3" xfId="54716" xr:uid="{2ADE8A2C-545A-4ADC-BB8B-AD01F81D6853}"/>
    <cellStyle name="Normal 9 4 4 3 5" xfId="4979" xr:uid="{3E25BAC9-BC41-4751-8842-51BC73D28142}"/>
    <cellStyle name="Normal 9 4 4 3 5 2" xfId="40422" xr:uid="{BE0C1A47-A363-4B24-B7E2-50F317739342}"/>
    <cellStyle name="Normal 9 4 4 3 5 3" xfId="54712" xr:uid="{DDFF35E0-B315-461E-8D9A-7F1F156D81D1}"/>
    <cellStyle name="Normal 9 4 4 4" xfId="2435" xr:uid="{E02AB043-4439-4F73-AC25-317AA3CFF806}"/>
    <cellStyle name="Normal 9 4 4 4 2" xfId="2436" xr:uid="{C45EB079-B490-40A8-8099-F726E1471813}"/>
    <cellStyle name="Normal 9 4 4 4 2 2" xfId="4985" xr:uid="{508A1A6F-501E-4018-985C-46BA672F4ACE}"/>
    <cellStyle name="Normal 9 4 4 4 2 2 2" xfId="40428" xr:uid="{E257585E-AF4D-424B-926F-AD526E4D7835}"/>
    <cellStyle name="Normal 9 4 4 4 2 2 3" xfId="54718" xr:uid="{0CB066DB-18A4-4A57-88CE-6AEF9E2CFD8D}"/>
    <cellStyle name="Normal 9 4 4 4 3" xfId="4108" xr:uid="{FF6CB0FF-BC50-4F5C-9B0C-9E4373FA60B3}"/>
    <cellStyle name="Normal 9 4 4 4 3 2" xfId="4986" xr:uid="{3747422F-68C3-4681-AA37-7E505559BC22}"/>
    <cellStyle name="Normal 9 4 4 4 3 2 2" xfId="40429" xr:uid="{E9FA0814-D13F-4A4F-8D8C-60895D43962D}"/>
    <cellStyle name="Normal 9 4 4 4 3 2 3" xfId="54719" xr:uid="{33823BEF-AAFE-4ADA-A423-B837578614EB}"/>
    <cellStyle name="Normal 9 4 4 4 4" xfId="4109" xr:uid="{F6913CC8-006B-4961-BC45-4AA046720B63}"/>
    <cellStyle name="Normal 9 4 4 4 4 2" xfId="4987" xr:uid="{76DDB4A3-76FF-4250-82AA-0BF7D11D6900}"/>
    <cellStyle name="Normal 9 4 4 4 4 2 2" xfId="40430" xr:uid="{ECE577D1-752E-4560-8416-A856E6E63A49}"/>
    <cellStyle name="Normal 9 4 4 4 4 2 3" xfId="54720" xr:uid="{8CD479A5-164B-46EF-BF06-17E6FBD639F1}"/>
    <cellStyle name="Normal 9 4 4 4 5" xfId="4984" xr:uid="{DFA384C1-82DE-476D-A9C9-6A49E9B4B783}"/>
    <cellStyle name="Normal 9 4 4 4 5 2" xfId="40427" xr:uid="{A3E07A0A-ED3D-4806-BE03-D653E14F8133}"/>
    <cellStyle name="Normal 9 4 4 4 5 3" xfId="54717" xr:uid="{89D24796-C0C6-484C-9A39-C3CF85F569EC}"/>
    <cellStyle name="Normal 9 4 4 5" xfId="2437" xr:uid="{D37BB037-D078-4231-A508-EAC6EBC50613}"/>
    <cellStyle name="Normal 9 4 4 5 2" xfId="4988" xr:uid="{E3A756DD-821B-4A95-A205-82955CA66740}"/>
    <cellStyle name="Normal 9 4 4 5 2 2" xfId="40431" xr:uid="{B15B3356-6E0E-42C9-94D1-7B5008057F74}"/>
    <cellStyle name="Normal 9 4 4 5 2 3" xfId="54721" xr:uid="{32DA7C78-E933-4AE7-8C44-FE4A3F06FC9C}"/>
    <cellStyle name="Normal 9 4 4 6" xfId="4110" xr:uid="{44738152-FA6F-4C8B-93F2-BC8856061CA0}"/>
    <cellStyle name="Normal 9 4 4 6 2" xfId="4989" xr:uid="{D2556ECF-6305-48DC-A37F-F6D4DE6432A3}"/>
    <cellStyle name="Normal 9 4 4 6 2 2" xfId="40432" xr:uid="{F372F542-2058-4F05-B6FD-60E0CD9BB4D8}"/>
    <cellStyle name="Normal 9 4 4 6 2 3" xfId="54722" xr:uid="{126D455A-CFC4-408C-B555-2346F7325B8C}"/>
    <cellStyle name="Normal 9 4 4 7" xfId="4111" xr:uid="{511A4774-EA05-4E9E-AF9A-B92E9E2362AE}"/>
    <cellStyle name="Normal 9 4 4 7 2" xfId="4990" xr:uid="{76FEAA59-2E04-425F-B253-CF40E2266FDD}"/>
    <cellStyle name="Normal 9 4 4 7 2 2" xfId="40433" xr:uid="{B54A52E0-69E1-4134-9115-29C52C770388}"/>
    <cellStyle name="Normal 9 4 4 7 2 3" xfId="54723" xr:uid="{78F6B6BA-E54E-4BEF-B285-AE9367BCAE80}"/>
    <cellStyle name="Normal 9 4 4 8" xfId="4968" xr:uid="{8BE7C706-AE16-4751-A817-9C07A248A17D}"/>
    <cellStyle name="Normal 9 4 4 8 2" xfId="40411" xr:uid="{89F6A6DB-8947-4EBF-8768-1CEB38B65415}"/>
    <cellStyle name="Normal 9 4 4 8 3" xfId="54701" xr:uid="{F68978A8-03D6-4C27-A2FA-D81578963EDC}"/>
    <cellStyle name="Normal 9 4 5" xfId="420" xr:uid="{C500F929-7391-4691-A7B8-5D933B6001F3}"/>
    <cellStyle name="Normal 9 4 5 2" xfId="870" xr:uid="{2FA214AC-A0C5-496D-AAA3-0837C41A216B}"/>
    <cellStyle name="Normal 9 4 5 2 2" xfId="2438" xr:uid="{9C8B4B39-F843-4C4D-8E79-A4B676270927}"/>
    <cellStyle name="Normal 9 4 5 2 2 2" xfId="2439" xr:uid="{CF6F1109-B0CF-4AD8-A368-CE3A8AFEC74C}"/>
    <cellStyle name="Normal 9 4 5 2 2 2 2" xfId="4994" xr:uid="{548E3B63-8860-40ED-8999-3029C9C792D9}"/>
    <cellStyle name="Normal 9 4 5 2 2 2 2 2" xfId="40437" xr:uid="{4BEB89C4-A2A1-4253-86AB-5AF0DFE8A965}"/>
    <cellStyle name="Normal 9 4 5 2 2 2 2 3" xfId="54727" xr:uid="{03BD9A77-F142-48FF-9D3F-E0AF8A01A5C0}"/>
    <cellStyle name="Normal 9 4 5 2 2 3" xfId="4993" xr:uid="{AD7323DE-22B3-4895-8E18-FCBEFCA6007D}"/>
    <cellStyle name="Normal 9 4 5 2 2 3 2" xfId="40436" xr:uid="{811FF548-8FE7-43DB-A5D7-014BA314F28C}"/>
    <cellStyle name="Normal 9 4 5 2 2 3 3" xfId="54726" xr:uid="{1B17B03D-337F-492B-BCF6-5661F9201643}"/>
    <cellStyle name="Normal 9 4 5 2 3" xfId="2440" xr:uid="{DC260FB6-133F-49E7-9364-62B1649CF59C}"/>
    <cellStyle name="Normal 9 4 5 2 3 2" xfId="4995" xr:uid="{AB72FBDB-0AE2-4498-88CD-22CAD2C914D5}"/>
    <cellStyle name="Normal 9 4 5 2 3 2 2" xfId="40438" xr:uid="{9F74871F-2E62-4592-84A6-8BBFEECCB6FB}"/>
    <cellStyle name="Normal 9 4 5 2 3 2 3" xfId="54728" xr:uid="{03508693-57BF-490B-A0A6-70283A0AF6D5}"/>
    <cellStyle name="Normal 9 4 5 2 4" xfId="4112" xr:uid="{948667B0-B022-4DCC-8738-B305F0E28C67}"/>
    <cellStyle name="Normal 9 4 5 2 4 2" xfId="4996" xr:uid="{87BF0844-320B-4F62-86A9-76BC72987A62}"/>
    <cellStyle name="Normal 9 4 5 2 4 2 2" xfId="40439" xr:uid="{B305943A-0D86-4D27-A143-89E372580E6E}"/>
    <cellStyle name="Normal 9 4 5 2 4 2 3" xfId="54729" xr:uid="{C32950CA-405B-4455-9806-B0A5E2FF0D5C}"/>
    <cellStyle name="Normal 9 4 5 2 5" xfId="4992" xr:uid="{F1F6A522-554F-4218-8687-93344778C4D9}"/>
    <cellStyle name="Normal 9 4 5 2 5 2" xfId="40435" xr:uid="{E3AFB93A-8432-4D33-8347-C6096FCE155B}"/>
    <cellStyle name="Normal 9 4 5 2 5 3" xfId="54725" xr:uid="{CAB2801F-4C5A-49A8-8462-ED6B0F5A4D34}"/>
    <cellStyle name="Normal 9 4 5 3" xfId="2441" xr:uid="{5BF51E9E-086B-4D11-9EE3-56AA219E9CC7}"/>
    <cellStyle name="Normal 9 4 5 3 2" xfId="2442" xr:uid="{71B65D11-A91A-4BF5-83CD-98DAE7F5D878}"/>
    <cellStyle name="Normal 9 4 5 3 2 2" xfId="4998" xr:uid="{E6AD8060-FA6F-49F1-94CF-443568AFCC9F}"/>
    <cellStyle name="Normal 9 4 5 3 2 2 2" xfId="40441" xr:uid="{C929AA74-18CB-4F5F-ADBE-2DEF83AF4CF7}"/>
    <cellStyle name="Normal 9 4 5 3 2 2 3" xfId="54731" xr:uid="{A6E10B99-C02B-4316-94B5-0E4B364989D4}"/>
    <cellStyle name="Normal 9 4 5 3 3" xfId="4113" xr:uid="{2455A932-99DE-4FF9-BA31-F61AC4B95DE3}"/>
    <cellStyle name="Normal 9 4 5 3 3 2" xfId="4999" xr:uid="{19318D8B-179A-498D-BF34-B97DA143D532}"/>
    <cellStyle name="Normal 9 4 5 3 3 2 2" xfId="40442" xr:uid="{707ABA44-CE3F-4BAA-8A75-1999F20D13D3}"/>
    <cellStyle name="Normal 9 4 5 3 3 2 3" xfId="54732" xr:uid="{F1F6B847-29E9-4290-AA53-381B077AEE85}"/>
    <cellStyle name="Normal 9 4 5 3 4" xfId="4114" xr:uid="{428C3D9C-44F8-4590-BAD3-E4948E4A698F}"/>
    <cellStyle name="Normal 9 4 5 3 4 2" xfId="5000" xr:uid="{7B91C42C-42FC-4478-8903-32869AC535ED}"/>
    <cellStyle name="Normal 9 4 5 3 4 2 2" xfId="40443" xr:uid="{943475F8-8536-4DAB-B478-29FC2BD128D3}"/>
    <cellStyle name="Normal 9 4 5 3 4 2 3" xfId="54733" xr:uid="{5F7A8418-380A-494A-BDDE-BB003929FA67}"/>
    <cellStyle name="Normal 9 4 5 3 5" xfId="4997" xr:uid="{EDBE1ABC-7364-4816-B672-1EA12CCFACF6}"/>
    <cellStyle name="Normal 9 4 5 3 5 2" xfId="40440" xr:uid="{8622BCB2-2E60-4B61-BC40-E213C3C90FC1}"/>
    <cellStyle name="Normal 9 4 5 3 5 3" xfId="54730" xr:uid="{FD15C426-9450-44E5-B26D-94BACE81CB94}"/>
    <cellStyle name="Normal 9 4 5 4" xfId="2443" xr:uid="{4082B032-11B4-4726-BD18-CC0C41CCE748}"/>
    <cellStyle name="Normal 9 4 5 4 2" xfId="5001" xr:uid="{12D9376C-F173-459E-94F6-C31B123FA737}"/>
    <cellStyle name="Normal 9 4 5 4 2 2" xfId="40444" xr:uid="{4D972421-0124-43B0-907A-0B91432666DE}"/>
    <cellStyle name="Normal 9 4 5 4 2 3" xfId="54734" xr:uid="{D831E313-77A8-4B39-BCB8-CDD7048E07D1}"/>
    <cellStyle name="Normal 9 4 5 5" xfId="4115" xr:uid="{4C949FD7-B021-478A-81B5-BB1E12204A88}"/>
    <cellStyle name="Normal 9 4 5 5 2" xfId="5002" xr:uid="{D40A8C29-DE3C-493D-8426-A4574F0DC5E2}"/>
    <cellStyle name="Normal 9 4 5 5 2 2" xfId="40445" xr:uid="{0DD2F0E3-7C89-4261-AE66-DEA9DC608D7F}"/>
    <cellStyle name="Normal 9 4 5 5 2 3" xfId="54735" xr:uid="{923ADF6C-9E89-4E04-8454-E862DFC10615}"/>
    <cellStyle name="Normal 9 4 5 6" xfId="4116" xr:uid="{B24A1DD0-34A0-4413-AC0C-8107C4D3C04D}"/>
    <cellStyle name="Normal 9 4 5 6 2" xfId="5003" xr:uid="{89626832-7985-4FA7-BBD9-29FD974E01CF}"/>
    <cellStyle name="Normal 9 4 5 6 2 2" xfId="40446" xr:uid="{26744377-C9A4-45C0-BEF2-48E447D5E606}"/>
    <cellStyle name="Normal 9 4 5 6 2 3" xfId="54736" xr:uid="{28EBCA35-98A4-475F-BB7F-4263F2E7665F}"/>
    <cellStyle name="Normal 9 4 5 7" xfId="4991" xr:uid="{2ECA7942-5E63-48DD-AE48-0BC3270A7AA8}"/>
    <cellStyle name="Normal 9 4 5 7 2" xfId="40434" xr:uid="{D5BCD56E-E99D-4A5F-88DA-9B7F679DF3EB}"/>
    <cellStyle name="Normal 9 4 5 7 3" xfId="54724" xr:uid="{9D54448C-326F-4C4D-B5D5-E0CDB39E61EC}"/>
    <cellStyle name="Normal 9 4 6" xfId="421" xr:uid="{71EB5DAB-97DF-45C5-AF43-62ACED4B49C8}"/>
    <cellStyle name="Normal 9 4 6 2" xfId="2444" xr:uid="{00EB892E-5A67-4A68-AB51-DD0B25EF2F60}"/>
    <cellStyle name="Normal 9 4 6 2 2" xfId="2445" xr:uid="{B478BCB0-5E86-4B02-B8FA-7D4F48195455}"/>
    <cellStyle name="Normal 9 4 6 2 2 2" xfId="5006" xr:uid="{EA1C78A7-6492-4B0C-9B14-AB82777E3697}"/>
    <cellStyle name="Normal 9 4 6 2 2 2 2" xfId="40449" xr:uid="{86D6AE0B-1E32-470E-96A0-37ACF8E9EE08}"/>
    <cellStyle name="Normal 9 4 6 2 2 2 3" xfId="54739" xr:uid="{938CF17E-56C6-4873-A2F3-6AF17316BB4D}"/>
    <cellStyle name="Normal 9 4 6 2 3" xfId="4117" xr:uid="{29778E89-8EFA-4F5B-A132-8C37C5D62F02}"/>
    <cellStyle name="Normal 9 4 6 2 3 2" xfId="5007" xr:uid="{A838040E-F4D9-4DC0-A235-AFF1629426D6}"/>
    <cellStyle name="Normal 9 4 6 2 3 2 2" xfId="40450" xr:uid="{4E036957-EAF4-4541-BF88-2A6A899640BA}"/>
    <cellStyle name="Normal 9 4 6 2 3 2 3" xfId="54740" xr:uid="{FCE49263-FF96-4920-A102-25C8A34F2B6F}"/>
    <cellStyle name="Normal 9 4 6 2 4" xfId="4118" xr:uid="{97EB26A4-00EA-4F0D-A6FD-E80CCE3771B8}"/>
    <cellStyle name="Normal 9 4 6 2 4 2" xfId="5008" xr:uid="{2A39FEB9-7080-461E-B71F-171FD0F58AF5}"/>
    <cellStyle name="Normal 9 4 6 2 4 2 2" xfId="40451" xr:uid="{C24A188E-9F63-4AA6-BBEF-92400DBF2471}"/>
    <cellStyle name="Normal 9 4 6 2 4 2 3" xfId="54741" xr:uid="{D2882BD2-37B1-4272-8DFF-8246AD1210A3}"/>
    <cellStyle name="Normal 9 4 6 2 5" xfId="5005" xr:uid="{114C3149-6DCD-4175-BE89-9FC073D3C38A}"/>
    <cellStyle name="Normal 9 4 6 2 5 2" xfId="40448" xr:uid="{2A43D134-E9F3-4406-B556-718119A7527D}"/>
    <cellStyle name="Normal 9 4 6 2 5 3" xfId="54738" xr:uid="{56D61F4F-2BBC-4701-9F54-2BE75B7CFEF2}"/>
    <cellStyle name="Normal 9 4 6 3" xfId="2446" xr:uid="{E4614753-F98D-4498-9EF9-31413FAAABD8}"/>
    <cellStyle name="Normal 9 4 6 3 2" xfId="5009" xr:uid="{235E309C-8D60-46B0-B78F-2E1C8E3D4802}"/>
    <cellStyle name="Normal 9 4 6 3 2 2" xfId="40452" xr:uid="{4AAAFC79-B36B-49E7-A9B0-49219B1575A1}"/>
    <cellStyle name="Normal 9 4 6 3 2 3" xfId="54742" xr:uid="{D6DF2D28-CA57-47B7-8EE5-52BD3A0667EA}"/>
    <cellStyle name="Normal 9 4 6 4" xfId="4119" xr:uid="{867DC3EA-10F5-44DF-8CF6-F17EBF4C7056}"/>
    <cellStyle name="Normal 9 4 6 4 2" xfId="5010" xr:uid="{4F317F8B-1460-4D99-BD4A-DB0D0BE59937}"/>
    <cellStyle name="Normal 9 4 6 4 2 2" xfId="40453" xr:uid="{BAAFC232-E387-4AF8-AD8F-457470A6750B}"/>
    <cellStyle name="Normal 9 4 6 4 2 3" xfId="54743" xr:uid="{706A5359-FE45-4A85-8FDA-3C62D8A514F6}"/>
    <cellStyle name="Normal 9 4 6 5" xfId="4120" xr:uid="{BCBC55DC-4B87-4885-BD6F-7395FA524624}"/>
    <cellStyle name="Normal 9 4 6 5 2" xfId="5011" xr:uid="{A4475DED-F5F9-4859-9C59-A23996A6F017}"/>
    <cellStyle name="Normal 9 4 6 5 2 2" xfId="40454" xr:uid="{EA0C2C33-9062-4C4D-BD0C-0F5A9C33B0DC}"/>
    <cellStyle name="Normal 9 4 6 5 2 3" xfId="54744" xr:uid="{5B351718-8476-40CC-BBB3-89E1AD252D1E}"/>
    <cellStyle name="Normal 9 4 6 6" xfId="5004" xr:uid="{0872E160-694D-4CAB-96B8-E25D2B671F8F}"/>
    <cellStyle name="Normal 9 4 6 6 2" xfId="40447" xr:uid="{FFD5998F-2201-4264-A664-0D7FA002CDE6}"/>
    <cellStyle name="Normal 9 4 6 6 3" xfId="54737" xr:uid="{7709E119-4794-448F-956E-A3CAF468F3F2}"/>
    <cellStyle name="Normal 9 4 7" xfId="2447" xr:uid="{94A734C8-E45A-4653-BF15-624FB8CECB47}"/>
    <cellStyle name="Normal 9 4 7 2" xfId="2448" xr:uid="{394E414D-4377-4487-BC07-CE04CF697DA4}"/>
    <cellStyle name="Normal 9 4 7 2 2" xfId="5013" xr:uid="{4A937E5C-2777-4EAA-8655-0ABBCE9055F0}"/>
    <cellStyle name="Normal 9 4 7 2 2 2" xfId="40456" xr:uid="{C9BCFEB8-CE57-4EEB-9346-B1439DB4CBC6}"/>
    <cellStyle name="Normal 9 4 7 2 2 3" xfId="54746" xr:uid="{925694BE-505A-4E66-A0A9-4007CC30CEEC}"/>
    <cellStyle name="Normal 9 4 7 3" xfId="4121" xr:uid="{AED8C170-7C6D-44E6-8BE4-6907FDE5E42D}"/>
    <cellStyle name="Normal 9 4 7 3 2" xfId="5014" xr:uid="{50776D7E-CA51-43DC-AACB-29C128D88A97}"/>
    <cellStyle name="Normal 9 4 7 3 2 2" xfId="40457" xr:uid="{5980EDD4-BF67-44DB-9B56-CC435ACB1F51}"/>
    <cellStyle name="Normal 9 4 7 3 2 3" xfId="54747" xr:uid="{B121656D-8C1E-46B1-98FE-DA760A2AC3E0}"/>
    <cellStyle name="Normal 9 4 7 4" xfId="4122" xr:uid="{0AB50341-E1ED-4457-B1CD-43DACE1B2D68}"/>
    <cellStyle name="Normal 9 4 7 4 2" xfId="5015" xr:uid="{F462E39E-89D9-4434-9ED0-B0766A3549ED}"/>
    <cellStyle name="Normal 9 4 7 4 2 2" xfId="40458" xr:uid="{01051722-3B9B-4315-9722-CAC18A2212A9}"/>
    <cellStyle name="Normal 9 4 7 4 2 3" xfId="54748" xr:uid="{B2111A12-9D00-4E71-BB00-46F7A705FCCB}"/>
    <cellStyle name="Normal 9 4 7 5" xfId="5012" xr:uid="{01E2D28C-AB51-43E9-B1FF-6031D15FB665}"/>
    <cellStyle name="Normal 9 4 7 5 2" xfId="40455" xr:uid="{0A2B5C95-7E35-498D-9280-02A045424096}"/>
    <cellStyle name="Normal 9 4 7 5 3" xfId="54745" xr:uid="{3DEEA76B-8194-46BE-ADC9-551A7088393A}"/>
    <cellStyle name="Normal 9 4 8" xfId="2449" xr:uid="{D47F9688-8324-4B0A-979D-3E710973A15E}"/>
    <cellStyle name="Normal 9 4 8 2" xfId="4123" xr:uid="{C0E9B657-49D2-4F73-8310-423A3B887AEA}"/>
    <cellStyle name="Normal 9 4 8 2 2" xfId="5017" xr:uid="{5C87BA94-5167-4C7B-91FD-4129457A2098}"/>
    <cellStyle name="Normal 9 4 8 2 2 2" xfId="40460" xr:uid="{E149202A-EAF4-4E69-A34F-CDB1B6D87143}"/>
    <cellStyle name="Normal 9 4 8 2 2 3" xfId="54750" xr:uid="{3ABD55F9-B699-4717-8C4D-211246427397}"/>
    <cellStyle name="Normal 9 4 8 3" xfId="4124" xr:uid="{514FC3BB-AFF7-49BD-9E1F-077227346DAB}"/>
    <cellStyle name="Normal 9 4 8 3 2" xfId="5018" xr:uid="{4D516266-DF55-43C2-AE54-D800A44ABD43}"/>
    <cellStyle name="Normal 9 4 8 3 2 2" xfId="40461" xr:uid="{3AABF75A-E254-4680-A8D6-B745B3F7B942}"/>
    <cellStyle name="Normal 9 4 8 3 2 3" xfId="54751" xr:uid="{8B7BDCC0-27CB-4C34-B8A0-43D7544E9001}"/>
    <cellStyle name="Normal 9 4 8 4" xfId="4125" xr:uid="{51D699C8-6748-4B74-8F69-B194E11E21F2}"/>
    <cellStyle name="Normal 9 4 8 4 2" xfId="5019" xr:uid="{E80CB2E5-CB42-4F33-8D42-BCC0D7909E32}"/>
    <cellStyle name="Normal 9 4 8 4 2 2" xfId="40462" xr:uid="{5D52B629-EB3A-4034-ABF6-E8AE94132332}"/>
    <cellStyle name="Normal 9 4 8 4 2 3" xfId="54752" xr:uid="{F49804DE-539C-4F17-8A56-943FD897C7AE}"/>
    <cellStyle name="Normal 9 4 8 5" xfId="5016" xr:uid="{7DA63A24-D440-403C-A737-E98E86448942}"/>
    <cellStyle name="Normal 9 4 8 5 2" xfId="40459" xr:uid="{30A1D665-0A19-437F-BB3A-39EEE1D3DF5B}"/>
    <cellStyle name="Normal 9 4 8 5 3" xfId="54749" xr:uid="{83067713-3ECF-44CD-9958-45357CCC0F13}"/>
    <cellStyle name="Normal 9 4 9" xfId="4126" xr:uid="{B243A703-763F-433A-A502-6A9A9AE05C2C}"/>
    <cellStyle name="Normal 9 4 9 2" xfId="5020" xr:uid="{9E53A566-435C-477C-A771-DA2E8DF24B16}"/>
    <cellStyle name="Normal 9 4 9 2 2" xfId="40463" xr:uid="{031F552F-9456-444C-A854-4405FA8B2E29}"/>
    <cellStyle name="Normal 9 4 9 2 3" xfId="54753" xr:uid="{4D508D34-F74F-4383-A94A-D108057F3DB5}"/>
    <cellStyle name="Normal 9 5" xfId="181" xr:uid="{F014EB35-0EF1-4893-81DD-993DAFFA0C02}"/>
    <cellStyle name="Normal 9 5 10" xfId="4127" xr:uid="{EE70985E-6FEE-47F1-A060-330B4B44E52B}"/>
    <cellStyle name="Normal 9 5 10 2" xfId="5022" xr:uid="{5147E672-BC03-441E-B63B-9264B4464CE0}"/>
    <cellStyle name="Normal 9 5 10 2 2" xfId="40465" xr:uid="{B16FD8EC-620B-4DF2-AA7F-537DD9817247}"/>
    <cellStyle name="Normal 9 5 10 2 3" xfId="54755" xr:uid="{92147B3C-840A-4C88-9AD0-95F78C006A0B}"/>
    <cellStyle name="Normal 9 5 11" xfId="4128" xr:uid="{87C41205-5E7F-4E0A-A939-39CF36B530C1}"/>
    <cellStyle name="Normal 9 5 11 2" xfId="5023" xr:uid="{20F63D00-4989-4C84-9E02-553B15DB4B33}"/>
    <cellStyle name="Normal 9 5 11 2 2" xfId="40466" xr:uid="{69210E99-6FDA-4B1B-9AF5-1572E4819278}"/>
    <cellStyle name="Normal 9 5 11 2 3" xfId="54756" xr:uid="{FB3512AF-023A-405C-81BB-6A6A2656A515}"/>
    <cellStyle name="Normal 9 5 12" xfId="5021" xr:uid="{B8BE03E8-607F-469C-B4FE-6FE3EEB5A573}"/>
    <cellStyle name="Normal 9 5 12 2" xfId="40464" xr:uid="{6418E75E-397F-42C9-9B16-2660BBEAC01B}"/>
    <cellStyle name="Normal 9 5 12 3" xfId="54754" xr:uid="{EC802CCD-3C40-49FC-919E-445E508AD67F}"/>
    <cellStyle name="Normal 9 5 2" xfId="182" xr:uid="{2A2B004D-8BCB-4EFA-8C39-0F660DF036D0}"/>
    <cellStyle name="Normal 9 5 2 10" xfId="5024" xr:uid="{83C21D7E-AABA-4B4F-AE70-6B2A83014049}"/>
    <cellStyle name="Normal 9 5 2 10 2" xfId="40467" xr:uid="{A682D640-0C37-470D-BC4D-F391D9835436}"/>
    <cellStyle name="Normal 9 5 2 10 3" xfId="54757" xr:uid="{F98C5279-1A20-4A18-8532-AC40257C102C}"/>
    <cellStyle name="Normal 9 5 2 2" xfId="422" xr:uid="{D78BC93F-C755-4323-BE8C-311D32BB2A5C}"/>
    <cellStyle name="Normal 9 5 2 2 2" xfId="871" xr:uid="{99CE113C-4CF7-4D32-8A09-7F470D8D45DD}"/>
    <cellStyle name="Normal 9 5 2 2 2 2" xfId="872" xr:uid="{AD616839-332D-4EB4-A8AC-8B4109966CEE}"/>
    <cellStyle name="Normal 9 5 2 2 2 2 2" xfId="2450" xr:uid="{E3418AEE-AA43-4490-811A-647486005190}"/>
    <cellStyle name="Normal 9 5 2 2 2 2 2 2" xfId="5028" xr:uid="{745AEEE3-1A38-4738-9352-BD70AB611A84}"/>
    <cellStyle name="Normal 9 5 2 2 2 2 2 2 2" xfId="40471" xr:uid="{AAAC2654-D978-43B0-97BF-A2C53F959919}"/>
    <cellStyle name="Normal 9 5 2 2 2 2 2 2 3" xfId="54761" xr:uid="{1A2C98C6-D4AD-49BC-B855-DD1FD4D526C9}"/>
    <cellStyle name="Normal 9 5 2 2 2 2 3" xfId="4129" xr:uid="{3991B724-1BE6-4CF5-AA64-F9B876E7624C}"/>
    <cellStyle name="Normal 9 5 2 2 2 2 3 2" xfId="5029" xr:uid="{3BBFA8EB-8002-41D9-95D9-987C6DF27C56}"/>
    <cellStyle name="Normal 9 5 2 2 2 2 3 2 2" xfId="40472" xr:uid="{4B9AFD93-C3CD-4BA4-ACB1-B9A18343A60F}"/>
    <cellStyle name="Normal 9 5 2 2 2 2 3 2 3" xfId="54762" xr:uid="{D5920461-8F69-4837-8A0E-C1EF950BDAC5}"/>
    <cellStyle name="Normal 9 5 2 2 2 2 4" xfId="4130" xr:uid="{93F1520D-BF5D-4916-A9BE-C4360BFEA9AA}"/>
    <cellStyle name="Normal 9 5 2 2 2 2 4 2" xfId="5030" xr:uid="{F2577464-7450-4D27-B44C-F8922F189DEC}"/>
    <cellStyle name="Normal 9 5 2 2 2 2 4 2 2" xfId="40473" xr:uid="{F87B0436-7BF7-4CB6-A4F1-0060D0B3EC20}"/>
    <cellStyle name="Normal 9 5 2 2 2 2 4 2 3" xfId="54763" xr:uid="{4FCA0F03-2268-4B3D-AE40-D74CCCC710EE}"/>
    <cellStyle name="Normal 9 5 2 2 2 2 5" xfId="5027" xr:uid="{28EAFE11-D564-42C4-AC13-1169EC23048F}"/>
    <cellStyle name="Normal 9 5 2 2 2 2 5 2" xfId="40470" xr:uid="{16CE08EB-B85C-4069-BA46-0A6D5535C353}"/>
    <cellStyle name="Normal 9 5 2 2 2 2 5 3" xfId="54760" xr:uid="{C5636598-25A3-4787-B4AD-747D112C3716}"/>
    <cellStyle name="Normal 9 5 2 2 2 3" xfId="2451" xr:uid="{C6024162-32DA-4034-9329-07EAA4E662F9}"/>
    <cellStyle name="Normal 9 5 2 2 2 3 2" xfId="4131" xr:uid="{41826F02-ECE0-4B2A-A487-E74B10B512E5}"/>
    <cellStyle name="Normal 9 5 2 2 2 3 2 2" xfId="5032" xr:uid="{2356394A-3EA0-4741-B7D5-8C084598B1CE}"/>
    <cellStyle name="Normal 9 5 2 2 2 3 2 2 2" xfId="40475" xr:uid="{C19131F6-DC8F-4425-A925-29CE38272B9D}"/>
    <cellStyle name="Normal 9 5 2 2 2 3 2 2 3" xfId="54765" xr:uid="{F71FD789-1E59-4B74-B24C-A8054F606FE3}"/>
    <cellStyle name="Normal 9 5 2 2 2 3 3" xfId="4132" xr:uid="{97612A0C-615B-48DD-9F03-7AB226E81E2B}"/>
    <cellStyle name="Normal 9 5 2 2 2 3 3 2" xfId="5033" xr:uid="{97658B70-5D2F-41F5-946F-6268E0036166}"/>
    <cellStyle name="Normal 9 5 2 2 2 3 3 2 2" xfId="40476" xr:uid="{B7AAEFBB-895D-4065-A7A7-B66F7171EE56}"/>
    <cellStyle name="Normal 9 5 2 2 2 3 3 2 3" xfId="54766" xr:uid="{93C1658F-D4D8-4688-9A43-4D8644CBD42F}"/>
    <cellStyle name="Normal 9 5 2 2 2 3 4" xfId="4133" xr:uid="{D8C309A0-5143-468C-B4DC-2FFDB87EE488}"/>
    <cellStyle name="Normal 9 5 2 2 2 3 4 2" xfId="5034" xr:uid="{BF8A9CF9-BEDA-4E92-B5E3-14C08C1949EE}"/>
    <cellStyle name="Normal 9 5 2 2 2 3 4 2 2" xfId="40477" xr:uid="{A92E826E-E65F-47EA-A842-4233439C2EF0}"/>
    <cellStyle name="Normal 9 5 2 2 2 3 4 2 3" xfId="54767" xr:uid="{B833C632-138C-4F87-92BE-CB324B4279D6}"/>
    <cellStyle name="Normal 9 5 2 2 2 3 5" xfId="5031" xr:uid="{5B878BF0-1996-497E-90BF-91FD58BF5E95}"/>
    <cellStyle name="Normal 9 5 2 2 2 3 5 2" xfId="40474" xr:uid="{7F8C407F-1D63-4689-A519-11429BA8AC5E}"/>
    <cellStyle name="Normal 9 5 2 2 2 3 5 3" xfId="54764" xr:uid="{BBE6DC9E-2E27-43BA-A83C-CD3EF228953F}"/>
    <cellStyle name="Normal 9 5 2 2 2 4" xfId="4134" xr:uid="{358BA8CB-8D56-40C6-BD46-5545AFA083EA}"/>
    <cellStyle name="Normal 9 5 2 2 2 4 2" xfId="5035" xr:uid="{345EB26E-8CB1-46DF-86BC-F95C2128B9E2}"/>
    <cellStyle name="Normal 9 5 2 2 2 4 2 2" xfId="40478" xr:uid="{7118E0CC-08B4-4A4D-AF0E-8296074E3121}"/>
    <cellStyle name="Normal 9 5 2 2 2 4 2 3" xfId="54768" xr:uid="{A968E704-CD22-40CA-A067-BA188835CB0E}"/>
    <cellStyle name="Normal 9 5 2 2 2 5" xfId="4135" xr:uid="{6B0AB587-1A9A-4CA2-ACD6-173883C47A68}"/>
    <cellStyle name="Normal 9 5 2 2 2 5 2" xfId="5036" xr:uid="{D3721FB1-338D-4C21-B2C4-E7E514421A83}"/>
    <cellStyle name="Normal 9 5 2 2 2 5 2 2" xfId="40479" xr:uid="{209257E1-CF88-427F-A63A-3200626E29C6}"/>
    <cellStyle name="Normal 9 5 2 2 2 5 2 3" xfId="54769" xr:uid="{A352FAC1-9CD6-43B6-9C6D-32E9AF34572F}"/>
    <cellStyle name="Normal 9 5 2 2 2 6" xfId="4136" xr:uid="{C70A5811-BC78-4E42-8FEF-3BE62EAFD4C5}"/>
    <cellStyle name="Normal 9 5 2 2 2 6 2" xfId="5037" xr:uid="{62B8F1C4-DDB2-458C-9413-7632552B8E91}"/>
    <cellStyle name="Normal 9 5 2 2 2 6 2 2" xfId="40480" xr:uid="{F1CF7A8A-ABFF-43F1-9BE0-343B4B91C7A2}"/>
    <cellStyle name="Normal 9 5 2 2 2 6 2 3" xfId="54770" xr:uid="{E0A5941A-FB85-4350-A0E6-2BADD4C7DECB}"/>
    <cellStyle name="Normal 9 5 2 2 2 7" xfId="5026" xr:uid="{B3158210-FA08-4E7B-8AC3-2627CE9BD925}"/>
    <cellStyle name="Normal 9 5 2 2 2 7 2" xfId="40469" xr:uid="{47269D75-7B4B-42A8-A811-67EF18D4EDF4}"/>
    <cellStyle name="Normal 9 5 2 2 2 7 3" xfId="54759" xr:uid="{659698EF-3A7C-472C-B9A9-78713CEDD520}"/>
    <cellStyle name="Normal 9 5 2 2 3" xfId="873" xr:uid="{EDDC42F3-C293-4AA8-B463-70342B617736}"/>
    <cellStyle name="Normal 9 5 2 2 3 2" xfId="2452" xr:uid="{68ADC1C7-8BF4-4066-A40A-6B7277CC3C6D}"/>
    <cellStyle name="Normal 9 5 2 2 3 2 2" xfId="4137" xr:uid="{C0933FB5-AB10-4393-A626-65966E0D57AE}"/>
    <cellStyle name="Normal 9 5 2 2 3 2 2 2" xfId="5040" xr:uid="{7365E0DC-9108-4B49-B456-F7B85E5FAAA2}"/>
    <cellStyle name="Normal 9 5 2 2 3 2 2 2 2" xfId="40483" xr:uid="{CFC4A286-2B33-4A75-B828-528801A95FB4}"/>
    <cellStyle name="Normal 9 5 2 2 3 2 2 2 3" xfId="54773" xr:uid="{1A138E7B-8765-4C87-B083-FAD4F3B65E61}"/>
    <cellStyle name="Normal 9 5 2 2 3 2 3" xfId="4138" xr:uid="{2D3229A4-DB50-4201-A2B2-B2689EFDF415}"/>
    <cellStyle name="Normal 9 5 2 2 3 2 3 2" xfId="5041" xr:uid="{493C347A-2CBC-491E-BDE3-4822ABBD7955}"/>
    <cellStyle name="Normal 9 5 2 2 3 2 3 2 2" xfId="40484" xr:uid="{F6D9AC17-C592-4C07-98CD-C63225BBE87D}"/>
    <cellStyle name="Normal 9 5 2 2 3 2 3 2 3" xfId="54774" xr:uid="{D9B97606-9756-41C2-8E04-E044618D7908}"/>
    <cellStyle name="Normal 9 5 2 2 3 2 4" xfId="4139" xr:uid="{2ED7C3F9-C527-40DB-B65B-4AA37A48716B}"/>
    <cellStyle name="Normal 9 5 2 2 3 2 4 2" xfId="5042" xr:uid="{7E58D3D3-C535-42B2-9938-C7C42B5E9CBF}"/>
    <cellStyle name="Normal 9 5 2 2 3 2 4 2 2" xfId="40485" xr:uid="{B36EA4D7-F60F-48FE-8B7E-29FEE7AABFE4}"/>
    <cellStyle name="Normal 9 5 2 2 3 2 4 2 3" xfId="54775" xr:uid="{78AE2546-DC2B-4575-9B3E-6B1DFF960021}"/>
    <cellStyle name="Normal 9 5 2 2 3 2 5" xfId="5039" xr:uid="{4E692AF9-33FC-42FF-B8B2-77C2C21B8C43}"/>
    <cellStyle name="Normal 9 5 2 2 3 2 5 2" xfId="40482" xr:uid="{CC69E0F0-17B4-4F87-9074-C0377EBFB4EF}"/>
    <cellStyle name="Normal 9 5 2 2 3 2 5 3" xfId="54772" xr:uid="{394B20AC-09E8-47DD-8242-4926FE4EF370}"/>
    <cellStyle name="Normal 9 5 2 2 3 3" xfId="4140" xr:uid="{872D6F0A-A28B-4F9C-ADCD-6A3BAFA7E0FC}"/>
    <cellStyle name="Normal 9 5 2 2 3 3 2" xfId="5043" xr:uid="{497C44FD-420C-460D-8509-C4C8C57D09B8}"/>
    <cellStyle name="Normal 9 5 2 2 3 3 2 2" xfId="40486" xr:uid="{42C53A68-8F94-4480-89BC-B36426983475}"/>
    <cellStyle name="Normal 9 5 2 2 3 3 2 3" xfId="54776" xr:uid="{BBEEFF99-CEEB-4A80-A838-7A44DB2434BD}"/>
    <cellStyle name="Normal 9 5 2 2 3 4" xfId="4141" xr:uid="{974D9A15-3A22-4BD6-99BA-8CF0BCD4BC69}"/>
    <cellStyle name="Normal 9 5 2 2 3 4 2" xfId="5044" xr:uid="{37D00730-4D84-43D0-8BF9-4A5AE8B7D1FA}"/>
    <cellStyle name="Normal 9 5 2 2 3 4 2 2" xfId="40487" xr:uid="{1E55F5BA-1876-4789-A03D-B2575DD1CD55}"/>
    <cellStyle name="Normal 9 5 2 2 3 4 2 3" xfId="54777" xr:uid="{E83F7905-A194-4FB9-B5E1-F9ADD3C35518}"/>
    <cellStyle name="Normal 9 5 2 2 3 5" xfId="4142" xr:uid="{5B740B7D-4714-47D8-8F9B-B01C0D54FD64}"/>
    <cellStyle name="Normal 9 5 2 2 3 5 2" xfId="5045" xr:uid="{8B1C22ED-CF69-4CC7-892C-248C0A35F0E7}"/>
    <cellStyle name="Normal 9 5 2 2 3 5 2 2" xfId="40488" xr:uid="{6FF32BF2-02BB-4DC6-B5A5-A99B78FE2816}"/>
    <cellStyle name="Normal 9 5 2 2 3 5 2 3" xfId="54778" xr:uid="{8C70B762-7677-488B-9E53-EDAD7EDCE661}"/>
    <cellStyle name="Normal 9 5 2 2 3 6" xfId="5038" xr:uid="{D5C3D8BB-673D-4A8B-8A83-C3C13D1BE2F8}"/>
    <cellStyle name="Normal 9 5 2 2 3 6 2" xfId="40481" xr:uid="{416D231E-082D-48E0-80A3-EBB78A68FE51}"/>
    <cellStyle name="Normal 9 5 2 2 3 6 3" xfId="54771" xr:uid="{D612FC8B-A585-49DD-9F59-07F136CEAAF0}"/>
    <cellStyle name="Normal 9 5 2 2 4" xfId="2453" xr:uid="{6C4738AA-88A8-4369-A053-E10C8BD62FA3}"/>
    <cellStyle name="Normal 9 5 2 2 4 2" xfId="4143" xr:uid="{A298B588-3B97-4E03-B817-11C0A965B3CF}"/>
    <cellStyle name="Normal 9 5 2 2 4 2 2" xfId="5047" xr:uid="{4575AB3F-9062-4D8B-8045-B4A49F55D6E0}"/>
    <cellStyle name="Normal 9 5 2 2 4 2 2 2" xfId="40490" xr:uid="{D9A5B378-95F5-4937-A942-B9D896C12309}"/>
    <cellStyle name="Normal 9 5 2 2 4 2 2 3" xfId="54780" xr:uid="{A08968A8-DD88-4BDC-9AD4-4CC80F2BB5FC}"/>
    <cellStyle name="Normal 9 5 2 2 4 3" xfId="4144" xr:uid="{15F324DC-03AC-4255-A7F1-6F2E578A9B0B}"/>
    <cellStyle name="Normal 9 5 2 2 4 3 2" xfId="5048" xr:uid="{09C9761C-2515-4A5C-AD5C-461DA8478CFB}"/>
    <cellStyle name="Normal 9 5 2 2 4 3 2 2" xfId="40491" xr:uid="{1B4862B1-3C25-48BD-B019-78DEB2390A39}"/>
    <cellStyle name="Normal 9 5 2 2 4 3 2 3" xfId="54781" xr:uid="{D330A777-231A-4D98-91FC-330478D15D03}"/>
    <cellStyle name="Normal 9 5 2 2 4 4" xfId="4145" xr:uid="{9093B169-847F-438A-B826-2807EE35C6BC}"/>
    <cellStyle name="Normal 9 5 2 2 4 4 2" xfId="5049" xr:uid="{6B708F14-41D0-424A-856B-0890BC97496A}"/>
    <cellStyle name="Normal 9 5 2 2 4 4 2 2" xfId="40492" xr:uid="{E378B991-8338-47B8-B9C9-8E52DAEE5CB1}"/>
    <cellStyle name="Normal 9 5 2 2 4 4 2 3" xfId="54782" xr:uid="{5DD23292-7215-4AE7-99F1-14C894092676}"/>
    <cellStyle name="Normal 9 5 2 2 4 5" xfId="5046" xr:uid="{8A0339BD-CDE8-4F4F-9D02-51C0F1F1EA8B}"/>
    <cellStyle name="Normal 9 5 2 2 4 5 2" xfId="40489" xr:uid="{11F85A8B-0DB5-4DBD-88E0-B7E2E80DCC4E}"/>
    <cellStyle name="Normal 9 5 2 2 4 5 3" xfId="54779" xr:uid="{4812E6D8-74FE-4A76-ADA9-47C23503AE45}"/>
    <cellStyle name="Normal 9 5 2 2 5" xfId="4146" xr:uid="{325C88D3-1027-4FEC-843A-55BC2EE6E548}"/>
    <cellStyle name="Normal 9 5 2 2 5 2" xfId="4147" xr:uid="{2D45D75B-AC3A-4F7E-9DD2-640DB41BD582}"/>
    <cellStyle name="Normal 9 5 2 2 5 2 2" xfId="5051" xr:uid="{81D60B39-C9FC-4AB3-B15D-EA4748A92284}"/>
    <cellStyle name="Normal 9 5 2 2 5 2 2 2" xfId="40494" xr:uid="{BD7C7855-448A-4D11-9EEE-6157269E9A86}"/>
    <cellStyle name="Normal 9 5 2 2 5 2 2 3" xfId="54784" xr:uid="{EA0A49A6-3F10-4524-958C-ECB0CAD6FD48}"/>
    <cellStyle name="Normal 9 5 2 2 5 3" xfId="4148" xr:uid="{5A906FE5-8B5C-4678-AE71-8EB4888368EE}"/>
    <cellStyle name="Normal 9 5 2 2 5 3 2" xfId="5052" xr:uid="{71B50447-92CB-49ED-AD96-59F70ACC5FC5}"/>
    <cellStyle name="Normal 9 5 2 2 5 3 2 2" xfId="40495" xr:uid="{8F45775D-794D-442A-BF0D-1BD694FEB1A9}"/>
    <cellStyle name="Normal 9 5 2 2 5 3 2 3" xfId="54785" xr:uid="{542FF8DF-5742-42B7-BB1E-D917564CEA38}"/>
    <cellStyle name="Normal 9 5 2 2 5 4" xfId="4149" xr:uid="{91372718-6003-42B9-8649-AB494F9FFB92}"/>
    <cellStyle name="Normal 9 5 2 2 5 4 2" xfId="5053" xr:uid="{BB80204A-9492-4982-A972-CD459CAF7E3B}"/>
    <cellStyle name="Normal 9 5 2 2 5 4 2 2" xfId="40496" xr:uid="{389FF10B-C23D-4A1F-B3DD-D6257BE05563}"/>
    <cellStyle name="Normal 9 5 2 2 5 4 2 3" xfId="54786" xr:uid="{AFF0558C-C464-4E89-812C-1F73FDE16569}"/>
    <cellStyle name="Normal 9 5 2 2 5 5" xfId="5050" xr:uid="{B28FAD7D-DC64-428F-82DD-588E4DA40BF1}"/>
    <cellStyle name="Normal 9 5 2 2 5 5 2" xfId="40493" xr:uid="{C99D970B-FB14-4B91-936D-025CA5ABAAA1}"/>
    <cellStyle name="Normal 9 5 2 2 5 5 3" xfId="54783" xr:uid="{F97634FF-FC8A-4E12-A745-FAC64339CA5D}"/>
    <cellStyle name="Normal 9 5 2 2 6" xfId="4150" xr:uid="{65A902D5-3EE9-4E51-87FB-55F8ABB8E180}"/>
    <cellStyle name="Normal 9 5 2 2 6 2" xfId="5054" xr:uid="{DB9A4FB6-6E6A-4EA7-B91C-7412E134BE09}"/>
    <cellStyle name="Normal 9 5 2 2 6 2 2" xfId="40497" xr:uid="{BB3A7E08-4FDE-4097-B481-A01A41F98E67}"/>
    <cellStyle name="Normal 9 5 2 2 6 2 3" xfId="54787" xr:uid="{30B56CC9-4EC3-4947-A7FF-2560FF6080DD}"/>
    <cellStyle name="Normal 9 5 2 2 7" xfId="4151" xr:uid="{C5FB6D15-0776-4A25-AB76-B4FEA86D5CB8}"/>
    <cellStyle name="Normal 9 5 2 2 7 2" xfId="5055" xr:uid="{CA953382-7540-46DC-83CC-825FC6B69BF7}"/>
    <cellStyle name="Normal 9 5 2 2 7 2 2" xfId="40498" xr:uid="{03BD32F8-9890-4FE4-9D92-18F71995DA89}"/>
    <cellStyle name="Normal 9 5 2 2 7 2 3" xfId="54788" xr:uid="{82A3921B-4826-4092-B8E6-BB4285683E2B}"/>
    <cellStyle name="Normal 9 5 2 2 8" xfId="4152" xr:uid="{616BBAB3-F3C3-4032-9292-5AB5B36914E6}"/>
    <cellStyle name="Normal 9 5 2 2 8 2" xfId="5056" xr:uid="{E626F7D0-922F-4353-ACA2-626DDADB8B92}"/>
    <cellStyle name="Normal 9 5 2 2 8 2 2" xfId="40499" xr:uid="{33B61ECE-8F5A-42C7-A72C-81A93B985E98}"/>
    <cellStyle name="Normal 9 5 2 2 8 2 3" xfId="54789" xr:uid="{D240D4FB-188F-40D9-B1B4-9713800265AF}"/>
    <cellStyle name="Normal 9 5 2 2 9" xfId="5025" xr:uid="{A4E3AA6E-636B-4B8F-BADD-BD07C8885794}"/>
    <cellStyle name="Normal 9 5 2 2 9 2" xfId="40468" xr:uid="{C54B1C42-D4D2-4FBC-B9FC-58A8A89E5171}"/>
    <cellStyle name="Normal 9 5 2 2 9 3" xfId="54758" xr:uid="{319A1898-BFA1-4E71-8843-28EAFB929A5C}"/>
    <cellStyle name="Normal 9 5 2 3" xfId="874" xr:uid="{D7FAAFD8-15DF-4BE3-8F3E-3842D3A35D37}"/>
    <cellStyle name="Normal 9 5 2 3 2" xfId="875" xr:uid="{F22143E1-EEA1-48EB-B9FC-C4033C07A9F5}"/>
    <cellStyle name="Normal 9 5 2 3 2 2" xfId="876" xr:uid="{CDCDB6BF-E5C0-443F-8F23-873BF87AA8EE}"/>
    <cellStyle name="Normal 9 5 2 3 2 2 2" xfId="5059" xr:uid="{2702F34D-73EA-43C5-B554-DE8B1398C586}"/>
    <cellStyle name="Normal 9 5 2 3 2 2 2 2" xfId="40502" xr:uid="{4D8DA50E-A25B-4A73-8B22-AE38A1C1E5E3}"/>
    <cellStyle name="Normal 9 5 2 3 2 2 2 3" xfId="54792" xr:uid="{ACA6884F-E242-478C-BA82-DDF1010434F9}"/>
    <cellStyle name="Normal 9 5 2 3 2 3" xfId="4153" xr:uid="{8F04AB39-F3A7-4DD6-87F3-F0435BDAEB59}"/>
    <cellStyle name="Normal 9 5 2 3 2 3 2" xfId="5060" xr:uid="{38AF1115-9298-4471-B180-0BE07840523C}"/>
    <cellStyle name="Normal 9 5 2 3 2 3 2 2" xfId="40503" xr:uid="{01B3756E-7472-43FE-92B9-D2C90CFB8D36}"/>
    <cellStyle name="Normal 9 5 2 3 2 3 2 3" xfId="54793" xr:uid="{64A960D2-F882-4BF0-9499-D9ABB86A6510}"/>
    <cellStyle name="Normal 9 5 2 3 2 4" xfId="4154" xr:uid="{56D31344-243C-4218-99C3-629BD49FC575}"/>
    <cellStyle name="Normal 9 5 2 3 2 4 2" xfId="5061" xr:uid="{78283575-949B-44F0-9BA2-A45359DD27BB}"/>
    <cellStyle name="Normal 9 5 2 3 2 4 2 2" xfId="40504" xr:uid="{572F45CE-9F1E-4F0D-85E5-33E67E50E9FC}"/>
    <cellStyle name="Normal 9 5 2 3 2 4 2 3" xfId="54794" xr:uid="{FD32F210-2555-4AF8-AA32-9E3D4DC89CEC}"/>
    <cellStyle name="Normal 9 5 2 3 2 5" xfId="5058" xr:uid="{FB11E6A0-56A7-4C29-BBE1-B5D2CC481815}"/>
    <cellStyle name="Normal 9 5 2 3 2 5 2" xfId="40501" xr:uid="{3E663992-0786-40CE-987B-15484D421D5C}"/>
    <cellStyle name="Normal 9 5 2 3 2 5 3" xfId="54791" xr:uid="{94591F03-5260-46C6-A178-3C533B4152AC}"/>
    <cellStyle name="Normal 9 5 2 3 3" xfId="877" xr:uid="{F9E8D2B5-A20D-4453-A8AF-A35101429B9E}"/>
    <cellStyle name="Normal 9 5 2 3 3 2" xfId="4155" xr:uid="{5C5BAED9-C221-427E-B10B-A438F6FC92D6}"/>
    <cellStyle name="Normal 9 5 2 3 3 2 2" xfId="5063" xr:uid="{20B4C815-EDCF-4158-93FC-700A32A0F529}"/>
    <cellStyle name="Normal 9 5 2 3 3 2 2 2" xfId="40506" xr:uid="{5A3B4880-840D-4A98-99B3-0BE38F05F520}"/>
    <cellStyle name="Normal 9 5 2 3 3 2 2 3" xfId="54796" xr:uid="{216CABEB-39AA-4451-93F4-207473D13CEE}"/>
    <cellStyle name="Normal 9 5 2 3 3 3" xfId="4156" xr:uid="{E3319623-2C5A-4864-BC3B-324E75BCFFBF}"/>
    <cellStyle name="Normal 9 5 2 3 3 3 2" xfId="5064" xr:uid="{ECC71628-8201-4D16-B9D5-6DC1EA0FF3E0}"/>
    <cellStyle name="Normal 9 5 2 3 3 3 2 2" xfId="40507" xr:uid="{583B41B6-6747-4772-A933-76D7E1EC8DEE}"/>
    <cellStyle name="Normal 9 5 2 3 3 3 2 3" xfId="54797" xr:uid="{E808F85C-AE66-4582-B829-E0983E8D5511}"/>
    <cellStyle name="Normal 9 5 2 3 3 4" xfId="4157" xr:uid="{D3C9BDE9-D6AC-442C-B359-E19E76DACD57}"/>
    <cellStyle name="Normal 9 5 2 3 3 4 2" xfId="5065" xr:uid="{3E58B509-FC6A-4A4F-B060-2A9A19C62921}"/>
    <cellStyle name="Normal 9 5 2 3 3 4 2 2" xfId="40508" xr:uid="{5D5DC2C1-05AC-4C60-9779-70881AA27CB9}"/>
    <cellStyle name="Normal 9 5 2 3 3 4 2 3" xfId="54798" xr:uid="{C365ADAC-296C-49BB-9283-858CAF6C0C11}"/>
    <cellStyle name="Normal 9 5 2 3 3 5" xfId="5062" xr:uid="{A762BA9B-6475-4D76-8414-5266897379FE}"/>
    <cellStyle name="Normal 9 5 2 3 3 5 2" xfId="40505" xr:uid="{E8573514-1765-4173-937F-B06C4E6A6B7A}"/>
    <cellStyle name="Normal 9 5 2 3 3 5 3" xfId="54795" xr:uid="{BA22C830-64A0-4678-88C4-6868AD6BFA5A}"/>
    <cellStyle name="Normal 9 5 2 3 4" xfId="4158" xr:uid="{100CE706-FDBE-45E2-88A8-FA622D02E798}"/>
    <cellStyle name="Normal 9 5 2 3 4 2" xfId="5066" xr:uid="{7DA931B8-3B25-4E99-9C9E-E3B6656200DC}"/>
    <cellStyle name="Normal 9 5 2 3 4 2 2" xfId="40509" xr:uid="{52625027-445A-450A-86D9-FF6B01D5BD17}"/>
    <cellStyle name="Normal 9 5 2 3 4 2 3" xfId="54799" xr:uid="{28A360DC-57F0-40FF-BAF6-5BAB351BF8DF}"/>
    <cellStyle name="Normal 9 5 2 3 5" xfId="4159" xr:uid="{7638E252-C198-4572-9259-BDC25DE5197F}"/>
    <cellStyle name="Normal 9 5 2 3 5 2" xfId="5067" xr:uid="{B20E740C-C161-4102-9C3C-40E37F6A7CB5}"/>
    <cellStyle name="Normal 9 5 2 3 5 2 2" xfId="40510" xr:uid="{ED63D9BA-5611-4DC2-8C4C-14108E9830C0}"/>
    <cellStyle name="Normal 9 5 2 3 5 2 3" xfId="54800" xr:uid="{0B3A6C22-E649-47CF-9E5C-D62D0C854853}"/>
    <cellStyle name="Normal 9 5 2 3 6" xfId="4160" xr:uid="{E615216C-7ECF-4C2A-B7D0-3CCBDDE6E255}"/>
    <cellStyle name="Normal 9 5 2 3 6 2" xfId="5068" xr:uid="{C56208FF-7AE0-44FA-83FD-5AC475532645}"/>
    <cellStyle name="Normal 9 5 2 3 6 2 2" xfId="40511" xr:uid="{580C5461-6BE1-4BE5-A0B4-E99539A0CC78}"/>
    <cellStyle name="Normal 9 5 2 3 6 2 3" xfId="54801" xr:uid="{A15F9ED1-3452-44F6-BE3B-AECBFAFE7278}"/>
    <cellStyle name="Normal 9 5 2 3 7" xfId="5057" xr:uid="{E7DBFC49-FF3F-4C85-9FCC-EDD30F243EF9}"/>
    <cellStyle name="Normal 9 5 2 3 7 2" xfId="40500" xr:uid="{C0012A88-0CEB-4CBD-B083-1329C65CF90B}"/>
    <cellStyle name="Normal 9 5 2 3 7 3" xfId="54790" xr:uid="{86C1C766-F121-4A58-A804-B16597C337D3}"/>
    <cellStyle name="Normal 9 5 2 4" xfId="878" xr:uid="{7188F7B7-79A0-41B4-842F-2BE0233A07CC}"/>
    <cellStyle name="Normal 9 5 2 4 2" xfId="879" xr:uid="{7969EC14-FA25-4A57-BED4-E80EB9E95592}"/>
    <cellStyle name="Normal 9 5 2 4 2 2" xfId="4161" xr:uid="{4A506B72-00A8-4FAA-B3D2-13581CE3EA14}"/>
    <cellStyle name="Normal 9 5 2 4 2 2 2" xfId="5071" xr:uid="{57F05ADC-E704-4424-B708-0ABB6EC587BF}"/>
    <cellStyle name="Normal 9 5 2 4 2 2 2 2" xfId="40514" xr:uid="{0E9F1BF1-887F-4861-8AFA-CB56C7D92130}"/>
    <cellStyle name="Normal 9 5 2 4 2 2 2 3" xfId="54804" xr:uid="{DD994E21-4B6E-45D4-B8FB-E478B0128E61}"/>
    <cellStyle name="Normal 9 5 2 4 2 3" xfId="4162" xr:uid="{6223CEC3-8A49-4955-B4C0-1A7CE5E283BD}"/>
    <cellStyle name="Normal 9 5 2 4 2 3 2" xfId="5072" xr:uid="{6BC64FEE-0FEB-4AC5-A603-0CF82BFE7D35}"/>
    <cellStyle name="Normal 9 5 2 4 2 3 2 2" xfId="40515" xr:uid="{FF8D6706-E409-4C90-9E5E-3D93C250068F}"/>
    <cellStyle name="Normal 9 5 2 4 2 3 2 3" xfId="54805" xr:uid="{400799FD-7288-4274-8DFE-26BA52440B6A}"/>
    <cellStyle name="Normal 9 5 2 4 2 4" xfId="4163" xr:uid="{7F39F3FB-2F16-4B7A-9353-600B9A10BCE0}"/>
    <cellStyle name="Normal 9 5 2 4 2 4 2" xfId="5073" xr:uid="{41F5DDE4-7DDD-46BD-A68E-8792CC290393}"/>
    <cellStyle name="Normal 9 5 2 4 2 4 2 2" xfId="40516" xr:uid="{377F5EDF-3C2E-4C57-90D7-A37BDFDAF625}"/>
    <cellStyle name="Normal 9 5 2 4 2 4 2 3" xfId="54806" xr:uid="{9C75579C-5147-4F68-8D2C-4941318C01EB}"/>
    <cellStyle name="Normal 9 5 2 4 2 5" xfId="5070" xr:uid="{180B954B-1016-4567-B953-47AFA78B0CED}"/>
    <cellStyle name="Normal 9 5 2 4 2 5 2" xfId="40513" xr:uid="{90EFEE32-40D6-4DDE-827A-614D190EEA12}"/>
    <cellStyle name="Normal 9 5 2 4 2 5 3" xfId="54803" xr:uid="{DB777011-1F35-4F2C-91C2-18F73675ABFF}"/>
    <cellStyle name="Normal 9 5 2 4 3" xfId="4164" xr:uid="{47F074A9-1A12-4643-A250-E79958F97BDE}"/>
    <cellStyle name="Normal 9 5 2 4 3 2" xfId="5074" xr:uid="{1FD48263-387A-4826-A211-CB160A5E1253}"/>
    <cellStyle name="Normal 9 5 2 4 3 2 2" xfId="40517" xr:uid="{2A847458-E32A-476E-B545-F8298CF01FBB}"/>
    <cellStyle name="Normal 9 5 2 4 3 2 3" xfId="54807" xr:uid="{9D9689CD-EE58-4023-8D78-5829A31BCBB0}"/>
    <cellStyle name="Normal 9 5 2 4 4" xfId="4165" xr:uid="{C7334229-896D-4832-BD0C-7808E9F979C5}"/>
    <cellStyle name="Normal 9 5 2 4 4 2" xfId="5075" xr:uid="{64F588D6-8E05-4A30-9A5C-B905E788379F}"/>
    <cellStyle name="Normal 9 5 2 4 4 2 2" xfId="40518" xr:uid="{1DE88013-204B-42AC-B3A9-FF6B8D81C014}"/>
    <cellStyle name="Normal 9 5 2 4 4 2 3" xfId="54808" xr:uid="{67BBB554-A5C3-4721-9157-78EEB9A55523}"/>
    <cellStyle name="Normal 9 5 2 4 5" xfId="4166" xr:uid="{C1FF7C4A-D7DF-4F12-A852-E932C324D762}"/>
    <cellStyle name="Normal 9 5 2 4 5 2" xfId="5076" xr:uid="{B615DC9C-308F-4FC6-A2C0-146D1D889E71}"/>
    <cellStyle name="Normal 9 5 2 4 5 2 2" xfId="40519" xr:uid="{4DC521CE-8E73-4374-A3C4-9F646FA75A6B}"/>
    <cellStyle name="Normal 9 5 2 4 5 2 3" xfId="54809" xr:uid="{5CD7AAAD-F5C4-47DD-A758-DA40F469F07C}"/>
    <cellStyle name="Normal 9 5 2 4 6" xfId="5069" xr:uid="{762DD864-D28B-45B8-8749-75E4AE6798E9}"/>
    <cellStyle name="Normal 9 5 2 4 6 2" xfId="40512" xr:uid="{6A438059-3A43-4FE0-A850-CDEF387398BE}"/>
    <cellStyle name="Normal 9 5 2 4 6 3" xfId="54802" xr:uid="{80304ADF-D038-4BD7-9BF9-1452B08D1274}"/>
    <cellStyle name="Normal 9 5 2 5" xfId="880" xr:uid="{66C62244-A75C-46B0-A16E-7F60A8C7D2E5}"/>
    <cellStyle name="Normal 9 5 2 5 2" xfId="4167" xr:uid="{BEE74929-75F3-44E7-80D8-E2350D5F7260}"/>
    <cellStyle name="Normal 9 5 2 5 2 2" xfId="5078" xr:uid="{B8465BE9-1BA8-4CEA-B0D3-E8EEFF27E539}"/>
    <cellStyle name="Normal 9 5 2 5 2 2 2" xfId="40521" xr:uid="{9CBCD95D-2576-4705-A63A-6BAEF802EA3F}"/>
    <cellStyle name="Normal 9 5 2 5 2 2 3" xfId="54811" xr:uid="{DC4203F0-4615-4C3C-B75B-55B79E6566F4}"/>
    <cellStyle name="Normal 9 5 2 5 3" xfId="4168" xr:uid="{DF611E41-AD55-4930-B697-79EBBA92B598}"/>
    <cellStyle name="Normal 9 5 2 5 3 2" xfId="5079" xr:uid="{9602297E-48A7-4BB1-8C9D-D32C1CFE79C7}"/>
    <cellStyle name="Normal 9 5 2 5 3 2 2" xfId="40522" xr:uid="{986F405B-9E69-41AD-B637-59CCA6C917F4}"/>
    <cellStyle name="Normal 9 5 2 5 3 2 3" xfId="54812" xr:uid="{039456E2-F662-491A-A526-64EC00CC2696}"/>
    <cellStyle name="Normal 9 5 2 5 4" xfId="4169" xr:uid="{05D8BD85-B112-4C0C-931B-0C6E7799A377}"/>
    <cellStyle name="Normal 9 5 2 5 4 2" xfId="5080" xr:uid="{01A7BAFF-36A9-4898-9D68-3D02754B9AC8}"/>
    <cellStyle name="Normal 9 5 2 5 4 2 2" xfId="40523" xr:uid="{31B4FCFB-C773-4122-8E0D-67D19C410C9B}"/>
    <cellStyle name="Normal 9 5 2 5 4 2 3" xfId="54813" xr:uid="{D6194256-EBEF-4A09-AC27-48CBC29A44CF}"/>
    <cellStyle name="Normal 9 5 2 5 5" xfId="5077" xr:uid="{B50E347E-522C-4FBA-94B8-02B0C5BF9A22}"/>
    <cellStyle name="Normal 9 5 2 5 5 2" xfId="40520" xr:uid="{73AB811D-A34E-44F4-A8F0-4EA08971CB32}"/>
    <cellStyle name="Normal 9 5 2 5 5 3" xfId="54810" xr:uid="{728BF4A2-4A4F-44E4-97AB-F47FA53E286F}"/>
    <cellStyle name="Normal 9 5 2 6" xfId="4170" xr:uid="{F72BB8ED-0589-43DA-96EC-A4E18EAE7CFC}"/>
    <cellStyle name="Normal 9 5 2 6 2" xfId="4171" xr:uid="{BBF3D180-9FC2-429B-92C0-23F8A07D5CFA}"/>
    <cellStyle name="Normal 9 5 2 6 2 2" xfId="5082" xr:uid="{32FBE61B-3D7E-4B3A-AEA1-4CDBB55A481C}"/>
    <cellStyle name="Normal 9 5 2 6 2 2 2" xfId="40525" xr:uid="{65707514-BAE7-4689-A9D6-8CFF15FD1CE3}"/>
    <cellStyle name="Normal 9 5 2 6 2 2 3" xfId="54815" xr:uid="{E473DB03-2BD7-495A-8528-6F133963572A}"/>
    <cellStyle name="Normal 9 5 2 6 3" xfId="4172" xr:uid="{37FE77C9-61A6-4D9E-B8FE-5F8BA197B19C}"/>
    <cellStyle name="Normal 9 5 2 6 3 2" xfId="5083" xr:uid="{E1D4C1EC-BE6D-4104-8060-5DCD5CE568D8}"/>
    <cellStyle name="Normal 9 5 2 6 3 2 2" xfId="40526" xr:uid="{CA8C0969-FE15-4E30-B804-9BFA83EBA56D}"/>
    <cellStyle name="Normal 9 5 2 6 3 2 3" xfId="54816" xr:uid="{99FF227D-5D3F-435E-B4F3-63A0343820E2}"/>
    <cellStyle name="Normal 9 5 2 6 4" xfId="4173" xr:uid="{C5E602F3-1788-44A6-BA10-24C99C008F46}"/>
    <cellStyle name="Normal 9 5 2 6 4 2" xfId="5084" xr:uid="{7139BD8E-AA1B-4F5C-B945-E428D30187B9}"/>
    <cellStyle name="Normal 9 5 2 6 4 2 2" xfId="40527" xr:uid="{57F69640-AD26-4A21-9B28-095DF1A7FA03}"/>
    <cellStyle name="Normal 9 5 2 6 4 2 3" xfId="54817" xr:uid="{E8EBE81D-18C1-4F9F-BEAE-53407249465A}"/>
    <cellStyle name="Normal 9 5 2 6 5" xfId="5081" xr:uid="{88A9538A-333A-4BE2-9D80-B864D7DA9FD1}"/>
    <cellStyle name="Normal 9 5 2 6 5 2" xfId="40524" xr:uid="{08AFAEE9-4E79-4467-9AB4-02D9923A0079}"/>
    <cellStyle name="Normal 9 5 2 6 5 3" xfId="54814" xr:uid="{771AD6C0-954C-4FFB-86C7-50BE95B3A9B6}"/>
    <cellStyle name="Normal 9 5 2 7" xfId="4174" xr:uid="{BC48EFC9-B0D0-4A37-A27C-2FE3CF5600CF}"/>
    <cellStyle name="Normal 9 5 2 7 2" xfId="5085" xr:uid="{8AE81391-59F3-4D65-9EA9-CDF6F7B55862}"/>
    <cellStyle name="Normal 9 5 2 7 2 2" xfId="40528" xr:uid="{4F834229-79FE-4473-96A1-D6B3B898C1A3}"/>
    <cellStyle name="Normal 9 5 2 7 2 3" xfId="54818" xr:uid="{D3E48194-F6DF-474D-9836-98F03DCA8ABB}"/>
    <cellStyle name="Normal 9 5 2 8" xfId="4175" xr:uid="{EAB75123-6550-4838-9985-436CD66BF331}"/>
    <cellStyle name="Normal 9 5 2 8 2" xfId="5086" xr:uid="{9174EA12-374F-4FB1-BCE7-BF62189B13F2}"/>
    <cellStyle name="Normal 9 5 2 8 2 2" xfId="40529" xr:uid="{961CF96B-81A6-44B1-9F73-87ECE65BF5A4}"/>
    <cellStyle name="Normal 9 5 2 8 2 3" xfId="54819" xr:uid="{4081D197-D848-4CE7-8F29-2803C96B0B45}"/>
    <cellStyle name="Normal 9 5 2 9" xfId="4176" xr:uid="{F28C0E75-379E-415D-876E-8BE859A2BBFC}"/>
    <cellStyle name="Normal 9 5 2 9 2" xfId="5087" xr:uid="{AC4906C4-6928-4B02-9793-D8C74CDB6AE2}"/>
    <cellStyle name="Normal 9 5 2 9 2 2" xfId="40530" xr:uid="{48D54F5A-1D4D-441E-B0A8-341DE8DE26B6}"/>
    <cellStyle name="Normal 9 5 2 9 2 3" xfId="54820" xr:uid="{03DD3BE3-F680-4146-916D-0BBA0068BBDA}"/>
    <cellStyle name="Normal 9 5 3" xfId="423" xr:uid="{00D84481-43AF-41FA-8B2B-DFDFC31AD178}"/>
    <cellStyle name="Normal 9 5 3 2" xfId="881" xr:uid="{32294AAA-55E4-47F8-A8D9-DCDA21288A94}"/>
    <cellStyle name="Normal 9 5 3 2 2" xfId="882" xr:uid="{22DF3360-4109-4DFD-8E6F-DC8D66C8907F}"/>
    <cellStyle name="Normal 9 5 3 2 2 2" xfId="2454" xr:uid="{6B87D827-E24F-454C-9056-D04A0E756286}"/>
    <cellStyle name="Normal 9 5 3 2 2 2 2" xfId="2455" xr:uid="{AA2DE095-F054-4A7F-BD54-29C80D938007}"/>
    <cellStyle name="Normal 9 5 3 2 2 2 2 2" xfId="5092" xr:uid="{B916EA0C-3BDC-4A71-B32B-62D6C944AD10}"/>
    <cellStyle name="Normal 9 5 3 2 2 2 2 2 2" xfId="40535" xr:uid="{7650FBC3-96C1-4CEE-B5C3-EA0E8B4B0038}"/>
    <cellStyle name="Normal 9 5 3 2 2 2 2 2 3" xfId="54825" xr:uid="{CE823186-BCCE-425C-8B98-E1BF4F0117A4}"/>
    <cellStyle name="Normal 9 5 3 2 2 2 3" xfId="5091" xr:uid="{B2D720C0-3C7F-4B92-B0DE-4675FF2BC57A}"/>
    <cellStyle name="Normal 9 5 3 2 2 2 3 2" xfId="40534" xr:uid="{648EA3AA-4DFD-49BA-A4CD-660EB9D7B23C}"/>
    <cellStyle name="Normal 9 5 3 2 2 2 3 3" xfId="54824" xr:uid="{BA2A6BB0-39F3-449B-93F0-9AE10B0A7CF1}"/>
    <cellStyle name="Normal 9 5 3 2 2 3" xfId="2456" xr:uid="{E67CF277-8C0F-4EE0-BBBC-EFC5CD32039F}"/>
    <cellStyle name="Normal 9 5 3 2 2 3 2" xfId="5093" xr:uid="{F7B0C647-0F97-4CC8-BB23-9AEC8B1645D9}"/>
    <cellStyle name="Normal 9 5 3 2 2 3 2 2" xfId="40536" xr:uid="{C6EFB003-54FE-4EC5-B960-EA0455D64EB9}"/>
    <cellStyle name="Normal 9 5 3 2 2 3 2 3" xfId="54826" xr:uid="{7E6EFE0C-C05E-43CC-BFED-1E7CD4E10E0E}"/>
    <cellStyle name="Normal 9 5 3 2 2 4" xfId="4177" xr:uid="{1C3A68DA-4A3B-4C3F-8530-8543F0079B92}"/>
    <cellStyle name="Normal 9 5 3 2 2 4 2" xfId="5094" xr:uid="{B0FFE21B-3AE1-4B76-8C23-1E360247DF54}"/>
    <cellStyle name="Normal 9 5 3 2 2 4 2 2" xfId="40537" xr:uid="{9E713830-5780-4C27-BAD3-313AD982EC2A}"/>
    <cellStyle name="Normal 9 5 3 2 2 4 2 3" xfId="54827" xr:uid="{BE155EC5-22BC-4C82-A303-C5BB663B729C}"/>
    <cellStyle name="Normal 9 5 3 2 2 5" xfId="5090" xr:uid="{E5EC3866-BDD8-4CDA-83C2-B9DDBF283B4E}"/>
    <cellStyle name="Normal 9 5 3 2 2 5 2" xfId="40533" xr:uid="{09F4E887-2805-4F7C-B373-1F7A30688C5F}"/>
    <cellStyle name="Normal 9 5 3 2 2 5 3" xfId="54823" xr:uid="{2FF2536F-53D2-427F-9D89-F8270FE79B5A}"/>
    <cellStyle name="Normal 9 5 3 2 3" xfId="2457" xr:uid="{654BE2CF-0291-4331-94E5-AB121F2E376F}"/>
    <cellStyle name="Normal 9 5 3 2 3 2" xfId="2458" xr:uid="{1B1F0B60-624B-4143-ADFD-CE7541A5C6EC}"/>
    <cellStyle name="Normal 9 5 3 2 3 2 2" xfId="5096" xr:uid="{15CF9CA3-FEDE-4180-83F2-EBBAD2172709}"/>
    <cellStyle name="Normal 9 5 3 2 3 2 2 2" xfId="40539" xr:uid="{4816A8C1-C8BC-4D70-B222-E2FECE85F4AD}"/>
    <cellStyle name="Normal 9 5 3 2 3 2 2 3" xfId="54829" xr:uid="{2EBACC1B-1CFB-417A-9059-C99873FB46FA}"/>
    <cellStyle name="Normal 9 5 3 2 3 3" xfId="4178" xr:uid="{D600ADBC-7782-44DC-A30A-CDFF8E002E81}"/>
    <cellStyle name="Normal 9 5 3 2 3 3 2" xfId="5097" xr:uid="{41ABBBEC-ADE5-4CCC-A7FE-FBDFBA25EE2B}"/>
    <cellStyle name="Normal 9 5 3 2 3 3 2 2" xfId="40540" xr:uid="{406D9493-F9E5-4743-87CA-794C283FCBFE}"/>
    <cellStyle name="Normal 9 5 3 2 3 3 2 3" xfId="54830" xr:uid="{6BD4D149-8CE3-48D7-B9F3-DA6FA0E7749D}"/>
    <cellStyle name="Normal 9 5 3 2 3 4" xfId="4179" xr:uid="{7C63182D-6C46-4727-ACCB-36DD323243D8}"/>
    <cellStyle name="Normal 9 5 3 2 3 4 2" xfId="5098" xr:uid="{CA9BB83B-D6E9-4FF9-9C1C-4FA7216FA30F}"/>
    <cellStyle name="Normal 9 5 3 2 3 4 2 2" xfId="40541" xr:uid="{FFB078B8-5E4D-480E-820F-6A3CBF2B1253}"/>
    <cellStyle name="Normal 9 5 3 2 3 4 2 3" xfId="54831" xr:uid="{A8629F53-8B7C-4078-A5A6-E941045CE5E8}"/>
    <cellStyle name="Normal 9 5 3 2 3 5" xfId="5095" xr:uid="{7F61A80C-0484-4F08-B3AE-2A9504EB2999}"/>
    <cellStyle name="Normal 9 5 3 2 3 5 2" xfId="40538" xr:uid="{63D5FC5C-EFD7-4546-AA0C-2046C001B55F}"/>
    <cellStyle name="Normal 9 5 3 2 3 5 3" xfId="54828" xr:uid="{3B96B583-937D-4386-B9FC-9B525D183052}"/>
    <cellStyle name="Normal 9 5 3 2 4" xfId="2459" xr:uid="{2CFDA177-5A38-4023-9446-5647816AE273}"/>
    <cellStyle name="Normal 9 5 3 2 4 2" xfId="5099" xr:uid="{C8872925-694D-47E5-BDC6-BD0023BBF308}"/>
    <cellStyle name="Normal 9 5 3 2 4 2 2" xfId="40542" xr:uid="{92DB3C5B-5C1D-4BB6-B5DA-92A4D48765B4}"/>
    <cellStyle name="Normal 9 5 3 2 4 2 3" xfId="54832" xr:uid="{7904EF16-613E-4CA4-9028-7D5F36D59EE1}"/>
    <cellStyle name="Normal 9 5 3 2 5" xfId="4180" xr:uid="{BE3C521C-43F9-4696-978D-74386C21DE25}"/>
    <cellStyle name="Normal 9 5 3 2 5 2" xfId="5100" xr:uid="{3C2E275B-4182-49BC-94BA-2E4CEAE85256}"/>
    <cellStyle name="Normal 9 5 3 2 5 2 2" xfId="40543" xr:uid="{BCC20408-32B0-420A-A763-128490D11DA1}"/>
    <cellStyle name="Normal 9 5 3 2 5 2 3" xfId="54833" xr:uid="{3B22CFEF-2F4E-4748-895E-3CC509768568}"/>
    <cellStyle name="Normal 9 5 3 2 6" xfId="4181" xr:uid="{CD73D043-3EDB-4D34-9713-F54C0C706136}"/>
    <cellStyle name="Normal 9 5 3 2 6 2" xfId="5101" xr:uid="{2B13A08B-3546-4C99-8F24-5000AF2DFCFA}"/>
    <cellStyle name="Normal 9 5 3 2 6 2 2" xfId="40544" xr:uid="{BE128FBD-B3E3-4F65-A2C9-644180E4643B}"/>
    <cellStyle name="Normal 9 5 3 2 6 2 3" xfId="54834" xr:uid="{DAD9A300-661A-4BF8-96FC-5076EB8B4015}"/>
    <cellStyle name="Normal 9 5 3 2 7" xfId="5089" xr:uid="{19B7F597-9CD8-472D-AAA5-ABFBDA35040C}"/>
    <cellStyle name="Normal 9 5 3 2 7 2" xfId="40532" xr:uid="{C49A8437-2186-47FF-A683-297EB163756C}"/>
    <cellStyle name="Normal 9 5 3 2 7 3" xfId="54822" xr:uid="{FB79C3D2-BB35-4196-A429-6FAD4E3077B6}"/>
    <cellStyle name="Normal 9 5 3 3" xfId="883" xr:uid="{58407FA1-86A7-4DA4-B496-EC7A735F9A22}"/>
    <cellStyle name="Normal 9 5 3 3 2" xfId="2460" xr:uid="{25C1E938-F9CA-44D5-B418-46C9F19DEF76}"/>
    <cellStyle name="Normal 9 5 3 3 2 2" xfId="2461" xr:uid="{AD77D787-F054-4815-BA81-C5AF2C087E93}"/>
    <cellStyle name="Normal 9 5 3 3 2 2 2" xfId="5104" xr:uid="{FAE2E333-C824-47DD-8F6F-97F654BCC3D5}"/>
    <cellStyle name="Normal 9 5 3 3 2 2 2 2" xfId="40547" xr:uid="{5FF96172-DF7E-4FD2-BF16-18CEF3564684}"/>
    <cellStyle name="Normal 9 5 3 3 2 2 2 3" xfId="54837" xr:uid="{F79D6EE6-F399-4CF0-BCC8-3EB983A889A9}"/>
    <cellStyle name="Normal 9 5 3 3 2 3" xfId="4182" xr:uid="{7E223901-4014-47D7-BFB6-E71D4FBA47D4}"/>
    <cellStyle name="Normal 9 5 3 3 2 3 2" xfId="5105" xr:uid="{AD08DE85-B0C9-49D4-B8C3-4D47B6AF5792}"/>
    <cellStyle name="Normal 9 5 3 3 2 3 2 2" xfId="40548" xr:uid="{DED4F6C8-2452-45BD-A8EB-C0683FB62ED5}"/>
    <cellStyle name="Normal 9 5 3 3 2 3 2 3" xfId="54838" xr:uid="{973094A0-6A2B-4766-BE60-7F1756C0BC0F}"/>
    <cellStyle name="Normal 9 5 3 3 2 4" xfId="4183" xr:uid="{427E8804-2AEB-454F-9062-D367C3DFC387}"/>
    <cellStyle name="Normal 9 5 3 3 2 4 2" xfId="5106" xr:uid="{55D24289-6A15-44C0-8497-B0EE8B4E840D}"/>
    <cellStyle name="Normal 9 5 3 3 2 4 2 2" xfId="40549" xr:uid="{A3EFED44-CFEA-467A-B7C2-857496391B42}"/>
    <cellStyle name="Normal 9 5 3 3 2 4 2 3" xfId="54839" xr:uid="{624B1A85-5BE0-4C39-A6A1-2DAD20E1C56D}"/>
    <cellStyle name="Normal 9 5 3 3 2 5" xfId="5103" xr:uid="{E13FB83E-C110-41BB-99A6-9CA359D45B5E}"/>
    <cellStyle name="Normal 9 5 3 3 2 5 2" xfId="40546" xr:uid="{2E9990D3-62B5-41D8-A3C5-3EDDC33D8D3D}"/>
    <cellStyle name="Normal 9 5 3 3 2 5 3" xfId="54836" xr:uid="{D42A2739-AA48-45DA-839B-8284E78AC291}"/>
    <cellStyle name="Normal 9 5 3 3 3" xfId="2462" xr:uid="{AB9AD948-BEA3-4149-8455-72F6D2E8FA75}"/>
    <cellStyle name="Normal 9 5 3 3 3 2" xfId="5107" xr:uid="{56B275C5-C15A-4DB6-B2F7-F2A031691B3C}"/>
    <cellStyle name="Normal 9 5 3 3 3 2 2" xfId="40550" xr:uid="{6577396F-0EF6-4CA8-B5BB-EC3C4D7D743C}"/>
    <cellStyle name="Normal 9 5 3 3 3 2 3" xfId="54840" xr:uid="{D9BF2E24-D767-426A-9CC6-4E27D582CA91}"/>
    <cellStyle name="Normal 9 5 3 3 4" xfId="4184" xr:uid="{24C53A2F-76AE-4BE2-AB0C-1EE2D55D71F7}"/>
    <cellStyle name="Normal 9 5 3 3 4 2" xfId="5108" xr:uid="{3976854F-21BF-4C93-B9E3-CA1DCC79A684}"/>
    <cellStyle name="Normal 9 5 3 3 4 2 2" xfId="40551" xr:uid="{9D404A22-161D-4D2D-9EDF-7221A3C8FA01}"/>
    <cellStyle name="Normal 9 5 3 3 4 2 3" xfId="54841" xr:uid="{ADF2339C-B563-4564-98C5-6023E07932B7}"/>
    <cellStyle name="Normal 9 5 3 3 5" xfId="4185" xr:uid="{57B6B47D-2C67-478A-9C6B-1805E3763D3C}"/>
    <cellStyle name="Normal 9 5 3 3 5 2" xfId="5109" xr:uid="{EB2ECE95-78CC-4D34-A88B-63A8D660D4CA}"/>
    <cellStyle name="Normal 9 5 3 3 5 2 2" xfId="40552" xr:uid="{BECAC712-1ED7-4E4B-90B6-195A06B83F7D}"/>
    <cellStyle name="Normal 9 5 3 3 5 2 3" xfId="54842" xr:uid="{CB640975-C763-4E9D-8F75-92D87B63FE77}"/>
    <cellStyle name="Normal 9 5 3 3 6" xfId="5102" xr:uid="{B0B97E47-39C0-42F4-B400-385ED64D0758}"/>
    <cellStyle name="Normal 9 5 3 3 6 2" xfId="40545" xr:uid="{CD7B0F50-2898-42EE-8463-412B8BCEA965}"/>
    <cellStyle name="Normal 9 5 3 3 6 3" xfId="54835" xr:uid="{8166E4A1-347B-4512-8242-0BBC4984C65F}"/>
    <cellStyle name="Normal 9 5 3 4" xfId="2463" xr:uid="{013D8CE4-D181-41D3-9229-7B30122F9190}"/>
    <cellStyle name="Normal 9 5 3 4 2" xfId="2464" xr:uid="{DC74E394-F018-4D48-8271-E24AA79EEB9B}"/>
    <cellStyle name="Normal 9 5 3 4 2 2" xfId="5111" xr:uid="{535B4D2D-7705-45EB-A5BF-BA74917685A6}"/>
    <cellStyle name="Normal 9 5 3 4 2 2 2" xfId="40554" xr:uid="{59E0FB22-0E7C-485D-833A-AF757C83736A}"/>
    <cellStyle name="Normal 9 5 3 4 2 2 3" xfId="54844" xr:uid="{3D793CF8-74F6-4CD8-B3FF-56A307CE5065}"/>
    <cellStyle name="Normal 9 5 3 4 3" xfId="4186" xr:uid="{09EA8CEB-5EDF-4179-B49E-AF238F62C684}"/>
    <cellStyle name="Normal 9 5 3 4 3 2" xfId="5112" xr:uid="{11BCC528-C6D5-4079-9000-BACF14D7E78B}"/>
    <cellStyle name="Normal 9 5 3 4 3 2 2" xfId="40555" xr:uid="{480E53D7-89C9-4455-8709-F7D06A9CC48B}"/>
    <cellStyle name="Normal 9 5 3 4 3 2 3" xfId="54845" xr:uid="{C9BE78AF-B7EF-4456-8CD4-558CBC13C089}"/>
    <cellStyle name="Normal 9 5 3 4 4" xfId="4187" xr:uid="{7FBCF5C8-25BE-4DBA-B60D-FDF59E03CD1F}"/>
    <cellStyle name="Normal 9 5 3 4 4 2" xfId="5113" xr:uid="{38EED09B-7A2A-4466-9725-3C8B2847F709}"/>
    <cellStyle name="Normal 9 5 3 4 4 2 2" xfId="40556" xr:uid="{0601ABA9-9177-4928-956B-63B9E9F8A1E9}"/>
    <cellStyle name="Normal 9 5 3 4 4 2 3" xfId="54846" xr:uid="{621E2DB7-6BB1-47FC-95B2-A861322B0CDF}"/>
    <cellStyle name="Normal 9 5 3 4 5" xfId="5110" xr:uid="{08053285-14DF-4479-94DF-37A93CEE54B0}"/>
    <cellStyle name="Normal 9 5 3 4 5 2" xfId="40553" xr:uid="{A00DE7C0-F1EB-4774-84D9-625320D612C0}"/>
    <cellStyle name="Normal 9 5 3 4 5 3" xfId="54843" xr:uid="{07EAA478-301B-4AF2-853C-DACFDEF48380}"/>
    <cellStyle name="Normal 9 5 3 5" xfId="2465" xr:uid="{A05A4D36-F993-4556-B48E-B795F5B22C16}"/>
    <cellStyle name="Normal 9 5 3 5 2" xfId="4188" xr:uid="{F5B0E40B-0FF6-4293-A5A6-852AE72842E3}"/>
    <cellStyle name="Normal 9 5 3 5 2 2" xfId="5115" xr:uid="{CD911E22-B6B2-4B6F-8932-22BBE90B8AAF}"/>
    <cellStyle name="Normal 9 5 3 5 2 2 2" xfId="40558" xr:uid="{D131627D-286E-4BD1-97CF-378BDE574DCC}"/>
    <cellStyle name="Normal 9 5 3 5 2 2 3" xfId="54848" xr:uid="{535FC14F-C8BE-4824-80F1-5C7C95C2C04F}"/>
    <cellStyle name="Normal 9 5 3 5 3" xfId="4189" xr:uid="{94F66ADC-48B0-4A42-A7EE-98917513501B}"/>
    <cellStyle name="Normal 9 5 3 5 3 2" xfId="5116" xr:uid="{FC900983-9BC1-446C-B50B-9940D6CC9354}"/>
    <cellStyle name="Normal 9 5 3 5 3 2 2" xfId="40559" xr:uid="{26C0DCBC-00F6-48BC-9B50-09795186F41A}"/>
    <cellStyle name="Normal 9 5 3 5 3 2 3" xfId="54849" xr:uid="{867AA968-4761-42BF-BEAC-E79094418FE1}"/>
    <cellStyle name="Normal 9 5 3 5 4" xfId="4190" xr:uid="{5CB5C88D-13C4-4413-93CD-C7CB3CF9AE33}"/>
    <cellStyle name="Normal 9 5 3 5 4 2" xfId="5117" xr:uid="{D3C831A0-9700-48C8-9B6B-D0DB6699408F}"/>
    <cellStyle name="Normal 9 5 3 5 4 2 2" xfId="40560" xr:uid="{127BC627-BE0A-4A41-864E-16E96E4210AE}"/>
    <cellStyle name="Normal 9 5 3 5 4 2 3" xfId="54850" xr:uid="{95B76D33-3471-4D45-A0ED-D093C8E7F5EE}"/>
    <cellStyle name="Normal 9 5 3 5 5" xfId="5114" xr:uid="{C2C4F9E7-6D44-4038-A2BE-5C4961A4031D}"/>
    <cellStyle name="Normal 9 5 3 5 5 2" xfId="40557" xr:uid="{1F10CD64-40CA-4360-87ED-AB029988B439}"/>
    <cellStyle name="Normal 9 5 3 5 5 3" xfId="54847" xr:uid="{4D63759B-A526-42CC-B854-EBA656B9C5BD}"/>
    <cellStyle name="Normal 9 5 3 6" xfId="4191" xr:uid="{41680102-2F86-4BDD-9E03-CD9368092C76}"/>
    <cellStyle name="Normal 9 5 3 6 2" xfId="5118" xr:uid="{708CB8E1-6850-4245-B193-CB689C3CC770}"/>
    <cellStyle name="Normal 9 5 3 6 2 2" xfId="40561" xr:uid="{37791B5B-4A6E-4776-8134-8A2ACE3FEE22}"/>
    <cellStyle name="Normal 9 5 3 6 2 3" xfId="54851" xr:uid="{1E980C57-7C48-46A0-9CA3-C4EAC64BE579}"/>
    <cellStyle name="Normal 9 5 3 7" xfId="4192" xr:uid="{BFD98B02-FD35-44AC-8E8D-477DC579E6C6}"/>
    <cellStyle name="Normal 9 5 3 7 2" xfId="5119" xr:uid="{2AFA8ED2-3C26-4D43-9B4F-38F8DB456CB3}"/>
    <cellStyle name="Normal 9 5 3 7 2 2" xfId="40562" xr:uid="{64BEF8E1-0281-4578-9D67-91BCA630892E}"/>
    <cellStyle name="Normal 9 5 3 7 2 3" xfId="54852" xr:uid="{225F0136-0BBE-423C-8AAA-E7274866B126}"/>
    <cellStyle name="Normal 9 5 3 8" xfId="4193" xr:uid="{ED27E5F6-EF84-4922-B935-6F5F4CF2AC39}"/>
    <cellStyle name="Normal 9 5 3 8 2" xfId="5120" xr:uid="{A6C0F272-04F9-4D9F-B4CF-10DA2B6BC65F}"/>
    <cellStyle name="Normal 9 5 3 8 2 2" xfId="40563" xr:uid="{4C035E96-8975-4105-9EA7-375D97784B95}"/>
    <cellStyle name="Normal 9 5 3 8 2 3" xfId="54853" xr:uid="{CBD181CA-ED03-4DA2-98CE-827152176BF2}"/>
    <cellStyle name="Normal 9 5 3 9" xfId="5088" xr:uid="{EFA419D3-DFC7-4E6D-82F7-703308764E37}"/>
    <cellStyle name="Normal 9 5 3 9 2" xfId="40531" xr:uid="{8AE7E88F-CEC1-4BB0-9D4B-7084E11B70A8}"/>
    <cellStyle name="Normal 9 5 3 9 3" xfId="54821" xr:uid="{73335992-FB03-4533-B194-B7692B3DEDD9}"/>
    <cellStyle name="Normal 9 5 4" xfId="424" xr:uid="{3633B4D3-B2CF-4E2C-9CE8-FB48FB100B39}"/>
    <cellStyle name="Normal 9 5 4 2" xfId="884" xr:uid="{48E1E2CE-7DE0-4365-B24C-348DE0459E2F}"/>
    <cellStyle name="Normal 9 5 4 2 2" xfId="885" xr:uid="{32A52A31-948E-4C09-95C2-BC4B72ECD49F}"/>
    <cellStyle name="Normal 9 5 4 2 2 2" xfId="2466" xr:uid="{5069BA4D-B850-4E9D-9888-26304B9C120E}"/>
    <cellStyle name="Normal 9 5 4 2 2 2 2" xfId="5124" xr:uid="{3FA03D54-BF45-4CAB-BE10-652BF9C6C985}"/>
    <cellStyle name="Normal 9 5 4 2 2 2 2 2" xfId="40567" xr:uid="{29210BCA-2D67-4C15-A924-E2D66AF07461}"/>
    <cellStyle name="Normal 9 5 4 2 2 2 2 3" xfId="54857" xr:uid="{0D28729D-7CD7-4916-9C4D-0016880E0993}"/>
    <cellStyle name="Normal 9 5 4 2 2 3" xfId="4194" xr:uid="{5D925D4C-4F3B-44A5-96E0-D7383DB51A9D}"/>
    <cellStyle name="Normal 9 5 4 2 2 3 2" xfId="5125" xr:uid="{5240E027-DB47-4B6F-AD13-E656EA7C7AD0}"/>
    <cellStyle name="Normal 9 5 4 2 2 3 2 2" xfId="40568" xr:uid="{D406A08E-A9DA-4385-8D57-269570732B9C}"/>
    <cellStyle name="Normal 9 5 4 2 2 3 2 3" xfId="54858" xr:uid="{D3B8C3C8-0E2B-4CFC-A896-FBECD860B0DC}"/>
    <cellStyle name="Normal 9 5 4 2 2 4" xfId="4195" xr:uid="{55E63EA6-DF80-49B9-8986-6BAC03B20072}"/>
    <cellStyle name="Normal 9 5 4 2 2 4 2" xfId="5126" xr:uid="{5E676E92-27EB-4BE9-A800-9FBB274C069C}"/>
    <cellStyle name="Normal 9 5 4 2 2 4 2 2" xfId="40569" xr:uid="{FC2B9495-6CC3-4281-B97F-004864303583}"/>
    <cellStyle name="Normal 9 5 4 2 2 4 2 3" xfId="54859" xr:uid="{B88106BF-0101-4FB8-8267-C5F595E47EF4}"/>
    <cellStyle name="Normal 9 5 4 2 2 5" xfId="5123" xr:uid="{96427FF3-93A3-4B5E-9F96-D23F6F5878CC}"/>
    <cellStyle name="Normal 9 5 4 2 2 5 2" xfId="40566" xr:uid="{9253655C-1689-4B96-9C74-2CEB10D5A017}"/>
    <cellStyle name="Normal 9 5 4 2 2 5 3" xfId="54856" xr:uid="{4A9CED18-EC24-416D-A538-84F7CBA687DF}"/>
    <cellStyle name="Normal 9 5 4 2 3" xfId="2467" xr:uid="{EC32093B-FD3B-4E64-A77C-C483195C40AB}"/>
    <cellStyle name="Normal 9 5 4 2 3 2" xfId="5127" xr:uid="{BA244AF4-926F-49F9-A545-697F890BFDFD}"/>
    <cellStyle name="Normal 9 5 4 2 3 2 2" xfId="40570" xr:uid="{AFBB54AC-CDCB-4A3D-889F-7E9F720FBB57}"/>
    <cellStyle name="Normal 9 5 4 2 3 2 3" xfId="54860" xr:uid="{EDEEE3A6-60EC-44D9-99FE-44BED16E692E}"/>
    <cellStyle name="Normal 9 5 4 2 4" xfId="4196" xr:uid="{9B67E2C4-39BA-4B29-8270-E37652AB5F95}"/>
    <cellStyle name="Normal 9 5 4 2 4 2" xfId="5128" xr:uid="{10189432-53FA-48DE-A9AE-DE5819CEA7D0}"/>
    <cellStyle name="Normal 9 5 4 2 4 2 2" xfId="40571" xr:uid="{D37115CB-D9F0-4B9A-865D-12B39F95B0B3}"/>
    <cellStyle name="Normal 9 5 4 2 4 2 3" xfId="54861" xr:uid="{ED822EFE-8CCB-4DB9-A5CE-EB7C3103DA3D}"/>
    <cellStyle name="Normal 9 5 4 2 5" xfId="4197" xr:uid="{74C2BEAA-3654-4484-853F-C682E62E3E58}"/>
    <cellStyle name="Normal 9 5 4 2 5 2" xfId="5129" xr:uid="{B12E5FFD-116B-455C-BB79-8BBC706681EA}"/>
    <cellStyle name="Normal 9 5 4 2 5 2 2" xfId="40572" xr:uid="{8A28A5F1-A849-4374-91D6-6C543034E6AF}"/>
    <cellStyle name="Normal 9 5 4 2 5 2 3" xfId="54862" xr:uid="{B3776447-1930-460F-A2B9-ECFEF6EF3C28}"/>
    <cellStyle name="Normal 9 5 4 2 6" xfId="5122" xr:uid="{7C5632B8-7F28-4317-9753-E245433A39BC}"/>
    <cellStyle name="Normal 9 5 4 2 6 2" xfId="40565" xr:uid="{869CB095-DBA4-4516-A4F7-26C859193C20}"/>
    <cellStyle name="Normal 9 5 4 2 6 3" xfId="54855" xr:uid="{69670862-5AEE-4FAD-987C-E2C3DC1A22ED}"/>
    <cellStyle name="Normal 9 5 4 3" xfId="886" xr:uid="{71E209FB-6BB8-4AD6-B8DD-9942ABCDE417}"/>
    <cellStyle name="Normal 9 5 4 3 2" xfId="2468" xr:uid="{B3A3DD4B-1744-48C9-8BE0-9DDF7FE38A7E}"/>
    <cellStyle name="Normal 9 5 4 3 2 2" xfId="5131" xr:uid="{27FC37B7-7CB4-4BB0-AC85-EB0101E9C18E}"/>
    <cellStyle name="Normal 9 5 4 3 2 2 2" xfId="40574" xr:uid="{0EA35C3F-E9A1-4002-B62B-55A8CB03AB7F}"/>
    <cellStyle name="Normal 9 5 4 3 2 2 3" xfId="54864" xr:uid="{31A1F76E-FACA-4010-939B-31F38B29A658}"/>
    <cellStyle name="Normal 9 5 4 3 3" xfId="4198" xr:uid="{AE1331B4-66C1-4136-999B-718A659D1112}"/>
    <cellStyle name="Normal 9 5 4 3 3 2" xfId="5132" xr:uid="{DBC01E24-52D3-4DFD-AE16-64AF04D592FF}"/>
    <cellStyle name="Normal 9 5 4 3 3 2 2" xfId="40575" xr:uid="{B95444D4-4735-4218-AB93-EB570FF49892}"/>
    <cellStyle name="Normal 9 5 4 3 3 2 3" xfId="54865" xr:uid="{584A25BD-86A1-4FDA-8350-AD889BD204B4}"/>
    <cellStyle name="Normal 9 5 4 3 4" xfId="4199" xr:uid="{4E76694E-B1E0-48F9-AB52-0ECCDDDACC47}"/>
    <cellStyle name="Normal 9 5 4 3 4 2" xfId="5133" xr:uid="{3F5C051A-E631-422F-BCB1-CED969DEF2D6}"/>
    <cellStyle name="Normal 9 5 4 3 4 2 2" xfId="40576" xr:uid="{19A6A6AC-F957-428E-A5B6-EB6949C757F5}"/>
    <cellStyle name="Normal 9 5 4 3 4 2 3" xfId="54866" xr:uid="{F66EAF71-100B-4F4D-A3AA-82C318342B68}"/>
    <cellStyle name="Normal 9 5 4 3 5" xfId="5130" xr:uid="{5AD69C30-9AEC-4C75-BCBC-CAC102446E22}"/>
    <cellStyle name="Normal 9 5 4 3 5 2" xfId="40573" xr:uid="{4078E2C9-3700-477B-84B8-CE41B058D535}"/>
    <cellStyle name="Normal 9 5 4 3 5 3" xfId="54863" xr:uid="{23392C8F-1739-4BE9-AE14-9423DFDCEFA8}"/>
    <cellStyle name="Normal 9 5 4 4" xfId="2469" xr:uid="{9B12F1F7-5CB9-41C1-9EAF-B7C5132A40AC}"/>
    <cellStyle name="Normal 9 5 4 4 2" xfId="4200" xr:uid="{29529E93-CB49-4B4E-B456-8A3683A5497F}"/>
    <cellStyle name="Normal 9 5 4 4 2 2" xfId="5135" xr:uid="{BEBFC897-3333-4D42-A5E0-B554093D6F35}"/>
    <cellStyle name="Normal 9 5 4 4 2 2 2" xfId="40578" xr:uid="{1C184B57-2530-47E8-9A87-60141DC47A84}"/>
    <cellStyle name="Normal 9 5 4 4 2 2 3" xfId="54868" xr:uid="{696BEA11-0C21-49F3-BBAF-4FACDE69D164}"/>
    <cellStyle name="Normal 9 5 4 4 3" xfId="4201" xr:uid="{89EFFB05-3D10-4C87-A40C-CEE75D181140}"/>
    <cellStyle name="Normal 9 5 4 4 3 2" xfId="5136" xr:uid="{3CC3AD56-1AAB-41A1-8965-6FCC8C592DE3}"/>
    <cellStyle name="Normal 9 5 4 4 3 2 2" xfId="40579" xr:uid="{4295ED04-E247-4CD4-8972-19CBD2C3C693}"/>
    <cellStyle name="Normal 9 5 4 4 3 2 3" xfId="54869" xr:uid="{1B81F277-451E-40ED-B68F-12989E16518B}"/>
    <cellStyle name="Normal 9 5 4 4 4" xfId="4202" xr:uid="{A822534E-35A0-4D6E-BCA3-F3C5AD5C1686}"/>
    <cellStyle name="Normal 9 5 4 4 4 2" xfId="5137" xr:uid="{0DF2EB6C-93C5-4613-9B26-53932B394524}"/>
    <cellStyle name="Normal 9 5 4 4 4 2 2" xfId="40580" xr:uid="{9C4B1202-175C-42D6-9E6A-A1F18D28FC60}"/>
    <cellStyle name="Normal 9 5 4 4 4 2 3" xfId="54870" xr:uid="{22AB7E18-55F3-440C-939B-F7E2CA6E3DA0}"/>
    <cellStyle name="Normal 9 5 4 4 5" xfId="5134" xr:uid="{5CD489E5-CCC1-4CCA-A623-10F818C7D70A}"/>
    <cellStyle name="Normal 9 5 4 4 5 2" xfId="40577" xr:uid="{32C2A90A-BC46-42FD-AE15-E30687970589}"/>
    <cellStyle name="Normal 9 5 4 4 5 3" xfId="54867" xr:uid="{4FB7D4E4-A7F6-4F78-9298-A490155D0934}"/>
    <cellStyle name="Normal 9 5 4 5" xfId="4203" xr:uid="{0490C87F-7284-48DD-89C2-724716E4F030}"/>
    <cellStyle name="Normal 9 5 4 5 2" xfId="5138" xr:uid="{1715CDF5-5794-4192-BC95-BBC8F1CAB3AD}"/>
    <cellStyle name="Normal 9 5 4 5 2 2" xfId="40581" xr:uid="{43A73E10-294E-4DA9-AEA9-5DBAA90AB5FB}"/>
    <cellStyle name="Normal 9 5 4 5 2 3" xfId="54871" xr:uid="{F15C295C-C554-49CF-9137-0CDDE64E30D7}"/>
    <cellStyle name="Normal 9 5 4 6" xfId="4204" xr:uid="{78F26D47-4F4C-44EE-9056-FB04DC6689ED}"/>
    <cellStyle name="Normal 9 5 4 6 2" xfId="5139" xr:uid="{3D16C37C-1E34-494F-8ADC-E97741C96C7E}"/>
    <cellStyle name="Normal 9 5 4 6 2 2" xfId="40582" xr:uid="{E18B2C7D-B8FD-4590-81CD-F1096BAB30CC}"/>
    <cellStyle name="Normal 9 5 4 6 2 3" xfId="54872" xr:uid="{CD6D6BC5-8780-49E9-B540-D09B6827F708}"/>
    <cellStyle name="Normal 9 5 4 7" xfId="4205" xr:uid="{D0196EB6-D6B5-4B5E-9040-6E2E76167573}"/>
    <cellStyle name="Normal 9 5 4 7 2" xfId="5140" xr:uid="{06F0D290-3406-4578-B3EA-EE0A27213F46}"/>
    <cellStyle name="Normal 9 5 4 7 2 2" xfId="40583" xr:uid="{4934C17E-48DE-4B58-BA92-EAB89C3104E0}"/>
    <cellStyle name="Normal 9 5 4 7 2 3" xfId="54873" xr:uid="{50EA0F89-7A8A-4BBD-8E48-999EE0206153}"/>
    <cellStyle name="Normal 9 5 4 8" xfId="5121" xr:uid="{19E3AD2B-33C0-443E-BF17-828559BF339A}"/>
    <cellStyle name="Normal 9 5 4 8 2" xfId="40564" xr:uid="{679033C9-47BD-40CD-B9AD-5C790D1B62F2}"/>
    <cellStyle name="Normal 9 5 4 8 3" xfId="54854" xr:uid="{F1C18BD5-AEAC-4DE3-9746-6607C993C3B8}"/>
    <cellStyle name="Normal 9 5 5" xfId="425" xr:uid="{9560302E-E8B9-42FC-B15A-4025378E9CF8}"/>
    <cellStyle name="Normal 9 5 5 2" xfId="887" xr:uid="{FAAC5D06-AF3F-47B3-A90F-416F8A9B318B}"/>
    <cellStyle name="Normal 9 5 5 2 2" xfId="2470" xr:uid="{3F4FB111-2710-4BAA-AC75-3AC120227141}"/>
    <cellStyle name="Normal 9 5 5 2 2 2" xfId="5143" xr:uid="{389E377D-B03C-49B3-ADC1-9E758550AE0F}"/>
    <cellStyle name="Normal 9 5 5 2 2 2 2" xfId="40586" xr:uid="{D39536D2-12EC-49AC-B256-6960E178601D}"/>
    <cellStyle name="Normal 9 5 5 2 2 2 3" xfId="54876" xr:uid="{D1BBEE27-21F3-4C0D-BDD7-065833D1137B}"/>
    <cellStyle name="Normal 9 5 5 2 3" xfId="4206" xr:uid="{4EA8368C-2CD6-486D-91D8-4AC8D052B980}"/>
    <cellStyle name="Normal 9 5 5 2 3 2" xfId="5144" xr:uid="{4B17C626-76BD-4E2E-80B0-CFD25D7F9C90}"/>
    <cellStyle name="Normal 9 5 5 2 3 2 2" xfId="40587" xr:uid="{5534A594-9F84-4868-A5BF-C650C1BE5255}"/>
    <cellStyle name="Normal 9 5 5 2 3 2 3" xfId="54877" xr:uid="{7B6A3168-7194-4929-889C-4F7B83EBD52A}"/>
    <cellStyle name="Normal 9 5 5 2 4" xfId="4207" xr:uid="{B7CC5D4E-23EB-4643-815A-194ECEE68823}"/>
    <cellStyle name="Normal 9 5 5 2 4 2" xfId="5145" xr:uid="{43083F6E-D3D8-4163-9735-1DF5CD3CA685}"/>
    <cellStyle name="Normal 9 5 5 2 4 2 2" xfId="40588" xr:uid="{03B87E6A-DCE4-4017-833B-E4979F65E7AA}"/>
    <cellStyle name="Normal 9 5 5 2 4 2 3" xfId="54878" xr:uid="{0ED42E38-7219-4F59-B3D2-54A4EBF325CC}"/>
    <cellStyle name="Normal 9 5 5 2 5" xfId="5142" xr:uid="{06E26941-6758-4729-AD4E-9DD00BA0404E}"/>
    <cellStyle name="Normal 9 5 5 2 5 2" xfId="40585" xr:uid="{1BD2D57F-1036-4159-B53D-5A906D96684E}"/>
    <cellStyle name="Normal 9 5 5 2 5 3" xfId="54875" xr:uid="{097875ED-AEDE-4426-AB59-53C6392129A8}"/>
    <cellStyle name="Normal 9 5 5 3" xfId="2471" xr:uid="{3FC09497-6999-4066-992D-AF09099E0EE3}"/>
    <cellStyle name="Normal 9 5 5 3 2" xfId="4208" xr:uid="{0430935B-1AB9-42BC-937F-9AD4344C17AC}"/>
    <cellStyle name="Normal 9 5 5 3 2 2" xfId="5147" xr:uid="{CED1B0FC-C072-4CE4-8651-1BC469B0EAED}"/>
    <cellStyle name="Normal 9 5 5 3 2 2 2" xfId="40590" xr:uid="{04B2B74B-9F2A-4C2B-94C8-99C4F04EEAC0}"/>
    <cellStyle name="Normal 9 5 5 3 2 2 3" xfId="54880" xr:uid="{31E93844-F2C6-442C-AF1F-A56D1FAFC6A3}"/>
    <cellStyle name="Normal 9 5 5 3 3" xfId="4209" xr:uid="{0F523E72-F83E-43D8-AA66-0FAB0F9FFE45}"/>
    <cellStyle name="Normal 9 5 5 3 3 2" xfId="5148" xr:uid="{B79DDE3A-8DDF-419D-BB3E-AD6105ED24D4}"/>
    <cellStyle name="Normal 9 5 5 3 3 2 2" xfId="40591" xr:uid="{61C4DE7B-CDB6-42D4-A7C3-DD1C5777421A}"/>
    <cellStyle name="Normal 9 5 5 3 3 2 3" xfId="54881" xr:uid="{533C0525-233D-4FA6-A0F1-75707F1DFB74}"/>
    <cellStyle name="Normal 9 5 5 3 4" xfId="4210" xr:uid="{23E0B4A0-8DB2-4B24-9502-B15102856009}"/>
    <cellStyle name="Normal 9 5 5 3 4 2" xfId="5149" xr:uid="{2F49EF9F-7D1C-4814-B992-6D9747896AA6}"/>
    <cellStyle name="Normal 9 5 5 3 4 2 2" xfId="40592" xr:uid="{526C2EE7-580A-4BD0-A7FC-EE66B862BEEC}"/>
    <cellStyle name="Normal 9 5 5 3 4 2 3" xfId="54882" xr:uid="{F1E67D79-D79E-4661-9C61-F81FE147CEE3}"/>
    <cellStyle name="Normal 9 5 5 3 5" xfId="5146" xr:uid="{1B4E707B-5035-4114-AE51-ECB68C6D12CB}"/>
    <cellStyle name="Normal 9 5 5 3 5 2" xfId="40589" xr:uid="{55E06BCC-BBFE-44BD-B73E-9123119CBC35}"/>
    <cellStyle name="Normal 9 5 5 3 5 3" xfId="54879" xr:uid="{0DCEA6A7-FCFF-49BE-AA29-04A3ECE65F73}"/>
    <cellStyle name="Normal 9 5 5 4" xfId="4211" xr:uid="{CE79464A-310B-424E-B708-32699323B434}"/>
    <cellStyle name="Normal 9 5 5 4 2" xfId="5150" xr:uid="{5FC637AF-6F14-49E0-B3DD-3DD345AA7B13}"/>
    <cellStyle name="Normal 9 5 5 4 2 2" xfId="40593" xr:uid="{E4B1557F-1F8F-43D4-80F3-96115BFB5B95}"/>
    <cellStyle name="Normal 9 5 5 4 2 3" xfId="54883" xr:uid="{A1E652E8-13B7-44CA-AA0E-28944F109817}"/>
    <cellStyle name="Normal 9 5 5 5" xfId="4212" xr:uid="{A143B26E-7DFE-41A4-83F5-C85140091A48}"/>
    <cellStyle name="Normal 9 5 5 5 2" xfId="5151" xr:uid="{9D2FBDBE-2E41-4C70-988D-17A350EBA10C}"/>
    <cellStyle name="Normal 9 5 5 5 2 2" xfId="40594" xr:uid="{315FA1AF-7DEF-420B-BBCE-FB2A71C85822}"/>
    <cellStyle name="Normal 9 5 5 5 2 3" xfId="54884" xr:uid="{A80EACE2-94E8-47A8-94EC-3C54B47D0E62}"/>
    <cellStyle name="Normal 9 5 5 6" xfId="4213" xr:uid="{79D1CA1C-657B-4A24-B47B-3B399899A32F}"/>
    <cellStyle name="Normal 9 5 5 6 2" xfId="5152" xr:uid="{DAF6FA13-F3D8-4EA0-A7AE-DED72828C161}"/>
    <cellStyle name="Normal 9 5 5 6 2 2" xfId="40595" xr:uid="{189EA851-AFE9-4121-8781-203AF437E5E3}"/>
    <cellStyle name="Normal 9 5 5 6 2 3" xfId="54885" xr:uid="{0CCBFBD1-326B-4863-9C65-A3F2AEFD155A}"/>
    <cellStyle name="Normal 9 5 5 7" xfId="5141" xr:uid="{DFDD709A-551B-46F4-95EF-99B310D3502A}"/>
    <cellStyle name="Normal 9 5 5 7 2" xfId="40584" xr:uid="{70F4DDC8-BF94-4F42-9857-BB95DDF88F2F}"/>
    <cellStyle name="Normal 9 5 5 7 3" xfId="54874" xr:uid="{B5F3A290-2665-4CB9-96F7-F4A485C1ADDA}"/>
    <cellStyle name="Normal 9 5 6" xfId="888" xr:uid="{63AB771F-843C-4534-AF5A-D61A27127DC2}"/>
    <cellStyle name="Normal 9 5 6 2" xfId="2472" xr:uid="{0533BDAB-6B80-4257-887E-CDA6DE16EF25}"/>
    <cellStyle name="Normal 9 5 6 2 2" xfId="4214" xr:uid="{CD3FE979-650C-4973-B35A-AA764FF5A9AB}"/>
    <cellStyle name="Normal 9 5 6 2 2 2" xfId="5155" xr:uid="{74BEF847-6C8F-458A-8DD8-45EE1704288F}"/>
    <cellStyle name="Normal 9 5 6 2 2 2 2" xfId="40598" xr:uid="{494D1E96-4746-4499-9A3E-47AAFD936396}"/>
    <cellStyle name="Normal 9 5 6 2 2 2 3" xfId="54888" xr:uid="{213431A7-E900-4880-8EAA-AB56931AA0A0}"/>
    <cellStyle name="Normal 9 5 6 2 3" xfId="4215" xr:uid="{61CB7C4B-3A75-4F31-A7A8-4062AD5E2C7B}"/>
    <cellStyle name="Normal 9 5 6 2 3 2" xfId="5156" xr:uid="{AD42F89A-56A0-40FF-AD5B-3F8CAD9C694D}"/>
    <cellStyle name="Normal 9 5 6 2 3 2 2" xfId="40599" xr:uid="{75E694C3-F469-48BC-ADCD-511C55E25953}"/>
    <cellStyle name="Normal 9 5 6 2 3 2 3" xfId="54889" xr:uid="{C3895594-BF59-45D4-85B6-8EB2954C3842}"/>
    <cellStyle name="Normal 9 5 6 2 4" xfId="4216" xr:uid="{9A3E1E50-5757-447C-BE1A-3380A583852B}"/>
    <cellStyle name="Normal 9 5 6 2 4 2" xfId="5157" xr:uid="{2D8A0635-7E62-4F0D-A15D-9F77FC69AA16}"/>
    <cellStyle name="Normal 9 5 6 2 4 2 2" xfId="40600" xr:uid="{988C687F-D907-4B43-A356-ADFEE9A2CA85}"/>
    <cellStyle name="Normal 9 5 6 2 4 2 3" xfId="54890" xr:uid="{67F542C7-DA7B-40A2-B4E4-2D5D697F4C7E}"/>
    <cellStyle name="Normal 9 5 6 2 5" xfId="5154" xr:uid="{06FAECED-6325-4CAB-8596-9DC2DBBD4CE0}"/>
    <cellStyle name="Normal 9 5 6 2 5 2" xfId="40597" xr:uid="{3E609C1B-ED88-4827-8862-609D58E8CD03}"/>
    <cellStyle name="Normal 9 5 6 2 5 3" xfId="54887" xr:uid="{46AA6DE0-BEF0-4D7B-A609-55887B868024}"/>
    <cellStyle name="Normal 9 5 6 3" xfId="4217" xr:uid="{1BE75B0D-E497-4D5D-8063-4365BB9DC1AA}"/>
    <cellStyle name="Normal 9 5 6 3 2" xfId="5158" xr:uid="{13F71003-63B9-4DB9-987C-EA2D004646BA}"/>
    <cellStyle name="Normal 9 5 6 3 2 2" xfId="40601" xr:uid="{A48F1D7D-343A-4E3C-AE7B-C7CE915C80F4}"/>
    <cellStyle name="Normal 9 5 6 3 2 3" xfId="54891" xr:uid="{E48727E7-AB7A-46DA-83CA-EE0E4B76A09A}"/>
    <cellStyle name="Normal 9 5 6 4" xfId="4218" xr:uid="{E34E3CA8-955B-41E3-9196-CD7D7B385D60}"/>
    <cellStyle name="Normal 9 5 6 4 2" xfId="5159" xr:uid="{10EECCAE-F174-4A42-B1FB-99E61F78088C}"/>
    <cellStyle name="Normal 9 5 6 4 2 2" xfId="40602" xr:uid="{3F9A2264-ECF7-449C-AABE-64EE5FFE65FD}"/>
    <cellStyle name="Normal 9 5 6 4 2 3" xfId="54892" xr:uid="{458D22D0-35E3-4C72-B502-EBAF9033CEE2}"/>
    <cellStyle name="Normal 9 5 6 5" xfId="4219" xr:uid="{7D366DE0-F013-4828-B70E-80C80351454F}"/>
    <cellStyle name="Normal 9 5 6 5 2" xfId="5160" xr:uid="{24AB2877-4E97-4FF8-8AF4-423BCAF58ADD}"/>
    <cellStyle name="Normal 9 5 6 5 2 2" xfId="40603" xr:uid="{E105FCCF-8438-4F68-844B-6E27A68A5741}"/>
    <cellStyle name="Normal 9 5 6 5 2 3" xfId="54893" xr:uid="{A1E8BB17-3F11-4AE2-BE03-951623FAC9DA}"/>
    <cellStyle name="Normal 9 5 6 6" xfId="5153" xr:uid="{2FE07EBD-E764-42F1-B37C-46C75632C649}"/>
    <cellStyle name="Normal 9 5 6 6 2" xfId="40596" xr:uid="{B16DE882-EF7F-411D-91F6-19A8FF12139B}"/>
    <cellStyle name="Normal 9 5 6 6 3" xfId="54886" xr:uid="{472613DC-77EB-4442-B74B-409620518731}"/>
    <cellStyle name="Normal 9 5 7" xfId="2473" xr:uid="{DB44813F-6DA0-4FF0-9A27-4B7DBB3B10AF}"/>
    <cellStyle name="Normal 9 5 7 2" xfId="4220" xr:uid="{C4FB683A-6939-42B4-9683-B73805613918}"/>
    <cellStyle name="Normal 9 5 7 2 2" xfId="5162" xr:uid="{077EE222-CFFD-49AE-9C9A-E8EE98981023}"/>
    <cellStyle name="Normal 9 5 7 2 2 2" xfId="40605" xr:uid="{5C327BBF-0310-4525-B39A-A4A12FC27ED6}"/>
    <cellStyle name="Normal 9 5 7 2 2 3" xfId="54895" xr:uid="{28BC07E3-BC99-4459-8DF2-EB2E73374B85}"/>
    <cellStyle name="Normal 9 5 7 3" xfId="4221" xr:uid="{318758F4-00A5-4E76-A697-A33C2E7CB680}"/>
    <cellStyle name="Normal 9 5 7 3 2" xfId="5163" xr:uid="{0D759A58-9EC8-4159-89DB-18783A6F052F}"/>
    <cellStyle name="Normal 9 5 7 3 2 2" xfId="40606" xr:uid="{687F4202-343F-4A56-A091-324C6070F963}"/>
    <cellStyle name="Normal 9 5 7 3 2 3" xfId="54896" xr:uid="{D2B1FD07-303D-422B-8B69-D792E1C3A1BF}"/>
    <cellStyle name="Normal 9 5 7 4" xfId="4222" xr:uid="{3888E9E6-C9D5-433E-B9F1-333864F40EBE}"/>
    <cellStyle name="Normal 9 5 7 4 2" xfId="5164" xr:uid="{9A417228-79AD-48BF-BA24-6EE8253023FC}"/>
    <cellStyle name="Normal 9 5 7 4 2 2" xfId="40607" xr:uid="{1F691684-42B0-4375-B6B7-7F3007D1323A}"/>
    <cellStyle name="Normal 9 5 7 4 2 3" xfId="54897" xr:uid="{6B88974E-3CA5-49B3-8BE0-6EB6E45C4DBC}"/>
    <cellStyle name="Normal 9 5 7 5" xfId="5161" xr:uid="{C3F2550D-3BC1-4D4C-AE8E-616499E3C713}"/>
    <cellStyle name="Normal 9 5 7 5 2" xfId="40604" xr:uid="{2AA65FE6-B0E2-4531-BEDB-87DCB4112A3E}"/>
    <cellStyle name="Normal 9 5 7 5 3" xfId="54894" xr:uid="{3FACAC17-4AEE-40CB-9459-55C7E1B8DF7C}"/>
    <cellStyle name="Normal 9 5 8" xfId="4223" xr:uid="{EAA5377F-D235-408D-ABB2-378BE7747FF6}"/>
    <cellStyle name="Normal 9 5 8 2" xfId="4224" xr:uid="{A78CDD68-6A27-4A36-817D-360F2AA61DA9}"/>
    <cellStyle name="Normal 9 5 8 2 2" xfId="5166" xr:uid="{783678E2-645D-4319-BD4B-249D1FBB2D3D}"/>
    <cellStyle name="Normal 9 5 8 2 2 2" xfId="40609" xr:uid="{8D468E3F-A00E-4F2B-920C-0E91780E127B}"/>
    <cellStyle name="Normal 9 5 8 2 2 3" xfId="54899" xr:uid="{D75765F4-BE86-43A7-B739-707C730A5F95}"/>
    <cellStyle name="Normal 9 5 8 3" xfId="4225" xr:uid="{75148FDE-D5D1-4316-8E0C-FDF5BB238A67}"/>
    <cellStyle name="Normal 9 5 8 3 2" xfId="5167" xr:uid="{2ECB0B29-D9A9-407A-9C2A-F184C4A72ACC}"/>
    <cellStyle name="Normal 9 5 8 3 2 2" xfId="40610" xr:uid="{660AD8C7-E604-4DC2-ACC5-9C1B62E9C495}"/>
    <cellStyle name="Normal 9 5 8 3 2 3" xfId="54900" xr:uid="{86D7995D-207E-4259-98B0-B6EE9E88738C}"/>
    <cellStyle name="Normal 9 5 8 4" xfId="4226" xr:uid="{DE7ED1B9-4D3A-470A-93A7-6D759C8CEE4B}"/>
    <cellStyle name="Normal 9 5 8 4 2" xfId="5168" xr:uid="{3AA93D92-FDE1-416D-8AED-DE08EFC85B40}"/>
    <cellStyle name="Normal 9 5 8 4 2 2" xfId="40611" xr:uid="{7E476662-1944-44C0-BECB-F8EBE4B23198}"/>
    <cellStyle name="Normal 9 5 8 4 2 3" xfId="54901" xr:uid="{50B12429-F45D-42D7-90DD-A699A51E0EE2}"/>
    <cellStyle name="Normal 9 5 8 5" xfId="5165" xr:uid="{FF433A01-0EAC-4427-A0FB-F286B71043C9}"/>
    <cellStyle name="Normal 9 5 8 5 2" xfId="40608" xr:uid="{166BA9E4-E50C-405E-927E-90CCD8AE1460}"/>
    <cellStyle name="Normal 9 5 8 5 3" xfId="54898" xr:uid="{11D8506C-30A6-4C35-BE07-3B748F270FC9}"/>
    <cellStyle name="Normal 9 5 9" xfId="4227" xr:uid="{2D9E5C93-ADD4-46AA-B5F2-4B7BC30EEEE2}"/>
    <cellStyle name="Normal 9 5 9 2" xfId="5169" xr:uid="{CA87893C-108C-461D-B392-19DE1DD99B35}"/>
    <cellStyle name="Normal 9 5 9 2 2" xfId="40612" xr:uid="{E58DD7E3-9AB6-4A58-8020-95CFC5F1E329}"/>
    <cellStyle name="Normal 9 5 9 2 3" xfId="54902" xr:uid="{25638E81-C3D8-4FED-8485-F0068FDCD585}"/>
    <cellStyle name="Normal 9 6" xfId="183" xr:uid="{6092D5CF-EA0D-4209-B873-A8E1F2891C4F}"/>
    <cellStyle name="Normal 9 6 10" xfId="5170" xr:uid="{247CBCBE-3407-4F6A-83B4-4BE22EECDF9F}"/>
    <cellStyle name="Normal 9 6 10 2" xfId="40613" xr:uid="{222E757D-1531-4DD1-83B3-B860FE3BA0A2}"/>
    <cellStyle name="Normal 9 6 10 3" xfId="54903" xr:uid="{F7F8B587-81C5-4E00-B7D5-14CEFA803535}"/>
    <cellStyle name="Normal 9 6 2" xfId="184" xr:uid="{2C30C8E4-BC58-4DCE-AB5E-0D5B315E1B54}"/>
    <cellStyle name="Normal 9 6 2 2" xfId="426" xr:uid="{7BF18FDE-037F-4F0B-BA49-F66072F47C1D}"/>
    <cellStyle name="Normal 9 6 2 2 2" xfId="889" xr:uid="{AA198C57-5C3C-4B9B-AEF5-48C178C324E1}"/>
    <cellStyle name="Normal 9 6 2 2 2 2" xfId="2474" xr:uid="{E3B56E25-CD37-4ED3-86FC-0A0F9E9786CB}"/>
    <cellStyle name="Normal 9 6 2 2 2 2 2" xfId="5174" xr:uid="{8EC035F4-2DC5-483A-BD3F-548D5FE9968D}"/>
    <cellStyle name="Normal 9 6 2 2 2 2 2 2" xfId="40617" xr:uid="{6F9B7997-4221-4125-8369-2B124FA67ACE}"/>
    <cellStyle name="Normal 9 6 2 2 2 2 2 3" xfId="54907" xr:uid="{D8487C62-3113-471C-B482-7D0C7C3E9EA7}"/>
    <cellStyle name="Normal 9 6 2 2 2 3" xfId="4228" xr:uid="{3B97E576-429D-4298-BE8F-4A8F84B920E5}"/>
    <cellStyle name="Normal 9 6 2 2 2 3 2" xfId="5175" xr:uid="{64504E51-94D4-4EAC-BFFA-0F0D6F1DA621}"/>
    <cellStyle name="Normal 9 6 2 2 2 3 2 2" xfId="40618" xr:uid="{8469364C-70C9-4FE7-B50B-4DFB050429E8}"/>
    <cellStyle name="Normal 9 6 2 2 2 3 2 3" xfId="54908" xr:uid="{EF8BD949-D878-4B34-9004-C0E51C3D8AD7}"/>
    <cellStyle name="Normal 9 6 2 2 2 4" xfId="4229" xr:uid="{975C4173-52D0-4526-88E0-0CE7AC93355C}"/>
    <cellStyle name="Normal 9 6 2 2 2 4 2" xfId="5176" xr:uid="{EF265BED-7385-45A4-BDC2-2298511C857B}"/>
    <cellStyle name="Normal 9 6 2 2 2 4 2 2" xfId="40619" xr:uid="{F30022F8-1EA3-4B79-8D7F-A2FE620E1FAD}"/>
    <cellStyle name="Normal 9 6 2 2 2 4 2 3" xfId="54909" xr:uid="{1891DA88-6D19-4A3D-B508-9D57A86D34F3}"/>
    <cellStyle name="Normal 9 6 2 2 2 5" xfId="5173" xr:uid="{D48CFD62-5E3F-4733-92BC-B6E1E3905992}"/>
    <cellStyle name="Normal 9 6 2 2 2 5 2" xfId="40616" xr:uid="{4BD57065-ACE7-494C-A091-690609BAFED4}"/>
    <cellStyle name="Normal 9 6 2 2 2 5 3" xfId="54906" xr:uid="{35A9DBD3-246A-4267-8933-C4E1CEEA04CF}"/>
    <cellStyle name="Normal 9 6 2 2 3" xfId="2475" xr:uid="{C11C1757-075A-4394-AB88-32401CC61959}"/>
    <cellStyle name="Normal 9 6 2 2 3 2" xfId="4230" xr:uid="{C9E24BA0-E57A-491F-A431-F9E09579516F}"/>
    <cellStyle name="Normal 9 6 2 2 3 2 2" xfId="5178" xr:uid="{6F1E44F7-8D29-4A1D-9A62-A86082DC70D3}"/>
    <cellStyle name="Normal 9 6 2 2 3 2 2 2" xfId="40621" xr:uid="{9BB5246D-88F7-4A28-BD05-B55695B90DCC}"/>
    <cellStyle name="Normal 9 6 2 2 3 2 2 3" xfId="54911" xr:uid="{A023FE99-FFD7-4CE9-94EF-1CF913521732}"/>
    <cellStyle name="Normal 9 6 2 2 3 3" xfId="4231" xr:uid="{51389573-BE81-4189-AE2B-70FA86199B75}"/>
    <cellStyle name="Normal 9 6 2 2 3 3 2" xfId="5179" xr:uid="{6CFD874F-A6ED-4FB9-8EB5-B1B0846E7C36}"/>
    <cellStyle name="Normal 9 6 2 2 3 3 2 2" xfId="40622" xr:uid="{387DB7E7-2F27-41D5-817A-C267A5E8EB4E}"/>
    <cellStyle name="Normal 9 6 2 2 3 3 2 3" xfId="54912" xr:uid="{8C6CE54D-BFAD-4A75-83F3-9F687AF7E683}"/>
    <cellStyle name="Normal 9 6 2 2 3 4" xfId="4232" xr:uid="{11BA6273-3DF1-4C08-B363-287A8727890C}"/>
    <cellStyle name="Normal 9 6 2 2 3 4 2" xfId="5180" xr:uid="{EBCDAC00-CC7E-4913-B419-0890E915EB38}"/>
    <cellStyle name="Normal 9 6 2 2 3 4 2 2" xfId="40623" xr:uid="{EF8199DE-927A-45E1-989B-6872BE7398D0}"/>
    <cellStyle name="Normal 9 6 2 2 3 4 2 3" xfId="54913" xr:uid="{F29E71AA-70AE-4A16-A0D0-23DDAD586B8B}"/>
    <cellStyle name="Normal 9 6 2 2 3 5" xfId="5177" xr:uid="{2D555E92-F237-4A56-9A01-37913D042997}"/>
    <cellStyle name="Normal 9 6 2 2 3 5 2" xfId="40620" xr:uid="{D8D95A0F-3BBD-4798-BF75-9CF071A4DC78}"/>
    <cellStyle name="Normal 9 6 2 2 3 5 3" xfId="54910" xr:uid="{8FD028B2-9AA1-4541-A9F8-3E8A4DF09179}"/>
    <cellStyle name="Normal 9 6 2 2 4" xfId="4233" xr:uid="{AEC09C25-64B4-43BE-A6D1-4A2769389305}"/>
    <cellStyle name="Normal 9 6 2 2 4 2" xfId="5181" xr:uid="{73F4489D-5F8F-4A5A-8D37-6FE67F5FBB33}"/>
    <cellStyle name="Normal 9 6 2 2 4 2 2" xfId="40624" xr:uid="{D3B6DDEF-84B4-450C-A147-CA6A34AE0213}"/>
    <cellStyle name="Normal 9 6 2 2 4 2 3" xfId="54914" xr:uid="{CA9EDD9E-77E7-4BAE-AFEF-C47B3E4F5FC4}"/>
    <cellStyle name="Normal 9 6 2 2 5" xfId="4234" xr:uid="{31409F88-7FBD-42F9-8E0A-9078A56E04C0}"/>
    <cellStyle name="Normal 9 6 2 2 5 2" xfId="5182" xr:uid="{B5FB8D77-BD10-44D1-9E73-9E570E8288D7}"/>
    <cellStyle name="Normal 9 6 2 2 5 2 2" xfId="40625" xr:uid="{AB4DA2AD-DB94-4C44-BFE5-AFAAD0DF9B15}"/>
    <cellStyle name="Normal 9 6 2 2 5 2 3" xfId="54915" xr:uid="{4F535E2C-52E8-432E-B707-84FDB28C0B9E}"/>
    <cellStyle name="Normal 9 6 2 2 6" xfId="4235" xr:uid="{F25EE1A7-95B2-40D1-B437-4DA194359AE5}"/>
    <cellStyle name="Normal 9 6 2 2 6 2" xfId="5183" xr:uid="{9CE4A262-6C97-408E-8F8A-E53E780E62CB}"/>
    <cellStyle name="Normal 9 6 2 2 6 2 2" xfId="40626" xr:uid="{3445A75B-58F4-4BB8-BB58-872DCE250C9C}"/>
    <cellStyle name="Normal 9 6 2 2 6 2 3" xfId="54916" xr:uid="{9000378C-7A52-4930-8232-D798324DC03D}"/>
    <cellStyle name="Normal 9 6 2 2 7" xfId="5172" xr:uid="{C224B2AC-BEF4-4B42-B1C9-0F302775CFFB}"/>
    <cellStyle name="Normal 9 6 2 2 7 2" xfId="40615" xr:uid="{77B0DF82-3173-4CE7-80EF-6067CF69C783}"/>
    <cellStyle name="Normal 9 6 2 2 7 3" xfId="54905" xr:uid="{09FE3FDA-FDB7-4374-B7BD-73715DDC8482}"/>
    <cellStyle name="Normal 9 6 2 3" xfId="890" xr:uid="{7BF06721-1BED-4BD8-8922-22E81C9150A8}"/>
    <cellStyle name="Normal 9 6 2 3 2" xfId="2476" xr:uid="{B0E63CFA-EF53-48E7-9850-C6E4ECC4F23B}"/>
    <cellStyle name="Normal 9 6 2 3 2 2" xfId="4236" xr:uid="{95C27056-563E-4614-8114-4BE8DE9F2801}"/>
    <cellStyle name="Normal 9 6 2 3 2 2 2" xfId="5186" xr:uid="{825C83D3-8F8E-4A80-AA7C-F11B0ECD8145}"/>
    <cellStyle name="Normal 9 6 2 3 2 2 2 2" xfId="40629" xr:uid="{E183769E-6C52-4FED-A5DC-8D3C1AA5583B}"/>
    <cellStyle name="Normal 9 6 2 3 2 2 2 3" xfId="54919" xr:uid="{9B938315-AC0D-423B-9E04-B0DDB4E9F9DC}"/>
    <cellStyle name="Normal 9 6 2 3 2 3" xfId="4237" xr:uid="{D15A7B81-07EA-4C54-A745-F869D945CD9A}"/>
    <cellStyle name="Normal 9 6 2 3 2 3 2" xfId="5187" xr:uid="{37939489-2307-460D-9BB3-9CDEA381161D}"/>
    <cellStyle name="Normal 9 6 2 3 2 3 2 2" xfId="40630" xr:uid="{AB343B79-4DFF-42F7-94E6-37EEB9434CA5}"/>
    <cellStyle name="Normal 9 6 2 3 2 3 2 3" xfId="54920" xr:uid="{24766D9C-432D-480C-A8A0-90FC0ABDE1E8}"/>
    <cellStyle name="Normal 9 6 2 3 2 4" xfId="4238" xr:uid="{EA62540D-170D-4FBD-8145-157C8DEE7F34}"/>
    <cellStyle name="Normal 9 6 2 3 2 4 2" xfId="5188" xr:uid="{1DDBC787-94AA-4718-A51B-700D002B9B44}"/>
    <cellStyle name="Normal 9 6 2 3 2 4 2 2" xfId="40631" xr:uid="{03EC4622-B189-4B62-820A-8A11DFF68D15}"/>
    <cellStyle name="Normal 9 6 2 3 2 4 2 3" xfId="54921" xr:uid="{C4FF82D0-AD3E-4AAF-AEA9-CE64CA07E4FD}"/>
    <cellStyle name="Normal 9 6 2 3 2 5" xfId="5185" xr:uid="{CDEF395A-D40B-43F5-962D-AF4FB57B5DB6}"/>
    <cellStyle name="Normal 9 6 2 3 2 5 2" xfId="40628" xr:uid="{9ACC4987-692D-4AB5-8501-97E771A120FA}"/>
    <cellStyle name="Normal 9 6 2 3 2 5 3" xfId="54918" xr:uid="{5A5CCBDD-41E0-4A98-BA53-DA2A885E521F}"/>
    <cellStyle name="Normal 9 6 2 3 3" xfId="4239" xr:uid="{5FD13772-6EFD-40C8-A564-8F7B6E60ECCA}"/>
    <cellStyle name="Normal 9 6 2 3 3 2" xfId="5189" xr:uid="{919BC006-56B2-41B1-9D43-750EE49FD3C7}"/>
    <cellStyle name="Normal 9 6 2 3 3 2 2" xfId="40632" xr:uid="{7F927172-D72B-446E-BD65-15B697CD5C94}"/>
    <cellStyle name="Normal 9 6 2 3 3 2 3" xfId="54922" xr:uid="{DC2DC962-DB97-4AFE-8397-DD8372DC6F9A}"/>
    <cellStyle name="Normal 9 6 2 3 4" xfId="4240" xr:uid="{90DF44D9-EF7F-425B-9B6E-DD5CF8812371}"/>
    <cellStyle name="Normal 9 6 2 3 4 2" xfId="5190" xr:uid="{6CA621D1-E56A-458D-9F4D-6563DB5C9B21}"/>
    <cellStyle name="Normal 9 6 2 3 4 2 2" xfId="40633" xr:uid="{5F393B51-706D-4741-9B85-52641DCDEED5}"/>
    <cellStyle name="Normal 9 6 2 3 4 2 3" xfId="54923" xr:uid="{3F8ED6FF-D99D-4EFC-ADA0-1F9E115D0D06}"/>
    <cellStyle name="Normal 9 6 2 3 5" xfId="4241" xr:uid="{3E80EDFB-BA60-4A44-8372-83EFE67D42C6}"/>
    <cellStyle name="Normal 9 6 2 3 5 2" xfId="5191" xr:uid="{2605AFAE-F07A-4C69-86D1-9DEB7FF9D531}"/>
    <cellStyle name="Normal 9 6 2 3 5 2 2" xfId="40634" xr:uid="{9E6AEC26-75E7-4F48-9A2C-C52B9597D972}"/>
    <cellStyle name="Normal 9 6 2 3 5 2 3" xfId="54924" xr:uid="{B32FB868-4188-487B-86C6-96597A10300A}"/>
    <cellStyle name="Normal 9 6 2 3 6" xfId="5184" xr:uid="{15C6E0D6-8BA8-4EF0-9C15-D9B3C4B9C558}"/>
    <cellStyle name="Normal 9 6 2 3 6 2" xfId="40627" xr:uid="{A302FEEC-5594-4B96-9485-660717B2534C}"/>
    <cellStyle name="Normal 9 6 2 3 6 3" xfId="54917" xr:uid="{E78F5E03-AFE4-4047-98F5-C5B1508FA612}"/>
    <cellStyle name="Normal 9 6 2 4" xfId="2477" xr:uid="{68EA2B3E-0E4B-4A76-AF77-E615455EB13B}"/>
    <cellStyle name="Normal 9 6 2 4 2" xfId="4242" xr:uid="{75349943-EF1E-4D85-BA79-DD889266F1D9}"/>
    <cellStyle name="Normal 9 6 2 4 2 2" xfId="5193" xr:uid="{6E221769-FF75-407B-8916-79252ADE7BAA}"/>
    <cellStyle name="Normal 9 6 2 4 2 2 2" xfId="40636" xr:uid="{8A0563C4-7B35-42E0-8E05-34D018525531}"/>
    <cellStyle name="Normal 9 6 2 4 2 2 3" xfId="54926" xr:uid="{73379259-33C8-4BE6-9B4E-040C08428E56}"/>
    <cellStyle name="Normal 9 6 2 4 3" xfId="4243" xr:uid="{F559EABA-AC41-4423-8604-A97A78ED8DC0}"/>
    <cellStyle name="Normal 9 6 2 4 3 2" xfId="5194" xr:uid="{6E32B008-FBB1-4068-8937-4407EA2B882F}"/>
    <cellStyle name="Normal 9 6 2 4 3 2 2" xfId="40637" xr:uid="{380F256A-5CCD-4408-B44D-FF62563B8E5E}"/>
    <cellStyle name="Normal 9 6 2 4 3 2 3" xfId="54927" xr:uid="{8957309A-8493-4EDF-B293-2CA3A2B3FEDC}"/>
    <cellStyle name="Normal 9 6 2 4 4" xfId="4244" xr:uid="{1875BA0F-8908-4F58-80DD-E20728859D0D}"/>
    <cellStyle name="Normal 9 6 2 4 4 2" xfId="5195" xr:uid="{37B8A7B1-CC87-4083-A5F9-FF6B0E4DA6E7}"/>
    <cellStyle name="Normal 9 6 2 4 4 2 2" xfId="40638" xr:uid="{2AD51DE1-964F-4E1B-A773-7E790B42DF53}"/>
    <cellStyle name="Normal 9 6 2 4 4 2 3" xfId="54928" xr:uid="{1A0CD7CC-49B5-4869-B88B-74400DE68C61}"/>
    <cellStyle name="Normal 9 6 2 4 5" xfId="5192" xr:uid="{057B3B12-8310-4384-B082-8448B82CB38A}"/>
    <cellStyle name="Normal 9 6 2 4 5 2" xfId="40635" xr:uid="{501E9DC3-A2DC-4000-9B4A-AB518499A321}"/>
    <cellStyle name="Normal 9 6 2 4 5 3" xfId="54925" xr:uid="{F53F99CB-866E-4E9E-A344-3C7A27226487}"/>
    <cellStyle name="Normal 9 6 2 5" xfId="4245" xr:uid="{B4B32728-290D-4920-84B0-FAC41A4B2449}"/>
    <cellStyle name="Normal 9 6 2 5 2" xfId="4246" xr:uid="{D44DD1F6-BF3F-4B0E-BABD-E82FC3337B9F}"/>
    <cellStyle name="Normal 9 6 2 5 2 2" xfId="5197" xr:uid="{B052ADFD-057B-4443-85DA-EBED54ABF711}"/>
    <cellStyle name="Normal 9 6 2 5 2 2 2" xfId="40640" xr:uid="{6F99293F-2555-4335-90AC-74D2F34A2020}"/>
    <cellStyle name="Normal 9 6 2 5 2 2 3" xfId="54930" xr:uid="{D057A4D0-38D4-4FBF-B261-8DC2D29253DD}"/>
    <cellStyle name="Normal 9 6 2 5 3" xfId="4247" xr:uid="{02D0164D-3B5B-40E3-B14E-93CD0F0D3537}"/>
    <cellStyle name="Normal 9 6 2 5 3 2" xfId="5198" xr:uid="{832D87F6-85D2-4939-B6FD-82F43887FF90}"/>
    <cellStyle name="Normal 9 6 2 5 3 2 2" xfId="40641" xr:uid="{E40F3595-AF6B-4394-9817-22FE93F5213D}"/>
    <cellStyle name="Normal 9 6 2 5 3 2 3" xfId="54931" xr:uid="{0FF1D81D-65C4-49A9-AAB0-1D748DECF239}"/>
    <cellStyle name="Normal 9 6 2 5 4" xfId="4248" xr:uid="{52B2CCA6-7796-446E-9A3C-33E102D778F6}"/>
    <cellStyle name="Normal 9 6 2 5 4 2" xfId="5199" xr:uid="{E6FCB24E-E605-4CA2-957A-63C70CC22DC5}"/>
    <cellStyle name="Normal 9 6 2 5 4 2 2" xfId="40642" xr:uid="{BF292DDE-2C5B-43D8-90EA-236B2FF5D176}"/>
    <cellStyle name="Normal 9 6 2 5 4 2 3" xfId="54932" xr:uid="{54C6F573-BB26-40BF-B9AD-919FD1F53B71}"/>
    <cellStyle name="Normal 9 6 2 5 5" xfId="5196" xr:uid="{0B530322-0E0E-472E-8035-88E3EC395EDF}"/>
    <cellStyle name="Normal 9 6 2 5 5 2" xfId="40639" xr:uid="{91064DF6-9C24-4218-A1CE-6F86B87CB038}"/>
    <cellStyle name="Normal 9 6 2 5 5 3" xfId="54929" xr:uid="{5DAEACB0-3499-4127-AA54-322F9F0B05E9}"/>
    <cellStyle name="Normal 9 6 2 6" xfId="4249" xr:uid="{10275D26-2296-4186-885C-2900EB564DD2}"/>
    <cellStyle name="Normal 9 6 2 6 2" xfId="5200" xr:uid="{EB2DB963-E2DD-45D1-9943-EEC83C4B51BC}"/>
    <cellStyle name="Normal 9 6 2 6 2 2" xfId="40643" xr:uid="{CD5AA3CF-1F55-4CBE-8702-7BC060007922}"/>
    <cellStyle name="Normal 9 6 2 6 2 3" xfId="54933" xr:uid="{D73CA06C-B6B7-4BC3-865E-85246DA5B061}"/>
    <cellStyle name="Normal 9 6 2 7" xfId="4250" xr:uid="{B9AB9CDB-6E10-498A-9F8E-89F42FAAA99B}"/>
    <cellStyle name="Normal 9 6 2 7 2" xfId="5201" xr:uid="{8B2BC6A7-ED53-47AE-9285-0461637BCDA3}"/>
    <cellStyle name="Normal 9 6 2 7 2 2" xfId="40644" xr:uid="{4C792779-2182-41C7-A0BC-7D0948391736}"/>
    <cellStyle name="Normal 9 6 2 7 2 3" xfId="54934" xr:uid="{A3BB7503-3620-4B0F-BD0A-227B39CA5265}"/>
    <cellStyle name="Normal 9 6 2 8" xfId="4251" xr:uid="{BE4ABE2F-F8C2-4949-BFC6-A69F6B19EA46}"/>
    <cellStyle name="Normal 9 6 2 8 2" xfId="5202" xr:uid="{53484DB4-9848-4A8A-8269-1E42FECEEC27}"/>
    <cellStyle name="Normal 9 6 2 8 2 2" xfId="40645" xr:uid="{183E4005-E967-4AA5-ACBE-72BD726D60C7}"/>
    <cellStyle name="Normal 9 6 2 8 2 3" xfId="54935" xr:uid="{0BC84D44-AB7E-4D91-B320-F79356930761}"/>
    <cellStyle name="Normal 9 6 2 9" xfId="5171" xr:uid="{A75D0C2C-D26D-4E56-8A26-A00A53BE7A87}"/>
    <cellStyle name="Normal 9 6 2 9 2" xfId="40614" xr:uid="{FF6AD8E7-EDA6-4784-950C-C109C4A06589}"/>
    <cellStyle name="Normal 9 6 2 9 3" xfId="54904" xr:uid="{DA5900B8-6266-4B30-8A10-65AFA5E7E6FD}"/>
    <cellStyle name="Normal 9 6 3" xfId="427" xr:uid="{8F643EA5-9149-4BFE-994B-DB6247F1F6D2}"/>
    <cellStyle name="Normal 9 6 3 2" xfId="891" xr:uid="{F820AF4F-EA03-4BC8-A355-72FEC7857704}"/>
    <cellStyle name="Normal 9 6 3 2 2" xfId="892" xr:uid="{1BF46248-9BD8-491E-920D-74F31389A9A6}"/>
    <cellStyle name="Normal 9 6 3 2 2 2" xfId="5205" xr:uid="{ED41D5CD-6F52-43C1-A2A5-10F53AE83FF1}"/>
    <cellStyle name="Normal 9 6 3 2 2 2 2" xfId="40648" xr:uid="{399ECC42-57AA-40CC-8237-042561FFC28A}"/>
    <cellStyle name="Normal 9 6 3 2 2 2 3" xfId="54938" xr:uid="{EB48DC8E-7DE8-44A2-AE32-2C4E28FEA44F}"/>
    <cellStyle name="Normal 9 6 3 2 3" xfId="4252" xr:uid="{F68A5E0B-7776-4B06-9902-BC78C931CDB8}"/>
    <cellStyle name="Normal 9 6 3 2 3 2" xfId="5206" xr:uid="{5F767AC0-193C-4187-8D92-9990EEE5464F}"/>
    <cellStyle name="Normal 9 6 3 2 3 2 2" xfId="40649" xr:uid="{775E2FC9-146D-4F81-B506-6ADAA05E5FD3}"/>
    <cellStyle name="Normal 9 6 3 2 3 2 3" xfId="54939" xr:uid="{1B62E3F3-4335-42F7-AD06-0E5A6DA13AF1}"/>
    <cellStyle name="Normal 9 6 3 2 4" xfId="4253" xr:uid="{26B27F8B-17AB-4CE3-9CBD-CB92A812854E}"/>
    <cellStyle name="Normal 9 6 3 2 4 2" xfId="5207" xr:uid="{5684D696-4C91-4976-8319-6D835B502740}"/>
    <cellStyle name="Normal 9 6 3 2 4 2 2" xfId="40650" xr:uid="{6C4506A7-D66A-41DA-931E-AC2DD7CB9CC2}"/>
    <cellStyle name="Normal 9 6 3 2 4 2 3" xfId="54940" xr:uid="{F8062138-F14D-4797-8400-2DF1924A19A4}"/>
    <cellStyle name="Normal 9 6 3 2 5" xfId="5204" xr:uid="{05610CF2-7B6C-42B9-890B-8322BB02A6C2}"/>
    <cellStyle name="Normal 9 6 3 2 5 2" xfId="40647" xr:uid="{B25192AA-E248-4A92-9185-DF3EA6E13CC8}"/>
    <cellStyle name="Normal 9 6 3 2 5 3" xfId="54937" xr:uid="{C7B08519-214D-4105-A781-707BD467EA91}"/>
    <cellStyle name="Normal 9 6 3 3" xfId="893" xr:uid="{2F128971-20F7-497F-A7C7-334D8A75448B}"/>
    <cellStyle name="Normal 9 6 3 3 2" xfId="4254" xr:uid="{4C9AF40F-9D04-44F6-BEAA-B7BEC43DE4A3}"/>
    <cellStyle name="Normal 9 6 3 3 2 2" xfId="5209" xr:uid="{EF840DAD-EE2E-4D76-8B70-38136D0B6401}"/>
    <cellStyle name="Normal 9 6 3 3 2 2 2" xfId="40652" xr:uid="{9F32C553-0C48-4DBB-A432-719EBAFFF7FE}"/>
    <cellStyle name="Normal 9 6 3 3 2 2 3" xfId="54942" xr:uid="{10A9599D-0351-4679-A544-C9BDD91C17DF}"/>
    <cellStyle name="Normal 9 6 3 3 3" xfId="4255" xr:uid="{E492DAA0-4116-449F-BBA4-7F436F7A28BF}"/>
    <cellStyle name="Normal 9 6 3 3 3 2" xfId="5210" xr:uid="{DEB23A37-B13F-4E99-B8B6-29AB22DB08D4}"/>
    <cellStyle name="Normal 9 6 3 3 3 2 2" xfId="40653" xr:uid="{218A8BDE-7AF8-4AAF-A909-0691FF324A5D}"/>
    <cellStyle name="Normal 9 6 3 3 3 2 3" xfId="54943" xr:uid="{F0A50901-4212-4B19-A247-6298B60E768F}"/>
    <cellStyle name="Normal 9 6 3 3 4" xfId="4256" xr:uid="{6C98690D-17A7-48D9-9AAD-2AE29D1CEF55}"/>
    <cellStyle name="Normal 9 6 3 3 4 2" xfId="5211" xr:uid="{3D591389-F5AC-4281-926B-B52C89630F03}"/>
    <cellStyle name="Normal 9 6 3 3 4 2 2" xfId="40654" xr:uid="{A01C1C7A-4D2B-43FF-A8C8-4F3F66C9BE82}"/>
    <cellStyle name="Normal 9 6 3 3 4 2 3" xfId="54944" xr:uid="{EE176DB8-827B-4E79-8179-B98215A17DF5}"/>
    <cellStyle name="Normal 9 6 3 3 5" xfId="5208" xr:uid="{885AC8E9-A0F0-433B-B5F8-55B2803C6E0D}"/>
    <cellStyle name="Normal 9 6 3 3 5 2" xfId="40651" xr:uid="{624246C7-0B8A-4A0A-B75B-CD7514B93ADA}"/>
    <cellStyle name="Normal 9 6 3 3 5 3" xfId="54941" xr:uid="{3DCA4200-5915-49D3-8996-CA7BE7B2958B}"/>
    <cellStyle name="Normal 9 6 3 4" xfId="4257" xr:uid="{555D3701-9D44-4F94-AA7F-50DE756E5EF2}"/>
    <cellStyle name="Normal 9 6 3 4 2" xfId="5212" xr:uid="{C433B17F-6501-41BF-BC07-9AD736BE8203}"/>
    <cellStyle name="Normal 9 6 3 4 2 2" xfId="40655" xr:uid="{7A5A3B4F-E748-4F8E-A6A3-530625CAD9AF}"/>
    <cellStyle name="Normal 9 6 3 4 2 3" xfId="54945" xr:uid="{57499226-D1BA-4019-A529-AEFC006DF736}"/>
    <cellStyle name="Normal 9 6 3 5" xfId="4258" xr:uid="{2DD6176E-3F78-4F5D-9061-8B69E4A0316E}"/>
    <cellStyle name="Normal 9 6 3 5 2" xfId="5213" xr:uid="{D3E0A65F-9D2C-48B5-A862-00B408E65264}"/>
    <cellStyle name="Normal 9 6 3 5 2 2" xfId="40656" xr:uid="{A82B43B3-5AB9-488D-8E2D-6E564A883738}"/>
    <cellStyle name="Normal 9 6 3 5 2 3" xfId="54946" xr:uid="{144FE14E-4BE9-47AE-92F6-E56D8E821770}"/>
    <cellStyle name="Normal 9 6 3 6" xfId="4259" xr:uid="{5E42F621-1F77-40B2-AF55-BB492D927329}"/>
    <cellStyle name="Normal 9 6 3 6 2" xfId="5214" xr:uid="{E5F99855-BD44-4206-8AAC-D0E51A14542B}"/>
    <cellStyle name="Normal 9 6 3 6 2 2" xfId="40657" xr:uid="{C21D87A4-C421-4F6F-A372-ACBC8B90E3E4}"/>
    <cellStyle name="Normal 9 6 3 6 2 3" xfId="54947" xr:uid="{FBCE8A45-C549-4A2F-8295-FDC3223358B4}"/>
    <cellStyle name="Normal 9 6 3 7" xfId="5203" xr:uid="{1CE94BFD-562C-47A5-A5A5-DCC0F96395A9}"/>
    <cellStyle name="Normal 9 6 3 7 2" xfId="40646" xr:uid="{FE4A6C87-2DE0-4D94-A1F1-B4D72DC4174D}"/>
    <cellStyle name="Normal 9 6 3 7 3" xfId="54936" xr:uid="{50E7A696-C30F-4CFB-B2E3-B339CA6EFADF}"/>
    <cellStyle name="Normal 9 6 4" xfId="428" xr:uid="{107E9DAD-2F53-429B-B62D-D2C0A22040F6}"/>
    <cellStyle name="Normal 9 6 4 2" xfId="894" xr:uid="{1684329C-075D-440E-927E-560B835C2169}"/>
    <cellStyle name="Normal 9 6 4 2 2" xfId="4260" xr:uid="{E1B2FE4F-EFBE-43D3-B5D6-F6CDFB6786DC}"/>
    <cellStyle name="Normal 9 6 4 2 2 2" xfId="5217" xr:uid="{CE67757F-DE5F-44B1-A6A5-38A66252E253}"/>
    <cellStyle name="Normal 9 6 4 2 2 2 2" xfId="40660" xr:uid="{A1057D8A-A5EA-418E-9FA1-F4F6B8D0E498}"/>
    <cellStyle name="Normal 9 6 4 2 2 2 3" xfId="54950" xr:uid="{D66A19AE-E5D5-48C2-9C01-3EE965684D12}"/>
    <cellStyle name="Normal 9 6 4 2 3" xfId="4261" xr:uid="{3A17ECFC-4E8F-4273-B592-6D94CC27DAB5}"/>
    <cellStyle name="Normal 9 6 4 2 3 2" xfId="5218" xr:uid="{E4120803-4E8F-4BB8-B043-620BC6AE64D0}"/>
    <cellStyle name="Normal 9 6 4 2 3 2 2" xfId="40661" xr:uid="{0B6F8D08-D968-465C-83D4-58E21C332DF1}"/>
    <cellStyle name="Normal 9 6 4 2 3 2 3" xfId="54951" xr:uid="{4F3F3D86-02B2-4FEE-B2BB-AFF8F655267B}"/>
    <cellStyle name="Normal 9 6 4 2 4" xfId="4262" xr:uid="{47425B26-163E-419C-97D9-81910658291C}"/>
    <cellStyle name="Normal 9 6 4 2 4 2" xfId="5219" xr:uid="{4B25C967-2DA6-4790-AD4A-B344A28DF5E2}"/>
    <cellStyle name="Normal 9 6 4 2 4 2 2" xfId="40662" xr:uid="{8BAFE1E5-176A-434B-81EF-D10BE095044B}"/>
    <cellStyle name="Normal 9 6 4 2 4 2 3" xfId="54952" xr:uid="{7DADD54E-5070-4335-B2FC-64029E8875AF}"/>
    <cellStyle name="Normal 9 6 4 2 5" xfId="5216" xr:uid="{2B46C850-07B4-48E0-A4D6-A7CC8654DB9E}"/>
    <cellStyle name="Normal 9 6 4 2 5 2" xfId="40659" xr:uid="{0AB4C07B-32AB-467C-BDA7-C4695AFE630D}"/>
    <cellStyle name="Normal 9 6 4 2 5 3" xfId="54949" xr:uid="{955F6EE4-07EF-4A6A-AFC4-AD7A63D2087C}"/>
    <cellStyle name="Normal 9 6 4 3" xfId="4263" xr:uid="{2516CF33-60AF-42D6-940B-8BFAE86ACCBE}"/>
    <cellStyle name="Normal 9 6 4 3 2" xfId="5220" xr:uid="{349DD816-796B-441F-B64E-A19D0A01D5A3}"/>
    <cellStyle name="Normal 9 6 4 3 2 2" xfId="40663" xr:uid="{320DB035-D82E-473D-AF3A-9FDEF93AEC22}"/>
    <cellStyle name="Normal 9 6 4 3 2 3" xfId="54953" xr:uid="{1DCB1ECF-D68E-4654-AD53-FFE88EF88EA8}"/>
    <cellStyle name="Normal 9 6 4 4" xfId="4264" xr:uid="{BA1DCCC5-83C5-4AF7-876A-F4C04B778462}"/>
    <cellStyle name="Normal 9 6 4 4 2" xfId="5221" xr:uid="{881FBCD0-C1F7-4196-9782-17A75C0A7090}"/>
    <cellStyle name="Normal 9 6 4 4 2 2" xfId="40664" xr:uid="{A934C857-BB40-4C8B-9672-FD413DFA957F}"/>
    <cellStyle name="Normal 9 6 4 4 2 3" xfId="54954" xr:uid="{27CBE203-B533-4551-AB06-99E9ADFB443B}"/>
    <cellStyle name="Normal 9 6 4 5" xfId="4265" xr:uid="{E453BB1F-73F3-48C0-968E-6AD93B10B2B7}"/>
    <cellStyle name="Normal 9 6 4 5 2" xfId="5222" xr:uid="{F5CF6FA0-A162-43FB-A4E9-7C10E095E613}"/>
    <cellStyle name="Normal 9 6 4 5 2 2" xfId="40665" xr:uid="{C99B5AEC-2A0F-4148-96C6-2547165D2553}"/>
    <cellStyle name="Normal 9 6 4 5 2 3" xfId="54955" xr:uid="{76DFD498-5D5B-4DDE-B29E-761904FA20C9}"/>
    <cellStyle name="Normal 9 6 4 6" xfId="5215" xr:uid="{36777C3E-31F2-46A5-92BD-C543023DAEB9}"/>
    <cellStyle name="Normal 9 6 4 6 2" xfId="40658" xr:uid="{54DC7C86-7198-42D7-A63C-D2AD16D1B9EC}"/>
    <cellStyle name="Normal 9 6 4 6 3" xfId="54948" xr:uid="{4C3333EF-903D-4324-8FB7-C9FD5E130879}"/>
    <cellStyle name="Normal 9 6 5" xfId="895" xr:uid="{E4FD0C16-5AD7-4525-9BCD-443CA81F987C}"/>
    <cellStyle name="Normal 9 6 5 2" xfId="4266" xr:uid="{E168C6E2-AF9E-46F9-A6D8-62C9A9F401C2}"/>
    <cellStyle name="Normal 9 6 5 2 2" xfId="5224" xr:uid="{B5505D02-1491-4905-82B7-4BF163BAEC91}"/>
    <cellStyle name="Normal 9 6 5 2 2 2" xfId="40667" xr:uid="{1DA6E966-FBAA-475C-A683-2C6E333D1B84}"/>
    <cellStyle name="Normal 9 6 5 2 2 3" xfId="54957" xr:uid="{7A293F95-CEB6-494E-B47D-96932A94CB85}"/>
    <cellStyle name="Normal 9 6 5 3" xfId="4267" xr:uid="{16667348-6A87-4D70-AE4A-E5F82327A71D}"/>
    <cellStyle name="Normal 9 6 5 3 2" xfId="5225" xr:uid="{11CFAF9A-2D9F-42A3-8AB0-01A758470A70}"/>
    <cellStyle name="Normal 9 6 5 3 2 2" xfId="40668" xr:uid="{864FDA61-83AE-4C74-9E81-FC91A4634C0D}"/>
    <cellStyle name="Normal 9 6 5 3 2 3" xfId="54958" xr:uid="{D65B68CF-A0F3-471B-B916-39CD288114EE}"/>
    <cellStyle name="Normal 9 6 5 4" xfId="4268" xr:uid="{76F3BF5B-F588-486A-ADDF-D62E38EBC34D}"/>
    <cellStyle name="Normal 9 6 5 4 2" xfId="5226" xr:uid="{EC8FC2E2-D2A8-4CF3-9693-82453EBDBC64}"/>
    <cellStyle name="Normal 9 6 5 4 2 2" xfId="40669" xr:uid="{0993245A-0716-48AE-827C-3BFDE70EE48E}"/>
    <cellStyle name="Normal 9 6 5 4 2 3" xfId="54959" xr:uid="{F46840DA-6637-43CF-B73C-91F61AF561DD}"/>
    <cellStyle name="Normal 9 6 5 5" xfId="5223" xr:uid="{182B0812-08A7-4C93-853B-1AD170E8B04F}"/>
    <cellStyle name="Normal 9 6 5 5 2" xfId="40666" xr:uid="{493828BB-C216-4B8F-BDC4-9B6D3D2A3116}"/>
    <cellStyle name="Normal 9 6 5 5 3" xfId="54956" xr:uid="{231175CE-DDDD-4D78-B92D-33B3F030B1DA}"/>
    <cellStyle name="Normal 9 6 6" xfId="4269" xr:uid="{13B6D058-98F5-49B5-B9B3-6B88CAB6F138}"/>
    <cellStyle name="Normal 9 6 6 2" xfId="4270" xr:uid="{721483D2-AB49-4B02-98A0-A198F38B6EBC}"/>
    <cellStyle name="Normal 9 6 6 2 2" xfId="5228" xr:uid="{99F44F33-EF47-47BF-996A-00E2F3FD1CF0}"/>
    <cellStyle name="Normal 9 6 6 2 2 2" xfId="40671" xr:uid="{881D7093-233A-4E4A-8B02-9594F5EA480C}"/>
    <cellStyle name="Normal 9 6 6 2 2 3" xfId="54961" xr:uid="{B7FCF8C2-E87D-4FE7-AB4A-450E7A8429F4}"/>
    <cellStyle name="Normal 9 6 6 3" xfId="4271" xr:uid="{7D622B94-FFAC-4441-946A-12ADDB8A2BB8}"/>
    <cellStyle name="Normal 9 6 6 3 2" xfId="5229" xr:uid="{63AA3C2E-7C64-4EE1-86DC-0ECCA3782B99}"/>
    <cellStyle name="Normal 9 6 6 3 2 2" xfId="40672" xr:uid="{66E8E1C9-DA18-40D1-8528-282DAA8E232D}"/>
    <cellStyle name="Normal 9 6 6 3 2 3" xfId="54962" xr:uid="{A5A9A16C-19F7-4AE1-8CA8-AEB030785F69}"/>
    <cellStyle name="Normal 9 6 6 4" xfId="4272" xr:uid="{A65B704C-2025-4142-8B26-28DC1729BB64}"/>
    <cellStyle name="Normal 9 6 6 4 2" xfId="5230" xr:uid="{5DC285E9-8A20-4B25-BC2A-0608FC21F567}"/>
    <cellStyle name="Normal 9 6 6 4 2 2" xfId="40673" xr:uid="{B1704D9D-4010-4F8E-90CE-1EB68C4BAD6C}"/>
    <cellStyle name="Normal 9 6 6 4 2 3" xfId="54963" xr:uid="{EC66B0E2-BC33-435F-8669-1ABD21773EF7}"/>
    <cellStyle name="Normal 9 6 6 5" xfId="5227" xr:uid="{1162B13B-8450-4513-B400-1CA2255F8956}"/>
    <cellStyle name="Normal 9 6 6 5 2" xfId="40670" xr:uid="{01323BA5-7796-4DED-83F8-BF9D957F1AEC}"/>
    <cellStyle name="Normal 9 6 6 5 3" xfId="54960" xr:uid="{6942BCCB-2260-4B9C-929E-5B8AE233B401}"/>
    <cellStyle name="Normal 9 6 7" xfId="4273" xr:uid="{170240C0-7F3E-4124-8914-FE4FB2C1598A}"/>
    <cellStyle name="Normal 9 6 7 2" xfId="5231" xr:uid="{E2EE4BA3-C76C-44DC-8723-E1B9023EDECA}"/>
    <cellStyle name="Normal 9 6 7 2 2" xfId="40674" xr:uid="{EC8F0794-8F0C-42EF-A917-7E2924BF5E40}"/>
    <cellStyle name="Normal 9 6 7 2 3" xfId="54964" xr:uid="{4EC99F53-007A-4689-AA35-685AEE57F1AF}"/>
    <cellStyle name="Normal 9 6 8" xfId="4274" xr:uid="{A7CAF276-772E-4EB6-A1D7-1C613668E5F8}"/>
    <cellStyle name="Normal 9 6 8 2" xfId="5232" xr:uid="{DD076729-9692-4390-AC49-D36653F64FCE}"/>
    <cellStyle name="Normal 9 6 8 2 2" xfId="40675" xr:uid="{492EEFE3-7C44-4547-BC0D-6A80B665C823}"/>
    <cellStyle name="Normal 9 6 8 2 3" xfId="54965" xr:uid="{FB0C3469-4F91-4E8D-A42A-7084711269F0}"/>
    <cellStyle name="Normal 9 6 9" xfId="4275" xr:uid="{1FD54A8D-217A-4903-8635-B9418A356451}"/>
    <cellStyle name="Normal 9 6 9 2" xfId="5233" xr:uid="{593EBFBD-D1B7-4401-B1CB-41BB57890689}"/>
    <cellStyle name="Normal 9 6 9 2 2" xfId="40676" xr:uid="{EAE56AEE-5132-4394-9E97-E52772C877DD}"/>
    <cellStyle name="Normal 9 6 9 2 3" xfId="54966" xr:uid="{F5DB36CA-3A5B-4212-A74B-1F2682F3A7D3}"/>
    <cellStyle name="Normal 9 7" xfId="185" xr:uid="{FCC7016E-B5C3-4A8F-9A28-FC6CDCF197F3}"/>
    <cellStyle name="Normal 9 7 2" xfId="429" xr:uid="{213E10E8-5014-4F05-972B-312E8F747FD9}"/>
    <cellStyle name="Normal 9 7 2 2" xfId="896" xr:uid="{C755E8EE-15C4-4FD9-9389-7AC25DB7DDB6}"/>
    <cellStyle name="Normal 9 7 2 2 2" xfId="2478" xr:uid="{1B7DC70A-8681-4295-BD3B-1E39958708EE}"/>
    <cellStyle name="Normal 9 7 2 2 2 2" xfId="2479" xr:uid="{9B5D535E-F190-4E5E-BB9B-333E335D9F8B}"/>
    <cellStyle name="Normal 9 7 2 2 2 2 2" xfId="5238" xr:uid="{7DF704C2-8D4B-49C5-8E41-623AB43ABD37}"/>
    <cellStyle name="Normal 9 7 2 2 2 2 2 2" xfId="40681" xr:uid="{1130BA2E-D257-4734-ABA1-405868A13397}"/>
    <cellStyle name="Normal 9 7 2 2 2 2 2 3" xfId="54971" xr:uid="{710D9FD0-7CCA-4097-8544-4C3793B3E7DF}"/>
    <cellStyle name="Normal 9 7 2 2 2 3" xfId="5237" xr:uid="{70EFEA8F-5938-49C9-9656-7D7514F7D2F2}"/>
    <cellStyle name="Normal 9 7 2 2 2 3 2" xfId="40680" xr:uid="{91D27845-AC48-4D35-828E-E5F8342B4506}"/>
    <cellStyle name="Normal 9 7 2 2 2 3 3" xfId="54970" xr:uid="{FD8179EE-4808-4C84-A727-BED409C11089}"/>
    <cellStyle name="Normal 9 7 2 2 3" xfId="2480" xr:uid="{AEE63986-C3BC-43C2-87D9-298A45DC2027}"/>
    <cellStyle name="Normal 9 7 2 2 3 2" xfId="5239" xr:uid="{6184E138-E10A-496D-B144-0CF7FC363824}"/>
    <cellStyle name="Normal 9 7 2 2 3 2 2" xfId="40682" xr:uid="{1300EA77-3DF2-4E87-B8C6-6E33455580C1}"/>
    <cellStyle name="Normal 9 7 2 2 3 2 3" xfId="54972" xr:uid="{E923860D-A195-4386-A80F-9680D9B92640}"/>
    <cellStyle name="Normal 9 7 2 2 4" xfId="4276" xr:uid="{4A74C333-FB67-442F-A51B-2364C0EC47F2}"/>
    <cellStyle name="Normal 9 7 2 2 4 2" xfId="5240" xr:uid="{6CFB3E0C-AEC3-4E7D-B00B-971283BDB5BF}"/>
    <cellStyle name="Normal 9 7 2 2 4 2 2" xfId="40683" xr:uid="{DD07AC7F-F870-49B5-B71D-827324EC0CA8}"/>
    <cellStyle name="Normal 9 7 2 2 4 2 3" xfId="54973" xr:uid="{2AD3CDD6-D347-46D6-85D7-B96FCCAFA760}"/>
    <cellStyle name="Normal 9 7 2 2 5" xfId="5236" xr:uid="{173C2742-31F4-4C19-A4DA-C0315590C581}"/>
    <cellStyle name="Normal 9 7 2 2 5 2" xfId="40679" xr:uid="{BCAA271F-7020-4456-941D-8C0A5CA6A2E8}"/>
    <cellStyle name="Normal 9 7 2 2 5 3" xfId="54969" xr:uid="{C4BDCCB8-6F2A-4FC7-8FE4-A07BFFC80850}"/>
    <cellStyle name="Normal 9 7 2 3" xfId="2481" xr:uid="{6EE64435-7973-41FE-85A5-0B487C63BA8C}"/>
    <cellStyle name="Normal 9 7 2 3 2" xfId="2482" xr:uid="{76AB35D6-FD8E-4448-A4AB-DCA238DD06D1}"/>
    <cellStyle name="Normal 9 7 2 3 2 2" xfId="5242" xr:uid="{38E87268-5B2D-4CB7-A2FB-78CAE840F7CD}"/>
    <cellStyle name="Normal 9 7 2 3 2 2 2" xfId="40685" xr:uid="{A54B52DE-0C76-4539-8789-0CCC84202174}"/>
    <cellStyle name="Normal 9 7 2 3 2 2 3" xfId="54975" xr:uid="{212F53C1-E11E-47CB-9C4F-00B5C4995794}"/>
    <cellStyle name="Normal 9 7 2 3 3" xfId="4277" xr:uid="{41FCDDC5-F0A3-4328-A8E4-6371EC64B279}"/>
    <cellStyle name="Normal 9 7 2 3 3 2" xfId="5243" xr:uid="{7D161AC7-E1BD-4FF7-AD86-7529365DF94A}"/>
    <cellStyle name="Normal 9 7 2 3 3 2 2" xfId="40686" xr:uid="{B60AE28E-2347-4220-8796-3D67ABEDB364}"/>
    <cellStyle name="Normal 9 7 2 3 3 2 3" xfId="54976" xr:uid="{A5D2220F-282F-4356-AADC-57E707EFB8F6}"/>
    <cellStyle name="Normal 9 7 2 3 4" xfId="4278" xr:uid="{3C7853C0-ADBD-4B60-8737-355A3E356B99}"/>
    <cellStyle name="Normal 9 7 2 3 4 2" xfId="5244" xr:uid="{15DB2805-6F3B-4178-852E-545843C696F3}"/>
    <cellStyle name="Normal 9 7 2 3 4 2 2" xfId="40687" xr:uid="{B48BA7B6-7A17-4DCE-9C1E-0E83E6292B8F}"/>
    <cellStyle name="Normal 9 7 2 3 4 2 3" xfId="54977" xr:uid="{14BF02D9-5564-483B-B474-533E79B82DCF}"/>
    <cellStyle name="Normal 9 7 2 3 5" xfId="5241" xr:uid="{BD01A24D-0565-4F98-B59E-9EEF347DAE04}"/>
    <cellStyle name="Normal 9 7 2 3 5 2" xfId="40684" xr:uid="{D5B3E252-3417-4927-BE04-DA9AB86F679A}"/>
    <cellStyle name="Normal 9 7 2 3 5 3" xfId="54974" xr:uid="{B61D75B4-0191-4196-8463-0583A8F797AD}"/>
    <cellStyle name="Normal 9 7 2 4" xfId="2483" xr:uid="{6F6A76E0-A725-42A9-82F8-AA26919DEF69}"/>
    <cellStyle name="Normal 9 7 2 4 2" xfId="5245" xr:uid="{2584A756-B23C-415D-92AD-AAD65A396469}"/>
    <cellStyle name="Normal 9 7 2 4 2 2" xfId="40688" xr:uid="{59EDFE30-FDF9-4B91-8E3C-2F958EF5CDF2}"/>
    <cellStyle name="Normal 9 7 2 4 2 3" xfId="54978" xr:uid="{4FEF60A3-8676-4B3D-A6FF-827AE00632A3}"/>
    <cellStyle name="Normal 9 7 2 5" xfId="4279" xr:uid="{7071CDDB-C417-4D69-9E3F-73BDD07A8077}"/>
    <cellStyle name="Normal 9 7 2 5 2" xfId="5246" xr:uid="{DDFB5CCC-A0D3-45CE-AF72-F9CDCA183ACA}"/>
    <cellStyle name="Normal 9 7 2 5 2 2" xfId="40689" xr:uid="{4B7EBD43-E6FE-4E43-A7E0-A086847EF9BF}"/>
    <cellStyle name="Normal 9 7 2 5 2 3" xfId="54979" xr:uid="{ECE45F63-0F3B-46E9-9315-643D031AD1C6}"/>
    <cellStyle name="Normal 9 7 2 6" xfId="4280" xr:uid="{0B748788-0135-442F-9B19-0291FFEA1EEB}"/>
    <cellStyle name="Normal 9 7 2 6 2" xfId="5247" xr:uid="{D9CC8BB1-62D6-4BBB-9455-762476088C9A}"/>
    <cellStyle name="Normal 9 7 2 6 2 2" xfId="40690" xr:uid="{4241F490-4196-4914-965F-FE3A3D92C9D4}"/>
    <cellStyle name="Normal 9 7 2 6 2 3" xfId="54980" xr:uid="{F9FD2D8E-5162-4DAB-BE6B-AF012DB2DCB5}"/>
    <cellStyle name="Normal 9 7 2 7" xfId="5235" xr:uid="{E567EDA6-62DC-47D9-9DEA-DA09279E7D94}"/>
    <cellStyle name="Normal 9 7 2 7 2" xfId="40678" xr:uid="{FB84087E-0FBB-4D4E-8D97-AD3F4FC40253}"/>
    <cellStyle name="Normal 9 7 2 7 3" xfId="54968" xr:uid="{4D15082C-42C4-429F-913F-DF3F34C63324}"/>
    <cellStyle name="Normal 9 7 3" xfId="897" xr:uid="{8836529D-A7F4-4554-996C-60E04E5B5AB4}"/>
    <cellStyle name="Normal 9 7 3 2" xfId="2484" xr:uid="{1911E6C6-ECFA-4244-8253-29B2C37EFD91}"/>
    <cellStyle name="Normal 9 7 3 2 2" xfId="2485" xr:uid="{116B586F-4B74-4849-B70B-3A47AC83660E}"/>
    <cellStyle name="Normal 9 7 3 2 2 2" xfId="5250" xr:uid="{6B8143E2-9235-4FF9-AE66-2A8BC1F270A0}"/>
    <cellStyle name="Normal 9 7 3 2 2 2 2" xfId="40693" xr:uid="{73ABFD80-9E30-4282-A830-D0391BEBFF13}"/>
    <cellStyle name="Normal 9 7 3 2 2 2 3" xfId="54983" xr:uid="{F2A8E174-15C5-421E-9AB1-B78D2C904189}"/>
    <cellStyle name="Normal 9 7 3 2 3" xfId="4281" xr:uid="{9FEFB975-F32A-4666-9810-7F7DF314EC02}"/>
    <cellStyle name="Normal 9 7 3 2 3 2" xfId="5251" xr:uid="{22F7A94D-3B8B-4F17-A38F-68CCDFE1D0E3}"/>
    <cellStyle name="Normal 9 7 3 2 3 2 2" xfId="40694" xr:uid="{EAC9C2F6-3DFA-4438-9D77-5EAC878FA6C6}"/>
    <cellStyle name="Normal 9 7 3 2 3 2 3" xfId="54984" xr:uid="{445D0247-9DA3-47A6-94C1-288B56FF6A18}"/>
    <cellStyle name="Normal 9 7 3 2 4" xfId="4282" xr:uid="{BBAB51F8-5501-4919-B1FC-FBA352FB2A4A}"/>
    <cellStyle name="Normal 9 7 3 2 4 2" xfId="5252" xr:uid="{76C3911E-E7E1-4C53-B105-815999FBE7E6}"/>
    <cellStyle name="Normal 9 7 3 2 4 2 2" xfId="40695" xr:uid="{F5CA25F1-2F22-408D-A5E7-C0417F512359}"/>
    <cellStyle name="Normal 9 7 3 2 4 2 3" xfId="54985" xr:uid="{88E20034-DECA-4C35-BCA7-0B090C51D593}"/>
    <cellStyle name="Normal 9 7 3 2 5" xfId="5249" xr:uid="{CAE72BC2-396E-486A-9B08-791741AE331F}"/>
    <cellStyle name="Normal 9 7 3 2 5 2" xfId="40692" xr:uid="{210381AC-0F36-486A-BE4A-245BCE98361C}"/>
    <cellStyle name="Normal 9 7 3 2 5 3" xfId="54982" xr:uid="{9082586E-9F35-422C-BAA7-AEB95E79E059}"/>
    <cellStyle name="Normal 9 7 3 3" xfId="2486" xr:uid="{59F287A7-81F5-4394-82B8-8BC97AFEE10D}"/>
    <cellStyle name="Normal 9 7 3 3 2" xfId="5253" xr:uid="{284CDA26-B35E-40F6-A0A9-F358A4BEA4D7}"/>
    <cellStyle name="Normal 9 7 3 3 2 2" xfId="40696" xr:uid="{1AF970EB-98CD-4F60-A880-413C449FBA3A}"/>
    <cellStyle name="Normal 9 7 3 3 2 3" xfId="54986" xr:uid="{F1BB3C65-08F9-46D7-8088-2BBAB55844FB}"/>
    <cellStyle name="Normal 9 7 3 4" xfId="4283" xr:uid="{8172B10E-BDC2-4E00-85C1-DC50FCEEC2C0}"/>
    <cellStyle name="Normal 9 7 3 4 2" xfId="5254" xr:uid="{8BEFC81C-B590-41F7-903D-827F1C4BF885}"/>
    <cellStyle name="Normal 9 7 3 4 2 2" xfId="40697" xr:uid="{507C8497-1B51-407D-9675-C78A9D6E4F67}"/>
    <cellStyle name="Normal 9 7 3 4 2 3" xfId="54987" xr:uid="{BD9D4FDE-1598-42F2-8ADF-CA43AFE4C9A5}"/>
    <cellStyle name="Normal 9 7 3 5" xfId="4284" xr:uid="{AC90EC8E-62D9-43F4-9A1D-5F6D5F2B1E54}"/>
    <cellStyle name="Normal 9 7 3 5 2" xfId="5255" xr:uid="{3B104E03-7EC5-4073-9A48-26494E41613E}"/>
    <cellStyle name="Normal 9 7 3 5 2 2" xfId="40698" xr:uid="{47DD0336-FBCA-4260-8D3C-6A3DB6B3711A}"/>
    <cellStyle name="Normal 9 7 3 5 2 3" xfId="54988" xr:uid="{9EE29DEE-E98F-4F12-857B-BFE3D71B78C8}"/>
    <cellStyle name="Normal 9 7 3 6" xfId="5248" xr:uid="{2ACFA381-9674-44A3-9DCE-D67D1EA80ADE}"/>
    <cellStyle name="Normal 9 7 3 6 2" xfId="40691" xr:uid="{93A37FBA-3683-4FB7-BC81-E1FB7BDEB0BA}"/>
    <cellStyle name="Normal 9 7 3 6 3" xfId="54981" xr:uid="{001E6BBE-C42E-4369-A8E7-239EA412EF80}"/>
    <cellStyle name="Normal 9 7 4" xfId="2487" xr:uid="{426B59C4-EDEB-4E72-A531-ED4824DB6E30}"/>
    <cellStyle name="Normal 9 7 4 2" xfId="2488" xr:uid="{F060ECB3-4379-4162-ABD5-77E381CC2D30}"/>
    <cellStyle name="Normal 9 7 4 2 2" xfId="5257" xr:uid="{A279569A-5CF6-4021-8DA3-DA31E5F64374}"/>
    <cellStyle name="Normal 9 7 4 2 2 2" xfId="40700" xr:uid="{589A4F6F-5FC6-44BB-A4CB-1A2D13D2CAD2}"/>
    <cellStyle name="Normal 9 7 4 2 2 3" xfId="54990" xr:uid="{83E690E8-3EBC-446E-977A-71A09E7D67B4}"/>
    <cellStyle name="Normal 9 7 4 3" xfId="4285" xr:uid="{0F3CDB0A-2E25-4C33-BFB5-233F0C363CAC}"/>
    <cellStyle name="Normal 9 7 4 3 2" xfId="5258" xr:uid="{B759AC3C-3AB1-4076-BE77-7A72E9C12AE1}"/>
    <cellStyle name="Normal 9 7 4 3 2 2" xfId="40701" xr:uid="{AD6F832D-4479-4C3D-910B-7E2DBF6AFA2F}"/>
    <cellStyle name="Normal 9 7 4 3 2 3" xfId="54991" xr:uid="{212747E4-64BF-4132-BAD2-31342F68EBA2}"/>
    <cellStyle name="Normal 9 7 4 4" xfId="4286" xr:uid="{D5F36EB3-FFBC-49AE-8E78-C95218CAF5E5}"/>
    <cellStyle name="Normal 9 7 4 4 2" xfId="5259" xr:uid="{6788E352-27CD-4217-8788-B616B66982EA}"/>
    <cellStyle name="Normal 9 7 4 4 2 2" xfId="40702" xr:uid="{65F382EB-0BCC-4014-995B-84A5969E9500}"/>
    <cellStyle name="Normal 9 7 4 4 2 3" xfId="54992" xr:uid="{34434AF8-E837-47BB-AA9A-CE2CDE9D3DE2}"/>
    <cellStyle name="Normal 9 7 4 5" xfId="5256" xr:uid="{0FEEEEE2-B047-44A6-9AEA-715673B0FCD1}"/>
    <cellStyle name="Normal 9 7 4 5 2" xfId="40699" xr:uid="{D7C92540-3029-4826-B284-0FAEA2044C9D}"/>
    <cellStyle name="Normal 9 7 4 5 3" xfId="54989" xr:uid="{3296E892-3978-467E-ABED-78D8C7D4AA80}"/>
    <cellStyle name="Normal 9 7 5" xfId="2489" xr:uid="{EA066D9D-6C33-4D29-A064-75AADF281155}"/>
    <cellStyle name="Normal 9 7 5 2" xfId="4287" xr:uid="{5B88A513-349B-4D72-866C-B656007CA50B}"/>
    <cellStyle name="Normal 9 7 5 2 2" xfId="5261" xr:uid="{71654BAE-615A-4F1D-A0FB-CEEC3A34C5AF}"/>
    <cellStyle name="Normal 9 7 5 2 2 2" xfId="40704" xr:uid="{216AAC04-9F39-4147-B2D4-A1B7048A9F7E}"/>
    <cellStyle name="Normal 9 7 5 2 2 3" xfId="54994" xr:uid="{3BE66DAE-A62C-4F97-BFB9-42DB81145D91}"/>
    <cellStyle name="Normal 9 7 5 3" xfId="4288" xr:uid="{B9B46CB0-40D3-46C6-B0B5-62E4263CDA77}"/>
    <cellStyle name="Normal 9 7 5 3 2" xfId="5262" xr:uid="{32D35AFE-7017-4FBB-97FC-ECEF27183B80}"/>
    <cellStyle name="Normal 9 7 5 3 2 2" xfId="40705" xr:uid="{5F96ED42-33F2-439D-9DD7-BD8F2EFC4D64}"/>
    <cellStyle name="Normal 9 7 5 3 2 3" xfId="54995" xr:uid="{BD545819-12E1-4B0A-8F9D-2F36A6090E7A}"/>
    <cellStyle name="Normal 9 7 5 4" xfId="4289" xr:uid="{1C6736E2-F821-4CE7-89C8-AB89DFA3CCEB}"/>
    <cellStyle name="Normal 9 7 5 4 2" xfId="5263" xr:uid="{BEAEAB7E-4EFD-4E18-97B8-E62441829033}"/>
    <cellStyle name="Normal 9 7 5 4 2 2" xfId="40706" xr:uid="{BB11BCCC-927D-4C13-B561-E04DD86FD84A}"/>
    <cellStyle name="Normal 9 7 5 4 2 3" xfId="54996" xr:uid="{E94D7200-DD96-4EB8-ABB5-37FA407D4888}"/>
    <cellStyle name="Normal 9 7 5 5" xfId="5260" xr:uid="{9765275A-BA43-4E97-A98D-D006DD4D80C6}"/>
    <cellStyle name="Normal 9 7 5 5 2" xfId="40703" xr:uid="{4BC2337B-5AE6-4653-84B1-81635FC56B66}"/>
    <cellStyle name="Normal 9 7 5 5 3" xfId="54993" xr:uid="{4BD9822B-F8F7-4B20-907C-D6F3F0F11F89}"/>
    <cellStyle name="Normal 9 7 6" xfId="4290" xr:uid="{A95539CA-D11C-493B-B80B-1A9E309ECEA2}"/>
    <cellStyle name="Normal 9 7 6 2" xfId="5264" xr:uid="{063B939C-AE45-444B-91D5-0CAA953CE9C4}"/>
    <cellStyle name="Normal 9 7 6 2 2" xfId="40707" xr:uid="{A6DC5DE5-1BC2-40EF-830C-51CD9407B604}"/>
    <cellStyle name="Normal 9 7 6 2 3" xfId="54997" xr:uid="{0F4E1EEF-33A5-47AA-B4B7-0FC4503306BF}"/>
    <cellStyle name="Normal 9 7 7" xfId="4291" xr:uid="{23998139-DFAD-4DA9-B6B1-E4FEDD5E941F}"/>
    <cellStyle name="Normal 9 7 7 2" xfId="5265" xr:uid="{DBF480AE-34FF-4355-AD47-081CB8F97AAB}"/>
    <cellStyle name="Normal 9 7 7 2 2" xfId="40708" xr:uid="{6181F131-5674-4000-B670-8FA33F7CB254}"/>
    <cellStyle name="Normal 9 7 7 2 3" xfId="54998" xr:uid="{BF68FAC0-6B0F-4194-9266-2B6E22C34284}"/>
    <cellStyle name="Normal 9 7 8" xfId="4292" xr:uid="{C82EF885-48B3-4085-A2E7-C656C5E22C93}"/>
    <cellStyle name="Normal 9 7 8 2" xfId="5266" xr:uid="{72B7CDAA-31A9-4E3D-81E4-42E9CD37B733}"/>
    <cellStyle name="Normal 9 7 8 2 2" xfId="40709" xr:uid="{E633473B-49DF-4BE1-96E0-A302012E25A6}"/>
    <cellStyle name="Normal 9 7 8 2 3" xfId="54999" xr:uid="{5F82446E-68DC-4E6C-BD7C-13485549BC52}"/>
    <cellStyle name="Normal 9 7 9" xfId="5234" xr:uid="{10979475-3AE5-4900-957D-0023AD600DCA}"/>
    <cellStyle name="Normal 9 7 9 2" xfId="40677" xr:uid="{7089C3B2-D8AC-4633-B5BD-35A747DCA4C8}"/>
    <cellStyle name="Normal 9 7 9 3" xfId="54967" xr:uid="{AB9AF44F-2FFC-4CCE-8B40-F6E7EF6501CE}"/>
    <cellStyle name="Normal 9 8" xfId="430" xr:uid="{A5C8B10E-36B0-4D7F-A33D-1F0E6AC3A4F2}"/>
    <cellStyle name="Normal 9 8 2" xfId="898" xr:uid="{740F9145-D8B5-44C7-865B-D69308BD96CA}"/>
    <cellStyle name="Normal 9 8 2 2" xfId="899" xr:uid="{F1AB170B-1FAD-4A3C-AFC0-D0EF1B4A024F}"/>
    <cellStyle name="Normal 9 8 2 2 2" xfId="2490" xr:uid="{4FC11D03-D7F8-4ABE-8E03-C814C2954847}"/>
    <cellStyle name="Normal 9 8 2 2 2 2" xfId="5270" xr:uid="{3C4CBE29-8F4C-41C5-888B-B2ADF20D950E}"/>
    <cellStyle name="Normal 9 8 2 2 2 2 2" xfId="40713" xr:uid="{783DD2CB-8882-4312-9A89-E5829A1FDD8E}"/>
    <cellStyle name="Normal 9 8 2 2 2 2 3" xfId="55003" xr:uid="{FBA24F50-7EA7-401F-A351-2ED92EA2B0B0}"/>
    <cellStyle name="Normal 9 8 2 2 3" xfId="4293" xr:uid="{B1B0A21C-FC3F-4F47-BBA3-E0259D5AE392}"/>
    <cellStyle name="Normal 9 8 2 2 3 2" xfId="5271" xr:uid="{575F922C-6868-40A6-A4AC-F3E529579C33}"/>
    <cellStyle name="Normal 9 8 2 2 3 2 2" xfId="40714" xr:uid="{D13E3F24-BE1E-4B25-BCCC-985F6D5D5929}"/>
    <cellStyle name="Normal 9 8 2 2 3 2 3" xfId="55004" xr:uid="{26A0C8DC-F34A-4A4F-9185-B1812ABE47E5}"/>
    <cellStyle name="Normal 9 8 2 2 4" xfId="4294" xr:uid="{53DC59C5-2193-4D1E-A686-5D2C1FD722DB}"/>
    <cellStyle name="Normal 9 8 2 2 4 2" xfId="5272" xr:uid="{B0C91619-7341-4C16-A14E-BC8336BF860E}"/>
    <cellStyle name="Normal 9 8 2 2 4 2 2" xfId="40715" xr:uid="{4F3795E9-FAD1-4FD1-AF84-89AB050BC0E3}"/>
    <cellStyle name="Normal 9 8 2 2 4 2 3" xfId="55005" xr:uid="{0B0E5C5C-E1ED-44CC-A267-8DB1E6CFFEC4}"/>
    <cellStyle name="Normal 9 8 2 2 5" xfId="5269" xr:uid="{9F84E357-66B7-4881-9CC4-5B36FFB3F3DF}"/>
    <cellStyle name="Normal 9 8 2 2 5 2" xfId="40712" xr:uid="{1FC6FA20-D54C-42DA-AB46-6B5CE09C27FC}"/>
    <cellStyle name="Normal 9 8 2 2 5 3" xfId="55002" xr:uid="{AAD4D489-A661-4602-ACE6-9A437021C00B}"/>
    <cellStyle name="Normal 9 8 2 3" xfId="2491" xr:uid="{D50ED356-1EC7-4AB8-9A85-CFADDDE50892}"/>
    <cellStyle name="Normal 9 8 2 3 2" xfId="5273" xr:uid="{AD457D3F-8AAF-4DEF-84FA-9DE621C3CDFB}"/>
    <cellStyle name="Normal 9 8 2 3 2 2" xfId="40716" xr:uid="{16D1FA1C-CA21-41E2-9387-E7E9722D6A71}"/>
    <cellStyle name="Normal 9 8 2 3 2 3" xfId="55006" xr:uid="{E7AC58A3-C804-4218-93A6-C92D9211CE0E}"/>
    <cellStyle name="Normal 9 8 2 4" xfId="4295" xr:uid="{F546737D-5A5E-40B1-BD46-25D2AA66C515}"/>
    <cellStyle name="Normal 9 8 2 4 2" xfId="5274" xr:uid="{000A7D75-AA0C-4DF2-B016-9C13284A99A4}"/>
    <cellStyle name="Normal 9 8 2 4 2 2" xfId="40717" xr:uid="{44358318-4080-403B-9F76-C4D4C81DFC1E}"/>
    <cellStyle name="Normal 9 8 2 4 2 3" xfId="55007" xr:uid="{7446B299-C8B3-4369-B9CD-1CE95BFE01F4}"/>
    <cellStyle name="Normal 9 8 2 5" xfId="4296" xr:uid="{0AFCB0DA-16E4-4E14-9320-2B648A02D5C4}"/>
    <cellStyle name="Normal 9 8 2 5 2" xfId="5275" xr:uid="{40992333-6211-41EC-B4FC-5D46AEEF08FF}"/>
    <cellStyle name="Normal 9 8 2 5 2 2" xfId="40718" xr:uid="{2D922B2D-45EA-48E1-BF1C-D95B2AD71D3F}"/>
    <cellStyle name="Normal 9 8 2 5 2 3" xfId="55008" xr:uid="{ABB2DCBA-160A-4FF9-A9F2-0FFF5567A9D6}"/>
    <cellStyle name="Normal 9 8 2 6" xfId="5268" xr:uid="{2D880165-F51F-4CF9-93E9-C77C34B90E9A}"/>
    <cellStyle name="Normal 9 8 2 6 2" xfId="40711" xr:uid="{6D0DAF36-7765-432E-B66F-6BC5DE02040B}"/>
    <cellStyle name="Normal 9 8 2 6 3" xfId="55001" xr:uid="{C08CD4B2-F1DE-42B3-A09D-AF601C4A2F2F}"/>
    <cellStyle name="Normal 9 8 3" xfId="900" xr:uid="{1320A6BF-C6D9-4995-B4F7-8E85984DDC6D}"/>
    <cellStyle name="Normal 9 8 3 2" xfId="2492" xr:uid="{7CCF4228-59B3-45A8-9C03-F85BB277FDDE}"/>
    <cellStyle name="Normal 9 8 3 2 2" xfId="5277" xr:uid="{39C66C9F-3C2A-4515-8C2E-79E4C4CCE7B5}"/>
    <cellStyle name="Normal 9 8 3 2 2 2" xfId="40720" xr:uid="{CDBEF949-E508-4482-A81E-92805B31A9AD}"/>
    <cellStyle name="Normal 9 8 3 2 2 3" xfId="55010" xr:uid="{6CE8E3D6-C08F-47A0-9C98-6CBB83840782}"/>
    <cellStyle name="Normal 9 8 3 3" xfId="4297" xr:uid="{760F9133-8A54-4432-A99F-89D5891C311F}"/>
    <cellStyle name="Normal 9 8 3 3 2" xfId="5278" xr:uid="{5A1E7A6C-0AB1-4598-BA01-0B8D3098C754}"/>
    <cellStyle name="Normal 9 8 3 3 2 2" xfId="40721" xr:uid="{3E768F22-946B-4E0B-A6F1-F383C627BF13}"/>
    <cellStyle name="Normal 9 8 3 3 2 3" xfId="55011" xr:uid="{0BEC7012-2FC1-4E61-A407-C86D860EE912}"/>
    <cellStyle name="Normal 9 8 3 4" xfId="4298" xr:uid="{6CE9FFBB-5D0E-4CB7-9D9D-EE6F72874105}"/>
    <cellStyle name="Normal 9 8 3 4 2" xfId="5279" xr:uid="{3D6BB8CD-1B5C-4E43-9E61-979AC31A1AF5}"/>
    <cellStyle name="Normal 9 8 3 4 2 2" xfId="40722" xr:uid="{CC1CA9D8-3DAA-4939-9785-566919100E77}"/>
    <cellStyle name="Normal 9 8 3 4 2 3" xfId="55012" xr:uid="{E3B30D40-CA2B-4EE9-A8A6-C52D63A51753}"/>
    <cellStyle name="Normal 9 8 3 5" xfId="5276" xr:uid="{A3741876-7ABF-40DC-9B9C-7709CAAE9141}"/>
    <cellStyle name="Normal 9 8 3 5 2" xfId="40719" xr:uid="{95BA1B0A-9B43-4326-BB0D-33B41CBED3DB}"/>
    <cellStyle name="Normal 9 8 3 5 3" xfId="55009" xr:uid="{352EBDFB-EB6F-454C-96BC-FAC8EE7D4FE5}"/>
    <cellStyle name="Normal 9 8 4" xfId="2493" xr:uid="{1FA4D2D7-EA29-41CC-AF1C-4ECB82C33DDB}"/>
    <cellStyle name="Normal 9 8 4 2" xfId="4299" xr:uid="{5027E45E-8320-46A1-B273-DE945CB76508}"/>
    <cellStyle name="Normal 9 8 4 2 2" xfId="5281" xr:uid="{1E25F191-49AD-4D18-89D9-C5B723BC8E0B}"/>
    <cellStyle name="Normal 9 8 4 2 2 2" xfId="40724" xr:uid="{FDF838A6-3E21-490B-AB9F-918AFF090B7D}"/>
    <cellStyle name="Normal 9 8 4 2 2 3" xfId="55014" xr:uid="{588BD3E5-1333-421C-9964-9F89968DA4FD}"/>
    <cellStyle name="Normal 9 8 4 3" xfId="4300" xr:uid="{B8CD5605-F89E-4FE4-AFBB-C9684A0962D4}"/>
    <cellStyle name="Normal 9 8 4 3 2" xfId="5282" xr:uid="{D35AF63C-C4D4-4B9E-8C3E-BA4045403486}"/>
    <cellStyle name="Normal 9 8 4 3 2 2" xfId="40725" xr:uid="{A5FCC88C-50C3-4B9F-9E0B-4F5D78E1048D}"/>
    <cellStyle name="Normal 9 8 4 3 2 3" xfId="55015" xr:uid="{7C8C8075-E6B2-488A-A4BB-6ED24B80A888}"/>
    <cellStyle name="Normal 9 8 4 4" xfId="4301" xr:uid="{DD5788C0-2F61-4F55-9CCB-62A380EA913B}"/>
    <cellStyle name="Normal 9 8 4 4 2" xfId="5283" xr:uid="{C9D63EFC-3A88-4DEB-91E8-BB378DCC9BAB}"/>
    <cellStyle name="Normal 9 8 4 4 2 2" xfId="40726" xr:uid="{F7DCDE19-7B81-4203-BB72-1D6288556DC9}"/>
    <cellStyle name="Normal 9 8 4 4 2 3" xfId="55016" xr:uid="{B6AAAC5E-2757-40B2-92D9-77EF1D2DDC73}"/>
    <cellStyle name="Normal 9 8 4 5" xfId="5280" xr:uid="{45176F30-5E19-4034-A146-98CFF16C3643}"/>
    <cellStyle name="Normal 9 8 4 5 2" xfId="40723" xr:uid="{9203BEB8-882E-4268-B121-C2B7A67CD711}"/>
    <cellStyle name="Normal 9 8 4 5 3" xfId="55013" xr:uid="{635EC2E9-8C98-4035-A672-C9CB6C86D152}"/>
    <cellStyle name="Normal 9 8 5" xfId="4302" xr:uid="{093874BA-F59F-47DD-BDD6-B93908D3D8A5}"/>
    <cellStyle name="Normal 9 8 5 2" xfId="5284" xr:uid="{99F1CB29-A51C-471D-8D9B-066DA4F6781C}"/>
    <cellStyle name="Normal 9 8 5 2 2" xfId="40727" xr:uid="{B14CB0F0-5F9C-483F-B3F7-108FC10EB7A9}"/>
    <cellStyle name="Normal 9 8 5 2 3" xfId="55017" xr:uid="{676BC9F1-9DD9-4813-A822-C593C0747610}"/>
    <cellStyle name="Normal 9 8 6" xfId="4303" xr:uid="{C5BE761D-70A2-4A3E-B631-9BDB74595E60}"/>
    <cellStyle name="Normal 9 8 6 2" xfId="5285" xr:uid="{613A87C7-EE58-41C9-B569-5F03F8608388}"/>
    <cellStyle name="Normal 9 8 6 2 2" xfId="40728" xr:uid="{E6743268-2B80-4A6B-9E7E-E8E0FCBBD71B}"/>
    <cellStyle name="Normal 9 8 6 2 3" xfId="55018" xr:uid="{CB2CAD8B-586A-4601-8FAF-6909CBDFA912}"/>
    <cellStyle name="Normal 9 8 7" xfId="4304" xr:uid="{22FA894D-23A6-4803-9FA0-B7AC0B67A612}"/>
    <cellStyle name="Normal 9 8 7 2" xfId="5286" xr:uid="{4CADC6B9-65EA-48DF-AA76-5EAE3D5FBEB2}"/>
    <cellStyle name="Normal 9 8 7 2 2" xfId="40729" xr:uid="{5C679032-53A2-4D2F-9607-E6F4E30380F7}"/>
    <cellStyle name="Normal 9 8 7 2 3" xfId="55019" xr:uid="{84665BA5-DF5E-4239-AB98-F02FB71DC6DE}"/>
    <cellStyle name="Normal 9 8 8" xfId="5267" xr:uid="{D269F7CD-D4BC-4445-8042-3AE0FFEB33D3}"/>
    <cellStyle name="Normal 9 8 8 2" xfId="40710" xr:uid="{107200DA-3D94-422B-8B25-0D33336D3064}"/>
    <cellStyle name="Normal 9 8 8 3" xfId="55000" xr:uid="{E20190C2-F6CA-4120-BC77-5E4A51363008}"/>
    <cellStyle name="Normal 9 9" xfId="431" xr:uid="{A3D1902D-5AA3-4011-8ADA-3D4A9AB3AADC}"/>
    <cellStyle name="Normal 9 9 2" xfId="901" xr:uid="{E78D8AF8-98D8-4864-A06C-F3B93066D6DA}"/>
    <cellStyle name="Normal 9 9 2 2" xfId="2494" xr:uid="{7F821128-1BB0-4434-98F2-1F38128ED895}"/>
    <cellStyle name="Normal 9 9 2 2 2" xfId="5289" xr:uid="{A5ACF916-7EE3-497D-B491-3D21EC71A689}"/>
    <cellStyle name="Normal 9 9 2 2 2 2" xfId="40732" xr:uid="{F30F58B4-FCE2-4F46-B4D9-DDD717FD928A}"/>
    <cellStyle name="Normal 9 9 2 2 2 3" xfId="55022" xr:uid="{C0A50265-8A78-4D43-9B48-4B7E322293C8}"/>
    <cellStyle name="Normal 9 9 2 3" xfId="4305" xr:uid="{6F03462B-506D-48E2-99C7-A8B2DF7ACDE9}"/>
    <cellStyle name="Normal 9 9 2 3 2" xfId="5290" xr:uid="{8829AB1C-41E8-4F45-BBA4-3E7EBE53F609}"/>
    <cellStyle name="Normal 9 9 2 3 2 2" xfId="40733" xr:uid="{05042B8A-E5A2-4DED-8C5B-B4C52EE194D5}"/>
    <cellStyle name="Normal 9 9 2 3 2 3" xfId="55023" xr:uid="{FCCF9973-8024-4E17-9F76-4067B4B96CC6}"/>
    <cellStyle name="Normal 9 9 2 4" xfId="4306" xr:uid="{01B18C2A-05E3-4F8D-9949-856FEA37527B}"/>
    <cellStyle name="Normal 9 9 2 4 2" xfId="5291" xr:uid="{A66991B5-807F-444D-8440-1BCFED1CC59B}"/>
    <cellStyle name="Normal 9 9 2 4 2 2" xfId="40734" xr:uid="{EED14A26-03D6-4B7F-B69A-BDD90E560233}"/>
    <cellStyle name="Normal 9 9 2 4 2 3" xfId="55024" xr:uid="{29A0C36B-7AAD-4216-971D-F1345456FB0E}"/>
    <cellStyle name="Normal 9 9 2 5" xfId="5288" xr:uid="{41A2C5C8-4B29-4E70-9771-169F7BB4DB5F}"/>
    <cellStyle name="Normal 9 9 2 5 2" xfId="40731" xr:uid="{CAD80018-4308-4CB1-976E-1198B2E43E9D}"/>
    <cellStyle name="Normal 9 9 2 5 3" xfId="55021" xr:uid="{C6A1AAC7-1470-407F-B536-A83B984CA219}"/>
    <cellStyle name="Normal 9 9 3" xfId="2495" xr:uid="{EDBB4C66-3F33-44D0-8597-FD4E60A2BB89}"/>
    <cellStyle name="Normal 9 9 3 2" xfId="4307" xr:uid="{7D4CD7B8-B60E-490C-B4CA-07FB3594EABF}"/>
    <cellStyle name="Normal 9 9 3 2 2" xfId="5293" xr:uid="{0A8F9FEF-B6F0-41E8-B864-C3EFAB574A25}"/>
    <cellStyle name="Normal 9 9 3 2 2 2" xfId="40736" xr:uid="{2E5263D2-98C3-4B20-96D3-69EF3342CE8D}"/>
    <cellStyle name="Normal 9 9 3 2 2 3" xfId="55026" xr:uid="{8617ACF7-79D3-472F-9096-9979B06B3CB2}"/>
    <cellStyle name="Normal 9 9 3 3" xfId="4308" xr:uid="{8C65BAD0-D38D-419C-BACA-BAD113A2C100}"/>
    <cellStyle name="Normal 9 9 3 3 2" xfId="5294" xr:uid="{5EE3821D-2F7A-44B3-B04A-6F85D1D96C79}"/>
    <cellStyle name="Normal 9 9 3 3 2 2" xfId="40737" xr:uid="{30F0A3F3-D0CB-4DB2-96FB-27B582FEDAF2}"/>
    <cellStyle name="Normal 9 9 3 3 2 3" xfId="55027" xr:uid="{4C5A0496-FE81-47BE-859A-A90C5E85A2EB}"/>
    <cellStyle name="Normal 9 9 3 4" xfId="4309" xr:uid="{87EDAF0F-86AC-4011-AB2A-510407CB5FC2}"/>
    <cellStyle name="Normal 9 9 3 4 2" xfId="5295" xr:uid="{5408DDAE-F4C2-495B-BF0A-72A15881AD73}"/>
    <cellStyle name="Normal 9 9 3 4 2 2" xfId="40738" xr:uid="{6CF163B0-30A4-43F9-B6AC-CC09C2764E0E}"/>
    <cellStyle name="Normal 9 9 3 4 2 3" xfId="55028" xr:uid="{C85EA569-8715-468B-8410-DB17F20AE3AF}"/>
    <cellStyle name="Normal 9 9 3 5" xfId="5292" xr:uid="{E1931D6C-FD66-46DA-BE42-1D5D790BEDCF}"/>
    <cellStyle name="Normal 9 9 3 5 2" xfId="40735" xr:uid="{FE50DF09-8E5B-444D-8D11-F23027DE021C}"/>
    <cellStyle name="Normal 9 9 3 5 3" xfId="55025" xr:uid="{DDBFD0C8-603A-4897-9170-2F3C0A650358}"/>
    <cellStyle name="Normal 9 9 4" xfId="4310" xr:uid="{320F1556-DEE8-40A0-ADFB-1ECA1ADA936F}"/>
    <cellStyle name="Normal 9 9 4 2" xfId="5296" xr:uid="{D175D4A4-AAA0-470C-A379-919545B37DFE}"/>
    <cellStyle name="Normal 9 9 4 2 2" xfId="40739" xr:uid="{2F0BB9B8-8D43-4706-BD97-C16D6E771F24}"/>
    <cellStyle name="Normal 9 9 4 2 3" xfId="55029" xr:uid="{0AEC2145-497B-4B72-9AB3-B1164FA7C704}"/>
    <cellStyle name="Normal 9 9 5" xfId="4311" xr:uid="{7A06C7AE-B709-4FD5-ACEA-045624312DFC}"/>
    <cellStyle name="Normal 9 9 5 2" xfId="5297" xr:uid="{1CA0A907-D6A3-4929-8FE8-80C42660CAA9}"/>
    <cellStyle name="Normal 9 9 5 2 2" xfId="40740" xr:uid="{15FF2EBA-6A08-43F5-858F-B36CC91ED127}"/>
    <cellStyle name="Normal 9 9 5 2 3" xfId="55030" xr:uid="{8C40C1E4-A915-47CD-A265-532B4FF27792}"/>
    <cellStyle name="Normal 9 9 6" xfId="4312" xr:uid="{F78D1256-2FA7-4661-BEBE-D38BD58E2429}"/>
    <cellStyle name="Normal 9 9 6 2" xfId="5298" xr:uid="{EBAABF69-90C5-4D9E-94CD-F3C711883ED9}"/>
    <cellStyle name="Normal 9 9 6 2 2" xfId="40741" xr:uid="{4FC68AFB-BECA-415D-8531-478B04868200}"/>
    <cellStyle name="Normal 9 9 6 2 3" xfId="55031" xr:uid="{99ED0259-83D2-4A62-A0A8-59815BDB6596}"/>
    <cellStyle name="Normal 9 9 7" xfId="5287" xr:uid="{56C34097-4DD8-4F1A-8A58-5F32742438F1}"/>
    <cellStyle name="Normal 9 9 7 2" xfId="40730" xr:uid="{288CB49D-6677-4965-B797-7ABD4DA0886E}"/>
    <cellStyle name="Normal 9 9 7 3" xfId="55020" xr:uid="{3B5723B5-1D83-4A60-B190-491223DD6751}"/>
    <cellStyle name="Percent 2" xfId="186" xr:uid="{2F4F77B6-9342-441C-AA9F-5DD8D1801DED}"/>
    <cellStyle name="Percent 2 10" xfId="6900" xr:uid="{676ECC8D-CC71-4E39-93DC-E2280D1EDC63}"/>
    <cellStyle name="Percent 2 10 2" xfId="8612" xr:uid="{6ECEA29B-27C5-4BE1-933B-8695BE10345A}"/>
    <cellStyle name="Percent 2 10 2 2" xfId="12034" xr:uid="{CAECE879-E77B-41C2-B8A9-9DEB532D4CC4}"/>
    <cellStyle name="Percent 2 10 2 2 2" xfId="25724" xr:uid="{97D2A31F-0EEA-4924-864A-DF98DEBC4123}"/>
    <cellStyle name="Percent 2 10 2 2 2 2" xfId="39416" xr:uid="{18372A66-963D-4B53-9A46-9E1E66859441}"/>
    <cellStyle name="Percent 2 10 2 2 2 3" xfId="54300" xr:uid="{7101467C-DD15-485C-BE42-A3B3CDB68CE0}"/>
    <cellStyle name="Percent 2 10 2 2 3" xfId="18880" xr:uid="{CB8D88BD-0FC4-4028-A75B-B26717CE2FC4}"/>
    <cellStyle name="Percent 2 10 2 2 4" xfId="32570" xr:uid="{481095AF-26A9-4268-BDF1-9763DB06083A}"/>
    <cellStyle name="Percent 2 10 2 2 5" xfId="47454" xr:uid="{4992E8E4-C899-4A35-A9B7-ACA15C12A6A4}"/>
    <cellStyle name="Percent 2 10 2 3" xfId="22302" xr:uid="{5DB47729-30D3-4084-BD66-52E4BF015074}"/>
    <cellStyle name="Percent 2 10 2 3 2" xfId="35994" xr:uid="{04D2832B-D24C-40FF-8EF0-134D8173362A}"/>
    <cellStyle name="Percent 2 10 2 3 3" xfId="50878" xr:uid="{51985AAC-1ED6-4405-BA6B-9586DC95EBE6}"/>
    <cellStyle name="Percent 2 10 2 4" xfId="15458" xr:uid="{8B4EAD1E-3EE1-4D63-B5B1-F94C530DF31B}"/>
    <cellStyle name="Percent 2 10 2 5" xfId="29148" xr:uid="{49D0D595-6599-4E67-88CF-75BF2F732F8E}"/>
    <cellStyle name="Percent 2 10 2 6" xfId="44032" xr:uid="{368C5B98-D33F-45E0-8080-6E7BC763F78B}"/>
    <cellStyle name="Percent 2 10 3" xfId="10322" xr:uid="{2E766B97-263F-469A-B4EB-8C678F1D1C44}"/>
    <cellStyle name="Percent 2 10 3 2" xfId="24012" xr:uid="{AEE6788E-FED5-46EE-B4FF-7ECB9DDDA28C}"/>
    <cellStyle name="Percent 2 10 3 2 2" xfId="37704" xr:uid="{104017B4-5454-4427-B808-E16F5DB24776}"/>
    <cellStyle name="Percent 2 10 3 2 3" xfId="52588" xr:uid="{8AF661C0-4001-44D8-AEE7-386208785AAA}"/>
    <cellStyle name="Percent 2 10 3 3" xfId="17168" xr:uid="{75A4B389-EA94-400D-85E4-30515FFE44E9}"/>
    <cellStyle name="Percent 2 10 3 4" xfId="30858" xr:uid="{C47BE38D-60A7-420A-B4A9-6039ED279D3F}"/>
    <cellStyle name="Percent 2 10 3 5" xfId="45742" xr:uid="{BC16B0C1-AD03-4801-B19E-08E276907741}"/>
    <cellStyle name="Percent 2 10 4" xfId="20590" xr:uid="{9150C221-3F63-4807-8856-307E36D02E2A}"/>
    <cellStyle name="Percent 2 10 4 2" xfId="34282" xr:uid="{DA2968CF-669A-4AB0-8B42-8514BFF254A0}"/>
    <cellStyle name="Percent 2 10 4 3" xfId="49166" xr:uid="{27CFBD24-FB62-49DB-8299-69A530247899}"/>
    <cellStyle name="Percent 2 10 5" xfId="13746" xr:uid="{EF93BBD2-0726-48CB-A510-1B8220C38AB2}"/>
    <cellStyle name="Percent 2 10 6" xfId="27436" xr:uid="{8D2A8426-18D3-4A22-88E6-25AE89A7113D}"/>
    <cellStyle name="Percent 2 10 7" xfId="42320" xr:uid="{CD83FE24-32A5-4D58-AA1B-E6CCED388769}"/>
    <cellStyle name="Percent 2 11" xfId="8611" xr:uid="{E8B1DDF3-B873-44D8-85BE-C774DA0C1C84}"/>
    <cellStyle name="Percent 2 11 2" xfId="12033" xr:uid="{94EE56B8-DDAC-47C9-92DB-F3E799912C8D}"/>
    <cellStyle name="Percent 2 11 2 2" xfId="25723" xr:uid="{E7A02D34-892A-4DD7-B49F-E1E4A0BCAA5D}"/>
    <cellStyle name="Percent 2 11 2 2 2" xfId="39415" xr:uid="{81CC9728-621E-47DD-9285-6D0E73621BD1}"/>
    <cellStyle name="Percent 2 11 2 2 3" xfId="54299" xr:uid="{438C6BF6-8743-4113-AD77-B9602DEF7598}"/>
    <cellStyle name="Percent 2 11 2 3" xfId="18879" xr:uid="{C1DFB355-6745-4946-A7FA-C9EED97A24C2}"/>
    <cellStyle name="Percent 2 11 2 4" xfId="32569" xr:uid="{6FBE53E6-9B11-410B-BF08-17BB90994D85}"/>
    <cellStyle name="Percent 2 11 2 5" xfId="47453" xr:uid="{0BC75F86-291C-4A53-A901-75FF3046DB25}"/>
    <cellStyle name="Percent 2 11 3" xfId="22301" xr:uid="{0F0EF02B-2012-41C3-A23B-C23C444847B9}"/>
    <cellStyle name="Percent 2 11 3 2" xfId="35993" xr:uid="{97FA4572-31B5-44A4-84EE-C88073D1F144}"/>
    <cellStyle name="Percent 2 11 3 3" xfId="50877" xr:uid="{DBDD2CA7-26C0-49C6-8C3A-6F2A98572AA0}"/>
    <cellStyle name="Percent 2 11 4" xfId="15457" xr:uid="{390CC75C-2CB3-4505-BEBA-F5D8B9D7C0CD}"/>
    <cellStyle name="Percent 2 11 5" xfId="29147" xr:uid="{8FD06633-7635-4142-8A90-B4C5D96E0985}"/>
    <cellStyle name="Percent 2 11 6" xfId="44031" xr:uid="{7BBF54B3-1D41-40AD-9050-5C2CAEB5C53B}"/>
    <cellStyle name="Percent 2 12" xfId="10321" xr:uid="{5E321046-E6E5-45DB-AFA8-3B5CA23B2B1F}"/>
    <cellStyle name="Percent 2 12 2" xfId="24011" xr:uid="{491B32BC-7DAB-4D68-AE55-7C208BB45BF1}"/>
    <cellStyle name="Percent 2 12 2 2" xfId="37703" xr:uid="{6D35052E-A9C0-4591-99DB-2B73207040C8}"/>
    <cellStyle name="Percent 2 12 2 3" xfId="52587" xr:uid="{13DA367A-1173-4E8F-98D5-84424783002A}"/>
    <cellStyle name="Percent 2 12 3" xfId="17167" xr:uid="{A6BFA53D-9A8F-48FB-9FF0-47AD8E419733}"/>
    <cellStyle name="Percent 2 12 4" xfId="30857" xr:uid="{FF28D830-002A-4DC0-B7D1-97B88739D272}"/>
    <cellStyle name="Percent 2 12 5" xfId="45741" xr:uid="{C67A4E3D-8F6B-403E-95DE-71C64442BEB7}"/>
    <cellStyle name="Percent 2 13" xfId="20589" xr:uid="{3CA2F532-A069-4842-914E-78A44DF0B2B5}"/>
    <cellStyle name="Percent 2 13 2" xfId="34281" xr:uid="{1ECCFC9E-868B-4F23-BC44-9DD3A8CF83AA}"/>
    <cellStyle name="Percent 2 13 3" xfId="49165" xr:uid="{B55C6D16-602A-4BCC-985D-7D1D633C52B3}"/>
    <cellStyle name="Percent 2 14" xfId="13745" xr:uid="{23A2D50B-E9AE-4CEA-B4D4-5BC6D4003038}"/>
    <cellStyle name="Percent 2 14 2" xfId="39593" xr:uid="{5F0B7EE6-EB55-4C18-9941-DEB8C2B52049}"/>
    <cellStyle name="Percent 2 15" xfId="27435" xr:uid="{9CAA7962-6C66-4D44-BD2D-4867017C63F2}"/>
    <cellStyle name="Percent 2 16" xfId="42319" xr:uid="{E66DF013-2040-4A4A-8C85-01CD68690267}"/>
    <cellStyle name="Percent 2 17" xfId="6899" xr:uid="{354E2F5F-389C-42B6-B8C5-E00404BCC87E}"/>
    <cellStyle name="Percent 2 18" xfId="54460" xr:uid="{D3095FAC-1B42-4259-9C3A-9360BA47C5B0}"/>
    <cellStyle name="Percent 2 2" xfId="5299" xr:uid="{A2C86976-84BB-4212-91C6-761018A1F865}"/>
    <cellStyle name="Percent 2 2 10" xfId="8613" xr:uid="{08959B37-79B8-4FE8-8EC1-7E1ED30BB54F}"/>
    <cellStyle name="Percent 2 2 10 2" xfId="12035" xr:uid="{4FAF5ED6-A692-401C-B59C-5F8E7ED49030}"/>
    <cellStyle name="Percent 2 2 10 2 2" xfId="25725" xr:uid="{171F783D-E36A-4E53-B5AA-6E7BDC087D38}"/>
    <cellStyle name="Percent 2 2 10 2 2 2" xfId="39417" xr:uid="{717B3C85-953D-48E6-B33F-0FA0370BB930}"/>
    <cellStyle name="Percent 2 2 10 2 2 3" xfId="54301" xr:uid="{E1B9B6BE-018F-4DE9-BD63-23AA4FC08788}"/>
    <cellStyle name="Percent 2 2 10 2 3" xfId="18881" xr:uid="{431920D2-9D17-43E7-B4D0-50E2439F5E94}"/>
    <cellStyle name="Percent 2 2 10 2 4" xfId="32571" xr:uid="{444F7D9C-5EC3-47C2-94EB-4F90476B5D0F}"/>
    <cellStyle name="Percent 2 2 10 2 5" xfId="47455" xr:uid="{C63A2892-5F06-4209-AFDF-D537C9CF01E7}"/>
    <cellStyle name="Percent 2 2 10 3" xfId="22303" xr:uid="{806898F4-08E2-418A-ACD2-5117286BAAA9}"/>
    <cellStyle name="Percent 2 2 10 3 2" xfId="35995" xr:uid="{5463893E-7786-4744-B836-CBC8241BC0CF}"/>
    <cellStyle name="Percent 2 2 10 3 3" xfId="50879" xr:uid="{6F564FE0-4C2C-4560-B4C0-F62B12C5F5E7}"/>
    <cellStyle name="Percent 2 2 10 4" xfId="15459" xr:uid="{CE878460-1A32-4D94-8FCF-32AEA69EB59A}"/>
    <cellStyle name="Percent 2 2 10 5" xfId="29149" xr:uid="{2E5FEF48-E6EA-46A5-B282-4B0FBF6C7262}"/>
    <cellStyle name="Percent 2 2 10 6" xfId="44033" xr:uid="{9DCF9C3D-35F4-4158-ADE3-10F216D5AEF0}"/>
    <cellStyle name="Percent 2 2 11" xfId="10323" xr:uid="{BDFBB394-7C81-4A3B-90DD-83EF8E9A92C3}"/>
    <cellStyle name="Percent 2 2 11 2" xfId="24013" xr:uid="{B10F3144-515F-4CD6-86B0-00D124A949A0}"/>
    <cellStyle name="Percent 2 2 11 2 2" xfId="37705" xr:uid="{2F679A89-64A0-4A63-9FE7-D88C2A568D78}"/>
    <cellStyle name="Percent 2 2 11 2 3" xfId="52589" xr:uid="{9D3C0814-067D-445D-93A0-0ED614BDB5A1}"/>
    <cellStyle name="Percent 2 2 11 3" xfId="17169" xr:uid="{8EF8209E-7648-4D9A-B3D0-AB762E807554}"/>
    <cellStyle name="Percent 2 2 11 4" xfId="30859" xr:uid="{21AD7D62-D9AC-4941-95BC-03949A61881D}"/>
    <cellStyle name="Percent 2 2 11 5" xfId="45743" xr:uid="{71E20F99-60D3-46F6-8C57-CEFF6F983504}"/>
    <cellStyle name="Percent 2 2 12" xfId="20591" xr:uid="{A238BA25-CD6F-450C-834A-84B0A20E9986}"/>
    <cellStyle name="Percent 2 2 12 2" xfId="34283" xr:uid="{B95E0BC3-9737-42FB-B900-06C6222A4F2E}"/>
    <cellStyle name="Percent 2 2 12 3" xfId="49167" xr:uid="{7123BF87-DEFE-41D3-9341-1161AA3864E5}"/>
    <cellStyle name="Percent 2 2 13" xfId="13747" xr:uid="{917A92E5-447E-4E99-BF96-2CA8B7F05678}"/>
    <cellStyle name="Percent 2 2 13 2" xfId="40742" xr:uid="{A9010164-806B-474A-9E08-96FF6391EDF3}"/>
    <cellStyle name="Percent 2 2 14" xfId="27437" xr:uid="{065E4AC5-AC30-4D63-B243-37A0400CAE62}"/>
    <cellStyle name="Percent 2 2 15" xfId="42321" xr:uid="{766B4D8E-F3A5-4EDA-9289-A9208D83479E}"/>
    <cellStyle name="Percent 2 2 16" xfId="6901" xr:uid="{3348DFB1-F4A1-4515-9E3B-3C078D11D4DA}"/>
    <cellStyle name="Percent 2 2 17" xfId="55032" xr:uid="{967CE91B-03F0-4AB5-99B1-623A297135FF}"/>
    <cellStyle name="Percent 2 2 2" xfId="6902" xr:uid="{690419E3-DFB4-4EBC-80E5-1ED558FB5F7D}"/>
    <cellStyle name="Percent 2 2 2 10" xfId="20592" xr:uid="{D7D5FEB8-1639-4A4D-8201-B035BFB1DF8E}"/>
    <cellStyle name="Percent 2 2 2 10 2" xfId="34284" xr:uid="{342DFDBA-1BCD-4461-B8A5-400FE97A33C8}"/>
    <cellStyle name="Percent 2 2 2 10 3" xfId="49168" xr:uid="{B9E6C7FB-1CE6-41F9-9D32-8836AAEB81AB}"/>
    <cellStyle name="Percent 2 2 2 11" xfId="13748" xr:uid="{201B6E66-902E-44F3-9E41-E272AD1A2AD0}"/>
    <cellStyle name="Percent 2 2 2 12" xfId="27438" xr:uid="{DCACC833-BB3F-46B7-A2AD-1A0EDEAB48B4}"/>
    <cellStyle name="Percent 2 2 2 13" xfId="42322" xr:uid="{28EF2B54-2CBB-4405-9F9C-9D05229993BF}"/>
    <cellStyle name="Percent 2 2 2 2" xfId="6903" xr:uid="{6DB91C3B-BB21-4A90-97F6-1D40CEC1B780}"/>
    <cellStyle name="Percent 2 2 2 2 10" xfId="13749" xr:uid="{B562C04B-E187-4E20-9528-CF23F29B19F2}"/>
    <cellStyle name="Percent 2 2 2 2 11" xfId="27439" xr:uid="{C90D705A-EC62-43D7-AFC4-A1419B82A4E9}"/>
    <cellStyle name="Percent 2 2 2 2 12" xfId="42323" xr:uid="{96B3381B-04EE-4F9F-8788-1FDE7F64FC90}"/>
    <cellStyle name="Percent 2 2 2 2 2" xfId="6904" xr:uid="{8BDEF2F5-D9CF-4CF2-879A-AA970A51BFA9}"/>
    <cellStyle name="Percent 2 2 2 2 2 10" xfId="42324" xr:uid="{C94B3642-BF13-4ED2-941E-9A2B285141EC}"/>
    <cellStyle name="Percent 2 2 2 2 2 2" xfId="6905" xr:uid="{DD5C0C87-F6AF-461E-936C-0DFD8D9C8BCB}"/>
    <cellStyle name="Percent 2 2 2 2 2 2 2" xfId="6906" xr:uid="{E483998A-5F42-4CB6-BC36-F59BD1535AFD}"/>
    <cellStyle name="Percent 2 2 2 2 2 2 2 2" xfId="8618" xr:uid="{093F88DC-CE2E-49B6-A303-6148433291C0}"/>
    <cellStyle name="Percent 2 2 2 2 2 2 2 2 2" xfId="12040" xr:uid="{7C2DE434-0851-4E37-9C86-444E57B7EB51}"/>
    <cellStyle name="Percent 2 2 2 2 2 2 2 2 2 2" xfId="25730" xr:uid="{6A6C18B1-38E7-4612-BA1D-0FCE17C646D2}"/>
    <cellStyle name="Percent 2 2 2 2 2 2 2 2 2 2 2" xfId="39422" xr:uid="{84762C08-5C93-4407-8A3E-F5D152D93D15}"/>
    <cellStyle name="Percent 2 2 2 2 2 2 2 2 2 2 3" xfId="54306" xr:uid="{BA7B2F4B-A945-448B-A129-C9148AC91047}"/>
    <cellStyle name="Percent 2 2 2 2 2 2 2 2 2 3" xfId="18886" xr:uid="{2444919E-9821-4290-B27F-9C54B71EE14D}"/>
    <cellStyle name="Percent 2 2 2 2 2 2 2 2 2 4" xfId="32576" xr:uid="{41349415-39B7-4AB2-AFBA-B567C4C290C8}"/>
    <cellStyle name="Percent 2 2 2 2 2 2 2 2 2 5" xfId="47460" xr:uid="{59999E64-97CD-462F-90E6-7F414643E078}"/>
    <cellStyle name="Percent 2 2 2 2 2 2 2 2 3" xfId="22308" xr:uid="{100D1308-B0D5-463F-A738-5218F2D28855}"/>
    <cellStyle name="Percent 2 2 2 2 2 2 2 2 3 2" xfId="36000" xr:uid="{39D45714-A69E-4A83-B246-69E57A3626B8}"/>
    <cellStyle name="Percent 2 2 2 2 2 2 2 2 3 3" xfId="50884" xr:uid="{7CDCF417-F9C1-45CB-B4A8-575DCD2FF53C}"/>
    <cellStyle name="Percent 2 2 2 2 2 2 2 2 4" xfId="15464" xr:uid="{AE4E2D43-066E-433C-8B8A-86540EDE001D}"/>
    <cellStyle name="Percent 2 2 2 2 2 2 2 2 5" xfId="29154" xr:uid="{EF57E27A-B03B-4EA7-A52F-D27757628093}"/>
    <cellStyle name="Percent 2 2 2 2 2 2 2 2 6" xfId="44038" xr:uid="{5EE43DE5-936F-429D-B1F6-2299E397359A}"/>
    <cellStyle name="Percent 2 2 2 2 2 2 2 3" xfId="10328" xr:uid="{785590E5-6C4B-480D-93DA-21D1B513A5D1}"/>
    <cellStyle name="Percent 2 2 2 2 2 2 2 3 2" xfId="24018" xr:uid="{9D038021-1A34-4719-A1E7-A51F561B0E86}"/>
    <cellStyle name="Percent 2 2 2 2 2 2 2 3 2 2" xfId="37710" xr:uid="{75E9FF44-ED1D-4137-95FD-2A135A2A99C1}"/>
    <cellStyle name="Percent 2 2 2 2 2 2 2 3 2 3" xfId="52594" xr:uid="{EDE87990-EB77-4C85-B968-729E0B33E73A}"/>
    <cellStyle name="Percent 2 2 2 2 2 2 2 3 3" xfId="17174" xr:uid="{1DFC6788-37C9-4FF9-81F8-C5365BEAA124}"/>
    <cellStyle name="Percent 2 2 2 2 2 2 2 3 4" xfId="30864" xr:uid="{9FD39514-873D-44C6-A20D-7C2F4A135CE9}"/>
    <cellStyle name="Percent 2 2 2 2 2 2 2 3 5" xfId="45748" xr:uid="{4DBB29DF-42A1-4C08-BA50-ADC49A06C3C7}"/>
    <cellStyle name="Percent 2 2 2 2 2 2 2 4" xfId="20596" xr:uid="{F05B799A-9122-4435-B168-27F6989334B8}"/>
    <cellStyle name="Percent 2 2 2 2 2 2 2 4 2" xfId="34288" xr:uid="{1B498B06-7C8C-486A-B29C-889BCF7F4EBF}"/>
    <cellStyle name="Percent 2 2 2 2 2 2 2 4 3" xfId="49172" xr:uid="{0D75F56E-D109-4EB7-855C-CA33C1B5F4C9}"/>
    <cellStyle name="Percent 2 2 2 2 2 2 2 5" xfId="13752" xr:uid="{430166A8-2B81-46D9-B1D9-4F850D852632}"/>
    <cellStyle name="Percent 2 2 2 2 2 2 2 6" xfId="27442" xr:uid="{FF1C5CE3-B624-4258-8A9E-D0F601B30294}"/>
    <cellStyle name="Percent 2 2 2 2 2 2 2 7" xfId="42326" xr:uid="{9FECA74D-7E1A-4207-9CCA-0A2FF82ABEC6}"/>
    <cellStyle name="Percent 2 2 2 2 2 2 3" xfId="8617" xr:uid="{89023F62-E258-4E5A-BF21-7365AC1949E5}"/>
    <cellStyle name="Percent 2 2 2 2 2 2 3 2" xfId="12039" xr:uid="{C6081A96-2B96-4852-AB4D-EA1BB99A7939}"/>
    <cellStyle name="Percent 2 2 2 2 2 2 3 2 2" xfId="25729" xr:uid="{FCD6A0FB-1157-4967-93DE-5B461B97038D}"/>
    <cellStyle name="Percent 2 2 2 2 2 2 3 2 2 2" xfId="39421" xr:uid="{BC79FE3C-9F38-4214-8CA7-F1DDE24B94DA}"/>
    <cellStyle name="Percent 2 2 2 2 2 2 3 2 2 3" xfId="54305" xr:uid="{E1B5E771-52B9-48C0-9362-6E1F1D18D855}"/>
    <cellStyle name="Percent 2 2 2 2 2 2 3 2 3" xfId="18885" xr:uid="{60A93924-0985-46CB-A28E-E26921418091}"/>
    <cellStyle name="Percent 2 2 2 2 2 2 3 2 4" xfId="32575" xr:uid="{584F79F0-B87C-4BB2-A472-C7F4F8BB6CB1}"/>
    <cellStyle name="Percent 2 2 2 2 2 2 3 2 5" xfId="47459" xr:uid="{1012E71C-F78A-474C-81B2-9FF25F018EF2}"/>
    <cellStyle name="Percent 2 2 2 2 2 2 3 3" xfId="22307" xr:uid="{CB5983D3-7907-42E1-ACA8-B29709ED5D32}"/>
    <cellStyle name="Percent 2 2 2 2 2 2 3 3 2" xfId="35999" xr:uid="{EF7C3326-E653-4E0C-9CB2-79E0EB7C0001}"/>
    <cellStyle name="Percent 2 2 2 2 2 2 3 3 3" xfId="50883" xr:uid="{486DF087-5ADD-4A2F-8449-3C547D8BDB11}"/>
    <cellStyle name="Percent 2 2 2 2 2 2 3 4" xfId="15463" xr:uid="{401B3619-E07D-4CC1-9297-D47126432A1C}"/>
    <cellStyle name="Percent 2 2 2 2 2 2 3 5" xfId="29153" xr:uid="{4BCF05F3-7AE7-4F7D-9716-FB8B4AE6733F}"/>
    <cellStyle name="Percent 2 2 2 2 2 2 3 6" xfId="44037" xr:uid="{61B04C7E-FB42-4FF9-A371-AA1D736A2156}"/>
    <cellStyle name="Percent 2 2 2 2 2 2 4" xfId="10327" xr:uid="{1C2392EC-86B3-4406-B306-55B1FB2DF9D8}"/>
    <cellStyle name="Percent 2 2 2 2 2 2 4 2" xfId="24017" xr:uid="{4AC76AC9-A131-4CC5-8DB7-0ABDADF34740}"/>
    <cellStyle name="Percent 2 2 2 2 2 2 4 2 2" xfId="37709" xr:uid="{53AE43E5-828D-4041-8959-A9F6079E7D95}"/>
    <cellStyle name="Percent 2 2 2 2 2 2 4 2 3" xfId="52593" xr:uid="{780EC8DB-6413-424E-B6B6-9AC64FA2A0B8}"/>
    <cellStyle name="Percent 2 2 2 2 2 2 4 3" xfId="17173" xr:uid="{B5CA31BC-0C8D-4EEA-BA6C-F4518A5ACBA5}"/>
    <cellStyle name="Percent 2 2 2 2 2 2 4 4" xfId="30863" xr:uid="{8C690153-E485-4AEF-B2F3-B0B21591A0A7}"/>
    <cellStyle name="Percent 2 2 2 2 2 2 4 5" xfId="45747" xr:uid="{E1800ECE-273A-490F-ADB7-47D8533746C1}"/>
    <cellStyle name="Percent 2 2 2 2 2 2 5" xfId="20595" xr:uid="{A26E496A-787E-4312-8D7D-685E242259E2}"/>
    <cellStyle name="Percent 2 2 2 2 2 2 5 2" xfId="34287" xr:uid="{D39E24BF-3E54-4C52-A457-CF55C8F04837}"/>
    <cellStyle name="Percent 2 2 2 2 2 2 5 3" xfId="49171" xr:uid="{83594C7E-6305-4AEB-BB35-DD3FBCE0BC86}"/>
    <cellStyle name="Percent 2 2 2 2 2 2 6" xfId="13751" xr:uid="{B06805CD-97AE-4B15-9E72-533E97AA2B9D}"/>
    <cellStyle name="Percent 2 2 2 2 2 2 7" xfId="27441" xr:uid="{F24BAFAC-B0EF-4277-90E1-78E02222B60E}"/>
    <cellStyle name="Percent 2 2 2 2 2 2 8" xfId="42325" xr:uid="{0208621D-49D4-497E-B61A-76011586306D}"/>
    <cellStyle name="Percent 2 2 2 2 2 3" xfId="6907" xr:uid="{76321749-AEE0-4E14-8142-FE9C4D3F6536}"/>
    <cellStyle name="Percent 2 2 2 2 2 3 2" xfId="8619" xr:uid="{6D2C1B58-A4AD-41CA-9186-200801120574}"/>
    <cellStyle name="Percent 2 2 2 2 2 3 2 2" xfId="12041" xr:uid="{E1138534-10CF-4723-9508-A580C86EC828}"/>
    <cellStyle name="Percent 2 2 2 2 2 3 2 2 2" xfId="25731" xr:uid="{442EDA6F-2A54-4821-A72E-7378F7C53851}"/>
    <cellStyle name="Percent 2 2 2 2 2 3 2 2 2 2" xfId="39423" xr:uid="{745A0B83-455F-4831-8928-E69EA07F3B76}"/>
    <cellStyle name="Percent 2 2 2 2 2 3 2 2 2 3" xfId="54307" xr:uid="{11F7D32C-74C9-430C-B5ED-47CC54904FCD}"/>
    <cellStyle name="Percent 2 2 2 2 2 3 2 2 3" xfId="18887" xr:uid="{A44F862E-F66B-4D12-9FDB-830F71A05F7F}"/>
    <cellStyle name="Percent 2 2 2 2 2 3 2 2 4" xfId="32577" xr:uid="{E1B12F18-F346-4678-AB59-89894830C8F9}"/>
    <cellStyle name="Percent 2 2 2 2 2 3 2 2 5" xfId="47461" xr:uid="{14D69F3A-1D00-479E-888A-01E942069D5D}"/>
    <cellStyle name="Percent 2 2 2 2 2 3 2 3" xfId="22309" xr:uid="{A3B3B687-7762-4D23-8AC6-C4D918642650}"/>
    <cellStyle name="Percent 2 2 2 2 2 3 2 3 2" xfId="36001" xr:uid="{019389DD-EFB2-4DBB-B4D9-74BC2338AA42}"/>
    <cellStyle name="Percent 2 2 2 2 2 3 2 3 3" xfId="50885" xr:uid="{1AE1080C-1898-4845-99C4-52CFD93D9C9E}"/>
    <cellStyle name="Percent 2 2 2 2 2 3 2 4" xfId="15465" xr:uid="{E95E975B-7CCF-4020-A6E5-86F96AD2318C}"/>
    <cellStyle name="Percent 2 2 2 2 2 3 2 5" xfId="29155" xr:uid="{3A363BDA-6127-4DBF-8CC8-41F72C007F74}"/>
    <cellStyle name="Percent 2 2 2 2 2 3 2 6" xfId="44039" xr:uid="{76A58657-A68E-4F01-BD28-162435B9BD7B}"/>
    <cellStyle name="Percent 2 2 2 2 2 3 3" xfId="10329" xr:uid="{2DDCA4F5-2ABF-4C89-B458-E61E30A14A44}"/>
    <cellStyle name="Percent 2 2 2 2 2 3 3 2" xfId="24019" xr:uid="{42210703-7472-41FA-B12E-39571361B7A5}"/>
    <cellStyle name="Percent 2 2 2 2 2 3 3 2 2" xfId="37711" xr:uid="{115F88AE-B34D-4831-9D1E-6E5A7BF30988}"/>
    <cellStyle name="Percent 2 2 2 2 2 3 3 2 3" xfId="52595" xr:uid="{C48D5949-97FF-492F-8EF3-4CFA63523BA2}"/>
    <cellStyle name="Percent 2 2 2 2 2 3 3 3" xfId="17175" xr:uid="{D6855E95-E08D-4D45-BC1A-CD929538405C}"/>
    <cellStyle name="Percent 2 2 2 2 2 3 3 4" xfId="30865" xr:uid="{8E880B23-911E-488D-8C94-97AB6A3E70D7}"/>
    <cellStyle name="Percent 2 2 2 2 2 3 3 5" xfId="45749" xr:uid="{D1455025-9276-4AB0-BA98-49D88A047F84}"/>
    <cellStyle name="Percent 2 2 2 2 2 3 4" xfId="20597" xr:uid="{F4EA8FF4-5E61-408C-B180-492F7D95D83C}"/>
    <cellStyle name="Percent 2 2 2 2 2 3 4 2" xfId="34289" xr:uid="{91363823-FF1A-4116-A488-E5258E623427}"/>
    <cellStyle name="Percent 2 2 2 2 2 3 4 3" xfId="49173" xr:uid="{208420D9-F435-45CE-9CCA-B50837A98EF7}"/>
    <cellStyle name="Percent 2 2 2 2 2 3 5" xfId="13753" xr:uid="{AD34810A-9778-45FD-9D77-590FF1EC8D1E}"/>
    <cellStyle name="Percent 2 2 2 2 2 3 6" xfId="27443" xr:uid="{9E72BA6F-84FE-4F9E-97E8-C4FB1B3A96E2}"/>
    <cellStyle name="Percent 2 2 2 2 2 3 7" xfId="42327" xr:uid="{F11054DF-EA74-4BFA-BA0A-C4A1A126D4FD}"/>
    <cellStyle name="Percent 2 2 2 2 2 4" xfId="6908" xr:uid="{44151CCA-128B-4787-8003-A51299F6769E}"/>
    <cellStyle name="Percent 2 2 2 2 2 4 2" xfId="8620" xr:uid="{95D6E859-2F2C-4113-A5C5-A9B82FA1842A}"/>
    <cellStyle name="Percent 2 2 2 2 2 4 2 2" xfId="12042" xr:uid="{FBE5C065-7868-4C20-89E3-63B9A388A165}"/>
    <cellStyle name="Percent 2 2 2 2 2 4 2 2 2" xfId="25732" xr:uid="{C566A474-2CB5-49F7-A67B-954A07F31DED}"/>
    <cellStyle name="Percent 2 2 2 2 2 4 2 2 2 2" xfId="39424" xr:uid="{6530B80E-6D58-417C-B906-0E0DF1387D41}"/>
    <cellStyle name="Percent 2 2 2 2 2 4 2 2 2 3" xfId="54308" xr:uid="{CB1309CE-33A2-47F1-8AA3-64229FC21B48}"/>
    <cellStyle name="Percent 2 2 2 2 2 4 2 2 3" xfId="18888" xr:uid="{E4498BEC-C2A9-442B-B058-D51286FF1E2A}"/>
    <cellStyle name="Percent 2 2 2 2 2 4 2 2 4" xfId="32578" xr:uid="{F6C0510C-0E92-4E35-9E08-F3AC2CB77F6E}"/>
    <cellStyle name="Percent 2 2 2 2 2 4 2 2 5" xfId="47462" xr:uid="{7E94635D-732F-4A60-953C-B78E75CF2D7B}"/>
    <cellStyle name="Percent 2 2 2 2 2 4 2 3" xfId="22310" xr:uid="{FA1A7AD5-2E50-41FA-8715-CB32C60213BC}"/>
    <cellStyle name="Percent 2 2 2 2 2 4 2 3 2" xfId="36002" xr:uid="{8A8E5F01-763B-4C7E-8BE3-33D375D27CED}"/>
    <cellStyle name="Percent 2 2 2 2 2 4 2 3 3" xfId="50886" xr:uid="{2CC339A8-9BAD-499F-AB50-EB132BAC29BA}"/>
    <cellStyle name="Percent 2 2 2 2 2 4 2 4" xfId="15466" xr:uid="{6C667892-A023-415C-A6D6-DEA294878B19}"/>
    <cellStyle name="Percent 2 2 2 2 2 4 2 5" xfId="29156" xr:uid="{85C44972-8706-4968-A22C-B9712A4FFEAF}"/>
    <cellStyle name="Percent 2 2 2 2 2 4 2 6" xfId="44040" xr:uid="{AC2876EE-20CF-4069-B26F-10B2C8ACFCA4}"/>
    <cellStyle name="Percent 2 2 2 2 2 4 3" xfId="10330" xr:uid="{367B154E-4335-4B01-8F35-25BF67066865}"/>
    <cellStyle name="Percent 2 2 2 2 2 4 3 2" xfId="24020" xr:uid="{1369DE38-D9E0-494B-B7B5-9076E542EA93}"/>
    <cellStyle name="Percent 2 2 2 2 2 4 3 2 2" xfId="37712" xr:uid="{219F538B-9670-4519-A657-7E17D58B4ED2}"/>
    <cellStyle name="Percent 2 2 2 2 2 4 3 2 3" xfId="52596" xr:uid="{2160E759-661E-49C5-8A15-72F761D0D70A}"/>
    <cellStyle name="Percent 2 2 2 2 2 4 3 3" xfId="17176" xr:uid="{B08D4D06-3E7B-4DA5-AD54-846761CB4C29}"/>
    <cellStyle name="Percent 2 2 2 2 2 4 3 4" xfId="30866" xr:uid="{5DA6232F-EE6A-471C-978C-1AE7578E270A}"/>
    <cellStyle name="Percent 2 2 2 2 2 4 3 5" xfId="45750" xr:uid="{E905C622-FBED-4554-BF5D-B3FD2B9598C2}"/>
    <cellStyle name="Percent 2 2 2 2 2 4 4" xfId="20598" xr:uid="{3EC78AD8-FFED-49ED-835C-69F9D9697010}"/>
    <cellStyle name="Percent 2 2 2 2 2 4 4 2" xfId="34290" xr:uid="{191DB02E-21AB-4AEC-B14E-9DA552B62339}"/>
    <cellStyle name="Percent 2 2 2 2 2 4 4 3" xfId="49174" xr:uid="{05C8D1C9-D2FF-4B43-8711-4F3B13135B7B}"/>
    <cellStyle name="Percent 2 2 2 2 2 4 5" xfId="13754" xr:uid="{FF3694D7-F7FA-476F-8391-48AE658473D4}"/>
    <cellStyle name="Percent 2 2 2 2 2 4 6" xfId="27444" xr:uid="{E67D9378-F7C9-4CB8-AB1E-D7E276599950}"/>
    <cellStyle name="Percent 2 2 2 2 2 4 7" xfId="42328" xr:uid="{603A1625-4BCF-494B-8AFB-F780D558FAB9}"/>
    <cellStyle name="Percent 2 2 2 2 2 5" xfId="8616" xr:uid="{F7FDAE58-65F7-4451-9BA9-AB00C455ACF0}"/>
    <cellStyle name="Percent 2 2 2 2 2 5 2" xfId="12038" xr:uid="{B422CA98-DBCE-49BA-86E0-A6A7D6D380FC}"/>
    <cellStyle name="Percent 2 2 2 2 2 5 2 2" xfId="25728" xr:uid="{B4E44D6F-95A6-4E39-B477-FF6956FF3EBF}"/>
    <cellStyle name="Percent 2 2 2 2 2 5 2 2 2" xfId="39420" xr:uid="{28228EB2-1CC2-4DBF-8EDB-EE201591D190}"/>
    <cellStyle name="Percent 2 2 2 2 2 5 2 2 3" xfId="54304" xr:uid="{78B3674A-12F9-41B4-840E-3496271DE7A2}"/>
    <cellStyle name="Percent 2 2 2 2 2 5 2 3" xfId="18884" xr:uid="{F379F0E1-D05E-47A8-BFA4-C51E499DA948}"/>
    <cellStyle name="Percent 2 2 2 2 2 5 2 4" xfId="32574" xr:uid="{CA71A3BD-6B96-4DD8-80DA-E99D4127E757}"/>
    <cellStyle name="Percent 2 2 2 2 2 5 2 5" xfId="47458" xr:uid="{EF30075C-006F-42A2-A069-CDCD19D1EE3B}"/>
    <cellStyle name="Percent 2 2 2 2 2 5 3" xfId="22306" xr:uid="{2D1AFD98-1C2E-4187-B0AA-613ED12E89B4}"/>
    <cellStyle name="Percent 2 2 2 2 2 5 3 2" xfId="35998" xr:uid="{ACFBB0A7-0414-4B5C-8C3B-7D41675A0149}"/>
    <cellStyle name="Percent 2 2 2 2 2 5 3 3" xfId="50882" xr:uid="{80916CB8-F440-4416-BD26-48D3108CD135}"/>
    <cellStyle name="Percent 2 2 2 2 2 5 4" xfId="15462" xr:uid="{795EF697-5B4A-465B-B73D-75D0666BB295}"/>
    <cellStyle name="Percent 2 2 2 2 2 5 5" xfId="29152" xr:uid="{6A35D0C0-26F7-4F55-8A97-3A4CAAECE14C}"/>
    <cellStyle name="Percent 2 2 2 2 2 5 6" xfId="44036" xr:uid="{EF092A8D-4500-4ABB-96E9-65F114631D36}"/>
    <cellStyle name="Percent 2 2 2 2 2 6" xfId="10326" xr:uid="{8573A8FC-95FC-47F9-92C3-E9B272109F63}"/>
    <cellStyle name="Percent 2 2 2 2 2 6 2" xfId="24016" xr:uid="{9F941891-2E5F-4E94-9664-865B97122A3D}"/>
    <cellStyle name="Percent 2 2 2 2 2 6 2 2" xfId="37708" xr:uid="{236D159F-B425-4E9C-BEE8-92A3C274787D}"/>
    <cellStyle name="Percent 2 2 2 2 2 6 2 3" xfId="52592" xr:uid="{E8E40133-5761-4F7E-AF7D-E18238AEB73D}"/>
    <cellStyle name="Percent 2 2 2 2 2 6 3" xfId="17172" xr:uid="{15374036-5E5C-4F1E-9332-8075C830F027}"/>
    <cellStyle name="Percent 2 2 2 2 2 6 4" xfId="30862" xr:uid="{D5B497A2-25E6-4F29-96D3-DAF4DB71C30C}"/>
    <cellStyle name="Percent 2 2 2 2 2 6 5" xfId="45746" xr:uid="{76DD9CA5-88F9-4611-84EF-3D781AFD5BCC}"/>
    <cellStyle name="Percent 2 2 2 2 2 7" xfId="20594" xr:uid="{4755464B-C2E9-469A-A2F6-B73DEA24EB1D}"/>
    <cellStyle name="Percent 2 2 2 2 2 7 2" xfId="34286" xr:uid="{48A8BFAC-1FC1-49DC-9DA7-2D8AAC05E4ED}"/>
    <cellStyle name="Percent 2 2 2 2 2 7 3" xfId="49170" xr:uid="{BB3FA5A2-EA74-4434-9A08-1A16D5737B4D}"/>
    <cellStyle name="Percent 2 2 2 2 2 8" xfId="13750" xr:uid="{6B8A52C8-5DFB-4868-B41B-001773D1D360}"/>
    <cellStyle name="Percent 2 2 2 2 2 9" xfId="27440" xr:uid="{F14CEF72-8E79-40F4-903C-8A40D29346C8}"/>
    <cellStyle name="Percent 2 2 2 2 3" xfId="6909" xr:uid="{5A628DB2-52BB-4DAB-B450-E2E0987F624B}"/>
    <cellStyle name="Percent 2 2 2 2 3 10" xfId="42329" xr:uid="{C491AC4A-DE58-4A85-9566-CF34AD0D44D8}"/>
    <cellStyle name="Percent 2 2 2 2 3 2" xfId="6910" xr:uid="{EC9F052E-1BA8-49BC-964D-B96053A4ED1E}"/>
    <cellStyle name="Percent 2 2 2 2 3 2 2" xfId="6911" xr:uid="{628C10BE-E361-494A-BE18-86E29B80AC77}"/>
    <cellStyle name="Percent 2 2 2 2 3 2 2 2" xfId="8623" xr:uid="{3A8DA5CC-E681-4D5B-B326-8D17A8E996B3}"/>
    <cellStyle name="Percent 2 2 2 2 3 2 2 2 2" xfId="12045" xr:uid="{A1626CE5-60AE-47B6-8B88-3016AA28128B}"/>
    <cellStyle name="Percent 2 2 2 2 3 2 2 2 2 2" xfId="25735" xr:uid="{E1DD6937-044B-43C7-913C-CFC4845C9E04}"/>
    <cellStyle name="Percent 2 2 2 2 3 2 2 2 2 2 2" xfId="39427" xr:uid="{BC619CFC-B05F-48EF-9E90-B086E1135043}"/>
    <cellStyle name="Percent 2 2 2 2 3 2 2 2 2 2 3" xfId="54311" xr:uid="{1B26F9B4-AAE3-4349-9882-35DECA533C4D}"/>
    <cellStyle name="Percent 2 2 2 2 3 2 2 2 2 3" xfId="18891" xr:uid="{1017D468-CA81-4E5E-9911-CA1818B5B947}"/>
    <cellStyle name="Percent 2 2 2 2 3 2 2 2 2 4" xfId="32581" xr:uid="{17765B4F-D960-4391-A645-1055158812D5}"/>
    <cellStyle name="Percent 2 2 2 2 3 2 2 2 2 5" xfId="47465" xr:uid="{D2158818-A375-4947-8F7E-1E90C5699718}"/>
    <cellStyle name="Percent 2 2 2 2 3 2 2 2 3" xfId="22313" xr:uid="{714F3B43-9E2C-460F-B144-5CB18527D4C8}"/>
    <cellStyle name="Percent 2 2 2 2 3 2 2 2 3 2" xfId="36005" xr:uid="{367C9FD8-75DE-4D09-86CF-4A8CF866DBCA}"/>
    <cellStyle name="Percent 2 2 2 2 3 2 2 2 3 3" xfId="50889" xr:uid="{FD75BD8D-AC3E-430C-8B05-7E95B2FAFA6E}"/>
    <cellStyle name="Percent 2 2 2 2 3 2 2 2 4" xfId="15469" xr:uid="{59B14E3D-95E0-458C-A4AD-A6D6B91D6DCC}"/>
    <cellStyle name="Percent 2 2 2 2 3 2 2 2 5" xfId="29159" xr:uid="{FE2252A8-DEB1-48BE-BF5B-41A3893156EF}"/>
    <cellStyle name="Percent 2 2 2 2 3 2 2 2 6" xfId="44043" xr:uid="{1FE40E01-2DBA-4FEE-8536-EC4C60D0E271}"/>
    <cellStyle name="Percent 2 2 2 2 3 2 2 3" xfId="10333" xr:uid="{ADFA5408-8148-4EAB-A3E6-3A9DF32B0D51}"/>
    <cellStyle name="Percent 2 2 2 2 3 2 2 3 2" xfId="24023" xr:uid="{E116F1DA-1F0D-4FDD-9C59-BBDC1441DA21}"/>
    <cellStyle name="Percent 2 2 2 2 3 2 2 3 2 2" xfId="37715" xr:uid="{18EAC6F4-EA0E-4B37-883C-ECCCA2EE7276}"/>
    <cellStyle name="Percent 2 2 2 2 3 2 2 3 2 3" xfId="52599" xr:uid="{91EF3866-C4C3-405D-A85E-AE7FEE50D25B}"/>
    <cellStyle name="Percent 2 2 2 2 3 2 2 3 3" xfId="17179" xr:uid="{18A39AA9-9BD2-43EB-9206-7123F48A01E0}"/>
    <cellStyle name="Percent 2 2 2 2 3 2 2 3 4" xfId="30869" xr:uid="{AC9B7E40-BDAE-472F-9F6D-8BD98FDDB9AA}"/>
    <cellStyle name="Percent 2 2 2 2 3 2 2 3 5" xfId="45753" xr:uid="{189456F1-1668-42FC-82A5-BEAC905B788B}"/>
    <cellStyle name="Percent 2 2 2 2 3 2 2 4" xfId="20601" xr:uid="{129940ED-7D42-42A3-8645-31EF670E0BBB}"/>
    <cellStyle name="Percent 2 2 2 2 3 2 2 4 2" xfId="34293" xr:uid="{387677CA-AE7C-4BE8-9E06-53EE3711677C}"/>
    <cellStyle name="Percent 2 2 2 2 3 2 2 4 3" xfId="49177" xr:uid="{28E4C041-738E-4EBB-AC0C-A42454167EA0}"/>
    <cellStyle name="Percent 2 2 2 2 3 2 2 5" xfId="13757" xr:uid="{5D4F7CDC-8EFE-4503-B13E-DEE217D8A9A8}"/>
    <cellStyle name="Percent 2 2 2 2 3 2 2 6" xfId="27447" xr:uid="{F1B6986E-86E6-4CB5-8272-0395EB0B4168}"/>
    <cellStyle name="Percent 2 2 2 2 3 2 2 7" xfId="42331" xr:uid="{F29738A6-7F3F-4DA0-AB2A-73684B789050}"/>
    <cellStyle name="Percent 2 2 2 2 3 2 3" xfId="8622" xr:uid="{F3CEF03D-BC8F-4E28-96A3-15C87CD4EBBA}"/>
    <cellStyle name="Percent 2 2 2 2 3 2 3 2" xfId="12044" xr:uid="{E05D26F2-B334-45D6-8177-E23002671810}"/>
    <cellStyle name="Percent 2 2 2 2 3 2 3 2 2" xfId="25734" xr:uid="{52C10B49-42B1-4E28-9C31-1D4476478158}"/>
    <cellStyle name="Percent 2 2 2 2 3 2 3 2 2 2" xfId="39426" xr:uid="{059EFF7B-1131-4667-8C6D-76D423AC874B}"/>
    <cellStyle name="Percent 2 2 2 2 3 2 3 2 2 3" xfId="54310" xr:uid="{619D0296-6A60-437F-869B-88CADED97E30}"/>
    <cellStyle name="Percent 2 2 2 2 3 2 3 2 3" xfId="18890" xr:uid="{9AA74E0D-06C7-42A4-9022-2B2BBF1B820D}"/>
    <cellStyle name="Percent 2 2 2 2 3 2 3 2 4" xfId="32580" xr:uid="{7605437B-4E4B-4546-AF8B-114204853C9C}"/>
    <cellStyle name="Percent 2 2 2 2 3 2 3 2 5" xfId="47464" xr:uid="{53FB08F5-3EC6-4F68-9140-C9BB4E428A79}"/>
    <cellStyle name="Percent 2 2 2 2 3 2 3 3" xfId="22312" xr:uid="{5312D233-5899-4E98-8215-15677BB71003}"/>
    <cellStyle name="Percent 2 2 2 2 3 2 3 3 2" xfId="36004" xr:uid="{CE8AF39D-6883-47C9-B0F7-ABF227A25B9C}"/>
    <cellStyle name="Percent 2 2 2 2 3 2 3 3 3" xfId="50888" xr:uid="{DEE4B686-80CB-4B57-A056-1468F99F17E2}"/>
    <cellStyle name="Percent 2 2 2 2 3 2 3 4" xfId="15468" xr:uid="{E75AF34A-FD8E-4785-AC7E-7CB207025241}"/>
    <cellStyle name="Percent 2 2 2 2 3 2 3 5" xfId="29158" xr:uid="{28D5FA4D-73D4-4B41-A21B-B7F0E16EED3E}"/>
    <cellStyle name="Percent 2 2 2 2 3 2 3 6" xfId="44042" xr:uid="{28553E0E-4CA3-40AC-BACD-0D879A86F2DA}"/>
    <cellStyle name="Percent 2 2 2 2 3 2 4" xfId="10332" xr:uid="{B4F82D42-E63D-411F-8E14-917A5763B827}"/>
    <cellStyle name="Percent 2 2 2 2 3 2 4 2" xfId="24022" xr:uid="{E896FF87-200E-43EB-9F23-0B95A959794F}"/>
    <cellStyle name="Percent 2 2 2 2 3 2 4 2 2" xfId="37714" xr:uid="{1113EB84-14BB-4C8A-8977-0D5C8044131F}"/>
    <cellStyle name="Percent 2 2 2 2 3 2 4 2 3" xfId="52598" xr:uid="{53B1E206-E43D-4C82-8CA6-67467B35E597}"/>
    <cellStyle name="Percent 2 2 2 2 3 2 4 3" xfId="17178" xr:uid="{533F402F-E12B-45CB-9581-80E16AA6D3D7}"/>
    <cellStyle name="Percent 2 2 2 2 3 2 4 4" xfId="30868" xr:uid="{CE6E8DCA-703C-4580-8AC0-35717BA7629B}"/>
    <cellStyle name="Percent 2 2 2 2 3 2 4 5" xfId="45752" xr:uid="{77CBD11E-0F7D-4ADC-A15B-9D4D839FE202}"/>
    <cellStyle name="Percent 2 2 2 2 3 2 5" xfId="20600" xr:uid="{22715C64-8F59-4D47-8C92-3815AF0956FA}"/>
    <cellStyle name="Percent 2 2 2 2 3 2 5 2" xfId="34292" xr:uid="{70F090CD-8523-4EBA-A3AD-50F4CCD0F883}"/>
    <cellStyle name="Percent 2 2 2 2 3 2 5 3" xfId="49176" xr:uid="{29E5BE75-5321-4725-A24A-B074083445D9}"/>
    <cellStyle name="Percent 2 2 2 2 3 2 6" xfId="13756" xr:uid="{C92E5037-E2EC-46BF-ACF7-3D3D65357A13}"/>
    <cellStyle name="Percent 2 2 2 2 3 2 7" xfId="27446" xr:uid="{14C1AC97-CD84-42DF-A0BD-C0364438DB5A}"/>
    <cellStyle name="Percent 2 2 2 2 3 2 8" xfId="42330" xr:uid="{94D7DECA-473A-495B-A614-01875368C7CB}"/>
    <cellStyle name="Percent 2 2 2 2 3 3" xfId="6912" xr:uid="{A1DD0147-5B85-45C3-980A-50FD4E9E444F}"/>
    <cellStyle name="Percent 2 2 2 2 3 3 2" xfId="8624" xr:uid="{1A7B9272-BDB4-4229-9493-BF0E2084B9E9}"/>
    <cellStyle name="Percent 2 2 2 2 3 3 2 2" xfId="12046" xr:uid="{E3BF529F-C1DA-49C0-8F80-3B1EC9CAF758}"/>
    <cellStyle name="Percent 2 2 2 2 3 3 2 2 2" xfId="25736" xr:uid="{81188B9C-29F8-41B3-8106-FB21BC8F94A9}"/>
    <cellStyle name="Percent 2 2 2 2 3 3 2 2 2 2" xfId="39428" xr:uid="{B8B0B083-5FF2-4B52-ABAE-407B0F415CAC}"/>
    <cellStyle name="Percent 2 2 2 2 3 3 2 2 2 3" xfId="54312" xr:uid="{3069904E-9A45-4BA2-B6C8-A9F6112C10E8}"/>
    <cellStyle name="Percent 2 2 2 2 3 3 2 2 3" xfId="18892" xr:uid="{4F6F5B69-C4B2-4A44-AD24-BD0E00FF3DDD}"/>
    <cellStyle name="Percent 2 2 2 2 3 3 2 2 4" xfId="32582" xr:uid="{6CF52288-1F81-4E4C-8700-BAFDDE45E313}"/>
    <cellStyle name="Percent 2 2 2 2 3 3 2 2 5" xfId="47466" xr:uid="{AD0B1D0A-E0C4-4F76-A26E-CDDE578B7606}"/>
    <cellStyle name="Percent 2 2 2 2 3 3 2 3" xfId="22314" xr:uid="{6AF9E1A2-AB24-4317-A62A-91D168D250C5}"/>
    <cellStyle name="Percent 2 2 2 2 3 3 2 3 2" xfId="36006" xr:uid="{2D3E7DEE-1BC6-4BC4-A0A5-BD7F15FBDBB7}"/>
    <cellStyle name="Percent 2 2 2 2 3 3 2 3 3" xfId="50890" xr:uid="{B077840C-4403-45E3-905F-7D12A72D675D}"/>
    <cellStyle name="Percent 2 2 2 2 3 3 2 4" xfId="15470" xr:uid="{6FF7B91D-2F0A-41DD-BBBF-E0B9449C1991}"/>
    <cellStyle name="Percent 2 2 2 2 3 3 2 5" xfId="29160" xr:uid="{A37DC404-F32D-46F3-BE1C-E72AFCBD321D}"/>
    <cellStyle name="Percent 2 2 2 2 3 3 2 6" xfId="44044" xr:uid="{21C719C5-0D82-46BB-8EF6-67929CD0C03B}"/>
    <cellStyle name="Percent 2 2 2 2 3 3 3" xfId="10334" xr:uid="{E57A63D8-137F-4BAC-97EF-C56775344739}"/>
    <cellStyle name="Percent 2 2 2 2 3 3 3 2" xfId="24024" xr:uid="{AAA3FEBE-E486-4732-989B-D2D15EA82557}"/>
    <cellStyle name="Percent 2 2 2 2 3 3 3 2 2" xfId="37716" xr:uid="{743DF054-E68A-40B6-BE27-21E97B5C7A2F}"/>
    <cellStyle name="Percent 2 2 2 2 3 3 3 2 3" xfId="52600" xr:uid="{C6078F93-F4B8-429E-B949-E0DACF0D30FF}"/>
    <cellStyle name="Percent 2 2 2 2 3 3 3 3" xfId="17180" xr:uid="{16058308-BCC6-4D02-86A1-CDFD3D9077BB}"/>
    <cellStyle name="Percent 2 2 2 2 3 3 3 4" xfId="30870" xr:uid="{CFD03585-62A3-426B-AC04-829FA59905BE}"/>
    <cellStyle name="Percent 2 2 2 2 3 3 3 5" xfId="45754" xr:uid="{035DA214-59DD-46B1-9ABF-900C2CDDC250}"/>
    <cellStyle name="Percent 2 2 2 2 3 3 4" xfId="20602" xr:uid="{44A48BC2-4784-4663-9E28-3A14AEB4DD3B}"/>
    <cellStyle name="Percent 2 2 2 2 3 3 4 2" xfId="34294" xr:uid="{DC5FD8E1-574D-4234-B094-D46344502BE0}"/>
    <cellStyle name="Percent 2 2 2 2 3 3 4 3" xfId="49178" xr:uid="{59910CC8-13ED-480A-A282-36D05922E2B2}"/>
    <cellStyle name="Percent 2 2 2 2 3 3 5" xfId="13758" xr:uid="{F20138B9-9DA9-4A25-8DEE-5441C0355C43}"/>
    <cellStyle name="Percent 2 2 2 2 3 3 6" xfId="27448" xr:uid="{D93F2C26-1E2B-4C68-8774-8620563951B2}"/>
    <cellStyle name="Percent 2 2 2 2 3 3 7" xfId="42332" xr:uid="{A1AD2402-92CA-4133-85FF-74E6ECE7D044}"/>
    <cellStyle name="Percent 2 2 2 2 3 4" xfId="6913" xr:uid="{9D0EDFAA-9125-4C4D-97BC-D84A6CD90F47}"/>
    <cellStyle name="Percent 2 2 2 2 3 4 2" xfId="8625" xr:uid="{8744B212-51DC-4B13-B42E-B600920F6C10}"/>
    <cellStyle name="Percent 2 2 2 2 3 4 2 2" xfId="12047" xr:uid="{B9895E86-8632-4413-A4A5-0066E4BEA845}"/>
    <cellStyle name="Percent 2 2 2 2 3 4 2 2 2" xfId="25737" xr:uid="{EBAD38B1-8BE2-410B-B87E-6BF2F6770A80}"/>
    <cellStyle name="Percent 2 2 2 2 3 4 2 2 2 2" xfId="39429" xr:uid="{3E6EA9DA-30E1-4E6B-8D4C-28429EDCA1BC}"/>
    <cellStyle name="Percent 2 2 2 2 3 4 2 2 2 3" xfId="54313" xr:uid="{4EF825CF-AFCC-4266-B103-2B7A7F78035F}"/>
    <cellStyle name="Percent 2 2 2 2 3 4 2 2 3" xfId="18893" xr:uid="{D55FAEC0-40C6-4B5A-9A94-56BC74ED9852}"/>
    <cellStyle name="Percent 2 2 2 2 3 4 2 2 4" xfId="32583" xr:uid="{035B367B-FB0D-450A-9679-24CF1EA719A1}"/>
    <cellStyle name="Percent 2 2 2 2 3 4 2 2 5" xfId="47467" xr:uid="{D915C035-5564-423E-BA7C-63F301959F27}"/>
    <cellStyle name="Percent 2 2 2 2 3 4 2 3" xfId="22315" xr:uid="{3C41C143-4D53-4914-9029-892822A4E50D}"/>
    <cellStyle name="Percent 2 2 2 2 3 4 2 3 2" xfId="36007" xr:uid="{AE5CC039-3AA5-4721-BB4B-BA98C2985744}"/>
    <cellStyle name="Percent 2 2 2 2 3 4 2 3 3" xfId="50891" xr:uid="{EFD1A1DE-138A-4247-BD04-D4A9D2BC4648}"/>
    <cellStyle name="Percent 2 2 2 2 3 4 2 4" xfId="15471" xr:uid="{048AFBFE-58C2-458B-9347-E92FAA056529}"/>
    <cellStyle name="Percent 2 2 2 2 3 4 2 5" xfId="29161" xr:uid="{6759FDF7-3FEE-4976-B98A-91AFB163ED91}"/>
    <cellStyle name="Percent 2 2 2 2 3 4 2 6" xfId="44045" xr:uid="{FA76DD67-9782-4236-98A5-8CAF55C930F8}"/>
    <cellStyle name="Percent 2 2 2 2 3 4 3" xfId="10335" xr:uid="{1C5653EF-E3CF-40A1-AEA9-1ED92EFDD971}"/>
    <cellStyle name="Percent 2 2 2 2 3 4 3 2" xfId="24025" xr:uid="{C509B98F-746F-42F3-8919-AD2A62692618}"/>
    <cellStyle name="Percent 2 2 2 2 3 4 3 2 2" xfId="37717" xr:uid="{A06109A0-30C2-42EB-BDA5-731B6007D51F}"/>
    <cellStyle name="Percent 2 2 2 2 3 4 3 2 3" xfId="52601" xr:uid="{005F8163-4B9E-46CA-A2E6-B6F385EF8DAC}"/>
    <cellStyle name="Percent 2 2 2 2 3 4 3 3" xfId="17181" xr:uid="{BF5DE52E-B705-41A1-B04E-0262BC307E72}"/>
    <cellStyle name="Percent 2 2 2 2 3 4 3 4" xfId="30871" xr:uid="{4E84EEE0-88A7-4B9B-90C5-3A95DA42F46C}"/>
    <cellStyle name="Percent 2 2 2 2 3 4 3 5" xfId="45755" xr:uid="{8153C2C9-A754-4ED5-A89A-EAD0E619DE2D}"/>
    <cellStyle name="Percent 2 2 2 2 3 4 4" xfId="20603" xr:uid="{171F8FAA-7595-4762-9F1D-334ECF6EA79C}"/>
    <cellStyle name="Percent 2 2 2 2 3 4 4 2" xfId="34295" xr:uid="{C3C50F36-A96E-45A7-B1CF-081330E6872E}"/>
    <cellStyle name="Percent 2 2 2 2 3 4 4 3" xfId="49179" xr:uid="{793FFC32-B822-4504-9447-C5A4F79DBE8E}"/>
    <cellStyle name="Percent 2 2 2 2 3 4 5" xfId="13759" xr:uid="{0A3F1E18-C557-4F05-86D9-08D633DCD60A}"/>
    <cellStyle name="Percent 2 2 2 2 3 4 6" xfId="27449" xr:uid="{19B9BAB7-EE89-412B-A95E-4542F8946B23}"/>
    <cellStyle name="Percent 2 2 2 2 3 4 7" xfId="42333" xr:uid="{A439DC77-C4CE-476D-9848-747B0DB95B8D}"/>
    <cellStyle name="Percent 2 2 2 2 3 5" xfId="8621" xr:uid="{FEC04ED9-432F-496C-9A8A-0D6D7F616A8A}"/>
    <cellStyle name="Percent 2 2 2 2 3 5 2" xfId="12043" xr:uid="{886E3AA1-E5CE-4540-9C7D-D1A9EA2351C0}"/>
    <cellStyle name="Percent 2 2 2 2 3 5 2 2" xfId="25733" xr:uid="{7D1EA9F0-7026-4ED5-B7FA-A3890082E4E0}"/>
    <cellStyle name="Percent 2 2 2 2 3 5 2 2 2" xfId="39425" xr:uid="{8DA55428-C784-4663-8B06-91FA54C949B8}"/>
    <cellStyle name="Percent 2 2 2 2 3 5 2 2 3" xfId="54309" xr:uid="{EFC3C1E7-AA29-418B-B600-AFB367273B65}"/>
    <cellStyle name="Percent 2 2 2 2 3 5 2 3" xfId="18889" xr:uid="{0A03E596-9BC6-44B6-9CF3-6168256F3807}"/>
    <cellStyle name="Percent 2 2 2 2 3 5 2 4" xfId="32579" xr:uid="{2A03F433-E490-41FA-B345-0853198F05D5}"/>
    <cellStyle name="Percent 2 2 2 2 3 5 2 5" xfId="47463" xr:uid="{F2014EDE-BDFA-4A5B-B957-FE144F7B6816}"/>
    <cellStyle name="Percent 2 2 2 2 3 5 3" xfId="22311" xr:uid="{31C2AFDB-C546-4ADB-9A44-DE158B3A9C6E}"/>
    <cellStyle name="Percent 2 2 2 2 3 5 3 2" xfId="36003" xr:uid="{DC34DBB4-A23F-44B9-9861-4782431FFD5A}"/>
    <cellStyle name="Percent 2 2 2 2 3 5 3 3" xfId="50887" xr:uid="{01E0F994-3441-486F-AA63-7EED20E93285}"/>
    <cellStyle name="Percent 2 2 2 2 3 5 4" xfId="15467" xr:uid="{31B965F3-3E8A-4BF8-BE77-6F2838B87C06}"/>
    <cellStyle name="Percent 2 2 2 2 3 5 5" xfId="29157" xr:uid="{14E2A0F8-9F35-40EB-A8B6-258D6F7737A8}"/>
    <cellStyle name="Percent 2 2 2 2 3 5 6" xfId="44041" xr:uid="{CA775362-2012-496C-9898-B973236FF91E}"/>
    <cellStyle name="Percent 2 2 2 2 3 6" xfId="10331" xr:uid="{FD37A35E-FF46-46CE-8089-DC53B9958BF7}"/>
    <cellStyle name="Percent 2 2 2 2 3 6 2" xfId="24021" xr:uid="{226E21B0-AB2B-4538-9533-A997382F7823}"/>
    <cellStyle name="Percent 2 2 2 2 3 6 2 2" xfId="37713" xr:uid="{1F0A74A8-C5CD-4C24-80E4-444E3D3CCB77}"/>
    <cellStyle name="Percent 2 2 2 2 3 6 2 3" xfId="52597" xr:uid="{2EDE1C6C-47D3-47F8-9D50-8E23C66D770B}"/>
    <cellStyle name="Percent 2 2 2 2 3 6 3" xfId="17177" xr:uid="{22BF75A7-A2B8-4AA7-A87B-9AE395B1F5E4}"/>
    <cellStyle name="Percent 2 2 2 2 3 6 4" xfId="30867" xr:uid="{0BA8D451-7022-48DC-B225-FF76821487A6}"/>
    <cellStyle name="Percent 2 2 2 2 3 6 5" xfId="45751" xr:uid="{AAF352AC-9F44-4C99-AF93-EF4820394F88}"/>
    <cellStyle name="Percent 2 2 2 2 3 7" xfId="20599" xr:uid="{ABDED227-D9D4-4EAD-96C6-EEDC41FE98C6}"/>
    <cellStyle name="Percent 2 2 2 2 3 7 2" xfId="34291" xr:uid="{CD3B5027-37BB-44BB-BF6B-7EAFB690FEC0}"/>
    <cellStyle name="Percent 2 2 2 2 3 7 3" xfId="49175" xr:uid="{4EBBEAE7-A921-4527-9E33-0175234BF26B}"/>
    <cellStyle name="Percent 2 2 2 2 3 8" xfId="13755" xr:uid="{5D1C2E25-7312-4C79-BF69-2E70D02CDDF5}"/>
    <cellStyle name="Percent 2 2 2 2 3 9" xfId="27445" xr:uid="{28B327FC-B807-4B25-BC4E-1DDA15FF8FEA}"/>
    <cellStyle name="Percent 2 2 2 2 4" xfId="6914" xr:uid="{E6397997-2643-4347-A355-2DA13F26141E}"/>
    <cellStyle name="Percent 2 2 2 2 4 2" xfId="6915" xr:uid="{A3DC9923-1EC2-4051-A04E-0FB6ED91A810}"/>
    <cellStyle name="Percent 2 2 2 2 4 2 2" xfId="8627" xr:uid="{B726F6A8-459E-4A23-BBCD-8FF67C23AA7C}"/>
    <cellStyle name="Percent 2 2 2 2 4 2 2 2" xfId="12049" xr:uid="{28B1C472-DB6D-4363-B053-A3A8BB64248A}"/>
    <cellStyle name="Percent 2 2 2 2 4 2 2 2 2" xfId="25739" xr:uid="{5C494F8E-A203-43D3-ACCC-4255EB926A44}"/>
    <cellStyle name="Percent 2 2 2 2 4 2 2 2 2 2" xfId="39431" xr:uid="{11065632-87EB-4DC6-930E-88A06202E574}"/>
    <cellStyle name="Percent 2 2 2 2 4 2 2 2 2 3" xfId="54315" xr:uid="{D756578B-2B22-47B1-A2BC-5BD7FD0230A7}"/>
    <cellStyle name="Percent 2 2 2 2 4 2 2 2 3" xfId="18895" xr:uid="{475966EA-E383-41F6-B776-BA2EB84F96C8}"/>
    <cellStyle name="Percent 2 2 2 2 4 2 2 2 4" xfId="32585" xr:uid="{759744E8-FF84-4F0C-AD1F-35319A8B4C59}"/>
    <cellStyle name="Percent 2 2 2 2 4 2 2 2 5" xfId="47469" xr:uid="{8D97DBD7-018C-48F0-943B-22DC828BB454}"/>
    <cellStyle name="Percent 2 2 2 2 4 2 2 3" xfId="22317" xr:uid="{17DD3312-582D-419A-830C-38F9CB4C4FA5}"/>
    <cellStyle name="Percent 2 2 2 2 4 2 2 3 2" xfId="36009" xr:uid="{4360D287-90ED-4052-AAEC-A7965C4BDA98}"/>
    <cellStyle name="Percent 2 2 2 2 4 2 2 3 3" xfId="50893" xr:uid="{542585FE-004A-4B1B-BC4C-CF1249F368A2}"/>
    <cellStyle name="Percent 2 2 2 2 4 2 2 4" xfId="15473" xr:uid="{950A1948-DF5A-4847-8F5D-12C250229092}"/>
    <cellStyle name="Percent 2 2 2 2 4 2 2 5" xfId="29163" xr:uid="{81E47B19-507A-4AB1-9389-7D52BB7BD5EE}"/>
    <cellStyle name="Percent 2 2 2 2 4 2 2 6" xfId="44047" xr:uid="{8E9B8260-1430-472E-AAB4-CF6C7A0D9338}"/>
    <cellStyle name="Percent 2 2 2 2 4 2 3" xfId="10337" xr:uid="{95E8C096-F2A4-4FEB-A425-60FCB3CC0662}"/>
    <cellStyle name="Percent 2 2 2 2 4 2 3 2" xfId="24027" xr:uid="{0D30A170-016D-49EE-9BFE-9E4CA7988225}"/>
    <cellStyle name="Percent 2 2 2 2 4 2 3 2 2" xfId="37719" xr:uid="{9FBC9BFC-59DA-4498-98F9-0ABF11E5E6AF}"/>
    <cellStyle name="Percent 2 2 2 2 4 2 3 2 3" xfId="52603" xr:uid="{F5D648FF-262C-4441-864B-B446EE777440}"/>
    <cellStyle name="Percent 2 2 2 2 4 2 3 3" xfId="17183" xr:uid="{CD0397FB-C93D-4F0C-80C1-FF38262CFD9C}"/>
    <cellStyle name="Percent 2 2 2 2 4 2 3 4" xfId="30873" xr:uid="{67C8BA8B-5DDE-4BAD-908C-D0180BE55685}"/>
    <cellStyle name="Percent 2 2 2 2 4 2 3 5" xfId="45757" xr:uid="{9A33F4AC-C1FF-44CE-9947-288EE24AD50A}"/>
    <cellStyle name="Percent 2 2 2 2 4 2 4" xfId="20605" xr:uid="{249D8301-1FD7-48F5-8651-0E9683344DF2}"/>
    <cellStyle name="Percent 2 2 2 2 4 2 4 2" xfId="34297" xr:uid="{8C86970C-6EF4-4407-8CE8-F59354D41D39}"/>
    <cellStyle name="Percent 2 2 2 2 4 2 4 3" xfId="49181" xr:uid="{8C790115-FEDD-415C-AA65-BD79148EF0B0}"/>
    <cellStyle name="Percent 2 2 2 2 4 2 5" xfId="13761" xr:uid="{D5742001-0040-4F7D-B7E5-B86798739793}"/>
    <cellStyle name="Percent 2 2 2 2 4 2 6" xfId="27451" xr:uid="{16BD29DE-F94B-4190-A0BF-9C1DE00D1D1A}"/>
    <cellStyle name="Percent 2 2 2 2 4 2 7" xfId="42335" xr:uid="{ABC0B91F-FABA-4F56-A5C8-E1A8B2043051}"/>
    <cellStyle name="Percent 2 2 2 2 4 3" xfId="8626" xr:uid="{02E3AFCE-BAD2-4EC9-93FC-8AD7A769B4B5}"/>
    <cellStyle name="Percent 2 2 2 2 4 3 2" xfId="12048" xr:uid="{C6DA0527-23C3-4D07-9C81-41CBFFDBD9EF}"/>
    <cellStyle name="Percent 2 2 2 2 4 3 2 2" xfId="25738" xr:uid="{AE70D5CB-927B-412F-991A-9B55AE446B95}"/>
    <cellStyle name="Percent 2 2 2 2 4 3 2 2 2" xfId="39430" xr:uid="{7F5B7680-BED1-4DFB-8A44-2CCB1AB23313}"/>
    <cellStyle name="Percent 2 2 2 2 4 3 2 2 3" xfId="54314" xr:uid="{857746FF-7FF6-4A1D-9724-13FF55D97C78}"/>
    <cellStyle name="Percent 2 2 2 2 4 3 2 3" xfId="18894" xr:uid="{A9AE5D93-F0F5-481C-873A-A7988EDDE7BF}"/>
    <cellStyle name="Percent 2 2 2 2 4 3 2 4" xfId="32584" xr:uid="{6E3A1DBB-E6F5-4BB0-9D77-C85D0B1FAB6E}"/>
    <cellStyle name="Percent 2 2 2 2 4 3 2 5" xfId="47468" xr:uid="{94755C73-9E8E-4059-B4B2-CFD5B55F7122}"/>
    <cellStyle name="Percent 2 2 2 2 4 3 3" xfId="22316" xr:uid="{C5E7D662-4AF4-44BB-8498-74959E0D927C}"/>
    <cellStyle name="Percent 2 2 2 2 4 3 3 2" xfId="36008" xr:uid="{2B4F40B3-DCE8-4313-BE24-3E2443496755}"/>
    <cellStyle name="Percent 2 2 2 2 4 3 3 3" xfId="50892" xr:uid="{8CA05DB5-9709-4E9D-A3F8-843C9DC980D4}"/>
    <cellStyle name="Percent 2 2 2 2 4 3 4" xfId="15472" xr:uid="{2963EEBA-414F-4A0E-86A4-C40BBB27DC85}"/>
    <cellStyle name="Percent 2 2 2 2 4 3 5" xfId="29162" xr:uid="{231CDCC0-0B36-42EF-8247-4D65D10C3469}"/>
    <cellStyle name="Percent 2 2 2 2 4 3 6" xfId="44046" xr:uid="{2D5C20FB-4703-451C-B145-B3A88A65ECE1}"/>
    <cellStyle name="Percent 2 2 2 2 4 4" xfId="10336" xr:uid="{66F46EE1-7B84-41BD-8664-86D8AD4C9B9B}"/>
    <cellStyle name="Percent 2 2 2 2 4 4 2" xfId="24026" xr:uid="{871BC3EE-5BE8-4D4E-9F53-62E17E11FC70}"/>
    <cellStyle name="Percent 2 2 2 2 4 4 2 2" xfId="37718" xr:uid="{951EA6F5-AB09-4104-819D-1EC8616E4C9C}"/>
    <cellStyle name="Percent 2 2 2 2 4 4 2 3" xfId="52602" xr:uid="{F1FEFE4C-1221-48C0-95CB-319C10E0BD3A}"/>
    <cellStyle name="Percent 2 2 2 2 4 4 3" xfId="17182" xr:uid="{4B26957E-17CD-4CAB-9A0C-835E28AA3AC6}"/>
    <cellStyle name="Percent 2 2 2 2 4 4 4" xfId="30872" xr:uid="{3157A51A-837E-4605-8107-A72BB75C02A0}"/>
    <cellStyle name="Percent 2 2 2 2 4 4 5" xfId="45756" xr:uid="{65A85390-98DB-467D-A999-E311355F746B}"/>
    <cellStyle name="Percent 2 2 2 2 4 5" xfId="20604" xr:uid="{9FD88214-8AE4-49ED-BC30-DF0A3387F7A2}"/>
    <cellStyle name="Percent 2 2 2 2 4 5 2" xfId="34296" xr:uid="{42E24962-F6C1-450A-83E3-1084C104B81A}"/>
    <cellStyle name="Percent 2 2 2 2 4 5 3" xfId="49180" xr:uid="{0B516522-7A2A-41A4-8F19-D1ED181DEB33}"/>
    <cellStyle name="Percent 2 2 2 2 4 6" xfId="13760" xr:uid="{E5EC855F-2883-455D-A710-5B3E52BC773E}"/>
    <cellStyle name="Percent 2 2 2 2 4 7" xfId="27450" xr:uid="{C1EE37CD-5588-4E12-ADB6-EC829CF33669}"/>
    <cellStyle name="Percent 2 2 2 2 4 8" xfId="42334" xr:uid="{9EF8F43F-A4A0-4EA1-9B01-796106F845C7}"/>
    <cellStyle name="Percent 2 2 2 2 5" xfId="6916" xr:uid="{C9CD6DEE-E918-4B3F-A446-BE67EA1AFA1E}"/>
    <cellStyle name="Percent 2 2 2 2 5 2" xfId="8628" xr:uid="{47B3BCC5-F369-48D6-AA4E-1E3E0CC9A488}"/>
    <cellStyle name="Percent 2 2 2 2 5 2 2" xfId="12050" xr:uid="{6CCBBB7D-AC4C-4EDD-BD6C-B71773A6FE5C}"/>
    <cellStyle name="Percent 2 2 2 2 5 2 2 2" xfId="25740" xr:uid="{2C329426-FBC7-42C7-8C35-1EAD45662BE2}"/>
    <cellStyle name="Percent 2 2 2 2 5 2 2 2 2" xfId="39432" xr:uid="{6DD34B84-D265-42A0-976E-D45F52A12160}"/>
    <cellStyle name="Percent 2 2 2 2 5 2 2 2 3" xfId="54316" xr:uid="{BBF07CD2-A9D5-487F-BC03-8096248E69F3}"/>
    <cellStyle name="Percent 2 2 2 2 5 2 2 3" xfId="18896" xr:uid="{A2AB7706-95D1-4C58-A80B-18273DD2D6AC}"/>
    <cellStyle name="Percent 2 2 2 2 5 2 2 4" xfId="32586" xr:uid="{DE2791AD-E869-48C6-8C37-5A3F1A789466}"/>
    <cellStyle name="Percent 2 2 2 2 5 2 2 5" xfId="47470" xr:uid="{C8883C67-4956-45EA-8335-9F2964ABA319}"/>
    <cellStyle name="Percent 2 2 2 2 5 2 3" xfId="22318" xr:uid="{CCB02090-726D-4E27-9B9D-3FADF4C35158}"/>
    <cellStyle name="Percent 2 2 2 2 5 2 3 2" xfId="36010" xr:uid="{73FE7F2F-65C0-4CFD-BB89-19EC34F4F37D}"/>
    <cellStyle name="Percent 2 2 2 2 5 2 3 3" xfId="50894" xr:uid="{AA931FB6-2C3C-4263-A520-178E54F09FB0}"/>
    <cellStyle name="Percent 2 2 2 2 5 2 4" xfId="15474" xr:uid="{125605BA-ECB5-4E64-A84C-24086B2C59AD}"/>
    <cellStyle name="Percent 2 2 2 2 5 2 5" xfId="29164" xr:uid="{13985AB6-8947-4CBE-BD66-F2B68F79D062}"/>
    <cellStyle name="Percent 2 2 2 2 5 2 6" xfId="44048" xr:uid="{F3A8B727-A21C-4BB3-BCBD-35E11CE77A8F}"/>
    <cellStyle name="Percent 2 2 2 2 5 3" xfId="10338" xr:uid="{079E11DA-12BD-47E9-9FB8-850F57F34D06}"/>
    <cellStyle name="Percent 2 2 2 2 5 3 2" xfId="24028" xr:uid="{968B47C2-8BE8-48D2-AEAD-BDF607AEF4D3}"/>
    <cellStyle name="Percent 2 2 2 2 5 3 2 2" xfId="37720" xr:uid="{F649FB73-EC38-47C8-9B9B-5D06F205A6E7}"/>
    <cellStyle name="Percent 2 2 2 2 5 3 2 3" xfId="52604" xr:uid="{3FD7D867-0813-4AA3-B643-A881674EF8CE}"/>
    <cellStyle name="Percent 2 2 2 2 5 3 3" xfId="17184" xr:uid="{1F0A0D71-F852-475E-9DCD-70ADE6019E07}"/>
    <cellStyle name="Percent 2 2 2 2 5 3 4" xfId="30874" xr:uid="{554E4EE7-7465-498A-8D6F-77E956BCA1AC}"/>
    <cellStyle name="Percent 2 2 2 2 5 3 5" xfId="45758" xr:uid="{632D2945-4CDB-4824-A1B5-17CD98EB961F}"/>
    <cellStyle name="Percent 2 2 2 2 5 4" xfId="20606" xr:uid="{A15200AC-E6D5-4957-91D3-BB52E9350DF1}"/>
    <cellStyle name="Percent 2 2 2 2 5 4 2" xfId="34298" xr:uid="{553AC933-63FC-45DC-9745-4B116ABBD918}"/>
    <cellStyle name="Percent 2 2 2 2 5 4 3" xfId="49182" xr:uid="{B4777D78-9514-4522-A4B4-47DCA88D545D}"/>
    <cellStyle name="Percent 2 2 2 2 5 5" xfId="13762" xr:uid="{68F805F5-FB25-4C6B-BAAB-B08BE735A969}"/>
    <cellStyle name="Percent 2 2 2 2 5 6" xfId="27452" xr:uid="{6F014619-2779-4945-8EA1-9EA59A3233E0}"/>
    <cellStyle name="Percent 2 2 2 2 5 7" xfId="42336" xr:uid="{375E5114-8315-46C9-BB31-D2A8C750DD68}"/>
    <cellStyle name="Percent 2 2 2 2 6" xfId="6917" xr:uid="{76D21309-AFBB-4049-9018-57509A26B98B}"/>
    <cellStyle name="Percent 2 2 2 2 6 2" xfId="8629" xr:uid="{9A7D911E-F78F-4404-9152-FECC336D00EC}"/>
    <cellStyle name="Percent 2 2 2 2 6 2 2" xfId="12051" xr:uid="{9C7A5943-536F-4F19-BE4E-8D4E8B977CA3}"/>
    <cellStyle name="Percent 2 2 2 2 6 2 2 2" xfId="25741" xr:uid="{38915B22-DDD0-4FEE-8F6E-BC4A8E727888}"/>
    <cellStyle name="Percent 2 2 2 2 6 2 2 2 2" xfId="39433" xr:uid="{5974C0DC-14F3-4A2E-965E-99EEDB5282E8}"/>
    <cellStyle name="Percent 2 2 2 2 6 2 2 2 3" xfId="54317" xr:uid="{8BA968B4-DF15-4B2E-95B5-E9EC35FAB044}"/>
    <cellStyle name="Percent 2 2 2 2 6 2 2 3" xfId="18897" xr:uid="{E7E11023-49D7-454C-A01E-15E1E9FCB49F}"/>
    <cellStyle name="Percent 2 2 2 2 6 2 2 4" xfId="32587" xr:uid="{CB4BA100-40DC-4803-8AD4-69CB170C83BF}"/>
    <cellStyle name="Percent 2 2 2 2 6 2 2 5" xfId="47471" xr:uid="{BA414728-E706-4C66-BF73-90F31C4277FD}"/>
    <cellStyle name="Percent 2 2 2 2 6 2 3" xfId="22319" xr:uid="{893A748F-5865-47EF-A12A-6129DE004A7C}"/>
    <cellStyle name="Percent 2 2 2 2 6 2 3 2" xfId="36011" xr:uid="{CD284BB1-85A6-4BF0-8062-5B6B6C0DC5E7}"/>
    <cellStyle name="Percent 2 2 2 2 6 2 3 3" xfId="50895" xr:uid="{B9854D84-5956-4AD5-B76A-46C4457B2BEA}"/>
    <cellStyle name="Percent 2 2 2 2 6 2 4" xfId="15475" xr:uid="{FC3D6D6B-BC68-4B06-84F2-FAC52D24E7F7}"/>
    <cellStyle name="Percent 2 2 2 2 6 2 5" xfId="29165" xr:uid="{213B6C0D-F008-471A-B74C-70E3C9C0A2B3}"/>
    <cellStyle name="Percent 2 2 2 2 6 2 6" xfId="44049" xr:uid="{865340F4-76F2-476D-8CE9-55DCB958542A}"/>
    <cellStyle name="Percent 2 2 2 2 6 3" xfId="10339" xr:uid="{464B8B09-2757-48DA-820D-B956F1655FBA}"/>
    <cellStyle name="Percent 2 2 2 2 6 3 2" xfId="24029" xr:uid="{49EE79FD-79AD-4A5A-89BC-D2CB12173711}"/>
    <cellStyle name="Percent 2 2 2 2 6 3 2 2" xfId="37721" xr:uid="{1431CDF8-D7AC-44F8-8CEB-B58B1C9FB3F8}"/>
    <cellStyle name="Percent 2 2 2 2 6 3 2 3" xfId="52605" xr:uid="{B5A04B9B-2BDA-458C-9EF4-029250F2DDFE}"/>
    <cellStyle name="Percent 2 2 2 2 6 3 3" xfId="17185" xr:uid="{D3B8D155-A004-4558-A5BF-670A8C819777}"/>
    <cellStyle name="Percent 2 2 2 2 6 3 4" xfId="30875" xr:uid="{89BE72C6-332D-4A1C-8FC7-62BA69C538AE}"/>
    <cellStyle name="Percent 2 2 2 2 6 3 5" xfId="45759" xr:uid="{E3456589-4B21-4882-932E-FA45A7F426C2}"/>
    <cellStyle name="Percent 2 2 2 2 6 4" xfId="20607" xr:uid="{F7AF578C-A055-4040-BDD2-58CB5F141706}"/>
    <cellStyle name="Percent 2 2 2 2 6 4 2" xfId="34299" xr:uid="{D9E6A773-B8B9-4111-AF26-08F0A0147DB4}"/>
    <cellStyle name="Percent 2 2 2 2 6 4 3" xfId="49183" xr:uid="{57B6E646-5B2B-4E11-A55D-E295B3341057}"/>
    <cellStyle name="Percent 2 2 2 2 6 5" xfId="13763" xr:uid="{87879F1C-4FE7-4035-9DF9-AC09EE869350}"/>
    <cellStyle name="Percent 2 2 2 2 6 6" xfId="27453" xr:uid="{70E559B0-DF9D-43AC-BA8E-42C571F25182}"/>
    <cellStyle name="Percent 2 2 2 2 6 7" xfId="42337" xr:uid="{884CFE34-81B8-4064-BC23-FDF2D6630CF4}"/>
    <cellStyle name="Percent 2 2 2 2 7" xfId="8615" xr:uid="{9A1AEB4F-04F3-4AC4-BD3C-9DC7F5E889E1}"/>
    <cellStyle name="Percent 2 2 2 2 7 2" xfId="12037" xr:uid="{F9927FBE-169E-42EF-A56D-E3E87A9C45A3}"/>
    <cellStyle name="Percent 2 2 2 2 7 2 2" xfId="25727" xr:uid="{845EE6AA-BC2B-492D-9BA8-6DE3C2A21F0C}"/>
    <cellStyle name="Percent 2 2 2 2 7 2 2 2" xfId="39419" xr:uid="{BFEFD56A-AC28-420D-854E-A50B56B29A90}"/>
    <cellStyle name="Percent 2 2 2 2 7 2 2 3" xfId="54303" xr:uid="{987CAB4E-C75A-4EC8-96AB-AA8E09209150}"/>
    <cellStyle name="Percent 2 2 2 2 7 2 3" xfId="18883" xr:uid="{349EF0F7-3661-4ECA-AA91-94120F0D8A75}"/>
    <cellStyle name="Percent 2 2 2 2 7 2 4" xfId="32573" xr:uid="{B2A421DC-D893-4945-8456-133519BCFAA7}"/>
    <cellStyle name="Percent 2 2 2 2 7 2 5" xfId="47457" xr:uid="{1CA4B477-C481-4AAE-B791-F94CB4C37D76}"/>
    <cellStyle name="Percent 2 2 2 2 7 3" xfId="22305" xr:uid="{EF5CFB7F-9363-4249-A73A-E741A6A3F3F0}"/>
    <cellStyle name="Percent 2 2 2 2 7 3 2" xfId="35997" xr:uid="{E81C3201-7781-4847-ACDE-0628F458521E}"/>
    <cellStyle name="Percent 2 2 2 2 7 3 3" xfId="50881" xr:uid="{2ABA9EC8-E5D0-4701-AA39-73840E98BACE}"/>
    <cellStyle name="Percent 2 2 2 2 7 4" xfId="15461" xr:uid="{07E0F094-BA71-493A-AF7D-8615949069C6}"/>
    <cellStyle name="Percent 2 2 2 2 7 5" xfId="29151" xr:uid="{B1CAAEAC-CC8D-4074-AB38-E3D11D620383}"/>
    <cellStyle name="Percent 2 2 2 2 7 6" xfId="44035" xr:uid="{4AC88BEE-8560-4C5B-B014-ACC63315D448}"/>
    <cellStyle name="Percent 2 2 2 2 8" xfId="10325" xr:uid="{FA49E4E8-C75F-4CEC-AC2E-837445EB600E}"/>
    <cellStyle name="Percent 2 2 2 2 8 2" xfId="24015" xr:uid="{04273AF8-AADA-497F-9A5D-782CDDD9E71C}"/>
    <cellStyle name="Percent 2 2 2 2 8 2 2" xfId="37707" xr:uid="{E23C0050-9AD9-47A4-9E46-2E16944BFA84}"/>
    <cellStyle name="Percent 2 2 2 2 8 2 3" xfId="52591" xr:uid="{0AE46EA4-16CE-4D60-AA30-33888DE673E9}"/>
    <cellStyle name="Percent 2 2 2 2 8 3" xfId="17171" xr:uid="{32F2CF9F-F056-4066-AC2C-053FE3D4B838}"/>
    <cellStyle name="Percent 2 2 2 2 8 4" xfId="30861" xr:uid="{B5E51112-6C2E-4054-BD97-07315E19AECA}"/>
    <cellStyle name="Percent 2 2 2 2 8 5" xfId="45745" xr:uid="{496F0D9B-F112-4A97-9F28-3E311FC5227F}"/>
    <cellStyle name="Percent 2 2 2 2 9" xfId="20593" xr:uid="{32E47957-7BF2-44FC-B998-A0207BD7F7F7}"/>
    <cellStyle name="Percent 2 2 2 2 9 2" xfId="34285" xr:uid="{755F9D98-E453-429A-BF34-0463E4F96A8D}"/>
    <cellStyle name="Percent 2 2 2 2 9 3" xfId="49169" xr:uid="{A30968EA-9DF3-4716-BDC3-4F84EA356936}"/>
    <cellStyle name="Percent 2 2 2 3" xfId="6918" xr:uid="{E82191AE-6188-4242-B122-0101793C0C56}"/>
    <cellStyle name="Percent 2 2 2 3 10" xfId="42338" xr:uid="{F82660AB-6A7D-4699-B1F2-DD558E0BC2F2}"/>
    <cellStyle name="Percent 2 2 2 3 2" xfId="6919" xr:uid="{67218047-AA28-40B1-80F1-6605C9C7A544}"/>
    <cellStyle name="Percent 2 2 2 3 2 2" xfId="6920" xr:uid="{61495742-701D-43B7-BDC2-202DB6A2F53B}"/>
    <cellStyle name="Percent 2 2 2 3 2 2 2" xfId="8632" xr:uid="{66E392BC-1E37-40D8-8512-2153217900D9}"/>
    <cellStyle name="Percent 2 2 2 3 2 2 2 2" xfId="12054" xr:uid="{CF718B25-922F-4180-A726-EE0EA3FEA1BF}"/>
    <cellStyle name="Percent 2 2 2 3 2 2 2 2 2" xfId="25744" xr:uid="{A40AB6BD-A378-4C85-8FAA-2A3547BBCB18}"/>
    <cellStyle name="Percent 2 2 2 3 2 2 2 2 2 2" xfId="39436" xr:uid="{81136190-0690-432E-A4C2-B55D7B985AD8}"/>
    <cellStyle name="Percent 2 2 2 3 2 2 2 2 2 3" xfId="54320" xr:uid="{64465A91-64C8-432D-91E6-B9AB2A549082}"/>
    <cellStyle name="Percent 2 2 2 3 2 2 2 2 3" xfId="18900" xr:uid="{18F2D302-079D-410B-B419-E4B82FBB76E3}"/>
    <cellStyle name="Percent 2 2 2 3 2 2 2 2 4" xfId="32590" xr:uid="{3CD6A5DC-8884-4C59-88B2-E50D72771C37}"/>
    <cellStyle name="Percent 2 2 2 3 2 2 2 2 5" xfId="47474" xr:uid="{38DD2474-88C6-4540-A836-01F6EE3CF39F}"/>
    <cellStyle name="Percent 2 2 2 3 2 2 2 3" xfId="22322" xr:uid="{DD8B84C8-80EC-4002-8D41-273DB82855F7}"/>
    <cellStyle name="Percent 2 2 2 3 2 2 2 3 2" xfId="36014" xr:uid="{C3C3A472-3940-4511-9E61-4CDA18BBB374}"/>
    <cellStyle name="Percent 2 2 2 3 2 2 2 3 3" xfId="50898" xr:uid="{DB898E3A-B3C3-4015-8F15-A71F665DB299}"/>
    <cellStyle name="Percent 2 2 2 3 2 2 2 4" xfId="15478" xr:uid="{7CCA4A7C-04C6-4FED-97FB-0F9C95EE7DAF}"/>
    <cellStyle name="Percent 2 2 2 3 2 2 2 5" xfId="29168" xr:uid="{0715D79A-DF4C-41FC-A9C0-9182808522BF}"/>
    <cellStyle name="Percent 2 2 2 3 2 2 2 6" xfId="44052" xr:uid="{8C6E2FF4-0460-4510-8331-097D5B9E5723}"/>
    <cellStyle name="Percent 2 2 2 3 2 2 3" xfId="10342" xr:uid="{EDD5B182-8DA1-429F-A910-03453E6D0704}"/>
    <cellStyle name="Percent 2 2 2 3 2 2 3 2" xfId="24032" xr:uid="{EDA2C2DE-C04F-4CDE-B43F-2DDF8F8AB0D2}"/>
    <cellStyle name="Percent 2 2 2 3 2 2 3 2 2" xfId="37724" xr:uid="{07A585EB-57AF-4487-8413-645D2B2BD6EE}"/>
    <cellStyle name="Percent 2 2 2 3 2 2 3 2 3" xfId="52608" xr:uid="{5A061BFC-BBE9-493D-93FD-DC2B4FE96FBC}"/>
    <cellStyle name="Percent 2 2 2 3 2 2 3 3" xfId="17188" xr:uid="{A682B3D8-BCB1-4CBC-BA0D-F6B0D67EA5C6}"/>
    <cellStyle name="Percent 2 2 2 3 2 2 3 4" xfId="30878" xr:uid="{AFAB650B-4B04-47FE-BC30-C2EFE08DC286}"/>
    <cellStyle name="Percent 2 2 2 3 2 2 3 5" xfId="45762" xr:uid="{640ECFA9-12AE-458D-B716-7BF7393B641C}"/>
    <cellStyle name="Percent 2 2 2 3 2 2 4" xfId="20610" xr:uid="{9338CB8E-0DB0-4ED3-A5A0-609DB2B4C743}"/>
    <cellStyle name="Percent 2 2 2 3 2 2 4 2" xfId="34302" xr:uid="{B1C2301E-B44E-42AB-B42B-B0B528E20238}"/>
    <cellStyle name="Percent 2 2 2 3 2 2 4 3" xfId="49186" xr:uid="{CFE96B07-B2F8-423C-9554-7C315D0DDBE7}"/>
    <cellStyle name="Percent 2 2 2 3 2 2 5" xfId="13766" xr:uid="{FF2DBF9B-EAA6-4B09-94C2-51AA021F5702}"/>
    <cellStyle name="Percent 2 2 2 3 2 2 6" xfId="27456" xr:uid="{F74FA8F8-3A05-479E-8A7D-871805D607B8}"/>
    <cellStyle name="Percent 2 2 2 3 2 2 7" xfId="42340" xr:uid="{D5FAE40A-056B-45C7-8577-CE210AA089D2}"/>
    <cellStyle name="Percent 2 2 2 3 2 3" xfId="8631" xr:uid="{68D26362-D195-4245-9187-76A53A2E1EEC}"/>
    <cellStyle name="Percent 2 2 2 3 2 3 2" xfId="12053" xr:uid="{4F54AE3A-2A3B-40EF-95B0-F1DBE6755762}"/>
    <cellStyle name="Percent 2 2 2 3 2 3 2 2" xfId="25743" xr:uid="{D175E990-B9B0-4A9C-BD95-ACE194B54F4E}"/>
    <cellStyle name="Percent 2 2 2 3 2 3 2 2 2" xfId="39435" xr:uid="{969C4CF2-E1EA-4E54-B7C5-53C0E0F91D67}"/>
    <cellStyle name="Percent 2 2 2 3 2 3 2 2 3" xfId="54319" xr:uid="{C72B6593-32DC-434E-AED6-1F60C9E36664}"/>
    <cellStyle name="Percent 2 2 2 3 2 3 2 3" xfId="18899" xr:uid="{F96C8BD6-A493-4CA8-877F-B5E733AAF425}"/>
    <cellStyle name="Percent 2 2 2 3 2 3 2 4" xfId="32589" xr:uid="{58E8FEC1-685B-400E-A174-9D11F688A53C}"/>
    <cellStyle name="Percent 2 2 2 3 2 3 2 5" xfId="47473" xr:uid="{5B841813-C43F-4329-AFE7-4E6CA131AF3F}"/>
    <cellStyle name="Percent 2 2 2 3 2 3 3" xfId="22321" xr:uid="{A5B08196-629E-4C47-95DC-0C5B7C0A4F1A}"/>
    <cellStyle name="Percent 2 2 2 3 2 3 3 2" xfId="36013" xr:uid="{EDB3E749-0572-49E3-9648-2476ED059674}"/>
    <cellStyle name="Percent 2 2 2 3 2 3 3 3" xfId="50897" xr:uid="{0A3F422B-ED9D-4875-BC3B-528F15E5A176}"/>
    <cellStyle name="Percent 2 2 2 3 2 3 4" xfId="15477" xr:uid="{06F7B3FA-B075-44D1-B6AF-2834F4BE7AA2}"/>
    <cellStyle name="Percent 2 2 2 3 2 3 5" xfId="29167" xr:uid="{C84BD882-B839-4AD0-8FF8-5AA5B393CB16}"/>
    <cellStyle name="Percent 2 2 2 3 2 3 6" xfId="44051" xr:uid="{B2929673-AF7E-4751-A5F9-0CC5FE35A22A}"/>
    <cellStyle name="Percent 2 2 2 3 2 4" xfId="10341" xr:uid="{A84A510A-A094-432C-885F-ACB986682470}"/>
    <cellStyle name="Percent 2 2 2 3 2 4 2" xfId="24031" xr:uid="{53AE1F18-399D-4272-AF53-5386C6C388A0}"/>
    <cellStyle name="Percent 2 2 2 3 2 4 2 2" xfId="37723" xr:uid="{E58037BF-ED03-4711-B54D-0C57FBC41F1A}"/>
    <cellStyle name="Percent 2 2 2 3 2 4 2 3" xfId="52607" xr:uid="{9D3BD036-37F8-47CD-A089-0A1A346F2834}"/>
    <cellStyle name="Percent 2 2 2 3 2 4 3" xfId="17187" xr:uid="{74338886-4D3F-4888-A137-E5069A69D9F9}"/>
    <cellStyle name="Percent 2 2 2 3 2 4 4" xfId="30877" xr:uid="{30698B7F-AFBA-4A94-AB84-9D4DCA1DD85D}"/>
    <cellStyle name="Percent 2 2 2 3 2 4 5" xfId="45761" xr:uid="{5E75406A-111C-485F-B822-A06F4F5F471E}"/>
    <cellStyle name="Percent 2 2 2 3 2 5" xfId="20609" xr:uid="{C21D3E36-19F5-4551-BB79-1B4295D0CE9A}"/>
    <cellStyle name="Percent 2 2 2 3 2 5 2" xfId="34301" xr:uid="{3BD29538-A006-4B28-BE52-BB8AE4636CC3}"/>
    <cellStyle name="Percent 2 2 2 3 2 5 3" xfId="49185" xr:uid="{B37A5B24-AC49-4917-A9C2-B4E509BFF0D0}"/>
    <cellStyle name="Percent 2 2 2 3 2 6" xfId="13765" xr:uid="{54BF97B1-FA1E-488C-8724-83C6B1D7B1DC}"/>
    <cellStyle name="Percent 2 2 2 3 2 7" xfId="27455" xr:uid="{8B381087-9228-472E-A119-A6964BBD19F6}"/>
    <cellStyle name="Percent 2 2 2 3 2 8" xfId="42339" xr:uid="{DFB44C74-6727-4156-A548-1091634AC35E}"/>
    <cellStyle name="Percent 2 2 2 3 3" xfId="6921" xr:uid="{5BDB3782-E2F6-43F2-B536-D660C5D72A19}"/>
    <cellStyle name="Percent 2 2 2 3 3 2" xfId="8633" xr:uid="{0E62C3B9-7BD8-4448-BC20-467DBFF41845}"/>
    <cellStyle name="Percent 2 2 2 3 3 2 2" xfId="12055" xr:uid="{2EB1B5DC-7773-437D-B36C-A7D9E6A1D478}"/>
    <cellStyle name="Percent 2 2 2 3 3 2 2 2" xfId="25745" xr:uid="{2E793304-DEB7-4B71-BC35-1F4DB9952F78}"/>
    <cellStyle name="Percent 2 2 2 3 3 2 2 2 2" xfId="39437" xr:uid="{1567F84A-623D-4682-9898-CB20DFF551C6}"/>
    <cellStyle name="Percent 2 2 2 3 3 2 2 2 3" xfId="54321" xr:uid="{0C56006C-1B1D-42A0-9237-0C78AC57922F}"/>
    <cellStyle name="Percent 2 2 2 3 3 2 2 3" xfId="18901" xr:uid="{4A75A4E4-C55A-4148-867F-EF4A36FFC7EF}"/>
    <cellStyle name="Percent 2 2 2 3 3 2 2 4" xfId="32591" xr:uid="{E14A28B5-423D-4D02-A42E-90F88CCE43F5}"/>
    <cellStyle name="Percent 2 2 2 3 3 2 2 5" xfId="47475" xr:uid="{141D7CC5-DD3E-4248-9FA4-39E5503F7F9B}"/>
    <cellStyle name="Percent 2 2 2 3 3 2 3" xfId="22323" xr:uid="{4CFF1FB7-2158-44A8-8822-35CB0EE26CF1}"/>
    <cellStyle name="Percent 2 2 2 3 3 2 3 2" xfId="36015" xr:uid="{755022B0-D2D9-45C6-A80F-7F5C84E001C9}"/>
    <cellStyle name="Percent 2 2 2 3 3 2 3 3" xfId="50899" xr:uid="{FBDBFA0A-0284-493F-AD38-24A03A586FDC}"/>
    <cellStyle name="Percent 2 2 2 3 3 2 4" xfId="15479" xr:uid="{111B0FD5-7A7A-4F71-8A4D-D35540E0C357}"/>
    <cellStyle name="Percent 2 2 2 3 3 2 5" xfId="29169" xr:uid="{41959CCB-3DD3-4ACA-B701-54659B50788F}"/>
    <cellStyle name="Percent 2 2 2 3 3 2 6" xfId="44053" xr:uid="{61D6C19A-1474-482E-826C-D87014B72A07}"/>
    <cellStyle name="Percent 2 2 2 3 3 3" xfId="10343" xr:uid="{B8C9B44D-D6CC-4E84-8014-EAB68245CD0C}"/>
    <cellStyle name="Percent 2 2 2 3 3 3 2" xfId="24033" xr:uid="{697A6967-A4F1-461D-9DB8-F748B016F460}"/>
    <cellStyle name="Percent 2 2 2 3 3 3 2 2" xfId="37725" xr:uid="{B5A1701E-6704-406E-839D-6CB95B2325F9}"/>
    <cellStyle name="Percent 2 2 2 3 3 3 2 3" xfId="52609" xr:uid="{EA297FB1-CA44-4636-986D-ED68E7A99868}"/>
    <cellStyle name="Percent 2 2 2 3 3 3 3" xfId="17189" xr:uid="{77693200-CA50-4A5F-817A-6FE62CC22435}"/>
    <cellStyle name="Percent 2 2 2 3 3 3 4" xfId="30879" xr:uid="{63A37ED9-9D87-43A5-B4E4-3A516307BE0B}"/>
    <cellStyle name="Percent 2 2 2 3 3 3 5" xfId="45763" xr:uid="{8C34B755-2DA7-4EC1-8304-DC918ECEFEF8}"/>
    <cellStyle name="Percent 2 2 2 3 3 4" xfId="20611" xr:uid="{EC776662-2AA8-4F1F-96A6-EE6AD4CA679B}"/>
    <cellStyle name="Percent 2 2 2 3 3 4 2" xfId="34303" xr:uid="{1C325960-1F3D-4964-9ACF-64A5D7F4BEE8}"/>
    <cellStyle name="Percent 2 2 2 3 3 4 3" xfId="49187" xr:uid="{1D56F753-B6D9-4883-AFC7-16F3D4B59BD5}"/>
    <cellStyle name="Percent 2 2 2 3 3 5" xfId="13767" xr:uid="{48FF1DCF-AA45-49AA-9385-9EDC1BD64AA4}"/>
    <cellStyle name="Percent 2 2 2 3 3 6" xfId="27457" xr:uid="{B3088AAB-D6C7-43C6-B6BE-DE106D27A85C}"/>
    <cellStyle name="Percent 2 2 2 3 3 7" xfId="42341" xr:uid="{5F0C322C-7882-4F23-B59D-B5A32F87A7AD}"/>
    <cellStyle name="Percent 2 2 2 3 4" xfId="6922" xr:uid="{CB7FA47E-D131-4703-B21A-DBB0582A7F07}"/>
    <cellStyle name="Percent 2 2 2 3 4 2" xfId="8634" xr:uid="{7AA0C583-64C3-4D39-9FFE-14875908FA70}"/>
    <cellStyle name="Percent 2 2 2 3 4 2 2" xfId="12056" xr:uid="{41588B78-B285-468D-8FE0-87F7F7089BF5}"/>
    <cellStyle name="Percent 2 2 2 3 4 2 2 2" xfId="25746" xr:uid="{F242BE19-482B-4696-99CA-05393B35BCB2}"/>
    <cellStyle name="Percent 2 2 2 3 4 2 2 2 2" xfId="39438" xr:uid="{1FD6BCB2-601B-42F7-A2A7-52395D2828B7}"/>
    <cellStyle name="Percent 2 2 2 3 4 2 2 2 3" xfId="54322" xr:uid="{F034ADA4-7F8E-4C02-9215-260EB02A6739}"/>
    <cellStyle name="Percent 2 2 2 3 4 2 2 3" xfId="18902" xr:uid="{9CB324F8-5184-46E8-B713-F3440047B9EE}"/>
    <cellStyle name="Percent 2 2 2 3 4 2 2 4" xfId="32592" xr:uid="{2DE82DE5-B89D-4AC6-9B48-D3CE09A40F8C}"/>
    <cellStyle name="Percent 2 2 2 3 4 2 2 5" xfId="47476" xr:uid="{EC88DAD6-A17F-46FE-A453-45C08AEFBA93}"/>
    <cellStyle name="Percent 2 2 2 3 4 2 3" xfId="22324" xr:uid="{17D62D0B-61AA-4178-8D5C-18B742314F99}"/>
    <cellStyle name="Percent 2 2 2 3 4 2 3 2" xfId="36016" xr:uid="{6FCD1ABC-103D-4497-9FE7-8B7F523D7E02}"/>
    <cellStyle name="Percent 2 2 2 3 4 2 3 3" xfId="50900" xr:uid="{C0CE1724-5511-4553-B9FA-A53D57A2133B}"/>
    <cellStyle name="Percent 2 2 2 3 4 2 4" xfId="15480" xr:uid="{9AC13135-931C-433F-A23C-CC81011B8162}"/>
    <cellStyle name="Percent 2 2 2 3 4 2 5" xfId="29170" xr:uid="{6EE09E13-28A9-4CB3-B1CD-57E4A31E11C5}"/>
    <cellStyle name="Percent 2 2 2 3 4 2 6" xfId="44054" xr:uid="{79F16037-8B98-4618-81C2-6E6E4F842231}"/>
    <cellStyle name="Percent 2 2 2 3 4 3" xfId="10344" xr:uid="{27878ABB-44D8-478E-A0F6-5292410F383D}"/>
    <cellStyle name="Percent 2 2 2 3 4 3 2" xfId="24034" xr:uid="{BB73C4C1-6A95-46F8-9DD8-F6E76F6B5053}"/>
    <cellStyle name="Percent 2 2 2 3 4 3 2 2" xfId="37726" xr:uid="{8EBF6A08-4E4C-4AF7-8CDF-85DF633EB4D0}"/>
    <cellStyle name="Percent 2 2 2 3 4 3 2 3" xfId="52610" xr:uid="{0E44A444-0E20-4ABA-8F56-9695741B0BE2}"/>
    <cellStyle name="Percent 2 2 2 3 4 3 3" xfId="17190" xr:uid="{BC862081-DC54-46E4-962C-EEF273024B38}"/>
    <cellStyle name="Percent 2 2 2 3 4 3 4" xfId="30880" xr:uid="{971B6090-9F8C-4B79-A6DB-884528460DCA}"/>
    <cellStyle name="Percent 2 2 2 3 4 3 5" xfId="45764" xr:uid="{4CC158E1-7739-4E54-9278-0502E4161F46}"/>
    <cellStyle name="Percent 2 2 2 3 4 4" xfId="20612" xr:uid="{74F0CCFD-5255-4C1A-8C58-C573C9BCBC26}"/>
    <cellStyle name="Percent 2 2 2 3 4 4 2" xfId="34304" xr:uid="{81E9B5BF-1576-40BF-868E-D17EEA80AF1D}"/>
    <cellStyle name="Percent 2 2 2 3 4 4 3" xfId="49188" xr:uid="{C21DA17C-B1AD-4A74-9527-94305E25BFC4}"/>
    <cellStyle name="Percent 2 2 2 3 4 5" xfId="13768" xr:uid="{FE9E0751-CADE-4DA3-AA2A-2F256DA71214}"/>
    <cellStyle name="Percent 2 2 2 3 4 6" xfId="27458" xr:uid="{84C9B44A-3FC1-4B3D-9DAD-9A88A7AE79D2}"/>
    <cellStyle name="Percent 2 2 2 3 4 7" xfId="42342" xr:uid="{2D8489A7-4BCE-4F0D-86D7-FAAB14565A73}"/>
    <cellStyle name="Percent 2 2 2 3 5" xfId="8630" xr:uid="{0349C388-B388-47F3-BD00-CDE720FF8BFE}"/>
    <cellStyle name="Percent 2 2 2 3 5 2" xfId="12052" xr:uid="{C7F5D2D6-F977-46CC-A10B-3D339479AB5D}"/>
    <cellStyle name="Percent 2 2 2 3 5 2 2" xfId="25742" xr:uid="{30899160-40B1-4DFA-A979-E991E790140E}"/>
    <cellStyle name="Percent 2 2 2 3 5 2 2 2" xfId="39434" xr:uid="{97A9E012-FF75-4055-90F0-FA22B9ED4CAA}"/>
    <cellStyle name="Percent 2 2 2 3 5 2 2 3" xfId="54318" xr:uid="{F6F2EA5B-3C73-4540-91DE-D094C796AA64}"/>
    <cellStyle name="Percent 2 2 2 3 5 2 3" xfId="18898" xr:uid="{58519706-2E34-486C-9095-8BE9D02CE788}"/>
    <cellStyle name="Percent 2 2 2 3 5 2 4" xfId="32588" xr:uid="{84237639-7546-473D-B923-73123A28AFEF}"/>
    <cellStyle name="Percent 2 2 2 3 5 2 5" xfId="47472" xr:uid="{8FF114B9-7BB9-433C-846D-CCCD34B1A5B2}"/>
    <cellStyle name="Percent 2 2 2 3 5 3" xfId="22320" xr:uid="{8BF8DA77-6786-4532-B18F-E4245F47338A}"/>
    <cellStyle name="Percent 2 2 2 3 5 3 2" xfId="36012" xr:uid="{C1662CE8-225D-4ADD-B678-160F5FF25FE3}"/>
    <cellStyle name="Percent 2 2 2 3 5 3 3" xfId="50896" xr:uid="{1C2F65DB-51E6-47E8-B63A-F8E0C30928C8}"/>
    <cellStyle name="Percent 2 2 2 3 5 4" xfId="15476" xr:uid="{07421350-9C15-403C-BD6D-B34D1601395A}"/>
    <cellStyle name="Percent 2 2 2 3 5 5" xfId="29166" xr:uid="{2E731C4B-61DC-44E4-A1C2-4B906E39EB60}"/>
    <cellStyle name="Percent 2 2 2 3 5 6" xfId="44050" xr:uid="{124CC9C3-EF7C-42B3-B0BD-6F7B1E4B1AED}"/>
    <cellStyle name="Percent 2 2 2 3 6" xfId="10340" xr:uid="{F9F3FC47-D1FA-43C6-A4D1-58DD4164F7AA}"/>
    <cellStyle name="Percent 2 2 2 3 6 2" xfId="24030" xr:uid="{52D66E10-3270-47CD-89FD-1801DAE1F369}"/>
    <cellStyle name="Percent 2 2 2 3 6 2 2" xfId="37722" xr:uid="{0EA25977-3E88-4625-A9E9-5BB9868B3489}"/>
    <cellStyle name="Percent 2 2 2 3 6 2 3" xfId="52606" xr:uid="{19B36598-050B-48DD-8296-4B716ABF30F4}"/>
    <cellStyle name="Percent 2 2 2 3 6 3" xfId="17186" xr:uid="{86CCFA1A-D79B-443D-AF81-09A41AD52FB7}"/>
    <cellStyle name="Percent 2 2 2 3 6 4" xfId="30876" xr:uid="{2146C80F-381B-47E5-A151-7B385323A4BB}"/>
    <cellStyle name="Percent 2 2 2 3 6 5" xfId="45760" xr:uid="{FD1A122E-2E02-4CD3-AE52-0084D109EAE4}"/>
    <cellStyle name="Percent 2 2 2 3 7" xfId="20608" xr:uid="{9BDDBB6D-6EE1-46E1-A401-00332D6885F2}"/>
    <cellStyle name="Percent 2 2 2 3 7 2" xfId="34300" xr:uid="{885FE584-96B6-40F3-A6B6-992641E85724}"/>
    <cellStyle name="Percent 2 2 2 3 7 3" xfId="49184" xr:uid="{F86F37B9-0295-4F8C-AA80-8220A8C5B4E7}"/>
    <cellStyle name="Percent 2 2 2 3 8" xfId="13764" xr:uid="{F976079D-7D37-4BD3-9C06-B0716171C94D}"/>
    <cellStyle name="Percent 2 2 2 3 9" xfId="27454" xr:uid="{EE30E448-7155-4352-BE5D-5B3056E08BAE}"/>
    <cellStyle name="Percent 2 2 2 4" xfId="6923" xr:uid="{CB73C45E-B84B-421F-89DD-EBEB0BC10026}"/>
    <cellStyle name="Percent 2 2 2 4 10" xfId="42343" xr:uid="{25D23D4B-E935-4556-8EBA-DB367BA93DA1}"/>
    <cellStyle name="Percent 2 2 2 4 2" xfId="6924" xr:uid="{167CAC65-C157-4E86-8F16-2A2B72B832A4}"/>
    <cellStyle name="Percent 2 2 2 4 2 2" xfId="6925" xr:uid="{D9B5A3A8-5776-4E0E-A6BE-7B059FC9679E}"/>
    <cellStyle name="Percent 2 2 2 4 2 2 2" xfId="8637" xr:uid="{94D5AB93-9D1C-49E4-ABAE-B3587C75108D}"/>
    <cellStyle name="Percent 2 2 2 4 2 2 2 2" xfId="12059" xr:uid="{23E7AA3C-F531-49C2-B560-CA7603039CAB}"/>
    <cellStyle name="Percent 2 2 2 4 2 2 2 2 2" xfId="25749" xr:uid="{F45153FC-5B77-45A9-9EF3-5EB308F61713}"/>
    <cellStyle name="Percent 2 2 2 4 2 2 2 2 2 2" xfId="39441" xr:uid="{F6ABF0C0-F5BE-4588-9BCB-FF87BAD86586}"/>
    <cellStyle name="Percent 2 2 2 4 2 2 2 2 2 3" xfId="54325" xr:uid="{3BF98129-669D-470C-8096-7110D1BA987C}"/>
    <cellStyle name="Percent 2 2 2 4 2 2 2 2 3" xfId="18905" xr:uid="{4ED7CE71-1EA8-4DCD-8ADF-4CD44343852A}"/>
    <cellStyle name="Percent 2 2 2 4 2 2 2 2 4" xfId="32595" xr:uid="{6E3525B9-8E5E-4528-9E2D-FD5F8B74B933}"/>
    <cellStyle name="Percent 2 2 2 4 2 2 2 2 5" xfId="47479" xr:uid="{E5F4C8CD-231A-4E57-82CD-C9C259D97929}"/>
    <cellStyle name="Percent 2 2 2 4 2 2 2 3" xfId="22327" xr:uid="{3C0CBBF7-372A-40EA-928B-D57B479C6028}"/>
    <cellStyle name="Percent 2 2 2 4 2 2 2 3 2" xfId="36019" xr:uid="{2B54882F-43C9-432E-81E4-CAB3673D2563}"/>
    <cellStyle name="Percent 2 2 2 4 2 2 2 3 3" xfId="50903" xr:uid="{BF37F914-A153-40DF-93A2-32775FAB4881}"/>
    <cellStyle name="Percent 2 2 2 4 2 2 2 4" xfId="15483" xr:uid="{BF63BFF7-E541-4CC5-9DD9-A4AE5E945C58}"/>
    <cellStyle name="Percent 2 2 2 4 2 2 2 5" xfId="29173" xr:uid="{655A2D22-C55C-4C34-899A-1B7500B4E008}"/>
    <cellStyle name="Percent 2 2 2 4 2 2 2 6" xfId="44057" xr:uid="{6BE23D03-FFD2-4A9A-9DD6-9ADB969352BD}"/>
    <cellStyle name="Percent 2 2 2 4 2 2 3" xfId="10347" xr:uid="{9C0C8D72-5600-4A4A-8BAE-D2CD049BE8B6}"/>
    <cellStyle name="Percent 2 2 2 4 2 2 3 2" xfId="24037" xr:uid="{A78086BE-91A6-4813-93C5-8B9DA8ED6249}"/>
    <cellStyle name="Percent 2 2 2 4 2 2 3 2 2" xfId="37729" xr:uid="{AE5798EF-5F81-42BA-ADD3-7166345F82AE}"/>
    <cellStyle name="Percent 2 2 2 4 2 2 3 2 3" xfId="52613" xr:uid="{AD56F78A-663B-4821-8DF1-662CE9634036}"/>
    <cellStyle name="Percent 2 2 2 4 2 2 3 3" xfId="17193" xr:uid="{5BA299FC-BAA8-44A5-875D-E5F6ACE3EA6A}"/>
    <cellStyle name="Percent 2 2 2 4 2 2 3 4" xfId="30883" xr:uid="{8CA8C8A0-EB4B-494B-A63C-1644590566A2}"/>
    <cellStyle name="Percent 2 2 2 4 2 2 3 5" xfId="45767" xr:uid="{57787DCE-8140-4753-9428-30BFB7409404}"/>
    <cellStyle name="Percent 2 2 2 4 2 2 4" xfId="20615" xr:uid="{C8062F19-6CAC-405A-8A4C-29B65648BAB3}"/>
    <cellStyle name="Percent 2 2 2 4 2 2 4 2" xfId="34307" xr:uid="{88104AB1-0262-4B5E-8029-4ED7238E9DCF}"/>
    <cellStyle name="Percent 2 2 2 4 2 2 4 3" xfId="49191" xr:uid="{6D7F8BB7-693F-4882-956D-632D37E1064B}"/>
    <cellStyle name="Percent 2 2 2 4 2 2 5" xfId="13771" xr:uid="{61BC2ACE-2430-4EEF-8698-51A2DC9B1A31}"/>
    <cellStyle name="Percent 2 2 2 4 2 2 6" xfId="27461" xr:uid="{3459EB85-3904-4BA2-9C02-FD2A88844CAF}"/>
    <cellStyle name="Percent 2 2 2 4 2 2 7" xfId="42345" xr:uid="{43881F52-7DAC-4EC5-AFA8-4D94921BEA3F}"/>
    <cellStyle name="Percent 2 2 2 4 2 3" xfId="8636" xr:uid="{AF8E085B-C193-4943-94CF-1882F087C2FE}"/>
    <cellStyle name="Percent 2 2 2 4 2 3 2" xfId="12058" xr:uid="{08C392D9-AF30-4149-8715-3373859BFBF9}"/>
    <cellStyle name="Percent 2 2 2 4 2 3 2 2" xfId="25748" xr:uid="{78E130CC-020B-4962-92AA-57468F45D35A}"/>
    <cellStyle name="Percent 2 2 2 4 2 3 2 2 2" xfId="39440" xr:uid="{EABC2A9C-4F62-4178-A326-B6E28F83AEC4}"/>
    <cellStyle name="Percent 2 2 2 4 2 3 2 2 3" xfId="54324" xr:uid="{6A2D3B43-9C55-49FF-8753-D6386940BCE4}"/>
    <cellStyle name="Percent 2 2 2 4 2 3 2 3" xfId="18904" xr:uid="{AE41DC6C-8209-4F8D-ACF0-7A25C06E652D}"/>
    <cellStyle name="Percent 2 2 2 4 2 3 2 4" xfId="32594" xr:uid="{9DEC14DE-6E74-4499-AEE8-4B87DF1E9E03}"/>
    <cellStyle name="Percent 2 2 2 4 2 3 2 5" xfId="47478" xr:uid="{A9AA6AC9-0F33-4149-8716-ADAA975B051A}"/>
    <cellStyle name="Percent 2 2 2 4 2 3 3" xfId="22326" xr:uid="{943D003B-D485-439F-86A6-365C18606B29}"/>
    <cellStyle name="Percent 2 2 2 4 2 3 3 2" xfId="36018" xr:uid="{0D66E063-287A-47C6-BE7C-E79E02FC2471}"/>
    <cellStyle name="Percent 2 2 2 4 2 3 3 3" xfId="50902" xr:uid="{D7991D0D-9410-42FF-9858-1EE8F48AD7C0}"/>
    <cellStyle name="Percent 2 2 2 4 2 3 4" xfId="15482" xr:uid="{217DE179-C3B7-443D-84A4-829CEF9E1B96}"/>
    <cellStyle name="Percent 2 2 2 4 2 3 5" xfId="29172" xr:uid="{8538B457-EBAB-4A76-A09C-FCDCAA2F5408}"/>
    <cellStyle name="Percent 2 2 2 4 2 3 6" xfId="44056" xr:uid="{8E4B66A8-CB4F-452B-B894-F6ED22CEA471}"/>
    <cellStyle name="Percent 2 2 2 4 2 4" xfId="10346" xr:uid="{23DF558B-8E4C-4494-B302-2918622F2929}"/>
    <cellStyle name="Percent 2 2 2 4 2 4 2" xfId="24036" xr:uid="{F200A4E0-7949-4A87-B392-7DA0EB3F6ED4}"/>
    <cellStyle name="Percent 2 2 2 4 2 4 2 2" xfId="37728" xr:uid="{8685522F-95E8-4613-AA80-151475D3BDAB}"/>
    <cellStyle name="Percent 2 2 2 4 2 4 2 3" xfId="52612" xr:uid="{C704B9F0-957B-4C20-B3FD-0255BDAF8B5C}"/>
    <cellStyle name="Percent 2 2 2 4 2 4 3" xfId="17192" xr:uid="{FD6C7E8E-CF77-4317-8728-6CB43BCEDAF6}"/>
    <cellStyle name="Percent 2 2 2 4 2 4 4" xfId="30882" xr:uid="{A3F830C0-870F-4A30-92E6-BFDAB8F6FA69}"/>
    <cellStyle name="Percent 2 2 2 4 2 4 5" xfId="45766" xr:uid="{6E065E71-4AAC-4E00-91F3-64724A754C09}"/>
    <cellStyle name="Percent 2 2 2 4 2 5" xfId="20614" xr:uid="{3F65DBDF-EB22-4B05-A853-B8CE66885C79}"/>
    <cellStyle name="Percent 2 2 2 4 2 5 2" xfId="34306" xr:uid="{E676F101-31E5-4474-90BA-8245FE2F6B62}"/>
    <cellStyle name="Percent 2 2 2 4 2 5 3" xfId="49190" xr:uid="{F3CEF789-58E4-4C64-8982-6A830DA2811C}"/>
    <cellStyle name="Percent 2 2 2 4 2 6" xfId="13770" xr:uid="{A13C8120-0659-4A89-8168-89164A954B1B}"/>
    <cellStyle name="Percent 2 2 2 4 2 7" xfId="27460" xr:uid="{4549F704-FFEF-4561-8160-E4206837F9AD}"/>
    <cellStyle name="Percent 2 2 2 4 2 8" xfId="42344" xr:uid="{01C24F09-1E90-4AEB-86A8-F0D86B256055}"/>
    <cellStyle name="Percent 2 2 2 4 3" xfId="6926" xr:uid="{92157420-21E0-4C19-A0CE-F4308D3CC35A}"/>
    <cellStyle name="Percent 2 2 2 4 3 2" xfId="8638" xr:uid="{685DCE8B-00BA-4D92-BB51-6081D630A3A5}"/>
    <cellStyle name="Percent 2 2 2 4 3 2 2" xfId="12060" xr:uid="{0F0EE7B8-0F95-4E98-8A60-74C2072E3D2A}"/>
    <cellStyle name="Percent 2 2 2 4 3 2 2 2" xfId="25750" xr:uid="{F355626A-9EB2-4144-AC65-CE4D8C3E20CC}"/>
    <cellStyle name="Percent 2 2 2 4 3 2 2 2 2" xfId="39442" xr:uid="{A9BD548B-26F0-4E4E-94F8-66999C9FEC22}"/>
    <cellStyle name="Percent 2 2 2 4 3 2 2 2 3" xfId="54326" xr:uid="{B8C16CA9-D47A-4991-970F-3E31B850BDEF}"/>
    <cellStyle name="Percent 2 2 2 4 3 2 2 3" xfId="18906" xr:uid="{90FEC540-EB5F-4BCD-AD39-D081D742E529}"/>
    <cellStyle name="Percent 2 2 2 4 3 2 2 4" xfId="32596" xr:uid="{E96DC281-1D89-4F99-9A32-A8CAEC75FEF7}"/>
    <cellStyle name="Percent 2 2 2 4 3 2 2 5" xfId="47480" xr:uid="{F5FDAA1C-246A-4E92-AAC5-D974BA1E1BED}"/>
    <cellStyle name="Percent 2 2 2 4 3 2 3" xfId="22328" xr:uid="{D4FECFAC-A660-4715-A7FC-7FECFE132ECD}"/>
    <cellStyle name="Percent 2 2 2 4 3 2 3 2" xfId="36020" xr:uid="{278F82D3-D4C8-44D6-9F13-1AED2AAE6598}"/>
    <cellStyle name="Percent 2 2 2 4 3 2 3 3" xfId="50904" xr:uid="{711F0D65-7C52-43C6-B0B8-9B782C33C127}"/>
    <cellStyle name="Percent 2 2 2 4 3 2 4" xfId="15484" xr:uid="{39408165-3679-431E-8E8A-6E203FC40033}"/>
    <cellStyle name="Percent 2 2 2 4 3 2 5" xfId="29174" xr:uid="{F750836B-EAFD-427C-9D1D-651687FA9A36}"/>
    <cellStyle name="Percent 2 2 2 4 3 2 6" xfId="44058" xr:uid="{4D8233D8-2FF6-4B0D-88E7-02138E9FDA23}"/>
    <cellStyle name="Percent 2 2 2 4 3 3" xfId="10348" xr:uid="{3A1DC3A8-85EC-4319-9D84-4EFDC903196E}"/>
    <cellStyle name="Percent 2 2 2 4 3 3 2" xfId="24038" xr:uid="{9224F427-23AB-4EAC-8BE7-15E6EEAF867E}"/>
    <cellStyle name="Percent 2 2 2 4 3 3 2 2" xfId="37730" xr:uid="{F8359C78-0788-4997-9002-F9E73F350076}"/>
    <cellStyle name="Percent 2 2 2 4 3 3 2 3" xfId="52614" xr:uid="{C61F4056-955D-431C-AB2C-01A358DCDA79}"/>
    <cellStyle name="Percent 2 2 2 4 3 3 3" xfId="17194" xr:uid="{792E2502-45A8-414D-B0E9-3043D42B95A8}"/>
    <cellStyle name="Percent 2 2 2 4 3 3 4" xfId="30884" xr:uid="{444B3A77-494B-4D56-9E43-27F782D4F897}"/>
    <cellStyle name="Percent 2 2 2 4 3 3 5" xfId="45768" xr:uid="{33417765-D8C2-463E-AC7F-54337EE0B0B1}"/>
    <cellStyle name="Percent 2 2 2 4 3 4" xfId="20616" xr:uid="{6B5897CA-D0DB-4DC6-B2D8-B1C4542E0600}"/>
    <cellStyle name="Percent 2 2 2 4 3 4 2" xfId="34308" xr:uid="{F1E4FFD2-8E38-4E35-8369-3754E4BE4E0A}"/>
    <cellStyle name="Percent 2 2 2 4 3 4 3" xfId="49192" xr:uid="{7FF09329-C161-47F7-9A00-5B8FD6651542}"/>
    <cellStyle name="Percent 2 2 2 4 3 5" xfId="13772" xr:uid="{3B794AA3-0E77-4C63-A5DD-BC6B8979A543}"/>
    <cellStyle name="Percent 2 2 2 4 3 6" xfId="27462" xr:uid="{BD333F58-3E32-457B-86B7-1BBCED138C74}"/>
    <cellStyle name="Percent 2 2 2 4 3 7" xfId="42346" xr:uid="{D24B8B8D-1B1B-4470-A102-912A4500F959}"/>
    <cellStyle name="Percent 2 2 2 4 4" xfId="6927" xr:uid="{589C8DF4-727C-4F84-B33A-6171BCBA408E}"/>
    <cellStyle name="Percent 2 2 2 4 4 2" xfId="8639" xr:uid="{0614DB56-2138-43B6-A075-1A1F12053E47}"/>
    <cellStyle name="Percent 2 2 2 4 4 2 2" xfId="12061" xr:uid="{DB31CD31-3406-4ECB-B494-151F16949031}"/>
    <cellStyle name="Percent 2 2 2 4 4 2 2 2" xfId="25751" xr:uid="{28014959-504F-4D6B-9506-1C8C768C8B70}"/>
    <cellStyle name="Percent 2 2 2 4 4 2 2 2 2" xfId="39443" xr:uid="{1818E96B-277D-4CC4-9BC2-8C3C276608C5}"/>
    <cellStyle name="Percent 2 2 2 4 4 2 2 2 3" xfId="54327" xr:uid="{771FB558-8521-473E-B8E8-60BCA7245801}"/>
    <cellStyle name="Percent 2 2 2 4 4 2 2 3" xfId="18907" xr:uid="{CD93B52D-853F-4297-B4EB-D2020873EB12}"/>
    <cellStyle name="Percent 2 2 2 4 4 2 2 4" xfId="32597" xr:uid="{4A9C9F68-D7C1-492A-8C39-1A1D902FFC35}"/>
    <cellStyle name="Percent 2 2 2 4 4 2 2 5" xfId="47481" xr:uid="{74464D08-8FD4-425F-A644-38B89A139CC9}"/>
    <cellStyle name="Percent 2 2 2 4 4 2 3" xfId="22329" xr:uid="{9BFB6B16-8979-421B-8770-E34910A049A5}"/>
    <cellStyle name="Percent 2 2 2 4 4 2 3 2" xfId="36021" xr:uid="{1240846E-02AD-455A-9F69-4A333CAC1515}"/>
    <cellStyle name="Percent 2 2 2 4 4 2 3 3" xfId="50905" xr:uid="{C2238109-5998-4280-890A-9AE1B7EE999D}"/>
    <cellStyle name="Percent 2 2 2 4 4 2 4" xfId="15485" xr:uid="{408EF0E3-5F04-4ED0-BC41-81A506207E9D}"/>
    <cellStyle name="Percent 2 2 2 4 4 2 5" xfId="29175" xr:uid="{145D853B-05AB-4013-BD7C-E730E2726450}"/>
    <cellStyle name="Percent 2 2 2 4 4 2 6" xfId="44059" xr:uid="{514D48B0-9910-4AA7-B027-01D00BFFB62D}"/>
    <cellStyle name="Percent 2 2 2 4 4 3" xfId="10349" xr:uid="{ECDE8F8C-4772-454E-A07B-8D8161098D44}"/>
    <cellStyle name="Percent 2 2 2 4 4 3 2" xfId="24039" xr:uid="{74ACF87E-C8D4-4059-B82C-A35531503983}"/>
    <cellStyle name="Percent 2 2 2 4 4 3 2 2" xfId="37731" xr:uid="{F01646FD-FE1D-4687-B51F-546D92FE61BD}"/>
    <cellStyle name="Percent 2 2 2 4 4 3 2 3" xfId="52615" xr:uid="{90C667E5-275A-4C20-B0C2-5D7943219E27}"/>
    <cellStyle name="Percent 2 2 2 4 4 3 3" xfId="17195" xr:uid="{790491B9-C1A7-4622-86CC-457B725204A0}"/>
    <cellStyle name="Percent 2 2 2 4 4 3 4" xfId="30885" xr:uid="{CBF463D9-4B46-4672-AF29-1634CBC06E4C}"/>
    <cellStyle name="Percent 2 2 2 4 4 3 5" xfId="45769" xr:uid="{29BCDB85-E28B-4763-BB01-3B77997948B4}"/>
    <cellStyle name="Percent 2 2 2 4 4 4" xfId="20617" xr:uid="{501A366A-DC70-4065-870A-C423D954A497}"/>
    <cellStyle name="Percent 2 2 2 4 4 4 2" xfId="34309" xr:uid="{AC9EDDBE-4FD9-428B-851D-B96E062ED9AD}"/>
    <cellStyle name="Percent 2 2 2 4 4 4 3" xfId="49193" xr:uid="{9AEEF26A-F3BE-4632-8706-AA49F673226C}"/>
    <cellStyle name="Percent 2 2 2 4 4 5" xfId="13773" xr:uid="{FFB7356D-45BB-4B8D-BE2F-BAD93B31DA4E}"/>
    <cellStyle name="Percent 2 2 2 4 4 6" xfId="27463" xr:uid="{6B6ED55F-238F-4AA8-8F71-E4E3AED1EF48}"/>
    <cellStyle name="Percent 2 2 2 4 4 7" xfId="42347" xr:uid="{59E6F32B-68EA-4377-80A0-770D9ABD5E76}"/>
    <cellStyle name="Percent 2 2 2 4 5" xfId="8635" xr:uid="{4FA7C4A8-C11E-41A2-BD33-6329C77F84CE}"/>
    <cellStyle name="Percent 2 2 2 4 5 2" xfId="12057" xr:uid="{C32B2CAB-7D3D-4943-9D77-A399D37D1E83}"/>
    <cellStyle name="Percent 2 2 2 4 5 2 2" xfId="25747" xr:uid="{A2CB063B-B10C-4457-B2FE-60279BF59438}"/>
    <cellStyle name="Percent 2 2 2 4 5 2 2 2" xfId="39439" xr:uid="{6292D8F5-4B3C-4FF1-BE4B-332B9FB958BB}"/>
    <cellStyle name="Percent 2 2 2 4 5 2 2 3" xfId="54323" xr:uid="{E667E9CC-8D5E-43F8-8DA2-377E631A2AA8}"/>
    <cellStyle name="Percent 2 2 2 4 5 2 3" xfId="18903" xr:uid="{31519CBC-4BAA-464D-83AA-A61E356C5717}"/>
    <cellStyle name="Percent 2 2 2 4 5 2 4" xfId="32593" xr:uid="{8836FA11-BD30-41B5-9834-A52662AE82B5}"/>
    <cellStyle name="Percent 2 2 2 4 5 2 5" xfId="47477" xr:uid="{B57D1E12-F407-42C0-8A9A-5F8F1D5676B7}"/>
    <cellStyle name="Percent 2 2 2 4 5 3" xfId="22325" xr:uid="{AD0AEAD8-9A21-4957-A2AD-2BED60D6E626}"/>
    <cellStyle name="Percent 2 2 2 4 5 3 2" xfId="36017" xr:uid="{25E37A36-EE96-4C78-AD1D-B211819CE6BF}"/>
    <cellStyle name="Percent 2 2 2 4 5 3 3" xfId="50901" xr:uid="{CC2D7769-B181-4893-921C-20F3E647C158}"/>
    <cellStyle name="Percent 2 2 2 4 5 4" xfId="15481" xr:uid="{623E1897-D6C3-4B22-8BEB-F5E89723180B}"/>
    <cellStyle name="Percent 2 2 2 4 5 5" xfId="29171" xr:uid="{57EE2C05-E90A-479D-AB9B-6CDB4920D957}"/>
    <cellStyle name="Percent 2 2 2 4 5 6" xfId="44055" xr:uid="{E8154545-0067-412F-99C7-701A7AD4DEBE}"/>
    <cellStyle name="Percent 2 2 2 4 6" xfId="10345" xr:uid="{3E7A515B-A91A-4945-AE7E-9A504B86E644}"/>
    <cellStyle name="Percent 2 2 2 4 6 2" xfId="24035" xr:uid="{B7F1435A-5C7F-4E45-BF18-91E20D329A1B}"/>
    <cellStyle name="Percent 2 2 2 4 6 2 2" xfId="37727" xr:uid="{5A0A1C1F-473B-48F5-9144-F6ACDB0F822D}"/>
    <cellStyle name="Percent 2 2 2 4 6 2 3" xfId="52611" xr:uid="{DB8ECD9B-6421-4F00-B35C-2FA5F69127E8}"/>
    <cellStyle name="Percent 2 2 2 4 6 3" xfId="17191" xr:uid="{B5E38027-2EB4-45D7-866E-BB8B5EC43D07}"/>
    <cellStyle name="Percent 2 2 2 4 6 4" xfId="30881" xr:uid="{1257F028-44DD-4EDA-B544-9AAD75CFE2E0}"/>
    <cellStyle name="Percent 2 2 2 4 6 5" xfId="45765" xr:uid="{9ADC0D0D-A94A-45F5-9D26-5389F25A28BB}"/>
    <cellStyle name="Percent 2 2 2 4 7" xfId="20613" xr:uid="{8C24DEC1-B92F-46D6-AB01-6C52A138C1C1}"/>
    <cellStyle name="Percent 2 2 2 4 7 2" xfId="34305" xr:uid="{8CB88924-C21C-431B-9542-F56BED2046E5}"/>
    <cellStyle name="Percent 2 2 2 4 7 3" xfId="49189" xr:uid="{82CC909C-C474-4136-90B3-569E2AB71867}"/>
    <cellStyle name="Percent 2 2 2 4 8" xfId="13769" xr:uid="{E30B6E75-1D17-4DDC-BD90-6BDFE635040D}"/>
    <cellStyle name="Percent 2 2 2 4 9" xfId="27459" xr:uid="{8C6DC71F-D204-43D9-8406-C73C6F93B127}"/>
    <cellStyle name="Percent 2 2 2 5" xfId="6928" xr:uid="{C2EAB297-7408-40C1-8745-5FCFAE805795}"/>
    <cellStyle name="Percent 2 2 2 5 2" xfId="6929" xr:uid="{0B28FB2A-50E5-4A1C-9750-5B80B4627197}"/>
    <cellStyle name="Percent 2 2 2 5 2 2" xfId="8641" xr:uid="{0495F9EC-A3D7-4B49-BBF5-225AB7E46FA9}"/>
    <cellStyle name="Percent 2 2 2 5 2 2 2" xfId="12063" xr:uid="{0498C4DF-1B25-488E-9CD0-4A89EB8F23B8}"/>
    <cellStyle name="Percent 2 2 2 5 2 2 2 2" xfId="25753" xr:uid="{60F5A56C-722A-40B4-92D4-7D259E0712D1}"/>
    <cellStyle name="Percent 2 2 2 5 2 2 2 2 2" xfId="39445" xr:uid="{26E3D13E-3B2D-48B7-96F4-847670032F1D}"/>
    <cellStyle name="Percent 2 2 2 5 2 2 2 2 3" xfId="54329" xr:uid="{D61D4ED0-2DFB-449C-8A25-C86CB5CB1679}"/>
    <cellStyle name="Percent 2 2 2 5 2 2 2 3" xfId="18909" xr:uid="{F6192D11-AF75-457B-8556-3C17FE67227F}"/>
    <cellStyle name="Percent 2 2 2 5 2 2 2 4" xfId="32599" xr:uid="{6AA73AE0-6DB9-46C3-A0DE-11AA77906D78}"/>
    <cellStyle name="Percent 2 2 2 5 2 2 2 5" xfId="47483" xr:uid="{BFDFADED-A5AC-4359-BE38-31DB00777A01}"/>
    <cellStyle name="Percent 2 2 2 5 2 2 3" xfId="22331" xr:uid="{997F5178-9357-428B-94F6-21228AE38263}"/>
    <cellStyle name="Percent 2 2 2 5 2 2 3 2" xfId="36023" xr:uid="{2819859D-E216-463D-8939-16100B6989C8}"/>
    <cellStyle name="Percent 2 2 2 5 2 2 3 3" xfId="50907" xr:uid="{3D81B1F5-0291-49AF-9079-9FDB7CDC8A54}"/>
    <cellStyle name="Percent 2 2 2 5 2 2 4" xfId="15487" xr:uid="{0040603B-7993-4CD4-9CB0-1E73AA22FE75}"/>
    <cellStyle name="Percent 2 2 2 5 2 2 5" xfId="29177" xr:uid="{8B435540-1686-4F97-8A5D-CBEA580A8902}"/>
    <cellStyle name="Percent 2 2 2 5 2 2 6" xfId="44061" xr:uid="{76BFBE55-48F8-4E33-9BFD-E4FE22880D6E}"/>
    <cellStyle name="Percent 2 2 2 5 2 3" xfId="10351" xr:uid="{C3846594-166D-4387-8EAF-8E680917B63E}"/>
    <cellStyle name="Percent 2 2 2 5 2 3 2" xfId="24041" xr:uid="{98669FD0-91F4-47A8-AC29-86F973B51F05}"/>
    <cellStyle name="Percent 2 2 2 5 2 3 2 2" xfId="37733" xr:uid="{6E5F0BC5-66FD-4A3A-9C3F-9EEEF8B14A77}"/>
    <cellStyle name="Percent 2 2 2 5 2 3 2 3" xfId="52617" xr:uid="{1DBB0743-0426-4AF6-806D-2B02EC3A8554}"/>
    <cellStyle name="Percent 2 2 2 5 2 3 3" xfId="17197" xr:uid="{5D9AF170-70F8-4EC4-8226-75CB7E0F24E1}"/>
    <cellStyle name="Percent 2 2 2 5 2 3 4" xfId="30887" xr:uid="{AAC8C8E7-9C3E-44DE-A3B5-717147E71111}"/>
    <cellStyle name="Percent 2 2 2 5 2 3 5" xfId="45771" xr:uid="{C21B2F41-A4D6-46BB-A4FE-52EB3AC9835E}"/>
    <cellStyle name="Percent 2 2 2 5 2 4" xfId="20619" xr:uid="{9B96CFB6-C28A-4291-B17D-593A4F5390E5}"/>
    <cellStyle name="Percent 2 2 2 5 2 4 2" xfId="34311" xr:uid="{11D3ED9A-1115-4B86-A823-9D396299991A}"/>
    <cellStyle name="Percent 2 2 2 5 2 4 3" xfId="49195" xr:uid="{CF5FDB41-2870-432F-9C7A-787E96CA7CA0}"/>
    <cellStyle name="Percent 2 2 2 5 2 5" xfId="13775" xr:uid="{E94D20BD-AC15-44B4-B507-92B63856840D}"/>
    <cellStyle name="Percent 2 2 2 5 2 6" xfId="27465" xr:uid="{4DAA10F7-8402-4BD6-A8AC-86599423F06A}"/>
    <cellStyle name="Percent 2 2 2 5 2 7" xfId="42349" xr:uid="{5DE3A2AF-EF28-4EFF-9272-F128FE5F906A}"/>
    <cellStyle name="Percent 2 2 2 5 3" xfId="8640" xr:uid="{22BBC9BB-CADC-4060-899B-2B5941944518}"/>
    <cellStyle name="Percent 2 2 2 5 3 2" xfId="12062" xr:uid="{92FE8EE0-366B-47BF-95D4-568671546A13}"/>
    <cellStyle name="Percent 2 2 2 5 3 2 2" xfId="25752" xr:uid="{0078CA29-1EA9-4E97-B179-6FBD7AF9320A}"/>
    <cellStyle name="Percent 2 2 2 5 3 2 2 2" xfId="39444" xr:uid="{C2FE43C0-9F1F-4CB7-B29E-47D8D27EBF9F}"/>
    <cellStyle name="Percent 2 2 2 5 3 2 2 3" xfId="54328" xr:uid="{8A3EFFAF-3520-40C2-887B-8CEA1062A6B5}"/>
    <cellStyle name="Percent 2 2 2 5 3 2 3" xfId="18908" xr:uid="{B63A94AA-33DC-4A91-8762-E143C447E6B0}"/>
    <cellStyle name="Percent 2 2 2 5 3 2 4" xfId="32598" xr:uid="{AD84899B-2C60-4BD6-A9C4-293460CF3816}"/>
    <cellStyle name="Percent 2 2 2 5 3 2 5" xfId="47482" xr:uid="{E544BCD8-563E-4183-9F04-15237D64F4B6}"/>
    <cellStyle name="Percent 2 2 2 5 3 3" xfId="22330" xr:uid="{B981C6C7-55D1-4358-BCCE-5AB8EA18AB28}"/>
    <cellStyle name="Percent 2 2 2 5 3 3 2" xfId="36022" xr:uid="{ACC3A71E-1544-414E-BFF6-CF708D5458A4}"/>
    <cellStyle name="Percent 2 2 2 5 3 3 3" xfId="50906" xr:uid="{4E6605EE-B007-4BD2-A1B0-47E732CEC080}"/>
    <cellStyle name="Percent 2 2 2 5 3 4" xfId="15486" xr:uid="{365C938F-35B5-4057-B828-0DB371B254DD}"/>
    <cellStyle name="Percent 2 2 2 5 3 5" xfId="29176" xr:uid="{06860926-EB6B-4361-B653-D9B4CB09B137}"/>
    <cellStyle name="Percent 2 2 2 5 3 6" xfId="44060" xr:uid="{06B62248-7009-4472-9A70-BBE3E4B1CB0E}"/>
    <cellStyle name="Percent 2 2 2 5 4" xfId="10350" xr:uid="{2A1C93E2-3FE3-41C3-B28A-727641315A66}"/>
    <cellStyle name="Percent 2 2 2 5 4 2" xfId="24040" xr:uid="{DD04BD74-9A82-4DAD-BDB4-287EE3767934}"/>
    <cellStyle name="Percent 2 2 2 5 4 2 2" xfId="37732" xr:uid="{13BB81A7-C981-4D0B-8211-ED6DF51D7B6B}"/>
    <cellStyle name="Percent 2 2 2 5 4 2 3" xfId="52616" xr:uid="{3C65CC4C-D01A-46B9-AEBC-FD77BC196006}"/>
    <cellStyle name="Percent 2 2 2 5 4 3" xfId="17196" xr:uid="{1E4F5080-CD3E-451C-8561-0FFFF6164781}"/>
    <cellStyle name="Percent 2 2 2 5 4 4" xfId="30886" xr:uid="{8EA4AB5B-7D25-4139-95ED-A228229919CD}"/>
    <cellStyle name="Percent 2 2 2 5 4 5" xfId="45770" xr:uid="{8BCFAD5D-BBD2-4EBC-94E6-F081C4089E19}"/>
    <cellStyle name="Percent 2 2 2 5 5" xfId="20618" xr:uid="{2DA51495-FF84-4EB8-A2B3-EE3584568683}"/>
    <cellStyle name="Percent 2 2 2 5 5 2" xfId="34310" xr:uid="{82CE7BB3-CC51-40F6-91B2-B237D9E47EFF}"/>
    <cellStyle name="Percent 2 2 2 5 5 3" xfId="49194" xr:uid="{1E852528-CE88-4EF0-AF53-799DAE1F03E4}"/>
    <cellStyle name="Percent 2 2 2 5 6" xfId="13774" xr:uid="{64C6AB56-4E6F-4E65-8915-F489FF9AF29B}"/>
    <cellStyle name="Percent 2 2 2 5 7" xfId="27464" xr:uid="{360D0D82-9904-478E-9BA2-6403AD043FCB}"/>
    <cellStyle name="Percent 2 2 2 5 8" xfId="42348" xr:uid="{D51B7100-3C10-47B0-AF0D-A576391BB7D5}"/>
    <cellStyle name="Percent 2 2 2 6" xfId="6930" xr:uid="{5AA7339C-CE3A-48AD-BBF2-72E50CEF605D}"/>
    <cellStyle name="Percent 2 2 2 6 2" xfId="8642" xr:uid="{C199D1B2-6FEA-4C74-9A82-CD72825F8306}"/>
    <cellStyle name="Percent 2 2 2 6 2 2" xfId="12064" xr:uid="{6B7112F3-9CC1-46F4-ABE2-6E472DEC7A6B}"/>
    <cellStyle name="Percent 2 2 2 6 2 2 2" xfId="25754" xr:uid="{32FD632B-51FD-46CF-9F4C-E3F7FA920BBB}"/>
    <cellStyle name="Percent 2 2 2 6 2 2 2 2" xfId="39446" xr:uid="{9DD3DA7F-0E5A-43AC-B1D2-0EADD96B3221}"/>
    <cellStyle name="Percent 2 2 2 6 2 2 2 3" xfId="54330" xr:uid="{0F48378D-3BFC-4E18-9ED9-889BC165E2F5}"/>
    <cellStyle name="Percent 2 2 2 6 2 2 3" xfId="18910" xr:uid="{8C888885-C533-4101-99F2-4929DC8B54E7}"/>
    <cellStyle name="Percent 2 2 2 6 2 2 4" xfId="32600" xr:uid="{87EF6923-2940-4FA2-99CC-250F47237F14}"/>
    <cellStyle name="Percent 2 2 2 6 2 2 5" xfId="47484" xr:uid="{6B3116F2-EB8E-4869-910F-7BAC7BC7FBEE}"/>
    <cellStyle name="Percent 2 2 2 6 2 3" xfId="22332" xr:uid="{9AC69B99-FDAC-44B8-A41D-D3FE30643C09}"/>
    <cellStyle name="Percent 2 2 2 6 2 3 2" xfId="36024" xr:uid="{0EB5CEF9-3D37-4012-B3D1-F792C8C51C48}"/>
    <cellStyle name="Percent 2 2 2 6 2 3 3" xfId="50908" xr:uid="{237E5DED-6435-440D-A41B-F31A8BA81AC4}"/>
    <cellStyle name="Percent 2 2 2 6 2 4" xfId="15488" xr:uid="{CFE7C442-6AA6-41F3-8A85-99101A6E9400}"/>
    <cellStyle name="Percent 2 2 2 6 2 5" xfId="29178" xr:uid="{FC934D36-D422-4662-9537-E1627B4502DA}"/>
    <cellStyle name="Percent 2 2 2 6 2 6" xfId="44062" xr:uid="{0DF7B064-853B-4874-B05A-9D439B6FA04C}"/>
    <cellStyle name="Percent 2 2 2 6 3" xfId="10352" xr:uid="{65B222B9-6DE6-4260-86F7-E199E9429C42}"/>
    <cellStyle name="Percent 2 2 2 6 3 2" xfId="24042" xr:uid="{F9BD3046-6260-4ADE-B0CA-B865A7E7114A}"/>
    <cellStyle name="Percent 2 2 2 6 3 2 2" xfId="37734" xr:uid="{CF85B297-89B9-4FEB-A92A-0895DADF1AC0}"/>
    <cellStyle name="Percent 2 2 2 6 3 2 3" xfId="52618" xr:uid="{925E1150-F3C1-4BE7-9EDD-82F18B4F83C6}"/>
    <cellStyle name="Percent 2 2 2 6 3 3" xfId="17198" xr:uid="{529B6644-7B2C-42CB-9AD4-7939C59CB66D}"/>
    <cellStyle name="Percent 2 2 2 6 3 4" xfId="30888" xr:uid="{C29CBACD-AF2F-450D-A948-A62D86CDA947}"/>
    <cellStyle name="Percent 2 2 2 6 3 5" xfId="45772" xr:uid="{C5AA5B68-D912-4401-A2F7-BC9F34E6953F}"/>
    <cellStyle name="Percent 2 2 2 6 4" xfId="20620" xr:uid="{FF904B8B-6C9B-4CC4-B2B3-7D65DD0F753F}"/>
    <cellStyle name="Percent 2 2 2 6 4 2" xfId="34312" xr:uid="{4C85B541-37F5-43FB-A047-04CA7550C328}"/>
    <cellStyle name="Percent 2 2 2 6 4 3" xfId="49196" xr:uid="{4CFDDB7A-473C-4458-B246-1B09538793F4}"/>
    <cellStyle name="Percent 2 2 2 6 5" xfId="13776" xr:uid="{61D9F7A4-6B15-4D56-8C11-ED0EFC049037}"/>
    <cellStyle name="Percent 2 2 2 6 6" xfId="27466" xr:uid="{41941BAB-13E6-4329-861F-C16402414C59}"/>
    <cellStyle name="Percent 2 2 2 6 7" xfId="42350" xr:uid="{CC89EAC5-73B3-4080-A6DB-B6B6FB2C8C82}"/>
    <cellStyle name="Percent 2 2 2 7" xfId="6931" xr:uid="{57ABF5E1-2715-4FD8-BB7A-047F43383A1E}"/>
    <cellStyle name="Percent 2 2 2 7 2" xfId="8643" xr:uid="{8781024C-CA29-41EE-8E54-2AB75D883C0D}"/>
    <cellStyle name="Percent 2 2 2 7 2 2" xfId="12065" xr:uid="{633F0FA2-7DB6-48B5-920F-3FD3E69AC456}"/>
    <cellStyle name="Percent 2 2 2 7 2 2 2" xfId="25755" xr:uid="{5EDFD685-F6C4-4755-B2F5-90B2B3F0AA97}"/>
    <cellStyle name="Percent 2 2 2 7 2 2 2 2" xfId="39447" xr:uid="{8CAB2BA5-8679-411B-8098-C41876B8B800}"/>
    <cellStyle name="Percent 2 2 2 7 2 2 2 3" xfId="54331" xr:uid="{108E1243-4160-40AC-9A7C-038F72EA1FE8}"/>
    <cellStyle name="Percent 2 2 2 7 2 2 3" xfId="18911" xr:uid="{BF0F38AA-486F-4612-A06B-D06826151A7F}"/>
    <cellStyle name="Percent 2 2 2 7 2 2 4" xfId="32601" xr:uid="{8DEF288D-767B-41A4-AFB1-9042AA6E3B9B}"/>
    <cellStyle name="Percent 2 2 2 7 2 2 5" xfId="47485" xr:uid="{AA3B3F0C-FE73-4A99-AE53-423ADAB486DE}"/>
    <cellStyle name="Percent 2 2 2 7 2 3" xfId="22333" xr:uid="{98C08455-09E2-4C25-BF6A-F2F08F112330}"/>
    <cellStyle name="Percent 2 2 2 7 2 3 2" xfId="36025" xr:uid="{838CC250-B9EB-4982-99C4-E904C59F3490}"/>
    <cellStyle name="Percent 2 2 2 7 2 3 3" xfId="50909" xr:uid="{3BF50A9B-A7F1-4428-ADD4-69A53642B6FD}"/>
    <cellStyle name="Percent 2 2 2 7 2 4" xfId="15489" xr:uid="{21282B34-8760-4C76-88FF-4F3C7DC59261}"/>
    <cellStyle name="Percent 2 2 2 7 2 5" xfId="29179" xr:uid="{7838529F-F2FB-4049-915F-FAB7D3A0140C}"/>
    <cellStyle name="Percent 2 2 2 7 2 6" xfId="44063" xr:uid="{678E5F8B-288A-4EB9-A913-9872726E40F3}"/>
    <cellStyle name="Percent 2 2 2 7 3" xfId="10353" xr:uid="{3DF99322-F717-470F-89DB-70560A6A77A5}"/>
    <cellStyle name="Percent 2 2 2 7 3 2" xfId="24043" xr:uid="{7027A725-5E6B-46B1-A236-941C0F619D1D}"/>
    <cellStyle name="Percent 2 2 2 7 3 2 2" xfId="37735" xr:uid="{CAFD0B77-AACB-4C28-AB9C-452F02DA9855}"/>
    <cellStyle name="Percent 2 2 2 7 3 2 3" xfId="52619" xr:uid="{912C0B59-D019-4D2D-AAE5-7C8A880C44E5}"/>
    <cellStyle name="Percent 2 2 2 7 3 3" xfId="17199" xr:uid="{F4EBB29B-6CB4-4437-8F4E-48A8097F01D5}"/>
    <cellStyle name="Percent 2 2 2 7 3 4" xfId="30889" xr:uid="{EC437DC7-5FA7-4DBB-8ED7-A996095B510C}"/>
    <cellStyle name="Percent 2 2 2 7 3 5" xfId="45773" xr:uid="{17B93C0A-21CB-4DA9-B093-4FB4F8D17765}"/>
    <cellStyle name="Percent 2 2 2 7 4" xfId="20621" xr:uid="{1D0940E0-C893-4F24-A4DB-AB558D2BF6B6}"/>
    <cellStyle name="Percent 2 2 2 7 4 2" xfId="34313" xr:uid="{284A6B4C-834B-4710-9D71-55DA20F88FF5}"/>
    <cellStyle name="Percent 2 2 2 7 4 3" xfId="49197" xr:uid="{DC066D03-8AE9-4AE7-BB42-4144C0D669B6}"/>
    <cellStyle name="Percent 2 2 2 7 5" xfId="13777" xr:uid="{EA6AD6C4-B326-408F-AC4C-87FBCF9EF915}"/>
    <cellStyle name="Percent 2 2 2 7 6" xfId="27467" xr:uid="{1E5C4A47-503F-4BCC-8EDC-07735EC30462}"/>
    <cellStyle name="Percent 2 2 2 7 7" xfId="42351" xr:uid="{CD6270CB-232D-4A01-8DBD-7C6929F841B2}"/>
    <cellStyle name="Percent 2 2 2 8" xfId="8614" xr:uid="{492C71E3-6618-4A30-8806-8372DD5B147D}"/>
    <cellStyle name="Percent 2 2 2 8 2" xfId="12036" xr:uid="{0BA9230A-29E1-488E-A966-E38343E7E8C0}"/>
    <cellStyle name="Percent 2 2 2 8 2 2" xfId="25726" xr:uid="{60F92B0E-4BF4-40CB-9D0A-C159054246B1}"/>
    <cellStyle name="Percent 2 2 2 8 2 2 2" xfId="39418" xr:uid="{C19C8B85-62EE-4326-AB4C-C60B9B48378D}"/>
    <cellStyle name="Percent 2 2 2 8 2 2 3" xfId="54302" xr:uid="{D88DF31F-6760-42B0-8F61-25DE1FB6327D}"/>
    <cellStyle name="Percent 2 2 2 8 2 3" xfId="18882" xr:uid="{1F30B2E4-8AA8-4936-B937-89F47FB03BC4}"/>
    <cellStyle name="Percent 2 2 2 8 2 4" xfId="32572" xr:uid="{631E6BF9-15D0-482F-B1DD-C056E70F7803}"/>
    <cellStyle name="Percent 2 2 2 8 2 5" xfId="47456" xr:uid="{D782FDE6-4DBC-4DF6-9310-14FA5FAD6A9B}"/>
    <cellStyle name="Percent 2 2 2 8 3" xfId="22304" xr:uid="{F5F33684-7BA2-491E-857B-3BED9C783FC6}"/>
    <cellStyle name="Percent 2 2 2 8 3 2" xfId="35996" xr:uid="{C77C7573-2FDC-4696-9612-951789C6BBE1}"/>
    <cellStyle name="Percent 2 2 2 8 3 3" xfId="50880" xr:uid="{79A7C806-5093-49D3-9AAC-228572574161}"/>
    <cellStyle name="Percent 2 2 2 8 4" xfId="15460" xr:uid="{B4B1C39D-A188-4C7B-B49F-58D749CEDD04}"/>
    <cellStyle name="Percent 2 2 2 8 5" xfId="29150" xr:uid="{395E530F-D6FD-4667-BCD7-F759A5021D4C}"/>
    <cellStyle name="Percent 2 2 2 8 6" xfId="44034" xr:uid="{08F260AD-FDB1-4AE3-BB5D-7CEB6B8ADA52}"/>
    <cellStyle name="Percent 2 2 2 9" xfId="10324" xr:uid="{65FE77EC-4A91-4497-A332-C52EB4A50DA1}"/>
    <cellStyle name="Percent 2 2 2 9 2" xfId="24014" xr:uid="{0D8EC9F7-7C2D-4796-B3CE-CFA4F0DC4A4B}"/>
    <cellStyle name="Percent 2 2 2 9 2 2" xfId="37706" xr:uid="{9B93BA05-8B60-490E-AEA3-09E56ECCD392}"/>
    <cellStyle name="Percent 2 2 2 9 2 3" xfId="52590" xr:uid="{348040C0-7A66-4008-8D72-83F3066621E1}"/>
    <cellStyle name="Percent 2 2 2 9 3" xfId="17170" xr:uid="{66B498CA-C4DC-4814-B13A-E1A7C01485E6}"/>
    <cellStyle name="Percent 2 2 2 9 4" xfId="30860" xr:uid="{DFEF40F6-2C09-4FFA-B0A7-68D821AD54BA}"/>
    <cellStyle name="Percent 2 2 2 9 5" xfId="45744" xr:uid="{0EBC6463-6A42-4FD1-935F-6BD0F21DC38F}"/>
    <cellStyle name="Percent 2 2 3" xfId="6932" xr:uid="{4190C12A-D9F1-4E29-9EB3-E4E799005D50}"/>
    <cellStyle name="Percent 2 2 3 10" xfId="13778" xr:uid="{866902FF-6030-498D-8B97-7D300251F4A1}"/>
    <cellStyle name="Percent 2 2 3 11" xfId="27468" xr:uid="{D0B89E5A-C67A-44DE-AF03-3AFF49708B15}"/>
    <cellStyle name="Percent 2 2 3 12" xfId="42352" xr:uid="{51244A37-C80E-4264-AF95-B63CBCF68085}"/>
    <cellStyle name="Percent 2 2 3 2" xfId="6933" xr:uid="{9313CB53-5E2A-41C7-BE52-AC6886DD2E52}"/>
    <cellStyle name="Percent 2 2 3 2 10" xfId="42353" xr:uid="{FC0E9C4A-33FD-4FDD-B29F-590A0B9C558F}"/>
    <cellStyle name="Percent 2 2 3 2 2" xfId="6934" xr:uid="{84B76B91-7ABF-4E1B-98DC-18F4D7E22FD1}"/>
    <cellStyle name="Percent 2 2 3 2 2 2" xfId="6935" xr:uid="{E744E9C0-BC5C-4F3A-97C6-4AA0C0BB1A94}"/>
    <cellStyle name="Percent 2 2 3 2 2 2 2" xfId="8647" xr:uid="{9A0F335B-7164-49B0-91FB-869B0949900E}"/>
    <cellStyle name="Percent 2 2 3 2 2 2 2 2" xfId="12069" xr:uid="{CE43E23B-DAA6-48F2-959E-8A783E069D74}"/>
    <cellStyle name="Percent 2 2 3 2 2 2 2 2 2" xfId="25759" xr:uid="{D27C7CE4-8788-48E5-9573-239BBD6929AC}"/>
    <cellStyle name="Percent 2 2 3 2 2 2 2 2 2 2" xfId="39451" xr:uid="{B1E9291F-82B7-4BC0-8F6B-72B9D7D1FF11}"/>
    <cellStyle name="Percent 2 2 3 2 2 2 2 2 2 3" xfId="54335" xr:uid="{84D5EB04-B2E3-4135-8801-945886A28151}"/>
    <cellStyle name="Percent 2 2 3 2 2 2 2 2 3" xfId="18915" xr:uid="{DD6B16E4-DD56-4976-853F-011CA73F35CB}"/>
    <cellStyle name="Percent 2 2 3 2 2 2 2 2 4" xfId="32605" xr:uid="{E2AD2EE5-A359-4B9C-B014-2E1072CA632E}"/>
    <cellStyle name="Percent 2 2 3 2 2 2 2 2 5" xfId="47489" xr:uid="{C239FA37-9B84-4539-B296-BE80BC6E0647}"/>
    <cellStyle name="Percent 2 2 3 2 2 2 2 3" xfId="22337" xr:uid="{6BFA2E62-AF01-48B8-B271-E49FF3B0F4C7}"/>
    <cellStyle name="Percent 2 2 3 2 2 2 2 3 2" xfId="36029" xr:uid="{66748D93-8E57-4AB3-9679-68F04198CD38}"/>
    <cellStyle name="Percent 2 2 3 2 2 2 2 3 3" xfId="50913" xr:uid="{C943AEB2-8AA9-48E2-A457-D29CCFDE4F3D}"/>
    <cellStyle name="Percent 2 2 3 2 2 2 2 4" xfId="15493" xr:uid="{56FFD819-D8DB-4711-BE2C-256E3E3C3BC7}"/>
    <cellStyle name="Percent 2 2 3 2 2 2 2 5" xfId="29183" xr:uid="{953EE8D3-6AA6-4925-A3D4-C3F3ECD00E94}"/>
    <cellStyle name="Percent 2 2 3 2 2 2 2 6" xfId="44067" xr:uid="{55356359-80A5-4DC1-8A96-FDCD1094BE81}"/>
    <cellStyle name="Percent 2 2 3 2 2 2 3" xfId="10357" xr:uid="{9C7262E2-46FC-46A8-B893-D438E491BDBF}"/>
    <cellStyle name="Percent 2 2 3 2 2 2 3 2" xfId="24047" xr:uid="{FFD64932-F041-4C5E-83C6-83F7526B8612}"/>
    <cellStyle name="Percent 2 2 3 2 2 2 3 2 2" xfId="37739" xr:uid="{A6163BD0-2534-4EDE-A8C1-A91741956BAB}"/>
    <cellStyle name="Percent 2 2 3 2 2 2 3 2 3" xfId="52623" xr:uid="{06FB2C89-CAEA-4CA0-823F-0846E9F96D02}"/>
    <cellStyle name="Percent 2 2 3 2 2 2 3 3" xfId="17203" xr:uid="{5D3D3808-31C1-4832-9537-3AD10A75DC34}"/>
    <cellStyle name="Percent 2 2 3 2 2 2 3 4" xfId="30893" xr:uid="{05E1193E-BDC2-47FA-A9F7-C9DF745B04B6}"/>
    <cellStyle name="Percent 2 2 3 2 2 2 3 5" xfId="45777" xr:uid="{33052D51-C797-4090-B110-1DE6FABFA909}"/>
    <cellStyle name="Percent 2 2 3 2 2 2 4" xfId="20625" xr:uid="{A55F200D-84D1-44FA-B244-C8B72A9CF221}"/>
    <cellStyle name="Percent 2 2 3 2 2 2 4 2" xfId="34317" xr:uid="{D50E3531-0C36-41F8-81EA-033128622974}"/>
    <cellStyle name="Percent 2 2 3 2 2 2 4 3" xfId="49201" xr:uid="{4081A6D5-C4BE-4EC3-B6FB-FAF2EF8D09F2}"/>
    <cellStyle name="Percent 2 2 3 2 2 2 5" xfId="13781" xr:uid="{6F92EC59-1F8E-4060-83F2-F2F132A74EA2}"/>
    <cellStyle name="Percent 2 2 3 2 2 2 6" xfId="27471" xr:uid="{CCE64405-FCF4-4D28-B689-56F127B4A1BC}"/>
    <cellStyle name="Percent 2 2 3 2 2 2 7" xfId="42355" xr:uid="{1A10DA63-64DE-400A-8B8B-72608B76EBF4}"/>
    <cellStyle name="Percent 2 2 3 2 2 3" xfId="8646" xr:uid="{4C8EDEA6-D2CE-41B2-A389-FDDF5B715152}"/>
    <cellStyle name="Percent 2 2 3 2 2 3 2" xfId="12068" xr:uid="{71CA6CD9-5DE1-4223-AA62-853276631CE2}"/>
    <cellStyle name="Percent 2 2 3 2 2 3 2 2" xfId="25758" xr:uid="{A72EDA09-9742-4B4B-89C7-D1EB9738754D}"/>
    <cellStyle name="Percent 2 2 3 2 2 3 2 2 2" xfId="39450" xr:uid="{9B46081F-CBF2-43CA-8A09-42B7B543C0AF}"/>
    <cellStyle name="Percent 2 2 3 2 2 3 2 2 3" xfId="54334" xr:uid="{5E52B316-CC31-440F-AA39-DAD3AA04AAC2}"/>
    <cellStyle name="Percent 2 2 3 2 2 3 2 3" xfId="18914" xr:uid="{3AABCDC3-B230-41DE-8927-8180D714FBCA}"/>
    <cellStyle name="Percent 2 2 3 2 2 3 2 4" xfId="32604" xr:uid="{2DF6DAA4-74F5-416E-BA7E-3CDEE211E93D}"/>
    <cellStyle name="Percent 2 2 3 2 2 3 2 5" xfId="47488" xr:uid="{FDCCA6EE-3554-4CC1-ADCB-95896782682E}"/>
    <cellStyle name="Percent 2 2 3 2 2 3 3" xfId="22336" xr:uid="{11FCCF79-B33B-4B0E-B435-53D32C4784ED}"/>
    <cellStyle name="Percent 2 2 3 2 2 3 3 2" xfId="36028" xr:uid="{08305CA9-F70D-46DA-87C9-515D61B82813}"/>
    <cellStyle name="Percent 2 2 3 2 2 3 3 3" xfId="50912" xr:uid="{6AE828F1-0F1D-45F2-80A6-47562FA36EC1}"/>
    <cellStyle name="Percent 2 2 3 2 2 3 4" xfId="15492" xr:uid="{E3D38E8F-E80E-42A2-BCE6-2D29CA7765F9}"/>
    <cellStyle name="Percent 2 2 3 2 2 3 5" xfId="29182" xr:uid="{920C9AB5-68F6-4BAD-B3D7-7199F8320320}"/>
    <cellStyle name="Percent 2 2 3 2 2 3 6" xfId="44066" xr:uid="{ED346849-9489-4D7F-BC49-16CDD8C3EFC8}"/>
    <cellStyle name="Percent 2 2 3 2 2 4" xfId="10356" xr:uid="{EA09875D-D0BB-4D78-91C5-482EFB1A92D7}"/>
    <cellStyle name="Percent 2 2 3 2 2 4 2" xfId="24046" xr:uid="{D62A83C8-AC3E-4A11-9E32-3BBFFD7B63E1}"/>
    <cellStyle name="Percent 2 2 3 2 2 4 2 2" xfId="37738" xr:uid="{F479DE41-1C67-402C-B747-7DA1B84B7A9D}"/>
    <cellStyle name="Percent 2 2 3 2 2 4 2 3" xfId="52622" xr:uid="{3374CA61-F3E7-4A4B-B360-1024A34B8F6A}"/>
    <cellStyle name="Percent 2 2 3 2 2 4 3" xfId="17202" xr:uid="{A7F3929B-EDA8-49D9-AAA2-D171B6E5056D}"/>
    <cellStyle name="Percent 2 2 3 2 2 4 4" xfId="30892" xr:uid="{47E899E1-37E7-4664-A898-34001F559CED}"/>
    <cellStyle name="Percent 2 2 3 2 2 4 5" xfId="45776" xr:uid="{49CEE353-9E85-409E-A420-1781F810627B}"/>
    <cellStyle name="Percent 2 2 3 2 2 5" xfId="20624" xr:uid="{BFBFB5F5-BE45-45D2-984A-89EF17CA9621}"/>
    <cellStyle name="Percent 2 2 3 2 2 5 2" xfId="34316" xr:uid="{4E9A5D47-7F97-45FA-9B0F-84FA7765857C}"/>
    <cellStyle name="Percent 2 2 3 2 2 5 3" xfId="49200" xr:uid="{BA2203C3-285C-4384-8E46-24EE759E849B}"/>
    <cellStyle name="Percent 2 2 3 2 2 6" xfId="13780" xr:uid="{22661B13-E60B-4A73-9644-DB2409AF8AC6}"/>
    <cellStyle name="Percent 2 2 3 2 2 7" xfId="27470" xr:uid="{7DB09A94-C31C-43C6-BB46-AE4D25C2E291}"/>
    <cellStyle name="Percent 2 2 3 2 2 8" xfId="42354" xr:uid="{52888A8A-4A34-41B0-8991-D5299A7FB700}"/>
    <cellStyle name="Percent 2 2 3 2 3" xfId="6936" xr:uid="{C56EEA33-59A8-465B-98AD-A92BA5149D0A}"/>
    <cellStyle name="Percent 2 2 3 2 3 2" xfId="8648" xr:uid="{0B039627-B499-4B6B-91AD-A0BE14A2C7EB}"/>
    <cellStyle name="Percent 2 2 3 2 3 2 2" xfId="12070" xr:uid="{8BBD9428-F274-47C1-9F11-ED6871BB2979}"/>
    <cellStyle name="Percent 2 2 3 2 3 2 2 2" xfId="25760" xr:uid="{D6708E52-3AB5-46FA-B013-83350EDD055B}"/>
    <cellStyle name="Percent 2 2 3 2 3 2 2 2 2" xfId="39452" xr:uid="{D5214C20-9839-4650-84FF-335594CBC898}"/>
    <cellStyle name="Percent 2 2 3 2 3 2 2 2 3" xfId="54336" xr:uid="{1739AD37-9CEB-43A5-8B40-245B6BBB8DC7}"/>
    <cellStyle name="Percent 2 2 3 2 3 2 2 3" xfId="18916" xr:uid="{6729B609-D246-43A0-9C15-ED268557399A}"/>
    <cellStyle name="Percent 2 2 3 2 3 2 2 4" xfId="32606" xr:uid="{12D094AA-0E48-4C49-A73D-6F83810DE365}"/>
    <cellStyle name="Percent 2 2 3 2 3 2 2 5" xfId="47490" xr:uid="{744784C7-A4D2-4528-B884-9C8CE932A471}"/>
    <cellStyle name="Percent 2 2 3 2 3 2 3" xfId="22338" xr:uid="{80055AE9-2078-4539-8D74-9DB13DEBB029}"/>
    <cellStyle name="Percent 2 2 3 2 3 2 3 2" xfId="36030" xr:uid="{161EF161-9DB5-433F-B042-B646A05CE1B0}"/>
    <cellStyle name="Percent 2 2 3 2 3 2 3 3" xfId="50914" xr:uid="{6B7A569C-B62F-4134-A870-8FD3BBDE414A}"/>
    <cellStyle name="Percent 2 2 3 2 3 2 4" xfId="15494" xr:uid="{1A52565F-84A7-4311-A2C9-EDDE00B56037}"/>
    <cellStyle name="Percent 2 2 3 2 3 2 5" xfId="29184" xr:uid="{BCC47913-6FD5-4233-A368-87DA0C9C2237}"/>
    <cellStyle name="Percent 2 2 3 2 3 2 6" xfId="44068" xr:uid="{2969865D-D37D-4D48-9CBB-3337B6286597}"/>
    <cellStyle name="Percent 2 2 3 2 3 3" xfId="10358" xr:uid="{EEFD4BA0-83F9-47DF-BE43-E202B2B1B30D}"/>
    <cellStyle name="Percent 2 2 3 2 3 3 2" xfId="24048" xr:uid="{32D79A2C-2941-40F5-8988-1E13C26A10BD}"/>
    <cellStyle name="Percent 2 2 3 2 3 3 2 2" xfId="37740" xr:uid="{18696A9A-0A41-4792-9F45-1E49E12E56AA}"/>
    <cellStyle name="Percent 2 2 3 2 3 3 2 3" xfId="52624" xr:uid="{79DFF2FD-0611-4F42-8598-E6FA2C825408}"/>
    <cellStyle name="Percent 2 2 3 2 3 3 3" xfId="17204" xr:uid="{8C112883-F604-4837-9E8E-B5D33E7E32D3}"/>
    <cellStyle name="Percent 2 2 3 2 3 3 4" xfId="30894" xr:uid="{C0BE2820-C08D-43FD-9CFC-4C59D0667EB3}"/>
    <cellStyle name="Percent 2 2 3 2 3 3 5" xfId="45778" xr:uid="{BB683C04-8691-478A-9615-BE189896C772}"/>
    <cellStyle name="Percent 2 2 3 2 3 4" xfId="20626" xr:uid="{55109465-CB77-4034-B8AD-7CD466401187}"/>
    <cellStyle name="Percent 2 2 3 2 3 4 2" xfId="34318" xr:uid="{D59CDA27-DB6E-439B-8F39-0DA1B8C2143D}"/>
    <cellStyle name="Percent 2 2 3 2 3 4 3" xfId="49202" xr:uid="{1C97E4FD-000B-44C2-8DE6-E82B7EFFF3F6}"/>
    <cellStyle name="Percent 2 2 3 2 3 5" xfId="13782" xr:uid="{0DF5E2F3-C528-4F6A-BD49-922E99827902}"/>
    <cellStyle name="Percent 2 2 3 2 3 6" xfId="27472" xr:uid="{EEEC1EF5-7A97-460F-99D4-C7E6C3830FB0}"/>
    <cellStyle name="Percent 2 2 3 2 3 7" xfId="42356" xr:uid="{A69E6C65-6650-422D-AE8F-357742E88224}"/>
    <cellStyle name="Percent 2 2 3 2 4" xfId="6937" xr:uid="{48F856E5-B934-4FD7-8546-3EDE10FBC44F}"/>
    <cellStyle name="Percent 2 2 3 2 4 2" xfId="8649" xr:uid="{D0A8B030-927A-4ECC-9816-06379F815589}"/>
    <cellStyle name="Percent 2 2 3 2 4 2 2" xfId="12071" xr:uid="{54792D8E-C048-41EC-AC3A-952FED157489}"/>
    <cellStyle name="Percent 2 2 3 2 4 2 2 2" xfId="25761" xr:uid="{329F208B-4C6A-448C-A767-58F5F3DA22FA}"/>
    <cellStyle name="Percent 2 2 3 2 4 2 2 2 2" xfId="39453" xr:uid="{5F6D78F8-2565-4518-A070-1B8C3B1C4D4A}"/>
    <cellStyle name="Percent 2 2 3 2 4 2 2 2 3" xfId="54337" xr:uid="{4A8ECB86-DB82-4324-BC1F-82FCD775AB4E}"/>
    <cellStyle name="Percent 2 2 3 2 4 2 2 3" xfId="18917" xr:uid="{4B5E1216-7FE7-4BE0-BEFC-F8CC695F9717}"/>
    <cellStyle name="Percent 2 2 3 2 4 2 2 4" xfId="32607" xr:uid="{FF0E7BEF-0665-4A21-BC7C-516E8B42617E}"/>
    <cellStyle name="Percent 2 2 3 2 4 2 2 5" xfId="47491" xr:uid="{9D685CCB-31F5-4CFA-B1B5-E7F604DEC92F}"/>
    <cellStyle name="Percent 2 2 3 2 4 2 3" xfId="22339" xr:uid="{9CA53AAF-78EC-4903-B2B1-C81759963475}"/>
    <cellStyle name="Percent 2 2 3 2 4 2 3 2" xfId="36031" xr:uid="{13239073-9B80-43C9-A3F3-D801CFDB94A9}"/>
    <cellStyle name="Percent 2 2 3 2 4 2 3 3" xfId="50915" xr:uid="{0AB94BA8-7868-4812-8646-C54454E4CCC4}"/>
    <cellStyle name="Percent 2 2 3 2 4 2 4" xfId="15495" xr:uid="{3CC8466C-CD43-4D21-B006-EE9E3A4E45A6}"/>
    <cellStyle name="Percent 2 2 3 2 4 2 5" xfId="29185" xr:uid="{A4E5CC02-2E45-4145-82DF-7139E54BD429}"/>
    <cellStyle name="Percent 2 2 3 2 4 2 6" xfId="44069" xr:uid="{A10B8FFB-9E78-4BA6-838D-D5915283202E}"/>
    <cellStyle name="Percent 2 2 3 2 4 3" xfId="10359" xr:uid="{D71C3E89-7EE8-4860-90C9-8E0736B6E331}"/>
    <cellStyle name="Percent 2 2 3 2 4 3 2" xfId="24049" xr:uid="{3007DFF7-064C-43D8-A064-350ACCFE6995}"/>
    <cellStyle name="Percent 2 2 3 2 4 3 2 2" xfId="37741" xr:uid="{DFC5BA49-0DED-48F9-AEE2-4E3824550CF1}"/>
    <cellStyle name="Percent 2 2 3 2 4 3 2 3" xfId="52625" xr:uid="{56D47934-E873-4696-B1A1-6B91468FD635}"/>
    <cellStyle name="Percent 2 2 3 2 4 3 3" xfId="17205" xr:uid="{2A69D474-E004-45EC-8504-FB8F0937FF7C}"/>
    <cellStyle name="Percent 2 2 3 2 4 3 4" xfId="30895" xr:uid="{1B1CCE63-F0C1-45C0-8049-F50E50C948D7}"/>
    <cellStyle name="Percent 2 2 3 2 4 3 5" xfId="45779" xr:uid="{0E4686CF-9528-40A7-A1AC-9E9EBFF574CA}"/>
    <cellStyle name="Percent 2 2 3 2 4 4" xfId="20627" xr:uid="{3FA271FD-B4AD-4438-8B6B-19DE9DD66755}"/>
    <cellStyle name="Percent 2 2 3 2 4 4 2" xfId="34319" xr:uid="{E28E1321-46DB-4E85-9CE2-76677A8AF5F7}"/>
    <cellStyle name="Percent 2 2 3 2 4 4 3" xfId="49203" xr:uid="{3C4BE809-A4DF-47A2-8F7B-36FC98EBBBE1}"/>
    <cellStyle name="Percent 2 2 3 2 4 5" xfId="13783" xr:uid="{2D23F986-F686-462D-BE98-5D9183589B69}"/>
    <cellStyle name="Percent 2 2 3 2 4 6" xfId="27473" xr:uid="{703F274D-A775-49D2-AECB-02D43EDC0C19}"/>
    <cellStyle name="Percent 2 2 3 2 4 7" xfId="42357" xr:uid="{BFF1B86C-4604-4814-87E7-A3C45F2FDE2D}"/>
    <cellStyle name="Percent 2 2 3 2 5" xfId="8645" xr:uid="{32214096-4E9B-4638-8E0E-53FB15C91EEB}"/>
    <cellStyle name="Percent 2 2 3 2 5 2" xfId="12067" xr:uid="{B0F6B12E-F706-4382-9423-37C50E291CC2}"/>
    <cellStyle name="Percent 2 2 3 2 5 2 2" xfId="25757" xr:uid="{1B114C2D-6FB4-4B50-9BD1-B08EF6A92F59}"/>
    <cellStyle name="Percent 2 2 3 2 5 2 2 2" xfId="39449" xr:uid="{472E47E2-7453-44CE-B6E7-EE1A84C95D92}"/>
    <cellStyle name="Percent 2 2 3 2 5 2 2 3" xfId="54333" xr:uid="{D9A69893-F9A6-4BCA-9BBE-FA74B01DB0E8}"/>
    <cellStyle name="Percent 2 2 3 2 5 2 3" xfId="18913" xr:uid="{34B8DF3D-EE2C-4525-B002-4B4896BF98E7}"/>
    <cellStyle name="Percent 2 2 3 2 5 2 4" xfId="32603" xr:uid="{5384A05B-DD08-4656-A724-9C05E331B785}"/>
    <cellStyle name="Percent 2 2 3 2 5 2 5" xfId="47487" xr:uid="{122AD748-7DE0-4BE3-8771-33E73C7D95AA}"/>
    <cellStyle name="Percent 2 2 3 2 5 3" xfId="22335" xr:uid="{BD9C36D2-2000-4EFD-8934-8D5719189FE3}"/>
    <cellStyle name="Percent 2 2 3 2 5 3 2" xfId="36027" xr:uid="{564F0E01-36A3-44CA-B6F2-FCBD9E94A15E}"/>
    <cellStyle name="Percent 2 2 3 2 5 3 3" xfId="50911" xr:uid="{A6F04752-86FE-4205-AF8B-6D861E5DF15E}"/>
    <cellStyle name="Percent 2 2 3 2 5 4" xfId="15491" xr:uid="{75EDDA3A-9ADC-47A0-B6E2-214E6074BCCF}"/>
    <cellStyle name="Percent 2 2 3 2 5 5" xfId="29181" xr:uid="{A71993C5-AA67-4B2A-826F-1EF10E995422}"/>
    <cellStyle name="Percent 2 2 3 2 5 6" xfId="44065" xr:uid="{45FC16F8-0382-45DE-B2C8-1D68CAEB3238}"/>
    <cellStyle name="Percent 2 2 3 2 6" xfId="10355" xr:uid="{5AA8DB79-2BF7-4573-87A8-065D46E669E1}"/>
    <cellStyle name="Percent 2 2 3 2 6 2" xfId="24045" xr:uid="{3C4493C4-BE8E-4A68-A6B5-0EC485D421CA}"/>
    <cellStyle name="Percent 2 2 3 2 6 2 2" xfId="37737" xr:uid="{F8604FD6-BD1E-4827-A871-F2ECDAC6BB3D}"/>
    <cellStyle name="Percent 2 2 3 2 6 2 3" xfId="52621" xr:uid="{3E45752A-1173-4DA9-AA6D-44D9D46534BF}"/>
    <cellStyle name="Percent 2 2 3 2 6 3" xfId="17201" xr:uid="{41118F27-488B-4142-922F-ABB1FC1EB8B3}"/>
    <cellStyle name="Percent 2 2 3 2 6 4" xfId="30891" xr:uid="{1C42861E-05C1-4BF0-BEC7-F7B2A89B26C3}"/>
    <cellStyle name="Percent 2 2 3 2 6 5" xfId="45775" xr:uid="{F4050F48-4B12-4DE5-A0E4-F2AE4F3EB0FC}"/>
    <cellStyle name="Percent 2 2 3 2 7" xfId="20623" xr:uid="{88D74227-4B40-42DE-B0A9-A1F676D9D3EB}"/>
    <cellStyle name="Percent 2 2 3 2 7 2" xfId="34315" xr:uid="{2CD1F7BC-9C4F-4D8F-A8F8-ADB6981F9C19}"/>
    <cellStyle name="Percent 2 2 3 2 7 3" xfId="49199" xr:uid="{655027F9-3959-4586-AE65-1348BA939C57}"/>
    <cellStyle name="Percent 2 2 3 2 8" xfId="13779" xr:uid="{78435F02-D425-4A04-91CB-26001ADCA698}"/>
    <cellStyle name="Percent 2 2 3 2 9" xfId="27469" xr:uid="{9611C8A7-6E89-41B2-BEE4-7E4F2BF19AC6}"/>
    <cellStyle name="Percent 2 2 3 3" xfId="6938" xr:uid="{DC525D2B-BDF5-4F6D-B289-488C3F1A7645}"/>
    <cellStyle name="Percent 2 2 3 3 10" xfId="42358" xr:uid="{E840F593-E1CC-4883-BCCE-42A51203B113}"/>
    <cellStyle name="Percent 2 2 3 3 2" xfId="6939" xr:uid="{CFF61C07-7E87-4451-A0A6-7DD83363ED8E}"/>
    <cellStyle name="Percent 2 2 3 3 2 2" xfId="6940" xr:uid="{4B7B1B36-8C6C-45C1-A1E1-AD3C7C94C4F3}"/>
    <cellStyle name="Percent 2 2 3 3 2 2 2" xfId="8652" xr:uid="{C321E423-EFB6-4405-9D26-D30B0FF02B3E}"/>
    <cellStyle name="Percent 2 2 3 3 2 2 2 2" xfId="12074" xr:uid="{D50FBAC0-7F3D-4F08-8C55-529FD3BAE551}"/>
    <cellStyle name="Percent 2 2 3 3 2 2 2 2 2" xfId="25764" xr:uid="{C6BDD847-F906-45E1-9486-26A37B972758}"/>
    <cellStyle name="Percent 2 2 3 3 2 2 2 2 2 2" xfId="39456" xr:uid="{593EDED4-EF85-4C36-A5F7-9CCD2BDEA7E5}"/>
    <cellStyle name="Percent 2 2 3 3 2 2 2 2 2 3" xfId="54340" xr:uid="{6FDEB1F4-965E-4E6B-9A5A-2E16B637C43A}"/>
    <cellStyle name="Percent 2 2 3 3 2 2 2 2 3" xfId="18920" xr:uid="{ED61A588-C74D-4B8E-980D-AED8ED12EBF2}"/>
    <cellStyle name="Percent 2 2 3 3 2 2 2 2 4" xfId="32610" xr:uid="{62268AA3-BBCC-4821-BAE5-37A9E02BC621}"/>
    <cellStyle name="Percent 2 2 3 3 2 2 2 2 5" xfId="47494" xr:uid="{DCE77BC0-83D8-4F68-9875-DC4873CEA764}"/>
    <cellStyle name="Percent 2 2 3 3 2 2 2 3" xfId="22342" xr:uid="{8897431E-EA40-4C38-A290-6C87593641D1}"/>
    <cellStyle name="Percent 2 2 3 3 2 2 2 3 2" xfId="36034" xr:uid="{B119085A-F0BD-4B82-9D2B-B8BA5DCE461B}"/>
    <cellStyle name="Percent 2 2 3 3 2 2 2 3 3" xfId="50918" xr:uid="{CEE6A29C-1BCB-45D1-AFF5-FC259EDD272E}"/>
    <cellStyle name="Percent 2 2 3 3 2 2 2 4" xfId="15498" xr:uid="{44E01194-D92C-4B60-BC98-3AD29BF0360E}"/>
    <cellStyle name="Percent 2 2 3 3 2 2 2 5" xfId="29188" xr:uid="{F17B606A-8EE3-499B-A9E7-69D5DCCAED3E}"/>
    <cellStyle name="Percent 2 2 3 3 2 2 2 6" xfId="44072" xr:uid="{DAD0ED41-72B7-4964-B36A-9C6D582387A8}"/>
    <cellStyle name="Percent 2 2 3 3 2 2 3" xfId="10362" xr:uid="{D0544372-FD19-48C0-B5EB-7F409D8C6A1F}"/>
    <cellStyle name="Percent 2 2 3 3 2 2 3 2" xfId="24052" xr:uid="{CA320A3F-9DF1-4A85-87B6-2A3163370630}"/>
    <cellStyle name="Percent 2 2 3 3 2 2 3 2 2" xfId="37744" xr:uid="{C30B531F-0A3D-47D1-8EEE-05BC201B4D3C}"/>
    <cellStyle name="Percent 2 2 3 3 2 2 3 2 3" xfId="52628" xr:uid="{83BD4402-428D-462F-B760-61AF15BB83CF}"/>
    <cellStyle name="Percent 2 2 3 3 2 2 3 3" xfId="17208" xr:uid="{D142BBFF-B19B-4228-B33F-05C773B1279E}"/>
    <cellStyle name="Percent 2 2 3 3 2 2 3 4" xfId="30898" xr:uid="{CA353189-E677-439E-BA6F-20B917B97CDB}"/>
    <cellStyle name="Percent 2 2 3 3 2 2 3 5" xfId="45782" xr:uid="{26E288B7-3AC3-4EBF-ABFE-1706CA1B3FC3}"/>
    <cellStyle name="Percent 2 2 3 3 2 2 4" xfId="20630" xr:uid="{510E018A-F14B-4AE5-B274-10CE6FBC2B76}"/>
    <cellStyle name="Percent 2 2 3 3 2 2 4 2" xfId="34322" xr:uid="{C25271D2-1800-499C-A6A5-10729F461A46}"/>
    <cellStyle name="Percent 2 2 3 3 2 2 4 3" xfId="49206" xr:uid="{4F4E960A-4F2A-42C7-85B2-4B75D61379C8}"/>
    <cellStyle name="Percent 2 2 3 3 2 2 5" xfId="13786" xr:uid="{586DAA72-59CD-40F0-B48B-97BB414D39F1}"/>
    <cellStyle name="Percent 2 2 3 3 2 2 6" xfId="27476" xr:uid="{86D94D3C-A561-42C3-BBC4-CDDE5E4A4C91}"/>
    <cellStyle name="Percent 2 2 3 3 2 2 7" xfId="42360" xr:uid="{B0507A7F-E2FC-4B55-8682-C9A1C6EFF3EA}"/>
    <cellStyle name="Percent 2 2 3 3 2 3" xfId="8651" xr:uid="{46BD3C1D-2C62-420E-8E49-B42F0EB06D7E}"/>
    <cellStyle name="Percent 2 2 3 3 2 3 2" xfId="12073" xr:uid="{2CA8B961-7D08-49FB-9D7B-FA9EC8159D60}"/>
    <cellStyle name="Percent 2 2 3 3 2 3 2 2" xfId="25763" xr:uid="{8BDA0B09-9BD9-42B0-8338-28D95EE55B6A}"/>
    <cellStyle name="Percent 2 2 3 3 2 3 2 2 2" xfId="39455" xr:uid="{0B48CB37-7F6B-4369-904D-EED6B4DCF75D}"/>
    <cellStyle name="Percent 2 2 3 3 2 3 2 2 3" xfId="54339" xr:uid="{3D926AC1-50A6-44B2-BD53-130FF90A9E8F}"/>
    <cellStyle name="Percent 2 2 3 3 2 3 2 3" xfId="18919" xr:uid="{2F0C9A39-7841-4DFE-85DA-98FFAF16EA01}"/>
    <cellStyle name="Percent 2 2 3 3 2 3 2 4" xfId="32609" xr:uid="{AFECCEE8-13E3-4B3B-83A9-94C803AC17A5}"/>
    <cellStyle name="Percent 2 2 3 3 2 3 2 5" xfId="47493" xr:uid="{0CC7E67E-DCF4-4095-9AA1-C9540F29A953}"/>
    <cellStyle name="Percent 2 2 3 3 2 3 3" xfId="22341" xr:uid="{6B74F587-E974-42CA-84F3-D128EA5C5F2E}"/>
    <cellStyle name="Percent 2 2 3 3 2 3 3 2" xfId="36033" xr:uid="{E85EEB24-3648-4E7D-B864-C20653B80E53}"/>
    <cellStyle name="Percent 2 2 3 3 2 3 3 3" xfId="50917" xr:uid="{9FD57B8D-B5D2-4577-9F86-0432E63BCE20}"/>
    <cellStyle name="Percent 2 2 3 3 2 3 4" xfId="15497" xr:uid="{E413EC58-1461-4927-B117-D964C0D6CBBF}"/>
    <cellStyle name="Percent 2 2 3 3 2 3 5" xfId="29187" xr:uid="{0D8B02B0-38E1-4C78-A857-85B1AB990B42}"/>
    <cellStyle name="Percent 2 2 3 3 2 3 6" xfId="44071" xr:uid="{A81CCE1F-104D-4291-B853-5320D195858F}"/>
    <cellStyle name="Percent 2 2 3 3 2 4" xfId="10361" xr:uid="{4D6BC423-58BA-4E1C-95D0-A33E978588F5}"/>
    <cellStyle name="Percent 2 2 3 3 2 4 2" xfId="24051" xr:uid="{F380915C-FC9A-4319-BAC0-AB5D14D56CB5}"/>
    <cellStyle name="Percent 2 2 3 3 2 4 2 2" xfId="37743" xr:uid="{3EE9C995-F243-444F-87A7-6E51D339183F}"/>
    <cellStyle name="Percent 2 2 3 3 2 4 2 3" xfId="52627" xr:uid="{76CAAB4C-64B6-4416-A36D-D4C8527FB80C}"/>
    <cellStyle name="Percent 2 2 3 3 2 4 3" xfId="17207" xr:uid="{F43DE2B8-C72F-42AB-859C-4D2920FE6897}"/>
    <cellStyle name="Percent 2 2 3 3 2 4 4" xfId="30897" xr:uid="{963C4E6B-076A-4997-89A1-53F63EE7F45C}"/>
    <cellStyle name="Percent 2 2 3 3 2 4 5" xfId="45781" xr:uid="{DC61DF4A-25CE-41DA-A5D3-C7125B9D8246}"/>
    <cellStyle name="Percent 2 2 3 3 2 5" xfId="20629" xr:uid="{06248247-E79E-460B-8664-CB2E3C811CB9}"/>
    <cellStyle name="Percent 2 2 3 3 2 5 2" xfId="34321" xr:uid="{75302225-CB6B-4308-9FC5-B38C75ACB70C}"/>
    <cellStyle name="Percent 2 2 3 3 2 5 3" xfId="49205" xr:uid="{2221A258-A3BE-4BBE-B6E8-32E7CA7ECBAB}"/>
    <cellStyle name="Percent 2 2 3 3 2 6" xfId="13785" xr:uid="{6B523767-7241-4B7B-89C2-2A6CD68BC317}"/>
    <cellStyle name="Percent 2 2 3 3 2 7" xfId="27475" xr:uid="{56F07C61-D435-4122-B2C6-3F66CC96B03C}"/>
    <cellStyle name="Percent 2 2 3 3 2 8" xfId="42359" xr:uid="{B1749CB5-AE02-45C9-A696-E1B722905169}"/>
    <cellStyle name="Percent 2 2 3 3 3" xfId="6941" xr:uid="{906421B4-18F8-46DD-8901-9FE2ECA7C67E}"/>
    <cellStyle name="Percent 2 2 3 3 3 2" xfId="8653" xr:uid="{5137ADB6-344D-480D-B89C-84E22AE7672B}"/>
    <cellStyle name="Percent 2 2 3 3 3 2 2" xfId="12075" xr:uid="{BA6755ED-33E0-437A-ACCC-902B800ADD4F}"/>
    <cellStyle name="Percent 2 2 3 3 3 2 2 2" xfId="25765" xr:uid="{67A2F550-5450-407B-8E91-13374EC24496}"/>
    <cellStyle name="Percent 2 2 3 3 3 2 2 2 2" xfId="39457" xr:uid="{410AFADC-2D5A-4F9E-AD9D-023B95A31227}"/>
    <cellStyle name="Percent 2 2 3 3 3 2 2 2 3" xfId="54341" xr:uid="{601451F8-BD8F-46AA-AFEA-2CFE542DC335}"/>
    <cellStyle name="Percent 2 2 3 3 3 2 2 3" xfId="18921" xr:uid="{1D68CBA1-0BC6-4DBD-9D00-32AF25D9542A}"/>
    <cellStyle name="Percent 2 2 3 3 3 2 2 4" xfId="32611" xr:uid="{D1307549-F904-4990-AEB9-ACC975786140}"/>
    <cellStyle name="Percent 2 2 3 3 3 2 2 5" xfId="47495" xr:uid="{49304BA9-2A4A-4E3B-9DDF-16C60DD9E91F}"/>
    <cellStyle name="Percent 2 2 3 3 3 2 3" xfId="22343" xr:uid="{B4D6A179-CB61-4BCB-BFAF-186A067F0991}"/>
    <cellStyle name="Percent 2 2 3 3 3 2 3 2" xfId="36035" xr:uid="{6281DDA0-1E01-4CA9-BB48-AFA08141B480}"/>
    <cellStyle name="Percent 2 2 3 3 3 2 3 3" xfId="50919" xr:uid="{2B297617-880D-41BD-B6AB-36BE13061C94}"/>
    <cellStyle name="Percent 2 2 3 3 3 2 4" xfId="15499" xr:uid="{FDD7343F-4286-431B-B7F5-DE8192DC65A8}"/>
    <cellStyle name="Percent 2 2 3 3 3 2 5" xfId="29189" xr:uid="{B5082C6B-ABBC-405B-A3E6-F15BFC402DE6}"/>
    <cellStyle name="Percent 2 2 3 3 3 2 6" xfId="44073" xr:uid="{D54828EF-D4C4-436E-B4F0-73F2C135B960}"/>
    <cellStyle name="Percent 2 2 3 3 3 3" xfId="10363" xr:uid="{3B74D254-416C-4286-A11A-C133FE484BFC}"/>
    <cellStyle name="Percent 2 2 3 3 3 3 2" xfId="24053" xr:uid="{3344CEDF-B2F9-4548-A7A4-04C0BD51AD4D}"/>
    <cellStyle name="Percent 2 2 3 3 3 3 2 2" xfId="37745" xr:uid="{D84DA6DE-45E6-4B5F-B17D-F0090758F73D}"/>
    <cellStyle name="Percent 2 2 3 3 3 3 2 3" xfId="52629" xr:uid="{80E6FF81-31C2-481C-B684-846AC304689E}"/>
    <cellStyle name="Percent 2 2 3 3 3 3 3" xfId="17209" xr:uid="{02E6E4FF-2A68-4DB6-B69B-12FCD3D84693}"/>
    <cellStyle name="Percent 2 2 3 3 3 3 4" xfId="30899" xr:uid="{D98A9F52-3EBC-4CA8-BBC6-0A69DE1E509E}"/>
    <cellStyle name="Percent 2 2 3 3 3 3 5" xfId="45783" xr:uid="{21084B0E-4A15-42D9-97E1-488209B71DD3}"/>
    <cellStyle name="Percent 2 2 3 3 3 4" xfId="20631" xr:uid="{1A7D2950-1239-40CD-871F-253DFAFBC875}"/>
    <cellStyle name="Percent 2 2 3 3 3 4 2" xfId="34323" xr:uid="{E796766E-C75C-425B-AAEE-4A98A1A976A4}"/>
    <cellStyle name="Percent 2 2 3 3 3 4 3" xfId="49207" xr:uid="{20425E1B-3AEC-4C40-925D-864DC04D342F}"/>
    <cellStyle name="Percent 2 2 3 3 3 5" xfId="13787" xr:uid="{FE43B4BC-2BF2-43C4-8B39-63023151A248}"/>
    <cellStyle name="Percent 2 2 3 3 3 6" xfId="27477" xr:uid="{9CAD7CC1-73EA-4AE7-8F22-6DE17354FFCB}"/>
    <cellStyle name="Percent 2 2 3 3 3 7" xfId="42361" xr:uid="{E5DF5A36-90CA-487A-B016-1332BF1AF6F7}"/>
    <cellStyle name="Percent 2 2 3 3 4" xfId="6942" xr:uid="{1DBD2551-6996-4291-8ADB-D54564E2DF9C}"/>
    <cellStyle name="Percent 2 2 3 3 4 2" xfId="8654" xr:uid="{A2279C13-BE48-4DCB-B341-10F14567BFEE}"/>
    <cellStyle name="Percent 2 2 3 3 4 2 2" xfId="12076" xr:uid="{96F8EB44-2670-4912-BA8B-1F437D8C5D4C}"/>
    <cellStyle name="Percent 2 2 3 3 4 2 2 2" xfId="25766" xr:uid="{AA35F410-5A5D-4430-ADD0-1A54C548358D}"/>
    <cellStyle name="Percent 2 2 3 3 4 2 2 2 2" xfId="39458" xr:uid="{D1D7465C-4A77-4F3C-A8A7-9B0048C53DF6}"/>
    <cellStyle name="Percent 2 2 3 3 4 2 2 2 3" xfId="54342" xr:uid="{EF193EF3-A330-4683-80E8-432FDEC36823}"/>
    <cellStyle name="Percent 2 2 3 3 4 2 2 3" xfId="18922" xr:uid="{2E2B5CD3-8551-4B02-84E4-3A33086D3FB0}"/>
    <cellStyle name="Percent 2 2 3 3 4 2 2 4" xfId="32612" xr:uid="{499B5255-FB30-464B-87BB-797C658B0387}"/>
    <cellStyle name="Percent 2 2 3 3 4 2 2 5" xfId="47496" xr:uid="{9910AD7E-00F9-4B1D-93FF-5780349DE0B4}"/>
    <cellStyle name="Percent 2 2 3 3 4 2 3" xfId="22344" xr:uid="{DECDF2E1-5CBB-4F45-AFEC-FBC24F603EC4}"/>
    <cellStyle name="Percent 2 2 3 3 4 2 3 2" xfId="36036" xr:uid="{31CEF32A-B6FC-4BB2-A0EE-45F999A0E149}"/>
    <cellStyle name="Percent 2 2 3 3 4 2 3 3" xfId="50920" xr:uid="{B6EEEBC8-70B6-47AC-B86E-BA9F33676635}"/>
    <cellStyle name="Percent 2 2 3 3 4 2 4" xfId="15500" xr:uid="{4CAF97E0-CB9D-49D5-997C-F275296B8524}"/>
    <cellStyle name="Percent 2 2 3 3 4 2 5" xfId="29190" xr:uid="{61FFDE81-D991-4FBE-ADBC-A44902D8BCC4}"/>
    <cellStyle name="Percent 2 2 3 3 4 2 6" xfId="44074" xr:uid="{14F21A45-825F-4B67-8256-43B697F06A17}"/>
    <cellStyle name="Percent 2 2 3 3 4 3" xfId="10364" xr:uid="{C23E3E0B-B946-4372-83DC-13A148C663C7}"/>
    <cellStyle name="Percent 2 2 3 3 4 3 2" xfId="24054" xr:uid="{B1C8E6A1-1467-4850-883B-4B2924DA9580}"/>
    <cellStyle name="Percent 2 2 3 3 4 3 2 2" xfId="37746" xr:uid="{BD7AEE66-A537-4321-BFE5-847F0196D40E}"/>
    <cellStyle name="Percent 2 2 3 3 4 3 2 3" xfId="52630" xr:uid="{58114CD6-25BE-4B11-B8FA-BD699445F994}"/>
    <cellStyle name="Percent 2 2 3 3 4 3 3" xfId="17210" xr:uid="{6F9D3CDB-B413-42C8-8048-9720512198C4}"/>
    <cellStyle name="Percent 2 2 3 3 4 3 4" xfId="30900" xr:uid="{79B3F666-B8FC-489E-9660-623E8AA2C37B}"/>
    <cellStyle name="Percent 2 2 3 3 4 3 5" xfId="45784" xr:uid="{586D360F-ACF1-46F7-890E-749625B947CA}"/>
    <cellStyle name="Percent 2 2 3 3 4 4" xfId="20632" xr:uid="{7F1BB471-0261-4EBB-B378-985841FB9B58}"/>
    <cellStyle name="Percent 2 2 3 3 4 4 2" xfId="34324" xr:uid="{11FD3C91-7226-466C-B9F6-06160B1B0B4E}"/>
    <cellStyle name="Percent 2 2 3 3 4 4 3" xfId="49208" xr:uid="{AFDF63AD-2114-4550-8318-1E3B2D390E60}"/>
    <cellStyle name="Percent 2 2 3 3 4 5" xfId="13788" xr:uid="{2E6F6D6B-0F1E-414D-B42E-3341605265D3}"/>
    <cellStyle name="Percent 2 2 3 3 4 6" xfId="27478" xr:uid="{14A37745-03AB-42D7-808B-C71C6056F6D1}"/>
    <cellStyle name="Percent 2 2 3 3 4 7" xfId="42362" xr:uid="{87B6AE50-82A4-415B-B7FF-FD39EEB60DC5}"/>
    <cellStyle name="Percent 2 2 3 3 5" xfId="8650" xr:uid="{6F27DA50-1264-486B-A83B-548560E9EA5E}"/>
    <cellStyle name="Percent 2 2 3 3 5 2" xfId="12072" xr:uid="{20A2052D-A1BE-4A73-8B3F-BEFD623074A6}"/>
    <cellStyle name="Percent 2 2 3 3 5 2 2" xfId="25762" xr:uid="{365753CE-77D3-452B-B07A-D3E46AB42394}"/>
    <cellStyle name="Percent 2 2 3 3 5 2 2 2" xfId="39454" xr:uid="{94BB2744-E5B3-4B1E-9124-E4DCD83BFC2B}"/>
    <cellStyle name="Percent 2 2 3 3 5 2 2 3" xfId="54338" xr:uid="{ED40910C-CF73-4868-B947-FC1EDD1B7DB6}"/>
    <cellStyle name="Percent 2 2 3 3 5 2 3" xfId="18918" xr:uid="{ED21E2DC-EB2C-47B2-8578-9CE6BA6F7B96}"/>
    <cellStyle name="Percent 2 2 3 3 5 2 4" xfId="32608" xr:uid="{FE81ADDF-52C3-4AAE-837D-0AA517FE794D}"/>
    <cellStyle name="Percent 2 2 3 3 5 2 5" xfId="47492" xr:uid="{2918D9B1-555A-4C20-8DB9-6A9F7280D613}"/>
    <cellStyle name="Percent 2 2 3 3 5 3" xfId="22340" xr:uid="{6F84D9CA-EAF7-4CF8-B9FE-BD0C04811A0E}"/>
    <cellStyle name="Percent 2 2 3 3 5 3 2" xfId="36032" xr:uid="{8A3B1C3B-C9D9-4024-B07D-442BD30D6B82}"/>
    <cellStyle name="Percent 2 2 3 3 5 3 3" xfId="50916" xr:uid="{31B17720-2FCA-44BC-B784-E90E8962F181}"/>
    <cellStyle name="Percent 2 2 3 3 5 4" xfId="15496" xr:uid="{820F3273-F4BB-437B-B68E-B7190D1E23B4}"/>
    <cellStyle name="Percent 2 2 3 3 5 5" xfId="29186" xr:uid="{D258B845-D1AF-4D84-ADC8-D34632C76EFA}"/>
    <cellStyle name="Percent 2 2 3 3 5 6" xfId="44070" xr:uid="{F760FDD7-ABDE-43E7-8C68-A51BA038C1C9}"/>
    <cellStyle name="Percent 2 2 3 3 6" xfId="10360" xr:uid="{A8CD8C80-D05F-4A13-933A-069A7C4B3F96}"/>
    <cellStyle name="Percent 2 2 3 3 6 2" xfId="24050" xr:uid="{919A4F95-4D7A-48C1-B2F8-41082A4ED123}"/>
    <cellStyle name="Percent 2 2 3 3 6 2 2" xfId="37742" xr:uid="{8588A049-BC10-4AB7-BA88-0128FAB93F8D}"/>
    <cellStyle name="Percent 2 2 3 3 6 2 3" xfId="52626" xr:uid="{A41A90E2-9E68-447C-82F9-BED83A01A8E1}"/>
    <cellStyle name="Percent 2 2 3 3 6 3" xfId="17206" xr:uid="{12D733D2-8997-4372-94BA-873C7CCF3587}"/>
    <cellStyle name="Percent 2 2 3 3 6 4" xfId="30896" xr:uid="{14D3332A-5942-4C6F-9590-640810AF1087}"/>
    <cellStyle name="Percent 2 2 3 3 6 5" xfId="45780" xr:uid="{80C1A528-BE0D-4120-BA33-8ECB0BB5EE0D}"/>
    <cellStyle name="Percent 2 2 3 3 7" xfId="20628" xr:uid="{66D4CE91-C728-4302-AF40-65BE9922508A}"/>
    <cellStyle name="Percent 2 2 3 3 7 2" xfId="34320" xr:uid="{49CEC739-168E-4960-9C68-98D5FCEE5AA9}"/>
    <cellStyle name="Percent 2 2 3 3 7 3" xfId="49204" xr:uid="{00F860C5-6EEA-444C-A17F-B8D4471E53D6}"/>
    <cellStyle name="Percent 2 2 3 3 8" xfId="13784" xr:uid="{0A1B7ED8-231E-4D14-A0C2-68C4CE10A249}"/>
    <cellStyle name="Percent 2 2 3 3 9" xfId="27474" xr:uid="{9DE8795E-B1F6-4678-8A7C-EEC299905739}"/>
    <cellStyle name="Percent 2 2 3 4" xfId="6943" xr:uid="{1C1210B9-4F34-4D1B-968E-AC93E5406FD7}"/>
    <cellStyle name="Percent 2 2 3 4 2" xfId="6944" xr:uid="{43D1AE1A-1158-45E6-93C0-D312666CBB8B}"/>
    <cellStyle name="Percent 2 2 3 4 2 2" xfId="8656" xr:uid="{B30F94D6-2EA9-4009-9D5A-F9385B6DA45A}"/>
    <cellStyle name="Percent 2 2 3 4 2 2 2" xfId="12078" xr:uid="{DB34C2EF-ECFA-4992-B657-4C900CBFC621}"/>
    <cellStyle name="Percent 2 2 3 4 2 2 2 2" xfId="25768" xr:uid="{F2830637-9F50-49E9-8C17-2AA7BFCA4FC8}"/>
    <cellStyle name="Percent 2 2 3 4 2 2 2 2 2" xfId="39460" xr:uid="{21D11166-04CC-4051-9CB9-1B092B738ECE}"/>
    <cellStyle name="Percent 2 2 3 4 2 2 2 2 3" xfId="54344" xr:uid="{2CC0BEFD-3AF5-41E3-B6A4-81EE227C9E01}"/>
    <cellStyle name="Percent 2 2 3 4 2 2 2 3" xfId="18924" xr:uid="{54A9991E-7B42-40D6-A4AB-F13A09F15E0E}"/>
    <cellStyle name="Percent 2 2 3 4 2 2 2 4" xfId="32614" xr:uid="{9AC2B695-9C3D-48F1-B272-715E426AD011}"/>
    <cellStyle name="Percent 2 2 3 4 2 2 2 5" xfId="47498" xr:uid="{12C2AE8D-3231-4974-A70B-2EF5419217A4}"/>
    <cellStyle name="Percent 2 2 3 4 2 2 3" xfId="22346" xr:uid="{0D0750D8-ED45-4871-8470-755F63E51CE0}"/>
    <cellStyle name="Percent 2 2 3 4 2 2 3 2" xfId="36038" xr:uid="{1D7BAEA6-23A4-46BC-8D7C-058FE09C8009}"/>
    <cellStyle name="Percent 2 2 3 4 2 2 3 3" xfId="50922" xr:uid="{28381AC9-E7C9-4479-A39B-54C6FD98AF13}"/>
    <cellStyle name="Percent 2 2 3 4 2 2 4" xfId="15502" xr:uid="{E7A80E86-5467-42C0-B524-9EE1C4C73250}"/>
    <cellStyle name="Percent 2 2 3 4 2 2 5" xfId="29192" xr:uid="{77DEAD11-BD44-48DA-88F9-621301D43203}"/>
    <cellStyle name="Percent 2 2 3 4 2 2 6" xfId="44076" xr:uid="{A445C238-BD25-4BB2-8F98-4CA17C6C6A13}"/>
    <cellStyle name="Percent 2 2 3 4 2 3" xfId="10366" xr:uid="{92E0AE0D-719C-4D48-BCAF-E675E8D5ED54}"/>
    <cellStyle name="Percent 2 2 3 4 2 3 2" xfId="24056" xr:uid="{D0435526-A4F1-4D9D-8A80-5CA863FE3A3F}"/>
    <cellStyle name="Percent 2 2 3 4 2 3 2 2" xfId="37748" xr:uid="{1C0D4B14-0843-4F9F-A7BD-3D7F49CC9A13}"/>
    <cellStyle name="Percent 2 2 3 4 2 3 2 3" xfId="52632" xr:uid="{6EE89C5A-CAE1-4889-802E-774097A05B31}"/>
    <cellStyle name="Percent 2 2 3 4 2 3 3" xfId="17212" xr:uid="{4FC3C2EC-1F2C-4129-803F-7F6DC155C4A6}"/>
    <cellStyle name="Percent 2 2 3 4 2 3 4" xfId="30902" xr:uid="{F8CD7076-41AF-4057-BB28-48EACC096880}"/>
    <cellStyle name="Percent 2 2 3 4 2 3 5" xfId="45786" xr:uid="{710F5F0F-FA1B-404F-B28D-6BA1D6976F4E}"/>
    <cellStyle name="Percent 2 2 3 4 2 4" xfId="20634" xr:uid="{E66696CC-5101-436B-B624-BBD6172FBEAA}"/>
    <cellStyle name="Percent 2 2 3 4 2 4 2" xfId="34326" xr:uid="{E5AD7AD7-BB29-4830-9B00-FFE30E15E28A}"/>
    <cellStyle name="Percent 2 2 3 4 2 4 3" xfId="49210" xr:uid="{C1B8263A-A7DA-47AE-8E18-ABB097B80DCC}"/>
    <cellStyle name="Percent 2 2 3 4 2 5" xfId="13790" xr:uid="{4E9EDCA6-D1E7-4729-8B10-ADEBA8C831C2}"/>
    <cellStyle name="Percent 2 2 3 4 2 6" xfId="27480" xr:uid="{0A78BCB6-CA09-491D-B4D9-ED725D548020}"/>
    <cellStyle name="Percent 2 2 3 4 2 7" xfId="42364" xr:uid="{9A070209-5FB2-4A4E-BCFE-A3468CB3CFAE}"/>
    <cellStyle name="Percent 2 2 3 4 3" xfId="8655" xr:uid="{F573561A-B2CB-47BC-8CF0-869E49CBBD93}"/>
    <cellStyle name="Percent 2 2 3 4 3 2" xfId="12077" xr:uid="{327C31B2-C262-4936-A965-C4BB19FEB4CB}"/>
    <cellStyle name="Percent 2 2 3 4 3 2 2" xfId="25767" xr:uid="{2869233B-DC92-4714-AE0F-D9CC43A354AD}"/>
    <cellStyle name="Percent 2 2 3 4 3 2 2 2" xfId="39459" xr:uid="{1F823A09-9FB8-4238-925F-7EE8A70F7342}"/>
    <cellStyle name="Percent 2 2 3 4 3 2 2 3" xfId="54343" xr:uid="{2D07A36D-1EEF-48DF-9853-2F620B7698D4}"/>
    <cellStyle name="Percent 2 2 3 4 3 2 3" xfId="18923" xr:uid="{D17BB910-EC1B-4DF0-A559-BC0523145A05}"/>
    <cellStyle name="Percent 2 2 3 4 3 2 4" xfId="32613" xr:uid="{6A16566D-727A-481A-949B-0C65F8C4048E}"/>
    <cellStyle name="Percent 2 2 3 4 3 2 5" xfId="47497" xr:uid="{F72188D6-6B6A-4CCE-878E-F0FA2AD79184}"/>
    <cellStyle name="Percent 2 2 3 4 3 3" xfId="22345" xr:uid="{7FA3AA79-77FA-49CD-8044-9F1528A9CC4F}"/>
    <cellStyle name="Percent 2 2 3 4 3 3 2" xfId="36037" xr:uid="{2C87628E-7440-4AE9-87D9-34D15C43B5E8}"/>
    <cellStyle name="Percent 2 2 3 4 3 3 3" xfId="50921" xr:uid="{903B1D08-606B-4028-BAB0-F0C2AD04F05A}"/>
    <cellStyle name="Percent 2 2 3 4 3 4" xfId="15501" xr:uid="{D99A8FF2-CE2F-4BD9-A707-F76E1534C740}"/>
    <cellStyle name="Percent 2 2 3 4 3 5" xfId="29191" xr:uid="{7E40F0C2-2885-49C7-BB50-A8C543FBB174}"/>
    <cellStyle name="Percent 2 2 3 4 3 6" xfId="44075" xr:uid="{B4F5D9F9-929E-4969-8822-93C8EC75C320}"/>
    <cellStyle name="Percent 2 2 3 4 4" xfId="10365" xr:uid="{219C0180-DA81-447C-8451-0E8DCCA5EF0E}"/>
    <cellStyle name="Percent 2 2 3 4 4 2" xfId="24055" xr:uid="{4F815AE3-D4F7-4C57-AE8E-D3CD2C0A2C59}"/>
    <cellStyle name="Percent 2 2 3 4 4 2 2" xfId="37747" xr:uid="{66E6A054-BEF4-457D-BE45-C8F0A623F40C}"/>
    <cellStyle name="Percent 2 2 3 4 4 2 3" xfId="52631" xr:uid="{E5DA1817-6CF1-4715-88E9-A8E1C3A85C94}"/>
    <cellStyle name="Percent 2 2 3 4 4 3" xfId="17211" xr:uid="{10245E5C-28D0-465E-92E0-AE99E22D63D4}"/>
    <cellStyle name="Percent 2 2 3 4 4 4" xfId="30901" xr:uid="{FBC160EF-336D-4746-9D80-B7DD08DF2C45}"/>
    <cellStyle name="Percent 2 2 3 4 4 5" xfId="45785" xr:uid="{47F7FF4A-C16A-4EBA-83E7-88F58C72F974}"/>
    <cellStyle name="Percent 2 2 3 4 5" xfId="20633" xr:uid="{176BB0C0-222E-4D41-846B-8B27E983A318}"/>
    <cellStyle name="Percent 2 2 3 4 5 2" xfId="34325" xr:uid="{455E1F24-BF17-4602-A400-D9F1053CA160}"/>
    <cellStyle name="Percent 2 2 3 4 5 3" xfId="49209" xr:uid="{EEBC9D3D-AF88-4695-BF38-33E2CF661694}"/>
    <cellStyle name="Percent 2 2 3 4 6" xfId="13789" xr:uid="{25602A19-46FB-4232-93FC-35B37397B1BC}"/>
    <cellStyle name="Percent 2 2 3 4 7" xfId="27479" xr:uid="{7F63CD88-111D-446F-B99E-F001509A2E0B}"/>
    <cellStyle name="Percent 2 2 3 4 8" xfId="42363" xr:uid="{B15A2EE9-50EB-48FB-8981-2B560EEEB756}"/>
    <cellStyle name="Percent 2 2 3 5" xfId="6945" xr:uid="{55FB81CC-2038-4C77-88EF-52BD8CB82A46}"/>
    <cellStyle name="Percent 2 2 3 5 2" xfId="8657" xr:uid="{830260E8-50EE-4582-B5B2-83664D90B9C4}"/>
    <cellStyle name="Percent 2 2 3 5 2 2" xfId="12079" xr:uid="{558E5C3B-763B-495F-8344-0ECAF8ABA082}"/>
    <cellStyle name="Percent 2 2 3 5 2 2 2" xfId="25769" xr:uid="{23D4861B-54E1-4912-AEF7-E18BDA5856F1}"/>
    <cellStyle name="Percent 2 2 3 5 2 2 2 2" xfId="39461" xr:uid="{92150968-67A5-42C1-87C0-2E723645115B}"/>
    <cellStyle name="Percent 2 2 3 5 2 2 2 3" xfId="54345" xr:uid="{74CF7208-0866-4094-B6AF-D1485D5958DB}"/>
    <cellStyle name="Percent 2 2 3 5 2 2 3" xfId="18925" xr:uid="{E50CD443-6E7D-4BEA-8050-A49AC6DC9A5E}"/>
    <cellStyle name="Percent 2 2 3 5 2 2 4" xfId="32615" xr:uid="{AC4557AC-0210-4FCD-B14C-24DF55522412}"/>
    <cellStyle name="Percent 2 2 3 5 2 2 5" xfId="47499" xr:uid="{BEE3DBD8-6746-403E-BBFB-8D6DB9279368}"/>
    <cellStyle name="Percent 2 2 3 5 2 3" xfId="22347" xr:uid="{5CF6705A-D9BA-44DD-B9D1-4C0B37A46A1F}"/>
    <cellStyle name="Percent 2 2 3 5 2 3 2" xfId="36039" xr:uid="{45BD1CA6-FD0B-49C8-A52A-DDC287AFABC4}"/>
    <cellStyle name="Percent 2 2 3 5 2 3 3" xfId="50923" xr:uid="{528DCD69-06F8-46C7-9777-C41A47DE08D0}"/>
    <cellStyle name="Percent 2 2 3 5 2 4" xfId="15503" xr:uid="{0FDE992E-1571-460A-A172-818B77A8730D}"/>
    <cellStyle name="Percent 2 2 3 5 2 5" xfId="29193" xr:uid="{771489D0-A3FB-4E7C-91C3-0ED018FBBBDE}"/>
    <cellStyle name="Percent 2 2 3 5 2 6" xfId="44077" xr:uid="{05DA485B-9F2F-4CEC-AC53-92525EA3BBF5}"/>
    <cellStyle name="Percent 2 2 3 5 3" xfId="10367" xr:uid="{532C45D1-A936-4F8F-852D-39048D33B279}"/>
    <cellStyle name="Percent 2 2 3 5 3 2" xfId="24057" xr:uid="{16020FD6-A0FD-46CD-8F82-65B8D0591683}"/>
    <cellStyle name="Percent 2 2 3 5 3 2 2" xfId="37749" xr:uid="{2177E228-AAD8-4EB7-AD62-1FE6008871E9}"/>
    <cellStyle name="Percent 2 2 3 5 3 2 3" xfId="52633" xr:uid="{D3CF8B71-A412-47DA-89A1-C70D46058E4E}"/>
    <cellStyle name="Percent 2 2 3 5 3 3" xfId="17213" xr:uid="{F72D83C9-0E2E-44AD-9EC9-A79350E15D27}"/>
    <cellStyle name="Percent 2 2 3 5 3 4" xfId="30903" xr:uid="{86B512BC-0248-46B2-934E-CA0DE054DA43}"/>
    <cellStyle name="Percent 2 2 3 5 3 5" xfId="45787" xr:uid="{013FA219-1928-43CC-98B0-BE7AD11D2C6E}"/>
    <cellStyle name="Percent 2 2 3 5 4" xfId="20635" xr:uid="{18CBE872-83FF-4AF4-93BB-96BF5F2CB1B2}"/>
    <cellStyle name="Percent 2 2 3 5 4 2" xfId="34327" xr:uid="{1E684E0D-CE4E-4278-A517-9A0BF0B7FBCC}"/>
    <cellStyle name="Percent 2 2 3 5 4 3" xfId="49211" xr:uid="{C1ED50D8-D685-4B81-B38F-DF7CF83C05B7}"/>
    <cellStyle name="Percent 2 2 3 5 5" xfId="13791" xr:uid="{9D99F2DB-FD94-4562-B94F-F765662820E5}"/>
    <cellStyle name="Percent 2 2 3 5 6" xfId="27481" xr:uid="{674A7731-1706-447F-B2FE-D5EBD8C06D64}"/>
    <cellStyle name="Percent 2 2 3 5 7" xfId="42365" xr:uid="{A388EBF4-56B9-4AFB-A313-4BE7668E5533}"/>
    <cellStyle name="Percent 2 2 3 6" xfId="6946" xr:uid="{6467AD7F-0D2E-49E6-9F61-8CA6F017FA57}"/>
    <cellStyle name="Percent 2 2 3 6 2" xfId="8658" xr:uid="{2C3767F6-953E-4962-8893-CEFDF784F5FD}"/>
    <cellStyle name="Percent 2 2 3 6 2 2" xfId="12080" xr:uid="{5DB0495A-CE00-41FE-B345-9FE81FACE597}"/>
    <cellStyle name="Percent 2 2 3 6 2 2 2" xfId="25770" xr:uid="{E92A75FF-218C-4A12-A530-1FF6D5ED8505}"/>
    <cellStyle name="Percent 2 2 3 6 2 2 2 2" xfId="39462" xr:uid="{A7423E92-8120-47BA-B476-A6A0163CA052}"/>
    <cellStyle name="Percent 2 2 3 6 2 2 2 3" xfId="54346" xr:uid="{8E8D5B0F-A8A4-422A-A2F9-B1F22AC1847D}"/>
    <cellStyle name="Percent 2 2 3 6 2 2 3" xfId="18926" xr:uid="{D0AD9A41-FE3C-443E-9100-02D98D33BA6D}"/>
    <cellStyle name="Percent 2 2 3 6 2 2 4" xfId="32616" xr:uid="{CED98BBD-3A23-4EB6-9156-FFB48268B8E1}"/>
    <cellStyle name="Percent 2 2 3 6 2 2 5" xfId="47500" xr:uid="{D2A2E527-C204-469B-91A6-D3B297527BC8}"/>
    <cellStyle name="Percent 2 2 3 6 2 3" xfId="22348" xr:uid="{DF2D804C-76F1-4B91-9278-D593D3D5358A}"/>
    <cellStyle name="Percent 2 2 3 6 2 3 2" xfId="36040" xr:uid="{8FCEEF69-1C29-42BF-8FED-35264B4FDCFA}"/>
    <cellStyle name="Percent 2 2 3 6 2 3 3" xfId="50924" xr:uid="{EE0ED2D2-4450-4BAA-B1D1-4F420CA54CE0}"/>
    <cellStyle name="Percent 2 2 3 6 2 4" xfId="15504" xr:uid="{C9A3850D-FCBA-4F68-99C8-8A2FFA07B46D}"/>
    <cellStyle name="Percent 2 2 3 6 2 5" xfId="29194" xr:uid="{FFD79FDD-E9FF-4BC9-88B3-510009D5020F}"/>
    <cellStyle name="Percent 2 2 3 6 2 6" xfId="44078" xr:uid="{AC460A7C-E724-40D5-BE0A-7B8491E3F23E}"/>
    <cellStyle name="Percent 2 2 3 6 3" xfId="10368" xr:uid="{82E16989-3F07-42CA-BD7B-D2256CC87C77}"/>
    <cellStyle name="Percent 2 2 3 6 3 2" xfId="24058" xr:uid="{557551F3-EF12-4551-8B53-75027A2C8A3D}"/>
    <cellStyle name="Percent 2 2 3 6 3 2 2" xfId="37750" xr:uid="{3900E999-5830-4369-B4ED-493DE8F667F6}"/>
    <cellStyle name="Percent 2 2 3 6 3 2 3" xfId="52634" xr:uid="{E0E6E62A-BD48-4C33-8E04-3BD55F824515}"/>
    <cellStyle name="Percent 2 2 3 6 3 3" xfId="17214" xr:uid="{09A1F9CC-99EA-4DA7-8979-8BF7F732909B}"/>
    <cellStyle name="Percent 2 2 3 6 3 4" xfId="30904" xr:uid="{8B40D410-2DBD-4395-9680-5D615A33C14D}"/>
    <cellStyle name="Percent 2 2 3 6 3 5" xfId="45788" xr:uid="{CF6D3A29-22CA-4E69-8580-83DF91FE5B84}"/>
    <cellStyle name="Percent 2 2 3 6 4" xfId="20636" xr:uid="{E532988A-B770-43A4-A797-AE68AD1BA5A6}"/>
    <cellStyle name="Percent 2 2 3 6 4 2" xfId="34328" xr:uid="{5FF90E77-77C5-4715-9206-556EDB4749B4}"/>
    <cellStyle name="Percent 2 2 3 6 4 3" xfId="49212" xr:uid="{44E8EDA3-605F-4F1D-807A-EF203C9F284F}"/>
    <cellStyle name="Percent 2 2 3 6 5" xfId="13792" xr:uid="{F5FCD715-4DDB-420D-9F12-DDA5B8556619}"/>
    <cellStyle name="Percent 2 2 3 6 6" xfId="27482" xr:uid="{26AE2E88-54C9-4F74-8948-5E1280AEBE73}"/>
    <cellStyle name="Percent 2 2 3 6 7" xfId="42366" xr:uid="{4A840A14-8C43-435C-8E88-9D4B83EA7E27}"/>
    <cellStyle name="Percent 2 2 3 7" xfId="8644" xr:uid="{622214C4-825F-415A-981B-7CD03C7B2716}"/>
    <cellStyle name="Percent 2 2 3 7 2" xfId="12066" xr:uid="{C76743A5-C564-4C9B-A90C-D9B42ADDAB72}"/>
    <cellStyle name="Percent 2 2 3 7 2 2" xfId="25756" xr:uid="{4FB2758A-B6DE-4BF3-A1E1-E36A772C2F86}"/>
    <cellStyle name="Percent 2 2 3 7 2 2 2" xfId="39448" xr:uid="{5FC1B13C-654F-4405-9D5E-57AECCC87162}"/>
    <cellStyle name="Percent 2 2 3 7 2 2 3" xfId="54332" xr:uid="{32825817-1772-4527-BB7C-1DBA0A89579A}"/>
    <cellStyle name="Percent 2 2 3 7 2 3" xfId="18912" xr:uid="{16CA099E-A211-48E0-A990-A920D307CA7E}"/>
    <cellStyle name="Percent 2 2 3 7 2 4" xfId="32602" xr:uid="{F40A006A-5096-41B4-B014-B35CFBA6A6CC}"/>
    <cellStyle name="Percent 2 2 3 7 2 5" xfId="47486" xr:uid="{83C7D8A6-D3C6-48FC-B6B8-A9AE35D048C6}"/>
    <cellStyle name="Percent 2 2 3 7 3" xfId="22334" xr:uid="{0A696AE4-ABC8-4E49-89D9-E0F21DE61B5C}"/>
    <cellStyle name="Percent 2 2 3 7 3 2" xfId="36026" xr:uid="{6083F47C-D6BF-42E1-B092-4DEF90D6842D}"/>
    <cellStyle name="Percent 2 2 3 7 3 3" xfId="50910" xr:uid="{90978F94-2935-486A-8F84-60779C1D2676}"/>
    <cellStyle name="Percent 2 2 3 7 4" xfId="15490" xr:uid="{E74CBC47-212C-4C98-8DE1-F573F12963C9}"/>
    <cellStyle name="Percent 2 2 3 7 5" xfId="29180" xr:uid="{DD44B4B3-C068-4850-B8AE-F07061DEA674}"/>
    <cellStyle name="Percent 2 2 3 7 6" xfId="44064" xr:uid="{76D9C178-DA25-44A6-9D33-03A7DEED005B}"/>
    <cellStyle name="Percent 2 2 3 8" xfId="10354" xr:uid="{B9096C72-1C51-46B9-BDD0-F7CFBA6559C6}"/>
    <cellStyle name="Percent 2 2 3 8 2" xfId="24044" xr:uid="{3906F055-8DE9-4A61-853D-4FB33A068BBE}"/>
    <cellStyle name="Percent 2 2 3 8 2 2" xfId="37736" xr:uid="{E39F11BF-BBE6-4CF8-AE79-C2003E350972}"/>
    <cellStyle name="Percent 2 2 3 8 2 3" xfId="52620" xr:uid="{A93E82AC-F420-4CA1-AAD0-5AA0CD7207A3}"/>
    <cellStyle name="Percent 2 2 3 8 3" xfId="17200" xr:uid="{6FFC8401-8690-46F0-B58E-06D0267DF195}"/>
    <cellStyle name="Percent 2 2 3 8 4" xfId="30890" xr:uid="{1A069D06-2BB0-4CC7-BD22-6C8A0DFFDD2C}"/>
    <cellStyle name="Percent 2 2 3 8 5" xfId="45774" xr:uid="{F15686FB-416D-4354-94A4-7F833A9696A8}"/>
    <cellStyle name="Percent 2 2 3 9" xfId="20622" xr:uid="{100B0FAB-A731-4139-8D2C-E9BA54409172}"/>
    <cellStyle name="Percent 2 2 3 9 2" xfId="34314" xr:uid="{7C0DD8C2-A059-4638-B7A2-C7C9790B49CD}"/>
    <cellStyle name="Percent 2 2 3 9 3" xfId="49198" xr:uid="{36E3FE0F-8543-41E4-96FD-A53895AB0750}"/>
    <cellStyle name="Percent 2 2 4" xfId="6947" xr:uid="{1AD257B2-E8EE-4409-B115-97376E536093}"/>
    <cellStyle name="Percent 2 2 4 10" xfId="13793" xr:uid="{F24BA866-08DA-4EC0-97C9-ED42F6DE145C}"/>
    <cellStyle name="Percent 2 2 4 11" xfId="27483" xr:uid="{EF072F41-C38C-468F-9C0A-64AF9C49119D}"/>
    <cellStyle name="Percent 2 2 4 12" xfId="42367" xr:uid="{6D306F58-1726-4663-8478-217F30038184}"/>
    <cellStyle name="Percent 2 2 4 2" xfId="6948" xr:uid="{FBD69A19-BB10-4E5E-90BB-69A016088519}"/>
    <cellStyle name="Percent 2 2 4 2 10" xfId="42368" xr:uid="{F1145A04-99A3-4012-A490-11E4D054F7E0}"/>
    <cellStyle name="Percent 2 2 4 2 2" xfId="6949" xr:uid="{E377EBFE-D3D5-479E-80EC-A2AA8A86A033}"/>
    <cellStyle name="Percent 2 2 4 2 2 2" xfId="6950" xr:uid="{215454F7-6D89-4DED-9E16-47A3A52599B3}"/>
    <cellStyle name="Percent 2 2 4 2 2 2 2" xfId="8662" xr:uid="{E7928917-60C7-4E6E-862C-542C58FEDF3C}"/>
    <cellStyle name="Percent 2 2 4 2 2 2 2 2" xfId="12084" xr:uid="{5ED27636-ADBC-4909-BC0A-196DA88347C2}"/>
    <cellStyle name="Percent 2 2 4 2 2 2 2 2 2" xfId="25774" xr:uid="{62992A95-BCBA-4D4C-A534-F1E4A7828B57}"/>
    <cellStyle name="Percent 2 2 4 2 2 2 2 2 2 2" xfId="39466" xr:uid="{2129273A-4DC7-4E33-8B70-6D70F9354AE3}"/>
    <cellStyle name="Percent 2 2 4 2 2 2 2 2 2 3" xfId="54350" xr:uid="{A83BF7B6-4F27-49EA-8D3E-5BB049A3CB95}"/>
    <cellStyle name="Percent 2 2 4 2 2 2 2 2 3" xfId="18930" xr:uid="{71BCFE7A-AB1A-4435-96F9-58F25964DA69}"/>
    <cellStyle name="Percent 2 2 4 2 2 2 2 2 4" xfId="32620" xr:uid="{992382EC-5666-4580-B285-89E97F887B05}"/>
    <cellStyle name="Percent 2 2 4 2 2 2 2 2 5" xfId="47504" xr:uid="{F61276DE-A379-457C-9DB7-65C4128CE83D}"/>
    <cellStyle name="Percent 2 2 4 2 2 2 2 3" xfId="22352" xr:uid="{328FCB69-6175-4E40-AB48-46D05CE1884C}"/>
    <cellStyle name="Percent 2 2 4 2 2 2 2 3 2" xfId="36044" xr:uid="{C91EE3F7-8A98-4918-89F7-CA5B44D27015}"/>
    <cellStyle name="Percent 2 2 4 2 2 2 2 3 3" xfId="50928" xr:uid="{4D911A92-C0E3-4617-94AE-30F43F4DBD16}"/>
    <cellStyle name="Percent 2 2 4 2 2 2 2 4" xfId="15508" xr:uid="{4465432C-EF87-4D60-859F-DECF3B5C6744}"/>
    <cellStyle name="Percent 2 2 4 2 2 2 2 5" xfId="29198" xr:uid="{5B0BFBDA-26AF-4DC3-A05D-8E9499A228B9}"/>
    <cellStyle name="Percent 2 2 4 2 2 2 2 6" xfId="44082" xr:uid="{148CFA80-B02E-489A-8079-F86C0AC67259}"/>
    <cellStyle name="Percent 2 2 4 2 2 2 3" xfId="10372" xr:uid="{1CB6B1B7-369C-4B44-BA73-873C60E67485}"/>
    <cellStyle name="Percent 2 2 4 2 2 2 3 2" xfId="24062" xr:uid="{C45FE543-2DA0-40E7-B253-47B65CA25DC7}"/>
    <cellStyle name="Percent 2 2 4 2 2 2 3 2 2" xfId="37754" xr:uid="{F7D469F4-05F4-4348-BE7B-5FC6FB9CFA1F}"/>
    <cellStyle name="Percent 2 2 4 2 2 2 3 2 3" xfId="52638" xr:uid="{DAF709AC-B5C1-4862-92F2-93B756E75D97}"/>
    <cellStyle name="Percent 2 2 4 2 2 2 3 3" xfId="17218" xr:uid="{83861F2B-7406-4C7A-8C1A-F9AF95D7096F}"/>
    <cellStyle name="Percent 2 2 4 2 2 2 3 4" xfId="30908" xr:uid="{866EB4C9-D02C-41D5-BBCC-AE8151345A30}"/>
    <cellStyle name="Percent 2 2 4 2 2 2 3 5" xfId="45792" xr:uid="{389AD181-913E-4E01-93DD-7A53650A30BD}"/>
    <cellStyle name="Percent 2 2 4 2 2 2 4" xfId="20640" xr:uid="{9F5CA6C0-CC74-417F-8E6F-F1E7285D6404}"/>
    <cellStyle name="Percent 2 2 4 2 2 2 4 2" xfId="34332" xr:uid="{39D145DC-9166-4B9F-85D3-9F36EB4A1251}"/>
    <cellStyle name="Percent 2 2 4 2 2 2 4 3" xfId="49216" xr:uid="{4B93394E-D2CD-4C2F-877C-1A75C580A7CB}"/>
    <cellStyle name="Percent 2 2 4 2 2 2 5" xfId="13796" xr:uid="{E57F525F-2667-4F48-A27A-741C1D41AC6E}"/>
    <cellStyle name="Percent 2 2 4 2 2 2 6" xfId="27486" xr:uid="{E31D5ACD-DAA9-4ACE-994F-55DBFE466496}"/>
    <cellStyle name="Percent 2 2 4 2 2 2 7" xfId="42370" xr:uid="{6B3F8769-B99A-48C7-8221-972FA5160692}"/>
    <cellStyle name="Percent 2 2 4 2 2 3" xfId="8661" xr:uid="{072CA8FF-F89D-4472-B5E3-EB2044644ECD}"/>
    <cellStyle name="Percent 2 2 4 2 2 3 2" xfId="12083" xr:uid="{EA5F170E-33B2-4DC4-81D7-1F3F8CA3066D}"/>
    <cellStyle name="Percent 2 2 4 2 2 3 2 2" xfId="25773" xr:uid="{2DB1BE96-6AF7-4A6B-BED7-E71A377CE45E}"/>
    <cellStyle name="Percent 2 2 4 2 2 3 2 2 2" xfId="39465" xr:uid="{E6D234B7-74C9-4572-AE1F-41A754109CF2}"/>
    <cellStyle name="Percent 2 2 4 2 2 3 2 2 3" xfId="54349" xr:uid="{C3AA6A3D-F3DD-4F5C-A847-FC2FDC42730E}"/>
    <cellStyle name="Percent 2 2 4 2 2 3 2 3" xfId="18929" xr:uid="{7E276956-1F5F-4DD1-AACD-5EFAC364B1C8}"/>
    <cellStyle name="Percent 2 2 4 2 2 3 2 4" xfId="32619" xr:uid="{76C60576-14B2-458C-9B0C-F3E7A0045E86}"/>
    <cellStyle name="Percent 2 2 4 2 2 3 2 5" xfId="47503" xr:uid="{8DCE2274-F483-4F6D-AF20-9F80168E0438}"/>
    <cellStyle name="Percent 2 2 4 2 2 3 3" xfId="22351" xr:uid="{A6257520-828A-44F6-B5EA-09297F47ABA8}"/>
    <cellStyle name="Percent 2 2 4 2 2 3 3 2" xfId="36043" xr:uid="{AC24A2F8-42D9-4C7F-ABC6-0DEECAC3967E}"/>
    <cellStyle name="Percent 2 2 4 2 2 3 3 3" xfId="50927" xr:uid="{CE10F94A-C6AC-4E0B-80E7-C28BCB5BA730}"/>
    <cellStyle name="Percent 2 2 4 2 2 3 4" xfId="15507" xr:uid="{19AF01DA-A888-4C97-BEBE-C075CE0891B2}"/>
    <cellStyle name="Percent 2 2 4 2 2 3 5" xfId="29197" xr:uid="{FBC85323-C0BF-4A81-866C-156D835914D1}"/>
    <cellStyle name="Percent 2 2 4 2 2 3 6" xfId="44081" xr:uid="{1097BB2E-7CEA-4A8B-82E8-D995733C43B9}"/>
    <cellStyle name="Percent 2 2 4 2 2 4" xfId="10371" xr:uid="{E052BF82-4FED-4DE1-BCF0-E5CB35F4F2F1}"/>
    <cellStyle name="Percent 2 2 4 2 2 4 2" xfId="24061" xr:uid="{E58C0E33-E21E-42D7-9CF7-6DC8BC01BF5C}"/>
    <cellStyle name="Percent 2 2 4 2 2 4 2 2" xfId="37753" xr:uid="{FA5572AA-716D-4AFA-9DED-A068187CCEDD}"/>
    <cellStyle name="Percent 2 2 4 2 2 4 2 3" xfId="52637" xr:uid="{54086805-41CD-4F45-8374-AB63ECBFAF1F}"/>
    <cellStyle name="Percent 2 2 4 2 2 4 3" xfId="17217" xr:uid="{E7234078-6AB5-4112-879D-8F6FFD57E6B8}"/>
    <cellStyle name="Percent 2 2 4 2 2 4 4" xfId="30907" xr:uid="{3ACE5915-B19D-4C0D-B155-8320CCA96F03}"/>
    <cellStyle name="Percent 2 2 4 2 2 4 5" xfId="45791" xr:uid="{8E9182D9-E8A6-496D-B8C7-48811FFF47CD}"/>
    <cellStyle name="Percent 2 2 4 2 2 5" xfId="20639" xr:uid="{CE7322C9-18B7-4D03-A8B3-2E8A073E18CD}"/>
    <cellStyle name="Percent 2 2 4 2 2 5 2" xfId="34331" xr:uid="{5D7A3F01-40E2-487A-A877-10392E8A6B6C}"/>
    <cellStyle name="Percent 2 2 4 2 2 5 3" xfId="49215" xr:uid="{A8BEF23B-BE29-4B35-886C-8C1DC9F3234C}"/>
    <cellStyle name="Percent 2 2 4 2 2 6" xfId="13795" xr:uid="{E1D739E3-1E11-43D5-8AA2-F8F4BC9938C4}"/>
    <cellStyle name="Percent 2 2 4 2 2 7" xfId="27485" xr:uid="{BEA06C84-4DB0-4610-9EAF-DDBE953953FE}"/>
    <cellStyle name="Percent 2 2 4 2 2 8" xfId="42369" xr:uid="{39997252-9492-4DF1-A3A4-279CB08063AF}"/>
    <cellStyle name="Percent 2 2 4 2 3" xfId="6951" xr:uid="{6262C5C7-7C1C-488F-B5F2-11E0390C3CC0}"/>
    <cellStyle name="Percent 2 2 4 2 3 2" xfId="8663" xr:uid="{D557DE81-AF6C-43A6-839A-E8B3FF0034EF}"/>
    <cellStyle name="Percent 2 2 4 2 3 2 2" xfId="12085" xr:uid="{40488CAA-D439-4AE4-BDE9-1B19C1C43A40}"/>
    <cellStyle name="Percent 2 2 4 2 3 2 2 2" xfId="25775" xr:uid="{1CCF6827-3326-4CDB-9CEE-7ED574A5FE74}"/>
    <cellStyle name="Percent 2 2 4 2 3 2 2 2 2" xfId="39467" xr:uid="{3AE98229-259C-44BF-A7A6-3E81FF053B68}"/>
    <cellStyle name="Percent 2 2 4 2 3 2 2 2 3" xfId="54351" xr:uid="{C2A1F4EE-772C-440D-8492-10829DA269F9}"/>
    <cellStyle name="Percent 2 2 4 2 3 2 2 3" xfId="18931" xr:uid="{4AB280E5-B0F4-4962-AC07-A709AB0379B4}"/>
    <cellStyle name="Percent 2 2 4 2 3 2 2 4" xfId="32621" xr:uid="{0B458928-2A18-440C-980C-B3BCAD248759}"/>
    <cellStyle name="Percent 2 2 4 2 3 2 2 5" xfId="47505" xr:uid="{234BE922-7679-44FF-9CFD-DB1DF8720B8B}"/>
    <cellStyle name="Percent 2 2 4 2 3 2 3" xfId="22353" xr:uid="{FC2F821F-871A-40A2-BAAA-582C25A8D27E}"/>
    <cellStyle name="Percent 2 2 4 2 3 2 3 2" xfId="36045" xr:uid="{3976CA0F-9224-4165-8612-B66BD6BA9B9A}"/>
    <cellStyle name="Percent 2 2 4 2 3 2 3 3" xfId="50929" xr:uid="{0DB473EE-628B-42AD-9464-BA0705CBC6B1}"/>
    <cellStyle name="Percent 2 2 4 2 3 2 4" xfId="15509" xr:uid="{2714A395-CC90-4883-820D-F98BD00FF397}"/>
    <cellStyle name="Percent 2 2 4 2 3 2 5" xfId="29199" xr:uid="{BE110739-2941-4F3C-8421-34356218B8F7}"/>
    <cellStyle name="Percent 2 2 4 2 3 2 6" xfId="44083" xr:uid="{9BFBC774-9186-4365-AE1F-33A10B38A2B5}"/>
    <cellStyle name="Percent 2 2 4 2 3 3" xfId="10373" xr:uid="{B71DF02A-FA6D-4A8C-B63A-AE6681691D0A}"/>
    <cellStyle name="Percent 2 2 4 2 3 3 2" xfId="24063" xr:uid="{38A46EE1-472A-4315-950E-FD14795EC5FC}"/>
    <cellStyle name="Percent 2 2 4 2 3 3 2 2" xfId="37755" xr:uid="{225F39D6-2142-48F1-A2EE-7F5879BCC022}"/>
    <cellStyle name="Percent 2 2 4 2 3 3 2 3" xfId="52639" xr:uid="{665A34B7-E836-4498-8909-7C0CCE54801A}"/>
    <cellStyle name="Percent 2 2 4 2 3 3 3" xfId="17219" xr:uid="{4C223FDA-41E1-4A28-9D15-E4CFBC1E7AEB}"/>
    <cellStyle name="Percent 2 2 4 2 3 3 4" xfId="30909" xr:uid="{03FD2EF0-396B-4BF8-9F2C-7D65764541AF}"/>
    <cellStyle name="Percent 2 2 4 2 3 3 5" xfId="45793" xr:uid="{6EF3F165-7840-4E9D-B906-D0B9925E8B07}"/>
    <cellStyle name="Percent 2 2 4 2 3 4" xfId="20641" xr:uid="{99C1F00A-4B39-4D3D-8FD3-9E8CB65380C6}"/>
    <cellStyle name="Percent 2 2 4 2 3 4 2" xfId="34333" xr:uid="{05A9DE40-B053-4187-893D-02A924398F83}"/>
    <cellStyle name="Percent 2 2 4 2 3 4 3" xfId="49217" xr:uid="{05465D23-BC42-401E-BC67-7C879F7B9301}"/>
    <cellStyle name="Percent 2 2 4 2 3 5" xfId="13797" xr:uid="{F5419C2A-AEDC-4892-9952-F0E96974F6D0}"/>
    <cellStyle name="Percent 2 2 4 2 3 6" xfId="27487" xr:uid="{BB13438B-01EA-4BD7-A3FF-A99ED3097889}"/>
    <cellStyle name="Percent 2 2 4 2 3 7" xfId="42371" xr:uid="{4E73EE4C-A5A5-49FD-B275-155F7B08DF3F}"/>
    <cellStyle name="Percent 2 2 4 2 4" xfId="6952" xr:uid="{991AE8DB-F498-4199-9BAF-9F7835DD31C0}"/>
    <cellStyle name="Percent 2 2 4 2 4 2" xfId="8664" xr:uid="{2048C633-FA70-4B73-90C3-CEE234571ABE}"/>
    <cellStyle name="Percent 2 2 4 2 4 2 2" xfId="12086" xr:uid="{2BDAAC75-5358-48FC-A947-31FD9E0B9C76}"/>
    <cellStyle name="Percent 2 2 4 2 4 2 2 2" xfId="25776" xr:uid="{F2E1AE74-9EB1-4604-9C05-DE504FA7C6C2}"/>
    <cellStyle name="Percent 2 2 4 2 4 2 2 2 2" xfId="39468" xr:uid="{774B38C7-5307-4567-BB37-558565CD8CE3}"/>
    <cellStyle name="Percent 2 2 4 2 4 2 2 2 3" xfId="54352" xr:uid="{CF1C4A05-6B74-4B5C-A894-A727710DCA3A}"/>
    <cellStyle name="Percent 2 2 4 2 4 2 2 3" xfId="18932" xr:uid="{A50B3EDC-9980-471E-8C1D-0839D6DE4C15}"/>
    <cellStyle name="Percent 2 2 4 2 4 2 2 4" xfId="32622" xr:uid="{8F1D18F0-908A-47F7-ADDE-CE283A33531E}"/>
    <cellStyle name="Percent 2 2 4 2 4 2 2 5" xfId="47506" xr:uid="{0BCE7028-C2D0-44F0-9C54-32077278CC6C}"/>
    <cellStyle name="Percent 2 2 4 2 4 2 3" xfId="22354" xr:uid="{207A7E3E-8C7D-4443-90D8-A73E588E6586}"/>
    <cellStyle name="Percent 2 2 4 2 4 2 3 2" xfId="36046" xr:uid="{6859F2A3-5543-4DF7-8617-07D401C8A473}"/>
    <cellStyle name="Percent 2 2 4 2 4 2 3 3" xfId="50930" xr:uid="{1AFAB9D9-3526-44E1-96CE-08B00CACAC05}"/>
    <cellStyle name="Percent 2 2 4 2 4 2 4" xfId="15510" xr:uid="{83E55D48-DCC1-435B-A807-99A01ED25BB0}"/>
    <cellStyle name="Percent 2 2 4 2 4 2 5" xfId="29200" xr:uid="{A03FC112-AEC2-4423-843A-02221B0FD83A}"/>
    <cellStyle name="Percent 2 2 4 2 4 2 6" xfId="44084" xr:uid="{1EF5D5F9-E44A-451D-9E33-76A60E6D5C9F}"/>
    <cellStyle name="Percent 2 2 4 2 4 3" xfId="10374" xr:uid="{5C73FD19-E74D-4369-9943-67EBC3BE065E}"/>
    <cellStyle name="Percent 2 2 4 2 4 3 2" xfId="24064" xr:uid="{9D96BC06-EEB8-4CCB-92E5-FBB42392CD59}"/>
    <cellStyle name="Percent 2 2 4 2 4 3 2 2" xfId="37756" xr:uid="{0CDA6B13-A4F9-405C-9612-759A4E56721B}"/>
    <cellStyle name="Percent 2 2 4 2 4 3 2 3" xfId="52640" xr:uid="{8B4BD47E-2926-4A0F-9342-3BC0397C7FBB}"/>
    <cellStyle name="Percent 2 2 4 2 4 3 3" xfId="17220" xr:uid="{F8C02B0F-48F0-4B00-B9D5-8E0E0D7244B0}"/>
    <cellStyle name="Percent 2 2 4 2 4 3 4" xfId="30910" xr:uid="{D4DBF86C-9991-4936-AD4E-3084831073D0}"/>
    <cellStyle name="Percent 2 2 4 2 4 3 5" xfId="45794" xr:uid="{58745A6C-C759-43E5-83F2-7A86A67407E4}"/>
    <cellStyle name="Percent 2 2 4 2 4 4" xfId="20642" xr:uid="{945F415B-A637-47B3-BF62-2CC10D6E5DBD}"/>
    <cellStyle name="Percent 2 2 4 2 4 4 2" xfId="34334" xr:uid="{A0112D11-EF3A-48C0-85DE-4F766E6A555A}"/>
    <cellStyle name="Percent 2 2 4 2 4 4 3" xfId="49218" xr:uid="{CB4B1DF7-E5C5-4791-9F15-7E077ECE0B61}"/>
    <cellStyle name="Percent 2 2 4 2 4 5" xfId="13798" xr:uid="{CC6FA2A2-D62D-42CA-9564-327E5CE46359}"/>
    <cellStyle name="Percent 2 2 4 2 4 6" xfId="27488" xr:uid="{45F6C73C-25B3-4DF5-8327-8DCC3EB51A1B}"/>
    <cellStyle name="Percent 2 2 4 2 4 7" xfId="42372" xr:uid="{8710167D-0148-42CF-916F-4D6ADD695042}"/>
    <cellStyle name="Percent 2 2 4 2 5" xfId="8660" xr:uid="{90600890-702C-43DD-9FAC-69444FF72A82}"/>
    <cellStyle name="Percent 2 2 4 2 5 2" xfId="12082" xr:uid="{593FBA59-7111-461B-8157-75BB68E8900E}"/>
    <cellStyle name="Percent 2 2 4 2 5 2 2" xfId="25772" xr:uid="{70D2C9AC-8396-4212-BFDB-C73EEBEA8FC9}"/>
    <cellStyle name="Percent 2 2 4 2 5 2 2 2" xfId="39464" xr:uid="{EEB75655-8E72-46E6-924D-74976C5FAB28}"/>
    <cellStyle name="Percent 2 2 4 2 5 2 2 3" xfId="54348" xr:uid="{22858DEB-2AC6-4CD2-BF4C-E01989855A4F}"/>
    <cellStyle name="Percent 2 2 4 2 5 2 3" xfId="18928" xr:uid="{0D831DD5-3E6D-46B9-854E-79F39B416782}"/>
    <cellStyle name="Percent 2 2 4 2 5 2 4" xfId="32618" xr:uid="{2308FF8D-FA44-4BDE-A50E-35BDA1380234}"/>
    <cellStyle name="Percent 2 2 4 2 5 2 5" xfId="47502" xr:uid="{8F9A9E27-43A6-4E2A-9AF7-644A83CF468A}"/>
    <cellStyle name="Percent 2 2 4 2 5 3" xfId="22350" xr:uid="{B1730356-4C17-4F32-B355-9DAC561B8D4F}"/>
    <cellStyle name="Percent 2 2 4 2 5 3 2" xfId="36042" xr:uid="{467BD7F2-758B-42A5-9E51-D22F5B190645}"/>
    <cellStyle name="Percent 2 2 4 2 5 3 3" xfId="50926" xr:uid="{19077EF1-4F74-4A4D-B4FD-9503792BE1B9}"/>
    <cellStyle name="Percent 2 2 4 2 5 4" xfId="15506" xr:uid="{06C6E948-0C59-436C-8BBB-3BFE947EE1A7}"/>
    <cellStyle name="Percent 2 2 4 2 5 5" xfId="29196" xr:uid="{383DF4F0-99A5-459C-AE3E-D20305153A23}"/>
    <cellStyle name="Percent 2 2 4 2 5 6" xfId="44080" xr:uid="{21A92F30-2481-4CAF-84E3-66C3FE7E9852}"/>
    <cellStyle name="Percent 2 2 4 2 6" xfId="10370" xr:uid="{5DAFA324-407E-47FB-9A75-D34E0CC585AB}"/>
    <cellStyle name="Percent 2 2 4 2 6 2" xfId="24060" xr:uid="{477E930E-BBED-4F53-A5B1-F20745D584C1}"/>
    <cellStyle name="Percent 2 2 4 2 6 2 2" xfId="37752" xr:uid="{ECA4F47A-CC17-4E4F-BCD9-AF0284477A4A}"/>
    <cellStyle name="Percent 2 2 4 2 6 2 3" xfId="52636" xr:uid="{437251B0-B08C-4532-B588-CEDDF6355ED1}"/>
    <cellStyle name="Percent 2 2 4 2 6 3" xfId="17216" xr:uid="{2805061C-E9E4-4730-84A8-C602D8991356}"/>
    <cellStyle name="Percent 2 2 4 2 6 4" xfId="30906" xr:uid="{A085600C-3E6C-4A65-AE56-093135DDC0DF}"/>
    <cellStyle name="Percent 2 2 4 2 6 5" xfId="45790" xr:uid="{9507820C-E67C-41E2-96C2-50C481ED1544}"/>
    <cellStyle name="Percent 2 2 4 2 7" xfId="20638" xr:uid="{2F599517-5A66-4C00-B851-5142EAA07292}"/>
    <cellStyle name="Percent 2 2 4 2 7 2" xfId="34330" xr:uid="{F3C4D8DC-D485-4A1A-979F-898C5B6EEC1D}"/>
    <cellStyle name="Percent 2 2 4 2 7 3" xfId="49214" xr:uid="{0D9FFA06-71F0-410C-85C6-1F30868D3555}"/>
    <cellStyle name="Percent 2 2 4 2 8" xfId="13794" xr:uid="{ECCF5AF2-86C9-4FC0-A41B-2EC78CC73374}"/>
    <cellStyle name="Percent 2 2 4 2 9" xfId="27484" xr:uid="{CF6861CC-C5E3-4172-A132-0060F53485D1}"/>
    <cellStyle name="Percent 2 2 4 3" xfId="6953" xr:uid="{44564BFE-80D0-4071-A55C-8FE338B66549}"/>
    <cellStyle name="Percent 2 2 4 3 10" xfId="42373" xr:uid="{12439911-8585-4AED-AC4B-69AF567C6B22}"/>
    <cellStyle name="Percent 2 2 4 3 2" xfId="6954" xr:uid="{2EDF1F8E-2A3A-43AA-A6A0-FC73723671F7}"/>
    <cellStyle name="Percent 2 2 4 3 2 2" xfId="6955" xr:uid="{98DE58D1-026D-4C06-B20B-9DA992D0A21B}"/>
    <cellStyle name="Percent 2 2 4 3 2 2 2" xfId="8667" xr:uid="{07FAAF66-0E26-4CA0-9366-D71542ED08E9}"/>
    <cellStyle name="Percent 2 2 4 3 2 2 2 2" xfId="12089" xr:uid="{ECD4A095-A48D-4510-882D-CD616861D95C}"/>
    <cellStyle name="Percent 2 2 4 3 2 2 2 2 2" xfId="25779" xr:uid="{17C3CA99-A253-42FF-88A2-D3EE3354A80C}"/>
    <cellStyle name="Percent 2 2 4 3 2 2 2 2 2 2" xfId="39471" xr:uid="{0A2C5CE9-2598-48DB-A452-60F20D83F290}"/>
    <cellStyle name="Percent 2 2 4 3 2 2 2 2 2 3" xfId="54355" xr:uid="{B29C347E-4772-48D7-ADA3-9BA0378D0804}"/>
    <cellStyle name="Percent 2 2 4 3 2 2 2 2 3" xfId="18935" xr:uid="{0F683796-2A08-43A7-9E07-CA2A1BEF4A58}"/>
    <cellStyle name="Percent 2 2 4 3 2 2 2 2 4" xfId="32625" xr:uid="{4D0B42E5-DCB1-499F-B7BF-9FC3E1DD1E02}"/>
    <cellStyle name="Percent 2 2 4 3 2 2 2 2 5" xfId="47509" xr:uid="{6631D26C-3D41-4FAD-BEBE-F37FD960ECA9}"/>
    <cellStyle name="Percent 2 2 4 3 2 2 2 3" xfId="22357" xr:uid="{D32DABCE-B169-4BE3-9461-A065A210386D}"/>
    <cellStyle name="Percent 2 2 4 3 2 2 2 3 2" xfId="36049" xr:uid="{C89CC6E6-A7D2-4D66-8824-D69338E0664D}"/>
    <cellStyle name="Percent 2 2 4 3 2 2 2 3 3" xfId="50933" xr:uid="{271CFD06-356B-46F5-84B9-7218CFCCCB3C}"/>
    <cellStyle name="Percent 2 2 4 3 2 2 2 4" xfId="15513" xr:uid="{14EF6D4A-3AA0-48BA-A44E-F2866A7B5662}"/>
    <cellStyle name="Percent 2 2 4 3 2 2 2 5" xfId="29203" xr:uid="{D2DB6EB0-1D33-4E16-B284-E33F0BD2001C}"/>
    <cellStyle name="Percent 2 2 4 3 2 2 2 6" xfId="44087" xr:uid="{8CA397CC-8EAC-47F6-B166-85DF666721C4}"/>
    <cellStyle name="Percent 2 2 4 3 2 2 3" xfId="10377" xr:uid="{3AAD081C-417D-4254-8235-837FC87E2D36}"/>
    <cellStyle name="Percent 2 2 4 3 2 2 3 2" xfId="24067" xr:uid="{76F37D1B-9F76-4EAC-8B17-ADDD50FB7014}"/>
    <cellStyle name="Percent 2 2 4 3 2 2 3 2 2" xfId="37759" xr:uid="{64059FB8-4049-42F0-9988-08DD38CE2B6D}"/>
    <cellStyle name="Percent 2 2 4 3 2 2 3 2 3" xfId="52643" xr:uid="{AAF3CF46-FCD6-4B56-AB5D-1EAC5619DCA1}"/>
    <cellStyle name="Percent 2 2 4 3 2 2 3 3" xfId="17223" xr:uid="{990D463F-B2FD-4D1A-A034-05FF3442357F}"/>
    <cellStyle name="Percent 2 2 4 3 2 2 3 4" xfId="30913" xr:uid="{1684CFE4-A5DA-4D12-8001-BCCECE19A24F}"/>
    <cellStyle name="Percent 2 2 4 3 2 2 3 5" xfId="45797" xr:uid="{C07784E4-F94A-49A3-A5D0-782812918AFC}"/>
    <cellStyle name="Percent 2 2 4 3 2 2 4" xfId="20645" xr:uid="{20527466-5282-44DF-AF25-5DE935E08188}"/>
    <cellStyle name="Percent 2 2 4 3 2 2 4 2" xfId="34337" xr:uid="{B2FA1A9E-6BD7-448A-9287-330E7FBCF867}"/>
    <cellStyle name="Percent 2 2 4 3 2 2 4 3" xfId="49221" xr:uid="{F54A5DBC-F74A-4B96-A7C2-BE44294FCF3F}"/>
    <cellStyle name="Percent 2 2 4 3 2 2 5" xfId="13801" xr:uid="{F889F43B-8587-4997-B8F1-F08B90715829}"/>
    <cellStyle name="Percent 2 2 4 3 2 2 6" xfId="27491" xr:uid="{B8C9BE1B-28BA-4889-AEB5-751BC2A6C61B}"/>
    <cellStyle name="Percent 2 2 4 3 2 2 7" xfId="42375" xr:uid="{4C5FF25D-C8D9-4257-A9B7-D6241F9DABC9}"/>
    <cellStyle name="Percent 2 2 4 3 2 3" xfId="8666" xr:uid="{DC86A95A-CF78-410D-A956-D4581C09AC98}"/>
    <cellStyle name="Percent 2 2 4 3 2 3 2" xfId="12088" xr:uid="{03F1C8DB-2464-41FB-990A-631CEA27F3BE}"/>
    <cellStyle name="Percent 2 2 4 3 2 3 2 2" xfId="25778" xr:uid="{A13C076B-0AA5-4AA0-8471-3F24B9EB17BE}"/>
    <cellStyle name="Percent 2 2 4 3 2 3 2 2 2" xfId="39470" xr:uid="{0ADCDFEC-A334-471F-99D0-AF851BC471F4}"/>
    <cellStyle name="Percent 2 2 4 3 2 3 2 2 3" xfId="54354" xr:uid="{CC8A29A4-D494-4811-985A-4959BF2F73B6}"/>
    <cellStyle name="Percent 2 2 4 3 2 3 2 3" xfId="18934" xr:uid="{C36EDC10-0404-461D-957D-4EA542797D6D}"/>
    <cellStyle name="Percent 2 2 4 3 2 3 2 4" xfId="32624" xr:uid="{0C81B733-1AB4-4B75-BB33-C47B3055D8DB}"/>
    <cellStyle name="Percent 2 2 4 3 2 3 2 5" xfId="47508" xr:uid="{CE5E2A1C-720F-4FDA-BFA1-AA6E630A7D35}"/>
    <cellStyle name="Percent 2 2 4 3 2 3 3" xfId="22356" xr:uid="{AC33C7BA-1D1C-4087-9E6A-C0B397A562F4}"/>
    <cellStyle name="Percent 2 2 4 3 2 3 3 2" xfId="36048" xr:uid="{E58459B1-6B32-433F-8D5A-202993FF619B}"/>
    <cellStyle name="Percent 2 2 4 3 2 3 3 3" xfId="50932" xr:uid="{2542C5D1-4C6D-422F-92D2-FD3630F126AD}"/>
    <cellStyle name="Percent 2 2 4 3 2 3 4" xfId="15512" xr:uid="{3C20C40A-D792-45FB-B118-9B69B10CC4FE}"/>
    <cellStyle name="Percent 2 2 4 3 2 3 5" xfId="29202" xr:uid="{7CC1A0EC-5FBC-4F22-869B-B42A5AB21138}"/>
    <cellStyle name="Percent 2 2 4 3 2 3 6" xfId="44086" xr:uid="{77F7F916-048E-4AD1-B6C3-F2E229A9BB8F}"/>
    <cellStyle name="Percent 2 2 4 3 2 4" xfId="10376" xr:uid="{7C6EDE8F-E247-4DDA-A57D-AE66C8C768CB}"/>
    <cellStyle name="Percent 2 2 4 3 2 4 2" xfId="24066" xr:uid="{586B5157-D6B5-424E-881C-A05014740F2E}"/>
    <cellStyle name="Percent 2 2 4 3 2 4 2 2" xfId="37758" xr:uid="{908BC628-86DE-4E7E-A748-3A07C203B271}"/>
    <cellStyle name="Percent 2 2 4 3 2 4 2 3" xfId="52642" xr:uid="{9EABFC06-67EE-4C5D-81C0-6250C563B716}"/>
    <cellStyle name="Percent 2 2 4 3 2 4 3" xfId="17222" xr:uid="{839E1200-7698-4BE2-9A0E-573B2840D3DB}"/>
    <cellStyle name="Percent 2 2 4 3 2 4 4" xfId="30912" xr:uid="{9A17F7CC-2685-4F1E-BEBA-D665AF359083}"/>
    <cellStyle name="Percent 2 2 4 3 2 4 5" xfId="45796" xr:uid="{BD55879C-93C7-4606-B1DB-F0B2F4739C48}"/>
    <cellStyle name="Percent 2 2 4 3 2 5" xfId="20644" xr:uid="{C35316A0-2CD6-4F54-A70F-0FD48A79DC54}"/>
    <cellStyle name="Percent 2 2 4 3 2 5 2" xfId="34336" xr:uid="{E925AD21-347F-4FC0-B234-6BC587CA5519}"/>
    <cellStyle name="Percent 2 2 4 3 2 5 3" xfId="49220" xr:uid="{CB0757E6-9EBB-436B-9D16-F3BDC10E297C}"/>
    <cellStyle name="Percent 2 2 4 3 2 6" xfId="13800" xr:uid="{DB2860A6-4CE3-416B-B84F-CDBAB2AA3C8B}"/>
    <cellStyle name="Percent 2 2 4 3 2 7" xfId="27490" xr:uid="{B82C564E-D0BA-4BB1-A5D9-4AB3F07282BC}"/>
    <cellStyle name="Percent 2 2 4 3 2 8" xfId="42374" xr:uid="{9041CE37-C21B-4A31-B139-648818E6A2EA}"/>
    <cellStyle name="Percent 2 2 4 3 3" xfId="6956" xr:uid="{50239880-F4B1-41D4-85A5-A9DAECB86AF4}"/>
    <cellStyle name="Percent 2 2 4 3 3 2" xfId="8668" xr:uid="{55A33864-48CE-4627-9F19-57B935E0C77F}"/>
    <cellStyle name="Percent 2 2 4 3 3 2 2" xfId="12090" xr:uid="{497A0F87-9066-4279-86FA-800567463B95}"/>
    <cellStyle name="Percent 2 2 4 3 3 2 2 2" xfId="25780" xr:uid="{4D7BA4D5-67FF-487B-8426-EBC716F00617}"/>
    <cellStyle name="Percent 2 2 4 3 3 2 2 2 2" xfId="39472" xr:uid="{A55E2964-8619-42A3-AC0E-24825F59FA90}"/>
    <cellStyle name="Percent 2 2 4 3 3 2 2 2 3" xfId="54356" xr:uid="{2EF6BB06-F977-427D-8847-5081CD2EEC22}"/>
    <cellStyle name="Percent 2 2 4 3 3 2 2 3" xfId="18936" xr:uid="{34E5398E-68F1-4617-A80D-D0B316A7BC44}"/>
    <cellStyle name="Percent 2 2 4 3 3 2 2 4" xfId="32626" xr:uid="{007B5C7D-FEB4-4B61-A6D9-BD35637BAE54}"/>
    <cellStyle name="Percent 2 2 4 3 3 2 2 5" xfId="47510" xr:uid="{3B342160-6361-4352-B2CD-6F5E57B9D862}"/>
    <cellStyle name="Percent 2 2 4 3 3 2 3" xfId="22358" xr:uid="{8C663FE9-F832-4938-9F80-4C3319081814}"/>
    <cellStyle name="Percent 2 2 4 3 3 2 3 2" xfId="36050" xr:uid="{BBD81E86-AD95-41DE-95B4-DA89A8998596}"/>
    <cellStyle name="Percent 2 2 4 3 3 2 3 3" xfId="50934" xr:uid="{1F12D8B8-DFFA-4D51-AF91-82A6A06AA71B}"/>
    <cellStyle name="Percent 2 2 4 3 3 2 4" xfId="15514" xr:uid="{73CF1866-CB0C-4DAC-835B-9C1F5042A9B1}"/>
    <cellStyle name="Percent 2 2 4 3 3 2 5" xfId="29204" xr:uid="{73C15A10-4895-4F18-8660-8D1CEA652462}"/>
    <cellStyle name="Percent 2 2 4 3 3 2 6" xfId="44088" xr:uid="{23118CC4-0594-482F-8516-045B3B095233}"/>
    <cellStyle name="Percent 2 2 4 3 3 3" xfId="10378" xr:uid="{6121C627-3018-4B8F-96C9-2DB4488F8877}"/>
    <cellStyle name="Percent 2 2 4 3 3 3 2" xfId="24068" xr:uid="{3BFFCBFF-C773-47A1-B131-C8651D80E5A8}"/>
    <cellStyle name="Percent 2 2 4 3 3 3 2 2" xfId="37760" xr:uid="{D5703E49-FB57-4F73-A701-EB0D2417A35C}"/>
    <cellStyle name="Percent 2 2 4 3 3 3 2 3" xfId="52644" xr:uid="{0677B461-DD1A-4283-B0EB-0305524FB43B}"/>
    <cellStyle name="Percent 2 2 4 3 3 3 3" xfId="17224" xr:uid="{BAA9A901-A949-4604-9653-4D62EEB287AD}"/>
    <cellStyle name="Percent 2 2 4 3 3 3 4" xfId="30914" xr:uid="{64A43B01-E4A7-4218-855A-CA6FA81CBA62}"/>
    <cellStyle name="Percent 2 2 4 3 3 3 5" xfId="45798" xr:uid="{10C8F5A8-CF90-45C6-B634-8E2E38AA71B2}"/>
    <cellStyle name="Percent 2 2 4 3 3 4" xfId="20646" xr:uid="{5EF4EFF3-B7B1-4D4C-8770-09F6141C49E2}"/>
    <cellStyle name="Percent 2 2 4 3 3 4 2" xfId="34338" xr:uid="{20573044-549F-4E5F-8119-643E64B20F08}"/>
    <cellStyle name="Percent 2 2 4 3 3 4 3" xfId="49222" xr:uid="{3A7F1372-89DE-4D7D-828D-98E2F07CC9FA}"/>
    <cellStyle name="Percent 2 2 4 3 3 5" xfId="13802" xr:uid="{E6D06043-1051-4325-893F-57C1E105DA04}"/>
    <cellStyle name="Percent 2 2 4 3 3 6" xfId="27492" xr:uid="{38C256D0-D093-4656-A0CB-64A63937A86F}"/>
    <cellStyle name="Percent 2 2 4 3 3 7" xfId="42376" xr:uid="{A90EFB99-7F34-4BEB-A943-093723211F4E}"/>
    <cellStyle name="Percent 2 2 4 3 4" xfId="6957" xr:uid="{C4623D1A-1E50-476E-BFA0-279FECFB3CF3}"/>
    <cellStyle name="Percent 2 2 4 3 4 2" xfId="8669" xr:uid="{A50BED10-D195-4D48-90B7-569C30DF352E}"/>
    <cellStyle name="Percent 2 2 4 3 4 2 2" xfId="12091" xr:uid="{C96DD41D-7053-4EBF-8273-2E46A98F23FC}"/>
    <cellStyle name="Percent 2 2 4 3 4 2 2 2" xfId="25781" xr:uid="{59F61B77-877B-4180-87EC-BE17FE164010}"/>
    <cellStyle name="Percent 2 2 4 3 4 2 2 2 2" xfId="39473" xr:uid="{7E73F46D-0A02-48A4-82D3-ED9F0B6A2EE5}"/>
    <cellStyle name="Percent 2 2 4 3 4 2 2 2 3" xfId="54357" xr:uid="{E7342595-614A-4F01-9903-57AD712AEF95}"/>
    <cellStyle name="Percent 2 2 4 3 4 2 2 3" xfId="18937" xr:uid="{955703D8-5657-445E-B0AF-A83C2D173E44}"/>
    <cellStyle name="Percent 2 2 4 3 4 2 2 4" xfId="32627" xr:uid="{19626796-9998-40A3-9F41-03CADFEA0E49}"/>
    <cellStyle name="Percent 2 2 4 3 4 2 2 5" xfId="47511" xr:uid="{8839DED1-89A5-431B-A497-56A8E141D59E}"/>
    <cellStyle name="Percent 2 2 4 3 4 2 3" xfId="22359" xr:uid="{3514EAD2-A1A3-48AE-A600-EB6161BF6EF6}"/>
    <cellStyle name="Percent 2 2 4 3 4 2 3 2" xfId="36051" xr:uid="{5C00E3A7-D45B-4225-8D7B-7133F7AF478F}"/>
    <cellStyle name="Percent 2 2 4 3 4 2 3 3" xfId="50935" xr:uid="{677BF160-10B2-49F7-A875-234A94BE76E4}"/>
    <cellStyle name="Percent 2 2 4 3 4 2 4" xfId="15515" xr:uid="{DE50A175-1EE0-4EBA-9175-2F58A918DDF2}"/>
    <cellStyle name="Percent 2 2 4 3 4 2 5" xfId="29205" xr:uid="{DB8E8D1E-9CE2-4035-B130-3E8685920992}"/>
    <cellStyle name="Percent 2 2 4 3 4 2 6" xfId="44089" xr:uid="{41054E0C-1114-46C2-A5FC-D04D0FB60E25}"/>
    <cellStyle name="Percent 2 2 4 3 4 3" xfId="10379" xr:uid="{938095EE-8FBC-497A-8DC3-F02CC4C5E215}"/>
    <cellStyle name="Percent 2 2 4 3 4 3 2" xfId="24069" xr:uid="{BF93F1A1-06E2-4175-B4A1-E3E9E9AE8777}"/>
    <cellStyle name="Percent 2 2 4 3 4 3 2 2" xfId="37761" xr:uid="{815DDC9F-E280-4D31-ACE6-0275E8D3AEC5}"/>
    <cellStyle name="Percent 2 2 4 3 4 3 2 3" xfId="52645" xr:uid="{CC9971BB-752F-433C-BD59-BDB481D780FC}"/>
    <cellStyle name="Percent 2 2 4 3 4 3 3" xfId="17225" xr:uid="{A4765F50-9F3C-4B22-B687-E2C61AD3C263}"/>
    <cellStyle name="Percent 2 2 4 3 4 3 4" xfId="30915" xr:uid="{F2810348-015F-48BE-AB8F-82A5162ED1AF}"/>
    <cellStyle name="Percent 2 2 4 3 4 3 5" xfId="45799" xr:uid="{6B098598-8097-4C37-AED2-6372E238B4F9}"/>
    <cellStyle name="Percent 2 2 4 3 4 4" xfId="20647" xr:uid="{A2054AD1-BEF6-4887-8C70-7A6F654B3B76}"/>
    <cellStyle name="Percent 2 2 4 3 4 4 2" xfId="34339" xr:uid="{597C50A6-E902-4F24-8385-88735F1086DA}"/>
    <cellStyle name="Percent 2 2 4 3 4 4 3" xfId="49223" xr:uid="{17CF2DC7-A712-46F0-B8F6-AEA46F6312D7}"/>
    <cellStyle name="Percent 2 2 4 3 4 5" xfId="13803" xr:uid="{B36447A3-79AF-40CA-9DEF-B0FEB84C1777}"/>
    <cellStyle name="Percent 2 2 4 3 4 6" xfId="27493" xr:uid="{027977D7-FAC3-463F-896C-12911A4B3D05}"/>
    <cellStyle name="Percent 2 2 4 3 4 7" xfId="42377" xr:uid="{9ECA0832-6CEB-4897-BAF9-EC5DB204DF27}"/>
    <cellStyle name="Percent 2 2 4 3 5" xfId="8665" xr:uid="{74012217-E85A-40FA-A2C7-84A8FC1308DF}"/>
    <cellStyle name="Percent 2 2 4 3 5 2" xfId="12087" xr:uid="{E7620A14-2CEF-4DC2-A8F7-A8D6E3778615}"/>
    <cellStyle name="Percent 2 2 4 3 5 2 2" xfId="25777" xr:uid="{8982DF42-759B-40EE-B43B-078F1870005F}"/>
    <cellStyle name="Percent 2 2 4 3 5 2 2 2" xfId="39469" xr:uid="{2D724074-3A61-4F9B-A660-383DF1EC3A0C}"/>
    <cellStyle name="Percent 2 2 4 3 5 2 2 3" xfId="54353" xr:uid="{56AC7A4A-FC0A-4058-ADF2-7775366BD3B1}"/>
    <cellStyle name="Percent 2 2 4 3 5 2 3" xfId="18933" xr:uid="{D8D46D4B-947F-405B-88A1-D1694C8D4585}"/>
    <cellStyle name="Percent 2 2 4 3 5 2 4" xfId="32623" xr:uid="{5997B3EA-682D-410E-8176-E6261C033D60}"/>
    <cellStyle name="Percent 2 2 4 3 5 2 5" xfId="47507" xr:uid="{56A4A19E-5D65-4657-9D56-37E07677D59B}"/>
    <cellStyle name="Percent 2 2 4 3 5 3" xfId="22355" xr:uid="{CF2F9BF5-67AE-4E3C-9DD7-08E6E0EA0F6D}"/>
    <cellStyle name="Percent 2 2 4 3 5 3 2" xfId="36047" xr:uid="{7C138B18-8BF6-47CA-BD00-2B413E7C9574}"/>
    <cellStyle name="Percent 2 2 4 3 5 3 3" xfId="50931" xr:uid="{E5E3E104-CDE0-4231-92D4-D936CDF9BED5}"/>
    <cellStyle name="Percent 2 2 4 3 5 4" xfId="15511" xr:uid="{BCD52692-9891-44D3-99D4-5FE80684C60D}"/>
    <cellStyle name="Percent 2 2 4 3 5 5" xfId="29201" xr:uid="{DF7DD308-C69C-4D3F-8126-6C0E0026F5EC}"/>
    <cellStyle name="Percent 2 2 4 3 5 6" xfId="44085" xr:uid="{E329ADC5-62BB-4E83-8BEC-A48E43E89990}"/>
    <cellStyle name="Percent 2 2 4 3 6" xfId="10375" xr:uid="{DB7E13A2-2BA9-4D3F-89D8-5FA46D4FBF09}"/>
    <cellStyle name="Percent 2 2 4 3 6 2" xfId="24065" xr:uid="{D0E379D2-1E4F-4C41-A1EF-61660E0D99BC}"/>
    <cellStyle name="Percent 2 2 4 3 6 2 2" xfId="37757" xr:uid="{0B5B8CEB-4395-44C8-B75D-6520DB19E34A}"/>
    <cellStyle name="Percent 2 2 4 3 6 2 3" xfId="52641" xr:uid="{8F4FD033-CBDF-4A58-8051-B9C4D8146570}"/>
    <cellStyle name="Percent 2 2 4 3 6 3" xfId="17221" xr:uid="{2F5EF573-4F65-4C4A-971C-5DB0E21F09DB}"/>
    <cellStyle name="Percent 2 2 4 3 6 4" xfId="30911" xr:uid="{1D702063-3A61-46CC-AAEA-F1684C08791A}"/>
    <cellStyle name="Percent 2 2 4 3 6 5" xfId="45795" xr:uid="{FD7D0062-8F67-497E-87FC-372962BFB822}"/>
    <cellStyle name="Percent 2 2 4 3 7" xfId="20643" xr:uid="{85F8817B-0A23-4950-BDB9-C4DD905D17CD}"/>
    <cellStyle name="Percent 2 2 4 3 7 2" xfId="34335" xr:uid="{157F72B2-4477-43B4-979C-2538368CD9B0}"/>
    <cellStyle name="Percent 2 2 4 3 7 3" xfId="49219" xr:uid="{5559CC4E-00CC-400D-ADA2-14739B3EB471}"/>
    <cellStyle name="Percent 2 2 4 3 8" xfId="13799" xr:uid="{D50924F8-618C-4B94-AECD-04D3B89CA066}"/>
    <cellStyle name="Percent 2 2 4 3 9" xfId="27489" xr:uid="{FFCA19BC-928A-4AC8-8F2C-4C6314B109CC}"/>
    <cellStyle name="Percent 2 2 4 4" xfId="6958" xr:uid="{59E56699-1815-4C8A-9530-940DD415FD7D}"/>
    <cellStyle name="Percent 2 2 4 4 2" xfId="6959" xr:uid="{4338B9CC-E6CC-4C96-9C7B-503A545D7DA9}"/>
    <cellStyle name="Percent 2 2 4 4 2 2" xfId="8671" xr:uid="{B2BF10F3-0E59-4559-889F-F94F9244A252}"/>
    <cellStyle name="Percent 2 2 4 4 2 2 2" xfId="12093" xr:uid="{4DB8EFA1-C182-4331-986E-BCD8D974A4A6}"/>
    <cellStyle name="Percent 2 2 4 4 2 2 2 2" xfId="25783" xr:uid="{4A85BE92-85F6-41DD-B808-A4293C7A8F5A}"/>
    <cellStyle name="Percent 2 2 4 4 2 2 2 2 2" xfId="39475" xr:uid="{954A4488-A945-4112-B22D-A9A5B281B9DB}"/>
    <cellStyle name="Percent 2 2 4 4 2 2 2 2 3" xfId="54359" xr:uid="{27F50568-B00E-41FC-B887-0DA0E9A00EEB}"/>
    <cellStyle name="Percent 2 2 4 4 2 2 2 3" xfId="18939" xr:uid="{9717576F-EEB4-408A-9670-61470E844384}"/>
    <cellStyle name="Percent 2 2 4 4 2 2 2 4" xfId="32629" xr:uid="{0FF0DC48-2450-4087-8C63-EE9907785C4F}"/>
    <cellStyle name="Percent 2 2 4 4 2 2 2 5" xfId="47513" xr:uid="{7B0E22B6-397F-4177-B0E5-E7436617DCF9}"/>
    <cellStyle name="Percent 2 2 4 4 2 2 3" xfId="22361" xr:uid="{02AEC5D4-F7C8-4D18-A133-7657E672EB20}"/>
    <cellStyle name="Percent 2 2 4 4 2 2 3 2" xfId="36053" xr:uid="{CE194F64-1B76-4B92-95AF-8596C7A0BA6C}"/>
    <cellStyle name="Percent 2 2 4 4 2 2 3 3" xfId="50937" xr:uid="{94294CFF-602C-418E-BC93-6A98A9C81170}"/>
    <cellStyle name="Percent 2 2 4 4 2 2 4" xfId="15517" xr:uid="{ECE81660-6661-4F87-8FA0-A1DFDC1D8B40}"/>
    <cellStyle name="Percent 2 2 4 4 2 2 5" xfId="29207" xr:uid="{0C3A91AA-93D6-4E9A-B100-209330137043}"/>
    <cellStyle name="Percent 2 2 4 4 2 2 6" xfId="44091" xr:uid="{67826E9A-720C-4239-857E-672AEF6B8E7F}"/>
    <cellStyle name="Percent 2 2 4 4 2 3" xfId="10381" xr:uid="{03CF36C0-1291-4325-B9DE-D04EC2623059}"/>
    <cellStyle name="Percent 2 2 4 4 2 3 2" xfId="24071" xr:uid="{2BB511BC-4E49-4CAE-B7E8-F3176AF22C59}"/>
    <cellStyle name="Percent 2 2 4 4 2 3 2 2" xfId="37763" xr:uid="{2B90AE54-BCF7-4AB6-A27B-862F7023930E}"/>
    <cellStyle name="Percent 2 2 4 4 2 3 2 3" xfId="52647" xr:uid="{76F81618-C885-4B93-9773-D670A005F0F7}"/>
    <cellStyle name="Percent 2 2 4 4 2 3 3" xfId="17227" xr:uid="{4CB2BAF2-6257-4D49-A6B6-F5E465761F4B}"/>
    <cellStyle name="Percent 2 2 4 4 2 3 4" xfId="30917" xr:uid="{66A75B74-F5F3-4BE5-B55A-A95A76826CE4}"/>
    <cellStyle name="Percent 2 2 4 4 2 3 5" xfId="45801" xr:uid="{5BA07409-A7A8-40EF-BA02-B8BCF872618E}"/>
    <cellStyle name="Percent 2 2 4 4 2 4" xfId="20649" xr:uid="{C7F2AC4B-A655-4723-8E26-8F2787E5E28A}"/>
    <cellStyle name="Percent 2 2 4 4 2 4 2" xfId="34341" xr:uid="{A43606BE-D8A8-4C3D-9E3E-597F637D0959}"/>
    <cellStyle name="Percent 2 2 4 4 2 4 3" xfId="49225" xr:uid="{C337E822-265E-4AF1-9533-0F4E50A5C792}"/>
    <cellStyle name="Percent 2 2 4 4 2 5" xfId="13805" xr:uid="{7AA57634-A184-4050-935E-0757731C6672}"/>
    <cellStyle name="Percent 2 2 4 4 2 6" xfId="27495" xr:uid="{F33E787A-E1AE-43B0-A4BB-F323C3280B91}"/>
    <cellStyle name="Percent 2 2 4 4 2 7" xfId="42379" xr:uid="{79E8BD56-7CB6-484F-BBBB-A235667727F6}"/>
    <cellStyle name="Percent 2 2 4 4 3" xfId="8670" xr:uid="{64E1C629-8BA7-43AB-8CD5-8CA9A4D1B1BE}"/>
    <cellStyle name="Percent 2 2 4 4 3 2" xfId="12092" xr:uid="{470C11AA-ABCF-483A-9C49-B55C78A87ED8}"/>
    <cellStyle name="Percent 2 2 4 4 3 2 2" xfId="25782" xr:uid="{6C9267E9-2B32-4D42-9201-AE79D74091F6}"/>
    <cellStyle name="Percent 2 2 4 4 3 2 2 2" xfId="39474" xr:uid="{1F2C0C22-9BAC-453B-B32F-F1282C4E3840}"/>
    <cellStyle name="Percent 2 2 4 4 3 2 2 3" xfId="54358" xr:uid="{40D07C17-0C05-40DD-9166-70069E5C82AA}"/>
    <cellStyle name="Percent 2 2 4 4 3 2 3" xfId="18938" xr:uid="{AD85EB96-2185-4BB4-A3B3-BEDC8A1BA369}"/>
    <cellStyle name="Percent 2 2 4 4 3 2 4" xfId="32628" xr:uid="{8414784B-BAF8-4C78-AB69-7FAB3D1015A8}"/>
    <cellStyle name="Percent 2 2 4 4 3 2 5" xfId="47512" xr:uid="{7BF69011-1689-4841-8E75-1903F3680F68}"/>
    <cellStyle name="Percent 2 2 4 4 3 3" xfId="22360" xr:uid="{C77D1F74-32AE-4E52-9DA6-F5E303AAB1AC}"/>
    <cellStyle name="Percent 2 2 4 4 3 3 2" xfId="36052" xr:uid="{73B2371E-B3F4-48A0-9FAD-10205147971F}"/>
    <cellStyle name="Percent 2 2 4 4 3 3 3" xfId="50936" xr:uid="{7798334E-A373-4CAB-9617-F59DA9CF1C21}"/>
    <cellStyle name="Percent 2 2 4 4 3 4" xfId="15516" xr:uid="{95D3771A-D3FE-401F-B77D-A8EF4C3BC4A0}"/>
    <cellStyle name="Percent 2 2 4 4 3 5" xfId="29206" xr:uid="{3EDFB90D-542E-4353-BCB6-64F839906FF2}"/>
    <cellStyle name="Percent 2 2 4 4 3 6" xfId="44090" xr:uid="{B90DE980-EF4E-4A96-A107-A879EBCE2E5C}"/>
    <cellStyle name="Percent 2 2 4 4 4" xfId="10380" xr:uid="{93228454-9724-460B-9618-0C29B2ABD8B5}"/>
    <cellStyle name="Percent 2 2 4 4 4 2" xfId="24070" xr:uid="{4C14470F-0235-44C6-BFB9-F70BBF71A37B}"/>
    <cellStyle name="Percent 2 2 4 4 4 2 2" xfId="37762" xr:uid="{7BE60C35-D486-4D39-8ACA-EFA80AB77C5D}"/>
    <cellStyle name="Percent 2 2 4 4 4 2 3" xfId="52646" xr:uid="{4A031576-996A-4F6D-9E79-830476B81FB0}"/>
    <cellStyle name="Percent 2 2 4 4 4 3" xfId="17226" xr:uid="{050C086E-4ED1-456D-A62B-61F31DBF3E54}"/>
    <cellStyle name="Percent 2 2 4 4 4 4" xfId="30916" xr:uid="{1AC1BC5B-76EC-4523-944D-B0A9226C38D5}"/>
    <cellStyle name="Percent 2 2 4 4 4 5" xfId="45800" xr:uid="{1330E0FB-B478-4A3B-A5E3-E6CC32DF23B7}"/>
    <cellStyle name="Percent 2 2 4 4 5" xfId="20648" xr:uid="{F900257E-72BF-4731-8CDE-FD6B1D4928C6}"/>
    <cellStyle name="Percent 2 2 4 4 5 2" xfId="34340" xr:uid="{C2EB4EBE-75D1-449D-B7B4-11B9F98F6572}"/>
    <cellStyle name="Percent 2 2 4 4 5 3" xfId="49224" xr:uid="{074D67CC-E291-48D2-B3D3-F9846C0BFB49}"/>
    <cellStyle name="Percent 2 2 4 4 6" xfId="13804" xr:uid="{166EB0AD-509D-48E2-9215-C8B2903BCC26}"/>
    <cellStyle name="Percent 2 2 4 4 7" xfId="27494" xr:uid="{AC93D92B-8F21-4C14-98BB-73CF81F30DC4}"/>
    <cellStyle name="Percent 2 2 4 4 8" xfId="42378" xr:uid="{E0A1A72E-53B8-43CD-A2D2-0D0E3DC4B6E8}"/>
    <cellStyle name="Percent 2 2 4 5" xfId="6960" xr:uid="{F2AFF247-8842-4D66-A06E-95421717D564}"/>
    <cellStyle name="Percent 2 2 4 5 2" xfId="8672" xr:uid="{C3E68BC8-9DC3-4957-8783-FD95C70DDFC5}"/>
    <cellStyle name="Percent 2 2 4 5 2 2" xfId="12094" xr:uid="{8D68C47A-2D1C-48D4-8D56-170A98092CFC}"/>
    <cellStyle name="Percent 2 2 4 5 2 2 2" xfId="25784" xr:uid="{3EBFCCC0-C3E9-4BE0-9B03-E1E4E1D6E9FB}"/>
    <cellStyle name="Percent 2 2 4 5 2 2 2 2" xfId="39476" xr:uid="{7650961D-2629-4097-974D-66F3626AAD75}"/>
    <cellStyle name="Percent 2 2 4 5 2 2 2 3" xfId="54360" xr:uid="{39618F52-1D16-4681-A6D5-A7848E60D386}"/>
    <cellStyle name="Percent 2 2 4 5 2 2 3" xfId="18940" xr:uid="{710755C0-BFA5-4CC5-B982-7128F5D8F049}"/>
    <cellStyle name="Percent 2 2 4 5 2 2 4" xfId="32630" xr:uid="{E2D8715B-251C-4463-8626-F94123EF8757}"/>
    <cellStyle name="Percent 2 2 4 5 2 2 5" xfId="47514" xr:uid="{9154CA5C-72E1-4E0E-8FBB-745A49F3BC2B}"/>
    <cellStyle name="Percent 2 2 4 5 2 3" xfId="22362" xr:uid="{5B802357-BEB8-440B-BD24-4697F83DD85C}"/>
    <cellStyle name="Percent 2 2 4 5 2 3 2" xfId="36054" xr:uid="{C28897E3-6A10-43BB-930B-D39702141FD0}"/>
    <cellStyle name="Percent 2 2 4 5 2 3 3" xfId="50938" xr:uid="{7C710DCA-8F93-4DAD-8805-F37E9C49D8B6}"/>
    <cellStyle name="Percent 2 2 4 5 2 4" xfId="15518" xr:uid="{B172C651-2BF3-40DE-B0D9-7AFDA79A1592}"/>
    <cellStyle name="Percent 2 2 4 5 2 5" xfId="29208" xr:uid="{14FFD416-C797-4F1B-A493-C5D8B10ECB3A}"/>
    <cellStyle name="Percent 2 2 4 5 2 6" xfId="44092" xr:uid="{1EF71106-9E63-4C1F-97A5-C36556433F30}"/>
    <cellStyle name="Percent 2 2 4 5 3" xfId="10382" xr:uid="{CBE41368-2787-4571-A3E0-DE612F9DC089}"/>
    <cellStyle name="Percent 2 2 4 5 3 2" xfId="24072" xr:uid="{8CB06FC4-879E-4022-B008-FE0250C06C03}"/>
    <cellStyle name="Percent 2 2 4 5 3 2 2" xfId="37764" xr:uid="{27F4A848-95A7-4D26-9114-3487AB4E4229}"/>
    <cellStyle name="Percent 2 2 4 5 3 2 3" xfId="52648" xr:uid="{B7E58175-E411-4E2B-A857-415DAB83ECF2}"/>
    <cellStyle name="Percent 2 2 4 5 3 3" xfId="17228" xr:uid="{FD17542E-626F-4DE6-81BF-C82D0F1E0A78}"/>
    <cellStyle name="Percent 2 2 4 5 3 4" xfId="30918" xr:uid="{7AE926B5-0D78-4F6E-8ACA-FE9A0CE097B4}"/>
    <cellStyle name="Percent 2 2 4 5 3 5" xfId="45802" xr:uid="{C2B00ABA-F95B-4D46-8C69-0E91E39BA0D8}"/>
    <cellStyle name="Percent 2 2 4 5 4" xfId="20650" xr:uid="{37A48678-877F-45EC-80E3-31405745B750}"/>
    <cellStyle name="Percent 2 2 4 5 4 2" xfId="34342" xr:uid="{0791DB57-11AD-48D9-A57C-8A992FFA7206}"/>
    <cellStyle name="Percent 2 2 4 5 4 3" xfId="49226" xr:uid="{FE9588C1-16FA-4EA3-93EF-C2150E911392}"/>
    <cellStyle name="Percent 2 2 4 5 5" xfId="13806" xr:uid="{AB59DEEE-0B5E-4BFF-BAA0-5CBD08AB0C58}"/>
    <cellStyle name="Percent 2 2 4 5 6" xfId="27496" xr:uid="{F85DE27A-32F0-43FF-BD62-9BA03A2371FD}"/>
    <cellStyle name="Percent 2 2 4 5 7" xfId="42380" xr:uid="{C51959EC-B15D-486F-B7E3-F2E75D0943CB}"/>
    <cellStyle name="Percent 2 2 4 6" xfId="6961" xr:uid="{DCCAAAEB-47B0-49AD-93BD-17C59F97D1A8}"/>
    <cellStyle name="Percent 2 2 4 6 2" xfId="8673" xr:uid="{86493C89-FEB2-421C-9F1E-5A87618ED7C9}"/>
    <cellStyle name="Percent 2 2 4 6 2 2" xfId="12095" xr:uid="{4DF4013E-3AD2-45AB-A0D9-29EA02CEB1B5}"/>
    <cellStyle name="Percent 2 2 4 6 2 2 2" xfId="25785" xr:uid="{9F472873-E814-4DE5-AFCC-E2109A66833E}"/>
    <cellStyle name="Percent 2 2 4 6 2 2 2 2" xfId="39477" xr:uid="{80FBD317-E5A9-4513-951E-A3A75CC69E09}"/>
    <cellStyle name="Percent 2 2 4 6 2 2 2 3" xfId="54361" xr:uid="{B5FBC930-1B4C-4BF2-B489-3A5682784D72}"/>
    <cellStyle name="Percent 2 2 4 6 2 2 3" xfId="18941" xr:uid="{3F1CEC24-252A-414B-A563-AF9DEF98D150}"/>
    <cellStyle name="Percent 2 2 4 6 2 2 4" xfId="32631" xr:uid="{59EF8BF8-6B73-4DD7-AC46-6CC8581B8169}"/>
    <cellStyle name="Percent 2 2 4 6 2 2 5" xfId="47515" xr:uid="{59A857F9-6C34-4FA8-89C4-0FA5ADA4261F}"/>
    <cellStyle name="Percent 2 2 4 6 2 3" xfId="22363" xr:uid="{A23A2CFE-BFE0-4E6B-B3B2-C6343B0DC197}"/>
    <cellStyle name="Percent 2 2 4 6 2 3 2" xfId="36055" xr:uid="{FABA5DFF-99F4-421B-9682-4759593C2038}"/>
    <cellStyle name="Percent 2 2 4 6 2 3 3" xfId="50939" xr:uid="{DD4CA9F6-A05F-43F7-8D07-CC62EADCE91A}"/>
    <cellStyle name="Percent 2 2 4 6 2 4" xfId="15519" xr:uid="{95ADFB83-A7FD-4050-8828-431009BE22C2}"/>
    <cellStyle name="Percent 2 2 4 6 2 5" xfId="29209" xr:uid="{12F9B8E3-B255-4292-A93D-9B26375A8FFD}"/>
    <cellStyle name="Percent 2 2 4 6 2 6" xfId="44093" xr:uid="{42857C9E-9CB1-477F-9AB0-5FE8D20F2EC9}"/>
    <cellStyle name="Percent 2 2 4 6 3" xfId="10383" xr:uid="{1B752E58-A918-47A3-9335-D88078C9AB58}"/>
    <cellStyle name="Percent 2 2 4 6 3 2" xfId="24073" xr:uid="{93C9A611-BD20-4164-B029-CFF027372325}"/>
    <cellStyle name="Percent 2 2 4 6 3 2 2" xfId="37765" xr:uid="{18D8157D-A146-4F2E-BAEF-40EDAF08537D}"/>
    <cellStyle name="Percent 2 2 4 6 3 2 3" xfId="52649" xr:uid="{3D41123E-6A0F-4619-A2AF-3135578C9A19}"/>
    <cellStyle name="Percent 2 2 4 6 3 3" xfId="17229" xr:uid="{2E6B78C8-A721-4D6E-B13E-395DCA978297}"/>
    <cellStyle name="Percent 2 2 4 6 3 4" xfId="30919" xr:uid="{EE14FE12-E448-4AC5-BF85-F63405DFC6D3}"/>
    <cellStyle name="Percent 2 2 4 6 3 5" xfId="45803" xr:uid="{46054D21-3C47-4A8D-B989-D9623070E30E}"/>
    <cellStyle name="Percent 2 2 4 6 4" xfId="20651" xr:uid="{7D9F9164-ED44-488B-B73F-F60E15193C8A}"/>
    <cellStyle name="Percent 2 2 4 6 4 2" xfId="34343" xr:uid="{430032DD-24AF-4B61-8F1C-5E22F44E5401}"/>
    <cellStyle name="Percent 2 2 4 6 4 3" xfId="49227" xr:uid="{0DD35BD1-1F58-4C68-86DE-118B87927D6A}"/>
    <cellStyle name="Percent 2 2 4 6 5" xfId="13807" xr:uid="{17B4A152-9F98-4F64-87D3-F2AD72FD254F}"/>
    <cellStyle name="Percent 2 2 4 6 6" xfId="27497" xr:uid="{9570C4EC-7F9A-4FC3-8B99-74C98993A20A}"/>
    <cellStyle name="Percent 2 2 4 6 7" xfId="42381" xr:uid="{344BC510-F1B0-4E46-BE4C-C415D928E199}"/>
    <cellStyle name="Percent 2 2 4 7" xfId="8659" xr:uid="{0DF3E99D-5755-4F49-9107-C4E396060136}"/>
    <cellStyle name="Percent 2 2 4 7 2" xfId="12081" xr:uid="{3541A413-70CD-413F-94C3-5A0D125A1FE1}"/>
    <cellStyle name="Percent 2 2 4 7 2 2" xfId="25771" xr:uid="{CC64FDC0-BE9D-483D-8449-9EF1BF5FAF80}"/>
    <cellStyle name="Percent 2 2 4 7 2 2 2" xfId="39463" xr:uid="{F4F2B34B-6E99-4683-B91E-E305580AD181}"/>
    <cellStyle name="Percent 2 2 4 7 2 2 3" xfId="54347" xr:uid="{E68B5EF8-6B6C-4584-89C6-DBAB89669D0A}"/>
    <cellStyle name="Percent 2 2 4 7 2 3" xfId="18927" xr:uid="{81FCC2CE-2D83-4633-9AD0-2D3498232A9D}"/>
    <cellStyle name="Percent 2 2 4 7 2 4" xfId="32617" xr:uid="{41E9D3D2-07C8-4FF5-AEB1-6BF9FC9A3173}"/>
    <cellStyle name="Percent 2 2 4 7 2 5" xfId="47501" xr:uid="{0CD51C59-3A33-4FE0-A546-F86D4B8509BE}"/>
    <cellStyle name="Percent 2 2 4 7 3" xfId="22349" xr:uid="{844933C3-8388-4EF6-AA99-BAD0D1F13D5F}"/>
    <cellStyle name="Percent 2 2 4 7 3 2" xfId="36041" xr:uid="{E6D135ED-F70F-439A-BD83-8E250C095434}"/>
    <cellStyle name="Percent 2 2 4 7 3 3" xfId="50925" xr:uid="{EDFD14ED-3F18-4591-B923-83A01175A792}"/>
    <cellStyle name="Percent 2 2 4 7 4" xfId="15505" xr:uid="{8883666A-BB65-4C44-8255-BEE43CB78D1B}"/>
    <cellStyle name="Percent 2 2 4 7 5" xfId="29195" xr:uid="{5E6313BF-4B6E-4929-9768-8E920036A4BE}"/>
    <cellStyle name="Percent 2 2 4 7 6" xfId="44079" xr:uid="{EA1BD140-B648-454A-BFDA-6485C7F05BC7}"/>
    <cellStyle name="Percent 2 2 4 8" xfId="10369" xr:uid="{F46C2F30-DAD4-4700-BF35-04970E4B879F}"/>
    <cellStyle name="Percent 2 2 4 8 2" xfId="24059" xr:uid="{40752494-ED94-4C51-9011-9BF5B6F088D8}"/>
    <cellStyle name="Percent 2 2 4 8 2 2" xfId="37751" xr:uid="{5A1E4ED7-AB8E-4064-9079-7E944E355AD9}"/>
    <cellStyle name="Percent 2 2 4 8 2 3" xfId="52635" xr:uid="{E994C07F-6911-45FD-9F23-94C383E43979}"/>
    <cellStyle name="Percent 2 2 4 8 3" xfId="17215" xr:uid="{F806A4CD-BD0E-4228-8A7C-785D9BAE5BDB}"/>
    <cellStyle name="Percent 2 2 4 8 4" xfId="30905" xr:uid="{3A337334-A52D-4237-BFE8-5F72CEFAAB0E}"/>
    <cellStyle name="Percent 2 2 4 8 5" xfId="45789" xr:uid="{96F551AB-C45F-4715-AABA-A2B7652983EC}"/>
    <cellStyle name="Percent 2 2 4 9" xfId="20637" xr:uid="{E90EEAE6-5A1B-45A7-B016-E30CBF2880A5}"/>
    <cellStyle name="Percent 2 2 4 9 2" xfId="34329" xr:uid="{0FEFF351-7291-40F3-9B2C-73D26ABEE6DA}"/>
    <cellStyle name="Percent 2 2 4 9 3" xfId="49213" xr:uid="{43AC91DC-F0D6-4B41-830D-4C72E4B78479}"/>
    <cellStyle name="Percent 2 2 5" xfId="6962" xr:uid="{91E102D5-83E0-4822-8DDF-E225D2466807}"/>
    <cellStyle name="Percent 2 2 5 10" xfId="42382" xr:uid="{69E5415A-91FD-41E4-8CDF-27CC21373358}"/>
    <cellStyle name="Percent 2 2 5 2" xfId="6963" xr:uid="{6BB4EA91-7751-40CF-B427-83BFC7441854}"/>
    <cellStyle name="Percent 2 2 5 2 2" xfId="6964" xr:uid="{56ADE27F-BF0E-43F7-B35A-588CF5DD0A5A}"/>
    <cellStyle name="Percent 2 2 5 2 2 2" xfId="8676" xr:uid="{4849B801-12B9-4B59-81C6-3D4445C5C839}"/>
    <cellStyle name="Percent 2 2 5 2 2 2 2" xfId="12098" xr:uid="{34A3A4DF-9F87-4490-9E52-3F2770848B87}"/>
    <cellStyle name="Percent 2 2 5 2 2 2 2 2" xfId="25788" xr:uid="{8649069B-F9B3-4690-9D17-C9EE76598ED0}"/>
    <cellStyle name="Percent 2 2 5 2 2 2 2 2 2" xfId="39480" xr:uid="{237EB36D-6C45-43F4-B4C3-C7961A867751}"/>
    <cellStyle name="Percent 2 2 5 2 2 2 2 2 3" xfId="54364" xr:uid="{E41204E9-AD20-49F9-AD15-8A47BF739C13}"/>
    <cellStyle name="Percent 2 2 5 2 2 2 2 3" xfId="18944" xr:uid="{EBD94314-880D-4656-83BB-4C7148CE766D}"/>
    <cellStyle name="Percent 2 2 5 2 2 2 2 4" xfId="32634" xr:uid="{ADC2D71D-07F0-4A05-9D36-F1F7514CEBE2}"/>
    <cellStyle name="Percent 2 2 5 2 2 2 2 5" xfId="47518" xr:uid="{15203768-D17E-4D72-A320-266547BEDAD9}"/>
    <cellStyle name="Percent 2 2 5 2 2 2 3" xfId="22366" xr:uid="{A2840688-6120-462D-B493-5A198F7D5647}"/>
    <cellStyle name="Percent 2 2 5 2 2 2 3 2" xfId="36058" xr:uid="{BF533D46-2FD3-4396-A740-8A93E55701F4}"/>
    <cellStyle name="Percent 2 2 5 2 2 2 3 3" xfId="50942" xr:uid="{3914D1BC-39CB-49D0-94A5-EC4C9B769A83}"/>
    <cellStyle name="Percent 2 2 5 2 2 2 4" xfId="15522" xr:uid="{C730FEDA-AC65-4CE0-B913-553B8FAAE32C}"/>
    <cellStyle name="Percent 2 2 5 2 2 2 5" xfId="29212" xr:uid="{5AB23D17-33BF-4306-A109-54E01FF01BD7}"/>
    <cellStyle name="Percent 2 2 5 2 2 2 6" xfId="44096" xr:uid="{E1CCED53-CD26-40EE-A075-9D2EB3D491AF}"/>
    <cellStyle name="Percent 2 2 5 2 2 3" xfId="10386" xr:uid="{8508C1BE-E377-45F7-9968-4B8959BB6A32}"/>
    <cellStyle name="Percent 2 2 5 2 2 3 2" xfId="24076" xr:uid="{CBA43068-D383-4D21-98B6-9B4FF5DD410D}"/>
    <cellStyle name="Percent 2 2 5 2 2 3 2 2" xfId="37768" xr:uid="{2B6A7CED-9AAC-4C1E-BEFA-72E878338AE3}"/>
    <cellStyle name="Percent 2 2 5 2 2 3 2 3" xfId="52652" xr:uid="{FD41B63D-F2B2-4B62-A4CB-17CF5B2D1870}"/>
    <cellStyle name="Percent 2 2 5 2 2 3 3" xfId="17232" xr:uid="{12A6C2FC-A6FE-4EDE-9454-840E85684729}"/>
    <cellStyle name="Percent 2 2 5 2 2 3 4" xfId="30922" xr:uid="{966A9102-DB3C-4E12-B507-C68281DBF989}"/>
    <cellStyle name="Percent 2 2 5 2 2 3 5" xfId="45806" xr:uid="{ADBE2302-2049-4055-B7D6-B9EA519AEE2B}"/>
    <cellStyle name="Percent 2 2 5 2 2 4" xfId="20654" xr:uid="{C004CE04-753D-4CD2-92F8-791CAEB6435E}"/>
    <cellStyle name="Percent 2 2 5 2 2 4 2" xfId="34346" xr:uid="{D935B64F-9BB9-4AA9-9809-DF35EE02FD69}"/>
    <cellStyle name="Percent 2 2 5 2 2 4 3" xfId="49230" xr:uid="{2131F039-5E4E-40DE-BABC-EBE487D474D3}"/>
    <cellStyle name="Percent 2 2 5 2 2 5" xfId="13810" xr:uid="{2663676C-06CB-40C6-95BF-D9CE19E85F26}"/>
    <cellStyle name="Percent 2 2 5 2 2 6" xfId="27500" xr:uid="{AE034DD1-734F-4DFC-8D39-ED8A2E73D30F}"/>
    <cellStyle name="Percent 2 2 5 2 2 7" xfId="42384" xr:uid="{80F6AC5F-DE84-4772-ABFB-1208DBC4A975}"/>
    <cellStyle name="Percent 2 2 5 2 3" xfId="8675" xr:uid="{7D5DFA0E-D526-4407-B4BA-6817348796A0}"/>
    <cellStyle name="Percent 2 2 5 2 3 2" xfId="12097" xr:uid="{A4F3777E-ADD2-4EF2-855F-0A01DA6437DE}"/>
    <cellStyle name="Percent 2 2 5 2 3 2 2" xfId="25787" xr:uid="{1E6BE73C-C2EB-4C66-956E-4CDB9707E7A3}"/>
    <cellStyle name="Percent 2 2 5 2 3 2 2 2" xfId="39479" xr:uid="{F93792A8-634C-43C1-B863-CAC81809B88D}"/>
    <cellStyle name="Percent 2 2 5 2 3 2 2 3" xfId="54363" xr:uid="{2BCE4469-99DA-46C5-92FD-3F2AB5AFA1FB}"/>
    <cellStyle name="Percent 2 2 5 2 3 2 3" xfId="18943" xr:uid="{A92B5D88-4D3B-42E6-8991-C67605722CDF}"/>
    <cellStyle name="Percent 2 2 5 2 3 2 4" xfId="32633" xr:uid="{03A5D4EA-AC07-41DB-8EB8-2B2F8F077516}"/>
    <cellStyle name="Percent 2 2 5 2 3 2 5" xfId="47517" xr:uid="{BBC28A8C-C904-4571-8ED2-442952BD96F9}"/>
    <cellStyle name="Percent 2 2 5 2 3 3" xfId="22365" xr:uid="{572925B3-0AC3-459E-908A-A514D1EDC6BB}"/>
    <cellStyle name="Percent 2 2 5 2 3 3 2" xfId="36057" xr:uid="{E8E1AC60-06FE-4380-83E1-C78698C94CFA}"/>
    <cellStyle name="Percent 2 2 5 2 3 3 3" xfId="50941" xr:uid="{66A1F9BC-8075-4D26-9107-78D4D0A92924}"/>
    <cellStyle name="Percent 2 2 5 2 3 4" xfId="15521" xr:uid="{4740D6C3-9654-43B3-8306-BD66522A2862}"/>
    <cellStyle name="Percent 2 2 5 2 3 5" xfId="29211" xr:uid="{5C4025A2-F783-48A5-B499-CF74AC90FE19}"/>
    <cellStyle name="Percent 2 2 5 2 3 6" xfId="44095" xr:uid="{2576CCB1-80E6-4007-802D-5CB826247D03}"/>
    <cellStyle name="Percent 2 2 5 2 4" xfId="10385" xr:uid="{5E49BBA3-11D2-44A2-90B2-AD73A60A75C7}"/>
    <cellStyle name="Percent 2 2 5 2 4 2" xfId="24075" xr:uid="{6D447C7C-826A-43D7-9577-788D2214A6DE}"/>
    <cellStyle name="Percent 2 2 5 2 4 2 2" xfId="37767" xr:uid="{4D236B24-FB42-47CE-9177-12D8D7BB0F04}"/>
    <cellStyle name="Percent 2 2 5 2 4 2 3" xfId="52651" xr:uid="{7514594C-3AE9-41B4-BFAC-DCEE2A959160}"/>
    <cellStyle name="Percent 2 2 5 2 4 3" xfId="17231" xr:uid="{37C5D126-9F85-4EDB-A766-F850AB691C28}"/>
    <cellStyle name="Percent 2 2 5 2 4 4" xfId="30921" xr:uid="{BB5481EF-A033-4371-9EEA-94A6EA6D403C}"/>
    <cellStyle name="Percent 2 2 5 2 4 5" xfId="45805" xr:uid="{A6FFA620-D874-49DF-ACCE-CA72D1F22A22}"/>
    <cellStyle name="Percent 2 2 5 2 5" xfId="20653" xr:uid="{959ED4FB-8244-405D-9E4E-76EC4EEAE343}"/>
    <cellStyle name="Percent 2 2 5 2 5 2" xfId="34345" xr:uid="{1ACDDB35-AC21-4783-82F5-A236F1328034}"/>
    <cellStyle name="Percent 2 2 5 2 5 3" xfId="49229" xr:uid="{CFAEADCB-1E36-4CB0-AF2B-A904D4982697}"/>
    <cellStyle name="Percent 2 2 5 2 6" xfId="13809" xr:uid="{2492C5DE-D09D-4D68-A770-7C01758BA4CB}"/>
    <cellStyle name="Percent 2 2 5 2 7" xfId="27499" xr:uid="{2BDB0E7D-7A61-4B09-AAAF-CDF088A2D837}"/>
    <cellStyle name="Percent 2 2 5 2 8" xfId="42383" xr:uid="{984038F4-ECB3-4151-869A-71650F344F91}"/>
    <cellStyle name="Percent 2 2 5 3" xfId="6965" xr:uid="{EB8ABF57-0518-463D-9550-95FF8FB569DE}"/>
    <cellStyle name="Percent 2 2 5 3 2" xfId="8677" xr:uid="{B7D3E234-898C-4A06-8679-EDD559458831}"/>
    <cellStyle name="Percent 2 2 5 3 2 2" xfId="12099" xr:uid="{834F96F8-CD3F-49F5-8DCD-2C54D02E5030}"/>
    <cellStyle name="Percent 2 2 5 3 2 2 2" xfId="25789" xr:uid="{0B523C53-997E-477F-BDA6-3E27E75A920C}"/>
    <cellStyle name="Percent 2 2 5 3 2 2 2 2" xfId="39481" xr:uid="{33CE213E-74F3-49D0-8321-A4C248D4634D}"/>
    <cellStyle name="Percent 2 2 5 3 2 2 2 3" xfId="54365" xr:uid="{F8B25E62-9FA0-45E2-B015-2C571BF47FF8}"/>
    <cellStyle name="Percent 2 2 5 3 2 2 3" xfId="18945" xr:uid="{C1F554AF-AF25-4C09-938E-8D3D9190F6F7}"/>
    <cellStyle name="Percent 2 2 5 3 2 2 4" xfId="32635" xr:uid="{80F711ED-56F3-4C74-8525-5A82581AC60A}"/>
    <cellStyle name="Percent 2 2 5 3 2 2 5" xfId="47519" xr:uid="{33337CFA-5942-4B6E-A883-384247440FC3}"/>
    <cellStyle name="Percent 2 2 5 3 2 3" xfId="22367" xr:uid="{4BBC15E8-A23C-4245-BF11-781A9BD778CE}"/>
    <cellStyle name="Percent 2 2 5 3 2 3 2" xfId="36059" xr:uid="{5A202A61-962E-43A8-ACD1-748F5DFA4AEA}"/>
    <cellStyle name="Percent 2 2 5 3 2 3 3" xfId="50943" xr:uid="{7B32A323-79B7-4558-8BC1-C3C8A8CC3EF4}"/>
    <cellStyle name="Percent 2 2 5 3 2 4" xfId="15523" xr:uid="{EA09472C-CC67-4D36-8084-CDB58B6F32F6}"/>
    <cellStyle name="Percent 2 2 5 3 2 5" xfId="29213" xr:uid="{91DB6B44-CD1E-4AEB-83E1-F180E4381D97}"/>
    <cellStyle name="Percent 2 2 5 3 2 6" xfId="44097" xr:uid="{7AA69DA7-19F9-43A6-B921-4D2EA3718EFC}"/>
    <cellStyle name="Percent 2 2 5 3 3" xfId="10387" xr:uid="{FD286F41-B982-4245-82D2-BE335CA97712}"/>
    <cellStyle name="Percent 2 2 5 3 3 2" xfId="24077" xr:uid="{DAEE58BF-DA1F-458A-87CE-8CBA5539A0AD}"/>
    <cellStyle name="Percent 2 2 5 3 3 2 2" xfId="37769" xr:uid="{C52B9F1D-F094-42F4-B544-2BFAD8DA4BFC}"/>
    <cellStyle name="Percent 2 2 5 3 3 2 3" xfId="52653" xr:uid="{1AE2F1B9-45B5-4F29-A33B-509024508D25}"/>
    <cellStyle name="Percent 2 2 5 3 3 3" xfId="17233" xr:uid="{1A17DE77-C46D-420E-88DD-AA5F2FD11674}"/>
    <cellStyle name="Percent 2 2 5 3 3 4" xfId="30923" xr:uid="{718C46B9-54A5-423C-A79F-748AFA5E8199}"/>
    <cellStyle name="Percent 2 2 5 3 3 5" xfId="45807" xr:uid="{7F9E4FAA-FB26-4BF0-93BB-6FC27810BB39}"/>
    <cellStyle name="Percent 2 2 5 3 4" xfId="20655" xr:uid="{D646C487-092B-430F-A182-90CC5B92FFCB}"/>
    <cellStyle name="Percent 2 2 5 3 4 2" xfId="34347" xr:uid="{E07A6A8F-4402-4672-9FB5-A07A157440BC}"/>
    <cellStyle name="Percent 2 2 5 3 4 3" xfId="49231" xr:uid="{CFC1A450-E5F2-4A9D-B2A3-D9320C7407C2}"/>
    <cellStyle name="Percent 2 2 5 3 5" xfId="13811" xr:uid="{A56153E5-1FD4-4281-B7A1-E510ECCE9975}"/>
    <cellStyle name="Percent 2 2 5 3 6" xfId="27501" xr:uid="{7BF2368E-A3D9-4B42-AA19-1CD6E5723C13}"/>
    <cellStyle name="Percent 2 2 5 3 7" xfId="42385" xr:uid="{A3C0BFA0-2449-44FA-8629-62E52CEA5FC0}"/>
    <cellStyle name="Percent 2 2 5 4" xfId="6966" xr:uid="{644BD7F8-F15F-47AA-8F89-FB76837CA6E4}"/>
    <cellStyle name="Percent 2 2 5 4 2" xfId="8678" xr:uid="{C46A3923-6F83-41C4-954C-C66F552FE99B}"/>
    <cellStyle name="Percent 2 2 5 4 2 2" xfId="12100" xr:uid="{16EB9027-AF26-4733-ADA8-75DCCBA0A3F9}"/>
    <cellStyle name="Percent 2 2 5 4 2 2 2" xfId="25790" xr:uid="{EE0A0B7D-5930-422E-B473-ECEDBD581D46}"/>
    <cellStyle name="Percent 2 2 5 4 2 2 2 2" xfId="39482" xr:uid="{35E07CB7-FCE2-43CE-AF95-62FB924F9862}"/>
    <cellStyle name="Percent 2 2 5 4 2 2 2 3" xfId="54366" xr:uid="{08AC521C-0AF6-4C4D-B3EE-EFF4EC3CA083}"/>
    <cellStyle name="Percent 2 2 5 4 2 2 3" xfId="18946" xr:uid="{85C63C3C-ABCC-4E37-97BC-75513AFE2E01}"/>
    <cellStyle name="Percent 2 2 5 4 2 2 4" xfId="32636" xr:uid="{07278E16-62DB-4D4C-9F6B-CEB718686013}"/>
    <cellStyle name="Percent 2 2 5 4 2 2 5" xfId="47520" xr:uid="{28C138D7-D336-4897-A590-49F5DC654174}"/>
    <cellStyle name="Percent 2 2 5 4 2 3" xfId="22368" xr:uid="{479768FE-3283-45F2-BCBF-91D3E51863F6}"/>
    <cellStyle name="Percent 2 2 5 4 2 3 2" xfId="36060" xr:uid="{2BCA579E-A09B-46FC-9B3B-CC767070EE71}"/>
    <cellStyle name="Percent 2 2 5 4 2 3 3" xfId="50944" xr:uid="{EDFE2E28-477A-481D-97B4-A78F7BD24D0D}"/>
    <cellStyle name="Percent 2 2 5 4 2 4" xfId="15524" xr:uid="{78EAC3AD-E419-494E-A228-E1AF1387896A}"/>
    <cellStyle name="Percent 2 2 5 4 2 5" xfId="29214" xr:uid="{94E10C5E-1810-4B52-BDE7-6CCF66FB9B56}"/>
    <cellStyle name="Percent 2 2 5 4 2 6" xfId="44098" xr:uid="{3C993D3F-FF13-4943-997D-12422577AD51}"/>
    <cellStyle name="Percent 2 2 5 4 3" xfId="10388" xr:uid="{2AD2EE16-D619-4887-8B1B-B5E63559E4A7}"/>
    <cellStyle name="Percent 2 2 5 4 3 2" xfId="24078" xr:uid="{CFDF95D4-AA12-4322-AFB0-347848E4F28F}"/>
    <cellStyle name="Percent 2 2 5 4 3 2 2" xfId="37770" xr:uid="{2CBC5F69-8F3A-416F-AB80-48BFAB0309BF}"/>
    <cellStyle name="Percent 2 2 5 4 3 2 3" xfId="52654" xr:uid="{31ED7B48-68A1-48F7-B2C2-FC2B5860B7C7}"/>
    <cellStyle name="Percent 2 2 5 4 3 3" xfId="17234" xr:uid="{42058C22-6CCA-46DC-8443-C02200CA4AEB}"/>
    <cellStyle name="Percent 2 2 5 4 3 4" xfId="30924" xr:uid="{F63C89F5-6E62-4840-A619-9F40C9CF9A42}"/>
    <cellStyle name="Percent 2 2 5 4 3 5" xfId="45808" xr:uid="{F4483D48-7B13-454B-B7BE-1E3281BD55DA}"/>
    <cellStyle name="Percent 2 2 5 4 4" xfId="20656" xr:uid="{D274E20C-F662-4A95-AE84-C56FA21BE569}"/>
    <cellStyle name="Percent 2 2 5 4 4 2" xfId="34348" xr:uid="{22FC7663-9EBC-44DD-B8EC-6C9CF91C7A2B}"/>
    <cellStyle name="Percent 2 2 5 4 4 3" xfId="49232" xr:uid="{12AE9AA0-EFBF-4136-A51E-271B2517BAB4}"/>
    <cellStyle name="Percent 2 2 5 4 5" xfId="13812" xr:uid="{CBDA4203-074A-4452-9F4B-3410AF4FF0A1}"/>
    <cellStyle name="Percent 2 2 5 4 6" xfId="27502" xr:uid="{4848E9AD-E27A-4E7A-9900-702AAFF2CD9B}"/>
    <cellStyle name="Percent 2 2 5 4 7" xfId="42386" xr:uid="{B52C3E79-8544-44A6-B3A4-F07A03A7E9A5}"/>
    <cellStyle name="Percent 2 2 5 5" xfId="8674" xr:uid="{88535AD7-E754-44A7-AA98-BC0A14E4831D}"/>
    <cellStyle name="Percent 2 2 5 5 2" xfId="12096" xr:uid="{BCA354F4-5AFA-4F80-A9B7-DAD342E0A714}"/>
    <cellStyle name="Percent 2 2 5 5 2 2" xfId="25786" xr:uid="{58FCF7C6-ABCC-4427-BEC2-CBAD2E978CE9}"/>
    <cellStyle name="Percent 2 2 5 5 2 2 2" xfId="39478" xr:uid="{77B6DAF8-AEA9-4BC5-8983-34EB2360C558}"/>
    <cellStyle name="Percent 2 2 5 5 2 2 3" xfId="54362" xr:uid="{102601F3-5AB8-4FA6-862D-C7A221A00D77}"/>
    <cellStyle name="Percent 2 2 5 5 2 3" xfId="18942" xr:uid="{40E54643-B48C-444F-A253-10D35DDFA5A0}"/>
    <cellStyle name="Percent 2 2 5 5 2 4" xfId="32632" xr:uid="{A76CA26E-F7CA-4CEF-9382-7F7A95065859}"/>
    <cellStyle name="Percent 2 2 5 5 2 5" xfId="47516" xr:uid="{2AD2B628-C297-4DC9-9AEE-EF408749E1FF}"/>
    <cellStyle name="Percent 2 2 5 5 3" xfId="22364" xr:uid="{D9420BFF-4B4E-45B5-9244-161EF42C22B9}"/>
    <cellStyle name="Percent 2 2 5 5 3 2" xfId="36056" xr:uid="{48F5EAEA-6258-45C5-925F-75BF608B328D}"/>
    <cellStyle name="Percent 2 2 5 5 3 3" xfId="50940" xr:uid="{76672F15-18BE-470C-B354-42FFD3DF484B}"/>
    <cellStyle name="Percent 2 2 5 5 4" xfId="15520" xr:uid="{6345893F-30F3-4BF1-9A78-4A7168FAF292}"/>
    <cellStyle name="Percent 2 2 5 5 5" xfId="29210" xr:uid="{BCD5A2E8-1A81-42A4-B03E-02CFFB11E518}"/>
    <cellStyle name="Percent 2 2 5 5 6" xfId="44094" xr:uid="{D8342042-A920-4B1A-A6AE-D31917A720CD}"/>
    <cellStyle name="Percent 2 2 5 6" xfId="10384" xr:uid="{264913C1-A96C-4DC8-B8C3-ADFF79C67E68}"/>
    <cellStyle name="Percent 2 2 5 6 2" xfId="24074" xr:uid="{36C9484B-EC2B-4D19-A8C5-19AAA7CA0763}"/>
    <cellStyle name="Percent 2 2 5 6 2 2" xfId="37766" xr:uid="{E61B93B9-A780-4071-AF50-5D2B138DBF53}"/>
    <cellStyle name="Percent 2 2 5 6 2 3" xfId="52650" xr:uid="{0A0A69FA-872A-450B-B9F4-FBB4B279C652}"/>
    <cellStyle name="Percent 2 2 5 6 3" xfId="17230" xr:uid="{5C071235-D160-4FDB-B349-E41310538B66}"/>
    <cellStyle name="Percent 2 2 5 6 4" xfId="30920" xr:uid="{89AA2B00-E78E-4011-BDF4-F9852DF8C25B}"/>
    <cellStyle name="Percent 2 2 5 6 5" xfId="45804" xr:uid="{1F73D3AE-7942-4594-816E-AE59EBC3B82E}"/>
    <cellStyle name="Percent 2 2 5 7" xfId="20652" xr:uid="{81E13A70-22A6-4BC8-8B76-2FA9B7BB1E99}"/>
    <cellStyle name="Percent 2 2 5 7 2" xfId="34344" xr:uid="{2072FDB7-BC39-4F56-AB63-22CEB9B9056B}"/>
    <cellStyle name="Percent 2 2 5 7 3" xfId="49228" xr:uid="{9F6B8664-4C97-48CA-B7F1-A80C8BDDD6D9}"/>
    <cellStyle name="Percent 2 2 5 8" xfId="13808" xr:uid="{30ACDC42-6A82-451B-90C5-251A56047135}"/>
    <cellStyle name="Percent 2 2 5 9" xfId="27498" xr:uid="{34804689-F7DD-46A8-9AF7-7CECD06C781E}"/>
    <cellStyle name="Percent 2 2 6" xfId="6967" xr:uid="{B26137B0-5B56-45AF-942A-B972D52B7ACD}"/>
    <cellStyle name="Percent 2 2 6 10" xfId="42387" xr:uid="{3E5D38CC-3E96-4485-B642-9B7C74178C3D}"/>
    <cellStyle name="Percent 2 2 6 2" xfId="6968" xr:uid="{B403E03D-E668-4566-BD68-384BA3094024}"/>
    <cellStyle name="Percent 2 2 6 2 2" xfId="6969" xr:uid="{4AE45596-E5A7-48FC-A1E3-31A71A6814C0}"/>
    <cellStyle name="Percent 2 2 6 2 2 2" xfId="8681" xr:uid="{E9E8D9D9-DF2E-458C-AD73-A49F3A80ED54}"/>
    <cellStyle name="Percent 2 2 6 2 2 2 2" xfId="12103" xr:uid="{8E3E6626-027C-4E44-9D5A-F4612C0DD004}"/>
    <cellStyle name="Percent 2 2 6 2 2 2 2 2" xfId="25793" xr:uid="{FFA739C9-61DB-45AB-AAED-58E4CC3BDB67}"/>
    <cellStyle name="Percent 2 2 6 2 2 2 2 2 2" xfId="39485" xr:uid="{DC562D55-48A5-4DFD-9111-910A55390B46}"/>
    <cellStyle name="Percent 2 2 6 2 2 2 2 2 3" xfId="54369" xr:uid="{E1442DB6-3EF8-4D7E-91C9-852871104909}"/>
    <cellStyle name="Percent 2 2 6 2 2 2 2 3" xfId="18949" xr:uid="{242B18FC-52DE-4AEC-B90B-4F525125B56E}"/>
    <cellStyle name="Percent 2 2 6 2 2 2 2 4" xfId="32639" xr:uid="{B47E3DF5-5E64-48FD-94CB-96768296A1AE}"/>
    <cellStyle name="Percent 2 2 6 2 2 2 2 5" xfId="47523" xr:uid="{A995BF36-9B9D-4730-8DCC-9DBE7F7800EB}"/>
    <cellStyle name="Percent 2 2 6 2 2 2 3" xfId="22371" xr:uid="{9B6E07F1-DE31-4349-A670-F2085E81036E}"/>
    <cellStyle name="Percent 2 2 6 2 2 2 3 2" xfId="36063" xr:uid="{D2AD12C2-2096-488F-B67A-D8A2CED8B48C}"/>
    <cellStyle name="Percent 2 2 6 2 2 2 3 3" xfId="50947" xr:uid="{F143368A-6A38-4647-9D31-E26B35BCA920}"/>
    <cellStyle name="Percent 2 2 6 2 2 2 4" xfId="15527" xr:uid="{3D2F99E7-45AC-48FC-B05E-DEFABA5AD484}"/>
    <cellStyle name="Percent 2 2 6 2 2 2 5" xfId="29217" xr:uid="{E3E437E3-0D45-4AC2-B9DB-7DD6C652566A}"/>
    <cellStyle name="Percent 2 2 6 2 2 2 6" xfId="44101" xr:uid="{4207285A-B84A-4426-A608-F72CDCB8B644}"/>
    <cellStyle name="Percent 2 2 6 2 2 3" xfId="10391" xr:uid="{C8AB276A-C451-4A27-8373-CBF7C17A097A}"/>
    <cellStyle name="Percent 2 2 6 2 2 3 2" xfId="24081" xr:uid="{3565C9F1-E8ED-489E-8EE9-6EEA7969D7C4}"/>
    <cellStyle name="Percent 2 2 6 2 2 3 2 2" xfId="37773" xr:uid="{27C58B54-4238-48BC-ADFC-50777C082BEA}"/>
    <cellStyle name="Percent 2 2 6 2 2 3 2 3" xfId="52657" xr:uid="{EAF42B75-74B9-4EC6-AC24-80E8D8054D4A}"/>
    <cellStyle name="Percent 2 2 6 2 2 3 3" xfId="17237" xr:uid="{4946650D-96F8-42E6-AEBC-F4CD570E9EAC}"/>
    <cellStyle name="Percent 2 2 6 2 2 3 4" xfId="30927" xr:uid="{7D726249-0113-4CD7-91BD-E0330AF3A750}"/>
    <cellStyle name="Percent 2 2 6 2 2 3 5" xfId="45811" xr:uid="{BE4EC282-B51E-4B4F-959E-224F3287B58B}"/>
    <cellStyle name="Percent 2 2 6 2 2 4" xfId="20659" xr:uid="{FEB12E5B-7CD6-42F2-BA67-66C9FFFE1A3D}"/>
    <cellStyle name="Percent 2 2 6 2 2 4 2" xfId="34351" xr:uid="{2BD03955-A052-4A86-935C-7A4206EA295F}"/>
    <cellStyle name="Percent 2 2 6 2 2 4 3" xfId="49235" xr:uid="{2FE3C00A-BF6E-4555-9739-002DE93012EE}"/>
    <cellStyle name="Percent 2 2 6 2 2 5" xfId="13815" xr:uid="{282C58A9-1200-4FDC-9601-5EE9C60406D7}"/>
    <cellStyle name="Percent 2 2 6 2 2 6" xfId="27505" xr:uid="{1558A8AA-439F-4EE8-AD32-8F0DF15F5A38}"/>
    <cellStyle name="Percent 2 2 6 2 2 7" xfId="42389" xr:uid="{26410467-1ABC-48F4-803C-D6E6799BB44D}"/>
    <cellStyle name="Percent 2 2 6 2 3" xfId="8680" xr:uid="{D9AC9BE0-530C-4208-9675-45AC98C48E4A}"/>
    <cellStyle name="Percent 2 2 6 2 3 2" xfId="12102" xr:uid="{CB79C3FA-5CA2-425A-9D12-C38B6B9FF9FB}"/>
    <cellStyle name="Percent 2 2 6 2 3 2 2" xfId="25792" xr:uid="{8F1057C4-E1A4-43D5-93B6-7FE1516BE999}"/>
    <cellStyle name="Percent 2 2 6 2 3 2 2 2" xfId="39484" xr:uid="{A5DED5E9-4120-4154-8CA4-50889F9E59EB}"/>
    <cellStyle name="Percent 2 2 6 2 3 2 2 3" xfId="54368" xr:uid="{B8FB3C16-BB93-47AB-B45E-7804C3BA8640}"/>
    <cellStyle name="Percent 2 2 6 2 3 2 3" xfId="18948" xr:uid="{D9D65035-361B-475A-9838-DE2F7D82F9D6}"/>
    <cellStyle name="Percent 2 2 6 2 3 2 4" xfId="32638" xr:uid="{D3F9514C-8B99-4548-B1ED-AC96B63D0D86}"/>
    <cellStyle name="Percent 2 2 6 2 3 2 5" xfId="47522" xr:uid="{38146CF7-FE22-4571-AAF3-9F4397F26DA3}"/>
    <cellStyle name="Percent 2 2 6 2 3 3" xfId="22370" xr:uid="{A2FFCFAE-6E98-4540-A372-528961786080}"/>
    <cellStyle name="Percent 2 2 6 2 3 3 2" xfId="36062" xr:uid="{07EDAADC-6FC4-4198-BEDB-09AF732C8E46}"/>
    <cellStyle name="Percent 2 2 6 2 3 3 3" xfId="50946" xr:uid="{42C5ED54-2E23-48CE-8A5E-82F6006CA4DB}"/>
    <cellStyle name="Percent 2 2 6 2 3 4" xfId="15526" xr:uid="{736FB4C3-48AC-4AB8-B2FB-BF707AFCC57B}"/>
    <cellStyle name="Percent 2 2 6 2 3 5" xfId="29216" xr:uid="{AA8999AA-D1AD-496E-B550-C8F31050C3BA}"/>
    <cellStyle name="Percent 2 2 6 2 3 6" xfId="44100" xr:uid="{57B22B83-12DF-4D24-9A16-AD77F1EF6AF8}"/>
    <cellStyle name="Percent 2 2 6 2 4" xfId="10390" xr:uid="{E5AA8C62-3102-4678-AE96-FE60BBEF2630}"/>
    <cellStyle name="Percent 2 2 6 2 4 2" xfId="24080" xr:uid="{25594538-AEDD-4431-A385-46E456074042}"/>
    <cellStyle name="Percent 2 2 6 2 4 2 2" xfId="37772" xr:uid="{C7AC4FD7-4F5A-41AE-BD62-1D5F9E76D71B}"/>
    <cellStyle name="Percent 2 2 6 2 4 2 3" xfId="52656" xr:uid="{437DC65F-F487-4577-993A-79FF7A0A1346}"/>
    <cellStyle name="Percent 2 2 6 2 4 3" xfId="17236" xr:uid="{334CF8A8-BC7F-4A4B-82ED-95456F7476EA}"/>
    <cellStyle name="Percent 2 2 6 2 4 4" xfId="30926" xr:uid="{681A18DD-7CAD-45FA-B128-D9DF230223CD}"/>
    <cellStyle name="Percent 2 2 6 2 4 5" xfId="45810" xr:uid="{EAED0DEB-A640-47FF-9283-C1E247BA863F}"/>
    <cellStyle name="Percent 2 2 6 2 5" xfId="20658" xr:uid="{3FEF696E-C708-4F17-8331-6596FF78DB6F}"/>
    <cellStyle name="Percent 2 2 6 2 5 2" xfId="34350" xr:uid="{F608866D-3BE1-4BE8-B9A7-0C2245BF4D57}"/>
    <cellStyle name="Percent 2 2 6 2 5 3" xfId="49234" xr:uid="{2BB2D25D-7A72-421D-AEAD-4E1DEAC00D35}"/>
    <cellStyle name="Percent 2 2 6 2 6" xfId="13814" xr:uid="{D80FEADC-E91C-4A4B-B206-1BEDD42C2D92}"/>
    <cellStyle name="Percent 2 2 6 2 7" xfId="27504" xr:uid="{555C6F30-0A22-46FA-B31C-7381C3ADD308}"/>
    <cellStyle name="Percent 2 2 6 2 8" xfId="42388" xr:uid="{6069DFA0-B80F-48D9-8053-5E22A0EEAFA2}"/>
    <cellStyle name="Percent 2 2 6 3" xfId="6970" xr:uid="{27BBEEDB-158D-4A32-83F7-FED44E9F69BC}"/>
    <cellStyle name="Percent 2 2 6 3 2" xfId="8682" xr:uid="{14A24852-0981-44D9-9E03-A7358374ADBA}"/>
    <cellStyle name="Percent 2 2 6 3 2 2" xfId="12104" xr:uid="{F40C7D8D-3412-44AA-A826-2AF83AEABC6E}"/>
    <cellStyle name="Percent 2 2 6 3 2 2 2" xfId="25794" xr:uid="{C3B20498-48F4-43AC-A30A-24C184D5FFE0}"/>
    <cellStyle name="Percent 2 2 6 3 2 2 2 2" xfId="39486" xr:uid="{2FB5ECF2-35F0-48D8-80B0-645AF47AC6BF}"/>
    <cellStyle name="Percent 2 2 6 3 2 2 2 3" xfId="54370" xr:uid="{97D52709-8499-48BD-B3C5-64E4363DF784}"/>
    <cellStyle name="Percent 2 2 6 3 2 2 3" xfId="18950" xr:uid="{EAE39874-BEC1-4987-AB68-CB70FE50800B}"/>
    <cellStyle name="Percent 2 2 6 3 2 2 4" xfId="32640" xr:uid="{7AF69512-05D2-48B1-9E1A-94D58CAE7B37}"/>
    <cellStyle name="Percent 2 2 6 3 2 2 5" xfId="47524" xr:uid="{319479D2-7A08-4A16-92FF-F135288CFBC3}"/>
    <cellStyle name="Percent 2 2 6 3 2 3" xfId="22372" xr:uid="{4839208D-2C4E-47B9-9498-FF1ACA87FFD3}"/>
    <cellStyle name="Percent 2 2 6 3 2 3 2" xfId="36064" xr:uid="{03DC9C84-801E-4854-9A6A-22BD1B6D33ED}"/>
    <cellStyle name="Percent 2 2 6 3 2 3 3" xfId="50948" xr:uid="{557BBA0C-5E4C-40D1-87B9-0F4E3C545E18}"/>
    <cellStyle name="Percent 2 2 6 3 2 4" xfId="15528" xr:uid="{E27E36F2-2DA2-42E3-A757-74BCA2FCCC57}"/>
    <cellStyle name="Percent 2 2 6 3 2 5" xfId="29218" xr:uid="{2F851AA4-EBCC-4095-8C3E-08F642CBBF28}"/>
    <cellStyle name="Percent 2 2 6 3 2 6" xfId="44102" xr:uid="{618ADE2D-DCD0-4AF8-93B0-EFEFEFB87800}"/>
    <cellStyle name="Percent 2 2 6 3 3" xfId="10392" xr:uid="{3A40FF2D-0B30-4D23-AEB7-EA65E371AB34}"/>
    <cellStyle name="Percent 2 2 6 3 3 2" xfId="24082" xr:uid="{FEB71980-7162-4AF7-BB22-012D253EAFB0}"/>
    <cellStyle name="Percent 2 2 6 3 3 2 2" xfId="37774" xr:uid="{7C8D57C7-744E-45BA-853E-4CA4F8F9281D}"/>
    <cellStyle name="Percent 2 2 6 3 3 2 3" xfId="52658" xr:uid="{8D46DDAC-D8AE-4300-9FFD-5287B012CA96}"/>
    <cellStyle name="Percent 2 2 6 3 3 3" xfId="17238" xr:uid="{E8A46B52-A49B-4558-9062-9460F65FAFDE}"/>
    <cellStyle name="Percent 2 2 6 3 3 4" xfId="30928" xr:uid="{E003037A-B8C4-4D5A-BF93-C0B5A6B5CA9A}"/>
    <cellStyle name="Percent 2 2 6 3 3 5" xfId="45812" xr:uid="{3595F014-555D-4A33-B85E-EB12D2276748}"/>
    <cellStyle name="Percent 2 2 6 3 4" xfId="20660" xr:uid="{1D034DC0-BFFE-4D83-AE62-4B88C37D8972}"/>
    <cellStyle name="Percent 2 2 6 3 4 2" xfId="34352" xr:uid="{A310E1B3-34BF-46F4-A8AB-2980DE87F1FD}"/>
    <cellStyle name="Percent 2 2 6 3 4 3" xfId="49236" xr:uid="{C6FB5AAD-7317-4BAB-9999-F2517FFF7FBC}"/>
    <cellStyle name="Percent 2 2 6 3 5" xfId="13816" xr:uid="{FEC630B1-4E13-4F18-A12E-DFC542C57326}"/>
    <cellStyle name="Percent 2 2 6 3 6" xfId="27506" xr:uid="{BDE5CC83-C0F3-4805-91AE-BB1019C935B0}"/>
    <cellStyle name="Percent 2 2 6 3 7" xfId="42390" xr:uid="{02902490-4EF1-47BE-9E3A-690896C994A0}"/>
    <cellStyle name="Percent 2 2 6 4" xfId="6971" xr:uid="{6E8A83F2-6826-42DF-A56F-793B989451C8}"/>
    <cellStyle name="Percent 2 2 6 4 2" xfId="8683" xr:uid="{0BBEDA7C-F061-43F0-92B3-820DAB130C9B}"/>
    <cellStyle name="Percent 2 2 6 4 2 2" xfId="12105" xr:uid="{EEE13E13-3B3C-4EEF-8BA8-BC42A0F1052E}"/>
    <cellStyle name="Percent 2 2 6 4 2 2 2" xfId="25795" xr:uid="{1B802207-F4CB-47C8-9212-15CAE1764C84}"/>
    <cellStyle name="Percent 2 2 6 4 2 2 2 2" xfId="39487" xr:uid="{352B7666-52D1-4620-8669-7355122097DC}"/>
    <cellStyle name="Percent 2 2 6 4 2 2 2 3" xfId="54371" xr:uid="{CE783EC8-3F37-4680-B7EC-9650ACCB7C88}"/>
    <cellStyle name="Percent 2 2 6 4 2 2 3" xfId="18951" xr:uid="{1890267F-FC51-4808-B41F-64F45AB5F173}"/>
    <cellStyle name="Percent 2 2 6 4 2 2 4" xfId="32641" xr:uid="{082C0A48-2095-4CD4-82E7-4988170F704F}"/>
    <cellStyle name="Percent 2 2 6 4 2 2 5" xfId="47525" xr:uid="{DD798338-6B00-4594-A5CC-4373365C717B}"/>
    <cellStyle name="Percent 2 2 6 4 2 3" xfId="22373" xr:uid="{1E6933ED-469F-4D23-84E1-DC4A0771AAEF}"/>
    <cellStyle name="Percent 2 2 6 4 2 3 2" xfId="36065" xr:uid="{3AE45BF2-47A4-46F2-9D57-AEDBEDC9ECEE}"/>
    <cellStyle name="Percent 2 2 6 4 2 3 3" xfId="50949" xr:uid="{A41B08EF-D4F9-4E75-8F93-E3F6FA2E82A0}"/>
    <cellStyle name="Percent 2 2 6 4 2 4" xfId="15529" xr:uid="{28678401-E10D-4E08-9C4B-6733D9532921}"/>
    <cellStyle name="Percent 2 2 6 4 2 5" xfId="29219" xr:uid="{F185083C-C74F-4C99-AA3F-C7F3FBF2E2E9}"/>
    <cellStyle name="Percent 2 2 6 4 2 6" xfId="44103" xr:uid="{D9685368-489E-43EB-B3BB-2AA66AF35319}"/>
    <cellStyle name="Percent 2 2 6 4 3" xfId="10393" xr:uid="{7AC1AE40-81F2-4ECA-A769-DE5BF0B847DF}"/>
    <cellStyle name="Percent 2 2 6 4 3 2" xfId="24083" xr:uid="{F1797761-4BAB-4252-873A-4959B90FAAFF}"/>
    <cellStyle name="Percent 2 2 6 4 3 2 2" xfId="37775" xr:uid="{E538DB52-569B-4DB7-8EDB-3FE5DD3765E8}"/>
    <cellStyle name="Percent 2 2 6 4 3 2 3" xfId="52659" xr:uid="{6E5C39DD-1EB6-4BBD-A266-677BF8CDB5DF}"/>
    <cellStyle name="Percent 2 2 6 4 3 3" xfId="17239" xr:uid="{0E3B81E5-486D-4FAC-B3DF-334EA8A84ACD}"/>
    <cellStyle name="Percent 2 2 6 4 3 4" xfId="30929" xr:uid="{10CEF19A-06D1-4FE2-ADD3-29D904536E22}"/>
    <cellStyle name="Percent 2 2 6 4 3 5" xfId="45813" xr:uid="{F5B3F38A-AFDC-468A-BDE1-AF22642A4B10}"/>
    <cellStyle name="Percent 2 2 6 4 4" xfId="20661" xr:uid="{B54EA0AB-EAC9-4432-AB06-7E065A11A941}"/>
    <cellStyle name="Percent 2 2 6 4 4 2" xfId="34353" xr:uid="{D6839A87-3273-4EA5-82CF-AD7B46D0CF25}"/>
    <cellStyle name="Percent 2 2 6 4 4 3" xfId="49237" xr:uid="{7C10CB0A-30C8-4458-BC7F-CCC1E5CC6306}"/>
    <cellStyle name="Percent 2 2 6 4 5" xfId="13817" xr:uid="{014CF370-E05C-4C07-B472-327931209093}"/>
    <cellStyle name="Percent 2 2 6 4 6" xfId="27507" xr:uid="{3CD4BD0E-1E61-4951-9F5B-5C5F32EA7C6B}"/>
    <cellStyle name="Percent 2 2 6 4 7" xfId="42391" xr:uid="{38C7921B-D408-45ED-8386-ED15AFB9BE71}"/>
    <cellStyle name="Percent 2 2 6 5" xfId="8679" xr:uid="{3535A252-4C4A-4680-A08E-96F5FB6E2A88}"/>
    <cellStyle name="Percent 2 2 6 5 2" xfId="12101" xr:uid="{7F6E135F-C2B7-49C8-9930-E47CB4411630}"/>
    <cellStyle name="Percent 2 2 6 5 2 2" xfId="25791" xr:uid="{F75A8798-C2F8-4A60-8734-6D45D8D57512}"/>
    <cellStyle name="Percent 2 2 6 5 2 2 2" xfId="39483" xr:uid="{96A14774-7B2B-4831-A98C-5E90472CA348}"/>
    <cellStyle name="Percent 2 2 6 5 2 2 3" xfId="54367" xr:uid="{2CDBE54F-15DA-4279-B001-7A0704BA34C1}"/>
    <cellStyle name="Percent 2 2 6 5 2 3" xfId="18947" xr:uid="{79238357-1D2A-44B6-A8C1-535F8654D041}"/>
    <cellStyle name="Percent 2 2 6 5 2 4" xfId="32637" xr:uid="{1F6B445C-0E5E-4B8A-95C3-17C80C491535}"/>
    <cellStyle name="Percent 2 2 6 5 2 5" xfId="47521" xr:uid="{4C911083-1258-4563-9993-D4DDC3285865}"/>
    <cellStyle name="Percent 2 2 6 5 3" xfId="22369" xr:uid="{055E824B-6126-41EB-BE07-F3B6D3F81348}"/>
    <cellStyle name="Percent 2 2 6 5 3 2" xfId="36061" xr:uid="{ACF483D6-396C-4B89-A5A6-4FB820F7B82C}"/>
    <cellStyle name="Percent 2 2 6 5 3 3" xfId="50945" xr:uid="{2F8B8E47-78D1-4821-897A-7E22A2A95ED4}"/>
    <cellStyle name="Percent 2 2 6 5 4" xfId="15525" xr:uid="{CCEE81A3-0D57-4E7B-BDEF-2D9D89F38D78}"/>
    <cellStyle name="Percent 2 2 6 5 5" xfId="29215" xr:uid="{1417EC57-16D1-4AB6-A7E8-4E38A2711B10}"/>
    <cellStyle name="Percent 2 2 6 5 6" xfId="44099" xr:uid="{A0C0742C-11ED-4FE0-ADF7-198A077E46AF}"/>
    <cellStyle name="Percent 2 2 6 6" xfId="10389" xr:uid="{8138840D-8889-406B-B2A3-0BD8BE91234A}"/>
    <cellStyle name="Percent 2 2 6 6 2" xfId="24079" xr:uid="{E2E9DF2C-B138-450A-983A-A20F4C0A7536}"/>
    <cellStyle name="Percent 2 2 6 6 2 2" xfId="37771" xr:uid="{4CECA1E7-0901-4B42-BAD4-E5A2C142F4C5}"/>
    <cellStyle name="Percent 2 2 6 6 2 3" xfId="52655" xr:uid="{64BDC31A-CC31-408D-B827-776AFCD8C56B}"/>
    <cellStyle name="Percent 2 2 6 6 3" xfId="17235" xr:uid="{72C2EC49-2CA4-49F3-9E28-A13B068585E8}"/>
    <cellStyle name="Percent 2 2 6 6 4" xfId="30925" xr:uid="{58A2BF81-DC58-4648-B180-351A0121EAD1}"/>
    <cellStyle name="Percent 2 2 6 6 5" xfId="45809" xr:uid="{FDD974DB-1FC3-4384-9D86-04653003FDD2}"/>
    <cellStyle name="Percent 2 2 6 7" xfId="20657" xr:uid="{A7AC5DF3-0C76-4EDE-B8E2-4D91B2AAB586}"/>
    <cellStyle name="Percent 2 2 6 7 2" xfId="34349" xr:uid="{7538F904-C377-412C-A04D-8E20F70CC2D5}"/>
    <cellStyle name="Percent 2 2 6 7 3" xfId="49233" xr:uid="{BCCBFB2D-4ED3-4CF4-82CA-7FC0AD445598}"/>
    <cellStyle name="Percent 2 2 6 8" xfId="13813" xr:uid="{01145E47-0521-4E8E-B0AC-12BB1DAA1552}"/>
    <cellStyle name="Percent 2 2 6 9" xfId="27503" xr:uid="{9C705669-1F79-4697-A8A3-E679D1035494}"/>
    <cellStyle name="Percent 2 2 7" xfId="6972" xr:uid="{719ACBC5-EAFC-4FD3-97E4-358D49BF09AF}"/>
    <cellStyle name="Percent 2 2 7 2" xfId="6973" xr:uid="{79328777-5134-4753-91D4-DBC2EA141EAE}"/>
    <cellStyle name="Percent 2 2 7 2 2" xfId="8685" xr:uid="{8F3D8E3F-8B92-43F0-BAF7-3FBE22A65111}"/>
    <cellStyle name="Percent 2 2 7 2 2 2" xfId="12107" xr:uid="{63975A25-1665-4628-BC3E-74C5B90C3BCF}"/>
    <cellStyle name="Percent 2 2 7 2 2 2 2" xfId="25797" xr:uid="{6474E2EB-6DE0-4E12-BA39-AC23CAFD3236}"/>
    <cellStyle name="Percent 2 2 7 2 2 2 2 2" xfId="39489" xr:uid="{C0B0E1E2-9D7C-4D02-A5CD-6610501F4A07}"/>
    <cellStyle name="Percent 2 2 7 2 2 2 2 3" xfId="54373" xr:uid="{8E4F6F3D-1472-4FF8-B56A-ABB6B873C686}"/>
    <cellStyle name="Percent 2 2 7 2 2 2 3" xfId="18953" xr:uid="{DCDDE8B1-CA04-454D-BAB1-31A62A4E1F91}"/>
    <cellStyle name="Percent 2 2 7 2 2 2 4" xfId="32643" xr:uid="{E23CA515-8BCD-4A5B-B6B7-831673549599}"/>
    <cellStyle name="Percent 2 2 7 2 2 2 5" xfId="47527" xr:uid="{3CC8D6E7-B09F-4811-AD8F-673990773E2D}"/>
    <cellStyle name="Percent 2 2 7 2 2 3" xfId="22375" xr:uid="{D3EA815C-A29A-490B-AE30-355848E049A1}"/>
    <cellStyle name="Percent 2 2 7 2 2 3 2" xfId="36067" xr:uid="{BFA6EC32-2894-4B1A-A54E-9660D514250C}"/>
    <cellStyle name="Percent 2 2 7 2 2 3 3" xfId="50951" xr:uid="{BF7C4F75-67D3-4BEE-BB77-A7D5F5E3BBA3}"/>
    <cellStyle name="Percent 2 2 7 2 2 4" xfId="15531" xr:uid="{1E3CC2A8-882A-42CE-B1CA-EDCEFD055FD5}"/>
    <cellStyle name="Percent 2 2 7 2 2 5" xfId="29221" xr:uid="{D68058D9-8966-4DA1-8870-7B73D16DBAF3}"/>
    <cellStyle name="Percent 2 2 7 2 2 6" xfId="44105" xr:uid="{DA3B0F45-A810-4CC3-823E-A7AAAC14F506}"/>
    <cellStyle name="Percent 2 2 7 2 3" xfId="10395" xr:uid="{724B8D26-59AB-42E8-B748-BEAC4E07B179}"/>
    <cellStyle name="Percent 2 2 7 2 3 2" xfId="24085" xr:uid="{8EEE8193-DD1C-4EF1-B71A-BF491A999A96}"/>
    <cellStyle name="Percent 2 2 7 2 3 2 2" xfId="37777" xr:uid="{DDAA2CE6-315F-4380-962D-B1FC57865EC3}"/>
    <cellStyle name="Percent 2 2 7 2 3 2 3" xfId="52661" xr:uid="{C1F1377E-1BFD-41C8-A8BE-2454188A9880}"/>
    <cellStyle name="Percent 2 2 7 2 3 3" xfId="17241" xr:uid="{D96E59BB-DD94-41C8-A2B7-D42CE6426C24}"/>
    <cellStyle name="Percent 2 2 7 2 3 4" xfId="30931" xr:uid="{84BE2A0A-05DE-4CBE-899C-ED30589F3F40}"/>
    <cellStyle name="Percent 2 2 7 2 3 5" xfId="45815" xr:uid="{F88705AF-7B1D-477E-B05F-2676E01E8F59}"/>
    <cellStyle name="Percent 2 2 7 2 4" xfId="20663" xr:uid="{4E6360A4-129C-428B-82FC-9E8AA42A74B9}"/>
    <cellStyle name="Percent 2 2 7 2 4 2" xfId="34355" xr:uid="{8F60CADE-44E7-41D8-9C89-D597C17A7986}"/>
    <cellStyle name="Percent 2 2 7 2 4 3" xfId="49239" xr:uid="{EEFC67E7-F82D-4B83-9DDC-F4F61FB88985}"/>
    <cellStyle name="Percent 2 2 7 2 5" xfId="13819" xr:uid="{14C49177-3D3A-42C4-ABB4-153357FC5346}"/>
    <cellStyle name="Percent 2 2 7 2 6" xfId="27509" xr:uid="{245C42C2-9769-451C-8E7D-9AACACA4EBFB}"/>
    <cellStyle name="Percent 2 2 7 2 7" xfId="42393" xr:uid="{FB251BBE-A9DE-4139-9E11-5CA86FF47FB8}"/>
    <cellStyle name="Percent 2 2 7 3" xfId="8684" xr:uid="{0A6D3E38-331A-4017-BE32-C0416C3DFFFF}"/>
    <cellStyle name="Percent 2 2 7 3 2" xfId="12106" xr:uid="{F55DC583-03E3-4659-A7F4-F1D34BB9BA2C}"/>
    <cellStyle name="Percent 2 2 7 3 2 2" xfId="25796" xr:uid="{7F962A4D-1655-4ED7-8FA1-EE7C0BE98A85}"/>
    <cellStyle name="Percent 2 2 7 3 2 2 2" xfId="39488" xr:uid="{658BCE04-D767-4D46-BF32-E208732978C3}"/>
    <cellStyle name="Percent 2 2 7 3 2 2 3" xfId="54372" xr:uid="{3C4323BD-5ECF-4DDE-B4CA-8E30AEE50AD9}"/>
    <cellStyle name="Percent 2 2 7 3 2 3" xfId="18952" xr:uid="{A43AD231-3F0B-4134-98C7-A0AA156F02D8}"/>
    <cellStyle name="Percent 2 2 7 3 2 4" xfId="32642" xr:uid="{E3DA2689-3876-42EF-8C82-F2C3C626ADD2}"/>
    <cellStyle name="Percent 2 2 7 3 2 5" xfId="47526" xr:uid="{1E3358C4-E590-4491-B068-E06FF630C554}"/>
    <cellStyle name="Percent 2 2 7 3 3" xfId="22374" xr:uid="{799002F9-6D96-47CF-AFC9-D68C927EE100}"/>
    <cellStyle name="Percent 2 2 7 3 3 2" xfId="36066" xr:uid="{09EFF96C-74AD-41A6-B390-62BDAEE036A6}"/>
    <cellStyle name="Percent 2 2 7 3 3 3" xfId="50950" xr:uid="{832CF4C3-3E4F-4716-B8FD-2C0DC0C84B89}"/>
    <cellStyle name="Percent 2 2 7 3 4" xfId="15530" xr:uid="{2EC89267-ADD2-439F-8CB3-D5CD83CB0373}"/>
    <cellStyle name="Percent 2 2 7 3 5" xfId="29220" xr:uid="{0DA22DD8-C55A-483D-BABD-8804FA02A844}"/>
    <cellStyle name="Percent 2 2 7 3 6" xfId="44104" xr:uid="{C3D4F645-83B5-40C8-B709-80D96F721143}"/>
    <cellStyle name="Percent 2 2 7 4" xfId="10394" xr:uid="{B1B6FA61-C422-4D50-93E2-46EF764B0D18}"/>
    <cellStyle name="Percent 2 2 7 4 2" xfId="24084" xr:uid="{A13475E4-16D7-4914-9CA6-BECFA77973D9}"/>
    <cellStyle name="Percent 2 2 7 4 2 2" xfId="37776" xr:uid="{0C9E5782-90DB-4067-B94B-6635D84BE799}"/>
    <cellStyle name="Percent 2 2 7 4 2 3" xfId="52660" xr:uid="{3042A0C7-6F90-4F6A-BCE1-2C0807F668ED}"/>
    <cellStyle name="Percent 2 2 7 4 3" xfId="17240" xr:uid="{EB288947-C7A5-40AE-A9DE-84BDFB09B53E}"/>
    <cellStyle name="Percent 2 2 7 4 4" xfId="30930" xr:uid="{BCEE2B36-670C-41F7-9216-664AADF4D204}"/>
    <cellStyle name="Percent 2 2 7 4 5" xfId="45814" xr:uid="{B56A4359-041C-44CD-990B-A8337B3E967E}"/>
    <cellStyle name="Percent 2 2 7 5" xfId="20662" xr:uid="{6A2FC16E-E85B-457C-9441-4AF3F4B9074C}"/>
    <cellStyle name="Percent 2 2 7 5 2" xfId="34354" xr:uid="{03F45642-B308-47B5-8801-957D6E995379}"/>
    <cellStyle name="Percent 2 2 7 5 3" xfId="49238" xr:uid="{E36029BA-AB8E-4FE0-AC59-2879B50EA8A7}"/>
    <cellStyle name="Percent 2 2 7 6" xfId="13818" xr:uid="{37AAED4A-F622-4576-AD5B-0CB8E3A5A056}"/>
    <cellStyle name="Percent 2 2 7 7" xfId="27508" xr:uid="{9FE428FF-FF3E-4309-A878-20E568241DB5}"/>
    <cellStyle name="Percent 2 2 7 8" xfId="42392" xr:uid="{8E247700-39C1-485B-91F9-8B461AAFA9B5}"/>
    <cellStyle name="Percent 2 2 8" xfId="6974" xr:uid="{198A8226-7DCD-4B87-9C3A-E67CE88DFD3A}"/>
    <cellStyle name="Percent 2 2 8 2" xfId="8686" xr:uid="{C161CAD4-EB3A-4EF4-A4D9-AED6AF1A9769}"/>
    <cellStyle name="Percent 2 2 8 2 2" xfId="12108" xr:uid="{EFBB2E84-12DA-40A1-8339-2B26F0CEB44B}"/>
    <cellStyle name="Percent 2 2 8 2 2 2" xfId="25798" xr:uid="{5C7894E2-D2F8-4639-B9EE-FD3AA7C5338E}"/>
    <cellStyle name="Percent 2 2 8 2 2 2 2" xfId="39490" xr:uid="{D7BF7A8A-9F20-418E-9641-54A96E56A09F}"/>
    <cellStyle name="Percent 2 2 8 2 2 2 3" xfId="54374" xr:uid="{1D3653CF-EF54-461E-A312-6C76D758C61F}"/>
    <cellStyle name="Percent 2 2 8 2 2 3" xfId="18954" xr:uid="{3ED682C4-2DB1-47B4-8082-6A2B0A927D8E}"/>
    <cellStyle name="Percent 2 2 8 2 2 4" xfId="32644" xr:uid="{9F38D45F-B3CD-4315-93F6-8CD630BE90D3}"/>
    <cellStyle name="Percent 2 2 8 2 2 5" xfId="47528" xr:uid="{9AE188C7-FCE8-4007-A6E4-EBCA444EE7B3}"/>
    <cellStyle name="Percent 2 2 8 2 3" xfId="22376" xr:uid="{C79157DD-413C-42EC-A2DA-EA385F7D8ADC}"/>
    <cellStyle name="Percent 2 2 8 2 3 2" xfId="36068" xr:uid="{5475BEA8-6C2D-4CCF-BE9A-498565587901}"/>
    <cellStyle name="Percent 2 2 8 2 3 3" xfId="50952" xr:uid="{6139B84D-00CC-44DD-8077-C3663D6F8BEB}"/>
    <cellStyle name="Percent 2 2 8 2 4" xfId="15532" xr:uid="{DCF8FC4F-32B8-4FD1-9484-A06FCDADE7FD}"/>
    <cellStyle name="Percent 2 2 8 2 5" xfId="29222" xr:uid="{278DD890-5B98-444D-B65E-5120C173030D}"/>
    <cellStyle name="Percent 2 2 8 2 6" xfId="44106" xr:uid="{B7CB9D68-5C28-455C-B5CB-CDA1AE61F0E7}"/>
    <cellStyle name="Percent 2 2 8 3" xfId="10396" xr:uid="{28D681EA-6357-413A-B093-27442888E9C2}"/>
    <cellStyle name="Percent 2 2 8 3 2" xfId="24086" xr:uid="{9F5ABFA8-D457-417F-B9A9-64E6B5C2B818}"/>
    <cellStyle name="Percent 2 2 8 3 2 2" xfId="37778" xr:uid="{F1076FA3-37D3-47E9-A59C-C690FCC25BE6}"/>
    <cellStyle name="Percent 2 2 8 3 2 3" xfId="52662" xr:uid="{9EB98098-4595-4B07-9B2D-1B87351289DF}"/>
    <cellStyle name="Percent 2 2 8 3 3" xfId="17242" xr:uid="{45C8F547-D63D-4AF5-9606-D63721FA2028}"/>
    <cellStyle name="Percent 2 2 8 3 4" xfId="30932" xr:uid="{0C9C40CD-EF65-44FD-A71F-36C5AB86D933}"/>
    <cellStyle name="Percent 2 2 8 3 5" xfId="45816" xr:uid="{5A2CCDB8-060C-468D-A6D3-A88D137083EC}"/>
    <cellStyle name="Percent 2 2 8 4" xfId="20664" xr:uid="{5D597FA9-DC45-4C95-A7AE-5C70EA540B98}"/>
    <cellStyle name="Percent 2 2 8 4 2" xfId="34356" xr:uid="{0F06C146-5E38-4539-A75A-706AAE6C7897}"/>
    <cellStyle name="Percent 2 2 8 4 3" xfId="49240" xr:uid="{504D3D3E-220B-462C-95FE-8BA06A1D3959}"/>
    <cellStyle name="Percent 2 2 8 5" xfId="13820" xr:uid="{32257B34-DCF2-4486-9527-3769CB29DA7F}"/>
    <cellStyle name="Percent 2 2 8 6" xfId="27510" xr:uid="{CA2CF51D-B7B3-42D9-BE7F-BCD49A8F4993}"/>
    <cellStyle name="Percent 2 2 8 7" xfId="42394" xr:uid="{97E64483-DEDF-4758-B171-20FE8B4BC0DB}"/>
    <cellStyle name="Percent 2 2 9" xfId="6975" xr:uid="{5E0A2422-E14A-45CD-8D60-14FFDA9A4F0A}"/>
    <cellStyle name="Percent 2 2 9 2" xfId="8687" xr:uid="{478037B7-C8DB-413C-9EC2-1038BCB030B9}"/>
    <cellStyle name="Percent 2 2 9 2 2" xfId="12109" xr:uid="{9FF4DE92-4067-4252-9000-7AEDF302272C}"/>
    <cellStyle name="Percent 2 2 9 2 2 2" xfId="25799" xr:uid="{963EFD18-0401-4C73-A727-276F9415F4F0}"/>
    <cellStyle name="Percent 2 2 9 2 2 2 2" xfId="39491" xr:uid="{52A179FB-7B1E-4936-B768-54DF856A5DEC}"/>
    <cellStyle name="Percent 2 2 9 2 2 2 3" xfId="54375" xr:uid="{63639EEA-E806-4FB4-B1E7-2123E4F7FAC5}"/>
    <cellStyle name="Percent 2 2 9 2 2 3" xfId="18955" xr:uid="{E63331BA-4D48-4020-BD3B-1EDF6FC8BDC5}"/>
    <cellStyle name="Percent 2 2 9 2 2 4" xfId="32645" xr:uid="{1B6A7ACE-5A74-4144-B05F-CE9DF7053FBD}"/>
    <cellStyle name="Percent 2 2 9 2 2 5" xfId="47529" xr:uid="{27A174CE-0D53-4DDA-BE94-57DCB3C8A860}"/>
    <cellStyle name="Percent 2 2 9 2 3" xfId="22377" xr:uid="{56C7847F-16C4-48BE-B711-E6C3D5E21889}"/>
    <cellStyle name="Percent 2 2 9 2 3 2" xfId="36069" xr:uid="{0CAD89D9-030D-4AA5-BFA4-29C8B9148DFE}"/>
    <cellStyle name="Percent 2 2 9 2 3 3" xfId="50953" xr:uid="{78E310E6-A09A-4076-9113-A0138505DF9A}"/>
    <cellStyle name="Percent 2 2 9 2 4" xfId="15533" xr:uid="{526EB3B7-8A95-4FC5-8C6E-F8FD43AD0A0F}"/>
    <cellStyle name="Percent 2 2 9 2 5" xfId="29223" xr:uid="{2B7A49A0-0A40-462F-B585-05131507D2A2}"/>
    <cellStyle name="Percent 2 2 9 2 6" xfId="44107" xr:uid="{F80BA189-8867-46A3-9502-C9547A3EA197}"/>
    <cellStyle name="Percent 2 2 9 3" xfId="10397" xr:uid="{EFCB5C5D-168B-418C-B76A-136E08014B0C}"/>
    <cellStyle name="Percent 2 2 9 3 2" xfId="24087" xr:uid="{0D73FDB0-B257-4580-8584-76C2551E42B8}"/>
    <cellStyle name="Percent 2 2 9 3 2 2" xfId="37779" xr:uid="{0B1F131E-9C99-41AB-B53E-B78EF70A2604}"/>
    <cellStyle name="Percent 2 2 9 3 2 3" xfId="52663" xr:uid="{4820AAE9-B487-479A-88F2-55B67D35579B}"/>
    <cellStyle name="Percent 2 2 9 3 3" xfId="17243" xr:uid="{F63C7F0C-3996-4508-AB10-1A9E3C71BB0D}"/>
    <cellStyle name="Percent 2 2 9 3 4" xfId="30933" xr:uid="{0171C11A-8B26-433B-8A6F-B2C972F3B7AB}"/>
    <cellStyle name="Percent 2 2 9 3 5" xfId="45817" xr:uid="{56D96E03-8DB9-4C44-963E-FFBB1438373E}"/>
    <cellStyle name="Percent 2 2 9 4" xfId="20665" xr:uid="{0EEA6BEE-05DD-460F-ADF3-AC9EA8E49009}"/>
    <cellStyle name="Percent 2 2 9 4 2" xfId="34357" xr:uid="{788B7930-5EE2-4E70-B739-3AD23E01D28C}"/>
    <cellStyle name="Percent 2 2 9 4 3" xfId="49241" xr:uid="{25733B9D-C8D5-4904-89A7-9B8B8B30D2C0}"/>
    <cellStyle name="Percent 2 2 9 5" xfId="13821" xr:uid="{5F16B1AC-C78C-47A6-99DD-58E16DB86EFE}"/>
    <cellStyle name="Percent 2 2 9 6" xfId="27511" xr:uid="{56740760-14FB-41E2-A190-8CBB91CB124E}"/>
    <cellStyle name="Percent 2 2 9 7" xfId="42395" xr:uid="{F67B4DC2-DCF8-4E37-A3EE-3F636D154595}"/>
    <cellStyle name="Percent 2 3" xfId="6976" xr:uid="{A90C5974-98A3-44EC-B82C-5A8AEB63B891}"/>
    <cellStyle name="Percent 2 3 10" xfId="20666" xr:uid="{45BB1779-D8F3-4877-8275-40D588848569}"/>
    <cellStyle name="Percent 2 3 10 2" xfId="34358" xr:uid="{0E65BE50-E921-40B4-85E8-F63469F05FD9}"/>
    <cellStyle name="Percent 2 3 10 3" xfId="49242" xr:uid="{359736CA-EDDE-4509-89B5-C53F0CBDFF15}"/>
    <cellStyle name="Percent 2 3 11" xfId="13822" xr:uid="{14759B96-E88A-47FE-AEFE-A1F479F24980}"/>
    <cellStyle name="Percent 2 3 12" xfId="27512" xr:uid="{A7683072-0D27-4F21-9D5E-FBFB76BBF0F6}"/>
    <cellStyle name="Percent 2 3 13" xfId="42396" xr:uid="{2ADF426C-5B93-4599-A8B8-BFD4757280DC}"/>
    <cellStyle name="Percent 2 3 2" xfId="6977" xr:uid="{5BA10F37-ECDD-4FBE-A506-5BF196D1B087}"/>
    <cellStyle name="Percent 2 3 2 10" xfId="13823" xr:uid="{3217770E-C996-4D88-A630-90BFC897C550}"/>
    <cellStyle name="Percent 2 3 2 11" xfId="27513" xr:uid="{425DD44A-6C07-4CE8-B06F-95FE08F5261C}"/>
    <cellStyle name="Percent 2 3 2 12" xfId="42397" xr:uid="{807EE34C-B4EF-4CAD-9C6E-B4A35A95D745}"/>
    <cellStyle name="Percent 2 3 2 2" xfId="6978" xr:uid="{37E1A9B0-51FB-47F2-B5F1-97FE6E630FC8}"/>
    <cellStyle name="Percent 2 3 2 2 10" xfId="42398" xr:uid="{66B4734D-AD26-4F82-AC75-F7B5C8E8BF91}"/>
    <cellStyle name="Percent 2 3 2 2 2" xfId="6979" xr:uid="{6BE04F78-CE58-472F-A564-AF40492BCCFE}"/>
    <cellStyle name="Percent 2 3 2 2 2 2" xfId="6980" xr:uid="{91E095B5-05AC-49FE-A101-215730C27028}"/>
    <cellStyle name="Percent 2 3 2 2 2 2 2" xfId="8692" xr:uid="{D150DA60-A680-44D0-8704-7FB767B89D14}"/>
    <cellStyle name="Percent 2 3 2 2 2 2 2 2" xfId="12114" xr:uid="{949D2FFC-DD43-498C-8005-F1775070E706}"/>
    <cellStyle name="Percent 2 3 2 2 2 2 2 2 2" xfId="25804" xr:uid="{36BC4B40-379F-4FCA-BE3D-FEDACC7DA684}"/>
    <cellStyle name="Percent 2 3 2 2 2 2 2 2 2 2" xfId="39496" xr:uid="{C7219BB7-8021-4B8B-B325-14B0FD974C9D}"/>
    <cellStyle name="Percent 2 3 2 2 2 2 2 2 2 3" xfId="54380" xr:uid="{2BC38B7D-8423-40AE-9314-A97BA925CF97}"/>
    <cellStyle name="Percent 2 3 2 2 2 2 2 2 3" xfId="18960" xr:uid="{786526AF-275E-4C68-AA07-05795E0F539A}"/>
    <cellStyle name="Percent 2 3 2 2 2 2 2 2 4" xfId="32650" xr:uid="{606C3D02-5194-4A69-B063-F1244E48DB85}"/>
    <cellStyle name="Percent 2 3 2 2 2 2 2 2 5" xfId="47534" xr:uid="{8BCF054D-00CE-485D-9633-EAE5A76B2A04}"/>
    <cellStyle name="Percent 2 3 2 2 2 2 2 3" xfId="22382" xr:uid="{A5D45165-2CC2-4047-A708-D41F201897B6}"/>
    <cellStyle name="Percent 2 3 2 2 2 2 2 3 2" xfId="36074" xr:uid="{C99B514E-EE57-4439-A986-894A01ABD21E}"/>
    <cellStyle name="Percent 2 3 2 2 2 2 2 3 3" xfId="50958" xr:uid="{38F54032-C888-4D51-BF7A-1AE8C679B597}"/>
    <cellStyle name="Percent 2 3 2 2 2 2 2 4" xfId="15538" xr:uid="{6999AFEB-A16D-483F-9101-6823F28057F8}"/>
    <cellStyle name="Percent 2 3 2 2 2 2 2 5" xfId="29228" xr:uid="{79BF078A-AFB3-4D9D-9ED6-680806BB9899}"/>
    <cellStyle name="Percent 2 3 2 2 2 2 2 6" xfId="44112" xr:uid="{B60C4C09-2BEF-4B35-8D5F-41595172D8E5}"/>
    <cellStyle name="Percent 2 3 2 2 2 2 3" xfId="10402" xr:uid="{7B8E95FF-E09C-4D5C-84A3-499E779B291B}"/>
    <cellStyle name="Percent 2 3 2 2 2 2 3 2" xfId="24092" xr:uid="{F0FE4212-BF3B-4F49-A3C8-A43C0900BFDA}"/>
    <cellStyle name="Percent 2 3 2 2 2 2 3 2 2" xfId="37784" xr:uid="{CC2BB16C-0F85-4804-B2B4-D5954AB949F4}"/>
    <cellStyle name="Percent 2 3 2 2 2 2 3 2 3" xfId="52668" xr:uid="{B81566FE-2BAD-4AF6-A177-98EB33E5548C}"/>
    <cellStyle name="Percent 2 3 2 2 2 2 3 3" xfId="17248" xr:uid="{CA160AC0-B290-4693-9680-EBC3FAB30CC7}"/>
    <cellStyle name="Percent 2 3 2 2 2 2 3 4" xfId="30938" xr:uid="{9B183C45-1DFA-4265-A160-45BFAAD6442A}"/>
    <cellStyle name="Percent 2 3 2 2 2 2 3 5" xfId="45822" xr:uid="{943D397A-60F8-4F63-8AF2-9B7898A6A686}"/>
    <cellStyle name="Percent 2 3 2 2 2 2 4" xfId="20670" xr:uid="{10F99F3A-BDD3-4F91-BAA9-062D57D779C1}"/>
    <cellStyle name="Percent 2 3 2 2 2 2 4 2" xfId="34362" xr:uid="{26A920CF-ACEC-4791-B9AB-C8AB64C0E018}"/>
    <cellStyle name="Percent 2 3 2 2 2 2 4 3" xfId="49246" xr:uid="{DCD1FD8B-2286-4778-80F9-901DB3F2485B}"/>
    <cellStyle name="Percent 2 3 2 2 2 2 5" xfId="13826" xr:uid="{6FAC895A-8F77-4378-AAF9-7572FE055474}"/>
    <cellStyle name="Percent 2 3 2 2 2 2 6" xfId="27516" xr:uid="{CD89830C-D6D9-4004-8B62-258FF95BB27C}"/>
    <cellStyle name="Percent 2 3 2 2 2 2 7" xfId="42400" xr:uid="{4A77AFD5-A5B7-4929-89F0-34C5004C0AF6}"/>
    <cellStyle name="Percent 2 3 2 2 2 3" xfId="8691" xr:uid="{B804AC96-A294-4E5B-9E9F-21D10B7B89EA}"/>
    <cellStyle name="Percent 2 3 2 2 2 3 2" xfId="12113" xr:uid="{0BD7EAF4-4FEE-4E75-972F-A5EDF24B6DAE}"/>
    <cellStyle name="Percent 2 3 2 2 2 3 2 2" xfId="25803" xr:uid="{4DF01D7E-2299-4CFC-BA76-46B5AEC100AC}"/>
    <cellStyle name="Percent 2 3 2 2 2 3 2 2 2" xfId="39495" xr:uid="{B63B084B-D1B4-44E0-8E38-475C792CB1BE}"/>
    <cellStyle name="Percent 2 3 2 2 2 3 2 2 3" xfId="54379" xr:uid="{D285FB96-CBE0-40E0-8103-0FC545E22126}"/>
    <cellStyle name="Percent 2 3 2 2 2 3 2 3" xfId="18959" xr:uid="{DF2F894B-868A-49CA-BAC1-717936AA99F1}"/>
    <cellStyle name="Percent 2 3 2 2 2 3 2 4" xfId="32649" xr:uid="{31BCFC41-11CA-45A7-9CC5-05CA375505D1}"/>
    <cellStyle name="Percent 2 3 2 2 2 3 2 5" xfId="47533" xr:uid="{C79C5ADB-5224-4355-BEAE-F5373D49CB67}"/>
    <cellStyle name="Percent 2 3 2 2 2 3 3" xfId="22381" xr:uid="{C6BF82C8-2584-4CD0-93D9-55CAD878FAA1}"/>
    <cellStyle name="Percent 2 3 2 2 2 3 3 2" xfId="36073" xr:uid="{6CDB9C3B-7B69-4F10-B041-03B286D19142}"/>
    <cellStyle name="Percent 2 3 2 2 2 3 3 3" xfId="50957" xr:uid="{C1CCDA4E-598D-4687-BA34-79A191A226CF}"/>
    <cellStyle name="Percent 2 3 2 2 2 3 4" xfId="15537" xr:uid="{F3313614-4F16-48BD-82A9-5D3EAE40F6A8}"/>
    <cellStyle name="Percent 2 3 2 2 2 3 5" xfId="29227" xr:uid="{13FD2B68-831D-45D3-A130-AFD53E0418FC}"/>
    <cellStyle name="Percent 2 3 2 2 2 3 6" xfId="44111" xr:uid="{6639F31A-2A16-409B-B30D-2C9BAF0CBF47}"/>
    <cellStyle name="Percent 2 3 2 2 2 4" xfId="10401" xr:uid="{68D5DFA7-88E7-41BE-B2E6-090D2A81DC3E}"/>
    <cellStyle name="Percent 2 3 2 2 2 4 2" xfId="24091" xr:uid="{72697C99-550E-4777-90BD-6CA3B1ACB36C}"/>
    <cellStyle name="Percent 2 3 2 2 2 4 2 2" xfId="37783" xr:uid="{B9DF91BF-4C84-4598-ADA6-661C5F780319}"/>
    <cellStyle name="Percent 2 3 2 2 2 4 2 3" xfId="52667" xr:uid="{62E2A5CA-D3F7-4F84-A502-F4E765C73D20}"/>
    <cellStyle name="Percent 2 3 2 2 2 4 3" xfId="17247" xr:uid="{39811C3D-ABA0-420D-9553-7549BFF6495B}"/>
    <cellStyle name="Percent 2 3 2 2 2 4 4" xfId="30937" xr:uid="{87B59690-EDD5-417E-984E-84E39A13BBD2}"/>
    <cellStyle name="Percent 2 3 2 2 2 4 5" xfId="45821" xr:uid="{B4E309AE-8B8B-4DC9-8094-DBAAA2E97F4C}"/>
    <cellStyle name="Percent 2 3 2 2 2 5" xfId="20669" xr:uid="{B2FE750D-90C0-41B6-9F3A-DCD8325F3F81}"/>
    <cellStyle name="Percent 2 3 2 2 2 5 2" xfId="34361" xr:uid="{716E45D0-4FDA-4CD0-B87B-8BFADC05C04E}"/>
    <cellStyle name="Percent 2 3 2 2 2 5 3" xfId="49245" xr:uid="{D226AA7D-7A3A-4714-8207-433DF6FE35EF}"/>
    <cellStyle name="Percent 2 3 2 2 2 6" xfId="13825" xr:uid="{B770E538-8E96-4170-B46A-A710A0D38943}"/>
    <cellStyle name="Percent 2 3 2 2 2 7" xfId="27515" xr:uid="{12D52E87-804A-4044-8C40-C36927731B23}"/>
    <cellStyle name="Percent 2 3 2 2 2 8" xfId="42399" xr:uid="{90D88B4D-0AB8-4EBB-A11D-6B3A60406D93}"/>
    <cellStyle name="Percent 2 3 2 2 3" xfId="6981" xr:uid="{AAB38F5E-BCF3-4362-BA75-B12003372881}"/>
    <cellStyle name="Percent 2 3 2 2 3 2" xfId="8693" xr:uid="{C9F71151-8296-4EC7-8EC9-CDB4773F62D4}"/>
    <cellStyle name="Percent 2 3 2 2 3 2 2" xfId="12115" xr:uid="{3B7FBFAC-7ADA-47FB-89CC-1C85175C2BDB}"/>
    <cellStyle name="Percent 2 3 2 2 3 2 2 2" xfId="25805" xr:uid="{6D014708-90E6-4880-9BCD-63562202C513}"/>
    <cellStyle name="Percent 2 3 2 2 3 2 2 2 2" xfId="39497" xr:uid="{482F3275-04C1-4EF7-BC03-79CE96BA5830}"/>
    <cellStyle name="Percent 2 3 2 2 3 2 2 2 3" xfId="54381" xr:uid="{F23FD39B-4C64-4CF7-B5AB-C1E4D627E657}"/>
    <cellStyle name="Percent 2 3 2 2 3 2 2 3" xfId="18961" xr:uid="{636A8A62-91CF-41B6-9E73-252F9579AB6D}"/>
    <cellStyle name="Percent 2 3 2 2 3 2 2 4" xfId="32651" xr:uid="{F4E1702C-933D-4936-BC67-246B36B490B6}"/>
    <cellStyle name="Percent 2 3 2 2 3 2 2 5" xfId="47535" xr:uid="{902835A7-0F11-499B-A882-2EC7F32BE358}"/>
    <cellStyle name="Percent 2 3 2 2 3 2 3" xfId="22383" xr:uid="{7BFF46C3-6A3F-4498-AC93-CCF93F986D00}"/>
    <cellStyle name="Percent 2 3 2 2 3 2 3 2" xfId="36075" xr:uid="{AD519BC9-FB72-4F47-8780-9BDB44BBFFAF}"/>
    <cellStyle name="Percent 2 3 2 2 3 2 3 3" xfId="50959" xr:uid="{3A03F94C-51F0-47A1-BDFA-695CE7DC391C}"/>
    <cellStyle name="Percent 2 3 2 2 3 2 4" xfId="15539" xr:uid="{CA497033-8164-4436-AE99-F6B9A816B0CA}"/>
    <cellStyle name="Percent 2 3 2 2 3 2 5" xfId="29229" xr:uid="{628CE0D3-12E5-4269-BB85-6BD39AFD9A98}"/>
    <cellStyle name="Percent 2 3 2 2 3 2 6" xfId="44113" xr:uid="{56496045-E416-4288-959F-8AE9876A78BF}"/>
    <cellStyle name="Percent 2 3 2 2 3 3" xfId="10403" xr:uid="{0A739F01-4B2E-4BBD-B82D-EF642F49DA9C}"/>
    <cellStyle name="Percent 2 3 2 2 3 3 2" xfId="24093" xr:uid="{3FC40506-EF60-44DB-BD95-29D2A7B99E26}"/>
    <cellStyle name="Percent 2 3 2 2 3 3 2 2" xfId="37785" xr:uid="{F4D73AE3-ECB0-47B2-8D84-6387ABBC635F}"/>
    <cellStyle name="Percent 2 3 2 2 3 3 2 3" xfId="52669" xr:uid="{ADFE138E-FE29-4ED4-9C2B-BD0D3DDDE7D5}"/>
    <cellStyle name="Percent 2 3 2 2 3 3 3" xfId="17249" xr:uid="{11ACB30D-DDCF-48EA-9B91-4B19F43D372E}"/>
    <cellStyle name="Percent 2 3 2 2 3 3 4" xfId="30939" xr:uid="{926829D1-7116-483E-B7B4-88C826814246}"/>
    <cellStyle name="Percent 2 3 2 2 3 3 5" xfId="45823" xr:uid="{6D84154C-0E0F-42A1-90CC-91B6934E6486}"/>
    <cellStyle name="Percent 2 3 2 2 3 4" xfId="20671" xr:uid="{9C10F50F-946D-402C-AD99-91EE5BF06CFF}"/>
    <cellStyle name="Percent 2 3 2 2 3 4 2" xfId="34363" xr:uid="{118E809C-905F-40B3-BCC2-E9E15A7C7BA9}"/>
    <cellStyle name="Percent 2 3 2 2 3 4 3" xfId="49247" xr:uid="{A223D27A-0C29-4567-976E-A54E795CFB6C}"/>
    <cellStyle name="Percent 2 3 2 2 3 5" xfId="13827" xr:uid="{E09B4DD3-8932-4418-8FA0-79DA31DB4294}"/>
    <cellStyle name="Percent 2 3 2 2 3 6" xfId="27517" xr:uid="{8333A09E-FCAC-4B4B-904E-D43754F1B021}"/>
    <cellStyle name="Percent 2 3 2 2 3 7" xfId="42401" xr:uid="{2D34DC8A-E7F0-4BF0-BA7A-CB45AB0DF8BA}"/>
    <cellStyle name="Percent 2 3 2 2 4" xfId="6982" xr:uid="{0602BCBC-ED74-4F4D-B367-CE4845AAADA9}"/>
    <cellStyle name="Percent 2 3 2 2 4 2" xfId="8694" xr:uid="{B5FB16FA-1F56-49F1-A657-D8ACF977BD7B}"/>
    <cellStyle name="Percent 2 3 2 2 4 2 2" xfId="12116" xr:uid="{05E140EC-815A-4AD6-975D-82FC6987A0F5}"/>
    <cellStyle name="Percent 2 3 2 2 4 2 2 2" xfId="25806" xr:uid="{807BE2B5-AEA1-4C6E-8D77-228493E32066}"/>
    <cellStyle name="Percent 2 3 2 2 4 2 2 2 2" xfId="39498" xr:uid="{E67C428F-8079-444B-9CC6-29357AE7B0C4}"/>
    <cellStyle name="Percent 2 3 2 2 4 2 2 2 3" xfId="54382" xr:uid="{52E25CDB-29AA-4D9B-8638-1C0796F6E3CC}"/>
    <cellStyle name="Percent 2 3 2 2 4 2 2 3" xfId="18962" xr:uid="{73272C35-5BA8-4C7A-BA61-25A3A74DCB0F}"/>
    <cellStyle name="Percent 2 3 2 2 4 2 2 4" xfId="32652" xr:uid="{0798266F-78B7-4FF4-BADD-7E7CD9303630}"/>
    <cellStyle name="Percent 2 3 2 2 4 2 2 5" xfId="47536" xr:uid="{BAE03A3D-1941-4803-94B9-53F5F45181F5}"/>
    <cellStyle name="Percent 2 3 2 2 4 2 3" xfId="22384" xr:uid="{1549A052-0E49-42ED-8951-6CC40C8B809F}"/>
    <cellStyle name="Percent 2 3 2 2 4 2 3 2" xfId="36076" xr:uid="{5DC42BFE-B8E3-48CA-A84B-AE7F61760004}"/>
    <cellStyle name="Percent 2 3 2 2 4 2 3 3" xfId="50960" xr:uid="{335DD6F1-D67E-42B7-944E-18BFBEF688AF}"/>
    <cellStyle name="Percent 2 3 2 2 4 2 4" xfId="15540" xr:uid="{074FE332-F506-48AA-995F-A5C446427DC6}"/>
    <cellStyle name="Percent 2 3 2 2 4 2 5" xfId="29230" xr:uid="{9834C692-3B15-49AD-AB84-050209A8D2F3}"/>
    <cellStyle name="Percent 2 3 2 2 4 2 6" xfId="44114" xr:uid="{4053B2DD-C537-4D61-A0D2-26BA089D20AF}"/>
    <cellStyle name="Percent 2 3 2 2 4 3" xfId="10404" xr:uid="{B3E3AFC9-59CB-4658-B246-53C774741C46}"/>
    <cellStyle name="Percent 2 3 2 2 4 3 2" xfId="24094" xr:uid="{5C41FE99-9F22-479E-8F6E-1A0D82516F77}"/>
    <cellStyle name="Percent 2 3 2 2 4 3 2 2" xfId="37786" xr:uid="{100722F8-91D7-4CF7-804D-2A45886751C6}"/>
    <cellStyle name="Percent 2 3 2 2 4 3 2 3" xfId="52670" xr:uid="{FF3CB9C5-1613-4E3E-9038-9152E3E79777}"/>
    <cellStyle name="Percent 2 3 2 2 4 3 3" xfId="17250" xr:uid="{40BB7509-83AC-449B-9809-BFEC988A2CC5}"/>
    <cellStyle name="Percent 2 3 2 2 4 3 4" xfId="30940" xr:uid="{F444E5D4-D95B-421E-86CC-2D5804FBDB4B}"/>
    <cellStyle name="Percent 2 3 2 2 4 3 5" xfId="45824" xr:uid="{C9D076D3-3157-4B47-8740-D0D1FCED7ADE}"/>
    <cellStyle name="Percent 2 3 2 2 4 4" xfId="20672" xr:uid="{30026007-3BF7-43B7-A356-98D997EF42A0}"/>
    <cellStyle name="Percent 2 3 2 2 4 4 2" xfId="34364" xr:uid="{13DE0776-D166-46F7-8D1C-78DEC4B7D4C8}"/>
    <cellStyle name="Percent 2 3 2 2 4 4 3" xfId="49248" xr:uid="{82BEB328-1EC4-4692-8906-E2D6D5F3BE36}"/>
    <cellStyle name="Percent 2 3 2 2 4 5" xfId="13828" xr:uid="{4AD0D5E7-4609-4B97-BBDB-82764BB89A2A}"/>
    <cellStyle name="Percent 2 3 2 2 4 6" xfId="27518" xr:uid="{E45C1AC4-CC4C-4450-B653-7129A9028591}"/>
    <cellStyle name="Percent 2 3 2 2 4 7" xfId="42402" xr:uid="{CB9A1036-E72C-45A7-A8D5-BEBE5D748151}"/>
    <cellStyle name="Percent 2 3 2 2 5" xfId="8690" xr:uid="{79E0419D-7128-4263-A27E-6BB12694B189}"/>
    <cellStyle name="Percent 2 3 2 2 5 2" xfId="12112" xr:uid="{5893F33A-692A-4D8F-840A-ECD839129731}"/>
    <cellStyle name="Percent 2 3 2 2 5 2 2" xfId="25802" xr:uid="{B6D79E0A-87FD-4DD2-9A21-055BE91BCA4F}"/>
    <cellStyle name="Percent 2 3 2 2 5 2 2 2" xfId="39494" xr:uid="{1C8629ED-60AA-4F6B-B515-E89EE6E64171}"/>
    <cellStyle name="Percent 2 3 2 2 5 2 2 3" xfId="54378" xr:uid="{5253E5D1-BBF9-4111-9B8C-F0983C24ED46}"/>
    <cellStyle name="Percent 2 3 2 2 5 2 3" xfId="18958" xr:uid="{4B30572B-978F-4292-BE68-B089E4987F61}"/>
    <cellStyle name="Percent 2 3 2 2 5 2 4" xfId="32648" xr:uid="{4FAD33A1-7F48-43D6-A441-17FCE6359343}"/>
    <cellStyle name="Percent 2 3 2 2 5 2 5" xfId="47532" xr:uid="{C941F765-A1AA-4DA3-B871-A7F47FAD00BE}"/>
    <cellStyle name="Percent 2 3 2 2 5 3" xfId="22380" xr:uid="{5D79A1E6-8076-4D65-9761-980DD4D636C6}"/>
    <cellStyle name="Percent 2 3 2 2 5 3 2" xfId="36072" xr:uid="{12FAF871-E2A6-4497-8401-E65DEE64E0C9}"/>
    <cellStyle name="Percent 2 3 2 2 5 3 3" xfId="50956" xr:uid="{A3B5C79D-98BF-4235-B740-B4DC3593425D}"/>
    <cellStyle name="Percent 2 3 2 2 5 4" xfId="15536" xr:uid="{C9A6369B-483D-42FE-9487-91EE19C6A7B7}"/>
    <cellStyle name="Percent 2 3 2 2 5 5" xfId="29226" xr:uid="{3A272742-7703-4DAD-902B-AE19B076C8D9}"/>
    <cellStyle name="Percent 2 3 2 2 5 6" xfId="44110" xr:uid="{AF7DB371-070F-431D-9B8E-A452902E37F4}"/>
    <cellStyle name="Percent 2 3 2 2 6" xfId="10400" xr:uid="{ABB4E979-ED4D-4E79-8B73-8D38BB5E3BF8}"/>
    <cellStyle name="Percent 2 3 2 2 6 2" xfId="24090" xr:uid="{AA10B422-0668-48FC-9EDB-B1363BDFB00C}"/>
    <cellStyle name="Percent 2 3 2 2 6 2 2" xfId="37782" xr:uid="{E9B9B048-BD72-41E5-8DDF-39D5A2DE0359}"/>
    <cellStyle name="Percent 2 3 2 2 6 2 3" xfId="52666" xr:uid="{3B0D37CF-B01B-45FF-B117-D3C523A42F0F}"/>
    <cellStyle name="Percent 2 3 2 2 6 3" xfId="17246" xr:uid="{92BB5DDF-79AB-46CF-AF0B-D1E112C34289}"/>
    <cellStyle name="Percent 2 3 2 2 6 4" xfId="30936" xr:uid="{7E5F49B3-713A-484F-A01E-7FD8260D677E}"/>
    <cellStyle name="Percent 2 3 2 2 6 5" xfId="45820" xr:uid="{BA1BC470-46D9-4E28-96ED-659D4CACB1F5}"/>
    <cellStyle name="Percent 2 3 2 2 7" xfId="20668" xr:uid="{1372E23E-BFC1-4471-BD2F-6811A6B63018}"/>
    <cellStyle name="Percent 2 3 2 2 7 2" xfId="34360" xr:uid="{6C222DFA-9114-47A1-A763-12443EC4EEE1}"/>
    <cellStyle name="Percent 2 3 2 2 7 3" xfId="49244" xr:uid="{D5A1D367-577E-4F9A-809E-2BE6EB3DB3B5}"/>
    <cellStyle name="Percent 2 3 2 2 8" xfId="13824" xr:uid="{54742333-55F8-4218-8A2F-18BF94E66A7D}"/>
    <cellStyle name="Percent 2 3 2 2 9" xfId="27514" xr:uid="{CE425396-BB45-41B6-80FD-186AEEC9AA3B}"/>
    <cellStyle name="Percent 2 3 2 3" xfId="6983" xr:uid="{5A697F86-306E-4D68-A0A8-BAE630CDC105}"/>
    <cellStyle name="Percent 2 3 2 3 10" xfId="42403" xr:uid="{355C91D9-9627-4B4E-B828-371A790E6F37}"/>
    <cellStyle name="Percent 2 3 2 3 2" xfId="6984" xr:uid="{AB29AAF8-06D4-4DA5-98B6-373A0F83225D}"/>
    <cellStyle name="Percent 2 3 2 3 2 2" xfId="6985" xr:uid="{654E8939-7181-4B36-8AE6-FC6AFC4C0814}"/>
    <cellStyle name="Percent 2 3 2 3 2 2 2" xfId="8697" xr:uid="{4B63293D-F9A5-43C4-BBC4-B0CCC50C6ED8}"/>
    <cellStyle name="Percent 2 3 2 3 2 2 2 2" xfId="12119" xr:uid="{7324C3FD-162C-4A2D-9D68-2C618FA3158C}"/>
    <cellStyle name="Percent 2 3 2 3 2 2 2 2 2" xfId="25809" xr:uid="{E4C39CAB-6393-4377-BB84-DC21123D48AD}"/>
    <cellStyle name="Percent 2 3 2 3 2 2 2 2 2 2" xfId="39501" xr:uid="{04285859-3B05-4B0A-92C1-89398A9897F3}"/>
    <cellStyle name="Percent 2 3 2 3 2 2 2 2 2 3" xfId="54385" xr:uid="{DB934982-0A3A-4C60-9CBA-FC866A398306}"/>
    <cellStyle name="Percent 2 3 2 3 2 2 2 2 3" xfId="18965" xr:uid="{740ACC50-6553-47BF-BC1F-A64D4C8887F2}"/>
    <cellStyle name="Percent 2 3 2 3 2 2 2 2 4" xfId="32655" xr:uid="{E91C2E43-ECF4-47BA-A265-7B0A33CF71F0}"/>
    <cellStyle name="Percent 2 3 2 3 2 2 2 2 5" xfId="47539" xr:uid="{34FA10F0-5C0A-45DA-A0D7-1AC8A097162C}"/>
    <cellStyle name="Percent 2 3 2 3 2 2 2 3" xfId="22387" xr:uid="{34D92A77-585E-49B6-A26C-A6B6B355B0FC}"/>
    <cellStyle name="Percent 2 3 2 3 2 2 2 3 2" xfId="36079" xr:uid="{B67E69DB-235D-4F73-8A43-0295B040E2FC}"/>
    <cellStyle name="Percent 2 3 2 3 2 2 2 3 3" xfId="50963" xr:uid="{5D035CE0-26A4-4FD7-A22B-D4E1A2BD819F}"/>
    <cellStyle name="Percent 2 3 2 3 2 2 2 4" xfId="15543" xr:uid="{BD89DD57-5EFE-4851-A5AE-DFA8E5D729E1}"/>
    <cellStyle name="Percent 2 3 2 3 2 2 2 5" xfId="29233" xr:uid="{5CC42176-1CA1-40D3-968A-FB0E0111B687}"/>
    <cellStyle name="Percent 2 3 2 3 2 2 2 6" xfId="44117" xr:uid="{740EAD90-A086-46E6-A2BD-0D0ABFC3407A}"/>
    <cellStyle name="Percent 2 3 2 3 2 2 3" xfId="10407" xr:uid="{B6F27649-9B94-4D61-A748-1BE693B1E24E}"/>
    <cellStyle name="Percent 2 3 2 3 2 2 3 2" xfId="24097" xr:uid="{E34A49FB-D56B-4A94-B5A8-5670BCB059A4}"/>
    <cellStyle name="Percent 2 3 2 3 2 2 3 2 2" xfId="37789" xr:uid="{BF4D045E-791D-49FC-8625-45EB8B7F2285}"/>
    <cellStyle name="Percent 2 3 2 3 2 2 3 2 3" xfId="52673" xr:uid="{B68F8F44-BC8B-46D3-B0E9-1B980E2E7413}"/>
    <cellStyle name="Percent 2 3 2 3 2 2 3 3" xfId="17253" xr:uid="{FBA315D8-1AD4-4C19-9C1A-4DC605794385}"/>
    <cellStyle name="Percent 2 3 2 3 2 2 3 4" xfId="30943" xr:uid="{D4ED6923-7445-4B8C-BE04-D3425CF3F07A}"/>
    <cellStyle name="Percent 2 3 2 3 2 2 3 5" xfId="45827" xr:uid="{CEEBDAD4-DE78-469B-80C1-CB63C5459F4E}"/>
    <cellStyle name="Percent 2 3 2 3 2 2 4" xfId="20675" xr:uid="{3B173434-B433-4F8A-A799-829C2EB2D656}"/>
    <cellStyle name="Percent 2 3 2 3 2 2 4 2" xfId="34367" xr:uid="{8EBBB903-4E41-46FB-8CE8-0A236BBB91A2}"/>
    <cellStyle name="Percent 2 3 2 3 2 2 4 3" xfId="49251" xr:uid="{963BF560-9367-4BBE-9312-92541E3A5C51}"/>
    <cellStyle name="Percent 2 3 2 3 2 2 5" xfId="13831" xr:uid="{F5FB780D-C071-421E-91EF-C0C786AB6093}"/>
    <cellStyle name="Percent 2 3 2 3 2 2 6" xfId="27521" xr:uid="{C95125D4-1360-411E-AE51-F5106A73D676}"/>
    <cellStyle name="Percent 2 3 2 3 2 2 7" xfId="42405" xr:uid="{2D052945-0B90-4C71-A6A7-4C57121D8566}"/>
    <cellStyle name="Percent 2 3 2 3 2 3" xfId="8696" xr:uid="{80131F81-0E3D-4860-B841-DB9DC591EFCA}"/>
    <cellStyle name="Percent 2 3 2 3 2 3 2" xfId="12118" xr:uid="{05FFB2BE-3E89-4DC3-AB5E-561B3A2B7653}"/>
    <cellStyle name="Percent 2 3 2 3 2 3 2 2" xfId="25808" xr:uid="{ECAC8338-07D9-4126-8892-1726ED46FA94}"/>
    <cellStyle name="Percent 2 3 2 3 2 3 2 2 2" xfId="39500" xr:uid="{60A045D6-906D-4F5D-ACF1-C98678F40609}"/>
    <cellStyle name="Percent 2 3 2 3 2 3 2 2 3" xfId="54384" xr:uid="{4C454860-8B3F-4F16-82ED-73B2678C5330}"/>
    <cellStyle name="Percent 2 3 2 3 2 3 2 3" xfId="18964" xr:uid="{D09A2877-22D1-4622-AFAE-C11778410129}"/>
    <cellStyle name="Percent 2 3 2 3 2 3 2 4" xfId="32654" xr:uid="{173B3AB9-70ED-41A0-9A17-F2674A7B17C9}"/>
    <cellStyle name="Percent 2 3 2 3 2 3 2 5" xfId="47538" xr:uid="{8BA16FE4-27AB-4542-8702-3289AEEC2286}"/>
    <cellStyle name="Percent 2 3 2 3 2 3 3" xfId="22386" xr:uid="{B2C3DDBF-B3BB-48E4-B693-6AB811553C09}"/>
    <cellStyle name="Percent 2 3 2 3 2 3 3 2" xfId="36078" xr:uid="{D4737EFD-E4EA-47BC-8538-107BDE09DACA}"/>
    <cellStyle name="Percent 2 3 2 3 2 3 3 3" xfId="50962" xr:uid="{8DE1B742-3ED2-492A-A94A-BD7159F7EF82}"/>
    <cellStyle name="Percent 2 3 2 3 2 3 4" xfId="15542" xr:uid="{6E41D1FF-1049-485E-90FC-E82C9BFD34CD}"/>
    <cellStyle name="Percent 2 3 2 3 2 3 5" xfId="29232" xr:uid="{76324382-CBB5-450D-8F94-B19837A63ED0}"/>
    <cellStyle name="Percent 2 3 2 3 2 3 6" xfId="44116" xr:uid="{B8499FB5-5CC4-4BF2-9A7B-AA8A85F976A0}"/>
    <cellStyle name="Percent 2 3 2 3 2 4" xfId="10406" xr:uid="{E8A5C843-9667-4005-AB27-D3E3A289A154}"/>
    <cellStyle name="Percent 2 3 2 3 2 4 2" xfId="24096" xr:uid="{B42DB7FD-A5F5-4155-A07E-F494ED9E37FE}"/>
    <cellStyle name="Percent 2 3 2 3 2 4 2 2" xfId="37788" xr:uid="{26F385A0-68B4-474E-9082-1E5CA59A5183}"/>
    <cellStyle name="Percent 2 3 2 3 2 4 2 3" xfId="52672" xr:uid="{EE60E649-ABE8-4D73-90C6-2E8814EC9F4F}"/>
    <cellStyle name="Percent 2 3 2 3 2 4 3" xfId="17252" xr:uid="{11E878F1-BF8F-47B2-B567-C2991E6CC233}"/>
    <cellStyle name="Percent 2 3 2 3 2 4 4" xfId="30942" xr:uid="{6305697F-8555-4584-A65E-7F669DF323C7}"/>
    <cellStyle name="Percent 2 3 2 3 2 4 5" xfId="45826" xr:uid="{00C57008-0C58-41AD-BB1B-45521A1EA7D8}"/>
    <cellStyle name="Percent 2 3 2 3 2 5" xfId="20674" xr:uid="{F21C2B7F-D9AC-4BD3-8075-C015B01310A8}"/>
    <cellStyle name="Percent 2 3 2 3 2 5 2" xfId="34366" xr:uid="{AA966C0F-825B-4A61-A5A8-131793F1D0CC}"/>
    <cellStyle name="Percent 2 3 2 3 2 5 3" xfId="49250" xr:uid="{0EBF34A6-BBA7-4C3C-B1D5-67B9B225856B}"/>
    <cellStyle name="Percent 2 3 2 3 2 6" xfId="13830" xr:uid="{F89287AE-D639-4DC7-84A7-A24BDD3F7052}"/>
    <cellStyle name="Percent 2 3 2 3 2 7" xfId="27520" xr:uid="{D803B62E-1C60-4FD0-A6C1-AC13E0C3ABA4}"/>
    <cellStyle name="Percent 2 3 2 3 2 8" xfId="42404" xr:uid="{33B8A002-3FE2-4257-8DB2-3ECC2971D9DA}"/>
    <cellStyle name="Percent 2 3 2 3 3" xfId="6986" xr:uid="{D60CB299-7528-4B7F-BFEF-7D6EE29D5EBE}"/>
    <cellStyle name="Percent 2 3 2 3 3 2" xfId="8698" xr:uid="{213B6E0B-71CF-4761-93F5-98B512DBF7C3}"/>
    <cellStyle name="Percent 2 3 2 3 3 2 2" xfId="12120" xr:uid="{EDD9362B-ED6A-4A1A-8AF5-3BA90B471C2A}"/>
    <cellStyle name="Percent 2 3 2 3 3 2 2 2" xfId="25810" xr:uid="{C29CA550-DFFB-412C-B21C-E947529A573E}"/>
    <cellStyle name="Percent 2 3 2 3 3 2 2 2 2" xfId="39502" xr:uid="{9E99FCE6-D7A2-4814-96B2-746B286C720F}"/>
    <cellStyle name="Percent 2 3 2 3 3 2 2 2 3" xfId="54386" xr:uid="{EEBCC521-BCF0-478E-B583-5DE51900D60E}"/>
    <cellStyle name="Percent 2 3 2 3 3 2 2 3" xfId="18966" xr:uid="{2A89BA3F-F604-45E5-B5D0-5243733AB67A}"/>
    <cellStyle name="Percent 2 3 2 3 3 2 2 4" xfId="32656" xr:uid="{8E8D7ECA-3E4C-4981-8B17-E7350690FCCA}"/>
    <cellStyle name="Percent 2 3 2 3 3 2 2 5" xfId="47540" xr:uid="{5FBB2D69-A774-4A5E-8AE3-13DA329F565E}"/>
    <cellStyle name="Percent 2 3 2 3 3 2 3" xfId="22388" xr:uid="{56C61A65-F527-4BEE-81EF-4FFEA7BE5E58}"/>
    <cellStyle name="Percent 2 3 2 3 3 2 3 2" xfId="36080" xr:uid="{ED0FD481-035C-42B0-9F20-97CB13554076}"/>
    <cellStyle name="Percent 2 3 2 3 3 2 3 3" xfId="50964" xr:uid="{480AAC45-E8AF-441E-9B26-A763B5BC2461}"/>
    <cellStyle name="Percent 2 3 2 3 3 2 4" xfId="15544" xr:uid="{CADF67B5-66CE-419A-B61E-41FBE081223F}"/>
    <cellStyle name="Percent 2 3 2 3 3 2 5" xfId="29234" xr:uid="{374E2ED4-62EB-4C0E-AA8A-096A904AAFD8}"/>
    <cellStyle name="Percent 2 3 2 3 3 2 6" xfId="44118" xr:uid="{71D7BB00-F7A1-4064-992E-0F2AEB7FCD58}"/>
    <cellStyle name="Percent 2 3 2 3 3 3" xfId="10408" xr:uid="{76F5DF32-3A35-41A2-A9C9-26C426568C39}"/>
    <cellStyle name="Percent 2 3 2 3 3 3 2" xfId="24098" xr:uid="{8BE3EFDF-9E48-4E40-A219-45F6C61123CC}"/>
    <cellStyle name="Percent 2 3 2 3 3 3 2 2" xfId="37790" xr:uid="{EA5490AB-7FCE-4335-AA48-9CC03A2B3B82}"/>
    <cellStyle name="Percent 2 3 2 3 3 3 2 3" xfId="52674" xr:uid="{61F75743-14B1-434F-8CBD-287FFDA41B31}"/>
    <cellStyle name="Percent 2 3 2 3 3 3 3" xfId="17254" xr:uid="{50FA5264-4D92-4E62-9913-90F433E56CC9}"/>
    <cellStyle name="Percent 2 3 2 3 3 3 4" xfId="30944" xr:uid="{E91AC6DD-001A-471F-AE49-07CD4F3930DB}"/>
    <cellStyle name="Percent 2 3 2 3 3 3 5" xfId="45828" xr:uid="{1AC57235-BE40-4B9B-8A08-C17E85361C69}"/>
    <cellStyle name="Percent 2 3 2 3 3 4" xfId="20676" xr:uid="{1D4F1E80-E928-401F-950A-AF4370F10294}"/>
    <cellStyle name="Percent 2 3 2 3 3 4 2" xfId="34368" xr:uid="{86B6F616-80AD-4C4B-8D96-1E8C3E61F224}"/>
    <cellStyle name="Percent 2 3 2 3 3 4 3" xfId="49252" xr:uid="{65DA6604-D0D8-4138-BD55-6E8D8AF58B66}"/>
    <cellStyle name="Percent 2 3 2 3 3 5" xfId="13832" xr:uid="{4E3D4013-A17F-4012-BB47-D9993BF56B1F}"/>
    <cellStyle name="Percent 2 3 2 3 3 6" xfId="27522" xr:uid="{4996AD82-F214-488B-8670-EFD3863CC04B}"/>
    <cellStyle name="Percent 2 3 2 3 3 7" xfId="42406" xr:uid="{9D183D5D-AEA8-4ED9-B628-070AE1C5538D}"/>
    <cellStyle name="Percent 2 3 2 3 4" xfId="6987" xr:uid="{E504FB0D-F8AC-49CD-9495-A7C5FE039006}"/>
    <cellStyle name="Percent 2 3 2 3 4 2" xfId="8699" xr:uid="{725894FB-728B-47F6-9606-299D181C2B79}"/>
    <cellStyle name="Percent 2 3 2 3 4 2 2" xfId="12121" xr:uid="{7BCDF53D-EF98-4C41-ADA1-9BFB4750447F}"/>
    <cellStyle name="Percent 2 3 2 3 4 2 2 2" xfId="25811" xr:uid="{794F1F60-E9F2-40C4-B075-852DAAD1E3E2}"/>
    <cellStyle name="Percent 2 3 2 3 4 2 2 2 2" xfId="39503" xr:uid="{FB5ED2C8-6477-4E85-B47B-2970CE2C79CC}"/>
    <cellStyle name="Percent 2 3 2 3 4 2 2 2 3" xfId="54387" xr:uid="{60303CBF-8571-4039-8488-24F1FE2094E5}"/>
    <cellStyle name="Percent 2 3 2 3 4 2 2 3" xfId="18967" xr:uid="{0ADA6C8E-4B1F-47E1-B1EF-3274C57CE8EF}"/>
    <cellStyle name="Percent 2 3 2 3 4 2 2 4" xfId="32657" xr:uid="{ECB3B7D0-2E9A-4B42-9D42-4BD50EAC1B4E}"/>
    <cellStyle name="Percent 2 3 2 3 4 2 2 5" xfId="47541" xr:uid="{9884EBFE-5BD5-45AC-899E-4A81C2BC2292}"/>
    <cellStyle name="Percent 2 3 2 3 4 2 3" xfId="22389" xr:uid="{AFF3215D-2350-4279-BC7C-B7EEA1AC7438}"/>
    <cellStyle name="Percent 2 3 2 3 4 2 3 2" xfId="36081" xr:uid="{7D0FD837-7850-4A0A-B6DE-C0F1E51B1562}"/>
    <cellStyle name="Percent 2 3 2 3 4 2 3 3" xfId="50965" xr:uid="{8ABF7BA0-282A-4CB2-A8DD-B5E12CB96343}"/>
    <cellStyle name="Percent 2 3 2 3 4 2 4" xfId="15545" xr:uid="{62DC9E48-A938-4677-9969-6ECA8A9F96CE}"/>
    <cellStyle name="Percent 2 3 2 3 4 2 5" xfId="29235" xr:uid="{0E81E667-E733-45CB-962C-99B3ABEAAF24}"/>
    <cellStyle name="Percent 2 3 2 3 4 2 6" xfId="44119" xr:uid="{575F2289-D5A2-4A05-8699-EA3AFA40C6FF}"/>
    <cellStyle name="Percent 2 3 2 3 4 3" xfId="10409" xr:uid="{D31383ED-8C9D-489D-AE66-4FCF398BEAF4}"/>
    <cellStyle name="Percent 2 3 2 3 4 3 2" xfId="24099" xr:uid="{CDF229F7-3B80-4550-BE36-D1FEA7EF7135}"/>
    <cellStyle name="Percent 2 3 2 3 4 3 2 2" xfId="37791" xr:uid="{CEB50191-7D88-4210-9A01-6170CCB12C9E}"/>
    <cellStyle name="Percent 2 3 2 3 4 3 2 3" xfId="52675" xr:uid="{5AC3C8F1-6904-4A29-B5A7-BF6DA22C551F}"/>
    <cellStyle name="Percent 2 3 2 3 4 3 3" xfId="17255" xr:uid="{8DFA4457-F2A8-4E5F-9C49-9D86A21B9CB0}"/>
    <cellStyle name="Percent 2 3 2 3 4 3 4" xfId="30945" xr:uid="{41E65E86-78AD-4CB7-9E0A-72584F737A6C}"/>
    <cellStyle name="Percent 2 3 2 3 4 3 5" xfId="45829" xr:uid="{0AD2B78A-966D-4C0E-AAE3-ABD7D23B00B3}"/>
    <cellStyle name="Percent 2 3 2 3 4 4" xfId="20677" xr:uid="{C3541ED4-07DC-4799-88FE-8B434F30EE25}"/>
    <cellStyle name="Percent 2 3 2 3 4 4 2" xfId="34369" xr:uid="{2688C847-9B9D-4912-B365-A9B203C9B40C}"/>
    <cellStyle name="Percent 2 3 2 3 4 4 3" xfId="49253" xr:uid="{5B758158-6CDF-484B-B95A-0B5091D9FD75}"/>
    <cellStyle name="Percent 2 3 2 3 4 5" xfId="13833" xr:uid="{5659C6EF-9D79-447B-9FF9-1A1D78F54958}"/>
    <cellStyle name="Percent 2 3 2 3 4 6" xfId="27523" xr:uid="{AB4FB8CC-74E9-4F36-A105-48FB8804EEF1}"/>
    <cellStyle name="Percent 2 3 2 3 4 7" xfId="42407" xr:uid="{4899CA4C-6C54-4364-9549-8F4244F72A89}"/>
    <cellStyle name="Percent 2 3 2 3 5" xfId="8695" xr:uid="{3F672D1C-2B82-4AA0-80F7-8C1C9390E3DF}"/>
    <cellStyle name="Percent 2 3 2 3 5 2" xfId="12117" xr:uid="{EC05EE92-EFCB-4C48-B3DC-9C1E3B493F5E}"/>
    <cellStyle name="Percent 2 3 2 3 5 2 2" xfId="25807" xr:uid="{F2158245-1B51-4B5C-8FF5-6F24523FEC90}"/>
    <cellStyle name="Percent 2 3 2 3 5 2 2 2" xfId="39499" xr:uid="{40C50FCC-31E3-43E3-AA26-E21F2D43BABC}"/>
    <cellStyle name="Percent 2 3 2 3 5 2 2 3" xfId="54383" xr:uid="{561DDCBE-E1D7-403E-B5BE-0EDF9049DC08}"/>
    <cellStyle name="Percent 2 3 2 3 5 2 3" xfId="18963" xr:uid="{7C943ABF-A76E-44D4-B95B-FDF2A648C946}"/>
    <cellStyle name="Percent 2 3 2 3 5 2 4" xfId="32653" xr:uid="{0FA45766-66CE-4D31-8A09-77F189CA2530}"/>
    <cellStyle name="Percent 2 3 2 3 5 2 5" xfId="47537" xr:uid="{F7A9A8A8-DE3C-4A7C-B3BC-5BE0653D33DB}"/>
    <cellStyle name="Percent 2 3 2 3 5 3" xfId="22385" xr:uid="{ACE178AF-631E-49C9-8733-2A15A69A0692}"/>
    <cellStyle name="Percent 2 3 2 3 5 3 2" xfId="36077" xr:uid="{257ABA49-40BC-417E-8036-1380FB71A43E}"/>
    <cellStyle name="Percent 2 3 2 3 5 3 3" xfId="50961" xr:uid="{FAC58E1E-8C64-4882-B9A1-2AFDD4D57BE9}"/>
    <cellStyle name="Percent 2 3 2 3 5 4" xfId="15541" xr:uid="{51A76DB0-62C2-4C79-A8E2-6F55965E6FBB}"/>
    <cellStyle name="Percent 2 3 2 3 5 5" xfId="29231" xr:uid="{6305E915-2C0D-43A9-83B3-2BD66AE9C6E2}"/>
    <cellStyle name="Percent 2 3 2 3 5 6" xfId="44115" xr:uid="{7DBB4BC7-E351-4677-A78A-DC31B98C98F7}"/>
    <cellStyle name="Percent 2 3 2 3 6" xfId="10405" xr:uid="{7EC785BE-11FD-4201-9722-22F68F51ADDD}"/>
    <cellStyle name="Percent 2 3 2 3 6 2" xfId="24095" xr:uid="{9BC5E022-CC6D-4B2E-A6CE-9EBD75D572F8}"/>
    <cellStyle name="Percent 2 3 2 3 6 2 2" xfId="37787" xr:uid="{64D4A3B3-8D36-4ABA-BF20-A520D6344B77}"/>
    <cellStyle name="Percent 2 3 2 3 6 2 3" xfId="52671" xr:uid="{BEDB0EF2-E8DF-4807-982B-684C19A12455}"/>
    <cellStyle name="Percent 2 3 2 3 6 3" xfId="17251" xr:uid="{DB35C1F3-6C7E-4882-88E8-14FF19987DF3}"/>
    <cellStyle name="Percent 2 3 2 3 6 4" xfId="30941" xr:uid="{FBB0DB12-0AF7-4A69-88CE-797E8A3749D6}"/>
    <cellStyle name="Percent 2 3 2 3 6 5" xfId="45825" xr:uid="{793671AB-E9EC-4E31-82B8-3D154BBFEDB2}"/>
    <cellStyle name="Percent 2 3 2 3 7" xfId="20673" xr:uid="{3A9E6415-FAB0-446A-B9F0-70DFDCED260D}"/>
    <cellStyle name="Percent 2 3 2 3 7 2" xfId="34365" xr:uid="{F5706BF6-0235-483C-9107-0ED073383E9B}"/>
    <cellStyle name="Percent 2 3 2 3 7 3" xfId="49249" xr:uid="{CDDB55EC-3426-4215-894F-70E48340AB54}"/>
    <cellStyle name="Percent 2 3 2 3 8" xfId="13829" xr:uid="{AA05541B-5341-4DA6-9FC9-EF8E9514D9ED}"/>
    <cellStyle name="Percent 2 3 2 3 9" xfId="27519" xr:uid="{4C573974-9529-426F-AD8C-AB790C6AB67B}"/>
    <cellStyle name="Percent 2 3 2 4" xfId="6988" xr:uid="{729FDB41-2D35-488E-B028-95F62F16EC07}"/>
    <cellStyle name="Percent 2 3 2 4 2" xfId="6989" xr:uid="{84CB0772-4593-427A-891B-3EF7FFA139DF}"/>
    <cellStyle name="Percent 2 3 2 4 2 2" xfId="8701" xr:uid="{323D6C0C-34C5-453A-A24D-E0655F3FC8E3}"/>
    <cellStyle name="Percent 2 3 2 4 2 2 2" xfId="12123" xr:uid="{C05756D7-0CBB-4ACF-BD5D-E983F2F0ED40}"/>
    <cellStyle name="Percent 2 3 2 4 2 2 2 2" xfId="25813" xr:uid="{CE6E5311-6404-495E-B6DD-4D4C7F267C97}"/>
    <cellStyle name="Percent 2 3 2 4 2 2 2 2 2" xfId="39505" xr:uid="{3C299E7E-D694-4FEB-85F7-72FBCEE001CF}"/>
    <cellStyle name="Percent 2 3 2 4 2 2 2 2 3" xfId="54389" xr:uid="{9750A2E9-CCFF-4CD9-881D-3835DE8CDE26}"/>
    <cellStyle name="Percent 2 3 2 4 2 2 2 3" xfId="18969" xr:uid="{FF8F3E74-03FD-49EC-A54E-8B2DE0988C83}"/>
    <cellStyle name="Percent 2 3 2 4 2 2 2 4" xfId="32659" xr:uid="{B8771E5D-7C95-4086-8E58-F42FE2A9E987}"/>
    <cellStyle name="Percent 2 3 2 4 2 2 2 5" xfId="47543" xr:uid="{9D8A8B5A-C02A-4AA6-B252-3458A61C357C}"/>
    <cellStyle name="Percent 2 3 2 4 2 2 3" xfId="22391" xr:uid="{2FC39726-C766-4767-B79C-4543019A979B}"/>
    <cellStyle name="Percent 2 3 2 4 2 2 3 2" xfId="36083" xr:uid="{64122916-74EE-4B0C-808C-3A39D9F6F430}"/>
    <cellStyle name="Percent 2 3 2 4 2 2 3 3" xfId="50967" xr:uid="{29645565-65A2-4699-B419-12C400398D80}"/>
    <cellStyle name="Percent 2 3 2 4 2 2 4" xfId="15547" xr:uid="{1F8637AD-7D35-41FB-A967-958AF3C5B442}"/>
    <cellStyle name="Percent 2 3 2 4 2 2 5" xfId="29237" xr:uid="{56E3B10C-196F-4EC4-AD4F-C56A05DF7148}"/>
    <cellStyle name="Percent 2 3 2 4 2 2 6" xfId="44121" xr:uid="{0B5E6C79-92E1-4E6F-A5F6-877A1088EE8C}"/>
    <cellStyle name="Percent 2 3 2 4 2 3" xfId="10411" xr:uid="{A0690586-6A59-48B3-A77C-900126D9F2D4}"/>
    <cellStyle name="Percent 2 3 2 4 2 3 2" xfId="24101" xr:uid="{5360D977-3473-4F43-8C3E-6B41C4CF317D}"/>
    <cellStyle name="Percent 2 3 2 4 2 3 2 2" xfId="37793" xr:uid="{D7FD92F6-BDF5-433A-90AE-269EB4E31518}"/>
    <cellStyle name="Percent 2 3 2 4 2 3 2 3" xfId="52677" xr:uid="{1E97260A-D270-4029-A392-6BC97740BD2A}"/>
    <cellStyle name="Percent 2 3 2 4 2 3 3" xfId="17257" xr:uid="{33828B69-8CB8-4C38-81A0-B0ED57868A06}"/>
    <cellStyle name="Percent 2 3 2 4 2 3 4" xfId="30947" xr:uid="{D5E1EAAB-080D-4940-A8DC-324748406BC8}"/>
    <cellStyle name="Percent 2 3 2 4 2 3 5" xfId="45831" xr:uid="{3CFFD49D-5D94-4F80-BC07-DEBCF899B8BA}"/>
    <cellStyle name="Percent 2 3 2 4 2 4" xfId="20679" xr:uid="{41B7CE55-9392-474E-B929-A2E447E2A734}"/>
    <cellStyle name="Percent 2 3 2 4 2 4 2" xfId="34371" xr:uid="{C4B4BE1C-0447-4295-8D07-E4EDDFFC7D3C}"/>
    <cellStyle name="Percent 2 3 2 4 2 4 3" xfId="49255" xr:uid="{9A9C6828-43C2-4FDB-BDFD-FB83DB557066}"/>
    <cellStyle name="Percent 2 3 2 4 2 5" xfId="13835" xr:uid="{0CD4B82A-C841-4ABD-BB0E-6AF9FD2CA8BB}"/>
    <cellStyle name="Percent 2 3 2 4 2 6" xfId="27525" xr:uid="{16516638-F386-4814-BFE5-3F239A2DA43F}"/>
    <cellStyle name="Percent 2 3 2 4 2 7" xfId="42409" xr:uid="{CAB88B36-43D4-4E84-9535-25BCB116D3F1}"/>
    <cellStyle name="Percent 2 3 2 4 3" xfId="8700" xr:uid="{7A16F65E-894C-4B6B-BBC0-0D6B3E8E736A}"/>
    <cellStyle name="Percent 2 3 2 4 3 2" xfId="12122" xr:uid="{201C6474-EB7B-4F02-9265-DD3CABF137F2}"/>
    <cellStyle name="Percent 2 3 2 4 3 2 2" xfId="25812" xr:uid="{C4DD6F30-B0E4-47CD-A0D3-CD36E1906BBE}"/>
    <cellStyle name="Percent 2 3 2 4 3 2 2 2" xfId="39504" xr:uid="{4B7C25A1-43E7-4134-842A-B3D3A0A0BAAE}"/>
    <cellStyle name="Percent 2 3 2 4 3 2 2 3" xfId="54388" xr:uid="{A865D9B8-77B6-4ACD-8725-B2FC547871AC}"/>
    <cellStyle name="Percent 2 3 2 4 3 2 3" xfId="18968" xr:uid="{55C997FD-BEB1-4537-86CF-6CF9C008C5B5}"/>
    <cellStyle name="Percent 2 3 2 4 3 2 4" xfId="32658" xr:uid="{01F254BD-AD20-4520-BCDE-071186515FFF}"/>
    <cellStyle name="Percent 2 3 2 4 3 2 5" xfId="47542" xr:uid="{31F73F1E-16DC-4E83-9C78-2460C204D012}"/>
    <cellStyle name="Percent 2 3 2 4 3 3" xfId="22390" xr:uid="{790F9878-5E79-4DB5-9DAB-EAB3AC64A483}"/>
    <cellStyle name="Percent 2 3 2 4 3 3 2" xfId="36082" xr:uid="{4DDD87AD-92BB-47FC-B7E0-2B372C0A0AA1}"/>
    <cellStyle name="Percent 2 3 2 4 3 3 3" xfId="50966" xr:uid="{10E3C8C4-8E98-46BA-AA74-497BD1C2FE72}"/>
    <cellStyle name="Percent 2 3 2 4 3 4" xfId="15546" xr:uid="{8A5372F5-023D-4E6D-B6F1-22369CD0BD3C}"/>
    <cellStyle name="Percent 2 3 2 4 3 5" xfId="29236" xr:uid="{3A8D847E-9EB5-4C2F-A89C-01FFFA870A09}"/>
    <cellStyle name="Percent 2 3 2 4 3 6" xfId="44120" xr:uid="{3936A682-FE21-4D56-AF9F-430BCBC570A6}"/>
    <cellStyle name="Percent 2 3 2 4 4" xfId="10410" xr:uid="{C1514F75-C219-4F86-AB6E-DEBF88CC622B}"/>
    <cellStyle name="Percent 2 3 2 4 4 2" xfId="24100" xr:uid="{B78CAA65-D58E-4247-AAC2-19AEAEBBCCD9}"/>
    <cellStyle name="Percent 2 3 2 4 4 2 2" xfId="37792" xr:uid="{88ECEB95-0205-4EDA-83DE-0367422809A2}"/>
    <cellStyle name="Percent 2 3 2 4 4 2 3" xfId="52676" xr:uid="{E9D66AF5-2868-4FE9-B443-D2D3E841FDB7}"/>
    <cellStyle name="Percent 2 3 2 4 4 3" xfId="17256" xr:uid="{3EA19EC4-2304-4226-AEFC-235B5F39E3E4}"/>
    <cellStyle name="Percent 2 3 2 4 4 4" xfId="30946" xr:uid="{20FD153B-58CA-4CE2-B4C0-614E776D522C}"/>
    <cellStyle name="Percent 2 3 2 4 4 5" xfId="45830" xr:uid="{884101EB-91F3-42A2-8E21-CA5D4C58D682}"/>
    <cellStyle name="Percent 2 3 2 4 5" xfId="20678" xr:uid="{19023397-2719-4DED-9EAE-9709EFA32F56}"/>
    <cellStyle name="Percent 2 3 2 4 5 2" xfId="34370" xr:uid="{6F027D80-D08E-486B-A771-5648FF29ED56}"/>
    <cellStyle name="Percent 2 3 2 4 5 3" xfId="49254" xr:uid="{D114BBAD-CDC3-4152-82CA-0E4DB22E6BF9}"/>
    <cellStyle name="Percent 2 3 2 4 6" xfId="13834" xr:uid="{C65DB641-BE13-49B4-8B12-EC8A6145FA1B}"/>
    <cellStyle name="Percent 2 3 2 4 7" xfId="27524" xr:uid="{CE3ED008-7176-4345-AA30-BA800BBAF48C}"/>
    <cellStyle name="Percent 2 3 2 4 8" xfId="42408" xr:uid="{0B3D93D1-4913-4654-9A56-7C4E16933177}"/>
    <cellStyle name="Percent 2 3 2 5" xfId="6990" xr:uid="{35CF3FB7-0F1B-4724-A6C6-159226753FBC}"/>
    <cellStyle name="Percent 2 3 2 5 2" xfId="8702" xr:uid="{E1B4637A-5546-4164-BD3C-77CB23D46951}"/>
    <cellStyle name="Percent 2 3 2 5 2 2" xfId="12124" xr:uid="{4EDAFAD8-83AA-440C-88D0-6B9A4FD29090}"/>
    <cellStyle name="Percent 2 3 2 5 2 2 2" xfId="25814" xr:uid="{6E081578-C5C5-4A43-A143-9797B765F4DC}"/>
    <cellStyle name="Percent 2 3 2 5 2 2 2 2" xfId="39506" xr:uid="{D9E1040A-513D-4E62-8912-3B43D5B8B09D}"/>
    <cellStyle name="Percent 2 3 2 5 2 2 2 3" xfId="54390" xr:uid="{AACCE8E2-42C0-4EA3-B020-613B41A0F714}"/>
    <cellStyle name="Percent 2 3 2 5 2 2 3" xfId="18970" xr:uid="{44169E8B-9DEF-493D-826A-B0FE1947AF9B}"/>
    <cellStyle name="Percent 2 3 2 5 2 2 4" xfId="32660" xr:uid="{8ABF423F-8C35-4BE6-92A7-C83A8E87FDCE}"/>
    <cellStyle name="Percent 2 3 2 5 2 2 5" xfId="47544" xr:uid="{DC70EBED-FB2A-43EA-BF5E-A5F7B72B3F51}"/>
    <cellStyle name="Percent 2 3 2 5 2 3" xfId="22392" xr:uid="{E289DC2E-470C-4706-BDE0-69F6732041D7}"/>
    <cellStyle name="Percent 2 3 2 5 2 3 2" xfId="36084" xr:uid="{2F50D4CC-EC57-43F1-AAA2-E8B675B849B7}"/>
    <cellStyle name="Percent 2 3 2 5 2 3 3" xfId="50968" xr:uid="{19B5AF95-B5BB-4306-8BB0-5FE51FC2D10D}"/>
    <cellStyle name="Percent 2 3 2 5 2 4" xfId="15548" xr:uid="{F39D62BA-FCF3-40D7-B23E-5FAAD4F0257E}"/>
    <cellStyle name="Percent 2 3 2 5 2 5" xfId="29238" xr:uid="{D73E57AF-4144-4304-9FB6-7C47B11F129E}"/>
    <cellStyle name="Percent 2 3 2 5 2 6" xfId="44122" xr:uid="{7527783A-EAB1-46A2-9A9D-154F2054AB01}"/>
    <cellStyle name="Percent 2 3 2 5 3" xfId="10412" xr:uid="{76C45C5B-BB3F-4D9C-A64C-4A3AC26C3040}"/>
    <cellStyle name="Percent 2 3 2 5 3 2" xfId="24102" xr:uid="{F62F29DF-BA78-42EA-9E6A-7EE9D619EDA2}"/>
    <cellStyle name="Percent 2 3 2 5 3 2 2" xfId="37794" xr:uid="{B0F64170-D241-4C1E-8625-7E4BD00B77E8}"/>
    <cellStyle name="Percent 2 3 2 5 3 2 3" xfId="52678" xr:uid="{1EBEF7D3-A5B6-4D5F-B68C-3BA4A0C643C6}"/>
    <cellStyle name="Percent 2 3 2 5 3 3" xfId="17258" xr:uid="{88186D00-88BC-49B6-B191-1418B7C2AAB3}"/>
    <cellStyle name="Percent 2 3 2 5 3 4" xfId="30948" xr:uid="{DDE86F23-B5D2-46FC-8244-76DDD1E371CA}"/>
    <cellStyle name="Percent 2 3 2 5 3 5" xfId="45832" xr:uid="{E33DD107-F95F-4E0B-80F3-2C8F8A5F8EDC}"/>
    <cellStyle name="Percent 2 3 2 5 4" xfId="20680" xr:uid="{FE72C338-03C5-4FE4-B411-E1E28BBC2D63}"/>
    <cellStyle name="Percent 2 3 2 5 4 2" xfId="34372" xr:uid="{ED6AE8FD-1320-4362-9E01-E1E3D71782DB}"/>
    <cellStyle name="Percent 2 3 2 5 4 3" xfId="49256" xr:uid="{E3331791-00F0-47D8-AE86-B3094F46104E}"/>
    <cellStyle name="Percent 2 3 2 5 5" xfId="13836" xr:uid="{2643D2C0-02CB-43FF-9343-11287B955FA0}"/>
    <cellStyle name="Percent 2 3 2 5 6" xfId="27526" xr:uid="{F1FEFF6B-7033-433B-A743-8889A0729C9F}"/>
    <cellStyle name="Percent 2 3 2 5 7" xfId="42410" xr:uid="{E682587C-2B10-48D4-A7C1-D1115F07398E}"/>
    <cellStyle name="Percent 2 3 2 6" xfId="6991" xr:uid="{D17713A5-9231-4D1A-A637-36AA3EC0233F}"/>
    <cellStyle name="Percent 2 3 2 6 2" xfId="8703" xr:uid="{A1A285A8-2B76-4041-8214-218B060E5FB5}"/>
    <cellStyle name="Percent 2 3 2 6 2 2" xfId="12125" xr:uid="{8F01D24F-B5B0-498B-A29E-2B4ADA60B334}"/>
    <cellStyle name="Percent 2 3 2 6 2 2 2" xfId="25815" xr:uid="{858F5B30-A9F5-4566-BC3C-EB654E8FB418}"/>
    <cellStyle name="Percent 2 3 2 6 2 2 2 2" xfId="39507" xr:uid="{CF109FE9-67D1-430A-BC31-781C691285F3}"/>
    <cellStyle name="Percent 2 3 2 6 2 2 2 3" xfId="54391" xr:uid="{EC405935-7F73-4948-AC04-07AEE13B6D73}"/>
    <cellStyle name="Percent 2 3 2 6 2 2 3" xfId="18971" xr:uid="{A06B99A2-EE51-426C-95E7-6CA5D204EEAC}"/>
    <cellStyle name="Percent 2 3 2 6 2 2 4" xfId="32661" xr:uid="{60225366-B85E-4BD4-8BDE-6930F48CC06C}"/>
    <cellStyle name="Percent 2 3 2 6 2 2 5" xfId="47545" xr:uid="{A63AB96A-27CD-4322-8A5E-8977B82219EB}"/>
    <cellStyle name="Percent 2 3 2 6 2 3" xfId="22393" xr:uid="{0848947F-1D3E-4AB3-837A-6E8731E9F4E7}"/>
    <cellStyle name="Percent 2 3 2 6 2 3 2" xfId="36085" xr:uid="{2F741174-8A5A-4A1A-868A-CCDC03040725}"/>
    <cellStyle name="Percent 2 3 2 6 2 3 3" xfId="50969" xr:uid="{49834146-AD92-4CF5-B1EE-D4069321AA2F}"/>
    <cellStyle name="Percent 2 3 2 6 2 4" xfId="15549" xr:uid="{BF77148E-DC12-462E-9C5B-B4BB3C8AB8F1}"/>
    <cellStyle name="Percent 2 3 2 6 2 5" xfId="29239" xr:uid="{4693B645-72F6-4046-A5BF-876B552606DB}"/>
    <cellStyle name="Percent 2 3 2 6 2 6" xfId="44123" xr:uid="{8366AC50-E132-4509-8227-8ABCDAEC9C3C}"/>
    <cellStyle name="Percent 2 3 2 6 3" xfId="10413" xr:uid="{305737C6-3ED6-41CB-B1E2-45F37C2EBFC7}"/>
    <cellStyle name="Percent 2 3 2 6 3 2" xfId="24103" xr:uid="{E72BCCEF-B47B-433B-9CED-DDBD6556D191}"/>
    <cellStyle name="Percent 2 3 2 6 3 2 2" xfId="37795" xr:uid="{94103ACE-6080-4BBB-849D-4EBC1424B762}"/>
    <cellStyle name="Percent 2 3 2 6 3 2 3" xfId="52679" xr:uid="{680DCDB7-ADD7-4AB6-8CAF-B8F46DEF5023}"/>
    <cellStyle name="Percent 2 3 2 6 3 3" xfId="17259" xr:uid="{15E7519C-2BBB-4949-A9B5-493173A62AF1}"/>
    <cellStyle name="Percent 2 3 2 6 3 4" xfId="30949" xr:uid="{09D3CEEA-7191-4ABC-873D-16853380EF6D}"/>
    <cellStyle name="Percent 2 3 2 6 3 5" xfId="45833" xr:uid="{624F8003-D301-41A0-88C9-3FC44275B8F0}"/>
    <cellStyle name="Percent 2 3 2 6 4" xfId="20681" xr:uid="{6387F5E7-3EB5-41F4-83C1-F42C8D8238FD}"/>
    <cellStyle name="Percent 2 3 2 6 4 2" xfId="34373" xr:uid="{78E1686C-B2AA-42AB-8955-20BBDDDE7066}"/>
    <cellStyle name="Percent 2 3 2 6 4 3" xfId="49257" xr:uid="{139AD0CF-1863-4B38-9A5F-E9E2154E4930}"/>
    <cellStyle name="Percent 2 3 2 6 5" xfId="13837" xr:uid="{41CEF9ED-D4F5-4BD1-BE19-8BE4EC1BBBD7}"/>
    <cellStyle name="Percent 2 3 2 6 6" xfId="27527" xr:uid="{216D8A4C-255C-42C1-B7FE-28B21BC59D6E}"/>
    <cellStyle name="Percent 2 3 2 6 7" xfId="42411" xr:uid="{AABAE7CF-41E9-4E46-8AA1-49227EDE117F}"/>
    <cellStyle name="Percent 2 3 2 7" xfId="8689" xr:uid="{72052834-06E9-4792-9AEE-0174CE47D728}"/>
    <cellStyle name="Percent 2 3 2 7 2" xfId="12111" xr:uid="{4AFA4580-0FBA-4B5F-A557-13E485F85075}"/>
    <cellStyle name="Percent 2 3 2 7 2 2" xfId="25801" xr:uid="{1835E43B-9800-4E8E-B3FA-F44AF5C579C1}"/>
    <cellStyle name="Percent 2 3 2 7 2 2 2" xfId="39493" xr:uid="{1F2798A2-116E-4BFD-8CFB-B5CE177C04A4}"/>
    <cellStyle name="Percent 2 3 2 7 2 2 3" xfId="54377" xr:uid="{46543E2A-A82B-4F9C-9FF1-E19D846F28F6}"/>
    <cellStyle name="Percent 2 3 2 7 2 3" xfId="18957" xr:uid="{BBDC5AA6-3635-478D-8813-103D520093C3}"/>
    <cellStyle name="Percent 2 3 2 7 2 4" xfId="32647" xr:uid="{EE3C4A42-73EC-4E1C-931F-D50FA5E60422}"/>
    <cellStyle name="Percent 2 3 2 7 2 5" xfId="47531" xr:uid="{3B8C5C3B-7291-4860-B35B-EE0307144C78}"/>
    <cellStyle name="Percent 2 3 2 7 3" xfId="22379" xr:uid="{923879E3-86F5-492F-9B99-621A93ABE769}"/>
    <cellStyle name="Percent 2 3 2 7 3 2" xfId="36071" xr:uid="{79598C05-C93F-4242-8A77-1B1AA63E14D1}"/>
    <cellStyle name="Percent 2 3 2 7 3 3" xfId="50955" xr:uid="{7FA4914A-1003-48C6-9EFB-A8D1BD6501F5}"/>
    <cellStyle name="Percent 2 3 2 7 4" xfId="15535" xr:uid="{C87A1F94-1679-41ED-9251-36606BB41119}"/>
    <cellStyle name="Percent 2 3 2 7 5" xfId="29225" xr:uid="{6E11C165-6392-425A-A73D-5E4BF714B04A}"/>
    <cellStyle name="Percent 2 3 2 7 6" xfId="44109" xr:uid="{284AA5B6-8689-431C-9AF1-65F70B2E01D3}"/>
    <cellStyle name="Percent 2 3 2 8" xfId="10399" xr:uid="{6F08909D-772B-402D-91CF-2BE5C446E567}"/>
    <cellStyle name="Percent 2 3 2 8 2" xfId="24089" xr:uid="{6270EEA3-1A05-43BD-A665-CEDF5A8E12C6}"/>
    <cellStyle name="Percent 2 3 2 8 2 2" xfId="37781" xr:uid="{BFF702DB-2381-4FB9-BC50-8DF287C54D3B}"/>
    <cellStyle name="Percent 2 3 2 8 2 3" xfId="52665" xr:uid="{870C6025-2CC9-4769-866F-53F15520EC34}"/>
    <cellStyle name="Percent 2 3 2 8 3" xfId="17245" xr:uid="{66E0881C-1D63-4B7D-9B96-C3B31387CA41}"/>
    <cellStyle name="Percent 2 3 2 8 4" xfId="30935" xr:uid="{D0BC018F-57D2-40FF-84C5-12283A1DAEA2}"/>
    <cellStyle name="Percent 2 3 2 8 5" xfId="45819" xr:uid="{D459BC76-D3B6-425E-A8BD-545F8283D395}"/>
    <cellStyle name="Percent 2 3 2 9" xfId="20667" xr:uid="{CBD53CA5-E202-42EA-B82F-6BF15F3221EB}"/>
    <cellStyle name="Percent 2 3 2 9 2" xfId="34359" xr:uid="{A78B9ABE-2CD4-40BC-B624-D49FA1D84FB3}"/>
    <cellStyle name="Percent 2 3 2 9 3" xfId="49243" xr:uid="{2006E285-E8E5-4E44-81D8-11D363551C18}"/>
    <cellStyle name="Percent 2 3 3" xfId="6992" xr:uid="{80E95FB1-BDD1-42F3-9696-7F829735AB81}"/>
    <cellStyle name="Percent 2 3 3 10" xfId="42412" xr:uid="{D6092745-14C2-48BA-BEB5-E1F3D7D7AB6C}"/>
    <cellStyle name="Percent 2 3 3 2" xfId="6993" xr:uid="{82254853-B250-4B6D-95C6-719A3385291C}"/>
    <cellStyle name="Percent 2 3 3 2 2" xfId="6994" xr:uid="{6C87FD05-28D2-4829-937C-C8BBE8761A74}"/>
    <cellStyle name="Percent 2 3 3 2 2 2" xfId="8706" xr:uid="{A8493550-0B0D-441F-BAC2-8B405B910A2B}"/>
    <cellStyle name="Percent 2 3 3 2 2 2 2" xfId="12128" xr:uid="{9DA3BD21-8D82-4131-87AB-182D18A88864}"/>
    <cellStyle name="Percent 2 3 3 2 2 2 2 2" xfId="25818" xr:uid="{56176069-4C44-40EB-95FA-15FDF602190B}"/>
    <cellStyle name="Percent 2 3 3 2 2 2 2 2 2" xfId="39510" xr:uid="{0E75F737-8A24-49F3-A737-5582C4CB254E}"/>
    <cellStyle name="Percent 2 3 3 2 2 2 2 2 3" xfId="54394" xr:uid="{AE2B5E47-E526-441C-8DEA-7C186536BA0F}"/>
    <cellStyle name="Percent 2 3 3 2 2 2 2 3" xfId="18974" xr:uid="{7AA8E09E-2FF9-46F9-8C56-B3FB99EE0452}"/>
    <cellStyle name="Percent 2 3 3 2 2 2 2 4" xfId="32664" xr:uid="{CE22FD4C-552C-4370-A338-54BE1FF35F98}"/>
    <cellStyle name="Percent 2 3 3 2 2 2 2 5" xfId="47548" xr:uid="{AC5CD558-DE35-4EF3-90F9-71658B307738}"/>
    <cellStyle name="Percent 2 3 3 2 2 2 3" xfId="22396" xr:uid="{D1459B2D-FCEA-4439-87E7-F0665F77C3D8}"/>
    <cellStyle name="Percent 2 3 3 2 2 2 3 2" xfId="36088" xr:uid="{72C1D0C6-8E2A-49E3-8BD1-87D0EB054FC9}"/>
    <cellStyle name="Percent 2 3 3 2 2 2 3 3" xfId="50972" xr:uid="{A682468C-0BBD-4DE3-809F-812170EABCA2}"/>
    <cellStyle name="Percent 2 3 3 2 2 2 4" xfId="15552" xr:uid="{C7DC09F8-515B-4F73-AA59-FC3EBC57407D}"/>
    <cellStyle name="Percent 2 3 3 2 2 2 5" xfId="29242" xr:uid="{CBAC38CE-540D-49C6-86A3-8092DE7A57D2}"/>
    <cellStyle name="Percent 2 3 3 2 2 2 6" xfId="44126" xr:uid="{161DB8EF-F5A2-4F79-A8EC-9E8555FCF6B4}"/>
    <cellStyle name="Percent 2 3 3 2 2 3" xfId="10416" xr:uid="{C9E38670-5CCE-4299-8870-E7AB362BE207}"/>
    <cellStyle name="Percent 2 3 3 2 2 3 2" xfId="24106" xr:uid="{2A74645A-4919-453E-A9E2-591205150E60}"/>
    <cellStyle name="Percent 2 3 3 2 2 3 2 2" xfId="37798" xr:uid="{E9B32F9C-A13E-4C86-AEEE-8EEC13BC4F5E}"/>
    <cellStyle name="Percent 2 3 3 2 2 3 2 3" xfId="52682" xr:uid="{173519FB-6622-49AA-94E1-BE85C716A893}"/>
    <cellStyle name="Percent 2 3 3 2 2 3 3" xfId="17262" xr:uid="{5AAB1323-42BB-47B7-A8B0-191A43B7A0CA}"/>
    <cellStyle name="Percent 2 3 3 2 2 3 4" xfId="30952" xr:uid="{45694DE6-3D09-4C19-92F7-475473AF9C60}"/>
    <cellStyle name="Percent 2 3 3 2 2 3 5" xfId="45836" xr:uid="{92E4AA8B-ECF9-4B5A-8752-9ED3F48FE518}"/>
    <cellStyle name="Percent 2 3 3 2 2 4" xfId="20684" xr:uid="{6E6EFC75-B352-4029-BBB5-A8105078CE86}"/>
    <cellStyle name="Percent 2 3 3 2 2 4 2" xfId="34376" xr:uid="{7CF4ABCB-6D15-45D0-95DF-CCD8835B7C5F}"/>
    <cellStyle name="Percent 2 3 3 2 2 4 3" xfId="49260" xr:uid="{C7F21273-7868-4C1F-92D2-474FF8F39AAD}"/>
    <cellStyle name="Percent 2 3 3 2 2 5" xfId="13840" xr:uid="{ECDE8FF1-AEF4-4A2C-8B12-9453098AABE2}"/>
    <cellStyle name="Percent 2 3 3 2 2 6" xfId="27530" xr:uid="{521186F2-5BFB-424C-906E-24197A1CC4DD}"/>
    <cellStyle name="Percent 2 3 3 2 2 7" xfId="42414" xr:uid="{570C78E9-0646-482D-8685-9CF2E4639C81}"/>
    <cellStyle name="Percent 2 3 3 2 3" xfId="8705" xr:uid="{C40BBBCB-F340-4A39-8754-BD19AE3455CE}"/>
    <cellStyle name="Percent 2 3 3 2 3 2" xfId="12127" xr:uid="{5965B186-843E-44EB-B7C4-660051E501BE}"/>
    <cellStyle name="Percent 2 3 3 2 3 2 2" xfId="25817" xr:uid="{9114F51A-DAC2-4875-A82A-0BEA3F3E52EA}"/>
    <cellStyle name="Percent 2 3 3 2 3 2 2 2" xfId="39509" xr:uid="{5FD36BD9-079F-4379-B5E3-549CC7BC9E91}"/>
    <cellStyle name="Percent 2 3 3 2 3 2 2 3" xfId="54393" xr:uid="{256957AB-0FE4-49AE-B244-406964403F50}"/>
    <cellStyle name="Percent 2 3 3 2 3 2 3" xfId="18973" xr:uid="{A5E72B40-D528-484F-A074-073D34FA3639}"/>
    <cellStyle name="Percent 2 3 3 2 3 2 4" xfId="32663" xr:uid="{29533FD4-0402-4E22-92E7-1962921363C1}"/>
    <cellStyle name="Percent 2 3 3 2 3 2 5" xfId="47547" xr:uid="{E9088A8F-8A10-47FA-92F6-EA7DD3FBDF08}"/>
    <cellStyle name="Percent 2 3 3 2 3 3" xfId="22395" xr:uid="{4CB0EE3A-B68E-4F36-9593-E835277F67C7}"/>
    <cellStyle name="Percent 2 3 3 2 3 3 2" xfId="36087" xr:uid="{AB593615-2976-40F1-A15F-CE334D456FC1}"/>
    <cellStyle name="Percent 2 3 3 2 3 3 3" xfId="50971" xr:uid="{5509803D-ADF8-48DC-B77D-A857A704B03F}"/>
    <cellStyle name="Percent 2 3 3 2 3 4" xfId="15551" xr:uid="{7F3D8829-6BAE-44A9-9413-7E3AB7FE1537}"/>
    <cellStyle name="Percent 2 3 3 2 3 5" xfId="29241" xr:uid="{14539972-C378-44A1-85CA-7C286FFBA8DA}"/>
    <cellStyle name="Percent 2 3 3 2 3 6" xfId="44125" xr:uid="{F823816B-E591-4AAB-A9E0-CE4AA7C01428}"/>
    <cellStyle name="Percent 2 3 3 2 4" xfId="10415" xr:uid="{FFD9FA9C-63DB-45AD-AEB4-6032045A7F3D}"/>
    <cellStyle name="Percent 2 3 3 2 4 2" xfId="24105" xr:uid="{C60EA4BF-0B06-4043-AF74-25738F9BA065}"/>
    <cellStyle name="Percent 2 3 3 2 4 2 2" xfId="37797" xr:uid="{69C4C467-2D58-4398-B279-95413B5663DD}"/>
    <cellStyle name="Percent 2 3 3 2 4 2 3" xfId="52681" xr:uid="{09E15035-24AC-46FC-B11F-BAADE6423D0E}"/>
    <cellStyle name="Percent 2 3 3 2 4 3" xfId="17261" xr:uid="{13798697-2F34-4EC3-B46E-058C14AF75A1}"/>
    <cellStyle name="Percent 2 3 3 2 4 4" xfId="30951" xr:uid="{B70647A1-A679-4402-B9FC-EF92D41FA56D}"/>
    <cellStyle name="Percent 2 3 3 2 4 5" xfId="45835" xr:uid="{5F8CFA03-D85A-4B96-B3EB-2E31BF5FF635}"/>
    <cellStyle name="Percent 2 3 3 2 5" xfId="20683" xr:uid="{5A46F067-8DC2-430F-916F-EFB0A2E55916}"/>
    <cellStyle name="Percent 2 3 3 2 5 2" xfId="34375" xr:uid="{4FCC3257-10D3-47C7-8136-F2ADB2E9E2D9}"/>
    <cellStyle name="Percent 2 3 3 2 5 3" xfId="49259" xr:uid="{66BEF314-66A7-4C01-AE5D-7E801E1F3D82}"/>
    <cellStyle name="Percent 2 3 3 2 6" xfId="13839" xr:uid="{C9EEBA8E-5206-46DE-81C4-17EA79EF1F37}"/>
    <cellStyle name="Percent 2 3 3 2 7" xfId="27529" xr:uid="{94D79F01-51AC-43E0-806A-9EB9F5200B20}"/>
    <cellStyle name="Percent 2 3 3 2 8" xfId="42413" xr:uid="{91F2C4C0-326B-4E68-9C1D-54AB560A6CDF}"/>
    <cellStyle name="Percent 2 3 3 3" xfId="6995" xr:uid="{19F5037C-7D83-4693-AF44-317B3462792C}"/>
    <cellStyle name="Percent 2 3 3 3 2" xfId="8707" xr:uid="{C9916CF5-C8F0-4EC2-9748-8992CF2C60A9}"/>
    <cellStyle name="Percent 2 3 3 3 2 2" xfId="12129" xr:uid="{5FAF6202-3D31-4D99-A59A-C2D3722954B2}"/>
    <cellStyle name="Percent 2 3 3 3 2 2 2" xfId="25819" xr:uid="{26CEF87D-73F5-488F-B0F0-C86DA2B5D049}"/>
    <cellStyle name="Percent 2 3 3 3 2 2 2 2" xfId="39511" xr:uid="{5FF97E56-1B92-420C-9750-4CCD3325CA0D}"/>
    <cellStyle name="Percent 2 3 3 3 2 2 2 3" xfId="54395" xr:uid="{CECEAD5C-141A-49A6-85C2-A93B805EA90A}"/>
    <cellStyle name="Percent 2 3 3 3 2 2 3" xfId="18975" xr:uid="{6388299D-BAE0-4905-8411-BB23E16A93C2}"/>
    <cellStyle name="Percent 2 3 3 3 2 2 4" xfId="32665" xr:uid="{AD825C4C-A8F8-4834-AF84-7623CF1C555F}"/>
    <cellStyle name="Percent 2 3 3 3 2 2 5" xfId="47549" xr:uid="{5A428114-8B6F-4607-9C85-B990B245D207}"/>
    <cellStyle name="Percent 2 3 3 3 2 3" xfId="22397" xr:uid="{49010C43-32CD-461B-951C-F649BB3B838B}"/>
    <cellStyle name="Percent 2 3 3 3 2 3 2" xfId="36089" xr:uid="{3F7F35F8-5254-49EE-9C4A-05F144006B65}"/>
    <cellStyle name="Percent 2 3 3 3 2 3 3" xfId="50973" xr:uid="{99303721-B103-49F8-9347-D472C3EA976E}"/>
    <cellStyle name="Percent 2 3 3 3 2 4" xfId="15553" xr:uid="{B97D2B1E-A893-4446-99B6-54ACBDACC48C}"/>
    <cellStyle name="Percent 2 3 3 3 2 5" xfId="29243" xr:uid="{D17946CD-23C0-47B2-B9E1-3B8C5B4F60DD}"/>
    <cellStyle name="Percent 2 3 3 3 2 6" xfId="44127" xr:uid="{44CDB89F-64B5-431F-9DD6-39AB4AD8997E}"/>
    <cellStyle name="Percent 2 3 3 3 3" xfId="10417" xr:uid="{DD0B0CC7-BF6D-4C14-9E39-B49B17BF1A06}"/>
    <cellStyle name="Percent 2 3 3 3 3 2" xfId="24107" xr:uid="{0A155D2B-9520-4E03-A906-B5C60A0F7538}"/>
    <cellStyle name="Percent 2 3 3 3 3 2 2" xfId="37799" xr:uid="{B231BB91-1265-4978-A0DA-65DA597B17E5}"/>
    <cellStyle name="Percent 2 3 3 3 3 2 3" xfId="52683" xr:uid="{DEC5CFE9-630D-4E43-956F-9DAF9A8C7D2C}"/>
    <cellStyle name="Percent 2 3 3 3 3 3" xfId="17263" xr:uid="{5D6F4777-9154-45B3-A568-C440B5A5AF31}"/>
    <cellStyle name="Percent 2 3 3 3 3 4" xfId="30953" xr:uid="{DC1AB594-6FA3-4261-B417-D3C9B9A6ADC7}"/>
    <cellStyle name="Percent 2 3 3 3 3 5" xfId="45837" xr:uid="{EE7099DC-51A4-49C5-AD7B-9B0E02DE9485}"/>
    <cellStyle name="Percent 2 3 3 3 4" xfId="20685" xr:uid="{CC635D7D-DCF8-4D59-8571-94616AC595B9}"/>
    <cellStyle name="Percent 2 3 3 3 4 2" xfId="34377" xr:uid="{F69B63D5-6F54-4EC5-9CF5-679E84C06144}"/>
    <cellStyle name="Percent 2 3 3 3 4 3" xfId="49261" xr:uid="{850BF740-405A-40C2-8ECF-EE611A313131}"/>
    <cellStyle name="Percent 2 3 3 3 5" xfId="13841" xr:uid="{8AD23B73-CFAB-4109-AB05-7A111DBC976A}"/>
    <cellStyle name="Percent 2 3 3 3 6" xfId="27531" xr:uid="{60D6B874-6C55-4F0C-94DF-9FE470F6F94B}"/>
    <cellStyle name="Percent 2 3 3 3 7" xfId="42415" xr:uid="{C168C2C7-89CB-43DA-A2CD-7175F15F9A17}"/>
    <cellStyle name="Percent 2 3 3 4" xfId="6996" xr:uid="{641E2B96-C159-4BC0-B377-2B0175F6157D}"/>
    <cellStyle name="Percent 2 3 3 4 2" xfId="8708" xr:uid="{017AA13F-CFE7-4374-BFAC-277DF4DA184F}"/>
    <cellStyle name="Percent 2 3 3 4 2 2" xfId="12130" xr:uid="{C6382005-19DE-45DA-BDB0-2DEC8897FF5D}"/>
    <cellStyle name="Percent 2 3 3 4 2 2 2" xfId="25820" xr:uid="{544A9ED0-2BD0-4B25-A11F-CC228DB15947}"/>
    <cellStyle name="Percent 2 3 3 4 2 2 2 2" xfId="39512" xr:uid="{50C8121E-8884-46F3-A6C8-CE1C96592992}"/>
    <cellStyle name="Percent 2 3 3 4 2 2 2 3" xfId="54396" xr:uid="{0CBD366A-07A7-4BAF-9F45-05D2E40D284E}"/>
    <cellStyle name="Percent 2 3 3 4 2 2 3" xfId="18976" xr:uid="{A402F8E6-91BF-4481-AEC2-EA75BB89C9EF}"/>
    <cellStyle name="Percent 2 3 3 4 2 2 4" xfId="32666" xr:uid="{631BC111-E9BD-4CF3-8570-7EF75B69968D}"/>
    <cellStyle name="Percent 2 3 3 4 2 2 5" xfId="47550" xr:uid="{4A34AAB5-E5B5-489E-804D-5C56EA405FF4}"/>
    <cellStyle name="Percent 2 3 3 4 2 3" xfId="22398" xr:uid="{AF7CF1F8-E92B-40D5-AE30-825DD81F65AD}"/>
    <cellStyle name="Percent 2 3 3 4 2 3 2" xfId="36090" xr:uid="{B005C3DA-1DE3-4E8A-AE91-8E9A9F8A4479}"/>
    <cellStyle name="Percent 2 3 3 4 2 3 3" xfId="50974" xr:uid="{4EABB882-AEEA-43D3-A00A-4B1E1F8AEB49}"/>
    <cellStyle name="Percent 2 3 3 4 2 4" xfId="15554" xr:uid="{C77C3BE5-46BE-4170-AE01-0C963F7E347B}"/>
    <cellStyle name="Percent 2 3 3 4 2 5" xfId="29244" xr:uid="{47EB70D2-79BD-4D1F-86A8-5B5D8582432C}"/>
    <cellStyle name="Percent 2 3 3 4 2 6" xfId="44128" xr:uid="{D6155AAB-C8A9-4993-9321-6C30943893D6}"/>
    <cellStyle name="Percent 2 3 3 4 3" xfId="10418" xr:uid="{21F60463-A3EA-4DC0-8F77-D0307BDDBB66}"/>
    <cellStyle name="Percent 2 3 3 4 3 2" xfId="24108" xr:uid="{E600A88A-6654-45E5-AFFB-5C840EF399A9}"/>
    <cellStyle name="Percent 2 3 3 4 3 2 2" xfId="37800" xr:uid="{6429E419-3F85-4029-AC4D-8465E1216FC2}"/>
    <cellStyle name="Percent 2 3 3 4 3 2 3" xfId="52684" xr:uid="{532DE3E7-EE75-416A-ADA7-E8710063D98A}"/>
    <cellStyle name="Percent 2 3 3 4 3 3" xfId="17264" xr:uid="{EC65997D-E3FC-4F73-9512-E0F4968428EB}"/>
    <cellStyle name="Percent 2 3 3 4 3 4" xfId="30954" xr:uid="{FA018F61-8179-42B8-9D7A-F68EBFB78CE5}"/>
    <cellStyle name="Percent 2 3 3 4 3 5" xfId="45838" xr:uid="{B7A2C470-10F9-4DE4-80C0-2CF5D0E80DF3}"/>
    <cellStyle name="Percent 2 3 3 4 4" xfId="20686" xr:uid="{1AA4DABA-95B4-47A2-9C47-EE5B8C6346D8}"/>
    <cellStyle name="Percent 2 3 3 4 4 2" xfId="34378" xr:uid="{7E1F29C3-641B-42FD-9E77-8ED8AE30EFAA}"/>
    <cellStyle name="Percent 2 3 3 4 4 3" xfId="49262" xr:uid="{72E79ACB-3951-4A89-A473-5C3DAFCED451}"/>
    <cellStyle name="Percent 2 3 3 4 5" xfId="13842" xr:uid="{3B622162-F356-46CC-BF12-201EED3CFEB8}"/>
    <cellStyle name="Percent 2 3 3 4 6" xfId="27532" xr:uid="{8461DEB2-1852-4A96-9694-5D3E2F838F28}"/>
    <cellStyle name="Percent 2 3 3 4 7" xfId="42416" xr:uid="{947F6D5A-4CF6-4137-B132-85A21E4C678C}"/>
    <cellStyle name="Percent 2 3 3 5" xfId="8704" xr:uid="{54D4F4A4-FE1A-45F9-80F3-9955F007C1DB}"/>
    <cellStyle name="Percent 2 3 3 5 2" xfId="12126" xr:uid="{C057FE3F-4C37-4418-A5CD-A8D2B6C78EF0}"/>
    <cellStyle name="Percent 2 3 3 5 2 2" xfId="25816" xr:uid="{2BC1B59B-502D-4C28-BCA5-6139B6549A36}"/>
    <cellStyle name="Percent 2 3 3 5 2 2 2" xfId="39508" xr:uid="{282475AC-DE34-40CB-987F-9F01393C4167}"/>
    <cellStyle name="Percent 2 3 3 5 2 2 3" xfId="54392" xr:uid="{3FB5BCBE-7863-47C1-AF15-4E49CD860C4D}"/>
    <cellStyle name="Percent 2 3 3 5 2 3" xfId="18972" xr:uid="{0AA7F853-7E0B-461E-B24E-B32AE5E9DA25}"/>
    <cellStyle name="Percent 2 3 3 5 2 4" xfId="32662" xr:uid="{31169CEF-2494-4510-AAA3-AE7F37EC6D30}"/>
    <cellStyle name="Percent 2 3 3 5 2 5" xfId="47546" xr:uid="{BAAF1FEA-4230-49AA-B8E8-01BE3D5F8472}"/>
    <cellStyle name="Percent 2 3 3 5 3" xfId="22394" xr:uid="{393F5B43-E4F4-4DB7-9766-2FA53E495CE1}"/>
    <cellStyle name="Percent 2 3 3 5 3 2" xfId="36086" xr:uid="{0FCE5602-AF70-413E-90B3-605D7215342F}"/>
    <cellStyle name="Percent 2 3 3 5 3 3" xfId="50970" xr:uid="{F3479CCA-11F6-4946-84F1-7CB07C7F33BF}"/>
    <cellStyle name="Percent 2 3 3 5 4" xfId="15550" xr:uid="{55F10CC0-B555-45E5-9261-3DD53B442B54}"/>
    <cellStyle name="Percent 2 3 3 5 5" xfId="29240" xr:uid="{6310993F-AB2B-4963-A4F7-300C91A18664}"/>
    <cellStyle name="Percent 2 3 3 5 6" xfId="44124" xr:uid="{E35B6472-0C3D-4723-B721-0749C7780116}"/>
    <cellStyle name="Percent 2 3 3 6" xfId="10414" xr:uid="{BC688D4F-B8FA-47D3-8DB8-27121D71BAD5}"/>
    <cellStyle name="Percent 2 3 3 6 2" xfId="24104" xr:uid="{3FD92D8E-A167-4171-B832-9BFE2C27E66E}"/>
    <cellStyle name="Percent 2 3 3 6 2 2" xfId="37796" xr:uid="{40FC2204-A992-4839-BA1E-18579BC8DBCC}"/>
    <cellStyle name="Percent 2 3 3 6 2 3" xfId="52680" xr:uid="{04E1AB5D-F19F-48F3-BA32-38BD69A9E763}"/>
    <cellStyle name="Percent 2 3 3 6 3" xfId="17260" xr:uid="{D0EBD548-17CE-40D0-A64E-CBA77B36004C}"/>
    <cellStyle name="Percent 2 3 3 6 4" xfId="30950" xr:uid="{DDEA8D01-5EBD-4798-A427-80A78E5D1E2E}"/>
    <cellStyle name="Percent 2 3 3 6 5" xfId="45834" xr:uid="{F53A9092-B4B2-4784-8ED0-A7DCB20ECBAE}"/>
    <cellStyle name="Percent 2 3 3 7" xfId="20682" xr:uid="{0AC5D7CA-DAB0-4AC7-90C6-02D7CD5A5236}"/>
    <cellStyle name="Percent 2 3 3 7 2" xfId="34374" xr:uid="{5549BE21-C32A-4781-8EFB-EABA29E834D0}"/>
    <cellStyle name="Percent 2 3 3 7 3" xfId="49258" xr:uid="{35B8E2F2-DF16-4B9A-AE1A-0BA1C4D81197}"/>
    <cellStyle name="Percent 2 3 3 8" xfId="13838" xr:uid="{23DCFA36-4E7F-4DA5-B9F9-4AA498D39D04}"/>
    <cellStyle name="Percent 2 3 3 9" xfId="27528" xr:uid="{3E6C6266-4FFE-4975-BC9D-CA70A3E70B31}"/>
    <cellStyle name="Percent 2 3 4" xfId="6997" xr:uid="{EDE4C589-51DC-44F1-8B39-14995ACD4C4D}"/>
    <cellStyle name="Percent 2 3 4 10" xfId="42417" xr:uid="{7AB0C2FC-D819-4C48-B8FB-5E1C2BA9FE37}"/>
    <cellStyle name="Percent 2 3 4 2" xfId="6998" xr:uid="{2771A77E-2558-4B43-A0EF-DC213E5EFBC2}"/>
    <cellStyle name="Percent 2 3 4 2 2" xfId="6999" xr:uid="{A958BFCD-27D8-49D4-A3CE-FC32D8FB45D7}"/>
    <cellStyle name="Percent 2 3 4 2 2 2" xfId="8711" xr:uid="{A5284510-47FE-410D-8C4D-47E9BEE16CAE}"/>
    <cellStyle name="Percent 2 3 4 2 2 2 2" xfId="12133" xr:uid="{54AB819D-C899-4803-BC60-A941D044BD6E}"/>
    <cellStyle name="Percent 2 3 4 2 2 2 2 2" xfId="25823" xr:uid="{097B1B3B-22EB-4C0C-BBB2-9A1C9B16DC40}"/>
    <cellStyle name="Percent 2 3 4 2 2 2 2 2 2" xfId="39515" xr:uid="{2515A60C-2EF8-4193-9F3C-6AFB66CC7E1A}"/>
    <cellStyle name="Percent 2 3 4 2 2 2 2 2 3" xfId="54399" xr:uid="{8B07B596-4365-44C1-AB9E-C25D36F271AB}"/>
    <cellStyle name="Percent 2 3 4 2 2 2 2 3" xfId="18979" xr:uid="{38876609-9C97-4C56-BE55-368359DB6F33}"/>
    <cellStyle name="Percent 2 3 4 2 2 2 2 4" xfId="32669" xr:uid="{438797BE-B35A-431B-B0B6-80D6DD044AAA}"/>
    <cellStyle name="Percent 2 3 4 2 2 2 2 5" xfId="47553" xr:uid="{43A51372-A31B-461D-8C76-287436EE17E5}"/>
    <cellStyle name="Percent 2 3 4 2 2 2 3" xfId="22401" xr:uid="{F4FF9F91-BB0A-470B-AD6C-0923FEB1C3F3}"/>
    <cellStyle name="Percent 2 3 4 2 2 2 3 2" xfId="36093" xr:uid="{443C46EA-6D0D-4C7C-8648-800875F1EE27}"/>
    <cellStyle name="Percent 2 3 4 2 2 2 3 3" xfId="50977" xr:uid="{77F9E422-1DE8-439E-847A-1801A0848418}"/>
    <cellStyle name="Percent 2 3 4 2 2 2 4" xfId="15557" xr:uid="{64E4DD53-F785-4E64-8640-4F43077E144C}"/>
    <cellStyle name="Percent 2 3 4 2 2 2 5" xfId="29247" xr:uid="{6F1F6A82-F056-474F-87A3-A1CEEE5DB9B6}"/>
    <cellStyle name="Percent 2 3 4 2 2 2 6" xfId="44131" xr:uid="{F02F8F3A-F892-4803-B756-F564C7DBAEA8}"/>
    <cellStyle name="Percent 2 3 4 2 2 3" xfId="10421" xr:uid="{32DDF02B-8624-465D-AE84-54CE64DD1D25}"/>
    <cellStyle name="Percent 2 3 4 2 2 3 2" xfId="24111" xr:uid="{92449A34-CB3E-47DD-988F-058C9367EAB3}"/>
    <cellStyle name="Percent 2 3 4 2 2 3 2 2" xfId="37803" xr:uid="{C8CA15AA-AA31-4D56-BC47-BC209D957F69}"/>
    <cellStyle name="Percent 2 3 4 2 2 3 2 3" xfId="52687" xr:uid="{DD18171F-DA1B-4DD4-884E-A4C109233027}"/>
    <cellStyle name="Percent 2 3 4 2 2 3 3" xfId="17267" xr:uid="{9936959D-89B5-464A-8F1C-3FCE0E48EA4E}"/>
    <cellStyle name="Percent 2 3 4 2 2 3 4" xfId="30957" xr:uid="{AF356EEB-B955-4F13-9A2C-54EBD91BCB20}"/>
    <cellStyle name="Percent 2 3 4 2 2 3 5" xfId="45841" xr:uid="{A4F98328-423C-48FE-9BD5-4764ADBA3BFD}"/>
    <cellStyle name="Percent 2 3 4 2 2 4" xfId="20689" xr:uid="{106C1FF1-C12E-4586-8D09-7932746ADA23}"/>
    <cellStyle name="Percent 2 3 4 2 2 4 2" xfId="34381" xr:uid="{B4376A81-ED3D-4EBC-8AE0-D34405B864EC}"/>
    <cellStyle name="Percent 2 3 4 2 2 4 3" xfId="49265" xr:uid="{98424416-01B3-4512-8E12-A4193717F46D}"/>
    <cellStyle name="Percent 2 3 4 2 2 5" xfId="13845" xr:uid="{B217DE93-323E-4426-B276-BD82AD39E670}"/>
    <cellStyle name="Percent 2 3 4 2 2 6" xfId="27535" xr:uid="{B8FB277F-DBAD-437E-8F71-3854A4E9109F}"/>
    <cellStyle name="Percent 2 3 4 2 2 7" xfId="42419" xr:uid="{AFFC8C6B-5A10-4138-BE5E-1D3C6616A63A}"/>
    <cellStyle name="Percent 2 3 4 2 3" xfId="8710" xr:uid="{2F46B617-9ED0-40B8-9EF4-61DCD90411C0}"/>
    <cellStyle name="Percent 2 3 4 2 3 2" xfId="12132" xr:uid="{DAAD9422-1C8A-4FB7-9F80-D940E21B1592}"/>
    <cellStyle name="Percent 2 3 4 2 3 2 2" xfId="25822" xr:uid="{9052AB23-1C77-47B2-A8FD-A5DDA32CCECE}"/>
    <cellStyle name="Percent 2 3 4 2 3 2 2 2" xfId="39514" xr:uid="{4D432184-1A75-4410-B46D-488FC9F6E720}"/>
    <cellStyle name="Percent 2 3 4 2 3 2 2 3" xfId="54398" xr:uid="{92CA37A8-73C2-49F0-91AD-953CD2CB9254}"/>
    <cellStyle name="Percent 2 3 4 2 3 2 3" xfId="18978" xr:uid="{68A19E5E-7343-4B81-8A1B-0F218AA6DD27}"/>
    <cellStyle name="Percent 2 3 4 2 3 2 4" xfId="32668" xr:uid="{9638F5C8-9B5C-4E3A-B36F-0F74A08E83CA}"/>
    <cellStyle name="Percent 2 3 4 2 3 2 5" xfId="47552" xr:uid="{DC6880A5-215A-424C-935B-C23F2D14B13D}"/>
    <cellStyle name="Percent 2 3 4 2 3 3" xfId="22400" xr:uid="{0446AE38-7594-4062-8BB7-AAC42EFBA738}"/>
    <cellStyle name="Percent 2 3 4 2 3 3 2" xfId="36092" xr:uid="{2F1640D9-D49C-4779-B302-19FA2A621487}"/>
    <cellStyle name="Percent 2 3 4 2 3 3 3" xfId="50976" xr:uid="{5BACE4AC-B16D-4B6E-B771-9258D9606BC1}"/>
    <cellStyle name="Percent 2 3 4 2 3 4" xfId="15556" xr:uid="{A1CB9883-A1C2-4876-B7C7-45B619247D6E}"/>
    <cellStyle name="Percent 2 3 4 2 3 5" xfId="29246" xr:uid="{2EAF1414-A485-4D90-9636-2952340FE73B}"/>
    <cellStyle name="Percent 2 3 4 2 3 6" xfId="44130" xr:uid="{A08249DA-EA47-4634-88E7-8D2F0D4EEB91}"/>
    <cellStyle name="Percent 2 3 4 2 4" xfId="10420" xr:uid="{DE9C39F8-14D2-487B-8785-24EFE2ACCFE2}"/>
    <cellStyle name="Percent 2 3 4 2 4 2" xfId="24110" xr:uid="{17F77BD7-2504-40AC-ACCC-3252D1F5BD9B}"/>
    <cellStyle name="Percent 2 3 4 2 4 2 2" xfId="37802" xr:uid="{BD4B578E-2352-4673-BE56-672359BE4363}"/>
    <cellStyle name="Percent 2 3 4 2 4 2 3" xfId="52686" xr:uid="{469D4BBF-92D2-4072-BAD6-D0E174AB98F3}"/>
    <cellStyle name="Percent 2 3 4 2 4 3" xfId="17266" xr:uid="{1633640B-501A-4752-9F11-D98A38B0658C}"/>
    <cellStyle name="Percent 2 3 4 2 4 4" xfId="30956" xr:uid="{6C549B06-FF8C-41BB-9B01-B14A777147D0}"/>
    <cellStyle name="Percent 2 3 4 2 4 5" xfId="45840" xr:uid="{3877D502-FCE9-4ACA-B372-F1438AC67FD7}"/>
    <cellStyle name="Percent 2 3 4 2 5" xfId="20688" xr:uid="{40D4C1E2-59AF-4CAB-86DE-F86CD65E95BA}"/>
    <cellStyle name="Percent 2 3 4 2 5 2" xfId="34380" xr:uid="{72664491-083A-415A-8803-D1878D12BA8F}"/>
    <cellStyle name="Percent 2 3 4 2 5 3" xfId="49264" xr:uid="{9A569DC5-B0DF-4F11-86DC-A0D83CAB1CBC}"/>
    <cellStyle name="Percent 2 3 4 2 6" xfId="13844" xr:uid="{CCE0C9CA-2FB1-4EFC-AC46-C03B39B5F900}"/>
    <cellStyle name="Percent 2 3 4 2 7" xfId="27534" xr:uid="{66EAAD39-0F97-4296-8E8C-C02DF9DF8DB8}"/>
    <cellStyle name="Percent 2 3 4 2 8" xfId="42418" xr:uid="{6BF520B4-FF1A-4010-8B46-144775A78E20}"/>
    <cellStyle name="Percent 2 3 4 3" xfId="7000" xr:uid="{762D5936-564A-443C-A4D9-3539A400DD1C}"/>
    <cellStyle name="Percent 2 3 4 3 2" xfId="8712" xr:uid="{59EC6167-423F-4357-AFDD-A210AA9EFC41}"/>
    <cellStyle name="Percent 2 3 4 3 2 2" xfId="12134" xr:uid="{EFD69126-BEE9-4688-BBD3-4CDE759D7F9A}"/>
    <cellStyle name="Percent 2 3 4 3 2 2 2" xfId="25824" xr:uid="{7E17C28A-6946-4FC8-9E4F-43A70D6F7A8B}"/>
    <cellStyle name="Percent 2 3 4 3 2 2 2 2" xfId="39516" xr:uid="{95F27C73-6770-498E-9CF4-A4E73F702E4C}"/>
    <cellStyle name="Percent 2 3 4 3 2 2 2 3" xfId="54400" xr:uid="{7CB69ACE-07AC-44F6-9A95-C70F9C7B9BEA}"/>
    <cellStyle name="Percent 2 3 4 3 2 2 3" xfId="18980" xr:uid="{7FE9AB57-F9BF-41A2-A0D8-FDFA8034474F}"/>
    <cellStyle name="Percent 2 3 4 3 2 2 4" xfId="32670" xr:uid="{E9E0F21E-A42D-4E33-9982-18874F366D77}"/>
    <cellStyle name="Percent 2 3 4 3 2 2 5" xfId="47554" xr:uid="{CB6EDB9D-C573-49D8-AFB7-1F1216BC260C}"/>
    <cellStyle name="Percent 2 3 4 3 2 3" xfId="22402" xr:uid="{D592744C-CE15-4E73-A608-2E914E0A7058}"/>
    <cellStyle name="Percent 2 3 4 3 2 3 2" xfId="36094" xr:uid="{0E693CE1-284C-40FC-9F60-2699C59C11F9}"/>
    <cellStyle name="Percent 2 3 4 3 2 3 3" xfId="50978" xr:uid="{56FC65A4-B52C-4064-9100-AB1158E93DFF}"/>
    <cellStyle name="Percent 2 3 4 3 2 4" xfId="15558" xr:uid="{5CFA9505-8F4E-469B-94A6-6321F08AED9B}"/>
    <cellStyle name="Percent 2 3 4 3 2 5" xfId="29248" xr:uid="{D159D845-520E-4A25-A518-3FF30E251008}"/>
    <cellStyle name="Percent 2 3 4 3 2 6" xfId="44132" xr:uid="{5116BB3F-5477-49FA-B206-A60610A76CF1}"/>
    <cellStyle name="Percent 2 3 4 3 3" xfId="10422" xr:uid="{8E5AAD3E-024D-4EB1-A98A-FFC22BA173EB}"/>
    <cellStyle name="Percent 2 3 4 3 3 2" xfId="24112" xr:uid="{BB7463C2-6BDC-4918-A226-90B9FB3EC9F9}"/>
    <cellStyle name="Percent 2 3 4 3 3 2 2" xfId="37804" xr:uid="{F0424A80-223E-4D0B-9458-4AA6450EDD4F}"/>
    <cellStyle name="Percent 2 3 4 3 3 2 3" xfId="52688" xr:uid="{059902AA-7E66-4975-A5A9-81D205EB4455}"/>
    <cellStyle name="Percent 2 3 4 3 3 3" xfId="17268" xr:uid="{11D731A3-D559-4240-8A09-FE5C4F0D45C0}"/>
    <cellStyle name="Percent 2 3 4 3 3 4" xfId="30958" xr:uid="{1799E507-39E1-4443-8026-654D05AAFB55}"/>
    <cellStyle name="Percent 2 3 4 3 3 5" xfId="45842" xr:uid="{72B09C8A-0AE3-4494-B7A5-14F97EAA70DD}"/>
    <cellStyle name="Percent 2 3 4 3 4" xfId="20690" xr:uid="{FD360637-105F-436B-B4CC-D895D3CF71E9}"/>
    <cellStyle name="Percent 2 3 4 3 4 2" xfId="34382" xr:uid="{D1406928-2613-4F8E-AC65-5975C57351AA}"/>
    <cellStyle name="Percent 2 3 4 3 4 3" xfId="49266" xr:uid="{CA5B820D-2DAD-41BF-B4B0-AEA34942B623}"/>
    <cellStyle name="Percent 2 3 4 3 5" xfId="13846" xr:uid="{675FF75F-51C8-4B9B-8EE9-29CCB66339BB}"/>
    <cellStyle name="Percent 2 3 4 3 6" xfId="27536" xr:uid="{386AF9EC-B733-4EFA-92BE-782D53A1AD2B}"/>
    <cellStyle name="Percent 2 3 4 3 7" xfId="42420" xr:uid="{201AF0F0-C2A8-49DB-99EE-FC9659F560B7}"/>
    <cellStyle name="Percent 2 3 4 4" xfId="7001" xr:uid="{ECDCD2FC-F500-488A-95FB-705F1DD0DED7}"/>
    <cellStyle name="Percent 2 3 4 4 2" xfId="8713" xr:uid="{1C26533B-B81C-41CD-A28E-CE0D9DFED16E}"/>
    <cellStyle name="Percent 2 3 4 4 2 2" xfId="12135" xr:uid="{F0A22216-0645-4181-A937-8F6E2F2BB34A}"/>
    <cellStyle name="Percent 2 3 4 4 2 2 2" xfId="25825" xr:uid="{8971B263-6AC4-46DA-876B-319FEF0ED70A}"/>
    <cellStyle name="Percent 2 3 4 4 2 2 2 2" xfId="39517" xr:uid="{E61C72F2-CCBD-4CE9-8CC5-EF6A4D6F8F8A}"/>
    <cellStyle name="Percent 2 3 4 4 2 2 2 3" xfId="54401" xr:uid="{1444FF87-CA35-4C95-BFA1-1B444A88648B}"/>
    <cellStyle name="Percent 2 3 4 4 2 2 3" xfId="18981" xr:uid="{0CEDD3FA-DA58-40BD-892D-A29A11860FFC}"/>
    <cellStyle name="Percent 2 3 4 4 2 2 4" xfId="32671" xr:uid="{5FCCA211-B562-44F3-B28A-AACBA635C7A5}"/>
    <cellStyle name="Percent 2 3 4 4 2 2 5" xfId="47555" xr:uid="{0DAA2B01-9DB1-47BA-9D90-285934D883D8}"/>
    <cellStyle name="Percent 2 3 4 4 2 3" xfId="22403" xr:uid="{6628F79D-28CC-4D74-93FA-B59D8D2414F4}"/>
    <cellStyle name="Percent 2 3 4 4 2 3 2" xfId="36095" xr:uid="{ECC483FF-2F01-47CC-9E8B-5F29F265E49D}"/>
    <cellStyle name="Percent 2 3 4 4 2 3 3" xfId="50979" xr:uid="{39782825-334F-4F1C-B41D-9190A8BAB108}"/>
    <cellStyle name="Percent 2 3 4 4 2 4" xfId="15559" xr:uid="{0783FDD1-8C93-49A0-9727-E6EAE806DE89}"/>
    <cellStyle name="Percent 2 3 4 4 2 5" xfId="29249" xr:uid="{1DFB6359-ADCC-4CA0-BB19-2511CE750C40}"/>
    <cellStyle name="Percent 2 3 4 4 2 6" xfId="44133" xr:uid="{57A0F5A3-C955-41FC-A9EB-8F20B2AE35E5}"/>
    <cellStyle name="Percent 2 3 4 4 3" xfId="10423" xr:uid="{078A5DDC-2F52-4348-A6E3-FAD4F3D3BF46}"/>
    <cellStyle name="Percent 2 3 4 4 3 2" xfId="24113" xr:uid="{C9F6489A-92ED-44D8-972E-34BD3E21EAD3}"/>
    <cellStyle name="Percent 2 3 4 4 3 2 2" xfId="37805" xr:uid="{CFAE67F7-4758-4D00-8522-318A14608CBD}"/>
    <cellStyle name="Percent 2 3 4 4 3 2 3" xfId="52689" xr:uid="{2C45518D-8398-4F14-BC98-C8D5141CC1A3}"/>
    <cellStyle name="Percent 2 3 4 4 3 3" xfId="17269" xr:uid="{1C996E94-BA03-4CEA-AA80-5F3684C51EBC}"/>
    <cellStyle name="Percent 2 3 4 4 3 4" xfId="30959" xr:uid="{D9CA9C87-640D-4845-A9BB-2CD05621EE31}"/>
    <cellStyle name="Percent 2 3 4 4 3 5" xfId="45843" xr:uid="{73F26BCF-4DE1-41DA-B400-22904AA3A528}"/>
    <cellStyle name="Percent 2 3 4 4 4" xfId="20691" xr:uid="{3DE79B83-0109-45C4-B9EF-D2F9E6B1B57C}"/>
    <cellStyle name="Percent 2 3 4 4 4 2" xfId="34383" xr:uid="{D8B5FB6A-A661-4609-BEE5-A906CE2DA6A9}"/>
    <cellStyle name="Percent 2 3 4 4 4 3" xfId="49267" xr:uid="{E8A38B2B-4A74-4D4B-97E9-3F6E4D67FAFD}"/>
    <cellStyle name="Percent 2 3 4 4 5" xfId="13847" xr:uid="{87F28491-78F0-4B4F-A09F-D39B0EC9B319}"/>
    <cellStyle name="Percent 2 3 4 4 6" xfId="27537" xr:uid="{C2DA094E-EFA3-44FA-8DD4-7A9FDDE601FB}"/>
    <cellStyle name="Percent 2 3 4 4 7" xfId="42421" xr:uid="{FD6C76A0-D05A-4458-8CD5-07047646F3CB}"/>
    <cellStyle name="Percent 2 3 4 5" xfId="8709" xr:uid="{7278ADA8-72D9-42D2-8AE4-2F4D9251095A}"/>
    <cellStyle name="Percent 2 3 4 5 2" xfId="12131" xr:uid="{BCE37E20-0994-4938-850D-0321C993987D}"/>
    <cellStyle name="Percent 2 3 4 5 2 2" xfId="25821" xr:uid="{DEDDC955-BDA1-4473-8B58-4FF0C8331C43}"/>
    <cellStyle name="Percent 2 3 4 5 2 2 2" xfId="39513" xr:uid="{DD0A146C-E860-44EF-BAA7-0C665B886138}"/>
    <cellStyle name="Percent 2 3 4 5 2 2 3" xfId="54397" xr:uid="{DA1C6494-EB28-438C-9B49-A1A43ADFDDD3}"/>
    <cellStyle name="Percent 2 3 4 5 2 3" xfId="18977" xr:uid="{1914D20F-269E-4863-BD8B-F4215A2F0791}"/>
    <cellStyle name="Percent 2 3 4 5 2 4" xfId="32667" xr:uid="{A01C0AD0-513E-443D-BE0B-25E61B60FC26}"/>
    <cellStyle name="Percent 2 3 4 5 2 5" xfId="47551" xr:uid="{3215C09C-E812-4324-A387-D27CA7FCBE71}"/>
    <cellStyle name="Percent 2 3 4 5 3" xfId="22399" xr:uid="{0C9892B5-9E26-444C-A4F7-F9213935C62C}"/>
    <cellStyle name="Percent 2 3 4 5 3 2" xfId="36091" xr:uid="{509CBE7B-0F20-4FD6-90F2-EEDED19C43FE}"/>
    <cellStyle name="Percent 2 3 4 5 3 3" xfId="50975" xr:uid="{BAD496C1-B6BE-47AA-B689-456178DAE85F}"/>
    <cellStyle name="Percent 2 3 4 5 4" xfId="15555" xr:uid="{D0FE3F34-9D08-4690-A8DF-18FB36734B66}"/>
    <cellStyle name="Percent 2 3 4 5 5" xfId="29245" xr:uid="{5B6ADFB1-64B9-4BBF-9BD3-2B4CDCAE68C5}"/>
    <cellStyle name="Percent 2 3 4 5 6" xfId="44129" xr:uid="{6E408F1C-882A-4E6B-9E5A-736477410B32}"/>
    <cellStyle name="Percent 2 3 4 6" xfId="10419" xr:uid="{AE18D1B3-1F69-46A3-B77B-99287969734B}"/>
    <cellStyle name="Percent 2 3 4 6 2" xfId="24109" xr:uid="{EE5A4A84-DD5C-4811-A81F-D2E7CB4FE7CC}"/>
    <cellStyle name="Percent 2 3 4 6 2 2" xfId="37801" xr:uid="{7B9FF448-1938-4DDA-8577-3D5D5FD63EC0}"/>
    <cellStyle name="Percent 2 3 4 6 2 3" xfId="52685" xr:uid="{5E380DB0-5356-4C73-A64D-A8321FC47018}"/>
    <cellStyle name="Percent 2 3 4 6 3" xfId="17265" xr:uid="{A239D3D4-4515-4D43-8785-0E59CC325973}"/>
    <cellStyle name="Percent 2 3 4 6 4" xfId="30955" xr:uid="{F06E4DE9-C880-4003-8E2E-8F950FA39B81}"/>
    <cellStyle name="Percent 2 3 4 6 5" xfId="45839" xr:uid="{24D42AD0-3D7D-42A2-88A2-60431DD77A0F}"/>
    <cellStyle name="Percent 2 3 4 7" xfId="20687" xr:uid="{D9F6FEC6-D8B1-4DC1-A158-0731E3898616}"/>
    <cellStyle name="Percent 2 3 4 7 2" xfId="34379" xr:uid="{115075EE-2B80-49CC-994C-006340BC20E7}"/>
    <cellStyle name="Percent 2 3 4 7 3" xfId="49263" xr:uid="{51E15768-F7CB-40A0-AA94-64FA9DC74D59}"/>
    <cellStyle name="Percent 2 3 4 8" xfId="13843" xr:uid="{FB40B811-2A71-4F84-B56A-3A74B39B7959}"/>
    <cellStyle name="Percent 2 3 4 9" xfId="27533" xr:uid="{CA221DA5-4615-402D-B0E9-5EEB05A16309}"/>
    <cellStyle name="Percent 2 3 5" xfId="7002" xr:uid="{D774C830-AD41-4A29-839D-EFCDD50AFA0D}"/>
    <cellStyle name="Percent 2 3 5 2" xfId="7003" xr:uid="{AC31AEF5-5F39-42A9-B838-02EDC97D0E32}"/>
    <cellStyle name="Percent 2 3 5 2 2" xfId="8715" xr:uid="{FC01BAF3-980F-4BB8-A58F-AF0E36CDBE82}"/>
    <cellStyle name="Percent 2 3 5 2 2 2" xfId="12137" xr:uid="{1163D5D2-5EA9-435C-AFF3-0F3BCBDCB26D}"/>
    <cellStyle name="Percent 2 3 5 2 2 2 2" xfId="25827" xr:uid="{CB72B7AC-D33F-434E-B0DA-19382EC92681}"/>
    <cellStyle name="Percent 2 3 5 2 2 2 2 2" xfId="39519" xr:uid="{2FDF33B2-1252-4508-8700-C101AE170BAB}"/>
    <cellStyle name="Percent 2 3 5 2 2 2 2 3" xfId="54403" xr:uid="{89044F45-5D1A-4538-8E21-78AD312A6D8C}"/>
    <cellStyle name="Percent 2 3 5 2 2 2 3" xfId="18983" xr:uid="{9ED50E13-1A16-4897-9587-D2AE51D4E5BC}"/>
    <cellStyle name="Percent 2 3 5 2 2 2 4" xfId="32673" xr:uid="{DB576AB5-D115-4A67-BDC7-B070D3C10032}"/>
    <cellStyle name="Percent 2 3 5 2 2 2 5" xfId="47557" xr:uid="{C8E57366-AC05-465B-A3CD-414E17ECA34E}"/>
    <cellStyle name="Percent 2 3 5 2 2 3" xfId="22405" xr:uid="{5C149015-8D7F-4E6F-9815-CAFA934C0234}"/>
    <cellStyle name="Percent 2 3 5 2 2 3 2" xfId="36097" xr:uid="{E6B3028D-D8B0-44B0-A166-293F6A22118B}"/>
    <cellStyle name="Percent 2 3 5 2 2 3 3" xfId="50981" xr:uid="{1FD06F34-D8A9-469D-8C69-93C2C17F1509}"/>
    <cellStyle name="Percent 2 3 5 2 2 4" xfId="15561" xr:uid="{DFE66185-2F6F-4649-A047-AF5250F29D4A}"/>
    <cellStyle name="Percent 2 3 5 2 2 5" xfId="29251" xr:uid="{48E2E500-C901-4C41-88B4-7D3806B65621}"/>
    <cellStyle name="Percent 2 3 5 2 2 6" xfId="44135" xr:uid="{C9DBED69-C206-49AA-BF9D-D3EA531B32A1}"/>
    <cellStyle name="Percent 2 3 5 2 3" xfId="10425" xr:uid="{22157F6E-B045-4FA5-90E0-EFD92311DD61}"/>
    <cellStyle name="Percent 2 3 5 2 3 2" xfId="24115" xr:uid="{B156DF2A-4543-491C-876A-CDA8C7EA3D89}"/>
    <cellStyle name="Percent 2 3 5 2 3 2 2" xfId="37807" xr:uid="{B9F154D1-940D-462D-B2E0-FEDF084662B0}"/>
    <cellStyle name="Percent 2 3 5 2 3 2 3" xfId="52691" xr:uid="{786D97EA-47AD-4AD5-9AC4-5B21BE348F36}"/>
    <cellStyle name="Percent 2 3 5 2 3 3" xfId="17271" xr:uid="{8D010BFB-27C6-4B3B-9FFF-3675AC13FCA2}"/>
    <cellStyle name="Percent 2 3 5 2 3 4" xfId="30961" xr:uid="{4EE7BBEE-45E8-4743-BAD6-2619B23818A0}"/>
    <cellStyle name="Percent 2 3 5 2 3 5" xfId="45845" xr:uid="{98D8F7A6-9A12-4B0E-B0C9-619786C8993B}"/>
    <cellStyle name="Percent 2 3 5 2 4" xfId="20693" xr:uid="{2FD123C4-3E1F-42F5-9B79-2AD69779301C}"/>
    <cellStyle name="Percent 2 3 5 2 4 2" xfId="34385" xr:uid="{9DB83CA3-0B64-475B-903C-F4FDEA4B952E}"/>
    <cellStyle name="Percent 2 3 5 2 4 3" xfId="49269" xr:uid="{8BD824C1-7A4D-4D9D-B4EB-A328DAF74008}"/>
    <cellStyle name="Percent 2 3 5 2 5" xfId="13849" xr:uid="{036F5FC1-E4A3-4AB4-8958-A0E9F77A5E2A}"/>
    <cellStyle name="Percent 2 3 5 2 6" xfId="27539" xr:uid="{DF1487FD-6838-40C4-920E-D9663624332D}"/>
    <cellStyle name="Percent 2 3 5 2 7" xfId="42423" xr:uid="{F397B01F-489D-4BAF-96F2-37AAA5748D61}"/>
    <cellStyle name="Percent 2 3 5 3" xfId="8714" xr:uid="{8BEC0B2E-5615-4A76-A51B-BD99B789C74C}"/>
    <cellStyle name="Percent 2 3 5 3 2" xfId="12136" xr:uid="{4BE3CDB2-DBEC-4664-8DEB-04DCECF67839}"/>
    <cellStyle name="Percent 2 3 5 3 2 2" xfId="25826" xr:uid="{8D31C024-F64E-4F9F-8ABD-BE1CFB2FA582}"/>
    <cellStyle name="Percent 2 3 5 3 2 2 2" xfId="39518" xr:uid="{33A1B3A2-7C86-4083-B2FF-CA94726E8FFD}"/>
    <cellStyle name="Percent 2 3 5 3 2 2 3" xfId="54402" xr:uid="{C2851EE4-59B9-4A14-B76B-384D8EB7EA80}"/>
    <cellStyle name="Percent 2 3 5 3 2 3" xfId="18982" xr:uid="{DE938495-5B56-4AFF-A8C4-42A702D52082}"/>
    <cellStyle name="Percent 2 3 5 3 2 4" xfId="32672" xr:uid="{B3A6717F-B8A7-4278-A3E2-634C3534CBAD}"/>
    <cellStyle name="Percent 2 3 5 3 2 5" xfId="47556" xr:uid="{4C6194B3-F244-44F4-89F7-27573E31E6EB}"/>
    <cellStyle name="Percent 2 3 5 3 3" xfId="22404" xr:uid="{27E3C4BF-6496-4F50-9717-F195C4AA94C5}"/>
    <cellStyle name="Percent 2 3 5 3 3 2" xfId="36096" xr:uid="{4CD80582-0056-4982-9CFB-19C4333730D6}"/>
    <cellStyle name="Percent 2 3 5 3 3 3" xfId="50980" xr:uid="{A1864BB0-0746-44C8-8C85-CFBEC2C591E8}"/>
    <cellStyle name="Percent 2 3 5 3 4" xfId="15560" xr:uid="{E6D434AF-4FEB-488F-BC45-A52942BB3E8E}"/>
    <cellStyle name="Percent 2 3 5 3 5" xfId="29250" xr:uid="{CEC20FBA-A722-4132-99BB-E264DF7E4FD5}"/>
    <cellStyle name="Percent 2 3 5 3 6" xfId="44134" xr:uid="{64460787-F6A7-4C82-AE61-65EF5D03A25D}"/>
    <cellStyle name="Percent 2 3 5 4" xfId="10424" xr:uid="{E6BB83C7-E2F3-4CDF-92E9-7C2FB69ECFB6}"/>
    <cellStyle name="Percent 2 3 5 4 2" xfId="24114" xr:uid="{4A2F06E5-159A-4561-AE8F-49F62F90FA40}"/>
    <cellStyle name="Percent 2 3 5 4 2 2" xfId="37806" xr:uid="{DAFB0105-2CC7-44AC-8E38-1FB24BCB6742}"/>
    <cellStyle name="Percent 2 3 5 4 2 3" xfId="52690" xr:uid="{DE54E73F-ACB3-4E23-933E-696BC870136E}"/>
    <cellStyle name="Percent 2 3 5 4 3" xfId="17270" xr:uid="{C4134319-2E49-4B0B-8277-34F47E3E8479}"/>
    <cellStyle name="Percent 2 3 5 4 4" xfId="30960" xr:uid="{EBB31322-72EF-4AD2-BDDB-336D661A27B5}"/>
    <cellStyle name="Percent 2 3 5 4 5" xfId="45844" xr:uid="{71EE785A-D4BE-4746-B359-CA8FE0DF25F3}"/>
    <cellStyle name="Percent 2 3 5 5" xfId="20692" xr:uid="{13DC56FB-84F5-420A-A791-441AB22C5F46}"/>
    <cellStyle name="Percent 2 3 5 5 2" xfId="34384" xr:uid="{05ACE8FE-D73E-4D29-90BE-96FCB7F03555}"/>
    <cellStyle name="Percent 2 3 5 5 3" xfId="49268" xr:uid="{924C5599-2628-4B06-BAF1-2210CA36A4A8}"/>
    <cellStyle name="Percent 2 3 5 6" xfId="13848" xr:uid="{6FF68CE0-6161-42AC-B6EF-261A2785F509}"/>
    <cellStyle name="Percent 2 3 5 7" xfId="27538" xr:uid="{C6C41C27-B31B-4933-A193-83AA56408637}"/>
    <cellStyle name="Percent 2 3 5 8" xfId="42422" xr:uid="{9DA403E1-446E-4530-BEF7-1E5291ABE623}"/>
    <cellStyle name="Percent 2 3 6" xfId="7004" xr:uid="{BC038446-BF5B-4A79-8C9C-DF9B8EA5A86F}"/>
    <cellStyle name="Percent 2 3 6 2" xfId="8716" xr:uid="{BDE57698-34E8-4B9E-9A35-FD3EE2DDF6A4}"/>
    <cellStyle name="Percent 2 3 6 2 2" xfId="12138" xr:uid="{1031E57A-93B6-4789-A2F7-EA9FF4B1C56E}"/>
    <cellStyle name="Percent 2 3 6 2 2 2" xfId="25828" xr:uid="{5B4558D3-CDB3-42B5-B813-24F79F99A4F0}"/>
    <cellStyle name="Percent 2 3 6 2 2 2 2" xfId="39520" xr:uid="{A2CF74AE-C9ED-4440-B768-25CEBA361676}"/>
    <cellStyle name="Percent 2 3 6 2 2 2 3" xfId="54404" xr:uid="{5B4FC122-34A6-49A8-9C48-E4BCAB3C735E}"/>
    <cellStyle name="Percent 2 3 6 2 2 3" xfId="18984" xr:uid="{4235B269-CE0A-40DE-B68C-6E766A803703}"/>
    <cellStyle name="Percent 2 3 6 2 2 4" xfId="32674" xr:uid="{2DD5974B-C572-4840-BE71-A47C7B6DBF76}"/>
    <cellStyle name="Percent 2 3 6 2 2 5" xfId="47558" xr:uid="{4EF05D37-EE45-49B0-9875-54B5658D3E0B}"/>
    <cellStyle name="Percent 2 3 6 2 3" xfId="22406" xr:uid="{1B8147AB-3716-423F-8E4A-89ADFAA14897}"/>
    <cellStyle name="Percent 2 3 6 2 3 2" xfId="36098" xr:uid="{B9F498C9-D424-4E24-ACC8-6EB2F90467FF}"/>
    <cellStyle name="Percent 2 3 6 2 3 3" xfId="50982" xr:uid="{EC9F2336-B793-411E-891A-D45D3E6FDAAB}"/>
    <cellStyle name="Percent 2 3 6 2 4" xfId="15562" xr:uid="{681F7EDE-F693-489F-87EA-5F28C5E8E00A}"/>
    <cellStyle name="Percent 2 3 6 2 5" xfId="29252" xr:uid="{B3B8F8F0-A6E3-4067-B7A4-60F5A979F004}"/>
    <cellStyle name="Percent 2 3 6 2 6" xfId="44136" xr:uid="{7B3561C2-B253-4C8A-AE6E-85AE3A27B679}"/>
    <cellStyle name="Percent 2 3 6 3" xfId="10426" xr:uid="{4F907618-8144-4AA9-B2B9-861347F78E76}"/>
    <cellStyle name="Percent 2 3 6 3 2" xfId="24116" xr:uid="{6DD160ED-8B56-4971-85BD-14EFD6522F40}"/>
    <cellStyle name="Percent 2 3 6 3 2 2" xfId="37808" xr:uid="{639971C4-096D-4D28-BFAA-F95224129E83}"/>
    <cellStyle name="Percent 2 3 6 3 2 3" xfId="52692" xr:uid="{C7A9E48C-8214-4083-BE79-C51EA82AF995}"/>
    <cellStyle name="Percent 2 3 6 3 3" xfId="17272" xr:uid="{CCA3BEF3-9D51-4511-9EF2-A330ED5D9349}"/>
    <cellStyle name="Percent 2 3 6 3 4" xfId="30962" xr:uid="{A53760DC-2A7D-405F-A1A2-AFC57F25283F}"/>
    <cellStyle name="Percent 2 3 6 3 5" xfId="45846" xr:uid="{9A9FA5DA-0996-4AD3-8D1E-198D17390877}"/>
    <cellStyle name="Percent 2 3 6 4" xfId="20694" xr:uid="{A3D7EAA5-4B68-4F14-ACB2-48011A9B1ADD}"/>
    <cellStyle name="Percent 2 3 6 4 2" xfId="34386" xr:uid="{CFF34F5C-8983-4EC5-B20E-0E1B04AA2D5B}"/>
    <cellStyle name="Percent 2 3 6 4 3" xfId="49270" xr:uid="{49B5AA34-D2CB-4CBF-A66C-6E5382C1DAE4}"/>
    <cellStyle name="Percent 2 3 6 5" xfId="13850" xr:uid="{8AF1102D-6AE6-4F21-8786-B585A4739E74}"/>
    <cellStyle name="Percent 2 3 6 6" xfId="27540" xr:uid="{6D6FAEC3-71B3-4A15-807A-2B1083976D90}"/>
    <cellStyle name="Percent 2 3 6 7" xfId="42424" xr:uid="{B15B5625-3298-4043-9B7E-DAEA15898BD4}"/>
    <cellStyle name="Percent 2 3 7" xfId="7005" xr:uid="{977919BD-5C82-491A-8160-707451C47522}"/>
    <cellStyle name="Percent 2 3 7 2" xfId="8717" xr:uid="{9FA7EB72-7CFD-42B3-ACC9-B61BE7DEF741}"/>
    <cellStyle name="Percent 2 3 7 2 2" xfId="12139" xr:uid="{37F871DF-0861-43E0-9494-A82BA8108C94}"/>
    <cellStyle name="Percent 2 3 7 2 2 2" xfId="25829" xr:uid="{DC64F0B7-9CD5-453F-9A25-9101784D89F8}"/>
    <cellStyle name="Percent 2 3 7 2 2 2 2" xfId="39521" xr:uid="{825E96C6-DADC-41D6-8CE0-542303CF1BF0}"/>
    <cellStyle name="Percent 2 3 7 2 2 2 3" xfId="54405" xr:uid="{60DBE952-F7DF-4704-8140-793F1992D2EE}"/>
    <cellStyle name="Percent 2 3 7 2 2 3" xfId="18985" xr:uid="{26EF207C-7744-4E8F-BF74-DD298303E95F}"/>
    <cellStyle name="Percent 2 3 7 2 2 4" xfId="32675" xr:uid="{56C6282E-1E05-4F8F-BA85-18E40E725A8C}"/>
    <cellStyle name="Percent 2 3 7 2 2 5" xfId="47559" xr:uid="{7FF6539C-E7AA-40A2-ACF0-5AD1377EC163}"/>
    <cellStyle name="Percent 2 3 7 2 3" xfId="22407" xr:uid="{129FD08E-B2A3-4C8B-BEE5-E04CB0D4F97B}"/>
    <cellStyle name="Percent 2 3 7 2 3 2" xfId="36099" xr:uid="{FE5E37DC-2E11-420E-827A-816621DD62FC}"/>
    <cellStyle name="Percent 2 3 7 2 3 3" xfId="50983" xr:uid="{1C964B69-FA72-4B39-8244-BC60B6A4DDD3}"/>
    <cellStyle name="Percent 2 3 7 2 4" xfId="15563" xr:uid="{04528269-7D50-4C97-B205-922DFFF69F80}"/>
    <cellStyle name="Percent 2 3 7 2 5" xfId="29253" xr:uid="{A3CB5E94-D609-4230-BB69-A0A6A6F21094}"/>
    <cellStyle name="Percent 2 3 7 2 6" xfId="44137" xr:uid="{C473F9DE-A523-43AB-9064-23F85739EBF6}"/>
    <cellStyle name="Percent 2 3 7 3" xfId="10427" xr:uid="{0C67A2CF-529F-4343-A5E0-7F01740951C3}"/>
    <cellStyle name="Percent 2 3 7 3 2" xfId="24117" xr:uid="{2D8044D7-EDF0-4092-AD01-308E49631CC3}"/>
    <cellStyle name="Percent 2 3 7 3 2 2" xfId="37809" xr:uid="{207743A6-18E2-4DED-85E8-03AB769894BB}"/>
    <cellStyle name="Percent 2 3 7 3 2 3" xfId="52693" xr:uid="{C078B8A0-40D2-413C-BCF5-D6A065EDC6F3}"/>
    <cellStyle name="Percent 2 3 7 3 3" xfId="17273" xr:uid="{0049F202-05C6-40B8-98EA-2E3B5A9DA75F}"/>
    <cellStyle name="Percent 2 3 7 3 4" xfId="30963" xr:uid="{C640B119-B615-4C8E-9375-A3D14C993A9F}"/>
    <cellStyle name="Percent 2 3 7 3 5" xfId="45847" xr:uid="{6071D40E-45A1-43BE-8AF3-A9B6691D5FF7}"/>
    <cellStyle name="Percent 2 3 7 4" xfId="20695" xr:uid="{DC285A60-C45B-4057-A9C4-0F3303BE0E28}"/>
    <cellStyle name="Percent 2 3 7 4 2" xfId="34387" xr:uid="{06AE9663-A65D-4516-A998-8D86A19D32AF}"/>
    <cellStyle name="Percent 2 3 7 4 3" xfId="49271" xr:uid="{6578ABEB-0C78-4D28-A154-83FEE22A5AC2}"/>
    <cellStyle name="Percent 2 3 7 5" xfId="13851" xr:uid="{27A675FA-28FC-41FA-9701-0799B7C94D59}"/>
    <cellStyle name="Percent 2 3 7 6" xfId="27541" xr:uid="{9F4F1832-7205-4BED-997D-DDE3407458FF}"/>
    <cellStyle name="Percent 2 3 7 7" xfId="42425" xr:uid="{7A615FB6-A83A-4105-857A-4073035CCBCA}"/>
    <cellStyle name="Percent 2 3 8" xfId="8688" xr:uid="{2EE2DA52-DE2C-47EB-9D04-A3D2982CB8A5}"/>
    <cellStyle name="Percent 2 3 8 2" xfId="12110" xr:uid="{84A79988-55AB-4DA9-96A4-554B34D3D05C}"/>
    <cellStyle name="Percent 2 3 8 2 2" xfId="25800" xr:uid="{5A539037-992A-4D9E-BC7E-3E6887ADAB36}"/>
    <cellStyle name="Percent 2 3 8 2 2 2" xfId="39492" xr:uid="{BB4FADE5-721B-4DAB-ADB8-F9D378CCF8F2}"/>
    <cellStyle name="Percent 2 3 8 2 2 3" xfId="54376" xr:uid="{8D9B4280-C56A-4393-A0C4-D8AF99E631BB}"/>
    <cellStyle name="Percent 2 3 8 2 3" xfId="18956" xr:uid="{D3D08EC0-133F-4342-940C-546980F4830F}"/>
    <cellStyle name="Percent 2 3 8 2 4" xfId="32646" xr:uid="{D0039DB2-8CEB-4750-9223-FABFFBC3D543}"/>
    <cellStyle name="Percent 2 3 8 2 5" xfId="47530" xr:uid="{751D5E5B-FAF2-464B-8574-F8A539DC9EBB}"/>
    <cellStyle name="Percent 2 3 8 3" xfId="22378" xr:uid="{05F05D4E-EB4B-4292-A10A-0D694A5B6214}"/>
    <cellStyle name="Percent 2 3 8 3 2" xfId="36070" xr:uid="{73574AB6-4898-40FC-9A1E-21D9AE0C93A3}"/>
    <cellStyle name="Percent 2 3 8 3 3" xfId="50954" xr:uid="{099E6312-4712-4F2F-83FE-61FC9E00C057}"/>
    <cellStyle name="Percent 2 3 8 4" xfId="15534" xr:uid="{8AEEA5E6-DCFB-4A59-A244-00B5C3015BA0}"/>
    <cellStyle name="Percent 2 3 8 5" xfId="29224" xr:uid="{7ED4732E-FB4B-4DBB-B0D6-BC4A83A45956}"/>
    <cellStyle name="Percent 2 3 8 6" xfId="44108" xr:uid="{BADF0787-9FCA-4353-BF5D-42F039FD71FE}"/>
    <cellStyle name="Percent 2 3 9" xfId="10398" xr:uid="{52CC461C-779D-4336-9246-0787032B3DCD}"/>
    <cellStyle name="Percent 2 3 9 2" xfId="24088" xr:uid="{65593B74-0763-4188-88BC-8BC212E15007}"/>
    <cellStyle name="Percent 2 3 9 2 2" xfId="37780" xr:uid="{C858750E-0452-4903-A37E-8FBE50522967}"/>
    <cellStyle name="Percent 2 3 9 2 3" xfId="52664" xr:uid="{9601DE9C-2CF3-4D1E-A695-7E862199E2B7}"/>
    <cellStyle name="Percent 2 3 9 3" xfId="17244" xr:uid="{C6A0C5C8-98E5-4965-AE17-989BE08183E4}"/>
    <cellStyle name="Percent 2 3 9 4" xfId="30934" xr:uid="{3C8D78B0-A88A-488F-9DF8-E074752019E3}"/>
    <cellStyle name="Percent 2 3 9 5" xfId="45818" xr:uid="{9E0101B0-12F5-44F4-8BBE-66C854B73F7B}"/>
    <cellStyle name="Percent 2 4" xfId="7006" xr:uid="{3C06108D-5540-4D43-996C-27FA04CE6767}"/>
    <cellStyle name="Percent 2 4 10" xfId="13852" xr:uid="{DEFD3307-5E32-43AC-9263-BDC53A5F0B4D}"/>
    <cellStyle name="Percent 2 4 11" xfId="27542" xr:uid="{70E25811-7DD6-4538-871E-9040003397F3}"/>
    <cellStyle name="Percent 2 4 12" xfId="42426" xr:uid="{4F0EEE09-47E8-4049-BF9C-7D09712D2016}"/>
    <cellStyle name="Percent 2 4 2" xfId="7007" xr:uid="{04C0C6B1-F9DD-4280-B763-3CEB471791BB}"/>
    <cellStyle name="Percent 2 4 2 10" xfId="42427" xr:uid="{6B966F13-348F-4EA2-992F-905F89D6A51A}"/>
    <cellStyle name="Percent 2 4 2 2" xfId="7008" xr:uid="{63DDC5C8-1482-4314-B727-F0041A6E7083}"/>
    <cellStyle name="Percent 2 4 2 2 2" xfId="7009" xr:uid="{A061BAA4-BFA9-421C-9B3D-62AE84C010F5}"/>
    <cellStyle name="Percent 2 4 2 2 2 2" xfId="8721" xr:uid="{EDA24846-2BFD-48D3-9597-FD9284F960DE}"/>
    <cellStyle name="Percent 2 4 2 2 2 2 2" xfId="12143" xr:uid="{69CCBCF7-4803-4D9D-A3BA-280401ACCB4C}"/>
    <cellStyle name="Percent 2 4 2 2 2 2 2 2" xfId="25833" xr:uid="{47BB49F4-CBE7-4CAF-984E-4E804A00B6BB}"/>
    <cellStyle name="Percent 2 4 2 2 2 2 2 2 2" xfId="39525" xr:uid="{1E184282-5CF5-4E9A-AC79-13C268EBBD41}"/>
    <cellStyle name="Percent 2 4 2 2 2 2 2 2 3" xfId="54409" xr:uid="{AED07D59-DD0C-4B45-957F-CAEBD0049886}"/>
    <cellStyle name="Percent 2 4 2 2 2 2 2 3" xfId="18989" xr:uid="{B7609723-16A1-41BF-8467-4D198C55963B}"/>
    <cellStyle name="Percent 2 4 2 2 2 2 2 4" xfId="32679" xr:uid="{3177CDD2-27EE-4BE5-A501-EAA5337F0986}"/>
    <cellStyle name="Percent 2 4 2 2 2 2 2 5" xfId="47563" xr:uid="{4F11B435-F166-4B7D-92B4-5B2D213703CE}"/>
    <cellStyle name="Percent 2 4 2 2 2 2 3" xfId="22411" xr:uid="{9D391CD5-0761-4D8D-B83E-8AF67C5F1C8C}"/>
    <cellStyle name="Percent 2 4 2 2 2 2 3 2" xfId="36103" xr:uid="{51BE5E49-55C2-4B62-9C99-06B9481A2A65}"/>
    <cellStyle name="Percent 2 4 2 2 2 2 3 3" xfId="50987" xr:uid="{AF19FFAC-020E-453C-B723-8B7E1DCFE7C1}"/>
    <cellStyle name="Percent 2 4 2 2 2 2 4" xfId="15567" xr:uid="{4EF81C02-FC9B-4D3C-BE14-29F145BFE832}"/>
    <cellStyle name="Percent 2 4 2 2 2 2 5" xfId="29257" xr:uid="{AB2A44DC-C42A-45F1-BE64-6F4D8CD8AE96}"/>
    <cellStyle name="Percent 2 4 2 2 2 2 6" xfId="44141" xr:uid="{45BB20C3-7CC5-4845-8875-813DD4FC2DDD}"/>
    <cellStyle name="Percent 2 4 2 2 2 3" xfId="10431" xr:uid="{C3326580-E3A5-4DA1-A5E7-C56025E9356B}"/>
    <cellStyle name="Percent 2 4 2 2 2 3 2" xfId="24121" xr:uid="{6978BC66-FD51-4540-A8B9-7F4C8DFED919}"/>
    <cellStyle name="Percent 2 4 2 2 2 3 2 2" xfId="37813" xr:uid="{D868A376-B83E-4714-93F1-B4E348095062}"/>
    <cellStyle name="Percent 2 4 2 2 2 3 2 3" xfId="52697" xr:uid="{4E19E7B7-A856-4DC5-9FE6-14AD351BB513}"/>
    <cellStyle name="Percent 2 4 2 2 2 3 3" xfId="17277" xr:uid="{22A1073F-1BC3-4544-B38F-0C968F5B6A01}"/>
    <cellStyle name="Percent 2 4 2 2 2 3 4" xfId="30967" xr:uid="{2DC4A88D-6F5D-4AE9-9B21-8EBD5155EA35}"/>
    <cellStyle name="Percent 2 4 2 2 2 3 5" xfId="45851" xr:uid="{0A140D3E-73F3-41A1-8387-CA67CD61DEED}"/>
    <cellStyle name="Percent 2 4 2 2 2 4" xfId="20699" xr:uid="{45DB0DBE-AC05-4AC1-804D-3E122B2979A3}"/>
    <cellStyle name="Percent 2 4 2 2 2 4 2" xfId="34391" xr:uid="{98262DD8-6953-48EA-8947-BE4F228DF4B3}"/>
    <cellStyle name="Percent 2 4 2 2 2 4 3" xfId="49275" xr:uid="{62543C90-1516-46E4-9D54-3B058526D541}"/>
    <cellStyle name="Percent 2 4 2 2 2 5" xfId="13855" xr:uid="{64E40B35-0151-4617-BF8A-7A675DA4DAC4}"/>
    <cellStyle name="Percent 2 4 2 2 2 6" xfId="27545" xr:uid="{CAAB77E4-8DCB-4105-91D6-88A2D0C9E2A1}"/>
    <cellStyle name="Percent 2 4 2 2 2 7" xfId="42429" xr:uid="{5EA3EF69-9648-45C7-83FA-96D8899A8FE3}"/>
    <cellStyle name="Percent 2 4 2 2 3" xfId="8720" xr:uid="{35DBC5F4-25FC-4F48-A01F-B1491FB4E276}"/>
    <cellStyle name="Percent 2 4 2 2 3 2" xfId="12142" xr:uid="{D090BC38-A88F-4749-819F-03D3936FD2CF}"/>
    <cellStyle name="Percent 2 4 2 2 3 2 2" xfId="25832" xr:uid="{0CCBFB69-61E3-47C7-AE19-13F25001F634}"/>
    <cellStyle name="Percent 2 4 2 2 3 2 2 2" xfId="39524" xr:uid="{0B774D06-BE87-415C-9C0A-0AA9653DCC0F}"/>
    <cellStyle name="Percent 2 4 2 2 3 2 2 3" xfId="54408" xr:uid="{B5CE3C52-78AA-4600-BEF7-71250A53B352}"/>
    <cellStyle name="Percent 2 4 2 2 3 2 3" xfId="18988" xr:uid="{953EDEF5-18E4-4889-821B-4DC5D45BC988}"/>
    <cellStyle name="Percent 2 4 2 2 3 2 4" xfId="32678" xr:uid="{8BB1CC34-381A-4082-B417-68223C6423C8}"/>
    <cellStyle name="Percent 2 4 2 2 3 2 5" xfId="47562" xr:uid="{9765FF4D-FE39-4B4B-93E7-37587D468526}"/>
    <cellStyle name="Percent 2 4 2 2 3 3" xfId="22410" xr:uid="{29DE5BC4-7A9A-4A7F-9195-C62E1E025E8E}"/>
    <cellStyle name="Percent 2 4 2 2 3 3 2" xfId="36102" xr:uid="{F625332A-1CC8-4C5D-9017-2719BDB063D0}"/>
    <cellStyle name="Percent 2 4 2 2 3 3 3" xfId="50986" xr:uid="{11F7E21D-2B2E-40D7-BCE8-730194BCEE36}"/>
    <cellStyle name="Percent 2 4 2 2 3 4" xfId="15566" xr:uid="{D97CF8AD-1EDF-4F9A-A85F-1FB1C42C0899}"/>
    <cellStyle name="Percent 2 4 2 2 3 5" xfId="29256" xr:uid="{D8676F3B-E0C7-44D8-B962-BD56D14DCE43}"/>
    <cellStyle name="Percent 2 4 2 2 3 6" xfId="44140" xr:uid="{1202DF81-D180-463B-B1F2-44DFE80FC600}"/>
    <cellStyle name="Percent 2 4 2 2 4" xfId="10430" xr:uid="{421FB0AD-F0DE-4B6B-8138-CC012E3BA907}"/>
    <cellStyle name="Percent 2 4 2 2 4 2" xfId="24120" xr:uid="{580B524B-A8F9-4436-B2A0-7D0CB2787DF7}"/>
    <cellStyle name="Percent 2 4 2 2 4 2 2" xfId="37812" xr:uid="{7B0AE659-EED5-46EC-BE43-EF0B2584538C}"/>
    <cellStyle name="Percent 2 4 2 2 4 2 3" xfId="52696" xr:uid="{41E4B276-977F-425A-88C3-50E268009989}"/>
    <cellStyle name="Percent 2 4 2 2 4 3" xfId="17276" xr:uid="{356ADA0C-ACEA-4980-B4C6-21E8735D8ECC}"/>
    <cellStyle name="Percent 2 4 2 2 4 4" xfId="30966" xr:uid="{78C7A897-7880-4B89-99DF-60C578C595AB}"/>
    <cellStyle name="Percent 2 4 2 2 4 5" xfId="45850" xr:uid="{D4E2EF9C-522E-463B-8888-0BACB04D7AD4}"/>
    <cellStyle name="Percent 2 4 2 2 5" xfId="20698" xr:uid="{A9E59319-723F-4551-A3DB-871736DEA3C7}"/>
    <cellStyle name="Percent 2 4 2 2 5 2" xfId="34390" xr:uid="{5A66245C-595E-4299-A684-B293B0A37702}"/>
    <cellStyle name="Percent 2 4 2 2 5 3" xfId="49274" xr:uid="{515D4757-A30A-4D41-91DC-B427683873D4}"/>
    <cellStyle name="Percent 2 4 2 2 6" xfId="13854" xr:uid="{5E02C459-017F-413D-9A43-D1F996E63730}"/>
    <cellStyle name="Percent 2 4 2 2 7" xfId="27544" xr:uid="{10BE7BF7-209D-4CC5-BA76-E455655049B0}"/>
    <cellStyle name="Percent 2 4 2 2 8" xfId="42428" xr:uid="{1D5D600C-98F2-42AD-BAC3-C03EEDC86B07}"/>
    <cellStyle name="Percent 2 4 2 3" xfId="7010" xr:uid="{BD7FF804-36F2-4578-8910-27C8F8D6CDC5}"/>
    <cellStyle name="Percent 2 4 2 3 2" xfId="8722" xr:uid="{4159A87D-6FA4-4F7E-A1D6-266E0544D740}"/>
    <cellStyle name="Percent 2 4 2 3 2 2" xfId="12144" xr:uid="{4C896CEB-3528-412E-BDB9-4C6D83178AC2}"/>
    <cellStyle name="Percent 2 4 2 3 2 2 2" xfId="25834" xr:uid="{8486E0A4-1747-4D27-A91F-46459134228F}"/>
    <cellStyle name="Percent 2 4 2 3 2 2 2 2" xfId="39526" xr:uid="{5D83553A-C371-4223-9EAF-C1EB70B36B72}"/>
    <cellStyle name="Percent 2 4 2 3 2 2 2 3" xfId="54410" xr:uid="{550C9143-DD36-43B5-B1E5-4A12AD98181C}"/>
    <cellStyle name="Percent 2 4 2 3 2 2 3" xfId="18990" xr:uid="{B3E6043D-F1B1-4947-A120-7C8440870BC9}"/>
    <cellStyle name="Percent 2 4 2 3 2 2 4" xfId="32680" xr:uid="{55EBD903-9567-4693-B3C9-EC926761342C}"/>
    <cellStyle name="Percent 2 4 2 3 2 2 5" xfId="47564" xr:uid="{B41A5AC0-4B4B-4043-A7AD-BEDDF45C38E6}"/>
    <cellStyle name="Percent 2 4 2 3 2 3" xfId="22412" xr:uid="{65605FAC-5446-453C-8507-DB72F2C0DB23}"/>
    <cellStyle name="Percent 2 4 2 3 2 3 2" xfId="36104" xr:uid="{6ECD7E96-95E7-47D5-9A50-A9E692F30481}"/>
    <cellStyle name="Percent 2 4 2 3 2 3 3" xfId="50988" xr:uid="{D38AA67B-73A0-4AF5-8700-A941E359DEDB}"/>
    <cellStyle name="Percent 2 4 2 3 2 4" xfId="15568" xr:uid="{A4A59A99-0097-4803-B5CA-7750F5BC0431}"/>
    <cellStyle name="Percent 2 4 2 3 2 5" xfId="29258" xr:uid="{DB7E489F-86B8-4DFA-81AA-A3A4986D7A0E}"/>
    <cellStyle name="Percent 2 4 2 3 2 6" xfId="44142" xr:uid="{1DD9978D-C50A-4136-8DB5-CB650CA77B6C}"/>
    <cellStyle name="Percent 2 4 2 3 3" xfId="10432" xr:uid="{1A5EEFC1-32DB-4F6F-B65E-A05B841BFB4C}"/>
    <cellStyle name="Percent 2 4 2 3 3 2" xfId="24122" xr:uid="{786C1E63-508B-4A02-80A0-FAF30AD20D58}"/>
    <cellStyle name="Percent 2 4 2 3 3 2 2" xfId="37814" xr:uid="{CE8CFE3E-71E4-4F72-9392-D92BEEC43F07}"/>
    <cellStyle name="Percent 2 4 2 3 3 2 3" xfId="52698" xr:uid="{05F30834-FCA5-466B-91E9-8AF9B7AB4BE3}"/>
    <cellStyle name="Percent 2 4 2 3 3 3" xfId="17278" xr:uid="{A130A7A4-172A-480D-87C2-55DD250FF6BE}"/>
    <cellStyle name="Percent 2 4 2 3 3 4" xfId="30968" xr:uid="{8C708B61-96B6-4C67-B8B7-E228C8EDF764}"/>
    <cellStyle name="Percent 2 4 2 3 3 5" xfId="45852" xr:uid="{45913532-4248-4FAD-9051-1EFA06EA5E95}"/>
    <cellStyle name="Percent 2 4 2 3 4" xfId="20700" xr:uid="{A618D339-BAE2-444A-8D23-AEC5FEABB5A9}"/>
    <cellStyle name="Percent 2 4 2 3 4 2" xfId="34392" xr:uid="{80442C1B-E5E7-41A9-9531-FF28A8809B78}"/>
    <cellStyle name="Percent 2 4 2 3 4 3" xfId="49276" xr:uid="{7EAC7EB9-6C26-4E45-94B4-FA31A0F82FA6}"/>
    <cellStyle name="Percent 2 4 2 3 5" xfId="13856" xr:uid="{6C84EE05-272A-4BAB-AC1A-67F68B0A2A91}"/>
    <cellStyle name="Percent 2 4 2 3 6" xfId="27546" xr:uid="{E80C6687-51EF-4226-A1FB-6FF5BB6A2D05}"/>
    <cellStyle name="Percent 2 4 2 3 7" xfId="42430" xr:uid="{59295676-197E-43FA-9117-9D62A7FEAFEC}"/>
    <cellStyle name="Percent 2 4 2 4" xfId="7011" xr:uid="{60B61431-7475-4C72-AEE2-B12BCAFEE716}"/>
    <cellStyle name="Percent 2 4 2 4 2" xfId="8723" xr:uid="{F8D1AE0F-F386-497B-B17C-63F0DEBE2A86}"/>
    <cellStyle name="Percent 2 4 2 4 2 2" xfId="12145" xr:uid="{BECA6262-821B-4601-BF7F-791BE6D7D95D}"/>
    <cellStyle name="Percent 2 4 2 4 2 2 2" xfId="25835" xr:uid="{970C5E45-9F67-469A-92D2-1658527BCBE5}"/>
    <cellStyle name="Percent 2 4 2 4 2 2 2 2" xfId="39527" xr:uid="{A246DCA1-547F-4811-AC64-0DADCA58DE71}"/>
    <cellStyle name="Percent 2 4 2 4 2 2 2 3" xfId="54411" xr:uid="{268440FD-6D5E-45BA-9AAF-8061DE2379E1}"/>
    <cellStyle name="Percent 2 4 2 4 2 2 3" xfId="18991" xr:uid="{001F1BC8-7C00-4607-A3D4-953B0D822A50}"/>
    <cellStyle name="Percent 2 4 2 4 2 2 4" xfId="32681" xr:uid="{47D04ECA-136C-4A9F-BE66-6D327D43C76C}"/>
    <cellStyle name="Percent 2 4 2 4 2 2 5" xfId="47565" xr:uid="{CAF1E7DD-8301-4FD2-A1A9-33F8AB23CBBD}"/>
    <cellStyle name="Percent 2 4 2 4 2 3" xfId="22413" xr:uid="{30896BD3-9231-4C55-BABC-9A644968E787}"/>
    <cellStyle name="Percent 2 4 2 4 2 3 2" xfId="36105" xr:uid="{2AC3DF5E-6322-4655-8BF3-5FD9FB1C0DEA}"/>
    <cellStyle name="Percent 2 4 2 4 2 3 3" xfId="50989" xr:uid="{59687337-C9E6-4F2C-B65A-BF6FE92CCBB2}"/>
    <cellStyle name="Percent 2 4 2 4 2 4" xfId="15569" xr:uid="{CD75ED3C-D2BB-4A09-A838-9B30743E1C10}"/>
    <cellStyle name="Percent 2 4 2 4 2 5" xfId="29259" xr:uid="{4AF54412-BAA2-4F93-BF03-7EFD6216C96B}"/>
    <cellStyle name="Percent 2 4 2 4 2 6" xfId="44143" xr:uid="{3A0199B7-6F49-488D-A967-477B7B73B9F8}"/>
    <cellStyle name="Percent 2 4 2 4 3" xfId="10433" xr:uid="{92F1A08F-9BFC-42F4-91A4-0BA1E1BFBED6}"/>
    <cellStyle name="Percent 2 4 2 4 3 2" xfId="24123" xr:uid="{E1FFDCA4-85EB-47E8-BA85-50459BA7A003}"/>
    <cellStyle name="Percent 2 4 2 4 3 2 2" xfId="37815" xr:uid="{19ABC662-CD49-46AE-91CE-72494A58667C}"/>
    <cellStyle name="Percent 2 4 2 4 3 2 3" xfId="52699" xr:uid="{2B21B9F1-DC62-4546-BC8C-D9F42CC536C3}"/>
    <cellStyle name="Percent 2 4 2 4 3 3" xfId="17279" xr:uid="{6A41F7B1-074E-42BF-AA53-D71CA8028194}"/>
    <cellStyle name="Percent 2 4 2 4 3 4" xfId="30969" xr:uid="{891A78DE-3046-4450-A742-AD302C689E69}"/>
    <cellStyle name="Percent 2 4 2 4 3 5" xfId="45853" xr:uid="{53613A83-4D66-4B92-A682-241BF1DF435A}"/>
    <cellStyle name="Percent 2 4 2 4 4" xfId="20701" xr:uid="{6690FBAC-BB9E-4017-A69F-CAC54F33A609}"/>
    <cellStyle name="Percent 2 4 2 4 4 2" xfId="34393" xr:uid="{B4460E98-66B9-4C12-AD6D-994150FF6BA3}"/>
    <cellStyle name="Percent 2 4 2 4 4 3" xfId="49277" xr:uid="{94D9051B-D6EB-4950-8A61-5A1A244BA800}"/>
    <cellStyle name="Percent 2 4 2 4 5" xfId="13857" xr:uid="{9147DE72-CB34-4F32-926E-404C2AECD98B}"/>
    <cellStyle name="Percent 2 4 2 4 6" xfId="27547" xr:uid="{B480D5E8-CE16-4E74-B174-9F15A1E89098}"/>
    <cellStyle name="Percent 2 4 2 4 7" xfId="42431" xr:uid="{414CA30A-A8EF-426E-A470-A9B2EA2C7756}"/>
    <cellStyle name="Percent 2 4 2 5" xfId="8719" xr:uid="{D11686DD-7C3B-49A1-B341-114DD7E94745}"/>
    <cellStyle name="Percent 2 4 2 5 2" xfId="12141" xr:uid="{12FB6D3F-9FDE-4625-8DC0-37B06A7E226D}"/>
    <cellStyle name="Percent 2 4 2 5 2 2" xfId="25831" xr:uid="{C7B6BCAC-E24D-45CF-AC5B-7D0AE2BE6E8E}"/>
    <cellStyle name="Percent 2 4 2 5 2 2 2" xfId="39523" xr:uid="{21813990-E49B-4FD2-92D6-800120C8D193}"/>
    <cellStyle name="Percent 2 4 2 5 2 2 3" xfId="54407" xr:uid="{1EC4C45D-1699-4A8C-9935-12F785201410}"/>
    <cellStyle name="Percent 2 4 2 5 2 3" xfId="18987" xr:uid="{8DDD9160-E264-4685-A16C-E98EC7F98EB9}"/>
    <cellStyle name="Percent 2 4 2 5 2 4" xfId="32677" xr:uid="{E7B84A4A-24CF-4042-99B1-25A529F9D883}"/>
    <cellStyle name="Percent 2 4 2 5 2 5" xfId="47561" xr:uid="{B596D059-C08A-4C2E-8364-C6844F5935DB}"/>
    <cellStyle name="Percent 2 4 2 5 3" xfId="22409" xr:uid="{68852DD5-7706-4E88-BA2E-46955AF58469}"/>
    <cellStyle name="Percent 2 4 2 5 3 2" xfId="36101" xr:uid="{FD93DEAA-C3CD-4E98-9754-EF3D1114CF35}"/>
    <cellStyle name="Percent 2 4 2 5 3 3" xfId="50985" xr:uid="{2C1C6238-E27B-4836-AF6D-5381A1303FCB}"/>
    <cellStyle name="Percent 2 4 2 5 4" xfId="15565" xr:uid="{4EA028D6-8347-40D1-BAB5-34338793765B}"/>
    <cellStyle name="Percent 2 4 2 5 5" xfId="29255" xr:uid="{E9D451D7-7282-460B-B320-54F5A665E54F}"/>
    <cellStyle name="Percent 2 4 2 5 6" xfId="44139" xr:uid="{F6E085E3-575E-486E-BA36-50DC7E4AC000}"/>
    <cellStyle name="Percent 2 4 2 6" xfId="10429" xr:uid="{C55D50C0-0B2A-4D78-AF83-6079B4F63B64}"/>
    <cellStyle name="Percent 2 4 2 6 2" xfId="24119" xr:uid="{48301A44-7FAB-4254-8316-A5DEBF16104E}"/>
    <cellStyle name="Percent 2 4 2 6 2 2" xfId="37811" xr:uid="{A7167ECD-F1FB-4A52-B28B-CA33AAB23A8E}"/>
    <cellStyle name="Percent 2 4 2 6 2 3" xfId="52695" xr:uid="{C9A6792F-1EB4-4E14-8ED7-F2CFA282EE99}"/>
    <cellStyle name="Percent 2 4 2 6 3" xfId="17275" xr:uid="{BA295944-0B96-41C4-B5CF-AA85E0E7BDC1}"/>
    <cellStyle name="Percent 2 4 2 6 4" xfId="30965" xr:uid="{D778355E-D8A8-49C3-AE2D-EC6E89760B70}"/>
    <cellStyle name="Percent 2 4 2 6 5" xfId="45849" xr:uid="{E8309B91-3AEB-4CC8-AD7D-8D484828EF4D}"/>
    <cellStyle name="Percent 2 4 2 7" xfId="20697" xr:uid="{1ABAE942-5B84-4698-A26C-DF64E198150E}"/>
    <cellStyle name="Percent 2 4 2 7 2" xfId="34389" xr:uid="{0C097C60-B225-47E8-91A3-BDF5ADC7DDFE}"/>
    <cellStyle name="Percent 2 4 2 7 3" xfId="49273" xr:uid="{40D91B9D-C4D2-483D-8233-9AB63D646D4A}"/>
    <cellStyle name="Percent 2 4 2 8" xfId="13853" xr:uid="{BC3E1A46-C459-4D50-93F9-563664F34CC1}"/>
    <cellStyle name="Percent 2 4 2 9" xfId="27543" xr:uid="{D29EF3D7-D5A1-456B-AE8A-FEB888E27E32}"/>
    <cellStyle name="Percent 2 4 3" xfId="7012" xr:uid="{BFDB87EC-02B4-4A6E-8EB1-C1F1E2B706A9}"/>
    <cellStyle name="Percent 2 4 3 10" xfId="42432" xr:uid="{FD77B322-28F3-489D-B7E7-FB96E385A6A0}"/>
    <cellStyle name="Percent 2 4 3 2" xfId="7013" xr:uid="{CD5EF61B-2A58-4752-AF80-326BF3C75055}"/>
    <cellStyle name="Percent 2 4 3 2 2" xfId="7014" xr:uid="{19C917B4-F176-4BC8-8540-6759A7A72846}"/>
    <cellStyle name="Percent 2 4 3 2 2 2" xfId="8726" xr:uid="{AF20C207-A67E-481E-8A08-6D7C1EF6E320}"/>
    <cellStyle name="Percent 2 4 3 2 2 2 2" xfId="12148" xr:uid="{07960B34-D667-4C08-8055-16F5A90E289B}"/>
    <cellStyle name="Percent 2 4 3 2 2 2 2 2" xfId="25838" xr:uid="{C5DFF9A3-E69A-4687-837B-7B0F4D924365}"/>
    <cellStyle name="Percent 2 4 3 2 2 2 2 2 2" xfId="39530" xr:uid="{110084E3-66E9-4BB3-A157-95A355789223}"/>
    <cellStyle name="Percent 2 4 3 2 2 2 2 2 3" xfId="54414" xr:uid="{EC662975-3DA7-47FC-96D8-973F29387FE9}"/>
    <cellStyle name="Percent 2 4 3 2 2 2 2 3" xfId="18994" xr:uid="{86B1CF80-01E8-4B2B-960F-0BB194FA3C24}"/>
    <cellStyle name="Percent 2 4 3 2 2 2 2 4" xfId="32684" xr:uid="{BE0DF6C3-BB48-4C8E-BF84-48F0A42DB36C}"/>
    <cellStyle name="Percent 2 4 3 2 2 2 2 5" xfId="47568" xr:uid="{2FB0AE08-B828-484E-B4EE-F51CCD053736}"/>
    <cellStyle name="Percent 2 4 3 2 2 2 3" xfId="22416" xr:uid="{B5A7B096-788A-4C0B-A7E9-2C93450258CE}"/>
    <cellStyle name="Percent 2 4 3 2 2 2 3 2" xfId="36108" xr:uid="{AD33B653-4923-4B84-92C7-5977EF4D9FEC}"/>
    <cellStyle name="Percent 2 4 3 2 2 2 3 3" xfId="50992" xr:uid="{CD53BEA6-1959-4C56-A283-84518B94532E}"/>
    <cellStyle name="Percent 2 4 3 2 2 2 4" xfId="15572" xr:uid="{E05079D2-0EA4-435C-A2C1-A5A2D28AE196}"/>
    <cellStyle name="Percent 2 4 3 2 2 2 5" xfId="29262" xr:uid="{62A3054B-3FA7-446E-8E76-D7CCE3C9BB8C}"/>
    <cellStyle name="Percent 2 4 3 2 2 2 6" xfId="44146" xr:uid="{0EE1B3E2-BFDE-407B-9944-2D386E6EB69E}"/>
    <cellStyle name="Percent 2 4 3 2 2 3" xfId="10436" xr:uid="{8B92836C-14D8-4891-B3F9-F59308AB610C}"/>
    <cellStyle name="Percent 2 4 3 2 2 3 2" xfId="24126" xr:uid="{C47D5347-E979-4126-84FA-7CD6BBA6A56F}"/>
    <cellStyle name="Percent 2 4 3 2 2 3 2 2" xfId="37818" xr:uid="{A118E8AC-51EE-40DE-8946-D31E28FF0058}"/>
    <cellStyle name="Percent 2 4 3 2 2 3 2 3" xfId="52702" xr:uid="{3151D41D-CDD1-4696-9794-399DFB551EF7}"/>
    <cellStyle name="Percent 2 4 3 2 2 3 3" xfId="17282" xr:uid="{0FAE1A92-EB57-434A-883C-D3DADF5C69B6}"/>
    <cellStyle name="Percent 2 4 3 2 2 3 4" xfId="30972" xr:uid="{9B226ACA-259C-4034-9F39-79F520F1FCFE}"/>
    <cellStyle name="Percent 2 4 3 2 2 3 5" xfId="45856" xr:uid="{FD661765-5937-427A-B493-5E2F84D5B354}"/>
    <cellStyle name="Percent 2 4 3 2 2 4" xfId="20704" xr:uid="{4ABF6DBD-E0EB-470C-9AB0-F286F5717481}"/>
    <cellStyle name="Percent 2 4 3 2 2 4 2" xfId="34396" xr:uid="{BBF694FC-7EBD-4976-A9E0-6E481CCFEF18}"/>
    <cellStyle name="Percent 2 4 3 2 2 4 3" xfId="49280" xr:uid="{54855AD4-3524-4DF8-A4DC-5700F9C3DDA1}"/>
    <cellStyle name="Percent 2 4 3 2 2 5" xfId="13860" xr:uid="{C0595DCD-F102-4554-9B5D-97F10F4949A3}"/>
    <cellStyle name="Percent 2 4 3 2 2 6" xfId="27550" xr:uid="{A709244F-E6D9-449C-B851-0E3424D82AB9}"/>
    <cellStyle name="Percent 2 4 3 2 2 7" xfId="42434" xr:uid="{3B36BDC0-9D74-4DB8-9B60-3CEA82F2B9AF}"/>
    <cellStyle name="Percent 2 4 3 2 3" xfId="8725" xr:uid="{D9CCA740-EAC6-4C95-8785-00FBD9B1A02E}"/>
    <cellStyle name="Percent 2 4 3 2 3 2" xfId="12147" xr:uid="{7C4420FC-8089-44F6-88C2-A1B2E345A1FB}"/>
    <cellStyle name="Percent 2 4 3 2 3 2 2" xfId="25837" xr:uid="{6157E849-0B83-4C82-B549-4A7F4CD5F280}"/>
    <cellStyle name="Percent 2 4 3 2 3 2 2 2" xfId="39529" xr:uid="{C36CBE81-8F32-4D78-84D0-F7B812E1CC57}"/>
    <cellStyle name="Percent 2 4 3 2 3 2 2 3" xfId="54413" xr:uid="{96594C6E-72DD-4DA6-BC09-65A807D2124D}"/>
    <cellStyle name="Percent 2 4 3 2 3 2 3" xfId="18993" xr:uid="{E9A0F819-0CB4-4884-B019-671BFEC649BB}"/>
    <cellStyle name="Percent 2 4 3 2 3 2 4" xfId="32683" xr:uid="{26435AA5-9057-406F-8315-D978F8FA4942}"/>
    <cellStyle name="Percent 2 4 3 2 3 2 5" xfId="47567" xr:uid="{F2403E44-07BB-412C-912F-DCE6469A94C0}"/>
    <cellStyle name="Percent 2 4 3 2 3 3" xfId="22415" xr:uid="{BA1DE180-F82D-48E6-826F-F5C49C2308E3}"/>
    <cellStyle name="Percent 2 4 3 2 3 3 2" xfId="36107" xr:uid="{81EF2C90-CA6F-41F4-B809-315EC992C821}"/>
    <cellStyle name="Percent 2 4 3 2 3 3 3" xfId="50991" xr:uid="{E7D2AA70-713A-4DAB-9901-80361A6D88BB}"/>
    <cellStyle name="Percent 2 4 3 2 3 4" xfId="15571" xr:uid="{D57ACBAD-DAFD-4412-B6A2-51AC133D0EB0}"/>
    <cellStyle name="Percent 2 4 3 2 3 5" xfId="29261" xr:uid="{DF50D13D-E9A6-42C0-9A99-18EE636FE95F}"/>
    <cellStyle name="Percent 2 4 3 2 3 6" xfId="44145" xr:uid="{46117BEE-8E48-48BF-A60A-EF46ACBEE049}"/>
    <cellStyle name="Percent 2 4 3 2 4" xfId="10435" xr:uid="{FCB5AB6A-DB47-4084-A741-9C1A6AAD2DB9}"/>
    <cellStyle name="Percent 2 4 3 2 4 2" xfId="24125" xr:uid="{638C27D6-2294-44FB-93C8-91DA7E8BD241}"/>
    <cellStyle name="Percent 2 4 3 2 4 2 2" xfId="37817" xr:uid="{B9C2CB09-583D-4E37-9079-5057C8A02157}"/>
    <cellStyle name="Percent 2 4 3 2 4 2 3" xfId="52701" xr:uid="{4A961645-4DA0-40F8-A3F2-8F28515D794B}"/>
    <cellStyle name="Percent 2 4 3 2 4 3" xfId="17281" xr:uid="{6260F233-5173-4920-8D0D-01C28E98DAEE}"/>
    <cellStyle name="Percent 2 4 3 2 4 4" xfId="30971" xr:uid="{53E1762D-5FE3-45C4-A897-D4EA8C44D8C6}"/>
    <cellStyle name="Percent 2 4 3 2 4 5" xfId="45855" xr:uid="{3087A3BC-DDAA-4467-8753-5993E69E22B0}"/>
    <cellStyle name="Percent 2 4 3 2 5" xfId="20703" xr:uid="{6A47D2F4-C8D6-4040-94A5-718CC67470E4}"/>
    <cellStyle name="Percent 2 4 3 2 5 2" xfId="34395" xr:uid="{9820C176-B62D-4799-9DC8-0C037B991387}"/>
    <cellStyle name="Percent 2 4 3 2 5 3" xfId="49279" xr:uid="{C8ADC851-0648-4323-9945-956F00A0705F}"/>
    <cellStyle name="Percent 2 4 3 2 6" xfId="13859" xr:uid="{D5922F13-4E29-4CF3-993C-07C5A2B551A7}"/>
    <cellStyle name="Percent 2 4 3 2 7" xfId="27549" xr:uid="{14C8C914-CC21-453B-AF70-25E479AD7CF9}"/>
    <cellStyle name="Percent 2 4 3 2 8" xfId="42433" xr:uid="{4642EC5B-036A-4CEC-9D6E-86362967FC8A}"/>
    <cellStyle name="Percent 2 4 3 3" xfId="7015" xr:uid="{AD416BB8-10D5-483B-B6D4-36809DAA6164}"/>
    <cellStyle name="Percent 2 4 3 3 2" xfId="8727" xr:uid="{B691F109-7443-4F87-A352-BA9A9F7AAFF4}"/>
    <cellStyle name="Percent 2 4 3 3 2 2" xfId="12149" xr:uid="{2DB1F1CD-04DB-490F-888E-8407F36874DB}"/>
    <cellStyle name="Percent 2 4 3 3 2 2 2" xfId="25839" xr:uid="{356B9D2B-E227-406E-AA81-F6FEDC7022A2}"/>
    <cellStyle name="Percent 2 4 3 3 2 2 2 2" xfId="39531" xr:uid="{561E9AA4-F413-4FED-A048-70E6EB137CC0}"/>
    <cellStyle name="Percent 2 4 3 3 2 2 2 3" xfId="54415" xr:uid="{C0727311-739F-4FCD-AFF4-B6249B3F5DEE}"/>
    <cellStyle name="Percent 2 4 3 3 2 2 3" xfId="18995" xr:uid="{393D79A0-DEAA-4FD5-A80E-56B6F3948CD6}"/>
    <cellStyle name="Percent 2 4 3 3 2 2 4" xfId="32685" xr:uid="{05FF1357-3E0D-4F02-852F-00C76911441E}"/>
    <cellStyle name="Percent 2 4 3 3 2 2 5" xfId="47569" xr:uid="{964478DA-2602-4A29-A19A-607111D5E1E3}"/>
    <cellStyle name="Percent 2 4 3 3 2 3" xfId="22417" xr:uid="{1A6AF8BF-490B-49DC-BC0B-7944AC1B615C}"/>
    <cellStyle name="Percent 2 4 3 3 2 3 2" xfId="36109" xr:uid="{CEF43D76-04D8-439D-A853-54E9746726A4}"/>
    <cellStyle name="Percent 2 4 3 3 2 3 3" xfId="50993" xr:uid="{0AC2C356-0414-4E7F-AB20-5AFA4000380A}"/>
    <cellStyle name="Percent 2 4 3 3 2 4" xfId="15573" xr:uid="{7AB03701-D415-4223-A377-F406356C97CE}"/>
    <cellStyle name="Percent 2 4 3 3 2 5" xfId="29263" xr:uid="{70CE6C9D-140E-4A39-BB69-561C3AA65283}"/>
    <cellStyle name="Percent 2 4 3 3 2 6" xfId="44147" xr:uid="{B2AEB2BC-78E2-4A2F-BAC2-2D55541A5B51}"/>
    <cellStyle name="Percent 2 4 3 3 3" xfId="10437" xr:uid="{8BD82F3D-55B6-4C16-9188-D320966744F4}"/>
    <cellStyle name="Percent 2 4 3 3 3 2" xfId="24127" xr:uid="{EA50EB05-E0C6-4171-9534-BA40627A2A3A}"/>
    <cellStyle name="Percent 2 4 3 3 3 2 2" xfId="37819" xr:uid="{2439FD65-DF04-454C-BF3B-58E8DF106FBC}"/>
    <cellStyle name="Percent 2 4 3 3 3 2 3" xfId="52703" xr:uid="{C1B200A4-BB3D-4309-871C-DDA94D68901D}"/>
    <cellStyle name="Percent 2 4 3 3 3 3" xfId="17283" xr:uid="{474F7830-F230-4F97-A63C-839BF299ED09}"/>
    <cellStyle name="Percent 2 4 3 3 3 4" xfId="30973" xr:uid="{4BB7FB5F-EDC1-4737-AFEB-610D7219D86F}"/>
    <cellStyle name="Percent 2 4 3 3 3 5" xfId="45857" xr:uid="{6D2354BA-D721-4950-8DFD-54E6ADC7B37B}"/>
    <cellStyle name="Percent 2 4 3 3 4" xfId="20705" xr:uid="{CD26962A-9940-4F03-9189-BDF86FEA9E9C}"/>
    <cellStyle name="Percent 2 4 3 3 4 2" xfId="34397" xr:uid="{6DD39D7A-CE2F-4034-8ADF-26181E5B2065}"/>
    <cellStyle name="Percent 2 4 3 3 4 3" xfId="49281" xr:uid="{42971E8E-627C-4188-94FC-E0653C5AE855}"/>
    <cellStyle name="Percent 2 4 3 3 5" xfId="13861" xr:uid="{25A4752D-608C-4484-A77E-5596F66085C1}"/>
    <cellStyle name="Percent 2 4 3 3 6" xfId="27551" xr:uid="{B8080814-4722-414D-9DCA-6309F995B698}"/>
    <cellStyle name="Percent 2 4 3 3 7" xfId="42435" xr:uid="{D88CFDB0-E52E-406D-9D3D-059AD8DB441A}"/>
    <cellStyle name="Percent 2 4 3 4" xfId="7016" xr:uid="{44A0933D-A164-41E8-B06F-8AAB80E887E2}"/>
    <cellStyle name="Percent 2 4 3 4 2" xfId="8728" xr:uid="{E3BC2CA3-8A4A-4ABA-8312-0B495C6C0204}"/>
    <cellStyle name="Percent 2 4 3 4 2 2" xfId="12150" xr:uid="{38EB3854-D749-4E71-9AFE-CC67EC52FACC}"/>
    <cellStyle name="Percent 2 4 3 4 2 2 2" xfId="25840" xr:uid="{DCB7EDD5-6BF6-42FA-B773-A9BE9F5F2BC1}"/>
    <cellStyle name="Percent 2 4 3 4 2 2 2 2" xfId="39532" xr:uid="{38933F82-7DF2-4211-A6B8-A242EA0D39B5}"/>
    <cellStyle name="Percent 2 4 3 4 2 2 2 3" xfId="54416" xr:uid="{B7FA7904-17EA-4140-8F53-3227DD9215BD}"/>
    <cellStyle name="Percent 2 4 3 4 2 2 3" xfId="18996" xr:uid="{A72ACB2E-BE9F-4ECE-9E19-FB55DA0A6D02}"/>
    <cellStyle name="Percent 2 4 3 4 2 2 4" xfId="32686" xr:uid="{94F6F00E-1B62-4CFC-B212-513061B1408E}"/>
    <cellStyle name="Percent 2 4 3 4 2 2 5" xfId="47570" xr:uid="{4018DD45-4E53-4958-9270-B6BE488F7FDD}"/>
    <cellStyle name="Percent 2 4 3 4 2 3" xfId="22418" xr:uid="{B8335738-17F1-46AE-AFA0-9D5DFE1A29C3}"/>
    <cellStyle name="Percent 2 4 3 4 2 3 2" xfId="36110" xr:uid="{46F4700C-1F9C-405A-BEC4-DCD160BDEF19}"/>
    <cellStyle name="Percent 2 4 3 4 2 3 3" xfId="50994" xr:uid="{8361C40C-071C-450E-BCE3-AE16E0DA4414}"/>
    <cellStyle name="Percent 2 4 3 4 2 4" xfId="15574" xr:uid="{9281639B-0C28-4E16-A6E5-DE808A81AA2F}"/>
    <cellStyle name="Percent 2 4 3 4 2 5" xfId="29264" xr:uid="{59C6F91B-D505-48D3-9A58-3B0632F97C0B}"/>
    <cellStyle name="Percent 2 4 3 4 2 6" xfId="44148" xr:uid="{71502A64-FC57-4CA6-93D8-37856EA91CB4}"/>
    <cellStyle name="Percent 2 4 3 4 3" xfId="10438" xr:uid="{03BE8605-ABF8-4401-A022-BC8D2E3839DC}"/>
    <cellStyle name="Percent 2 4 3 4 3 2" xfId="24128" xr:uid="{C5E0043E-C0BB-45F4-A63E-FE8E97D5F964}"/>
    <cellStyle name="Percent 2 4 3 4 3 2 2" xfId="37820" xr:uid="{3C52F67B-87CE-478A-BA8E-3C50159D736A}"/>
    <cellStyle name="Percent 2 4 3 4 3 2 3" xfId="52704" xr:uid="{9E344065-5A24-4F99-9578-408BCC44261F}"/>
    <cellStyle name="Percent 2 4 3 4 3 3" xfId="17284" xr:uid="{FD500640-46F8-4642-B0AD-3473D94FEA1D}"/>
    <cellStyle name="Percent 2 4 3 4 3 4" xfId="30974" xr:uid="{F9AC07FC-9839-458E-B0E3-67C24773FE36}"/>
    <cellStyle name="Percent 2 4 3 4 3 5" xfId="45858" xr:uid="{C5939706-CD2B-4F62-82D2-26DF882D885C}"/>
    <cellStyle name="Percent 2 4 3 4 4" xfId="20706" xr:uid="{B04B3CAF-A00E-4A5E-8E2A-A1D03918D46D}"/>
    <cellStyle name="Percent 2 4 3 4 4 2" xfId="34398" xr:uid="{0F320C70-EE82-4335-A5B2-8EB809DF0E8F}"/>
    <cellStyle name="Percent 2 4 3 4 4 3" xfId="49282" xr:uid="{D0D128C4-C66D-4454-B9DE-EA2A0F8ED19B}"/>
    <cellStyle name="Percent 2 4 3 4 5" xfId="13862" xr:uid="{438749DD-EF84-4CC5-88CC-097F5CABF7AC}"/>
    <cellStyle name="Percent 2 4 3 4 6" xfId="27552" xr:uid="{1AAB2198-DADC-46AE-A439-BD7205E2F984}"/>
    <cellStyle name="Percent 2 4 3 4 7" xfId="42436" xr:uid="{A876AA20-25DC-4AE2-A37E-45E9A00D91E6}"/>
    <cellStyle name="Percent 2 4 3 5" xfId="8724" xr:uid="{796C8A21-2CAA-420C-9355-879F6A5B6DAB}"/>
    <cellStyle name="Percent 2 4 3 5 2" xfId="12146" xr:uid="{D0E9CC46-9D81-4EF9-8328-3A8442631FF2}"/>
    <cellStyle name="Percent 2 4 3 5 2 2" xfId="25836" xr:uid="{6E475F90-1497-4C3F-8E6D-AED267B67E9A}"/>
    <cellStyle name="Percent 2 4 3 5 2 2 2" xfId="39528" xr:uid="{935DF272-FE61-4100-861D-CBB1A10ECBFB}"/>
    <cellStyle name="Percent 2 4 3 5 2 2 3" xfId="54412" xr:uid="{782EF31B-7C92-4A1F-B1B0-106DAFEB0241}"/>
    <cellStyle name="Percent 2 4 3 5 2 3" xfId="18992" xr:uid="{B55420FF-E057-465C-904D-1EF4D57491C9}"/>
    <cellStyle name="Percent 2 4 3 5 2 4" xfId="32682" xr:uid="{C1C20CB3-A805-42C1-A18C-CB7BEB840880}"/>
    <cellStyle name="Percent 2 4 3 5 2 5" xfId="47566" xr:uid="{0E0CB530-A4E4-44C2-A862-303DAA722BC6}"/>
    <cellStyle name="Percent 2 4 3 5 3" xfId="22414" xr:uid="{8BD9D752-6530-4D8D-98C3-52E5E4475CD8}"/>
    <cellStyle name="Percent 2 4 3 5 3 2" xfId="36106" xr:uid="{0A8D5AE7-B007-4262-9B12-214C49D7F10D}"/>
    <cellStyle name="Percent 2 4 3 5 3 3" xfId="50990" xr:uid="{1EB809FC-757C-41BD-9B6E-1E96398B503E}"/>
    <cellStyle name="Percent 2 4 3 5 4" xfId="15570" xr:uid="{2D53EF19-6A77-4D44-9B33-2B16E38E8D66}"/>
    <cellStyle name="Percent 2 4 3 5 5" xfId="29260" xr:uid="{EB967157-F6F6-4F13-BF3A-19C3781B5476}"/>
    <cellStyle name="Percent 2 4 3 5 6" xfId="44144" xr:uid="{0A899CA0-848F-41C5-81D6-44501E1ED9E7}"/>
    <cellStyle name="Percent 2 4 3 6" xfId="10434" xr:uid="{46FC911F-A5D8-4F0C-8903-B1BDEB5919BF}"/>
    <cellStyle name="Percent 2 4 3 6 2" xfId="24124" xr:uid="{434DBD46-819E-4AAB-90F1-BA89C04476DA}"/>
    <cellStyle name="Percent 2 4 3 6 2 2" xfId="37816" xr:uid="{4AFF66EC-F83C-4BA6-932D-E0CDEA85A57D}"/>
    <cellStyle name="Percent 2 4 3 6 2 3" xfId="52700" xr:uid="{F74A1E5A-466C-4280-A4CF-6FA6FE26C2EC}"/>
    <cellStyle name="Percent 2 4 3 6 3" xfId="17280" xr:uid="{4674EEC9-E34D-463A-B6AC-93B6C1DFD8F4}"/>
    <cellStyle name="Percent 2 4 3 6 4" xfId="30970" xr:uid="{4E30C67B-7A94-456B-93AF-1A65565D705F}"/>
    <cellStyle name="Percent 2 4 3 6 5" xfId="45854" xr:uid="{A27BDBA0-E705-4B35-8691-B07AA66770D6}"/>
    <cellStyle name="Percent 2 4 3 7" xfId="20702" xr:uid="{9E81E662-91F9-45AF-A566-511FBFAAD17E}"/>
    <cellStyle name="Percent 2 4 3 7 2" xfId="34394" xr:uid="{6A101480-0204-42BC-AB58-3ACF40D2534B}"/>
    <cellStyle name="Percent 2 4 3 7 3" xfId="49278" xr:uid="{FA641C39-F99A-4331-A621-87C9F0689780}"/>
    <cellStyle name="Percent 2 4 3 8" xfId="13858" xr:uid="{C882322B-E315-4F63-BDD0-71E8FF41F9C5}"/>
    <cellStyle name="Percent 2 4 3 9" xfId="27548" xr:uid="{982138D3-744E-4922-8FE0-B17E19C4B35D}"/>
    <cellStyle name="Percent 2 4 4" xfId="7017" xr:uid="{BDBF3F8D-52DA-4686-8278-54E16E1A49D7}"/>
    <cellStyle name="Percent 2 4 4 2" xfId="7018" xr:uid="{41EC00B0-B5BC-42B1-823F-AF3D681F9ACA}"/>
    <cellStyle name="Percent 2 4 4 2 2" xfId="8730" xr:uid="{6A21044D-03E6-4464-A2BD-89E261ACF1A9}"/>
    <cellStyle name="Percent 2 4 4 2 2 2" xfId="12152" xr:uid="{124A3B13-602E-4124-8144-BC2E1CA0064C}"/>
    <cellStyle name="Percent 2 4 4 2 2 2 2" xfId="25842" xr:uid="{CB73FF99-B3C6-4755-AA6B-A987457743E2}"/>
    <cellStyle name="Percent 2 4 4 2 2 2 2 2" xfId="39534" xr:uid="{479D8603-BB4B-4BE8-AE15-EBFA84EB4CD7}"/>
    <cellStyle name="Percent 2 4 4 2 2 2 2 3" xfId="54418" xr:uid="{D91C17E1-F0EA-45A5-8841-3467FE4C3A92}"/>
    <cellStyle name="Percent 2 4 4 2 2 2 3" xfId="18998" xr:uid="{89D4CC34-A229-4C04-ACE0-B8D4A0F5ABC4}"/>
    <cellStyle name="Percent 2 4 4 2 2 2 4" xfId="32688" xr:uid="{1D449D42-3E96-4B6D-B36A-DE08209BE49D}"/>
    <cellStyle name="Percent 2 4 4 2 2 2 5" xfId="47572" xr:uid="{A730A7AD-8F5D-4A02-BAFF-57228B27EC58}"/>
    <cellStyle name="Percent 2 4 4 2 2 3" xfId="22420" xr:uid="{18F711E7-D1FF-4838-9831-D56A150D0513}"/>
    <cellStyle name="Percent 2 4 4 2 2 3 2" xfId="36112" xr:uid="{50466C8A-0C0F-4F54-BC57-77F836BCBCD9}"/>
    <cellStyle name="Percent 2 4 4 2 2 3 3" xfId="50996" xr:uid="{8488B88F-1ADA-4A98-8CAF-7BA7A102747F}"/>
    <cellStyle name="Percent 2 4 4 2 2 4" xfId="15576" xr:uid="{C73E1775-252C-4800-AF35-6E54287EAD49}"/>
    <cellStyle name="Percent 2 4 4 2 2 5" xfId="29266" xr:uid="{8E0FCB8F-15F6-44AD-9053-C822F109EBA9}"/>
    <cellStyle name="Percent 2 4 4 2 2 6" xfId="44150" xr:uid="{E9B62766-D6E9-4D13-AA95-ADFE49DCF840}"/>
    <cellStyle name="Percent 2 4 4 2 3" xfId="10440" xr:uid="{406F004D-CE4E-4EBA-8ACE-C43E616D6A35}"/>
    <cellStyle name="Percent 2 4 4 2 3 2" xfId="24130" xr:uid="{8842981F-FA3F-422F-BBFC-9DC52446A788}"/>
    <cellStyle name="Percent 2 4 4 2 3 2 2" xfId="37822" xr:uid="{E1A3D45D-76A8-4C34-B579-F1252C67195A}"/>
    <cellStyle name="Percent 2 4 4 2 3 2 3" xfId="52706" xr:uid="{2C2F1F1A-7585-4E74-86F9-813CAD6AF7BA}"/>
    <cellStyle name="Percent 2 4 4 2 3 3" xfId="17286" xr:uid="{8FA3112E-A0D9-470F-B2E6-DF4145F9449E}"/>
    <cellStyle name="Percent 2 4 4 2 3 4" xfId="30976" xr:uid="{6F73A60B-61CA-4E1A-B1FE-9B38051C5AA3}"/>
    <cellStyle name="Percent 2 4 4 2 3 5" xfId="45860" xr:uid="{05BDFD4A-349B-487E-8E1B-EAE4AC4DE4E3}"/>
    <cellStyle name="Percent 2 4 4 2 4" xfId="20708" xr:uid="{6EC6D1E9-327A-4308-9068-BD6B73C82FAC}"/>
    <cellStyle name="Percent 2 4 4 2 4 2" xfId="34400" xr:uid="{C1438064-880F-4AB2-AF1C-64A321B91973}"/>
    <cellStyle name="Percent 2 4 4 2 4 3" xfId="49284" xr:uid="{8DA626A6-33D4-4A67-A42C-DCF01431D375}"/>
    <cellStyle name="Percent 2 4 4 2 5" xfId="13864" xr:uid="{502B86F7-DA07-4EA7-8A5C-FE5E106E157E}"/>
    <cellStyle name="Percent 2 4 4 2 6" xfId="27554" xr:uid="{048BCBFB-C484-48A0-AFBE-8ED1D9496B62}"/>
    <cellStyle name="Percent 2 4 4 2 7" xfId="42438" xr:uid="{5528A746-6F91-4720-A04D-B6EC31A3EDA8}"/>
    <cellStyle name="Percent 2 4 4 3" xfId="8729" xr:uid="{8AD95DF6-2E28-43A6-AA3E-54D86E6A5ABA}"/>
    <cellStyle name="Percent 2 4 4 3 2" xfId="12151" xr:uid="{C1127D9E-EE21-4370-B08B-920CED78FC73}"/>
    <cellStyle name="Percent 2 4 4 3 2 2" xfId="25841" xr:uid="{DBFAE7E3-3C9E-49F5-853A-4EB5C4C26CB8}"/>
    <cellStyle name="Percent 2 4 4 3 2 2 2" xfId="39533" xr:uid="{46FD07A4-DCEF-4202-B29C-F6DC6B17A98D}"/>
    <cellStyle name="Percent 2 4 4 3 2 2 3" xfId="54417" xr:uid="{2DD7E37C-D869-4E2B-88B6-654953ECDA9B}"/>
    <cellStyle name="Percent 2 4 4 3 2 3" xfId="18997" xr:uid="{533F1967-E16A-4F52-9D0F-8A8E25FA2848}"/>
    <cellStyle name="Percent 2 4 4 3 2 4" xfId="32687" xr:uid="{BC7B4449-0034-4E9C-97F2-92EC42CFDB2C}"/>
    <cellStyle name="Percent 2 4 4 3 2 5" xfId="47571" xr:uid="{18E151FC-6559-4F38-A9C4-9B8A5F3F0EEB}"/>
    <cellStyle name="Percent 2 4 4 3 3" xfId="22419" xr:uid="{61759C8E-E837-428F-8C07-12C340F22F35}"/>
    <cellStyle name="Percent 2 4 4 3 3 2" xfId="36111" xr:uid="{DFFBD2FF-B785-4392-B4D8-F671F82ADD0D}"/>
    <cellStyle name="Percent 2 4 4 3 3 3" xfId="50995" xr:uid="{8DC9ADFD-9657-4029-9479-79CD0DCB4A0A}"/>
    <cellStyle name="Percent 2 4 4 3 4" xfId="15575" xr:uid="{FDD979DF-C33A-4DEB-BAAB-4F648A05DF46}"/>
    <cellStyle name="Percent 2 4 4 3 5" xfId="29265" xr:uid="{E5D2EB27-F631-4399-B23E-332270A31082}"/>
    <cellStyle name="Percent 2 4 4 3 6" xfId="44149" xr:uid="{186AD57A-9F29-440D-A661-AC27DD858070}"/>
    <cellStyle name="Percent 2 4 4 4" xfId="10439" xr:uid="{657316A4-7B73-40EA-9984-56D7348E31D3}"/>
    <cellStyle name="Percent 2 4 4 4 2" xfId="24129" xr:uid="{D5F7F34A-E7FD-4375-968B-ED2E9BCFCD9A}"/>
    <cellStyle name="Percent 2 4 4 4 2 2" xfId="37821" xr:uid="{FE7C9E96-EEE3-4538-A3CE-459A7CE3200B}"/>
    <cellStyle name="Percent 2 4 4 4 2 3" xfId="52705" xr:uid="{3A0B8C30-9BE4-4C28-88CB-A3E8A9EDC5DC}"/>
    <cellStyle name="Percent 2 4 4 4 3" xfId="17285" xr:uid="{8985A105-664D-4D51-BF33-3192513FDF71}"/>
    <cellStyle name="Percent 2 4 4 4 4" xfId="30975" xr:uid="{634EB024-0B4D-4EAF-98DA-7E5BD79C9F50}"/>
    <cellStyle name="Percent 2 4 4 4 5" xfId="45859" xr:uid="{2EB63159-238E-46A1-A4D0-7D523949D6F2}"/>
    <cellStyle name="Percent 2 4 4 5" xfId="20707" xr:uid="{FC5C8154-7FCC-45C4-BE48-10BE21E2549C}"/>
    <cellStyle name="Percent 2 4 4 5 2" xfId="34399" xr:uid="{8A197C16-BB79-4E0F-9B5C-7360DC1D7E38}"/>
    <cellStyle name="Percent 2 4 4 5 3" xfId="49283" xr:uid="{D15632D5-1BE9-4CE9-ABAC-54C8CE1580FB}"/>
    <cellStyle name="Percent 2 4 4 6" xfId="13863" xr:uid="{FEA5FCA8-FE34-4067-B89D-63CA3D6F343D}"/>
    <cellStyle name="Percent 2 4 4 7" xfId="27553" xr:uid="{F308D351-D046-4FB8-B65D-7ECD4D83EDD1}"/>
    <cellStyle name="Percent 2 4 4 8" xfId="42437" xr:uid="{748408D2-D023-4814-AA5E-AE9180262A9A}"/>
    <cellStyle name="Percent 2 4 5" xfId="7019" xr:uid="{A045C507-1A4C-4D3D-A173-075FF8EED732}"/>
    <cellStyle name="Percent 2 4 5 2" xfId="8731" xr:uid="{4EDE6572-768A-45E6-9C85-B43ED986C3A7}"/>
    <cellStyle name="Percent 2 4 5 2 2" xfId="12153" xr:uid="{8BBAB08C-B0DB-435D-AFC6-0A00B471E4C4}"/>
    <cellStyle name="Percent 2 4 5 2 2 2" xfId="25843" xr:uid="{FCC3E6E3-AB37-45C3-9AD1-89A5451A7E1E}"/>
    <cellStyle name="Percent 2 4 5 2 2 2 2" xfId="39535" xr:uid="{C06B7C1F-4DF1-4446-97B3-868BFE8927C7}"/>
    <cellStyle name="Percent 2 4 5 2 2 2 3" xfId="54419" xr:uid="{5D1B9C23-877E-47DF-9793-7055A9EDAACB}"/>
    <cellStyle name="Percent 2 4 5 2 2 3" xfId="18999" xr:uid="{1A8E1FE5-1242-49DD-9DA0-FB4A8137A4F5}"/>
    <cellStyle name="Percent 2 4 5 2 2 4" xfId="32689" xr:uid="{EA7E64A3-7F25-47D1-8A59-03C59F1EC8AD}"/>
    <cellStyle name="Percent 2 4 5 2 2 5" xfId="47573" xr:uid="{FB4B8C17-7A5E-4E52-97AA-B7F8AFF059D4}"/>
    <cellStyle name="Percent 2 4 5 2 3" xfId="22421" xr:uid="{9264FB87-4B6D-4FED-AED1-5B505DC9DA74}"/>
    <cellStyle name="Percent 2 4 5 2 3 2" xfId="36113" xr:uid="{FD2FECBF-50D3-4E78-8AB3-F5321A9476C6}"/>
    <cellStyle name="Percent 2 4 5 2 3 3" xfId="50997" xr:uid="{B2E579D2-E7F7-4281-90E9-F042BCA0B797}"/>
    <cellStyle name="Percent 2 4 5 2 4" xfId="15577" xr:uid="{8BBD07B3-B495-4B68-B4A9-76CFA137FD42}"/>
    <cellStyle name="Percent 2 4 5 2 5" xfId="29267" xr:uid="{EAF934AC-74DB-40D7-9EAE-136909352772}"/>
    <cellStyle name="Percent 2 4 5 2 6" xfId="44151" xr:uid="{AAC465BD-C432-4D27-AC61-68A1C4741BF4}"/>
    <cellStyle name="Percent 2 4 5 3" xfId="10441" xr:uid="{A1AE8E5B-6E80-406D-BC8B-AB8892D57448}"/>
    <cellStyle name="Percent 2 4 5 3 2" xfId="24131" xr:uid="{FA94DB35-B82E-4702-B94E-96C20AC0123B}"/>
    <cellStyle name="Percent 2 4 5 3 2 2" xfId="37823" xr:uid="{B2BCD0FA-C082-4D63-8B33-E56E0A082688}"/>
    <cellStyle name="Percent 2 4 5 3 2 3" xfId="52707" xr:uid="{AAB69AA3-D771-4C3A-998B-515EEB0C4BEC}"/>
    <cellStyle name="Percent 2 4 5 3 3" xfId="17287" xr:uid="{2A6BFDD9-4EDA-446A-BA10-B745C0EBD26D}"/>
    <cellStyle name="Percent 2 4 5 3 4" xfId="30977" xr:uid="{DBD198E7-C4EA-4A90-AA37-F34E48522FCE}"/>
    <cellStyle name="Percent 2 4 5 3 5" xfId="45861" xr:uid="{C12057FA-5A70-42AB-8F12-EED844C42F04}"/>
    <cellStyle name="Percent 2 4 5 4" xfId="20709" xr:uid="{11F5D76C-2EFC-41FA-8475-A5949EA8523E}"/>
    <cellStyle name="Percent 2 4 5 4 2" xfId="34401" xr:uid="{705B52D5-E1A1-40B7-A071-74E01A3F3E1B}"/>
    <cellStyle name="Percent 2 4 5 4 3" xfId="49285" xr:uid="{92B87F5D-C789-499A-913E-643462695484}"/>
    <cellStyle name="Percent 2 4 5 5" xfId="13865" xr:uid="{2C747EA5-7FC1-471C-95A4-9065A1E20B08}"/>
    <cellStyle name="Percent 2 4 5 6" xfId="27555" xr:uid="{8F3ACBBD-7730-4359-836A-FCB38E7D87C2}"/>
    <cellStyle name="Percent 2 4 5 7" xfId="42439" xr:uid="{8A0E9212-21B3-44DC-893D-1A2730A6D478}"/>
    <cellStyle name="Percent 2 4 6" xfId="7020" xr:uid="{B82C6E02-FBD0-4655-8579-CB5039E184CF}"/>
    <cellStyle name="Percent 2 4 6 2" xfId="8732" xr:uid="{10A846A9-727F-4150-8885-D6B4A9072AF2}"/>
    <cellStyle name="Percent 2 4 6 2 2" xfId="12154" xr:uid="{BA662397-650B-43CA-AF9E-0754CB4D66DA}"/>
    <cellStyle name="Percent 2 4 6 2 2 2" xfId="25844" xr:uid="{1622D509-81B3-4F46-AE58-0825F350B725}"/>
    <cellStyle name="Percent 2 4 6 2 2 2 2" xfId="39536" xr:uid="{CF3BA946-13D1-4047-945C-1BD5DB49617C}"/>
    <cellStyle name="Percent 2 4 6 2 2 2 3" xfId="54420" xr:uid="{3134492D-956D-4843-8787-96849D635905}"/>
    <cellStyle name="Percent 2 4 6 2 2 3" xfId="19000" xr:uid="{34A2B586-2E49-440D-8EBF-D1691DB143BC}"/>
    <cellStyle name="Percent 2 4 6 2 2 4" xfId="32690" xr:uid="{F68885C5-E658-41F9-A3C0-BBC700716D18}"/>
    <cellStyle name="Percent 2 4 6 2 2 5" xfId="47574" xr:uid="{5D22F4B1-8B94-432A-8179-165BC8AA3220}"/>
    <cellStyle name="Percent 2 4 6 2 3" xfId="22422" xr:uid="{9E79E0CD-DB3D-4472-A40F-BF0B1E9B0B4C}"/>
    <cellStyle name="Percent 2 4 6 2 3 2" xfId="36114" xr:uid="{694B063D-7412-44BC-8535-33FC99008198}"/>
    <cellStyle name="Percent 2 4 6 2 3 3" xfId="50998" xr:uid="{7EF2603C-1618-42C1-9A60-06188E49B932}"/>
    <cellStyle name="Percent 2 4 6 2 4" xfId="15578" xr:uid="{E36218F0-C9D3-4B44-9167-C73E8CDFDAB0}"/>
    <cellStyle name="Percent 2 4 6 2 5" xfId="29268" xr:uid="{07AA47F6-02C1-4E9C-8474-62CFD41F15AE}"/>
    <cellStyle name="Percent 2 4 6 2 6" xfId="44152" xr:uid="{A22CEF6A-770E-4162-8010-16C8F9FF672B}"/>
    <cellStyle name="Percent 2 4 6 3" xfId="10442" xr:uid="{39075EEA-49E4-49D9-B0CF-557200CF7AEF}"/>
    <cellStyle name="Percent 2 4 6 3 2" xfId="24132" xr:uid="{F75F93FB-87CD-4749-985F-5F476CB97243}"/>
    <cellStyle name="Percent 2 4 6 3 2 2" xfId="37824" xr:uid="{4178F419-BFBA-4310-9A6F-2B870FFFC853}"/>
    <cellStyle name="Percent 2 4 6 3 2 3" xfId="52708" xr:uid="{81ABA500-5BF5-4EE5-9736-60F427BD8C7F}"/>
    <cellStyle name="Percent 2 4 6 3 3" xfId="17288" xr:uid="{CBF3A7F7-4506-4957-BC4D-6BE0B407A2BF}"/>
    <cellStyle name="Percent 2 4 6 3 4" xfId="30978" xr:uid="{FDF71270-9BD9-44FF-9BE5-5723EDF4B631}"/>
    <cellStyle name="Percent 2 4 6 3 5" xfId="45862" xr:uid="{9271891D-FDE6-445C-9E1C-D626374EDEDC}"/>
    <cellStyle name="Percent 2 4 6 4" xfId="20710" xr:uid="{9040DCA3-DD5D-4FB2-BAFA-7977D376BA80}"/>
    <cellStyle name="Percent 2 4 6 4 2" xfId="34402" xr:uid="{20CA89D5-43E1-4268-891C-152AC97B616C}"/>
    <cellStyle name="Percent 2 4 6 4 3" xfId="49286" xr:uid="{0D48BB11-6688-4072-886F-8B2572A0671B}"/>
    <cellStyle name="Percent 2 4 6 5" xfId="13866" xr:uid="{EEA9039C-1567-4BC8-864E-61B456D8D97E}"/>
    <cellStyle name="Percent 2 4 6 6" xfId="27556" xr:uid="{D3AF5682-45BA-410C-A1DE-D75E7916308B}"/>
    <cellStyle name="Percent 2 4 6 7" xfId="42440" xr:uid="{EB2FCAE8-6D04-4F43-ADE5-B416D2129EB0}"/>
    <cellStyle name="Percent 2 4 7" xfId="8718" xr:uid="{8E63DDF7-0337-4F40-A276-1E034676A10C}"/>
    <cellStyle name="Percent 2 4 7 2" xfId="12140" xr:uid="{8173C5FE-F79A-4105-91D3-196322850F6D}"/>
    <cellStyle name="Percent 2 4 7 2 2" xfId="25830" xr:uid="{42E518E5-E399-45C9-B284-5740ECDBFC19}"/>
    <cellStyle name="Percent 2 4 7 2 2 2" xfId="39522" xr:uid="{006886CA-5F3D-48B9-922D-224C9D1EC901}"/>
    <cellStyle name="Percent 2 4 7 2 2 3" xfId="54406" xr:uid="{100A995A-93AC-40C4-A223-F919D69528ED}"/>
    <cellStyle name="Percent 2 4 7 2 3" xfId="18986" xr:uid="{53448F1D-2BB1-4F81-AFC5-9BA3AF236474}"/>
    <cellStyle name="Percent 2 4 7 2 4" xfId="32676" xr:uid="{88511ADF-0E96-4781-89EF-4EAE87D8B996}"/>
    <cellStyle name="Percent 2 4 7 2 5" xfId="47560" xr:uid="{F68B0D43-9FB8-4965-A0F1-DE4ED94010A2}"/>
    <cellStyle name="Percent 2 4 7 3" xfId="22408" xr:uid="{E097AFCA-48E0-4C2C-A19F-238067500814}"/>
    <cellStyle name="Percent 2 4 7 3 2" xfId="36100" xr:uid="{637C27FD-DD63-4A58-8700-BB673EA90CF2}"/>
    <cellStyle name="Percent 2 4 7 3 3" xfId="50984" xr:uid="{8FE99BC3-8658-4436-B729-B11A2232C05B}"/>
    <cellStyle name="Percent 2 4 7 4" xfId="15564" xr:uid="{1F4B88FD-CA0C-4EE2-8FDC-E76B9B17E980}"/>
    <cellStyle name="Percent 2 4 7 5" xfId="29254" xr:uid="{CA31ECE7-7929-4A0A-B79A-4972EE938242}"/>
    <cellStyle name="Percent 2 4 7 6" xfId="44138" xr:uid="{AE71991A-B9BE-41C7-A4AF-4B494BEDBFF5}"/>
    <cellStyle name="Percent 2 4 8" xfId="10428" xr:uid="{AB2D2142-977A-4A36-A34A-3FCD58BB0C5A}"/>
    <cellStyle name="Percent 2 4 8 2" xfId="24118" xr:uid="{DD246BDB-4293-4E3B-9FD8-ACB686122DCC}"/>
    <cellStyle name="Percent 2 4 8 2 2" xfId="37810" xr:uid="{CD467AB7-5B04-4695-BBF4-4837767EF065}"/>
    <cellStyle name="Percent 2 4 8 2 3" xfId="52694" xr:uid="{3943B70B-7606-438A-9C17-FB5A58B1D393}"/>
    <cellStyle name="Percent 2 4 8 3" xfId="17274" xr:uid="{D520E20D-8312-4BEF-A597-6311819C0B34}"/>
    <cellStyle name="Percent 2 4 8 4" xfId="30964" xr:uid="{B86FB60D-21E5-4458-A1CB-C0E78F12BECC}"/>
    <cellStyle name="Percent 2 4 8 5" xfId="45848" xr:uid="{19610C7D-3669-4552-9CF2-A56D369583E5}"/>
    <cellStyle name="Percent 2 4 9" xfId="20696" xr:uid="{F9F3DAA0-2876-4AFB-802E-0289A64D2E51}"/>
    <cellStyle name="Percent 2 4 9 2" xfId="34388" xr:uid="{A22F2124-0104-4797-9DB3-2A2B753449E8}"/>
    <cellStyle name="Percent 2 4 9 3" xfId="49272" xr:uid="{8C1A3648-1622-469F-A4F3-839EFA525162}"/>
    <cellStyle name="Percent 2 5" xfId="7021" xr:uid="{42D17D43-2E15-4602-9B4D-AFED7254A65F}"/>
    <cellStyle name="Percent 2 5 10" xfId="13867" xr:uid="{23881134-D0CA-4423-9574-273619B411A4}"/>
    <cellStyle name="Percent 2 5 11" xfId="27557" xr:uid="{422356E5-0296-4583-AF8A-A495EAA21B06}"/>
    <cellStyle name="Percent 2 5 12" xfId="42441" xr:uid="{56837341-BEA3-47D3-9053-B706C7A68380}"/>
    <cellStyle name="Percent 2 5 2" xfId="7022" xr:uid="{98DA9A66-F500-4DAA-B71E-62F625099CBD}"/>
    <cellStyle name="Percent 2 5 2 10" xfId="42442" xr:uid="{90266887-75FA-4683-B2B4-6084EC06D3E7}"/>
    <cellStyle name="Percent 2 5 2 2" xfId="7023" xr:uid="{B8F984A5-D264-468F-BFEF-DDF1032A7F97}"/>
    <cellStyle name="Percent 2 5 2 2 2" xfId="7024" xr:uid="{F9CAD2BD-073C-4660-845D-1032D89D826C}"/>
    <cellStyle name="Percent 2 5 2 2 2 2" xfId="8736" xr:uid="{BA68C141-8075-4E08-9B44-9B081B225010}"/>
    <cellStyle name="Percent 2 5 2 2 2 2 2" xfId="12158" xr:uid="{06591B75-33F6-455D-A4F3-2378F10D3017}"/>
    <cellStyle name="Percent 2 5 2 2 2 2 2 2" xfId="25848" xr:uid="{2E971713-38AF-45D4-894C-CF2974641172}"/>
    <cellStyle name="Percent 2 5 2 2 2 2 2 2 2" xfId="39540" xr:uid="{B192E96F-2444-47E7-AEF1-9DE7D268DD1E}"/>
    <cellStyle name="Percent 2 5 2 2 2 2 2 2 3" xfId="54424" xr:uid="{E6520ECD-49D2-4820-9906-25EF547EBBAA}"/>
    <cellStyle name="Percent 2 5 2 2 2 2 2 3" xfId="19004" xr:uid="{A3943008-05B8-47ED-AD54-94E86E43E153}"/>
    <cellStyle name="Percent 2 5 2 2 2 2 2 4" xfId="32694" xr:uid="{383ACCAF-C4B0-43DB-AEA2-BC4F933E183F}"/>
    <cellStyle name="Percent 2 5 2 2 2 2 2 5" xfId="47578" xr:uid="{332A8AC0-8BD2-4090-9F57-BE4712D960FD}"/>
    <cellStyle name="Percent 2 5 2 2 2 2 3" xfId="22426" xr:uid="{0EAAA4FC-1E13-4BB3-B9B6-1C891B63367A}"/>
    <cellStyle name="Percent 2 5 2 2 2 2 3 2" xfId="36118" xr:uid="{93D63C66-58D1-4B9A-943C-D9AA7D68D134}"/>
    <cellStyle name="Percent 2 5 2 2 2 2 3 3" xfId="51002" xr:uid="{1E706711-BCE9-4E38-B8AF-8E7C695234E7}"/>
    <cellStyle name="Percent 2 5 2 2 2 2 4" xfId="15582" xr:uid="{490D68F3-81D2-4A89-8CF1-B4C35307808C}"/>
    <cellStyle name="Percent 2 5 2 2 2 2 5" xfId="29272" xr:uid="{E5AA9CD0-CEF7-400E-9D7A-411ACDF1A618}"/>
    <cellStyle name="Percent 2 5 2 2 2 2 6" xfId="44156" xr:uid="{EBAA7727-8DB3-4380-9F2E-AFE9B4291915}"/>
    <cellStyle name="Percent 2 5 2 2 2 3" xfId="10446" xr:uid="{2871024E-49A4-47FF-98B5-4F0AEF3034AA}"/>
    <cellStyle name="Percent 2 5 2 2 2 3 2" xfId="24136" xr:uid="{0DA07539-4925-459A-9E88-665D7F47828F}"/>
    <cellStyle name="Percent 2 5 2 2 2 3 2 2" xfId="37828" xr:uid="{F789412C-5925-4771-9C8F-24EC6E19A15F}"/>
    <cellStyle name="Percent 2 5 2 2 2 3 2 3" xfId="52712" xr:uid="{FA88C7E3-A15E-44CB-A1CA-A46870931A58}"/>
    <cellStyle name="Percent 2 5 2 2 2 3 3" xfId="17292" xr:uid="{A87F4097-7A51-4F24-AEE4-316B15536383}"/>
    <cellStyle name="Percent 2 5 2 2 2 3 4" xfId="30982" xr:uid="{B021A02B-C1F8-487A-BD66-B24B531C110E}"/>
    <cellStyle name="Percent 2 5 2 2 2 3 5" xfId="45866" xr:uid="{33849C45-EA3A-42AF-BEE3-9D8D465F3C52}"/>
    <cellStyle name="Percent 2 5 2 2 2 4" xfId="20714" xr:uid="{9C412E2E-8667-4CAD-99D6-1CE9C66AF892}"/>
    <cellStyle name="Percent 2 5 2 2 2 4 2" xfId="34406" xr:uid="{9D716127-8C53-4CA9-953D-47F7CE6E31DC}"/>
    <cellStyle name="Percent 2 5 2 2 2 4 3" xfId="49290" xr:uid="{442437B9-8C6F-4A70-B896-6D00AE531768}"/>
    <cellStyle name="Percent 2 5 2 2 2 5" xfId="13870" xr:uid="{2CF4DFA7-7238-4FD8-A35E-14132EB13E98}"/>
    <cellStyle name="Percent 2 5 2 2 2 6" xfId="27560" xr:uid="{09EF98C8-0FA6-4463-8D10-6EB5DF6E29C5}"/>
    <cellStyle name="Percent 2 5 2 2 2 7" xfId="42444" xr:uid="{BD0AEAF3-83B1-4745-A403-25F706D59826}"/>
    <cellStyle name="Percent 2 5 2 2 3" xfId="8735" xr:uid="{E1830722-C3AE-4D88-9EEC-23808F39CC33}"/>
    <cellStyle name="Percent 2 5 2 2 3 2" xfId="12157" xr:uid="{D71B1869-8F1E-4FB7-9E5C-B5AF9758176E}"/>
    <cellStyle name="Percent 2 5 2 2 3 2 2" xfId="25847" xr:uid="{FB727D4A-5B55-49BA-B462-1F7215F61EFA}"/>
    <cellStyle name="Percent 2 5 2 2 3 2 2 2" xfId="39539" xr:uid="{56F652BF-46C9-4259-A93C-194BAC5EFEF7}"/>
    <cellStyle name="Percent 2 5 2 2 3 2 2 3" xfId="54423" xr:uid="{52D72943-27D7-4DD2-88EF-E60979D7E8BA}"/>
    <cellStyle name="Percent 2 5 2 2 3 2 3" xfId="19003" xr:uid="{3ADDD9AA-A336-47CC-9A55-CDDC097D11D8}"/>
    <cellStyle name="Percent 2 5 2 2 3 2 4" xfId="32693" xr:uid="{BE6B161F-84F4-4860-BC40-702F0658B462}"/>
    <cellStyle name="Percent 2 5 2 2 3 2 5" xfId="47577" xr:uid="{82FB1330-3DC8-4182-99F3-D3512439D3FA}"/>
    <cellStyle name="Percent 2 5 2 2 3 3" xfId="22425" xr:uid="{33660652-1C6A-4C20-8844-037F7C21F7C9}"/>
    <cellStyle name="Percent 2 5 2 2 3 3 2" xfId="36117" xr:uid="{B30E9274-89E9-4031-B3D3-9488441E5BFC}"/>
    <cellStyle name="Percent 2 5 2 2 3 3 3" xfId="51001" xr:uid="{C6C981C0-E9C3-46F4-BFB6-AF67550C2C13}"/>
    <cellStyle name="Percent 2 5 2 2 3 4" xfId="15581" xr:uid="{FA0004F0-93FD-4858-9203-AD789F97F600}"/>
    <cellStyle name="Percent 2 5 2 2 3 5" xfId="29271" xr:uid="{A6EFF0C1-AE0E-4602-B723-FA2C01C9444A}"/>
    <cellStyle name="Percent 2 5 2 2 3 6" xfId="44155" xr:uid="{33D0BCAD-D62B-476E-9ECC-9421D5E6DEEF}"/>
    <cellStyle name="Percent 2 5 2 2 4" xfId="10445" xr:uid="{5F765C80-8D2E-4A02-83E9-61760664A07B}"/>
    <cellStyle name="Percent 2 5 2 2 4 2" xfId="24135" xr:uid="{3FABB675-68A6-4B39-8666-7D1529374B36}"/>
    <cellStyle name="Percent 2 5 2 2 4 2 2" xfId="37827" xr:uid="{4AD10E44-4F92-4239-950F-3EF861F7C401}"/>
    <cellStyle name="Percent 2 5 2 2 4 2 3" xfId="52711" xr:uid="{2DA5DD1D-0F9E-4A29-B022-F849C654F812}"/>
    <cellStyle name="Percent 2 5 2 2 4 3" xfId="17291" xr:uid="{BECC9319-F0E7-473A-84F1-50DC606E1FC8}"/>
    <cellStyle name="Percent 2 5 2 2 4 4" xfId="30981" xr:uid="{0CD056B0-4BE6-4327-90F8-C7212335F122}"/>
    <cellStyle name="Percent 2 5 2 2 4 5" xfId="45865" xr:uid="{E265D9DD-B3DF-49A8-A06F-9AA9B86D163C}"/>
    <cellStyle name="Percent 2 5 2 2 5" xfId="20713" xr:uid="{FF081759-42D6-456B-BDC0-56A131BE552A}"/>
    <cellStyle name="Percent 2 5 2 2 5 2" xfId="34405" xr:uid="{FBF2D84D-21AC-4837-B50C-AC556BE8ED4A}"/>
    <cellStyle name="Percent 2 5 2 2 5 3" xfId="49289" xr:uid="{FAEA20A2-80E4-40F3-A2C7-45512E6657D4}"/>
    <cellStyle name="Percent 2 5 2 2 6" xfId="13869" xr:uid="{2B8B2CA5-F3C4-4442-AD45-967C57CCB182}"/>
    <cellStyle name="Percent 2 5 2 2 7" xfId="27559" xr:uid="{8B95E1B4-7C0E-4790-B19B-88441517CC55}"/>
    <cellStyle name="Percent 2 5 2 2 8" xfId="42443" xr:uid="{A737660B-F870-4992-945C-CDA21A06CAEA}"/>
    <cellStyle name="Percent 2 5 2 3" xfId="7025" xr:uid="{4BD77E3D-57BF-4919-A4FE-9CFBB752E2E8}"/>
    <cellStyle name="Percent 2 5 2 3 2" xfId="8737" xr:uid="{C50C36D2-9DD9-460F-B98F-946C1AC420EF}"/>
    <cellStyle name="Percent 2 5 2 3 2 2" xfId="12159" xr:uid="{88B19ED7-7E7F-4769-BFDA-3A640154DD68}"/>
    <cellStyle name="Percent 2 5 2 3 2 2 2" xfId="25849" xr:uid="{D32900F0-D2D0-427F-BDAA-3D39E8CD9A86}"/>
    <cellStyle name="Percent 2 5 2 3 2 2 2 2" xfId="39541" xr:uid="{1AFA21C6-7867-4A3F-AB05-C899CB6B75DB}"/>
    <cellStyle name="Percent 2 5 2 3 2 2 2 3" xfId="54425" xr:uid="{1CE79CE2-B60A-4D0C-9281-E4DAD7ABE28C}"/>
    <cellStyle name="Percent 2 5 2 3 2 2 3" xfId="19005" xr:uid="{82C700FA-4075-4105-8934-441A79DD726E}"/>
    <cellStyle name="Percent 2 5 2 3 2 2 4" xfId="32695" xr:uid="{8ECAA85E-691B-469F-AC7B-E29E491D7BB9}"/>
    <cellStyle name="Percent 2 5 2 3 2 2 5" xfId="47579" xr:uid="{77FD5A4A-77CE-4AAC-AAD9-F35EFBB32DF9}"/>
    <cellStyle name="Percent 2 5 2 3 2 3" xfId="22427" xr:uid="{CACC04DA-E80C-491A-905B-3E886E526715}"/>
    <cellStyle name="Percent 2 5 2 3 2 3 2" xfId="36119" xr:uid="{7770CBD3-FBBE-405D-91D2-056A079F69E5}"/>
    <cellStyle name="Percent 2 5 2 3 2 3 3" xfId="51003" xr:uid="{D3E3E69A-1812-4D73-B76B-DAD4149DAB53}"/>
    <cellStyle name="Percent 2 5 2 3 2 4" xfId="15583" xr:uid="{D3B6C770-B35A-4F10-A70B-8358DDA8654D}"/>
    <cellStyle name="Percent 2 5 2 3 2 5" xfId="29273" xr:uid="{322437AA-50B6-49A6-96B4-24BFAC6FA468}"/>
    <cellStyle name="Percent 2 5 2 3 2 6" xfId="44157" xr:uid="{5E24015B-756A-46D4-A290-8178AE4E47F0}"/>
    <cellStyle name="Percent 2 5 2 3 3" xfId="10447" xr:uid="{9570E918-CEA6-4855-AA45-5D6E51B2B926}"/>
    <cellStyle name="Percent 2 5 2 3 3 2" xfId="24137" xr:uid="{202F2137-361B-4D6B-9DF4-3122419FEC57}"/>
    <cellStyle name="Percent 2 5 2 3 3 2 2" xfId="37829" xr:uid="{7ADD177E-DA87-403F-B200-7744E419626C}"/>
    <cellStyle name="Percent 2 5 2 3 3 2 3" xfId="52713" xr:uid="{5C343BF2-19FB-499F-9198-82B76DBDD406}"/>
    <cellStyle name="Percent 2 5 2 3 3 3" xfId="17293" xr:uid="{BA7C8CE0-FA14-4738-B20C-BC8E39FEA390}"/>
    <cellStyle name="Percent 2 5 2 3 3 4" xfId="30983" xr:uid="{208A1601-342E-4038-9696-D2939F754A3A}"/>
    <cellStyle name="Percent 2 5 2 3 3 5" xfId="45867" xr:uid="{3785EF6A-B16D-4CE6-80C1-13869B474502}"/>
    <cellStyle name="Percent 2 5 2 3 4" xfId="20715" xr:uid="{CDDBB8CA-F485-4AE4-AF61-D26619E47EDD}"/>
    <cellStyle name="Percent 2 5 2 3 4 2" xfId="34407" xr:uid="{4A6DD175-C373-4D17-A8A7-1F3E24528455}"/>
    <cellStyle name="Percent 2 5 2 3 4 3" xfId="49291" xr:uid="{566DBE92-A1C3-411A-B236-D72255A6FE30}"/>
    <cellStyle name="Percent 2 5 2 3 5" xfId="13871" xr:uid="{646285F8-68FF-40CE-ABF7-C99B05DF3A13}"/>
    <cellStyle name="Percent 2 5 2 3 6" xfId="27561" xr:uid="{0BBFABCE-52C8-4AEA-B33D-20C30B37AE9F}"/>
    <cellStyle name="Percent 2 5 2 3 7" xfId="42445" xr:uid="{1F2DF24E-9170-4D43-A1D3-A72197B504BD}"/>
    <cellStyle name="Percent 2 5 2 4" xfId="7026" xr:uid="{DCC4D006-B64B-49CD-B05C-22E82F975B70}"/>
    <cellStyle name="Percent 2 5 2 4 2" xfId="8738" xr:uid="{6AE62AF6-3899-4BBA-B642-801BBFB70867}"/>
    <cellStyle name="Percent 2 5 2 4 2 2" xfId="12160" xr:uid="{E9C9A5FF-1702-4275-AB1D-5DB49AC0E8B8}"/>
    <cellStyle name="Percent 2 5 2 4 2 2 2" xfId="25850" xr:uid="{2D42E86C-A22D-4B8B-B56A-82B642E4B89A}"/>
    <cellStyle name="Percent 2 5 2 4 2 2 2 2" xfId="39542" xr:uid="{F8216E37-EBD2-4ECA-859E-0533DC601B5A}"/>
    <cellStyle name="Percent 2 5 2 4 2 2 2 3" xfId="54426" xr:uid="{C26ADFB4-DDBD-4C86-97B0-B03F012FD6AE}"/>
    <cellStyle name="Percent 2 5 2 4 2 2 3" xfId="19006" xr:uid="{CF3E93C1-3787-4EDE-8521-12856786F95F}"/>
    <cellStyle name="Percent 2 5 2 4 2 2 4" xfId="32696" xr:uid="{6119FDFB-6924-4250-8772-E358D3F0F50C}"/>
    <cellStyle name="Percent 2 5 2 4 2 2 5" xfId="47580" xr:uid="{BF3E8767-FA1B-4FC8-86A0-7981146B505F}"/>
    <cellStyle name="Percent 2 5 2 4 2 3" xfId="22428" xr:uid="{61CC68BE-3B68-4B62-B57A-0426A5B7315F}"/>
    <cellStyle name="Percent 2 5 2 4 2 3 2" xfId="36120" xr:uid="{097BF064-583F-4312-B520-7BD26185E573}"/>
    <cellStyle name="Percent 2 5 2 4 2 3 3" xfId="51004" xr:uid="{1A710CCF-63BB-4764-B14D-3131113C9D75}"/>
    <cellStyle name="Percent 2 5 2 4 2 4" xfId="15584" xr:uid="{E124D461-6902-48E8-A826-056E850CAC88}"/>
    <cellStyle name="Percent 2 5 2 4 2 5" xfId="29274" xr:uid="{6F7F276E-2DC7-40A8-9384-A676980E9847}"/>
    <cellStyle name="Percent 2 5 2 4 2 6" xfId="44158" xr:uid="{E7B22C92-8C31-4275-8BED-E28A52F32D94}"/>
    <cellStyle name="Percent 2 5 2 4 3" xfId="10448" xr:uid="{722363E6-1BB0-4248-A6AF-C50E3B8F346C}"/>
    <cellStyle name="Percent 2 5 2 4 3 2" xfId="24138" xr:uid="{D2AE55B5-A05B-48AA-B3A0-72B24F304E2F}"/>
    <cellStyle name="Percent 2 5 2 4 3 2 2" xfId="37830" xr:uid="{F7C79031-0920-475D-9852-162000BADE41}"/>
    <cellStyle name="Percent 2 5 2 4 3 2 3" xfId="52714" xr:uid="{FE9A29B5-169E-49F6-926D-502D40D5CEF0}"/>
    <cellStyle name="Percent 2 5 2 4 3 3" xfId="17294" xr:uid="{EECD9289-2488-4F01-955A-BF9D14ACEB2A}"/>
    <cellStyle name="Percent 2 5 2 4 3 4" xfId="30984" xr:uid="{BD3EF045-56E9-4761-987D-81BAC8AEEA23}"/>
    <cellStyle name="Percent 2 5 2 4 3 5" xfId="45868" xr:uid="{A75BA7C5-2357-4385-A0E9-2A1A6C3FE6DD}"/>
    <cellStyle name="Percent 2 5 2 4 4" xfId="20716" xr:uid="{971AB49C-3D78-4294-BFFF-82E1B4EBB949}"/>
    <cellStyle name="Percent 2 5 2 4 4 2" xfId="34408" xr:uid="{2FDCCF9F-F212-41D2-947E-5852EF097E0F}"/>
    <cellStyle name="Percent 2 5 2 4 4 3" xfId="49292" xr:uid="{AF11DA62-8F7B-4E8D-96E0-A1E0AAD63E99}"/>
    <cellStyle name="Percent 2 5 2 4 5" xfId="13872" xr:uid="{80B7ECC8-7001-4D54-B70A-800A218DF773}"/>
    <cellStyle name="Percent 2 5 2 4 6" xfId="27562" xr:uid="{EFC8BF56-32F8-4261-AE04-4F21EFECDE21}"/>
    <cellStyle name="Percent 2 5 2 4 7" xfId="42446" xr:uid="{09689B39-4515-4331-9B5A-B3098A2D0286}"/>
    <cellStyle name="Percent 2 5 2 5" xfId="8734" xr:uid="{CCF24C5B-4F4B-4B1A-B8FE-306BA684C28A}"/>
    <cellStyle name="Percent 2 5 2 5 2" xfId="12156" xr:uid="{F31399DA-44FD-4041-9E4A-4FF8D8A1442F}"/>
    <cellStyle name="Percent 2 5 2 5 2 2" xfId="25846" xr:uid="{2129D8F8-2183-451C-A283-F9E2E8DA97F0}"/>
    <cellStyle name="Percent 2 5 2 5 2 2 2" xfId="39538" xr:uid="{5A73B6FC-7398-4729-917F-F0DE5B23B372}"/>
    <cellStyle name="Percent 2 5 2 5 2 2 3" xfId="54422" xr:uid="{8C473813-0EE8-4D10-A46E-7ACD28FAACCE}"/>
    <cellStyle name="Percent 2 5 2 5 2 3" xfId="19002" xr:uid="{B135C971-B3A5-4EF4-8FAB-9296E0587BB7}"/>
    <cellStyle name="Percent 2 5 2 5 2 4" xfId="32692" xr:uid="{EB7FB000-4290-44D0-B568-2B7A73C64391}"/>
    <cellStyle name="Percent 2 5 2 5 2 5" xfId="47576" xr:uid="{6185DF98-1D35-44A2-9213-A4B60AE67A17}"/>
    <cellStyle name="Percent 2 5 2 5 3" xfId="22424" xr:uid="{946DE625-9E25-4555-896D-D2B935219C31}"/>
    <cellStyle name="Percent 2 5 2 5 3 2" xfId="36116" xr:uid="{E1AD2DDA-4DD4-4667-9D3F-B3B8B17C354F}"/>
    <cellStyle name="Percent 2 5 2 5 3 3" xfId="51000" xr:uid="{FD098D78-9187-4BCA-9668-73E67F12C268}"/>
    <cellStyle name="Percent 2 5 2 5 4" xfId="15580" xr:uid="{60203B3A-42E9-44A4-912D-F1BE440789E3}"/>
    <cellStyle name="Percent 2 5 2 5 5" xfId="29270" xr:uid="{0F67C481-92BD-46D0-A0E7-C773ACFEDEDA}"/>
    <cellStyle name="Percent 2 5 2 5 6" xfId="44154" xr:uid="{2AFE59F2-9FD9-40C7-906D-0E23AF772FBE}"/>
    <cellStyle name="Percent 2 5 2 6" xfId="10444" xr:uid="{3D10F583-E742-4259-9F68-7A1879037C8B}"/>
    <cellStyle name="Percent 2 5 2 6 2" xfId="24134" xr:uid="{B5E12848-EB84-4F24-987F-1A7D78E6D97B}"/>
    <cellStyle name="Percent 2 5 2 6 2 2" xfId="37826" xr:uid="{76559F5A-F42B-435C-B407-B3ECF72378D1}"/>
    <cellStyle name="Percent 2 5 2 6 2 3" xfId="52710" xr:uid="{FAEB79FE-05FB-4C48-BC39-B5D0877BDE77}"/>
    <cellStyle name="Percent 2 5 2 6 3" xfId="17290" xr:uid="{25C5A070-C461-41FD-A80C-17D0399E22AE}"/>
    <cellStyle name="Percent 2 5 2 6 4" xfId="30980" xr:uid="{B7EA746E-9DB5-4EB5-A756-EBD01597B1CB}"/>
    <cellStyle name="Percent 2 5 2 6 5" xfId="45864" xr:uid="{1525F814-ABAA-445E-8AAB-96CE45C01DD0}"/>
    <cellStyle name="Percent 2 5 2 7" xfId="20712" xr:uid="{6034C1FE-29CF-4A2E-8877-B136E1326FA7}"/>
    <cellStyle name="Percent 2 5 2 7 2" xfId="34404" xr:uid="{DB30B6CF-BB2A-4A10-B30D-BFA1C72C960B}"/>
    <cellStyle name="Percent 2 5 2 7 3" xfId="49288" xr:uid="{306139BE-C994-46F5-916F-0ACF8F1B01D6}"/>
    <cellStyle name="Percent 2 5 2 8" xfId="13868" xr:uid="{391FFFC2-CF09-4A2E-8A15-DE58C2704EDC}"/>
    <cellStyle name="Percent 2 5 2 9" xfId="27558" xr:uid="{AFF7D546-C766-4FC2-B00D-15711ED2806C}"/>
    <cellStyle name="Percent 2 5 3" xfId="7027" xr:uid="{F98DC995-4CF0-477A-841B-7B6167E20E0E}"/>
    <cellStyle name="Percent 2 5 3 10" xfId="42447" xr:uid="{FD632679-9453-4FFA-ACCB-1A3A29E70EBE}"/>
    <cellStyle name="Percent 2 5 3 2" xfId="7028" xr:uid="{B8900197-EFBE-4324-A5D6-80A2EDC321FE}"/>
    <cellStyle name="Percent 2 5 3 2 2" xfId="7029" xr:uid="{E2F41626-A076-4D2F-BDC6-21E77FB6CC19}"/>
    <cellStyle name="Percent 2 5 3 2 2 2" xfId="8741" xr:uid="{7B5F8A03-F897-404E-A62E-698DD19FB6A5}"/>
    <cellStyle name="Percent 2 5 3 2 2 2 2" xfId="12163" xr:uid="{930659B5-81FD-4A31-9E3A-04A9ADFC7A28}"/>
    <cellStyle name="Percent 2 5 3 2 2 2 2 2" xfId="25853" xr:uid="{75E3A92B-B22B-42D5-8624-416B8F381F95}"/>
    <cellStyle name="Percent 2 5 3 2 2 2 2 2 2" xfId="39545" xr:uid="{9E08C453-FF6C-4EA8-88D3-A59C534AA274}"/>
    <cellStyle name="Percent 2 5 3 2 2 2 2 2 3" xfId="54429" xr:uid="{5DCC58BB-6476-4DD2-A57E-2DB490E5396D}"/>
    <cellStyle name="Percent 2 5 3 2 2 2 2 3" xfId="19009" xr:uid="{8909B1A6-EC59-4A32-9ED0-AD1ACAE99F5F}"/>
    <cellStyle name="Percent 2 5 3 2 2 2 2 4" xfId="32699" xr:uid="{80318997-A922-4B61-A109-426883D72FC8}"/>
    <cellStyle name="Percent 2 5 3 2 2 2 2 5" xfId="47583" xr:uid="{93DEDB6C-94FB-4CD5-AE00-7A9F0B32798D}"/>
    <cellStyle name="Percent 2 5 3 2 2 2 3" xfId="22431" xr:uid="{616CE68F-978C-4D0D-9D22-05A404876018}"/>
    <cellStyle name="Percent 2 5 3 2 2 2 3 2" xfId="36123" xr:uid="{9C4ED5A5-9584-4C73-9D82-69B191C9B663}"/>
    <cellStyle name="Percent 2 5 3 2 2 2 3 3" xfId="51007" xr:uid="{C4E71193-8B9C-485C-943D-09109ED000AA}"/>
    <cellStyle name="Percent 2 5 3 2 2 2 4" xfId="15587" xr:uid="{964338EB-ABB1-4954-948E-D78E7D702C06}"/>
    <cellStyle name="Percent 2 5 3 2 2 2 5" xfId="29277" xr:uid="{1560F776-15A2-4D7D-80BE-FD60278519F5}"/>
    <cellStyle name="Percent 2 5 3 2 2 2 6" xfId="44161" xr:uid="{A1E04567-CE3C-448C-960F-1F08540BBBAC}"/>
    <cellStyle name="Percent 2 5 3 2 2 3" xfId="10451" xr:uid="{D46BDE7E-8FF3-475B-987A-766FA350B2A5}"/>
    <cellStyle name="Percent 2 5 3 2 2 3 2" xfId="24141" xr:uid="{9F5270FB-3AFA-485F-A8CF-3DF4F3CC5495}"/>
    <cellStyle name="Percent 2 5 3 2 2 3 2 2" xfId="37833" xr:uid="{30BAF47B-EA3A-4452-B2E2-462E06F40380}"/>
    <cellStyle name="Percent 2 5 3 2 2 3 2 3" xfId="52717" xr:uid="{3D3F3B6B-8200-478A-A3D7-8CA2FA726E40}"/>
    <cellStyle name="Percent 2 5 3 2 2 3 3" xfId="17297" xr:uid="{32DDCDCA-F0D3-4B19-9E39-C18315E3DBD4}"/>
    <cellStyle name="Percent 2 5 3 2 2 3 4" xfId="30987" xr:uid="{E5EB8BB1-E96D-47B0-A4E3-C0C5CE083E5D}"/>
    <cellStyle name="Percent 2 5 3 2 2 3 5" xfId="45871" xr:uid="{45085732-127A-4DFF-97F4-7862C2054ADB}"/>
    <cellStyle name="Percent 2 5 3 2 2 4" xfId="20719" xr:uid="{D1F9F63D-A853-4FEB-AE32-A8C1987194A4}"/>
    <cellStyle name="Percent 2 5 3 2 2 4 2" xfId="34411" xr:uid="{FA9E1CE4-8CEF-404A-9D27-416A0D353592}"/>
    <cellStyle name="Percent 2 5 3 2 2 4 3" xfId="49295" xr:uid="{58662AA7-C492-44B8-8424-B58B12371C7F}"/>
    <cellStyle name="Percent 2 5 3 2 2 5" xfId="13875" xr:uid="{05C10835-D6D5-42AD-9744-4E941F1E560E}"/>
    <cellStyle name="Percent 2 5 3 2 2 6" xfId="27565" xr:uid="{09900F21-C294-4F85-B1A6-FDB521AF5CD1}"/>
    <cellStyle name="Percent 2 5 3 2 2 7" xfId="42449" xr:uid="{AEF63BF9-0488-4845-BA2E-79BE40CF4C8F}"/>
    <cellStyle name="Percent 2 5 3 2 3" xfId="8740" xr:uid="{DC39D4E5-2956-4DAC-AF7B-86B0C7346C0F}"/>
    <cellStyle name="Percent 2 5 3 2 3 2" xfId="12162" xr:uid="{3774CC8C-56BD-4F5A-B6D1-2DE82061679E}"/>
    <cellStyle name="Percent 2 5 3 2 3 2 2" xfId="25852" xr:uid="{EC19AA1A-047B-4898-863F-3D645199862D}"/>
    <cellStyle name="Percent 2 5 3 2 3 2 2 2" xfId="39544" xr:uid="{5227050E-D8A2-40A5-9D9E-D1CA601AC391}"/>
    <cellStyle name="Percent 2 5 3 2 3 2 2 3" xfId="54428" xr:uid="{9ED72BBA-BE68-4CA1-8BB7-7B4B16DDAB95}"/>
    <cellStyle name="Percent 2 5 3 2 3 2 3" xfId="19008" xr:uid="{A1C2E113-19DE-480C-9B06-458F013B7EE4}"/>
    <cellStyle name="Percent 2 5 3 2 3 2 4" xfId="32698" xr:uid="{71E85176-3085-4791-B62F-10FD3C161CF7}"/>
    <cellStyle name="Percent 2 5 3 2 3 2 5" xfId="47582" xr:uid="{5CA799F1-F7A2-4565-923E-588D38FADF2F}"/>
    <cellStyle name="Percent 2 5 3 2 3 3" xfId="22430" xr:uid="{5010F61A-9D13-4009-8EBC-DB01BB21001B}"/>
    <cellStyle name="Percent 2 5 3 2 3 3 2" xfId="36122" xr:uid="{6907A5A0-0DEB-49BA-A057-EB81FF973B23}"/>
    <cellStyle name="Percent 2 5 3 2 3 3 3" xfId="51006" xr:uid="{6514C8FF-3B2E-4F50-8015-CDEBA3B0ED38}"/>
    <cellStyle name="Percent 2 5 3 2 3 4" xfId="15586" xr:uid="{0EBE1294-04CD-4606-AF66-168B271DD27D}"/>
    <cellStyle name="Percent 2 5 3 2 3 5" xfId="29276" xr:uid="{DCD36018-F587-4A77-B49A-59AD6E3AF48B}"/>
    <cellStyle name="Percent 2 5 3 2 3 6" xfId="44160" xr:uid="{BF599073-93F1-4DB7-966F-EE170E3A8EF5}"/>
    <cellStyle name="Percent 2 5 3 2 4" xfId="10450" xr:uid="{CACEFBB5-AAE5-431B-A71E-2571EE32F51D}"/>
    <cellStyle name="Percent 2 5 3 2 4 2" xfId="24140" xr:uid="{E06BF6F2-C29D-48F6-B17C-14F08B922270}"/>
    <cellStyle name="Percent 2 5 3 2 4 2 2" xfId="37832" xr:uid="{18E1A4EA-D655-4225-9C86-B5B9B340419A}"/>
    <cellStyle name="Percent 2 5 3 2 4 2 3" xfId="52716" xr:uid="{742C5AFC-F642-4FF2-809B-6880370CE369}"/>
    <cellStyle name="Percent 2 5 3 2 4 3" xfId="17296" xr:uid="{DC0E7AB7-2EF9-4A81-8EF1-6C520BD2195C}"/>
    <cellStyle name="Percent 2 5 3 2 4 4" xfId="30986" xr:uid="{59F52AAC-AA40-4172-A0B9-539582B65F63}"/>
    <cellStyle name="Percent 2 5 3 2 4 5" xfId="45870" xr:uid="{810BC0CD-7AD8-4FE1-A8F4-0320F48B6F55}"/>
    <cellStyle name="Percent 2 5 3 2 5" xfId="20718" xr:uid="{08F8A5F0-81AE-4DF8-9744-835267FECC07}"/>
    <cellStyle name="Percent 2 5 3 2 5 2" xfId="34410" xr:uid="{42AC5725-6C50-479B-95E4-B1A7D5048031}"/>
    <cellStyle name="Percent 2 5 3 2 5 3" xfId="49294" xr:uid="{0A6444BA-7FB4-4CC8-9CCD-B77F1149B107}"/>
    <cellStyle name="Percent 2 5 3 2 6" xfId="13874" xr:uid="{D9D20F40-BC2A-429F-9D0A-E06FEDB64F82}"/>
    <cellStyle name="Percent 2 5 3 2 7" xfId="27564" xr:uid="{2208E9C6-1F2F-40D7-9B2D-8DF6F6FD3766}"/>
    <cellStyle name="Percent 2 5 3 2 8" xfId="42448" xr:uid="{9D7CF8A4-8EDC-43B2-84D6-94F39480FE0D}"/>
    <cellStyle name="Percent 2 5 3 3" xfId="7030" xr:uid="{4D6F7729-1CD8-4622-BCD9-CC4E1EB0984F}"/>
    <cellStyle name="Percent 2 5 3 3 2" xfId="8742" xr:uid="{4256FA7F-9D65-4749-A21D-518DF0588F77}"/>
    <cellStyle name="Percent 2 5 3 3 2 2" xfId="12164" xr:uid="{A9B0722C-DBDE-4211-A7AF-CCBB1E4B22F2}"/>
    <cellStyle name="Percent 2 5 3 3 2 2 2" xfId="25854" xr:uid="{7B6F59AA-398D-4964-A389-FFF1AC468500}"/>
    <cellStyle name="Percent 2 5 3 3 2 2 2 2" xfId="39546" xr:uid="{8433A124-2337-479E-A9EB-6B203AABF326}"/>
    <cellStyle name="Percent 2 5 3 3 2 2 2 3" xfId="54430" xr:uid="{1D049152-035A-4928-97F1-1006CFE0D1D7}"/>
    <cellStyle name="Percent 2 5 3 3 2 2 3" xfId="19010" xr:uid="{0938D777-1C19-437F-8338-D2FFB9FF5071}"/>
    <cellStyle name="Percent 2 5 3 3 2 2 4" xfId="32700" xr:uid="{4F3E4F2E-DE0A-47EA-A04C-E5FA98186714}"/>
    <cellStyle name="Percent 2 5 3 3 2 2 5" xfId="47584" xr:uid="{15EC5D47-C7D8-4681-BF15-C15F8AB26E04}"/>
    <cellStyle name="Percent 2 5 3 3 2 3" xfId="22432" xr:uid="{45EFA174-9CF1-468C-B257-1A85F4E964B4}"/>
    <cellStyle name="Percent 2 5 3 3 2 3 2" xfId="36124" xr:uid="{08CB870B-07E6-4251-97C1-653BC5DADACB}"/>
    <cellStyle name="Percent 2 5 3 3 2 3 3" xfId="51008" xr:uid="{DFEEB5D5-6960-4865-AEDB-8F871ECB633B}"/>
    <cellStyle name="Percent 2 5 3 3 2 4" xfId="15588" xr:uid="{136A045F-28D4-4F4E-AA0C-601A7BCA3ECE}"/>
    <cellStyle name="Percent 2 5 3 3 2 5" xfId="29278" xr:uid="{674148B1-01FF-422F-A350-2049120B0052}"/>
    <cellStyle name="Percent 2 5 3 3 2 6" xfId="44162" xr:uid="{C7AAB8DA-DB6C-48EB-A8B1-742C9E4B69FD}"/>
    <cellStyle name="Percent 2 5 3 3 3" xfId="10452" xr:uid="{7F59163A-C5D1-4883-84E8-DD0C39760D3F}"/>
    <cellStyle name="Percent 2 5 3 3 3 2" xfId="24142" xr:uid="{5E1765D6-AECA-4B93-95BF-2854D32C16CB}"/>
    <cellStyle name="Percent 2 5 3 3 3 2 2" xfId="37834" xr:uid="{35573EF5-A5A7-4F70-BEBA-A2C7BFD4E28B}"/>
    <cellStyle name="Percent 2 5 3 3 3 2 3" xfId="52718" xr:uid="{22C22C2A-ECE4-49DE-B6B9-50433BAD9634}"/>
    <cellStyle name="Percent 2 5 3 3 3 3" xfId="17298" xr:uid="{2EFC9B85-2A62-48F6-B433-1642943177BF}"/>
    <cellStyle name="Percent 2 5 3 3 3 4" xfId="30988" xr:uid="{5F12E0BE-07B2-47BA-9CB8-3F0EE21342FB}"/>
    <cellStyle name="Percent 2 5 3 3 3 5" xfId="45872" xr:uid="{F6FA6F34-9AD7-4329-87CA-4A95F02C1F0C}"/>
    <cellStyle name="Percent 2 5 3 3 4" xfId="20720" xr:uid="{8B7AAB68-20AF-47DD-9EB5-F5332A3E140C}"/>
    <cellStyle name="Percent 2 5 3 3 4 2" xfId="34412" xr:uid="{751F8F06-21C3-45E9-A8E7-439151FF4517}"/>
    <cellStyle name="Percent 2 5 3 3 4 3" xfId="49296" xr:uid="{9CA2AFA4-7E0B-4199-9704-F7B6325C7DF4}"/>
    <cellStyle name="Percent 2 5 3 3 5" xfId="13876" xr:uid="{B2803AF4-D6C9-4973-9883-A05C07D59FF5}"/>
    <cellStyle name="Percent 2 5 3 3 6" xfId="27566" xr:uid="{1E467C23-9B71-401E-843F-11AF35325E0A}"/>
    <cellStyle name="Percent 2 5 3 3 7" xfId="42450" xr:uid="{1470E5E4-47EF-4BCE-A281-BAAEEA980B10}"/>
    <cellStyle name="Percent 2 5 3 4" xfId="7031" xr:uid="{5F13D737-E21D-46C0-A60C-28E88A0AE815}"/>
    <cellStyle name="Percent 2 5 3 4 2" xfId="8743" xr:uid="{58773558-B14B-4C3A-B0E2-1040267D0AC6}"/>
    <cellStyle name="Percent 2 5 3 4 2 2" xfId="12165" xr:uid="{024DE8D7-5CBD-4F25-9D2A-E9101ABB9827}"/>
    <cellStyle name="Percent 2 5 3 4 2 2 2" xfId="25855" xr:uid="{22379670-0DE0-4EE2-958C-2931321F03BE}"/>
    <cellStyle name="Percent 2 5 3 4 2 2 2 2" xfId="39547" xr:uid="{602C4BA3-1B32-4EEF-BC31-7A0C3E447AFE}"/>
    <cellStyle name="Percent 2 5 3 4 2 2 2 3" xfId="54431" xr:uid="{556E1E71-CED4-4916-800D-DDE4190DA82F}"/>
    <cellStyle name="Percent 2 5 3 4 2 2 3" xfId="19011" xr:uid="{3317ADED-8C56-47B3-8E06-1F90895C02CD}"/>
    <cellStyle name="Percent 2 5 3 4 2 2 4" xfId="32701" xr:uid="{401376EB-86A1-473E-896F-64AB73F1688A}"/>
    <cellStyle name="Percent 2 5 3 4 2 2 5" xfId="47585" xr:uid="{91254614-1F35-4D53-AA2C-4455D953077E}"/>
    <cellStyle name="Percent 2 5 3 4 2 3" xfId="22433" xr:uid="{51D299B5-A360-4D4B-BC2D-356B6FE6CFFA}"/>
    <cellStyle name="Percent 2 5 3 4 2 3 2" xfId="36125" xr:uid="{A53390E0-AF81-4247-A3AB-69F3BC5677D2}"/>
    <cellStyle name="Percent 2 5 3 4 2 3 3" xfId="51009" xr:uid="{53C781B0-AED6-4CCE-BAEF-6AB2CABCD406}"/>
    <cellStyle name="Percent 2 5 3 4 2 4" xfId="15589" xr:uid="{CB69C200-1F70-4858-A00B-33B70D53638F}"/>
    <cellStyle name="Percent 2 5 3 4 2 5" xfId="29279" xr:uid="{C1E54303-053B-47F3-A03E-B603CF037A2F}"/>
    <cellStyle name="Percent 2 5 3 4 2 6" xfId="44163" xr:uid="{7B1A84EE-9401-4B39-A90F-8A714C10DCB9}"/>
    <cellStyle name="Percent 2 5 3 4 3" xfId="10453" xr:uid="{F2F88FEF-FC97-4BFC-8D1B-DF39276F7BC8}"/>
    <cellStyle name="Percent 2 5 3 4 3 2" xfId="24143" xr:uid="{22B6A474-3F57-482E-A3D0-84355B7F0139}"/>
    <cellStyle name="Percent 2 5 3 4 3 2 2" xfId="37835" xr:uid="{DBC56D67-3D23-4BDE-A81C-D90FBC7622F9}"/>
    <cellStyle name="Percent 2 5 3 4 3 2 3" xfId="52719" xr:uid="{2CED1C2A-B317-457F-AF20-B81A2B31C724}"/>
    <cellStyle name="Percent 2 5 3 4 3 3" xfId="17299" xr:uid="{92D58631-D357-4314-8D27-6DF9CD3FDAAC}"/>
    <cellStyle name="Percent 2 5 3 4 3 4" xfId="30989" xr:uid="{DD0C8BCE-7A89-47E6-90AD-8C205977A712}"/>
    <cellStyle name="Percent 2 5 3 4 3 5" xfId="45873" xr:uid="{F653C763-56F1-4979-AC59-E8617140EA95}"/>
    <cellStyle name="Percent 2 5 3 4 4" xfId="20721" xr:uid="{DC214954-2345-4872-AE63-562A4CE659EA}"/>
    <cellStyle name="Percent 2 5 3 4 4 2" xfId="34413" xr:uid="{9D7F8EDE-82D6-4D2B-A412-57A589AA11FB}"/>
    <cellStyle name="Percent 2 5 3 4 4 3" xfId="49297" xr:uid="{28B3C5D8-07F2-4668-90EB-482FEA079812}"/>
    <cellStyle name="Percent 2 5 3 4 5" xfId="13877" xr:uid="{AB45E9F5-B75E-43BD-AB2D-3255BF4FBEDD}"/>
    <cellStyle name="Percent 2 5 3 4 6" xfId="27567" xr:uid="{AF3D9852-910D-4F84-8DB0-97F5F4FC2E7D}"/>
    <cellStyle name="Percent 2 5 3 4 7" xfId="42451" xr:uid="{5E6638C2-2253-44E5-B581-E347DB743DD6}"/>
    <cellStyle name="Percent 2 5 3 5" xfId="8739" xr:uid="{7B1E1E79-4472-478C-A5F3-F9F7C4BE7FA4}"/>
    <cellStyle name="Percent 2 5 3 5 2" xfId="12161" xr:uid="{992509D5-ECDB-4EAF-93C9-53E413E79231}"/>
    <cellStyle name="Percent 2 5 3 5 2 2" xfId="25851" xr:uid="{E7BE209A-5E0F-4FEB-AC7D-AB5517D8E284}"/>
    <cellStyle name="Percent 2 5 3 5 2 2 2" xfId="39543" xr:uid="{F6E939E8-D933-4A2E-A72A-E8BB91B65662}"/>
    <cellStyle name="Percent 2 5 3 5 2 2 3" xfId="54427" xr:uid="{41C8A313-6B63-4BA7-B20E-4124682E5CB5}"/>
    <cellStyle name="Percent 2 5 3 5 2 3" xfId="19007" xr:uid="{265D559D-A2CD-42C5-B236-51A5BD139772}"/>
    <cellStyle name="Percent 2 5 3 5 2 4" xfId="32697" xr:uid="{2CB4EBD2-4CC8-47B2-8446-0495B694B4FB}"/>
    <cellStyle name="Percent 2 5 3 5 2 5" xfId="47581" xr:uid="{FFB9895D-A130-46B3-8099-B6C34A1F929D}"/>
    <cellStyle name="Percent 2 5 3 5 3" xfId="22429" xr:uid="{979F6881-7881-4750-8185-2DDD469BB2E5}"/>
    <cellStyle name="Percent 2 5 3 5 3 2" xfId="36121" xr:uid="{DA4C8CA3-814E-4F8C-8B3E-3F6CAE08E539}"/>
    <cellStyle name="Percent 2 5 3 5 3 3" xfId="51005" xr:uid="{83DBD2C9-5531-40D8-A54C-8E4B8EF394E7}"/>
    <cellStyle name="Percent 2 5 3 5 4" xfId="15585" xr:uid="{CD149400-C0CF-4D33-BD3C-02EAABF731C8}"/>
    <cellStyle name="Percent 2 5 3 5 5" xfId="29275" xr:uid="{FF37C4CA-C6E2-4A94-844B-8AD2CC53EF51}"/>
    <cellStyle name="Percent 2 5 3 5 6" xfId="44159" xr:uid="{BD64C4D0-1B4A-48D6-AB7B-31779F100291}"/>
    <cellStyle name="Percent 2 5 3 6" xfId="10449" xr:uid="{8DC7AD1B-BD66-4E44-94A1-3B361576A309}"/>
    <cellStyle name="Percent 2 5 3 6 2" xfId="24139" xr:uid="{A1FF9FD3-23B2-4E2F-89DD-883317F66C93}"/>
    <cellStyle name="Percent 2 5 3 6 2 2" xfId="37831" xr:uid="{D249B208-630D-43DE-ACB4-493A5839F291}"/>
    <cellStyle name="Percent 2 5 3 6 2 3" xfId="52715" xr:uid="{30423A93-3857-4D7E-8DD0-2267066AF980}"/>
    <cellStyle name="Percent 2 5 3 6 3" xfId="17295" xr:uid="{FD862E0E-A8ED-45AF-B87D-CE3851E7039C}"/>
    <cellStyle name="Percent 2 5 3 6 4" xfId="30985" xr:uid="{BF1FEC22-107B-4283-BE30-ABA5A69FDE52}"/>
    <cellStyle name="Percent 2 5 3 6 5" xfId="45869" xr:uid="{DE4EDE8A-CCAC-4AA6-BB13-66290485AA62}"/>
    <cellStyle name="Percent 2 5 3 7" xfId="20717" xr:uid="{4C3D0F4B-86A4-42DB-86A9-BC4BBAE14734}"/>
    <cellStyle name="Percent 2 5 3 7 2" xfId="34409" xr:uid="{88684536-A906-416B-B655-7411C9EA01BF}"/>
    <cellStyle name="Percent 2 5 3 7 3" xfId="49293" xr:uid="{E0F112EC-F38B-47BA-8647-F26A57F6B8AB}"/>
    <cellStyle name="Percent 2 5 3 8" xfId="13873" xr:uid="{E5CEB343-E9CA-4DBE-8B45-797D809F4752}"/>
    <cellStyle name="Percent 2 5 3 9" xfId="27563" xr:uid="{6A8424B2-6703-4AE7-9E79-8D50BB629DC0}"/>
    <cellStyle name="Percent 2 5 4" xfId="7032" xr:uid="{740C1DF3-A290-43AD-8315-6ED16898818C}"/>
    <cellStyle name="Percent 2 5 4 2" xfId="7033" xr:uid="{2027465C-02E8-418B-9047-547B5DE4FCD1}"/>
    <cellStyle name="Percent 2 5 4 2 2" xfId="8745" xr:uid="{B3A0285E-3BD5-4F78-8AE3-072A4141E142}"/>
    <cellStyle name="Percent 2 5 4 2 2 2" xfId="12167" xr:uid="{6CC7E05B-051C-4B34-ADF1-085E3F34D2D8}"/>
    <cellStyle name="Percent 2 5 4 2 2 2 2" xfId="25857" xr:uid="{AB528823-0764-4119-AD2E-9719A8F62013}"/>
    <cellStyle name="Percent 2 5 4 2 2 2 2 2" xfId="39549" xr:uid="{4B22E2BD-5EF4-4DF0-BABD-400C1D51F619}"/>
    <cellStyle name="Percent 2 5 4 2 2 2 2 3" xfId="54433" xr:uid="{A481F0BB-B81F-4AB4-A66E-DC71ECC761B6}"/>
    <cellStyle name="Percent 2 5 4 2 2 2 3" xfId="19013" xr:uid="{4A0B9A40-379E-409A-9E35-D6FEE4CB3E05}"/>
    <cellStyle name="Percent 2 5 4 2 2 2 4" xfId="32703" xr:uid="{885F7A46-5D87-4173-A006-18E4F5FF020B}"/>
    <cellStyle name="Percent 2 5 4 2 2 2 5" xfId="47587" xr:uid="{4588A9E5-D6AE-4B9F-A1EE-3A5DC0FCE946}"/>
    <cellStyle name="Percent 2 5 4 2 2 3" xfId="22435" xr:uid="{8652BDE6-6AE5-4F8F-A9E0-C615A5A8D57C}"/>
    <cellStyle name="Percent 2 5 4 2 2 3 2" xfId="36127" xr:uid="{814B4ECD-B9A6-4160-A84C-BD60C720373D}"/>
    <cellStyle name="Percent 2 5 4 2 2 3 3" xfId="51011" xr:uid="{C8732149-F519-4E7E-92FD-499CD395FA14}"/>
    <cellStyle name="Percent 2 5 4 2 2 4" xfId="15591" xr:uid="{063D6C89-A119-4847-8FAE-34CCB5BCB1E4}"/>
    <cellStyle name="Percent 2 5 4 2 2 5" xfId="29281" xr:uid="{E0422B55-2E7C-4C01-8921-C189244384DF}"/>
    <cellStyle name="Percent 2 5 4 2 2 6" xfId="44165" xr:uid="{3816E85C-18F7-4751-A172-3DED2E5C8221}"/>
    <cellStyle name="Percent 2 5 4 2 3" xfId="10455" xr:uid="{1486720D-DBC9-419D-9ABA-DC3954AE0115}"/>
    <cellStyle name="Percent 2 5 4 2 3 2" xfId="24145" xr:uid="{E3A13A7D-4A94-4691-AF0E-634EE8952491}"/>
    <cellStyle name="Percent 2 5 4 2 3 2 2" xfId="37837" xr:uid="{19D5ADB8-18B6-41D1-93F7-7C5A8BD7293E}"/>
    <cellStyle name="Percent 2 5 4 2 3 2 3" xfId="52721" xr:uid="{B28C951B-71B2-4499-9388-79D7917453A1}"/>
    <cellStyle name="Percent 2 5 4 2 3 3" xfId="17301" xr:uid="{490A5ADE-9EF1-4302-9E8D-1EFB9390069A}"/>
    <cellStyle name="Percent 2 5 4 2 3 4" xfId="30991" xr:uid="{7D6E01EC-0CA6-48BF-B0A8-2254A5CEAA83}"/>
    <cellStyle name="Percent 2 5 4 2 3 5" xfId="45875" xr:uid="{35F91478-9A89-4A70-8080-817E7E171C85}"/>
    <cellStyle name="Percent 2 5 4 2 4" xfId="20723" xr:uid="{55D5BAB1-E2C3-49C2-B240-653F2D54B077}"/>
    <cellStyle name="Percent 2 5 4 2 4 2" xfId="34415" xr:uid="{75CBEF83-C0C3-4D88-A96D-5A03AC5951CF}"/>
    <cellStyle name="Percent 2 5 4 2 4 3" xfId="49299" xr:uid="{D766AAAE-8537-4560-BACD-F005A3337DB0}"/>
    <cellStyle name="Percent 2 5 4 2 5" xfId="13879" xr:uid="{11909012-85F2-4EE0-A080-DF2A61FAC5F1}"/>
    <cellStyle name="Percent 2 5 4 2 6" xfId="27569" xr:uid="{67AE7BB2-96A1-4892-A6C8-0C2653B55C9C}"/>
    <cellStyle name="Percent 2 5 4 2 7" xfId="42453" xr:uid="{9B60C5DB-1B0F-47DC-B6D2-9C90C4C2C751}"/>
    <cellStyle name="Percent 2 5 4 3" xfId="8744" xr:uid="{BE7E5AA5-D2E2-4511-9E38-E1E12EDEE2F7}"/>
    <cellStyle name="Percent 2 5 4 3 2" xfId="12166" xr:uid="{68F84D16-5D22-4ABB-B29A-2E6D150F9CA4}"/>
    <cellStyle name="Percent 2 5 4 3 2 2" xfId="25856" xr:uid="{05AEBDA8-164B-4100-BE98-835318735F8C}"/>
    <cellStyle name="Percent 2 5 4 3 2 2 2" xfId="39548" xr:uid="{5613AED2-4EBA-4821-8FF7-EF69A278CD39}"/>
    <cellStyle name="Percent 2 5 4 3 2 2 3" xfId="54432" xr:uid="{D809C781-2958-46AE-9835-78A59D014C8A}"/>
    <cellStyle name="Percent 2 5 4 3 2 3" xfId="19012" xr:uid="{F097D11E-47AD-4850-9181-FDE3C38D5E10}"/>
    <cellStyle name="Percent 2 5 4 3 2 4" xfId="32702" xr:uid="{15E786F5-8CAD-4BFB-A62A-64D7BCB4EF00}"/>
    <cellStyle name="Percent 2 5 4 3 2 5" xfId="47586" xr:uid="{FC2D4A63-7F7F-405B-81B8-9D779919BF92}"/>
    <cellStyle name="Percent 2 5 4 3 3" xfId="22434" xr:uid="{5821B7C8-8BF8-427F-9A7F-8839CCAB28E4}"/>
    <cellStyle name="Percent 2 5 4 3 3 2" xfId="36126" xr:uid="{55600D6F-E253-4F43-8B88-409917B48038}"/>
    <cellStyle name="Percent 2 5 4 3 3 3" xfId="51010" xr:uid="{07667241-AF10-4AB9-ABEC-4CDC8748664E}"/>
    <cellStyle name="Percent 2 5 4 3 4" xfId="15590" xr:uid="{FC8D518C-756A-4A41-84C7-BC86A7B48A5F}"/>
    <cellStyle name="Percent 2 5 4 3 5" xfId="29280" xr:uid="{D59D3B5E-3951-44C4-A8AE-9CE07B0C9714}"/>
    <cellStyle name="Percent 2 5 4 3 6" xfId="44164" xr:uid="{526243F4-DCC1-43A0-A79C-0EC82DAF375C}"/>
    <cellStyle name="Percent 2 5 4 4" xfId="10454" xr:uid="{C6CF6422-839F-4C4E-B6F8-23686498ADCE}"/>
    <cellStyle name="Percent 2 5 4 4 2" xfId="24144" xr:uid="{15510D99-9A9B-4A8C-9725-E999B4640A52}"/>
    <cellStyle name="Percent 2 5 4 4 2 2" xfId="37836" xr:uid="{E215C27A-DA10-4763-8059-E93B760A3E41}"/>
    <cellStyle name="Percent 2 5 4 4 2 3" xfId="52720" xr:uid="{1241C671-B9AD-4527-ACB4-2C8C07538504}"/>
    <cellStyle name="Percent 2 5 4 4 3" xfId="17300" xr:uid="{58A39ADA-EBCB-4EF8-AFFD-0EC6E1FE6FF9}"/>
    <cellStyle name="Percent 2 5 4 4 4" xfId="30990" xr:uid="{FF7C1E8C-C99C-4C8A-A8F3-5AC5FF0340BB}"/>
    <cellStyle name="Percent 2 5 4 4 5" xfId="45874" xr:uid="{BB4B7AC1-96CC-407E-A830-FB723F0ED573}"/>
    <cellStyle name="Percent 2 5 4 5" xfId="20722" xr:uid="{39012CD0-0B45-4E34-AF90-C07C7F06142B}"/>
    <cellStyle name="Percent 2 5 4 5 2" xfId="34414" xr:uid="{166E36AE-0553-4229-AA6E-D2E1B54341F8}"/>
    <cellStyle name="Percent 2 5 4 5 3" xfId="49298" xr:uid="{2C8C63C2-CA06-4F0D-9AE1-CB1DDA3EC8F5}"/>
    <cellStyle name="Percent 2 5 4 6" xfId="13878" xr:uid="{09E4E365-3F1A-4325-985F-7B1F1F6168D0}"/>
    <cellStyle name="Percent 2 5 4 7" xfId="27568" xr:uid="{42E67194-53DA-467D-B35F-5954DB945E3A}"/>
    <cellStyle name="Percent 2 5 4 8" xfId="42452" xr:uid="{AB4B95D2-E361-4471-9A4C-4C411A08B698}"/>
    <cellStyle name="Percent 2 5 5" xfId="7034" xr:uid="{4295F16D-9F6D-4B4C-9EE3-9800D0068726}"/>
    <cellStyle name="Percent 2 5 5 2" xfId="8746" xr:uid="{41981D1C-83B8-4114-A6B9-D149E1DFD178}"/>
    <cellStyle name="Percent 2 5 5 2 2" xfId="12168" xr:uid="{8F4CA372-B973-4CD9-9544-97295E6FF98C}"/>
    <cellStyle name="Percent 2 5 5 2 2 2" xfId="25858" xr:uid="{4D0F3D30-C31E-4F04-92BE-78F6AFF3F1EA}"/>
    <cellStyle name="Percent 2 5 5 2 2 2 2" xfId="39550" xr:uid="{2159C275-62C8-466A-96C8-662F28AA84D2}"/>
    <cellStyle name="Percent 2 5 5 2 2 2 3" xfId="54434" xr:uid="{26B0E1D2-BB7A-4938-B376-7A8D101C0AB5}"/>
    <cellStyle name="Percent 2 5 5 2 2 3" xfId="19014" xr:uid="{71C07569-D3A2-47F2-99C5-59C5A4EF72FC}"/>
    <cellStyle name="Percent 2 5 5 2 2 4" xfId="32704" xr:uid="{03477466-4C34-4FA3-B95A-4CADD633700B}"/>
    <cellStyle name="Percent 2 5 5 2 2 5" xfId="47588" xr:uid="{55B12934-439C-47BE-8D0D-BFB18CF22CBD}"/>
    <cellStyle name="Percent 2 5 5 2 3" xfId="22436" xr:uid="{F5A34919-985F-43FF-949E-E2D45761D006}"/>
    <cellStyle name="Percent 2 5 5 2 3 2" xfId="36128" xr:uid="{4558EBD0-22FE-4EF8-B3EC-4FFB9EAE785E}"/>
    <cellStyle name="Percent 2 5 5 2 3 3" xfId="51012" xr:uid="{74CF0F2E-1424-4322-8634-3A7812CC3CD0}"/>
    <cellStyle name="Percent 2 5 5 2 4" xfId="15592" xr:uid="{9BD77407-282C-4080-8286-558C392EB071}"/>
    <cellStyle name="Percent 2 5 5 2 5" xfId="29282" xr:uid="{1CF463B2-5114-4EC1-900C-9F4A316B25E8}"/>
    <cellStyle name="Percent 2 5 5 2 6" xfId="44166" xr:uid="{29668BA8-5E65-4635-B2C5-E998EB920AF4}"/>
    <cellStyle name="Percent 2 5 5 3" xfId="10456" xr:uid="{5B798BCC-A3C3-4677-83C4-8557259268EF}"/>
    <cellStyle name="Percent 2 5 5 3 2" xfId="24146" xr:uid="{EA246CBD-027F-4515-A118-EA4BC6289BCB}"/>
    <cellStyle name="Percent 2 5 5 3 2 2" xfId="37838" xr:uid="{89CE4058-F1AC-4366-A02D-100FEBC21D0A}"/>
    <cellStyle name="Percent 2 5 5 3 2 3" xfId="52722" xr:uid="{609010AB-38B7-4643-A9AE-C64DD49EBCCF}"/>
    <cellStyle name="Percent 2 5 5 3 3" xfId="17302" xr:uid="{6EBE70CB-6FB6-42D7-BE5C-AC6D53F5B834}"/>
    <cellStyle name="Percent 2 5 5 3 4" xfId="30992" xr:uid="{2280C277-8DC9-4975-9009-6CCCB6FBE5AB}"/>
    <cellStyle name="Percent 2 5 5 3 5" xfId="45876" xr:uid="{A134F139-A089-42AA-A017-5D2A780FBAF4}"/>
    <cellStyle name="Percent 2 5 5 4" xfId="20724" xr:uid="{59CE3D11-CEFF-4EF0-A32B-07E7B5F52E1E}"/>
    <cellStyle name="Percent 2 5 5 4 2" xfId="34416" xr:uid="{33C1E213-3100-4EAF-9BD2-5D0CD1B8EAE6}"/>
    <cellStyle name="Percent 2 5 5 4 3" xfId="49300" xr:uid="{52E03067-4CF6-457A-98AB-3AAB23F0E371}"/>
    <cellStyle name="Percent 2 5 5 5" xfId="13880" xr:uid="{53656E87-CE30-47C5-B764-F0A7F4D2C9A9}"/>
    <cellStyle name="Percent 2 5 5 6" xfId="27570" xr:uid="{41A01F15-E966-4402-B3A1-3E8E07B8908F}"/>
    <cellStyle name="Percent 2 5 5 7" xfId="42454" xr:uid="{B7B5A2DD-4893-470F-834B-5F92DDF08EE6}"/>
    <cellStyle name="Percent 2 5 6" xfId="7035" xr:uid="{E12F45D9-06C5-4BA2-871A-4659F44A2B77}"/>
    <cellStyle name="Percent 2 5 6 2" xfId="8747" xr:uid="{82668D57-F1E8-4950-9C91-3CD63CD5224B}"/>
    <cellStyle name="Percent 2 5 6 2 2" xfId="12169" xr:uid="{0F2CBACB-2E52-4402-ADB2-6C9C89714427}"/>
    <cellStyle name="Percent 2 5 6 2 2 2" xfId="25859" xr:uid="{18BAFAD1-564F-4596-95C2-7C2E09E2A172}"/>
    <cellStyle name="Percent 2 5 6 2 2 2 2" xfId="39551" xr:uid="{63A527BE-05AC-4C8B-AEB3-11164C92193F}"/>
    <cellStyle name="Percent 2 5 6 2 2 2 3" xfId="54435" xr:uid="{C1369B92-3F87-4015-A0A3-F86AC0C4DC47}"/>
    <cellStyle name="Percent 2 5 6 2 2 3" xfId="19015" xr:uid="{1F4D1258-6982-49AB-8E29-1CA9B3E58B76}"/>
    <cellStyle name="Percent 2 5 6 2 2 4" xfId="32705" xr:uid="{6739B252-5B67-45BF-B4EF-D742629F8332}"/>
    <cellStyle name="Percent 2 5 6 2 2 5" xfId="47589" xr:uid="{BD880D8B-1A6E-4B09-8265-631C5DE59591}"/>
    <cellStyle name="Percent 2 5 6 2 3" xfId="22437" xr:uid="{F47F618D-0F67-43FB-9C5B-E491FDA03C0A}"/>
    <cellStyle name="Percent 2 5 6 2 3 2" xfId="36129" xr:uid="{A79F9353-D8A3-4FB6-8038-68499CF01E5E}"/>
    <cellStyle name="Percent 2 5 6 2 3 3" xfId="51013" xr:uid="{E3D56FDC-68AE-49E3-AC9C-DB62E3025589}"/>
    <cellStyle name="Percent 2 5 6 2 4" xfId="15593" xr:uid="{A6054CCB-E962-4696-B519-ACF9A314D7D2}"/>
    <cellStyle name="Percent 2 5 6 2 5" xfId="29283" xr:uid="{9899349F-7C46-4024-A2FE-D3E7E78413C5}"/>
    <cellStyle name="Percent 2 5 6 2 6" xfId="44167" xr:uid="{3664851C-59AC-4311-8585-0025ABC1161E}"/>
    <cellStyle name="Percent 2 5 6 3" xfId="10457" xr:uid="{A0B70DAC-25BA-4D8F-AAA3-DF686F24CEDD}"/>
    <cellStyle name="Percent 2 5 6 3 2" xfId="24147" xr:uid="{A868B0E1-2C2D-4DD1-86FE-7F6FCE550411}"/>
    <cellStyle name="Percent 2 5 6 3 2 2" xfId="37839" xr:uid="{A332C43F-55E7-4DF5-A81D-0D4264FB4269}"/>
    <cellStyle name="Percent 2 5 6 3 2 3" xfId="52723" xr:uid="{96F156BF-6C7D-492B-8953-70BCE1B92730}"/>
    <cellStyle name="Percent 2 5 6 3 3" xfId="17303" xr:uid="{F8D55748-0BC5-4031-BAB2-4C1697528AF0}"/>
    <cellStyle name="Percent 2 5 6 3 4" xfId="30993" xr:uid="{013B0D6A-E3A9-403A-A5C7-612D7AF5576D}"/>
    <cellStyle name="Percent 2 5 6 3 5" xfId="45877" xr:uid="{6540F5AB-CD3F-450B-9565-66A84A6C5FBC}"/>
    <cellStyle name="Percent 2 5 6 4" xfId="20725" xr:uid="{431964BD-6932-43C1-8A36-6117AF0FDE1F}"/>
    <cellStyle name="Percent 2 5 6 4 2" xfId="34417" xr:uid="{B3B3A4BD-7D86-4B35-A4F9-0468D89D5E91}"/>
    <cellStyle name="Percent 2 5 6 4 3" xfId="49301" xr:uid="{6E10CF40-44AD-4299-A504-D593C624422E}"/>
    <cellStyle name="Percent 2 5 6 5" xfId="13881" xr:uid="{D97AE3CD-15D2-4946-A216-FE79F408E85B}"/>
    <cellStyle name="Percent 2 5 6 6" xfId="27571" xr:uid="{E8FC6395-83C1-4E15-A86A-EDE6128466AA}"/>
    <cellStyle name="Percent 2 5 6 7" xfId="42455" xr:uid="{BC428199-0979-457A-A48C-64249C7748DB}"/>
    <cellStyle name="Percent 2 5 7" xfId="8733" xr:uid="{FD7E6D13-8C5F-47BF-A449-E57ACF316CFD}"/>
    <cellStyle name="Percent 2 5 7 2" xfId="12155" xr:uid="{FFF314B0-B509-4EE3-BC04-3F564A2966A0}"/>
    <cellStyle name="Percent 2 5 7 2 2" xfId="25845" xr:uid="{D2D52015-309C-4C11-BB1C-EFD4E718BE68}"/>
    <cellStyle name="Percent 2 5 7 2 2 2" xfId="39537" xr:uid="{B53983BD-B2EB-4AE9-8A0A-C9558BECB9E4}"/>
    <cellStyle name="Percent 2 5 7 2 2 3" xfId="54421" xr:uid="{8CAA51AD-9E68-4AA0-8B84-98AB67D9F255}"/>
    <cellStyle name="Percent 2 5 7 2 3" xfId="19001" xr:uid="{AF82D470-AD5F-45A0-8046-EC1694201BB1}"/>
    <cellStyle name="Percent 2 5 7 2 4" xfId="32691" xr:uid="{CB820F0E-C262-45E4-BA45-B2900AFB30D9}"/>
    <cellStyle name="Percent 2 5 7 2 5" xfId="47575" xr:uid="{73817540-08EE-404A-9D82-032E1DFE5A2A}"/>
    <cellStyle name="Percent 2 5 7 3" xfId="22423" xr:uid="{1ACA7E59-88BB-4999-BE64-5E1E0E7DC641}"/>
    <cellStyle name="Percent 2 5 7 3 2" xfId="36115" xr:uid="{27C40029-C5A6-430C-A4AA-59B225726E40}"/>
    <cellStyle name="Percent 2 5 7 3 3" xfId="50999" xr:uid="{C1EF48F4-01C0-465C-9DD3-2964ADF4E760}"/>
    <cellStyle name="Percent 2 5 7 4" xfId="15579" xr:uid="{BD74954D-F059-49FA-9054-C98C2C89172C}"/>
    <cellStyle name="Percent 2 5 7 5" xfId="29269" xr:uid="{5592E9A2-8113-48B4-88ED-A21118BC14A8}"/>
    <cellStyle name="Percent 2 5 7 6" xfId="44153" xr:uid="{6E28A756-FF91-4886-BF12-D9C8826863C7}"/>
    <cellStyle name="Percent 2 5 8" xfId="10443" xr:uid="{7753BE40-AF90-4513-8712-4712B8291760}"/>
    <cellStyle name="Percent 2 5 8 2" xfId="24133" xr:uid="{E8D569DB-7CF7-4786-B355-1380DDC4B7A1}"/>
    <cellStyle name="Percent 2 5 8 2 2" xfId="37825" xr:uid="{1DB6DC2F-6071-4DEC-90B4-99B542DF16DC}"/>
    <cellStyle name="Percent 2 5 8 2 3" xfId="52709" xr:uid="{63A400E8-1401-46FB-AF08-93AB2AA211BD}"/>
    <cellStyle name="Percent 2 5 8 3" xfId="17289" xr:uid="{322D4CB6-C62B-47C4-80C5-FC5E6CBCA173}"/>
    <cellStyle name="Percent 2 5 8 4" xfId="30979" xr:uid="{C9740478-3C86-4507-BE89-236FC2546FD5}"/>
    <cellStyle name="Percent 2 5 8 5" xfId="45863" xr:uid="{147CC578-7263-43B5-90EC-FE0ED3125E70}"/>
    <cellStyle name="Percent 2 5 9" xfId="20711" xr:uid="{5261EA56-8E2B-4AE5-A7D0-06A8621EBA5C}"/>
    <cellStyle name="Percent 2 5 9 2" xfId="34403" xr:uid="{1A13905A-9F79-4237-8522-E2EF2A0DFF97}"/>
    <cellStyle name="Percent 2 5 9 3" xfId="49287" xr:uid="{7DD62AB2-9B97-408C-BCE7-25D665F277F2}"/>
    <cellStyle name="Percent 2 6" xfId="7036" xr:uid="{645893D1-FD70-4FAC-BEDF-19CBA7B8F988}"/>
    <cellStyle name="Percent 2 6 10" xfId="42456" xr:uid="{2AF96435-B504-4C49-A3CD-9893EF024AEC}"/>
    <cellStyle name="Percent 2 6 2" xfId="7037" xr:uid="{1987E53C-7C46-487D-BC2C-8642BC715CA4}"/>
    <cellStyle name="Percent 2 6 2 2" xfId="7038" xr:uid="{D5D24DE4-E5A3-4EC4-9CEA-F2697C67B3C0}"/>
    <cellStyle name="Percent 2 6 2 2 2" xfId="8750" xr:uid="{960A7F09-8C64-4F6A-B261-1B8BA0B3EE47}"/>
    <cellStyle name="Percent 2 6 2 2 2 2" xfId="12172" xr:uid="{7E261CC3-A298-4E4F-90FC-B1DB007A1B81}"/>
    <cellStyle name="Percent 2 6 2 2 2 2 2" xfId="25862" xr:uid="{D876E110-D07E-4141-BD9E-BAA3ED66B4AD}"/>
    <cellStyle name="Percent 2 6 2 2 2 2 2 2" xfId="39554" xr:uid="{9CC3B340-C1F8-4C8F-8C7E-69B238D27FB1}"/>
    <cellStyle name="Percent 2 6 2 2 2 2 2 3" xfId="54438" xr:uid="{2916899F-EB3B-4B39-8E23-FFCFA4E880F5}"/>
    <cellStyle name="Percent 2 6 2 2 2 2 3" xfId="19018" xr:uid="{3FD63625-E158-4160-B8B3-84208A8CB4CC}"/>
    <cellStyle name="Percent 2 6 2 2 2 2 4" xfId="32708" xr:uid="{CB9E39A5-61E1-4D5D-B6B8-96A3E0E2C533}"/>
    <cellStyle name="Percent 2 6 2 2 2 2 5" xfId="47592" xr:uid="{3476C9C3-D0CB-4A21-90B8-8C52F8776DDC}"/>
    <cellStyle name="Percent 2 6 2 2 2 3" xfId="22440" xr:uid="{DD832787-38F2-4235-A2CC-09C6EEA96262}"/>
    <cellStyle name="Percent 2 6 2 2 2 3 2" xfId="36132" xr:uid="{F2599ADB-B04F-4338-939D-0CDDBF4C74AC}"/>
    <cellStyle name="Percent 2 6 2 2 2 3 3" xfId="51016" xr:uid="{47FD7178-6E60-435E-AD0F-6770CAA39020}"/>
    <cellStyle name="Percent 2 6 2 2 2 4" xfId="15596" xr:uid="{7E20C358-F73B-4D49-9602-D69C8C9A120E}"/>
    <cellStyle name="Percent 2 6 2 2 2 5" xfId="29286" xr:uid="{28F14B30-3C3C-430F-8358-7EF0C0A67FF1}"/>
    <cellStyle name="Percent 2 6 2 2 2 6" xfId="44170" xr:uid="{B3506E15-3C1A-4182-846F-FF6A9A2BFD02}"/>
    <cellStyle name="Percent 2 6 2 2 3" xfId="10460" xr:uid="{F476D88F-BFE1-4793-9FC9-CB5F3CE3D7B5}"/>
    <cellStyle name="Percent 2 6 2 2 3 2" xfId="24150" xr:uid="{C70C46E7-039C-436A-94C7-F747F0F7FC6D}"/>
    <cellStyle name="Percent 2 6 2 2 3 2 2" xfId="37842" xr:uid="{D332C361-0550-4A47-A53C-7C5C1A2E1E67}"/>
    <cellStyle name="Percent 2 6 2 2 3 2 3" xfId="52726" xr:uid="{191C7C78-94EA-428F-8FBD-EE565A53F834}"/>
    <cellStyle name="Percent 2 6 2 2 3 3" xfId="17306" xr:uid="{6367241A-B733-4B77-917B-10253A6B921F}"/>
    <cellStyle name="Percent 2 6 2 2 3 4" xfId="30996" xr:uid="{6B3129A0-7A1D-4D0F-AEC4-FA3B80A95F6F}"/>
    <cellStyle name="Percent 2 6 2 2 3 5" xfId="45880" xr:uid="{8E08B3A7-B2C9-498B-9AD8-D8EC2E013DB4}"/>
    <cellStyle name="Percent 2 6 2 2 4" xfId="20728" xr:uid="{8E1726CF-DED6-434E-9217-32C0D80A6418}"/>
    <cellStyle name="Percent 2 6 2 2 4 2" xfId="34420" xr:uid="{8FF6AB2F-DB1A-46F9-B222-C38E53D50BB9}"/>
    <cellStyle name="Percent 2 6 2 2 4 3" xfId="49304" xr:uid="{F7A808C5-4D2B-4EA9-8A59-BFBF00D6669F}"/>
    <cellStyle name="Percent 2 6 2 2 5" xfId="13884" xr:uid="{8ED24188-9F58-419F-ADC1-A1705ED3FCB4}"/>
    <cellStyle name="Percent 2 6 2 2 6" xfId="27574" xr:uid="{F70CD6D0-2A0E-4893-8A6A-B5AEC18FE102}"/>
    <cellStyle name="Percent 2 6 2 2 7" xfId="42458" xr:uid="{DA2C8DF6-FD6F-492A-B417-AE7BCFDAE427}"/>
    <cellStyle name="Percent 2 6 2 3" xfId="8749" xr:uid="{6E66ABAA-C214-4E34-B640-A333D1E3D357}"/>
    <cellStyle name="Percent 2 6 2 3 2" xfId="12171" xr:uid="{D5F096F6-A2D9-42DF-8191-F1F69CEC75FF}"/>
    <cellStyle name="Percent 2 6 2 3 2 2" xfId="25861" xr:uid="{F9A33D76-5574-4613-9915-F55034D76ADB}"/>
    <cellStyle name="Percent 2 6 2 3 2 2 2" xfId="39553" xr:uid="{703FF952-BA2E-4D0F-BA83-52375C969C38}"/>
    <cellStyle name="Percent 2 6 2 3 2 2 3" xfId="54437" xr:uid="{B89375C9-1DEE-4C16-9DC0-4034397091CD}"/>
    <cellStyle name="Percent 2 6 2 3 2 3" xfId="19017" xr:uid="{89F7C24F-2A9C-4C60-9944-9CEA58A04A71}"/>
    <cellStyle name="Percent 2 6 2 3 2 4" xfId="32707" xr:uid="{E575D584-BE78-42B9-B001-EEE2666A8656}"/>
    <cellStyle name="Percent 2 6 2 3 2 5" xfId="47591" xr:uid="{2CB8D6FE-FFC0-4351-90A6-9E1339ED4405}"/>
    <cellStyle name="Percent 2 6 2 3 3" xfId="22439" xr:uid="{ADC39649-5AF3-4B73-B94C-4FC751C1D157}"/>
    <cellStyle name="Percent 2 6 2 3 3 2" xfId="36131" xr:uid="{930B61F3-82DC-40B8-B290-1AB7F37A4F04}"/>
    <cellStyle name="Percent 2 6 2 3 3 3" xfId="51015" xr:uid="{FD849B9D-CB81-4918-9442-D43922E9BE53}"/>
    <cellStyle name="Percent 2 6 2 3 4" xfId="15595" xr:uid="{8CE0C801-76F0-49F2-85D1-062BD6F2E887}"/>
    <cellStyle name="Percent 2 6 2 3 5" xfId="29285" xr:uid="{A0E20415-8181-4811-8FE1-B686BD7DEF27}"/>
    <cellStyle name="Percent 2 6 2 3 6" xfId="44169" xr:uid="{2B233EB0-161F-4B09-AEC5-74609CD28CAD}"/>
    <cellStyle name="Percent 2 6 2 4" xfId="10459" xr:uid="{AE785880-2F0D-4FE8-85F3-DEF59A9E814C}"/>
    <cellStyle name="Percent 2 6 2 4 2" xfId="24149" xr:uid="{60745F92-6654-4780-821B-0AECB91794C7}"/>
    <cellStyle name="Percent 2 6 2 4 2 2" xfId="37841" xr:uid="{E2E3FFC6-AA77-45C1-8A08-DBA718CBEF02}"/>
    <cellStyle name="Percent 2 6 2 4 2 3" xfId="52725" xr:uid="{F4840207-D6D8-46EF-8EF4-FA5C5BF6832A}"/>
    <cellStyle name="Percent 2 6 2 4 3" xfId="17305" xr:uid="{00F8AA5F-8B9D-4DD1-A9B8-8ABCB9489C12}"/>
    <cellStyle name="Percent 2 6 2 4 4" xfId="30995" xr:uid="{E2310AAB-797C-4F3C-BC9D-32D7E5C3F546}"/>
    <cellStyle name="Percent 2 6 2 4 5" xfId="45879" xr:uid="{66F34E63-7558-4410-91FB-521E45E9069D}"/>
    <cellStyle name="Percent 2 6 2 5" xfId="20727" xr:uid="{0E15FF92-BAF5-493B-8791-52C94478EB40}"/>
    <cellStyle name="Percent 2 6 2 5 2" xfId="34419" xr:uid="{5837EB3E-621E-4141-BF8D-26991F9AB0CA}"/>
    <cellStyle name="Percent 2 6 2 5 3" xfId="49303" xr:uid="{06E38C4F-045B-4D8E-88CE-023914061326}"/>
    <cellStyle name="Percent 2 6 2 6" xfId="13883" xr:uid="{09367D1E-3D93-461E-833E-6BCA3E58FE34}"/>
    <cellStyle name="Percent 2 6 2 7" xfId="27573" xr:uid="{ADAEE450-40D9-456E-8209-E6B807AE550D}"/>
    <cellStyle name="Percent 2 6 2 8" xfId="42457" xr:uid="{ECA7AE61-EABA-4DBD-A0B4-2BB3E4F49611}"/>
    <cellStyle name="Percent 2 6 3" xfId="7039" xr:uid="{08F19F9C-60C1-43E4-8B5D-1F81A62B6677}"/>
    <cellStyle name="Percent 2 6 3 2" xfId="8751" xr:uid="{ABCE9FF0-3492-46CF-B390-7044784BD47A}"/>
    <cellStyle name="Percent 2 6 3 2 2" xfId="12173" xr:uid="{7509FE1E-D096-4CBD-AA02-A326B8BC4750}"/>
    <cellStyle name="Percent 2 6 3 2 2 2" xfId="25863" xr:uid="{A731506F-AD2D-430A-A8E6-59B6D885385A}"/>
    <cellStyle name="Percent 2 6 3 2 2 2 2" xfId="39555" xr:uid="{20A87BAB-635C-4379-AFAD-8A4510C7932E}"/>
    <cellStyle name="Percent 2 6 3 2 2 2 3" xfId="54439" xr:uid="{A9BA5FD9-378B-4159-81B8-C4B5D5CF0600}"/>
    <cellStyle name="Percent 2 6 3 2 2 3" xfId="19019" xr:uid="{AD6313D9-C4CC-4AA3-9BCA-1C6CD8FFDA4B}"/>
    <cellStyle name="Percent 2 6 3 2 2 4" xfId="32709" xr:uid="{47D9284B-966D-4AD2-94F5-2D6A1C8B110A}"/>
    <cellStyle name="Percent 2 6 3 2 2 5" xfId="47593" xr:uid="{DF23E6E1-AFF3-42D3-8A7C-678DC3390624}"/>
    <cellStyle name="Percent 2 6 3 2 3" xfId="22441" xr:uid="{C53ECD21-139A-43AC-94EC-5AEE8734418F}"/>
    <cellStyle name="Percent 2 6 3 2 3 2" xfId="36133" xr:uid="{5DC3E0C2-82A5-426A-B71B-4604E368F07E}"/>
    <cellStyle name="Percent 2 6 3 2 3 3" xfId="51017" xr:uid="{E0D87004-5A28-4644-85EC-1588B1A50249}"/>
    <cellStyle name="Percent 2 6 3 2 4" xfId="15597" xr:uid="{32746DF9-C4BB-42F9-A26F-49833F0CDBF8}"/>
    <cellStyle name="Percent 2 6 3 2 5" xfId="29287" xr:uid="{F676C499-3FDD-4BB2-97A6-51DAA73BA14C}"/>
    <cellStyle name="Percent 2 6 3 2 6" xfId="44171" xr:uid="{7A12381F-FF13-4516-B5E8-76AC515F0750}"/>
    <cellStyle name="Percent 2 6 3 3" xfId="10461" xr:uid="{D25BE73A-30E0-4350-B3AF-0C4BE207772B}"/>
    <cellStyle name="Percent 2 6 3 3 2" xfId="24151" xr:uid="{8901543E-12B5-4C3D-858B-CAD59A5EEB8D}"/>
    <cellStyle name="Percent 2 6 3 3 2 2" xfId="37843" xr:uid="{D1E3FB77-0E40-4CAF-A50B-D483134E6994}"/>
    <cellStyle name="Percent 2 6 3 3 2 3" xfId="52727" xr:uid="{6B75FC83-44D5-4286-A1A5-F889EC68A859}"/>
    <cellStyle name="Percent 2 6 3 3 3" xfId="17307" xr:uid="{2FBDBCAF-CF67-4B4D-AC94-961943A75968}"/>
    <cellStyle name="Percent 2 6 3 3 4" xfId="30997" xr:uid="{604C5456-C99E-4B6E-9F74-AC073D92C8C0}"/>
    <cellStyle name="Percent 2 6 3 3 5" xfId="45881" xr:uid="{A54E354E-F592-44EB-AA42-EBFB45B03FD6}"/>
    <cellStyle name="Percent 2 6 3 4" xfId="20729" xr:uid="{908C2BA1-4CB3-4BD2-9F10-F6EDF028A465}"/>
    <cellStyle name="Percent 2 6 3 4 2" xfId="34421" xr:uid="{F28886A2-B605-41E2-8F84-CCDFE113183E}"/>
    <cellStyle name="Percent 2 6 3 4 3" xfId="49305" xr:uid="{74E79924-7339-4386-A065-D986E8C3D66B}"/>
    <cellStyle name="Percent 2 6 3 5" xfId="13885" xr:uid="{A1C6ED5A-E25D-4D17-8321-22E20D075C1B}"/>
    <cellStyle name="Percent 2 6 3 6" xfId="27575" xr:uid="{09FDB669-DC6D-4170-9C63-58112A049251}"/>
    <cellStyle name="Percent 2 6 3 7" xfId="42459" xr:uid="{3488B9F6-C715-48E2-9B04-F33F1005106E}"/>
    <cellStyle name="Percent 2 6 4" xfId="7040" xr:uid="{5D8E4359-2353-41AC-9390-0C0CE9168FF8}"/>
    <cellStyle name="Percent 2 6 4 2" xfId="8752" xr:uid="{9B9E8115-DB00-4DC9-B488-C0C177C97306}"/>
    <cellStyle name="Percent 2 6 4 2 2" xfId="12174" xr:uid="{12B9BA17-ED2B-43B8-8F03-0CB4F582C0C4}"/>
    <cellStyle name="Percent 2 6 4 2 2 2" xfId="25864" xr:uid="{2D80195A-FB1D-4D81-8DE7-41876E50C302}"/>
    <cellStyle name="Percent 2 6 4 2 2 2 2" xfId="39556" xr:uid="{C78D2670-3AFD-431B-8383-6B3F77CE5C9C}"/>
    <cellStyle name="Percent 2 6 4 2 2 2 3" xfId="54440" xr:uid="{66CDBAC1-3740-4D45-8482-EF81AB0CE63C}"/>
    <cellStyle name="Percent 2 6 4 2 2 3" xfId="19020" xr:uid="{9BA5BD4E-C7D8-46A4-96AE-C9CE667038A0}"/>
    <cellStyle name="Percent 2 6 4 2 2 4" xfId="32710" xr:uid="{6CAD4304-438A-4C9D-BB0E-2E117DEF52A3}"/>
    <cellStyle name="Percent 2 6 4 2 2 5" xfId="47594" xr:uid="{E3EBAE30-D1EF-4851-8D13-D72C7146EAFF}"/>
    <cellStyle name="Percent 2 6 4 2 3" xfId="22442" xr:uid="{D9017D9D-6C30-4E73-B45C-BB979E8B338E}"/>
    <cellStyle name="Percent 2 6 4 2 3 2" xfId="36134" xr:uid="{18D14413-9C99-4DD0-9E8F-4C630F753F82}"/>
    <cellStyle name="Percent 2 6 4 2 3 3" xfId="51018" xr:uid="{2006F5B1-4AC6-462F-864F-642BB179EB24}"/>
    <cellStyle name="Percent 2 6 4 2 4" xfId="15598" xr:uid="{7B3F1531-D67D-4A46-A8DC-1AEAB81654E4}"/>
    <cellStyle name="Percent 2 6 4 2 5" xfId="29288" xr:uid="{0EC9C6A2-6D3E-49CE-A831-47C0BBD17CA5}"/>
    <cellStyle name="Percent 2 6 4 2 6" xfId="44172" xr:uid="{7BEBA0BE-0E14-4F2A-AAD4-D041887D7F60}"/>
    <cellStyle name="Percent 2 6 4 3" xfId="10462" xr:uid="{317558FC-DAA7-4196-A362-08F1ED27C1C0}"/>
    <cellStyle name="Percent 2 6 4 3 2" xfId="24152" xr:uid="{6C670F09-6043-4BD2-B7C8-67DDB48DFF65}"/>
    <cellStyle name="Percent 2 6 4 3 2 2" xfId="37844" xr:uid="{DEC3B4E5-BFAF-4FE1-9282-373FC5752DF3}"/>
    <cellStyle name="Percent 2 6 4 3 2 3" xfId="52728" xr:uid="{3B3875A4-4A26-4176-A3B3-D00C9D7A0F76}"/>
    <cellStyle name="Percent 2 6 4 3 3" xfId="17308" xr:uid="{D442B045-7AAE-4AD0-A961-7826A80EFEFD}"/>
    <cellStyle name="Percent 2 6 4 3 4" xfId="30998" xr:uid="{56E09077-5487-4844-80DB-A6E79575C21B}"/>
    <cellStyle name="Percent 2 6 4 3 5" xfId="45882" xr:uid="{707D2ABC-3C1D-4D58-BB35-66F37E1CC487}"/>
    <cellStyle name="Percent 2 6 4 4" xfId="20730" xr:uid="{07D282A6-A7C0-4C20-91B9-66AC9760CD29}"/>
    <cellStyle name="Percent 2 6 4 4 2" xfId="34422" xr:uid="{788591E5-4920-4033-98D2-2F4EE1FAE666}"/>
    <cellStyle name="Percent 2 6 4 4 3" xfId="49306" xr:uid="{28A1E2D7-32FF-4430-B009-4BD30EEF29E2}"/>
    <cellStyle name="Percent 2 6 4 5" xfId="13886" xr:uid="{601F9FAC-ADAE-4041-BC9D-555058BBE268}"/>
    <cellStyle name="Percent 2 6 4 6" xfId="27576" xr:uid="{B96A30F4-96AF-4E84-A971-EFA7AB49E23C}"/>
    <cellStyle name="Percent 2 6 4 7" xfId="42460" xr:uid="{608BC812-7FA0-4D35-9E6F-278B097116D7}"/>
    <cellStyle name="Percent 2 6 5" xfId="8748" xr:uid="{97520734-BAFE-45DC-9D4A-9A3C42CC72B3}"/>
    <cellStyle name="Percent 2 6 5 2" xfId="12170" xr:uid="{F5AE23EA-DC32-4B67-B32C-79FA4F9250FD}"/>
    <cellStyle name="Percent 2 6 5 2 2" xfId="25860" xr:uid="{E7905690-A8F6-441F-87AF-EE98B6CB212D}"/>
    <cellStyle name="Percent 2 6 5 2 2 2" xfId="39552" xr:uid="{C13F298D-2C38-410E-8760-9F7B59E646E8}"/>
    <cellStyle name="Percent 2 6 5 2 2 3" xfId="54436" xr:uid="{4419CCA6-B83A-48AB-B512-837C6E10CD84}"/>
    <cellStyle name="Percent 2 6 5 2 3" xfId="19016" xr:uid="{C9D2F194-43CB-461D-85F4-4E39C0010AE7}"/>
    <cellStyle name="Percent 2 6 5 2 4" xfId="32706" xr:uid="{CC2D95AE-1C7A-4F44-9B8A-17531B05D47E}"/>
    <cellStyle name="Percent 2 6 5 2 5" xfId="47590" xr:uid="{59A3A63B-3A33-44D4-8463-038F85168B54}"/>
    <cellStyle name="Percent 2 6 5 3" xfId="22438" xr:uid="{62846A3F-49D2-459A-8BE3-17B078FF826C}"/>
    <cellStyle name="Percent 2 6 5 3 2" xfId="36130" xr:uid="{B4A02BB8-6B1F-4597-ACC6-AFA1A005F06E}"/>
    <cellStyle name="Percent 2 6 5 3 3" xfId="51014" xr:uid="{AF9F8102-B887-4BB8-8D1A-38606CEE7581}"/>
    <cellStyle name="Percent 2 6 5 4" xfId="15594" xr:uid="{51819F27-41A7-4E92-9D90-E29FBF2932ED}"/>
    <cellStyle name="Percent 2 6 5 5" xfId="29284" xr:uid="{498BC6BF-DCDA-4B49-B762-FA576720536C}"/>
    <cellStyle name="Percent 2 6 5 6" xfId="44168" xr:uid="{22D8E036-9316-40BD-9216-701A535DC6E0}"/>
    <cellStyle name="Percent 2 6 6" xfId="10458" xr:uid="{48DDBDD5-E1B9-4609-AB92-ECDE67E5CEA6}"/>
    <cellStyle name="Percent 2 6 6 2" xfId="24148" xr:uid="{F3A286D1-DD1F-4930-83CB-56E6FEE0C95E}"/>
    <cellStyle name="Percent 2 6 6 2 2" xfId="37840" xr:uid="{235D47C6-C008-4EDD-891E-1945E4AAEB4B}"/>
    <cellStyle name="Percent 2 6 6 2 3" xfId="52724" xr:uid="{66B0E515-C013-4C65-A97E-9448EBCFF2C0}"/>
    <cellStyle name="Percent 2 6 6 3" xfId="17304" xr:uid="{53B29ED9-72C5-4494-B811-F6F4C06178EE}"/>
    <cellStyle name="Percent 2 6 6 4" xfId="30994" xr:uid="{C2AB3536-0BAB-4278-94AB-36CC6D8E2DDC}"/>
    <cellStyle name="Percent 2 6 6 5" xfId="45878" xr:uid="{0D5A6FAE-D52F-4F25-81B9-854B61E6CA89}"/>
    <cellStyle name="Percent 2 6 7" xfId="20726" xr:uid="{F1FFBB31-D1D5-4EAA-AC5C-6F3627E9D759}"/>
    <cellStyle name="Percent 2 6 7 2" xfId="34418" xr:uid="{2942E0C1-4AA2-4511-B93C-49500A857926}"/>
    <cellStyle name="Percent 2 6 7 3" xfId="49302" xr:uid="{A84F42DC-3B29-4297-B5C5-A41C6E8FCA13}"/>
    <cellStyle name="Percent 2 6 8" xfId="13882" xr:uid="{47DF48C0-EEDC-4D64-8DEF-36F8112D7F8C}"/>
    <cellStyle name="Percent 2 6 9" xfId="27572" xr:uid="{61F0D4BB-67EE-479F-8C63-1BA49881FB4B}"/>
    <cellStyle name="Percent 2 7" xfId="7041" xr:uid="{979DB5D7-35DE-407B-AE7A-A9617FEB4B66}"/>
    <cellStyle name="Percent 2 7 10" xfId="42461" xr:uid="{E5F4027C-BFF3-45BE-9642-C8730C912D56}"/>
    <cellStyle name="Percent 2 7 2" xfId="7042" xr:uid="{AEB67E40-7B07-45D4-A3CC-294DC742465F}"/>
    <cellStyle name="Percent 2 7 2 2" xfId="7043" xr:uid="{6FB55052-4A7A-465D-9EAD-8E8FF4B37ADE}"/>
    <cellStyle name="Percent 2 7 2 2 2" xfId="8755" xr:uid="{77FEC464-56ED-4EEB-8BB1-AC53B6D202D0}"/>
    <cellStyle name="Percent 2 7 2 2 2 2" xfId="12177" xr:uid="{D7BCA670-456C-4DA3-A9AA-F62D9C999C58}"/>
    <cellStyle name="Percent 2 7 2 2 2 2 2" xfId="25867" xr:uid="{99DEDDD1-484A-4B18-B179-4848B5ADBE8E}"/>
    <cellStyle name="Percent 2 7 2 2 2 2 2 2" xfId="39559" xr:uid="{A9F0BC16-EECD-46D2-980D-6E4283E71CF1}"/>
    <cellStyle name="Percent 2 7 2 2 2 2 2 3" xfId="54443" xr:uid="{037F5345-000B-42DA-B094-5ADD86591671}"/>
    <cellStyle name="Percent 2 7 2 2 2 2 3" xfId="19023" xr:uid="{D966CE32-44B8-4FF9-B4B0-16544C9B2F9A}"/>
    <cellStyle name="Percent 2 7 2 2 2 2 4" xfId="32713" xr:uid="{67E3872D-51B0-4983-8E28-1610BEF5DA74}"/>
    <cellStyle name="Percent 2 7 2 2 2 2 5" xfId="47597" xr:uid="{6044E0BF-979E-44DF-88E4-1CDDF48DF14B}"/>
    <cellStyle name="Percent 2 7 2 2 2 3" xfId="22445" xr:uid="{D7BDA6F4-16B9-424D-ABDA-F8E84AB4A463}"/>
    <cellStyle name="Percent 2 7 2 2 2 3 2" xfId="36137" xr:uid="{4EF05BAD-1467-4F29-897E-30AC5D4F3064}"/>
    <cellStyle name="Percent 2 7 2 2 2 3 3" xfId="51021" xr:uid="{945AD04D-105F-4078-81E9-5B4E9CF5EEA1}"/>
    <cellStyle name="Percent 2 7 2 2 2 4" xfId="15601" xr:uid="{D002A592-8CCC-4781-884D-4EB452D271C2}"/>
    <cellStyle name="Percent 2 7 2 2 2 5" xfId="29291" xr:uid="{41B52DAD-4BF5-4646-9EB3-F4C36318BA62}"/>
    <cellStyle name="Percent 2 7 2 2 2 6" xfId="44175" xr:uid="{32A1FF54-271D-49DF-85B2-2ECE82402EC4}"/>
    <cellStyle name="Percent 2 7 2 2 3" xfId="10465" xr:uid="{85AF382F-7828-474E-8905-67ED0293310C}"/>
    <cellStyle name="Percent 2 7 2 2 3 2" xfId="24155" xr:uid="{6FD647A3-E353-41D1-8F53-56089BC522A5}"/>
    <cellStyle name="Percent 2 7 2 2 3 2 2" xfId="37847" xr:uid="{7DA11ED0-916E-4E6A-940A-15CF78AF1CF8}"/>
    <cellStyle name="Percent 2 7 2 2 3 2 3" xfId="52731" xr:uid="{7BEFDBF6-9FD2-44DA-B744-E4F49286626C}"/>
    <cellStyle name="Percent 2 7 2 2 3 3" xfId="17311" xr:uid="{E06193DF-8697-4AB7-B2C2-1089C8DDEF2F}"/>
    <cellStyle name="Percent 2 7 2 2 3 4" xfId="31001" xr:uid="{CA80B6E5-356B-4634-8147-9A126C281277}"/>
    <cellStyle name="Percent 2 7 2 2 3 5" xfId="45885" xr:uid="{F79ADE40-4D07-42D5-90A1-43B690F6E406}"/>
    <cellStyle name="Percent 2 7 2 2 4" xfId="20733" xr:uid="{51B98D3F-B89B-4FE0-A03F-8BC2E6BFAEAD}"/>
    <cellStyle name="Percent 2 7 2 2 4 2" xfId="34425" xr:uid="{5ED29497-4F19-41CE-9DEB-F94D4A884903}"/>
    <cellStyle name="Percent 2 7 2 2 4 3" xfId="49309" xr:uid="{D344E867-37ED-4A60-AFB1-CB5D2C270537}"/>
    <cellStyle name="Percent 2 7 2 2 5" xfId="13889" xr:uid="{8F3E06D6-32AE-484A-875D-F121D92597EB}"/>
    <cellStyle name="Percent 2 7 2 2 6" xfId="27579" xr:uid="{3986FC14-28CF-4C84-AECE-AB290F19B3F9}"/>
    <cellStyle name="Percent 2 7 2 2 7" xfId="42463" xr:uid="{DBBDFAB9-129E-4E7A-A5EA-DC07A3B5BCBF}"/>
    <cellStyle name="Percent 2 7 2 3" xfId="8754" xr:uid="{9818AD62-B08F-4A69-ADFC-F6FE85172DCA}"/>
    <cellStyle name="Percent 2 7 2 3 2" xfId="12176" xr:uid="{A6BF23F6-435A-4BBC-B81C-BCDC62EF6116}"/>
    <cellStyle name="Percent 2 7 2 3 2 2" xfId="25866" xr:uid="{135701A9-B560-4FEB-A3A0-FE8772BDD5B1}"/>
    <cellStyle name="Percent 2 7 2 3 2 2 2" xfId="39558" xr:uid="{B4C4251A-6A45-4560-AFB6-B64F8A369BDB}"/>
    <cellStyle name="Percent 2 7 2 3 2 2 3" xfId="54442" xr:uid="{ECE24B81-3A7D-4145-B667-B510D60BD25B}"/>
    <cellStyle name="Percent 2 7 2 3 2 3" xfId="19022" xr:uid="{782F0EAD-B981-4B4B-ADF2-5939F7E3959F}"/>
    <cellStyle name="Percent 2 7 2 3 2 4" xfId="32712" xr:uid="{73C91035-AA56-437D-AFB9-1F85F3B5D1CC}"/>
    <cellStyle name="Percent 2 7 2 3 2 5" xfId="47596" xr:uid="{A6DE7029-6FF5-4B48-A34B-AE6C107B9B36}"/>
    <cellStyle name="Percent 2 7 2 3 3" xfId="22444" xr:uid="{60CC8D50-DF43-4374-B51E-5B1B81E10E51}"/>
    <cellStyle name="Percent 2 7 2 3 3 2" xfId="36136" xr:uid="{3EBFEC1C-EC08-4778-9FC2-2DBCBB3BE4D2}"/>
    <cellStyle name="Percent 2 7 2 3 3 3" xfId="51020" xr:uid="{FE6CCF85-61FD-410E-955C-F39AD2929188}"/>
    <cellStyle name="Percent 2 7 2 3 4" xfId="15600" xr:uid="{7C88E475-167A-4C4C-A8E4-F7D57063D72A}"/>
    <cellStyle name="Percent 2 7 2 3 5" xfId="29290" xr:uid="{7035DAA4-736F-4599-B707-4AF38C58DEA7}"/>
    <cellStyle name="Percent 2 7 2 3 6" xfId="44174" xr:uid="{070CD947-5442-4CCD-AF4B-7E737065BC2E}"/>
    <cellStyle name="Percent 2 7 2 4" xfId="10464" xr:uid="{A9F90B1A-A896-4B94-9ECB-731023E23A1E}"/>
    <cellStyle name="Percent 2 7 2 4 2" xfId="24154" xr:uid="{5774342C-219A-4837-A3A8-26294C6C796E}"/>
    <cellStyle name="Percent 2 7 2 4 2 2" xfId="37846" xr:uid="{42CBD4B8-A1B3-46D0-B45F-62EB204DB108}"/>
    <cellStyle name="Percent 2 7 2 4 2 3" xfId="52730" xr:uid="{D12D9F73-54D4-4771-8C82-8B08A50B08C3}"/>
    <cellStyle name="Percent 2 7 2 4 3" xfId="17310" xr:uid="{E98E64D8-7DB9-4468-8020-421DF61A17CC}"/>
    <cellStyle name="Percent 2 7 2 4 4" xfId="31000" xr:uid="{2366AB49-456A-445B-B1E3-027959D11F5C}"/>
    <cellStyle name="Percent 2 7 2 4 5" xfId="45884" xr:uid="{D106D4EE-64B4-4153-8C58-C11C4CE8A3CF}"/>
    <cellStyle name="Percent 2 7 2 5" xfId="20732" xr:uid="{A6B74743-E679-47F5-865A-3D8A30FA77B0}"/>
    <cellStyle name="Percent 2 7 2 5 2" xfId="34424" xr:uid="{74358174-46D0-4A7E-AC9E-9CFB86585E60}"/>
    <cellStyle name="Percent 2 7 2 5 3" xfId="49308" xr:uid="{24A95F96-50AC-4696-969A-2643A20A499D}"/>
    <cellStyle name="Percent 2 7 2 6" xfId="13888" xr:uid="{C4A4C037-C991-44C6-9F2B-C9380300B32A}"/>
    <cellStyle name="Percent 2 7 2 7" xfId="27578" xr:uid="{C285A06B-7725-4A0C-8626-C0A6E0C5634B}"/>
    <cellStyle name="Percent 2 7 2 8" xfId="42462" xr:uid="{E3ADCE1E-D39D-42CE-8C14-8C5B1F8FC8EC}"/>
    <cellStyle name="Percent 2 7 3" xfId="7044" xr:uid="{7F900BD8-0F13-4742-8DF0-C911AAFA975A}"/>
    <cellStyle name="Percent 2 7 3 2" xfId="8756" xr:uid="{604E8A6F-3150-4245-B20A-3E9EE8D8C059}"/>
    <cellStyle name="Percent 2 7 3 2 2" xfId="12178" xr:uid="{7C91B495-7E59-4FF4-B427-00E6F8BD6BF1}"/>
    <cellStyle name="Percent 2 7 3 2 2 2" xfId="25868" xr:uid="{7D0E60F0-73CD-45AA-8401-5091BE2D3683}"/>
    <cellStyle name="Percent 2 7 3 2 2 2 2" xfId="39560" xr:uid="{66D4DF16-04D1-42A6-A18C-989AE5841326}"/>
    <cellStyle name="Percent 2 7 3 2 2 2 3" xfId="54444" xr:uid="{0CE9DDEC-3B22-422C-9C36-9C3D06B963E3}"/>
    <cellStyle name="Percent 2 7 3 2 2 3" xfId="19024" xr:uid="{9A363FCE-2F1D-451F-8106-8031BE380161}"/>
    <cellStyle name="Percent 2 7 3 2 2 4" xfId="32714" xr:uid="{188327B0-41A9-4FAA-B7BA-1A96E21EA165}"/>
    <cellStyle name="Percent 2 7 3 2 2 5" xfId="47598" xr:uid="{B89C41EB-18AD-4640-AC48-8774DA10CF06}"/>
    <cellStyle name="Percent 2 7 3 2 3" xfId="22446" xr:uid="{776EE3FD-0EC9-4A84-9108-EA85E2E10D2E}"/>
    <cellStyle name="Percent 2 7 3 2 3 2" xfId="36138" xr:uid="{5CBA8FB7-C334-4901-82E6-00102B3C857E}"/>
    <cellStyle name="Percent 2 7 3 2 3 3" xfId="51022" xr:uid="{41D7D0BA-AAC5-42AF-8CA4-EE4C257D3E50}"/>
    <cellStyle name="Percent 2 7 3 2 4" xfId="15602" xr:uid="{DF872641-D739-4ABF-8203-074496EB63BB}"/>
    <cellStyle name="Percent 2 7 3 2 5" xfId="29292" xr:uid="{BF0E5D0A-0537-4DA7-8C48-301726562A6B}"/>
    <cellStyle name="Percent 2 7 3 2 6" xfId="44176" xr:uid="{77EA18FF-618B-494F-A57A-2439629FC42B}"/>
    <cellStyle name="Percent 2 7 3 3" xfId="10466" xr:uid="{49F13936-4392-4461-9DB3-692391CE3B92}"/>
    <cellStyle name="Percent 2 7 3 3 2" xfId="24156" xr:uid="{054EC0BE-D868-4054-9607-671AF2CC592C}"/>
    <cellStyle name="Percent 2 7 3 3 2 2" xfId="37848" xr:uid="{106FDA4E-59B4-4438-B4C0-EA49A96522CA}"/>
    <cellStyle name="Percent 2 7 3 3 2 3" xfId="52732" xr:uid="{06B17A92-515E-4F63-8FFE-4FF4C462AFCC}"/>
    <cellStyle name="Percent 2 7 3 3 3" xfId="17312" xr:uid="{06843C95-7407-48C7-9D97-015151928B5F}"/>
    <cellStyle name="Percent 2 7 3 3 4" xfId="31002" xr:uid="{D9BB1301-096F-4823-A00E-666E8996C705}"/>
    <cellStyle name="Percent 2 7 3 3 5" xfId="45886" xr:uid="{968369D1-0D46-499F-9582-6A50678E91BF}"/>
    <cellStyle name="Percent 2 7 3 4" xfId="20734" xr:uid="{0908F66A-0DC3-45E9-889B-BBABC1A1B11C}"/>
    <cellStyle name="Percent 2 7 3 4 2" xfId="34426" xr:uid="{A5408E3B-C289-49EE-BD54-2202C3F02972}"/>
    <cellStyle name="Percent 2 7 3 4 3" xfId="49310" xr:uid="{94C740F9-FC78-487F-AC0E-1C56D967A903}"/>
    <cellStyle name="Percent 2 7 3 5" xfId="13890" xr:uid="{4ECEE5EC-274F-43CE-8ADD-24070328C219}"/>
    <cellStyle name="Percent 2 7 3 6" xfId="27580" xr:uid="{4DD72B30-C442-47C0-B108-9A32FA15F2FE}"/>
    <cellStyle name="Percent 2 7 3 7" xfId="42464" xr:uid="{E9883F1F-14AF-4885-B97B-A59862B53FF4}"/>
    <cellStyle name="Percent 2 7 4" xfId="7045" xr:uid="{F921ED00-D445-4440-8054-FC3D553A7E9B}"/>
    <cellStyle name="Percent 2 7 4 2" xfId="8757" xr:uid="{50323788-CBED-476F-AF52-AADAF06FD2A0}"/>
    <cellStyle name="Percent 2 7 4 2 2" xfId="12179" xr:uid="{BEC71A42-CFE8-4047-B42E-5263D602BF77}"/>
    <cellStyle name="Percent 2 7 4 2 2 2" xfId="25869" xr:uid="{DACD8E25-68DE-4A41-8873-22C8BD067B65}"/>
    <cellStyle name="Percent 2 7 4 2 2 2 2" xfId="39561" xr:uid="{48665223-0286-4FBA-BD43-254AFE2EF245}"/>
    <cellStyle name="Percent 2 7 4 2 2 2 3" xfId="54445" xr:uid="{45005153-59D1-45B1-9637-A4DA1DCF997D}"/>
    <cellStyle name="Percent 2 7 4 2 2 3" xfId="19025" xr:uid="{AF180A53-8B5D-4523-9ED3-B3BD45AE19A9}"/>
    <cellStyle name="Percent 2 7 4 2 2 4" xfId="32715" xr:uid="{D66D1A06-A5C1-4FDF-9BB4-A5897698AB79}"/>
    <cellStyle name="Percent 2 7 4 2 2 5" xfId="47599" xr:uid="{0CB01585-317F-4BF8-89BC-C3A399A2AD0E}"/>
    <cellStyle name="Percent 2 7 4 2 3" xfId="22447" xr:uid="{0F539BBC-9D4F-4A56-8619-FA3AB90BF529}"/>
    <cellStyle name="Percent 2 7 4 2 3 2" xfId="36139" xr:uid="{3B591119-25BE-4963-8161-D26A077C60E6}"/>
    <cellStyle name="Percent 2 7 4 2 3 3" xfId="51023" xr:uid="{00402C9C-300B-4685-B8A8-8558ABBFD817}"/>
    <cellStyle name="Percent 2 7 4 2 4" xfId="15603" xr:uid="{592CC845-844B-418A-9021-EE030DB85B7C}"/>
    <cellStyle name="Percent 2 7 4 2 5" xfId="29293" xr:uid="{2880E9BD-EBBC-4D55-97FD-33E3E8ABD70D}"/>
    <cellStyle name="Percent 2 7 4 2 6" xfId="44177" xr:uid="{77770B43-42D6-4330-A1F5-CE82896D8263}"/>
    <cellStyle name="Percent 2 7 4 3" xfId="10467" xr:uid="{628F820E-9C70-4BB6-9C0D-A82AF5641B14}"/>
    <cellStyle name="Percent 2 7 4 3 2" xfId="24157" xr:uid="{36EBC0B4-D7BC-43FD-B4E7-897B9E22CDB4}"/>
    <cellStyle name="Percent 2 7 4 3 2 2" xfId="37849" xr:uid="{794539CB-9174-4221-A172-58F928DF5833}"/>
    <cellStyle name="Percent 2 7 4 3 2 3" xfId="52733" xr:uid="{8A747F39-A965-4674-BEB7-8FC8DF19A3FD}"/>
    <cellStyle name="Percent 2 7 4 3 3" xfId="17313" xr:uid="{84EBD266-573E-46C5-A308-877920D79A46}"/>
    <cellStyle name="Percent 2 7 4 3 4" xfId="31003" xr:uid="{25D554B4-1199-4C96-AFC1-3FD37F211C75}"/>
    <cellStyle name="Percent 2 7 4 3 5" xfId="45887" xr:uid="{6B012803-9B9B-4966-8719-1DC1E6D214BA}"/>
    <cellStyle name="Percent 2 7 4 4" xfId="20735" xr:uid="{5FFD1A21-A492-4BE5-9939-3893DF2BE3E9}"/>
    <cellStyle name="Percent 2 7 4 4 2" xfId="34427" xr:uid="{31C6C68C-2F5A-4C25-B905-C0015B98CE75}"/>
    <cellStyle name="Percent 2 7 4 4 3" xfId="49311" xr:uid="{0357F51B-4BE6-424A-94C6-96D3BACDE8AB}"/>
    <cellStyle name="Percent 2 7 4 5" xfId="13891" xr:uid="{D2906DB4-2849-44AF-9569-77FE2E78176A}"/>
    <cellStyle name="Percent 2 7 4 6" xfId="27581" xr:uid="{1EB4A1B4-D23E-4C0D-824B-50500D8E039B}"/>
    <cellStyle name="Percent 2 7 4 7" xfId="42465" xr:uid="{0E652212-4F06-4E7C-A0DA-BDE84C9CE213}"/>
    <cellStyle name="Percent 2 7 5" xfId="8753" xr:uid="{DD89CBFC-3263-40CB-86E9-3733D84A482F}"/>
    <cellStyle name="Percent 2 7 5 2" xfId="12175" xr:uid="{CC7FADA1-BDF9-4793-AE19-E1800C1BE280}"/>
    <cellStyle name="Percent 2 7 5 2 2" xfId="25865" xr:uid="{9BB872C6-EE01-4782-91E6-9D15D1F1EAA1}"/>
    <cellStyle name="Percent 2 7 5 2 2 2" xfId="39557" xr:uid="{6073EA07-59A5-49FD-90A1-AD0E89BDCA91}"/>
    <cellStyle name="Percent 2 7 5 2 2 3" xfId="54441" xr:uid="{E2208176-8F1D-4A18-8166-EDB2DBF1E160}"/>
    <cellStyle name="Percent 2 7 5 2 3" xfId="19021" xr:uid="{49F3A0CA-A0C0-44C8-A438-4A309AE59ACD}"/>
    <cellStyle name="Percent 2 7 5 2 4" xfId="32711" xr:uid="{A9755ACA-D021-460C-8D3B-559A3BD73347}"/>
    <cellStyle name="Percent 2 7 5 2 5" xfId="47595" xr:uid="{E4FB9D92-A3AF-41F5-8CFA-F5B599D6483D}"/>
    <cellStyle name="Percent 2 7 5 3" xfId="22443" xr:uid="{3917AB9A-9E63-483D-A90B-D0EDBD1FDE4E}"/>
    <cellStyle name="Percent 2 7 5 3 2" xfId="36135" xr:uid="{C9253677-2B96-42AD-9C91-47F972378DE3}"/>
    <cellStyle name="Percent 2 7 5 3 3" xfId="51019" xr:uid="{D9218A9E-B188-4990-8E7D-ED5227C87094}"/>
    <cellStyle name="Percent 2 7 5 4" xfId="15599" xr:uid="{C9427B0A-1B50-42A3-89B6-11F536F4FD47}"/>
    <cellStyle name="Percent 2 7 5 5" xfId="29289" xr:uid="{22193B48-7569-4E12-8F2E-592827B77705}"/>
    <cellStyle name="Percent 2 7 5 6" xfId="44173" xr:uid="{BDA96874-A52A-4708-92F4-690FC5ACD577}"/>
    <cellStyle name="Percent 2 7 6" xfId="10463" xr:uid="{A96DF1E3-B482-4608-95A7-45D9CFC2F27B}"/>
    <cellStyle name="Percent 2 7 6 2" xfId="24153" xr:uid="{B4B9802D-26AB-4670-AA3C-69DADC83FD43}"/>
    <cellStyle name="Percent 2 7 6 2 2" xfId="37845" xr:uid="{D629FE3E-79CD-4742-A3FD-59D7DB25A5E1}"/>
    <cellStyle name="Percent 2 7 6 2 3" xfId="52729" xr:uid="{1C1D7478-C202-458D-BC90-1A32BC9C3BF3}"/>
    <cellStyle name="Percent 2 7 6 3" xfId="17309" xr:uid="{4DF76812-EF36-4A01-8AEC-30D2F125BC4A}"/>
    <cellStyle name="Percent 2 7 6 4" xfId="30999" xr:uid="{7DF34294-F4FF-4683-9811-1973327B1D09}"/>
    <cellStyle name="Percent 2 7 6 5" xfId="45883" xr:uid="{B505CBB5-2D74-4518-A97E-79BAB68727D6}"/>
    <cellStyle name="Percent 2 7 7" xfId="20731" xr:uid="{6A5CB765-A5B4-4189-9A9D-7EE3C483AD6A}"/>
    <cellStyle name="Percent 2 7 7 2" xfId="34423" xr:uid="{F3D0724A-2A19-40B0-B706-6AF3D4839C03}"/>
    <cellStyle name="Percent 2 7 7 3" xfId="49307" xr:uid="{A998B865-15BE-466E-9428-640ADFD9C714}"/>
    <cellStyle name="Percent 2 7 8" xfId="13887" xr:uid="{539CF8DC-D99F-49C1-B422-C1AFA8A7BAC8}"/>
    <cellStyle name="Percent 2 7 9" xfId="27577" xr:uid="{C27382AD-152F-4279-AED8-3F96188D2966}"/>
    <cellStyle name="Percent 2 8" xfId="7046" xr:uid="{FE02BAC5-719A-4B0A-A7A0-959896051E5C}"/>
    <cellStyle name="Percent 2 8 2" xfId="7047" xr:uid="{ECA09850-676E-40DB-B29C-BD35073197CE}"/>
    <cellStyle name="Percent 2 8 2 2" xfId="8759" xr:uid="{73B99453-3FF9-4C13-8E7C-65583B2D88BF}"/>
    <cellStyle name="Percent 2 8 2 2 2" xfId="12181" xr:uid="{39033526-A277-48ED-9EAE-E2A778446386}"/>
    <cellStyle name="Percent 2 8 2 2 2 2" xfId="25871" xr:uid="{0847EAED-A26E-47DA-9C58-2ADEC8C766AA}"/>
    <cellStyle name="Percent 2 8 2 2 2 2 2" xfId="39563" xr:uid="{14C598AD-5970-4CC8-A870-8697078BA4E7}"/>
    <cellStyle name="Percent 2 8 2 2 2 2 3" xfId="54447" xr:uid="{8A4393D7-6800-4A82-86FC-5C360439C5B6}"/>
    <cellStyle name="Percent 2 8 2 2 2 3" xfId="19027" xr:uid="{9BC8F4B0-9B11-489E-878B-D8BCBC064167}"/>
    <cellStyle name="Percent 2 8 2 2 2 4" xfId="32717" xr:uid="{D99472F8-2030-47DF-9488-9E4BD7DA3B9A}"/>
    <cellStyle name="Percent 2 8 2 2 2 5" xfId="47601" xr:uid="{DBE8245C-3CDE-46F4-A8DE-C85D16AC7CF0}"/>
    <cellStyle name="Percent 2 8 2 2 3" xfId="22449" xr:uid="{A7F99DB0-3370-4996-BC67-947E07EEC657}"/>
    <cellStyle name="Percent 2 8 2 2 3 2" xfId="36141" xr:uid="{BBCBBD10-FB80-4A80-80B8-ED6A9CA9B11F}"/>
    <cellStyle name="Percent 2 8 2 2 3 3" xfId="51025" xr:uid="{B1A41587-D952-4714-ABB3-930C1DC3F3B3}"/>
    <cellStyle name="Percent 2 8 2 2 4" xfId="15605" xr:uid="{541DAC55-A001-45EA-810D-E33FA8D01D26}"/>
    <cellStyle name="Percent 2 8 2 2 5" xfId="29295" xr:uid="{D9D9D397-76DB-4F2C-995A-4F4C2BE18E9A}"/>
    <cellStyle name="Percent 2 8 2 2 6" xfId="44179" xr:uid="{873BFF2F-40E1-4EA8-BD8A-582B90D4620D}"/>
    <cellStyle name="Percent 2 8 2 3" xfId="10469" xr:uid="{FC4750C8-ADB3-4834-B8BD-D5641E01FBD9}"/>
    <cellStyle name="Percent 2 8 2 3 2" xfId="24159" xr:uid="{35F74206-24E1-4AF2-82D2-AA67B3FBB814}"/>
    <cellStyle name="Percent 2 8 2 3 2 2" xfId="37851" xr:uid="{406D6C29-7C41-4EDC-BAF6-7F117717159F}"/>
    <cellStyle name="Percent 2 8 2 3 2 3" xfId="52735" xr:uid="{DBE16095-7B2D-4105-985E-5F67D5141D3E}"/>
    <cellStyle name="Percent 2 8 2 3 3" xfId="17315" xr:uid="{B95A252C-B8EA-49FB-9C87-14B9A5D3B599}"/>
    <cellStyle name="Percent 2 8 2 3 4" xfId="31005" xr:uid="{8AACDFAB-3478-4C41-91A3-4F05311BDBD5}"/>
    <cellStyle name="Percent 2 8 2 3 5" xfId="45889" xr:uid="{CD8EA125-ECF8-484D-98C4-D356E8D89B39}"/>
    <cellStyle name="Percent 2 8 2 4" xfId="20737" xr:uid="{7B9E48A4-F399-4342-94B9-334B30D28F19}"/>
    <cellStyle name="Percent 2 8 2 4 2" xfId="34429" xr:uid="{9E0ECCC0-C3A8-41E3-817D-348F4992C242}"/>
    <cellStyle name="Percent 2 8 2 4 3" xfId="49313" xr:uid="{936FAF48-63FA-4AD5-AA67-C3A7D124A92A}"/>
    <cellStyle name="Percent 2 8 2 5" xfId="13893" xr:uid="{253DE46B-7D4A-476B-B9C8-1A6B31C0548F}"/>
    <cellStyle name="Percent 2 8 2 6" xfId="27583" xr:uid="{3407D95C-79EE-4987-A0A0-113F5C14C50B}"/>
    <cellStyle name="Percent 2 8 2 7" xfId="42467" xr:uid="{5A7325DE-0550-41CA-9421-5910346CF388}"/>
    <cellStyle name="Percent 2 8 3" xfId="8758" xr:uid="{C53E4CB1-32DF-45FD-BF78-9806A7C71B4A}"/>
    <cellStyle name="Percent 2 8 3 2" xfId="12180" xr:uid="{8BC36BD8-403E-4EAB-91E8-98912370805B}"/>
    <cellStyle name="Percent 2 8 3 2 2" xfId="25870" xr:uid="{E87AB892-D215-4E88-A012-5E119401B2AD}"/>
    <cellStyle name="Percent 2 8 3 2 2 2" xfId="39562" xr:uid="{E143A49B-C98A-4F0D-8745-649E8028FAF5}"/>
    <cellStyle name="Percent 2 8 3 2 2 3" xfId="54446" xr:uid="{75AABEEE-1D69-4991-AEC4-0DD514A7158F}"/>
    <cellStyle name="Percent 2 8 3 2 3" xfId="19026" xr:uid="{14F4AAFE-7657-45BF-B811-7E01D7D8E1AC}"/>
    <cellStyle name="Percent 2 8 3 2 4" xfId="32716" xr:uid="{63E71089-B046-4D6F-A21A-A1D2A9F1388A}"/>
    <cellStyle name="Percent 2 8 3 2 5" xfId="47600" xr:uid="{D6517E55-37B0-4E79-BD27-CFC758942161}"/>
    <cellStyle name="Percent 2 8 3 3" xfId="22448" xr:uid="{B63EB313-4680-4455-89C2-AC3A41CF6FCD}"/>
    <cellStyle name="Percent 2 8 3 3 2" xfId="36140" xr:uid="{6D0E5954-6162-4662-9DCD-EA8A9DF01472}"/>
    <cellStyle name="Percent 2 8 3 3 3" xfId="51024" xr:uid="{B31AC539-CD63-4176-8B2F-2BB56B246ACB}"/>
    <cellStyle name="Percent 2 8 3 4" xfId="15604" xr:uid="{F36A5A36-95CD-4236-8C81-9E129270320D}"/>
    <cellStyle name="Percent 2 8 3 5" xfId="29294" xr:uid="{678425C4-D6A1-4C11-850C-4A2289BAE4EB}"/>
    <cellStyle name="Percent 2 8 3 6" xfId="44178" xr:uid="{81C70E62-E286-43B1-A4B3-575BC2C978B1}"/>
    <cellStyle name="Percent 2 8 4" xfId="10468" xr:uid="{EA84D082-A825-40DE-BA7A-B87AC5BE0FC0}"/>
    <cellStyle name="Percent 2 8 4 2" xfId="24158" xr:uid="{8A0338B1-8B8C-4D7F-A39C-64035763AB1F}"/>
    <cellStyle name="Percent 2 8 4 2 2" xfId="37850" xr:uid="{F199FCAA-7428-4207-AC32-04A4A31215D7}"/>
    <cellStyle name="Percent 2 8 4 2 3" xfId="52734" xr:uid="{BC42DE39-4FCB-498B-9023-C73FD22ECFFD}"/>
    <cellStyle name="Percent 2 8 4 3" xfId="17314" xr:uid="{350D0D0C-1CD0-4712-B80B-C81B55FEC9B9}"/>
    <cellStyle name="Percent 2 8 4 4" xfId="31004" xr:uid="{76932FB4-F558-42A8-9849-404F2EB58DC2}"/>
    <cellStyle name="Percent 2 8 4 5" xfId="45888" xr:uid="{CCBD8CB7-F21B-47E6-A38D-DC723CDD040B}"/>
    <cellStyle name="Percent 2 8 5" xfId="20736" xr:uid="{F8DCA83C-8C47-47CC-A55B-B89AD53CFDD3}"/>
    <cellStyle name="Percent 2 8 5 2" xfId="34428" xr:uid="{0E5D10CB-4A94-4197-A8BB-1205F73735DB}"/>
    <cellStyle name="Percent 2 8 5 3" xfId="49312" xr:uid="{4D6F1ABD-2007-426A-9B5C-1F24FE1BEB4C}"/>
    <cellStyle name="Percent 2 8 6" xfId="13892" xr:uid="{B67F8FFA-9144-4F2A-A3FA-AAC521816315}"/>
    <cellStyle name="Percent 2 8 7" xfId="27582" xr:uid="{01740FD7-25A8-4303-9828-FD19B2B1B28D}"/>
    <cellStyle name="Percent 2 8 8" xfId="42466" xr:uid="{3E6A6E0C-696D-482C-988D-6FD01B25B98A}"/>
    <cellStyle name="Percent 2 9" xfId="7048" xr:uid="{BBC1A820-5991-4C8B-8303-06D28F39A86F}"/>
    <cellStyle name="Percent 2 9 2" xfId="8760" xr:uid="{3846D7C1-7097-4CE6-A80B-A6032DAA1CFA}"/>
    <cellStyle name="Percent 2 9 2 2" xfId="12182" xr:uid="{FCA64F7D-7B76-4F13-B370-99ED7A80F8AD}"/>
    <cellStyle name="Percent 2 9 2 2 2" xfId="25872" xr:uid="{F6AEFDF7-FA95-4D65-A21B-05A6881B29D9}"/>
    <cellStyle name="Percent 2 9 2 2 2 2" xfId="39564" xr:uid="{8E27887E-9DDE-428E-B48D-43C9B435FEF6}"/>
    <cellStyle name="Percent 2 9 2 2 2 3" xfId="54448" xr:uid="{EE0AC94F-85A7-4001-B103-5EA4B3B3065C}"/>
    <cellStyle name="Percent 2 9 2 2 3" xfId="19028" xr:uid="{AAD39144-D81E-4456-9E16-1D88D79A305F}"/>
    <cellStyle name="Percent 2 9 2 2 4" xfId="32718" xr:uid="{DB9D4218-78D3-43C4-97C8-0542DD805393}"/>
    <cellStyle name="Percent 2 9 2 2 5" xfId="47602" xr:uid="{99302A65-0B81-4032-B384-F9CE4D83F480}"/>
    <cellStyle name="Percent 2 9 2 3" xfId="22450" xr:uid="{CAF0F5B6-CD92-4873-8092-0E9509EA6DC8}"/>
    <cellStyle name="Percent 2 9 2 3 2" xfId="36142" xr:uid="{0E6835D6-D374-4C5F-912B-C0067507E613}"/>
    <cellStyle name="Percent 2 9 2 3 3" xfId="51026" xr:uid="{5F867E28-17A0-424B-BF28-7CCB7DF2815F}"/>
    <cellStyle name="Percent 2 9 2 4" xfId="15606" xr:uid="{C2F201FD-25DC-407D-8F65-DBA2FDD0384B}"/>
    <cellStyle name="Percent 2 9 2 5" xfId="29296" xr:uid="{71000736-D87D-4953-B838-8919720B0B01}"/>
    <cellStyle name="Percent 2 9 2 6" xfId="44180" xr:uid="{BB2459B9-534B-4EE8-BEFB-7D3069C424DB}"/>
    <cellStyle name="Percent 2 9 3" xfId="10470" xr:uid="{2BF55D3E-C56E-4D93-B682-809FA0EE8501}"/>
    <cellStyle name="Percent 2 9 3 2" xfId="24160" xr:uid="{48A49188-1280-4420-ACC2-A075D6A4E1BA}"/>
    <cellStyle name="Percent 2 9 3 2 2" xfId="37852" xr:uid="{B019099C-51E8-4BDC-A9F5-352A2125B409}"/>
    <cellStyle name="Percent 2 9 3 2 3" xfId="52736" xr:uid="{6035376F-DA98-472C-9015-AC937DA1B460}"/>
    <cellStyle name="Percent 2 9 3 3" xfId="17316" xr:uid="{DE5573F9-DB46-4F77-8501-20938B17860F}"/>
    <cellStyle name="Percent 2 9 3 4" xfId="31006" xr:uid="{2635478D-0FC9-48A4-9DAE-2C8737D5AE4E}"/>
    <cellStyle name="Percent 2 9 3 5" xfId="45890" xr:uid="{A9C7D52D-3071-48C6-BAD5-21438E46EA27}"/>
    <cellStyle name="Percent 2 9 4" xfId="20738" xr:uid="{D652F021-54ED-456B-A7CE-879757C1DB8D}"/>
    <cellStyle name="Percent 2 9 4 2" xfId="34430" xr:uid="{01D5813E-B94E-46D7-860B-D856B939CB43}"/>
    <cellStyle name="Percent 2 9 4 3" xfId="49314" xr:uid="{790F60EB-72B8-46C0-82AA-E34CAEC60FC4}"/>
    <cellStyle name="Percent 2 9 5" xfId="13894" xr:uid="{2811782C-3005-4BAC-8B3A-FF0A950D22D0}"/>
    <cellStyle name="Percent 2 9 6" xfId="27584" xr:uid="{E74E1F87-BA6B-42E0-85D3-63628950ED48}"/>
    <cellStyle name="Percent 2 9 7" xfId="42468" xr:uid="{751D99BC-CDCE-4A60-85C5-32C0F544F939}"/>
    <cellStyle name="Гиперссылка 2" xfId="7" xr:uid="{82A3C90A-18FB-486E-9B01-450463D1AE13}"/>
    <cellStyle name="Гиперссылка 2 2" xfId="5300" xr:uid="{4D52DCEC-B6D4-4B37-847F-EBDC6B6164E2}"/>
    <cellStyle name="Гиперссылка 2 2 2" xfId="40743" xr:uid="{578421A8-FD83-4942-9E2D-A9079E8C324F}"/>
    <cellStyle name="Гиперссылка 2 2 3" xfId="55033" xr:uid="{3B3AC80C-1B2A-4673-9C5F-74B16BE3C0E6}"/>
    <cellStyle name="Обычный 2" xfId="5" xr:uid="{4B9BD671-D2F5-4EDE-AEEF-13A92677F414}"/>
    <cellStyle name="Обычный 2 2" xfId="8" xr:uid="{981056A2-7439-43C4-AB41-F79F109EB801}"/>
    <cellStyle name="Обычный 2 2 2" xfId="5302" xr:uid="{D8A58AA9-326F-4DC4-81F7-897D011DBA31}"/>
    <cellStyle name="Обычный 2 2 2 2" xfId="40745" xr:uid="{77E2C9BF-52BD-4750-B45E-1B1F893BD8B3}"/>
    <cellStyle name="Обычный 2 2 2 3" xfId="55035" xr:uid="{DD026F6F-8CFE-43CB-B668-8C7DEAD72732}"/>
    <cellStyle name="Обычный 2 3" xfId="5301" xr:uid="{43D66283-BD2D-4AE4-B5B9-5B72D331FB85}"/>
    <cellStyle name="Обычный 2 3 2" xfId="40744" xr:uid="{5E56B85C-1F16-4023-8C8E-1B7C17E66A1B}"/>
    <cellStyle name="Обычный 2 3 3" xfId="55034" xr:uid="{E8A08995-2B07-4910-ADBE-BFC777817A73}"/>
    <cellStyle name="常规_Sheet1_1" xfId="4414" xr:uid="{15662B40-D140-48D2-867C-2A3FC243CA11}"/>
  </cellStyles>
  <dxfs count="19">
    <dxf>
      <font>
        <color theme="0"/>
      </font>
    </dxf>
    <dxf>
      <font>
        <condense val="0"/>
        <extend val="0"/>
        <color indexed="8"/>
      </font>
      <fill>
        <patternFill>
          <bgColor indexed="1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ndense val="0"/>
        <extend val="0"/>
        <color indexed="8"/>
      </font>
      <fill>
        <patternFill>
          <bgColor indexed="10"/>
        </patternFill>
      </fill>
    </dxf>
    <dxf>
      <font>
        <color theme="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ndense val="0"/>
        <extend val="0"/>
        <color indexed="8"/>
      </font>
      <fill>
        <patternFill>
          <bgColor indexed="10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C16ED8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file:///Z:\Sales%20Share%20Folder\pictures\PGSBB.jpg" TargetMode="External"/><Relationship Id="rId13" Type="http://schemas.openxmlformats.org/officeDocument/2006/relationships/image" Target="file:///Z:\Sales%20Share%20Folder\pictures\STHP.jpg" TargetMode="External"/><Relationship Id="rId3" Type="http://schemas.openxmlformats.org/officeDocument/2006/relationships/image" Target="file:///Z:\Sales%20Share%20Folder\pictures\PGSCC.jpg" TargetMode="External"/><Relationship Id="rId7" Type="http://schemas.openxmlformats.org/officeDocument/2006/relationships/image" Target="file:///Z:\Sales%20Share%20Folder\pictures\FGSE.jpg" TargetMode="External"/><Relationship Id="rId12" Type="http://schemas.openxmlformats.org/officeDocument/2006/relationships/image" Target="file:///Z:\Sales%20Share%20Folder\pictures\SHP.jpg" TargetMode="External"/><Relationship Id="rId2" Type="http://schemas.openxmlformats.org/officeDocument/2006/relationships/image" Target="file:///Z:\Sales%20Share%20Folder\pictures\PGSM.jpg" TargetMode="External"/><Relationship Id="rId1" Type="http://schemas.openxmlformats.org/officeDocument/2006/relationships/image" Target="../media/image1.jpeg"/><Relationship Id="rId6" Type="http://schemas.openxmlformats.org/officeDocument/2006/relationships/image" Target="file:///Z:\Sales%20Share%20Folder\pictures\FGSC.jpg" TargetMode="External"/><Relationship Id="rId11" Type="http://schemas.openxmlformats.org/officeDocument/2006/relationships/image" Target="file:///Z:\Sales%20Share%20Folder\pictures\FGSB.jpg" TargetMode="External"/><Relationship Id="rId5" Type="http://schemas.openxmlformats.org/officeDocument/2006/relationships/image" Target="file:///Z:\Sales%20Share%20Folder\pictures\PGSFF.jpg" TargetMode="External"/><Relationship Id="rId10" Type="http://schemas.openxmlformats.org/officeDocument/2006/relationships/image" Target="file:///Z:\Sales%20Share%20Folder\pictures\ASPG.jpg" TargetMode="External"/><Relationship Id="rId4" Type="http://schemas.openxmlformats.org/officeDocument/2006/relationships/image" Target="file:///Z:\Sales%20Share%20Folder\pictures\PGSAA.jpg" TargetMode="External"/><Relationship Id="rId9" Type="http://schemas.openxmlformats.org/officeDocument/2006/relationships/image" Target="file:///Z:\Sales%20Share%20Folder\pictures\PGSGG.jpg" TargetMode="Externa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1190625</xdr:colOff>
      <xdr:row>0</xdr:row>
      <xdr:rowOff>95250</xdr:rowOff>
    </xdr:from>
    <xdr:to>
      <xdr:col>5</xdr:col>
      <xdr:colOff>2428875</xdr:colOff>
      <xdr:row>6</xdr:row>
      <xdr:rowOff>123825</xdr:rowOff>
    </xdr:to>
    <xdr:pic>
      <xdr:nvPicPr>
        <xdr:cNvPr id="1096" name="Picture 2" descr="acha logo color for signature-small.jpg">
          <a:extLst>
            <a:ext uri="{FF2B5EF4-FFF2-40B4-BE49-F238E27FC236}">
              <a16:creationId xmlns:a16="http://schemas.microsoft.com/office/drawing/2014/main" id="{00000000-0008-0000-0000-00004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8900" y="95250"/>
          <a:ext cx="314325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342900</xdr:colOff>
          <xdr:row>0</xdr:row>
          <xdr:rowOff>209550</xdr:rowOff>
        </xdr:from>
        <xdr:to>
          <xdr:col>5</xdr:col>
          <xdr:colOff>1885950</xdr:colOff>
          <xdr:row>5</xdr:row>
          <xdr:rowOff>95250</xdr:rowOff>
        </xdr:to>
        <xdr:sp macro="" textlink="">
          <xdr:nvSpPr>
            <xdr:cNvPr id="1025" name="Button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91440" tIns="45720" rIns="91440" bIns="45720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CLICK HERE to prepare for Save / Email without formulas</a:t>
              </a:r>
            </a:p>
            <a:p>
              <a:pPr algn="ctr" rtl="0">
                <a:defRPr sz="1000"/>
              </a:pPr>
              <a:endParaRPr lang="en-US" sz="8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endParaRPr>
            </a:p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This button will disappear - then you can save</a:t>
              </a:r>
            </a:p>
          </xdr:txBody>
        </xdr:sp>
        <xdr:clientData fPrintsWithSheet="0"/>
      </xdr:twoCellAnchor>
    </mc:Choice>
    <mc:Fallback/>
  </mc:AlternateContent>
  <xdr:twoCellAnchor editAs="oneCell">
    <xdr:from>
      <xdr:col>3</xdr:col>
      <xdr:colOff>1047750</xdr:colOff>
      <xdr:row>19</xdr:row>
      <xdr:rowOff>114300</xdr:rowOff>
    </xdr:from>
    <xdr:to>
      <xdr:col>4</xdr:col>
      <xdr:colOff>238125</xdr:colOff>
      <xdr:row>23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link="rId2"/>
        <a:stretch>
          <a:fillRect/>
        </a:stretch>
      </xdr:blipFill>
      <xdr:spPr>
        <a:xfrm>
          <a:off x="2486025" y="302895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1085850</xdr:colOff>
      <xdr:row>25</xdr:row>
      <xdr:rowOff>161925</xdr:rowOff>
    </xdr:from>
    <xdr:to>
      <xdr:col>4</xdr:col>
      <xdr:colOff>276225</xdr:colOff>
      <xdr:row>28</xdr:row>
      <xdr:rowOff>9525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link="rId3"/>
        <a:stretch>
          <a:fillRect/>
        </a:stretch>
      </xdr:blipFill>
      <xdr:spPr>
        <a:xfrm>
          <a:off x="2524125" y="423862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1085850</xdr:colOff>
      <xdr:row>29</xdr:row>
      <xdr:rowOff>104775</xdr:rowOff>
    </xdr:from>
    <xdr:to>
      <xdr:col>4</xdr:col>
      <xdr:colOff>276225</xdr:colOff>
      <xdr:row>33</xdr:row>
      <xdr:rowOff>104775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link="rId4"/>
        <a:stretch>
          <a:fillRect/>
        </a:stretch>
      </xdr:blipFill>
      <xdr:spPr>
        <a:xfrm>
          <a:off x="2524125" y="540067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1085850</xdr:colOff>
      <xdr:row>34</xdr:row>
      <xdr:rowOff>95250</xdr:rowOff>
    </xdr:from>
    <xdr:to>
      <xdr:col>4</xdr:col>
      <xdr:colOff>276225</xdr:colOff>
      <xdr:row>38</xdr:row>
      <xdr:rowOff>95250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link="rId5"/>
        <a:stretch>
          <a:fillRect/>
        </a:stretch>
      </xdr:blipFill>
      <xdr:spPr>
        <a:xfrm>
          <a:off x="2524125" y="634365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1085850</xdr:colOff>
      <xdr:row>40</xdr:row>
      <xdr:rowOff>0</xdr:rowOff>
    </xdr:from>
    <xdr:to>
      <xdr:col>4</xdr:col>
      <xdr:colOff>276225</xdr:colOff>
      <xdr:row>42</xdr:row>
      <xdr:rowOff>152400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link="rId6"/>
        <a:stretch>
          <a:fillRect/>
        </a:stretch>
      </xdr:blipFill>
      <xdr:spPr>
        <a:xfrm>
          <a:off x="2524125" y="75057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1095375</xdr:colOff>
      <xdr:row>45</xdr:row>
      <xdr:rowOff>66675</xdr:rowOff>
    </xdr:from>
    <xdr:to>
      <xdr:col>4</xdr:col>
      <xdr:colOff>285750</xdr:colOff>
      <xdr:row>47</xdr:row>
      <xdr:rowOff>219075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link="rId7"/>
        <a:stretch>
          <a:fillRect/>
        </a:stretch>
      </xdr:blipFill>
      <xdr:spPr>
        <a:xfrm>
          <a:off x="2533650" y="909637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1076325</xdr:colOff>
      <xdr:row>50</xdr:row>
      <xdr:rowOff>123825</xdr:rowOff>
    </xdr:from>
    <xdr:to>
      <xdr:col>4</xdr:col>
      <xdr:colOff>266700</xdr:colOff>
      <xdr:row>52</xdr:row>
      <xdr:rowOff>276225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link="rId8"/>
        <a:stretch>
          <a:fillRect/>
        </a:stretch>
      </xdr:blipFill>
      <xdr:spPr>
        <a:xfrm>
          <a:off x="2514600" y="1053465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1104900</xdr:colOff>
      <xdr:row>55</xdr:row>
      <xdr:rowOff>38100</xdr:rowOff>
    </xdr:from>
    <xdr:to>
      <xdr:col>4</xdr:col>
      <xdr:colOff>295275</xdr:colOff>
      <xdr:row>57</xdr:row>
      <xdr:rowOff>190500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link="rId9"/>
        <a:stretch>
          <a:fillRect/>
        </a:stretch>
      </xdr:blipFill>
      <xdr:spPr>
        <a:xfrm>
          <a:off x="2543175" y="1197292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1076325</xdr:colOff>
      <xdr:row>60</xdr:row>
      <xdr:rowOff>9525</xdr:rowOff>
    </xdr:from>
    <xdr:to>
      <xdr:col>4</xdr:col>
      <xdr:colOff>266700</xdr:colOff>
      <xdr:row>62</xdr:row>
      <xdr:rowOff>161925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link="rId10"/>
        <a:stretch>
          <a:fillRect/>
        </a:stretch>
      </xdr:blipFill>
      <xdr:spPr>
        <a:xfrm>
          <a:off x="2514600" y="1332547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1095375</xdr:colOff>
      <xdr:row>64</xdr:row>
      <xdr:rowOff>95250</xdr:rowOff>
    </xdr:from>
    <xdr:to>
      <xdr:col>4</xdr:col>
      <xdr:colOff>285750</xdr:colOff>
      <xdr:row>66</xdr:row>
      <xdr:rowOff>247650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link="rId11"/>
        <a:stretch>
          <a:fillRect/>
        </a:stretch>
      </xdr:blipFill>
      <xdr:spPr>
        <a:xfrm>
          <a:off x="2533650" y="146304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1066800</xdr:colOff>
      <xdr:row>68</xdr:row>
      <xdr:rowOff>104775</xdr:rowOff>
    </xdr:from>
    <xdr:to>
      <xdr:col>4</xdr:col>
      <xdr:colOff>257175</xdr:colOff>
      <xdr:row>69</xdr:row>
      <xdr:rowOff>390525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link="rId10"/>
        <a:stretch>
          <a:fillRect/>
        </a:stretch>
      </xdr:blipFill>
      <xdr:spPr>
        <a:xfrm>
          <a:off x="2505075" y="1585912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1095375</xdr:colOff>
      <xdr:row>71</xdr:row>
      <xdr:rowOff>104775</xdr:rowOff>
    </xdr:from>
    <xdr:to>
      <xdr:col>4</xdr:col>
      <xdr:colOff>285750</xdr:colOff>
      <xdr:row>73</xdr:row>
      <xdr:rowOff>257175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link="rId12"/>
        <a:stretch>
          <a:fillRect/>
        </a:stretch>
      </xdr:blipFill>
      <xdr:spPr>
        <a:xfrm>
          <a:off x="2533650" y="1711642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1114425</xdr:colOff>
      <xdr:row>83</xdr:row>
      <xdr:rowOff>0</xdr:rowOff>
    </xdr:from>
    <xdr:to>
      <xdr:col>4</xdr:col>
      <xdr:colOff>304800</xdr:colOff>
      <xdr:row>85</xdr:row>
      <xdr:rowOff>152400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link="rId13"/>
        <a:stretch>
          <a:fillRect/>
        </a:stretch>
      </xdr:blipFill>
      <xdr:spPr>
        <a:xfrm>
          <a:off x="2552700" y="20669250"/>
          <a:ext cx="762000" cy="762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1190625</xdr:colOff>
      <xdr:row>0</xdr:row>
      <xdr:rowOff>95250</xdr:rowOff>
    </xdr:from>
    <xdr:to>
      <xdr:col>5</xdr:col>
      <xdr:colOff>2667000</xdr:colOff>
      <xdr:row>6</xdr:row>
      <xdr:rowOff>123825</xdr:rowOff>
    </xdr:to>
    <xdr:pic>
      <xdr:nvPicPr>
        <xdr:cNvPr id="2" name="Picture 2" descr="acha logo color for signature-small.jp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8900" y="95250"/>
          <a:ext cx="314325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342900</xdr:colOff>
          <xdr:row>0</xdr:row>
          <xdr:rowOff>209550</xdr:rowOff>
        </xdr:from>
        <xdr:to>
          <xdr:col>5</xdr:col>
          <xdr:colOff>1885950</xdr:colOff>
          <xdr:row>5</xdr:row>
          <xdr:rowOff>95250</xdr:rowOff>
        </xdr:to>
        <xdr:sp macro="" textlink="">
          <xdr:nvSpPr>
            <xdr:cNvPr id="3073" name="Button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01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91440" tIns="45720" rIns="91440" bIns="45720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CLICK HERE to prepare for Save / Email without formulas</a:t>
              </a:r>
            </a:p>
            <a:p>
              <a:pPr algn="ctr" rtl="0">
                <a:defRPr sz="1000"/>
              </a:pPr>
              <a:endParaRPr lang="en-US" sz="8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endParaRPr>
            </a:p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This button will disappear - then you can save</a:t>
              </a: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2762250</xdr:colOff>
      <xdr:row>2</xdr:row>
      <xdr:rowOff>95250</xdr:rowOff>
    </xdr:from>
    <xdr:to>
      <xdr:col>4</xdr:col>
      <xdr:colOff>57150</xdr:colOff>
      <xdr:row>7</xdr:row>
      <xdr:rowOff>28575</xdr:rowOff>
    </xdr:to>
    <xdr:pic>
      <xdr:nvPicPr>
        <xdr:cNvPr id="2355" name="Picture 1">
          <a:extLst>
            <a:ext uri="{FF2B5EF4-FFF2-40B4-BE49-F238E27FC236}">
              <a16:creationId xmlns:a16="http://schemas.microsoft.com/office/drawing/2014/main" id="{00000000-0008-0000-0200-000033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33400"/>
          <a:ext cx="2819400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Sales%20Share%20Folder/Official%20Exchange%20Rate%20Log%20Book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Sales%20Share%20Folder/Sales%20price%20lis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</sheetNames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cha Sales Price List"/>
      <sheetName val="Ny Sales Price List"/>
      <sheetName val="Acha Air Sales Price List"/>
      <sheetName val="Ny Air Sales Price List"/>
      <sheetName val="labor selling"/>
      <sheetName val="WP Price list"/>
      <sheetName val="WP code maker"/>
      <sheetName val="Description Bkk"/>
      <sheetName val="Temp code"/>
      <sheetName val="Instructions"/>
      <sheetName val="bulk prices"/>
      <sheetName val="instructions-reorder level"/>
      <sheetName val="Crystal &amp; CZ Price List"/>
      <sheetName val="Ny Air Sales Price List (old)"/>
      <sheetName val="IS website Descriptions"/>
      <sheetName val="SEO Slugs"/>
      <sheetName val="Sheet1"/>
    </sheetNames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achadirect.com/" TargetMode="External"/><Relationship Id="rId5" Type="http://schemas.openxmlformats.org/officeDocument/2006/relationships/ctrlProp" Target="../ctrlProps/ctrlProp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www.achadirect.com/" TargetMode="External"/><Relationship Id="rId5" Type="http://schemas.openxmlformats.org/officeDocument/2006/relationships/ctrlProp" Target="../ctrlProps/ctrlProp2.xml"/><Relationship Id="rId4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www.achadirect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FF00"/>
  </sheetPr>
  <dimension ref="A1:W1012"/>
  <sheetViews>
    <sheetView zoomScaleNormal="100" workbookViewId="0">
      <selection activeCell="F28" sqref="F28"/>
    </sheetView>
  </sheetViews>
  <sheetFormatPr defaultRowHeight="12.75"/>
  <cols>
    <col min="1" max="1" width="2.140625" customWidth="1"/>
    <col min="2" max="2" width="7.42578125" customWidth="1"/>
    <col min="3" max="3" width="12" customWidth="1"/>
    <col min="4" max="4" width="23.5703125" customWidth="1"/>
    <col min="5" max="5" width="5" customWidth="1"/>
    <col min="6" max="6" width="41.85546875" customWidth="1"/>
    <col min="7" max="7" width="15.42578125" customWidth="1"/>
    <col min="8" max="8" width="13.5703125" customWidth="1"/>
    <col min="9" max="9" width="2.85546875" customWidth="1"/>
  </cols>
  <sheetData>
    <row r="1" spans="1:23" ht="18" customHeight="1">
      <c r="A1" s="13"/>
      <c r="B1" s="6" t="s">
        <v>1</v>
      </c>
      <c r="C1" s="5"/>
      <c r="D1" s="5"/>
      <c r="E1" s="5"/>
      <c r="F1" s="5"/>
      <c r="G1" s="3"/>
      <c r="H1" s="6" t="s">
        <v>4</v>
      </c>
      <c r="I1" s="14"/>
    </row>
    <row r="2" spans="1:23" ht="12.75" customHeight="1">
      <c r="A2" s="13"/>
      <c r="B2" s="15" t="s">
        <v>45</v>
      </c>
      <c r="C2" s="4"/>
      <c r="D2" s="4"/>
      <c r="E2" s="4"/>
      <c r="F2" s="4"/>
      <c r="G2" s="7"/>
      <c r="H2" s="7"/>
      <c r="I2" s="14"/>
      <c r="W2" s="46">
        <v>32</v>
      </c>
    </row>
    <row r="3" spans="1:23" ht="12.75" customHeight="1" thickBot="1">
      <c r="A3" s="13"/>
      <c r="B3" s="15" t="s">
        <v>8</v>
      </c>
      <c r="C3" s="7"/>
      <c r="D3" s="7"/>
      <c r="E3" s="7"/>
      <c r="F3" s="7"/>
      <c r="G3" s="7"/>
      <c r="H3" s="3"/>
      <c r="I3" s="14"/>
      <c r="W3" t="s">
        <v>44</v>
      </c>
    </row>
    <row r="4" spans="1:23" ht="12.75" customHeight="1">
      <c r="A4" s="13"/>
      <c r="B4" s="15" t="s">
        <v>49</v>
      </c>
      <c r="C4" s="7"/>
      <c r="D4" s="7"/>
      <c r="E4" s="7"/>
      <c r="F4" s="3"/>
      <c r="G4" s="111" t="s">
        <v>5</v>
      </c>
      <c r="H4" s="112" t="s">
        <v>6</v>
      </c>
      <c r="I4" s="14"/>
    </row>
    <row r="5" spans="1:23" ht="13.5" customHeight="1" thickBot="1">
      <c r="A5" s="13"/>
      <c r="B5" s="15" t="s">
        <v>50</v>
      </c>
      <c r="C5" s="7"/>
      <c r="D5" s="7"/>
      <c r="E5" s="7"/>
      <c r="F5" s="3"/>
      <c r="G5" s="42">
        <v>45177</v>
      </c>
      <c r="H5" s="41">
        <v>51350</v>
      </c>
      <c r="I5" s="14"/>
    </row>
    <row r="6" spans="1:23" ht="12" customHeight="1">
      <c r="A6" s="13"/>
      <c r="B6" s="16" t="s">
        <v>2</v>
      </c>
      <c r="C6" s="7"/>
      <c r="D6" s="7"/>
      <c r="E6" s="7"/>
      <c r="F6" s="8"/>
      <c r="G6" s="3"/>
      <c r="H6" s="3"/>
      <c r="I6" s="14"/>
    </row>
    <row r="7" spans="1:23" ht="13.5" thickBot="1">
      <c r="A7" s="13"/>
      <c r="B7" s="17"/>
      <c r="C7" s="7"/>
      <c r="D7" s="7"/>
      <c r="E7" s="7"/>
      <c r="F7" s="8"/>
      <c r="G7" s="3"/>
      <c r="H7" s="3"/>
      <c r="I7" s="14"/>
    </row>
    <row r="8" spans="1:23" ht="16.5" customHeight="1" thickBot="1">
      <c r="A8" s="13"/>
      <c r="B8" s="162" t="s">
        <v>3</v>
      </c>
      <c r="C8" s="163"/>
      <c r="D8" s="164"/>
      <c r="E8" s="4"/>
      <c r="F8" s="110" t="s">
        <v>12</v>
      </c>
      <c r="G8" s="27"/>
      <c r="H8" s="27"/>
      <c r="I8" s="14"/>
      <c r="K8" s="108"/>
    </row>
    <row r="9" spans="1:23">
      <c r="A9" s="13"/>
      <c r="B9" s="165" t="s">
        <v>52</v>
      </c>
      <c r="C9" s="166"/>
      <c r="D9" s="167"/>
      <c r="E9" s="9"/>
      <c r="F9" s="39" t="str">
        <f t="shared" ref="F9:F14" si="0">B9</f>
        <v>Bizarre</v>
      </c>
      <c r="G9" s="179" t="s">
        <v>14</v>
      </c>
      <c r="H9" s="181"/>
      <c r="I9" s="14"/>
    </row>
    <row r="10" spans="1:23">
      <c r="A10" s="13"/>
      <c r="B10" s="168" t="s">
        <v>53</v>
      </c>
      <c r="C10" s="169"/>
      <c r="D10" s="170"/>
      <c r="E10" s="10"/>
      <c r="F10" s="39" t="str">
        <f t="shared" si="0"/>
        <v>Wang Shu Huei</v>
      </c>
      <c r="G10" s="179"/>
      <c r="H10" s="182"/>
      <c r="I10" s="14"/>
    </row>
    <row r="11" spans="1:23">
      <c r="A11" s="13"/>
      <c r="B11" s="171" t="s">
        <v>54</v>
      </c>
      <c r="C11" s="169"/>
      <c r="D11" s="170"/>
      <c r="E11" s="10"/>
      <c r="F11" s="39" t="str">
        <f t="shared" si="0"/>
        <v>Taiwan</v>
      </c>
      <c r="G11" s="179" t="s">
        <v>15</v>
      </c>
      <c r="H11" s="183" t="s">
        <v>22</v>
      </c>
      <c r="I11" s="14"/>
    </row>
    <row r="12" spans="1:23">
      <c r="A12" s="13"/>
      <c r="B12" s="171"/>
      <c r="C12" s="169"/>
      <c r="D12" s="170"/>
      <c r="E12" s="10"/>
      <c r="F12" s="39">
        <f t="shared" si="0"/>
        <v>0</v>
      </c>
      <c r="G12" s="179"/>
      <c r="H12" s="184"/>
      <c r="I12" s="14"/>
    </row>
    <row r="13" spans="1:23">
      <c r="A13" s="13"/>
      <c r="B13" s="168"/>
      <c r="C13" s="172"/>
      <c r="D13" s="173"/>
      <c r="E13" s="11"/>
      <c r="F13" s="39">
        <f t="shared" si="0"/>
        <v>0</v>
      </c>
      <c r="G13" s="180" t="s">
        <v>16</v>
      </c>
      <c r="H13" s="183" t="s">
        <v>51</v>
      </c>
      <c r="I13" s="14"/>
      <c r="L13" s="28" t="s">
        <v>20</v>
      </c>
    </row>
    <row r="14" spans="1:23" ht="13.5" thickBot="1">
      <c r="A14" s="13"/>
      <c r="B14" s="174"/>
      <c r="C14" s="175"/>
      <c r="D14" s="176"/>
      <c r="E14" s="11"/>
      <c r="F14" s="40">
        <f t="shared" si="0"/>
        <v>0</v>
      </c>
      <c r="G14" s="180"/>
      <c r="H14" s="185"/>
      <c r="I14" s="14"/>
      <c r="L14" s="109">
        <f>VLOOKUP(G5,[1]Sheet1!$A$9:$I$7290,2,FALSE)</f>
        <v>35.44</v>
      </c>
    </row>
    <row r="15" spans="1:23" ht="5.25" customHeight="1">
      <c r="A15" s="13"/>
      <c r="B15" s="11"/>
      <c r="C15" s="11"/>
      <c r="D15" s="11"/>
      <c r="E15" s="11"/>
      <c r="F15" s="11"/>
      <c r="G15" s="28"/>
      <c r="H15" s="29"/>
      <c r="I15" s="14"/>
    </row>
    <row r="16" spans="1:23">
      <c r="A16" s="13"/>
      <c r="B16" s="11"/>
      <c r="C16" s="11"/>
      <c r="D16" s="11"/>
      <c r="E16" s="11"/>
      <c r="F16" s="11"/>
      <c r="G16" s="28" t="s">
        <v>19</v>
      </c>
      <c r="H16" s="35" t="s">
        <v>21</v>
      </c>
      <c r="I16" s="14"/>
    </row>
    <row r="17" spans="1:9" hidden="1">
      <c r="A17" s="13"/>
      <c r="B17" s="11"/>
      <c r="C17" s="11"/>
      <c r="D17" s="11"/>
      <c r="E17" s="11"/>
      <c r="F17" s="11"/>
      <c r="I17" s="14"/>
    </row>
    <row r="18" spans="1:9" ht="5.25" customHeight="1" thickBot="1">
      <c r="A18" s="13"/>
      <c r="B18" s="12"/>
      <c r="C18" s="12"/>
      <c r="D18" s="12"/>
      <c r="E18" s="12"/>
      <c r="F18" s="3"/>
      <c r="G18" s="12"/>
      <c r="H18" s="12"/>
      <c r="I18" s="14"/>
    </row>
    <row r="19" spans="1:9" ht="17.25" customHeight="1" thickBot="1">
      <c r="A19" s="13"/>
      <c r="B19" s="113" t="s">
        <v>11</v>
      </c>
      <c r="C19" s="114" t="s">
        <v>7</v>
      </c>
      <c r="D19" s="177" t="s">
        <v>13</v>
      </c>
      <c r="E19" s="178"/>
      <c r="F19" s="115" t="s">
        <v>0</v>
      </c>
      <c r="G19" s="116" t="s">
        <v>9</v>
      </c>
      <c r="H19" s="117" t="s">
        <v>10</v>
      </c>
      <c r="I19" s="14"/>
    </row>
    <row r="20" spans="1:9" ht="15.75" customHeight="1">
      <c r="A20" s="13"/>
      <c r="B20" s="120">
        <v>5</v>
      </c>
      <c r="C20" s="121" t="s">
        <v>55</v>
      </c>
      <c r="D20" s="186"/>
      <c r="E20" s="187"/>
      <c r="F20" s="122" t="str">
        <f>VLOOKUP(C20,'[2]Acha Air Sales Price List'!$B$1:$D$65536,3,FALSE)</f>
        <v>Double flared Tiger Eye stone plug  - 0g (8mm)</v>
      </c>
      <c r="G20" s="123">
        <f>ROUND(IF(ISBLANK(C20),0,VLOOKUP(C20,'[2]Acha Air Sales Price List'!$B$1:$X$65536,12,FALSE)*$L$14),2)</f>
        <v>40.4</v>
      </c>
      <c r="H20" s="124">
        <f t="shared" ref="H20:H60" si="1">ROUND(IF(ISNUMBER(B20), G20*B20, 0),5)</f>
        <v>202</v>
      </c>
      <c r="I20" s="14"/>
    </row>
    <row r="21" spans="1:9" ht="15.75" customHeight="1">
      <c r="A21" s="13"/>
      <c r="B21" s="1">
        <v>5</v>
      </c>
      <c r="C21" s="38" t="s">
        <v>56</v>
      </c>
      <c r="D21" s="150"/>
      <c r="E21" s="151"/>
      <c r="F21" s="43" t="str">
        <f>VLOOKUP(C21,'[2]Acha Air Sales Price List'!$B$1:$D$65536,3,FALSE)</f>
        <v>Double flared Tiger Eye stone plug  - 00g (10mm)</v>
      </c>
      <c r="G21" s="21">
        <f>ROUND(IF(ISBLANK(C21),0,VLOOKUP(C21,'[2]Acha Air Sales Price List'!$B$1:$X$65536,12,FALSE)*$L$14),2)</f>
        <v>47.49</v>
      </c>
      <c r="H21" s="22">
        <f t="shared" si="1"/>
        <v>237.45</v>
      </c>
      <c r="I21" s="14"/>
    </row>
    <row r="22" spans="1:9" ht="15.75" customHeight="1">
      <c r="A22" s="13"/>
      <c r="B22" s="1">
        <v>5</v>
      </c>
      <c r="C22" s="38" t="s">
        <v>57</v>
      </c>
      <c r="D22" s="150"/>
      <c r="E22" s="151"/>
      <c r="F22" s="43" t="str">
        <f>VLOOKUP(C22,'[2]Acha Air Sales Price List'!$B$1:$D$65536,3,FALSE)</f>
        <v>Double flared Tiger Eye stone plug  - 1/2g (12mm)</v>
      </c>
      <c r="G22" s="21">
        <f>ROUND(IF(ISBLANK(C22),0,VLOOKUP(C22,'[2]Acha Air Sales Price List'!$B$1:$X$65536,12,FALSE)*$L$14),2)</f>
        <v>54.58</v>
      </c>
      <c r="H22" s="22">
        <f t="shared" si="1"/>
        <v>272.89999999999998</v>
      </c>
      <c r="I22" s="14"/>
    </row>
    <row r="23" spans="1:9" ht="15.75" customHeight="1">
      <c r="A23" s="13"/>
      <c r="B23" s="1">
        <v>5</v>
      </c>
      <c r="C23" s="38" t="s">
        <v>58</v>
      </c>
      <c r="D23" s="150"/>
      <c r="E23" s="151"/>
      <c r="F23" s="43" t="str">
        <f>VLOOKUP(C23,'[2]Acha Air Sales Price List'!$B$1:$D$65536,3,FALSE)</f>
        <v>Double flared Tiger Eye stone plug  - 9/16" (14mm)</v>
      </c>
      <c r="G23" s="21">
        <f>ROUND(IF(ISBLANK(C23),0,VLOOKUP(C23,'[2]Acha Air Sales Price List'!$B$1:$X$65536,12,FALSE)*$L$14),2)</f>
        <v>61.67</v>
      </c>
      <c r="H23" s="22">
        <f t="shared" si="1"/>
        <v>308.35000000000002</v>
      </c>
      <c r="I23" s="14"/>
    </row>
    <row r="24" spans="1:9" ht="15.75" customHeight="1">
      <c r="A24" s="13"/>
      <c r="B24" s="125">
        <v>5</v>
      </c>
      <c r="C24" s="38" t="s">
        <v>59</v>
      </c>
      <c r="D24" s="154"/>
      <c r="E24" s="155"/>
      <c r="F24" s="128" t="str">
        <f>VLOOKUP(C24,'[2]Acha Air Sales Price List'!$B$1:$D$65536,3,FALSE)</f>
        <v>Double flared Tiger Eye stone plug  - 5/8" (16mm)</v>
      </c>
      <c r="G24" s="129">
        <f>ROUND(IF(ISBLANK(C24),0,VLOOKUP(C24,'[2]Acha Air Sales Price List'!$B$1:$X$65536,12,FALSE)*$L$14),2)</f>
        <v>72.3</v>
      </c>
      <c r="H24" s="130">
        <f t="shared" si="1"/>
        <v>361.5</v>
      </c>
      <c r="I24" s="14"/>
    </row>
    <row r="25" spans="1:9">
      <c r="A25" s="13"/>
      <c r="B25" s="131">
        <v>5</v>
      </c>
      <c r="C25" s="36" t="s">
        <v>60</v>
      </c>
      <c r="D25" s="152"/>
      <c r="E25" s="153"/>
      <c r="F25" s="132" t="str">
        <f>VLOOKUP(C25,'[2]Acha Air Sales Price List'!$B$1:$D$65536,3,FALSE)</f>
        <v>Double flared Rose Quartz Stone Plug - 0g (8 mm)</v>
      </c>
      <c r="G25" s="133">
        <f>ROUND(IF(ISBLANK(C25),0,VLOOKUP(C25,'[2]Acha Air Sales Price List'!$B$1:$X$65536,12,FALSE)*$L$14),2)</f>
        <v>36.86</v>
      </c>
      <c r="H25" s="134">
        <f t="shared" si="1"/>
        <v>184.3</v>
      </c>
      <c r="I25" s="14"/>
    </row>
    <row r="26" spans="1:9" ht="24">
      <c r="A26" s="13"/>
      <c r="B26" s="1">
        <v>5</v>
      </c>
      <c r="C26" s="38" t="s">
        <v>61</v>
      </c>
      <c r="D26" s="150"/>
      <c r="E26" s="151"/>
      <c r="F26" s="43" t="str">
        <f>VLOOKUP(C26,'[2]Acha Air Sales Price List'!$B$1:$D$65536,3,FALSE)</f>
        <v>Double flared Rose Quartz Stone Plug - 00g (10 mm)</v>
      </c>
      <c r="G26" s="21">
        <f>ROUND(IF(ISBLANK(C26),0,VLOOKUP(C26,'[2]Acha Air Sales Price List'!$B$1:$X$65536,12,FALSE)*$L$14),2)</f>
        <v>43.95</v>
      </c>
      <c r="H26" s="22">
        <f t="shared" si="1"/>
        <v>219.75</v>
      </c>
      <c r="I26" s="14"/>
    </row>
    <row r="27" spans="1:9" ht="24">
      <c r="A27" s="13"/>
      <c r="B27" s="1">
        <v>5</v>
      </c>
      <c r="C27" s="38" t="s">
        <v>62</v>
      </c>
      <c r="D27" s="150"/>
      <c r="E27" s="151"/>
      <c r="F27" s="43" t="str">
        <f>VLOOKUP(C27,'[2]Acha Air Sales Price List'!$B$1:$D$65536,3,FALSE)</f>
        <v>Double flared Rose Quartz Stone Plug - 1/2" (12 mm)</v>
      </c>
      <c r="G27" s="21">
        <f>ROUND(IF(ISBLANK(C27),0,VLOOKUP(C27,'[2]Acha Air Sales Price List'!$B$1:$X$65536,12,FALSE)*$L$14),2)</f>
        <v>51.03</v>
      </c>
      <c r="H27" s="22">
        <f t="shared" si="1"/>
        <v>255.15</v>
      </c>
      <c r="I27" s="14"/>
    </row>
    <row r="28" spans="1:9" ht="24">
      <c r="A28" s="13"/>
      <c r="B28" s="1">
        <v>5</v>
      </c>
      <c r="C28" s="38" t="s">
        <v>63</v>
      </c>
      <c r="D28" s="150"/>
      <c r="E28" s="151"/>
      <c r="F28" s="43" t="str">
        <f>VLOOKUP(C28,'[2]Acha Air Sales Price List'!$B$1:$D$65536,3,FALSE)</f>
        <v>Double flared Rose Quartz Stone Plug - 9/16" (14 mm)</v>
      </c>
      <c r="G28" s="21">
        <f>ROUND(IF(ISBLANK(C28),0,VLOOKUP(C28,'[2]Acha Air Sales Price List'!$B$1:$X$65536,12,FALSE)*$L$14),2)</f>
        <v>58.12</v>
      </c>
      <c r="H28" s="22">
        <f t="shared" si="1"/>
        <v>290.60000000000002</v>
      </c>
      <c r="I28" s="14"/>
    </row>
    <row r="29" spans="1:9" ht="24">
      <c r="A29" s="13"/>
      <c r="B29" s="125">
        <v>5</v>
      </c>
      <c r="C29" s="38" t="s">
        <v>64</v>
      </c>
      <c r="D29" s="154"/>
      <c r="E29" s="155"/>
      <c r="F29" s="128" t="str">
        <f>VLOOKUP(C29,'[2]Acha Air Sales Price List'!$B$1:$D$65536,3,FALSE)</f>
        <v>Double flared Rose Quartz Stone Plug - 5/8" (16 mm)</v>
      </c>
      <c r="G29" s="129">
        <f>ROUND(IF(ISBLANK(C29),0,VLOOKUP(C29,'[2]Acha Air Sales Price List'!$B$1:$X$65536,12,FALSE)*$L$14),2)</f>
        <v>68.75</v>
      </c>
      <c r="H29" s="130">
        <f t="shared" si="1"/>
        <v>343.75</v>
      </c>
      <c r="I29" s="14"/>
    </row>
    <row r="30" spans="1:9" ht="15" customHeight="1">
      <c r="A30" s="13"/>
      <c r="B30" s="131">
        <v>5</v>
      </c>
      <c r="C30" s="36" t="s">
        <v>65</v>
      </c>
      <c r="D30" s="152"/>
      <c r="E30" s="153"/>
      <c r="F30" s="132" t="str">
        <f>VLOOKUP(C30,'[2]Acha Air Sales Price List'!$B$1:$D$65536,3,FALSE)</f>
        <v>Double flared Jade stone Plug  - 0g (8 mm)</v>
      </c>
      <c r="G30" s="133">
        <f>ROUND(IF(ISBLANK(C30),0,VLOOKUP(C30,'[2]Acha Air Sales Price List'!$B$1:$X$65536,12,FALSE)*$L$14),2)</f>
        <v>36.86</v>
      </c>
      <c r="H30" s="134">
        <f t="shared" si="1"/>
        <v>184.3</v>
      </c>
      <c r="I30" s="14"/>
    </row>
    <row r="31" spans="1:9" ht="15" customHeight="1">
      <c r="A31" s="13"/>
      <c r="B31" s="1">
        <v>5</v>
      </c>
      <c r="C31" s="38" t="s">
        <v>66</v>
      </c>
      <c r="D31" s="150"/>
      <c r="E31" s="151"/>
      <c r="F31" s="43" t="str">
        <f>VLOOKUP(C31,'[2]Acha Air Sales Price List'!$B$1:$D$65536,3,FALSE)</f>
        <v>Double flared Jade stone Plug  - 00g (10 mm)</v>
      </c>
      <c r="G31" s="21">
        <f>ROUND(IF(ISBLANK(C31),0,VLOOKUP(C31,'[2]Acha Air Sales Price List'!$B$1:$X$65536,12,FALSE)*$L$14),2)</f>
        <v>43.95</v>
      </c>
      <c r="H31" s="22">
        <f t="shared" si="1"/>
        <v>219.75</v>
      </c>
      <c r="I31" s="14"/>
    </row>
    <row r="32" spans="1:9" ht="15" customHeight="1">
      <c r="A32" s="13"/>
      <c r="B32" s="1">
        <v>5</v>
      </c>
      <c r="C32" s="38" t="s">
        <v>67</v>
      </c>
      <c r="D32" s="150"/>
      <c r="E32" s="151"/>
      <c r="F32" s="43" t="str">
        <f>VLOOKUP(C32,'[2]Acha Air Sales Price List'!$B$1:$D$65536,3,FALSE)</f>
        <v>Double flared Jade stone Plug  - 1/2" (12 mm)</v>
      </c>
      <c r="G32" s="21">
        <f>ROUND(IF(ISBLANK(C32),0,VLOOKUP(C32,'[2]Acha Air Sales Price List'!$B$1:$X$65536,12,FALSE)*$L$14),2)</f>
        <v>51.03</v>
      </c>
      <c r="H32" s="22">
        <f t="shared" si="1"/>
        <v>255.15</v>
      </c>
      <c r="I32" s="14"/>
    </row>
    <row r="33" spans="1:9" ht="15" customHeight="1">
      <c r="A33" s="13"/>
      <c r="B33" s="1">
        <v>5</v>
      </c>
      <c r="C33" s="38" t="s">
        <v>68</v>
      </c>
      <c r="D33" s="150"/>
      <c r="E33" s="151"/>
      <c r="F33" s="43" t="str">
        <f>VLOOKUP(C33,'[2]Acha Air Sales Price List'!$B$1:$D$65536,3,FALSE)</f>
        <v>Double flared Jade stone Plug  - 9/16" (14 mm)</v>
      </c>
      <c r="G33" s="21">
        <f>ROUND(IF(ISBLANK(C33),0,VLOOKUP(C33,'[2]Acha Air Sales Price List'!$B$1:$X$65536,12,FALSE)*$L$14),2)</f>
        <v>58.12</v>
      </c>
      <c r="H33" s="22">
        <f t="shared" si="1"/>
        <v>290.60000000000002</v>
      </c>
      <c r="I33" s="14"/>
    </row>
    <row r="34" spans="1:9" ht="15" customHeight="1">
      <c r="A34" s="13"/>
      <c r="B34" s="125">
        <v>5</v>
      </c>
      <c r="C34" s="38" t="s">
        <v>69</v>
      </c>
      <c r="D34" s="154"/>
      <c r="E34" s="155"/>
      <c r="F34" s="128" t="str">
        <f>VLOOKUP(C34,'[2]Acha Air Sales Price List'!$B$1:$D$65536,3,FALSE)</f>
        <v>Double flared Jade stone Plug  - 5/8" (16 mm)</v>
      </c>
      <c r="G34" s="129">
        <f>ROUND(IF(ISBLANK(C34),0,VLOOKUP(C34,'[2]Acha Air Sales Price List'!$B$1:$X$65536,12,FALSE)*$L$14),2)</f>
        <v>68.75</v>
      </c>
      <c r="H34" s="130">
        <f t="shared" si="1"/>
        <v>343.75</v>
      </c>
      <c r="I34" s="14"/>
    </row>
    <row r="35" spans="1:9" ht="15" customHeight="1">
      <c r="A35" s="13"/>
      <c r="B35" s="131">
        <v>5</v>
      </c>
      <c r="C35" s="36" t="s">
        <v>70</v>
      </c>
      <c r="D35" s="152"/>
      <c r="E35" s="153"/>
      <c r="F35" s="132" t="str">
        <f>VLOOKUP(C35,'[2]Acha Air Sales Price List'!$B$1:$D$65536,3,FALSE)</f>
        <v>Amethyst double flared stone plug - 0g (8 mm)</v>
      </c>
      <c r="G35" s="133">
        <f>ROUND(IF(ISBLANK(C35),0,VLOOKUP(C35,'[2]Acha Air Sales Price List'!$B$1:$X$65536,12,FALSE)*$L$14),2)</f>
        <v>66.98</v>
      </c>
      <c r="H35" s="134">
        <f t="shared" si="1"/>
        <v>334.9</v>
      </c>
      <c r="I35" s="14"/>
    </row>
    <row r="36" spans="1:9" ht="15" customHeight="1">
      <c r="A36" s="13"/>
      <c r="B36" s="1">
        <v>5</v>
      </c>
      <c r="C36" s="38" t="s">
        <v>71</v>
      </c>
      <c r="D36" s="150"/>
      <c r="E36" s="151"/>
      <c r="F36" s="43" t="str">
        <f>VLOOKUP(C36,'[2]Acha Air Sales Price List'!$B$1:$D$65536,3,FALSE)</f>
        <v>Amethyst double flared stone plug - 00g (10 mm)</v>
      </c>
      <c r="G36" s="21">
        <f>ROUND(IF(ISBLANK(C36),0,VLOOKUP(C36,'[2]Acha Air Sales Price List'!$B$1:$X$65536,12,FALSE)*$L$14),2)</f>
        <v>82.93</v>
      </c>
      <c r="H36" s="22">
        <f t="shared" si="1"/>
        <v>414.65</v>
      </c>
      <c r="I36" s="14"/>
    </row>
    <row r="37" spans="1:9" ht="15" customHeight="1">
      <c r="A37" s="13"/>
      <c r="B37" s="135">
        <v>0</v>
      </c>
      <c r="C37" s="136" t="s">
        <v>72</v>
      </c>
      <c r="D37" s="156"/>
      <c r="E37" s="157"/>
      <c r="F37" s="137" t="str">
        <f>VLOOKUP(C37,'[2]Acha Air Sales Price List'!$B$1:$D$65536,3,FALSE)</f>
        <v>Amethyst double flared stone plug - 1/2" (12 mm)</v>
      </c>
      <c r="G37" s="138">
        <f>ROUND(IF(ISBLANK(C37),0,VLOOKUP(C37,'[2]Acha Air Sales Price List'!$B$1:$X$65536,12,FALSE)*$L$14),2)</f>
        <v>100.65</v>
      </c>
      <c r="H37" s="139">
        <f t="shared" si="1"/>
        <v>0</v>
      </c>
      <c r="I37" s="14"/>
    </row>
    <row r="38" spans="1:9" ht="15" customHeight="1">
      <c r="A38" s="13"/>
      <c r="B38" s="1">
        <v>5</v>
      </c>
      <c r="C38" s="38" t="s">
        <v>73</v>
      </c>
      <c r="D38" s="150"/>
      <c r="E38" s="151"/>
      <c r="F38" s="43" t="str">
        <f>VLOOKUP(C38,'[2]Acha Air Sales Price List'!$B$1:$D$65536,3,FALSE)</f>
        <v>Amethyst double flared stone plug - 9/16" (14 mm)</v>
      </c>
      <c r="G38" s="21">
        <f>ROUND(IF(ISBLANK(C38),0,VLOOKUP(C38,'[2]Acha Air Sales Price List'!$B$1:$X$65536,12,FALSE)*$L$14),2)</f>
        <v>118.37</v>
      </c>
      <c r="H38" s="22">
        <f t="shared" si="1"/>
        <v>591.85</v>
      </c>
      <c r="I38" s="14"/>
    </row>
    <row r="39" spans="1:9" ht="15" customHeight="1">
      <c r="A39" s="13"/>
      <c r="B39" s="125">
        <v>5</v>
      </c>
      <c r="C39" s="38" t="s">
        <v>74</v>
      </c>
      <c r="D39" s="154"/>
      <c r="E39" s="155"/>
      <c r="F39" s="128" t="str">
        <f>VLOOKUP(C39,'[2]Acha Air Sales Price List'!$B$1:$D$65536,3,FALSE)</f>
        <v>Amethyst double flared stone plug - 5/8" (16 mm)</v>
      </c>
      <c r="G39" s="129">
        <f>ROUND(IF(ISBLANK(C39),0,VLOOKUP(C39,'[2]Acha Air Sales Price List'!$B$1:$X$65536,12,FALSE)*$L$14),2)</f>
        <v>144.94999999999999</v>
      </c>
      <c r="H39" s="130">
        <f t="shared" si="1"/>
        <v>724.75</v>
      </c>
      <c r="I39" s="14"/>
    </row>
    <row r="40" spans="1:9" ht="24">
      <c r="A40" s="13"/>
      <c r="B40" s="131">
        <v>5</v>
      </c>
      <c r="C40" s="36" t="s">
        <v>75</v>
      </c>
      <c r="D40" s="152"/>
      <c r="E40" s="153"/>
      <c r="F40" s="132" t="str">
        <f>VLOOKUP(C40,'[2]Acha Air Sales Price List'!$B$1:$D$65536,3,FALSE)</f>
        <v>Amethyst semi precious stone faceted gem cut double flared plug - 0g (8 mm)</v>
      </c>
      <c r="G40" s="133">
        <f>ROUND(IF(ISBLANK(C40),0,VLOOKUP(C40,'[2]Acha Air Sales Price List'!$B$1:$X$65536,12,FALSE)*$L$14),2)</f>
        <v>70.53</v>
      </c>
      <c r="H40" s="134">
        <f t="shared" si="1"/>
        <v>352.65</v>
      </c>
      <c r="I40" s="14"/>
    </row>
    <row r="41" spans="1:9" ht="24">
      <c r="A41" s="13"/>
      <c r="B41" s="1">
        <v>5</v>
      </c>
      <c r="C41" s="38" t="s">
        <v>76</v>
      </c>
      <c r="D41" s="150"/>
      <c r="E41" s="151"/>
      <c r="F41" s="43" t="str">
        <f>VLOOKUP(C41,'[2]Acha Air Sales Price List'!$B$1:$D$65536,3,FALSE)</f>
        <v>Amethyst semi precious stone faceted gem cut double flared plug - 00g (10 mm)</v>
      </c>
      <c r="G41" s="21">
        <f>ROUND(IF(ISBLANK(C41),0,VLOOKUP(C41,'[2]Acha Air Sales Price List'!$B$1:$X$65536,12,FALSE)*$L$14),2)</f>
        <v>81.16</v>
      </c>
      <c r="H41" s="22">
        <f t="shared" si="1"/>
        <v>405.8</v>
      </c>
      <c r="I41" s="14"/>
    </row>
    <row r="42" spans="1:9" ht="24">
      <c r="A42" s="13"/>
      <c r="B42" s="1">
        <v>5</v>
      </c>
      <c r="C42" s="38" t="s">
        <v>77</v>
      </c>
      <c r="D42" s="150"/>
      <c r="E42" s="151"/>
      <c r="F42" s="43" t="str">
        <f>VLOOKUP(C42,'[2]Acha Air Sales Price List'!$B$1:$D$65536,3,FALSE)</f>
        <v>Amethyst semi precious stone faceted gem cut double flared plug - 1/2" (12 mm)</v>
      </c>
      <c r="G42" s="21">
        <f>ROUND(IF(ISBLANK(C42),0,VLOOKUP(C42,'[2]Acha Air Sales Price List'!$B$1:$X$65536,12,FALSE)*$L$14),2)</f>
        <v>91.79</v>
      </c>
      <c r="H42" s="22">
        <f t="shared" si="1"/>
        <v>458.95</v>
      </c>
      <c r="I42" s="14"/>
    </row>
    <row r="43" spans="1:9" ht="24">
      <c r="A43" s="13"/>
      <c r="B43" s="1">
        <v>5</v>
      </c>
      <c r="C43" s="38" t="s">
        <v>78</v>
      </c>
      <c r="D43" s="150"/>
      <c r="E43" s="151"/>
      <c r="F43" s="43" t="str">
        <f>VLOOKUP(C43,'[2]Acha Air Sales Price List'!$B$1:$D$65536,3,FALSE)</f>
        <v>Amethyst semi precious stone faceted gem cut double flared plug-9/16" (14 mm)</v>
      </c>
      <c r="G43" s="21">
        <f>ROUND(IF(ISBLANK(C43),0,VLOOKUP(C43,'[2]Acha Air Sales Price List'!$B$1:$X$65536,12,FALSE)*$L$14),2)</f>
        <v>113.05</v>
      </c>
      <c r="H43" s="22">
        <f t="shared" si="1"/>
        <v>565.25</v>
      </c>
      <c r="I43" s="14"/>
    </row>
    <row r="44" spans="1:9" ht="24">
      <c r="A44" s="13"/>
      <c r="B44" s="125">
        <v>5</v>
      </c>
      <c r="C44" s="38" t="s">
        <v>79</v>
      </c>
      <c r="D44" s="154"/>
      <c r="E44" s="155"/>
      <c r="F44" s="128" t="str">
        <f>VLOOKUP(C44,'[2]Acha Air Sales Price List'!$B$1:$D$65536,3,FALSE)</f>
        <v>Amethyst semi precious stone faceted gem cut double flared plug -5/8" (16 mm)</v>
      </c>
      <c r="G44" s="129">
        <f>ROUND(IF(ISBLANK(C44),0,VLOOKUP(C44,'[2]Acha Air Sales Price List'!$B$1:$X$65536,12,FALSE)*$L$14),2)</f>
        <v>127.23</v>
      </c>
      <c r="H44" s="130">
        <f t="shared" si="1"/>
        <v>636.15</v>
      </c>
      <c r="I44" s="14"/>
    </row>
    <row r="45" spans="1:9" ht="24">
      <c r="A45" s="13"/>
      <c r="B45" s="131">
        <v>5</v>
      </c>
      <c r="C45" s="36" t="s">
        <v>80</v>
      </c>
      <c r="D45" s="152"/>
      <c r="E45" s="153"/>
      <c r="F45" s="132" t="str">
        <f>VLOOKUP(C45,'[2]Acha Air Sales Price List'!$B$1:$D$65536,3,FALSE)</f>
        <v>Hematite semi precious stone faceted gem cut double flared plug - 0g (8 mm)</v>
      </c>
      <c r="G45" s="133">
        <f>ROUND(IF(ISBLANK(C45),0,VLOOKUP(C45,'[2]Acha Air Sales Price List'!$B$1:$X$65536,12,FALSE)*$L$14),2)</f>
        <v>74.069999999999993</v>
      </c>
      <c r="H45" s="134">
        <f t="shared" si="1"/>
        <v>370.35</v>
      </c>
      <c r="I45" s="14"/>
    </row>
    <row r="46" spans="1:9" ht="24">
      <c r="A46" s="13"/>
      <c r="B46" s="1">
        <v>5</v>
      </c>
      <c r="C46" s="38" t="s">
        <v>81</v>
      </c>
      <c r="D46" s="150"/>
      <c r="E46" s="151"/>
      <c r="F46" s="43" t="str">
        <f>VLOOKUP(C46,'[2]Acha Air Sales Price List'!$B$1:$D$65536,3,FALSE)</f>
        <v>Hematite semi precious stone faceted gem cut double flared plug - 00g (10 mm)</v>
      </c>
      <c r="G46" s="21">
        <f>ROUND(IF(ISBLANK(C46),0,VLOOKUP(C46,'[2]Acha Air Sales Price List'!$B$1:$X$65536,12,FALSE)*$L$14),2)</f>
        <v>81.16</v>
      </c>
      <c r="H46" s="22">
        <f t="shared" si="1"/>
        <v>405.8</v>
      </c>
      <c r="I46" s="14"/>
    </row>
    <row r="47" spans="1:9" ht="24">
      <c r="A47" s="13"/>
      <c r="B47" s="1">
        <v>5</v>
      </c>
      <c r="C47" s="38" t="s">
        <v>82</v>
      </c>
      <c r="D47" s="150"/>
      <c r="E47" s="151"/>
      <c r="F47" s="43" t="str">
        <f>VLOOKUP(C47,'[2]Acha Air Sales Price List'!$B$1:$D$65536,3,FALSE)</f>
        <v>Hematite semi precious stone faceted gem cut double flared plug - 1/2" (12 mm)</v>
      </c>
      <c r="G47" s="21">
        <f>ROUND(IF(ISBLANK(C47),0,VLOOKUP(C47,'[2]Acha Air Sales Price List'!$B$1:$X$65536,12,FALSE)*$L$14),2)</f>
        <v>95.33</v>
      </c>
      <c r="H47" s="22">
        <f t="shared" si="1"/>
        <v>476.65</v>
      </c>
      <c r="I47" s="14"/>
    </row>
    <row r="48" spans="1:9" ht="24">
      <c r="A48" s="13"/>
      <c r="B48" s="1">
        <v>5</v>
      </c>
      <c r="C48" s="38" t="s">
        <v>83</v>
      </c>
      <c r="D48" s="150"/>
      <c r="E48" s="151"/>
      <c r="F48" s="43" t="str">
        <f>VLOOKUP(C48,'[2]Acha Air Sales Price List'!$B$1:$D$65536,3,FALSE)</f>
        <v>Hematite semi precious stone faceted gem cut double flared plug -9/16" (14 mm)</v>
      </c>
      <c r="G48" s="21">
        <f>ROUND(IF(ISBLANK(C48),0,VLOOKUP(C48,'[2]Acha Air Sales Price List'!$B$1:$X$65536,12,FALSE)*$L$14),2)</f>
        <v>120.14</v>
      </c>
      <c r="H48" s="22">
        <f t="shared" si="1"/>
        <v>600.70000000000005</v>
      </c>
      <c r="I48" s="14"/>
    </row>
    <row r="49" spans="1:9" ht="24">
      <c r="A49" s="13"/>
      <c r="B49" s="125">
        <v>5</v>
      </c>
      <c r="C49" s="38" t="s">
        <v>84</v>
      </c>
      <c r="D49" s="154"/>
      <c r="E49" s="155"/>
      <c r="F49" s="128" t="str">
        <f>VLOOKUP(C49,'[2]Acha Air Sales Price List'!$B$1:$D$65536,3,FALSE)</f>
        <v>Hematite semi precious stone faceted gem cut double flared plug -5/8" (16 mm)</v>
      </c>
      <c r="G49" s="129">
        <f>ROUND(IF(ISBLANK(C49),0,VLOOKUP(C49,'[2]Acha Air Sales Price List'!$B$1:$X$65536,12,FALSE)*$L$14),2)</f>
        <v>134.32</v>
      </c>
      <c r="H49" s="130">
        <f t="shared" si="1"/>
        <v>671.6</v>
      </c>
      <c r="I49" s="14"/>
    </row>
    <row r="50" spans="1:9">
      <c r="A50" s="13"/>
      <c r="B50" s="131">
        <v>5</v>
      </c>
      <c r="C50" s="36" t="s">
        <v>85</v>
      </c>
      <c r="D50" s="152"/>
      <c r="E50" s="153"/>
      <c r="F50" s="132" t="str">
        <f>VLOOKUP(C50,'[2]Acha Air Sales Price List'!$B$1:$D$65536,3,FALSE)</f>
        <v>Moon stone double flare plug (opalite) - 0g (8 mm)</v>
      </c>
      <c r="G50" s="133">
        <f>ROUND(IF(ISBLANK(C50),0,VLOOKUP(C50,'[2]Acha Air Sales Price List'!$B$1:$X$65536,12,FALSE)*$L$14),2)</f>
        <v>29.77</v>
      </c>
      <c r="H50" s="134">
        <f t="shared" si="1"/>
        <v>148.85</v>
      </c>
      <c r="I50" s="14"/>
    </row>
    <row r="51" spans="1:9" ht="24">
      <c r="A51" s="13"/>
      <c r="B51" s="1">
        <v>5</v>
      </c>
      <c r="C51" s="38" t="s">
        <v>86</v>
      </c>
      <c r="D51" s="150"/>
      <c r="E51" s="151"/>
      <c r="F51" s="43" t="str">
        <f>VLOOKUP(C51,'[2]Acha Air Sales Price List'!$B$1:$D$65536,3,FALSE)</f>
        <v>Moon stone double flare plug (opalite)  - 00g (10 mm)</v>
      </c>
      <c r="G51" s="21">
        <f>ROUND(IF(ISBLANK(C51),0,VLOOKUP(C51,'[2]Acha Air Sales Price List'!$B$1:$X$65536,12,FALSE)*$L$14),2)</f>
        <v>33.31</v>
      </c>
      <c r="H51" s="22">
        <f t="shared" si="1"/>
        <v>166.55</v>
      </c>
      <c r="I51" s="14"/>
    </row>
    <row r="52" spans="1:9" ht="24">
      <c r="A52" s="13"/>
      <c r="B52" s="135">
        <v>2</v>
      </c>
      <c r="C52" s="136" t="s">
        <v>87</v>
      </c>
      <c r="D52" s="156"/>
      <c r="E52" s="157"/>
      <c r="F52" s="137" t="str">
        <f>VLOOKUP(C52,'[2]Acha Air Sales Price List'!$B$1:$D$65536,3,FALSE)</f>
        <v>Moon stone double flare plug (opalite) - 1/2" (12 mm)</v>
      </c>
      <c r="G52" s="138">
        <f>ROUND(IF(ISBLANK(C52),0,VLOOKUP(C52,'[2]Acha Air Sales Price List'!$B$1:$X$65536,12,FALSE)*$L$14),2)</f>
        <v>38.630000000000003</v>
      </c>
      <c r="H52" s="139">
        <f t="shared" si="1"/>
        <v>77.260000000000005</v>
      </c>
      <c r="I52" s="14"/>
    </row>
    <row r="53" spans="1:9" ht="24">
      <c r="A53" s="13"/>
      <c r="B53" s="1">
        <v>5</v>
      </c>
      <c r="C53" s="38" t="s">
        <v>88</v>
      </c>
      <c r="D53" s="150"/>
      <c r="E53" s="151"/>
      <c r="F53" s="43" t="str">
        <f>VLOOKUP(C53,'[2]Acha Air Sales Price List'!$B$1:$D$65536,3,FALSE)</f>
        <v>Moon stone double flare plug (opalite) - 9/16" (14 mm)</v>
      </c>
      <c r="G53" s="21">
        <f>ROUND(IF(ISBLANK(C53),0,VLOOKUP(C53,'[2]Acha Air Sales Price List'!$B$1:$X$65536,12,FALSE)*$L$14),2)</f>
        <v>45.72</v>
      </c>
      <c r="H53" s="22">
        <f t="shared" si="1"/>
        <v>228.6</v>
      </c>
      <c r="I53" s="14"/>
    </row>
    <row r="54" spans="1:9" ht="24">
      <c r="A54" s="13"/>
      <c r="B54" s="125">
        <v>5</v>
      </c>
      <c r="C54" s="38" t="s">
        <v>89</v>
      </c>
      <c r="D54" s="154"/>
      <c r="E54" s="155"/>
      <c r="F54" s="128" t="str">
        <f>VLOOKUP(C54,'[2]Acha Air Sales Price List'!$B$1:$D$65536,3,FALSE)</f>
        <v>Moon stone double flare plug (opalite)  - 5/8" (16 mm)</v>
      </c>
      <c r="G54" s="129">
        <f>ROUND(IF(ISBLANK(C54),0,VLOOKUP(C54,'[2]Acha Air Sales Price List'!$B$1:$X$65536,12,FALSE)*$L$14),2)</f>
        <v>54.58</v>
      </c>
      <c r="H54" s="130">
        <f t="shared" si="1"/>
        <v>272.89999999999998</v>
      </c>
      <c r="I54" s="14"/>
    </row>
    <row r="55" spans="1:9" ht="24">
      <c r="A55" s="13"/>
      <c r="B55" s="131">
        <v>5</v>
      </c>
      <c r="C55" s="36" t="s">
        <v>90</v>
      </c>
      <c r="D55" s="152"/>
      <c r="E55" s="153"/>
      <c r="F55" s="132" t="str">
        <f>VLOOKUP(C55,'[2]Acha Air Sales Price List'!$B$1:$D$65536,3,FALSE)</f>
        <v>Green Glitter Sand stone double flared stone plug - 0g (8 mm)</v>
      </c>
      <c r="G55" s="133">
        <f>ROUND(IF(ISBLANK(C55),0,VLOOKUP(C55,'[2]Acha Air Sales Price List'!$B$1:$X$65536,12,FALSE)*$L$14),2)</f>
        <v>40.4</v>
      </c>
      <c r="H55" s="134">
        <f t="shared" si="1"/>
        <v>202</v>
      </c>
      <c r="I55" s="14"/>
    </row>
    <row r="56" spans="1:9" ht="24">
      <c r="A56" s="13"/>
      <c r="B56" s="1">
        <v>5</v>
      </c>
      <c r="C56" s="38" t="s">
        <v>91</v>
      </c>
      <c r="D56" s="150"/>
      <c r="E56" s="151"/>
      <c r="F56" s="43" t="str">
        <f>VLOOKUP(C56,'[2]Acha Air Sales Price List'!$B$1:$D$65536,3,FALSE)</f>
        <v>Green Glitter Sand stone double flared stone plug - 00g (10mm)</v>
      </c>
      <c r="G56" s="21">
        <f>ROUND(IF(ISBLANK(C56),0,VLOOKUP(C56,'[2]Acha Air Sales Price List'!$B$1:$X$65536,12,FALSE)*$L$14),2)</f>
        <v>47.49</v>
      </c>
      <c r="H56" s="22">
        <f t="shared" si="1"/>
        <v>237.45</v>
      </c>
      <c r="I56" s="14"/>
    </row>
    <row r="57" spans="1:9" ht="24">
      <c r="A57" s="13"/>
      <c r="B57" s="1">
        <v>5</v>
      </c>
      <c r="C57" s="38" t="s">
        <v>92</v>
      </c>
      <c r="D57" s="150"/>
      <c r="E57" s="151"/>
      <c r="F57" s="43" t="str">
        <f>VLOOKUP(C57,'[2]Acha Air Sales Price List'!$B$1:$D$65536,3,FALSE)</f>
        <v>Green Glitter Sand stone double flared stone plug - 1/2" (12 mm)</v>
      </c>
      <c r="G57" s="21">
        <f>ROUND(IF(ISBLANK(C57),0,VLOOKUP(C57,'[2]Acha Air Sales Price List'!$B$1:$X$65536,12,FALSE)*$L$14),2)</f>
        <v>56.35</v>
      </c>
      <c r="H57" s="22">
        <f t="shared" si="1"/>
        <v>281.75</v>
      </c>
      <c r="I57" s="14"/>
    </row>
    <row r="58" spans="1:9" ht="24">
      <c r="A58" s="13"/>
      <c r="B58" s="1">
        <v>5</v>
      </c>
      <c r="C58" s="38" t="s">
        <v>93</v>
      </c>
      <c r="D58" s="150"/>
      <c r="E58" s="151"/>
      <c r="F58" s="43" t="str">
        <f>VLOOKUP(C58,'[2]Acha Air Sales Price List'!$B$1:$D$65536,3,FALSE)</f>
        <v>Green Glitter Sand stone double flared stone plug - 9/16" (14mm)</v>
      </c>
      <c r="G58" s="21">
        <f>ROUND(IF(ISBLANK(C58),0,VLOOKUP(C58,'[2]Acha Air Sales Price List'!$B$1:$X$65536,12,FALSE)*$L$14),2)</f>
        <v>66.98</v>
      </c>
      <c r="H58" s="22">
        <f t="shared" si="1"/>
        <v>334.9</v>
      </c>
      <c r="I58" s="14"/>
    </row>
    <row r="59" spans="1:9" ht="24">
      <c r="A59" s="13"/>
      <c r="B59" s="125">
        <v>5</v>
      </c>
      <c r="C59" s="38" t="s">
        <v>94</v>
      </c>
      <c r="D59" s="154"/>
      <c r="E59" s="155"/>
      <c r="F59" s="128" t="str">
        <f>VLOOKUP(C59,'[2]Acha Air Sales Price List'!$B$1:$D$65536,3,FALSE)</f>
        <v>Green Glitter Sand stone double flared stone plug - 5/8" (16mm)</v>
      </c>
      <c r="G59" s="129">
        <f>ROUND(IF(ISBLANK(C59),0,VLOOKUP(C59,'[2]Acha Air Sales Price List'!$B$1:$X$65536,12,FALSE)*$L$14),2)</f>
        <v>79.39</v>
      </c>
      <c r="H59" s="130">
        <f t="shared" si="1"/>
        <v>396.95</v>
      </c>
      <c r="I59" s="14"/>
    </row>
    <row r="60" spans="1:9">
      <c r="A60" s="13"/>
      <c r="B60" s="131">
        <v>10</v>
      </c>
      <c r="C60" s="37" t="s">
        <v>95</v>
      </c>
      <c r="D60" s="152" t="s">
        <v>124</v>
      </c>
      <c r="E60" s="153"/>
      <c r="F60" s="132" t="str">
        <f>VLOOKUP(C60,'[2]Acha Air Sales Price List'!$B$1:$D$65536,3,FALSE)</f>
        <v>Solid acrylic double-flared saddle plug -0g (8mm)</v>
      </c>
      <c r="G60" s="133">
        <f>ROUND(IF(ISBLANK(C60),0,VLOOKUP(C60,'[2]Acha Air Sales Price List'!$B$1:$X$65536,12,FALSE)*$L$14),2)</f>
        <v>17.010000000000002</v>
      </c>
      <c r="H60" s="134">
        <f t="shared" si="1"/>
        <v>170.1</v>
      </c>
      <c r="I60" s="14"/>
    </row>
    <row r="61" spans="1:9" ht="24">
      <c r="A61" s="13"/>
      <c r="B61" s="1">
        <v>10</v>
      </c>
      <c r="C61" s="102" t="s">
        <v>96</v>
      </c>
      <c r="D61" s="150" t="s">
        <v>124</v>
      </c>
      <c r="E61" s="151"/>
      <c r="F61" s="43" t="str">
        <f>VLOOKUP(C61,'[2]Acha Air Sales Price List'!$B$1:$D$65536,3,FALSE)</f>
        <v>Solid acrylic double-flared saddle plug -9/16" (14mm)</v>
      </c>
      <c r="G61" s="21">
        <f>ROUND(IF(ISBLANK(C61),0,VLOOKUP(C61,'[2]Acha Air Sales Price List'!$B$1:$X$65536,12,FALSE)*$L$14),2)</f>
        <v>22.33</v>
      </c>
      <c r="H61" s="22">
        <f t="shared" ref="H61:H96" si="2">ROUND(IF(ISNUMBER(B61), G61*B61, 0),5)</f>
        <v>223.3</v>
      </c>
      <c r="I61" s="14"/>
    </row>
    <row r="62" spans="1:9" ht="24">
      <c r="A62" s="13"/>
      <c r="B62" s="1">
        <v>10</v>
      </c>
      <c r="C62" s="102" t="s">
        <v>97</v>
      </c>
      <c r="D62" s="150" t="s">
        <v>124</v>
      </c>
      <c r="E62" s="151"/>
      <c r="F62" s="43" t="str">
        <f>VLOOKUP(C62,'[2]Acha Air Sales Price List'!$B$1:$D$65536,3,FALSE)</f>
        <v>Solid acrylic double-flared saddle plug -5/8" (16mm)</v>
      </c>
      <c r="G62" s="21">
        <f>ROUND(IF(ISBLANK(C62),0,VLOOKUP(C62,'[2]Acha Air Sales Price List'!$B$1:$X$65536,12,FALSE)*$L$14),2)</f>
        <v>24.45</v>
      </c>
      <c r="H62" s="22">
        <f t="shared" si="2"/>
        <v>244.5</v>
      </c>
      <c r="I62" s="14"/>
    </row>
    <row r="63" spans="1:9" ht="24">
      <c r="A63" s="13"/>
      <c r="B63" s="125">
        <v>10</v>
      </c>
      <c r="C63" s="102" t="s">
        <v>98</v>
      </c>
      <c r="D63" s="154" t="s">
        <v>124</v>
      </c>
      <c r="E63" s="155"/>
      <c r="F63" s="128" t="str">
        <f>VLOOKUP(C63,'[2]Acha Air Sales Price List'!$B$1:$D$65536,3,FALSE)</f>
        <v>Solid acrylic double-flared saddle plug -13/16" (20mm)</v>
      </c>
      <c r="G63" s="129">
        <f>ROUND(IF(ISBLANK(C63),0,VLOOKUP(C63,'[2]Acha Air Sales Price List'!$B$1:$X$65536,12,FALSE)*$L$14),2)</f>
        <v>31.19</v>
      </c>
      <c r="H63" s="130">
        <f t="shared" si="2"/>
        <v>311.89999999999998</v>
      </c>
      <c r="I63" s="14"/>
    </row>
    <row r="64" spans="1:9" ht="24">
      <c r="A64" s="13"/>
      <c r="B64" s="131">
        <v>5</v>
      </c>
      <c r="C64" s="36" t="s">
        <v>99</v>
      </c>
      <c r="D64" s="152"/>
      <c r="E64" s="153"/>
      <c r="F64" s="132" t="str">
        <f>VLOOKUP(C64,'[2]Acha Air Sales Price List'!$B$1:$D$65536,3,FALSE)</f>
        <v>Rose quartz semi precious stone faceted gem cut double flared plug - 0g (8 mm)</v>
      </c>
      <c r="G64" s="133">
        <f>ROUND(IF(ISBLANK(C64),0,VLOOKUP(C64,'[2]Acha Air Sales Price List'!$B$1:$X$65536,12,FALSE)*$L$14),2)</f>
        <v>59.89</v>
      </c>
      <c r="H64" s="134">
        <f t="shared" si="2"/>
        <v>299.45</v>
      </c>
      <c r="I64" s="14"/>
    </row>
    <row r="65" spans="1:9" ht="24">
      <c r="A65" s="13"/>
      <c r="B65" s="1">
        <v>5</v>
      </c>
      <c r="C65" s="38" t="s">
        <v>100</v>
      </c>
      <c r="D65" s="150"/>
      <c r="E65" s="151"/>
      <c r="F65" s="43" t="str">
        <f>VLOOKUP(C65,'[2]Acha Air Sales Price List'!$B$1:$D$65536,3,FALSE)</f>
        <v>Rose quartz semi precious stone faceted gem cut double flared plug - 00g (10 mm)</v>
      </c>
      <c r="G65" s="21">
        <f>ROUND(IF(ISBLANK(C65),0,VLOOKUP(C65,'[2]Acha Air Sales Price List'!$B$1:$X$65536,12,FALSE)*$L$14),2)</f>
        <v>66.98</v>
      </c>
      <c r="H65" s="22">
        <f t="shared" si="2"/>
        <v>334.9</v>
      </c>
      <c r="I65" s="14"/>
    </row>
    <row r="66" spans="1:9" ht="24">
      <c r="A66" s="13"/>
      <c r="B66" s="1">
        <v>5</v>
      </c>
      <c r="C66" s="38" t="s">
        <v>101</v>
      </c>
      <c r="D66" s="150"/>
      <c r="E66" s="151"/>
      <c r="F66" s="43" t="str">
        <f>VLOOKUP(C66,'[2]Acha Air Sales Price List'!$B$1:$D$65536,3,FALSE)</f>
        <v>Rose quartz semi precious stone faceted gem cut double flared plug - 1/2" (12 mm)</v>
      </c>
      <c r="G66" s="21">
        <f>ROUND(IF(ISBLANK(C66),0,VLOOKUP(C66,'[2]Acha Air Sales Price List'!$B$1:$X$65536,12,FALSE)*$L$14),2)</f>
        <v>74.069999999999993</v>
      </c>
      <c r="H66" s="22">
        <f t="shared" si="2"/>
        <v>370.35</v>
      </c>
      <c r="I66" s="14"/>
    </row>
    <row r="67" spans="1:9" ht="24">
      <c r="A67" s="13"/>
      <c r="B67" s="1">
        <v>5</v>
      </c>
      <c r="C67" s="38" t="s">
        <v>102</v>
      </c>
      <c r="D67" s="150"/>
      <c r="E67" s="151"/>
      <c r="F67" s="43" t="str">
        <f>VLOOKUP(C67,'[2]Acha Air Sales Price List'!$B$1:$D$65536,3,FALSE)</f>
        <v>Rose quartz semi precious stone faceted gem cut double flared plug-9/16" (14 mm)</v>
      </c>
      <c r="G67" s="21">
        <f>ROUND(IF(ISBLANK(C67),0,VLOOKUP(C67,'[2]Acha Air Sales Price List'!$B$1:$X$65536,12,FALSE)*$L$14),2)</f>
        <v>91.79</v>
      </c>
      <c r="H67" s="22">
        <f t="shared" si="2"/>
        <v>458.95</v>
      </c>
      <c r="I67" s="14"/>
    </row>
    <row r="68" spans="1:9" ht="24">
      <c r="A68" s="13"/>
      <c r="B68" s="125">
        <v>5</v>
      </c>
      <c r="C68" s="38" t="s">
        <v>103</v>
      </c>
      <c r="D68" s="154"/>
      <c r="E68" s="155"/>
      <c r="F68" s="128" t="str">
        <f>VLOOKUP(C68,'[2]Acha Air Sales Price List'!$B$1:$D$65536,3,FALSE)</f>
        <v>Rose quartz semi precious stone faceted gem cut double flared plug -5/8" (16 mm)</v>
      </c>
      <c r="G68" s="129">
        <f>ROUND(IF(ISBLANK(C68),0,VLOOKUP(C68,'[2]Acha Air Sales Price List'!$B$1:$X$65536,12,FALSE)*$L$14),2)</f>
        <v>102.78</v>
      </c>
      <c r="H68" s="130">
        <f t="shared" si="2"/>
        <v>513.9</v>
      </c>
      <c r="I68" s="14"/>
    </row>
    <row r="69" spans="1:9" ht="37.5" customHeight="1">
      <c r="A69" s="13"/>
      <c r="B69" s="131">
        <v>10</v>
      </c>
      <c r="C69" s="36" t="s">
        <v>98</v>
      </c>
      <c r="D69" s="152" t="s">
        <v>105</v>
      </c>
      <c r="E69" s="153"/>
      <c r="F69" s="132" t="str">
        <f>VLOOKUP(C69,'[2]Acha Air Sales Price List'!$B$1:$D$65536,3,FALSE)</f>
        <v>Solid acrylic double-flared saddle plug -13/16" (20mm)</v>
      </c>
      <c r="G69" s="133">
        <f>ROUND(IF(ISBLANK(C69),0,VLOOKUP(C69,'[2]Acha Air Sales Price List'!$B$1:$X$65536,12,FALSE)*$L$14),2)</f>
        <v>31.19</v>
      </c>
      <c r="H69" s="134">
        <f t="shared" si="2"/>
        <v>311.89999999999998</v>
      </c>
      <c r="I69" s="14"/>
    </row>
    <row r="70" spans="1:9" ht="37.5" customHeight="1">
      <c r="A70" s="13"/>
      <c r="B70" s="125">
        <v>10</v>
      </c>
      <c r="C70" s="38" t="s">
        <v>104</v>
      </c>
      <c r="D70" s="154" t="s">
        <v>106</v>
      </c>
      <c r="E70" s="155"/>
      <c r="F70" s="128" t="str">
        <f>VLOOKUP(C70,'[2]Acha Air Sales Price List'!$B$1:$D$65536,3,FALSE)</f>
        <v>Solid acrylic double-flared saddle plug -00g (10mm)</v>
      </c>
      <c r="G70" s="129">
        <f>ROUND(IF(ISBLANK(C70),0,VLOOKUP(C70,'[2]Acha Air Sales Price List'!$B$1:$X$65536,12,FALSE)*$L$14),2)</f>
        <v>18.43</v>
      </c>
      <c r="H70" s="130">
        <f t="shared" si="2"/>
        <v>184.3</v>
      </c>
      <c r="I70" s="14"/>
    </row>
    <row r="71" spans="1:9" ht="24">
      <c r="A71" s="13"/>
      <c r="B71" s="131">
        <v>5</v>
      </c>
      <c r="C71" s="36" t="s">
        <v>107</v>
      </c>
      <c r="D71" s="152"/>
      <c r="E71" s="153"/>
      <c r="F71" s="132" t="str">
        <f>VLOOKUP(C71,'[2]Acha Air Sales Price List'!$B$1:$D$65536,3,FALSE)</f>
        <v>High polished internally threaded surgical steel double flare flesh tunnel-size 00g(10mm)</v>
      </c>
      <c r="G71" s="133">
        <f>ROUND(IF(ISBLANK(C71),0,VLOOKUP(C71,'[2]Acha Air Sales Price List'!$B$1:$X$65536,12,FALSE)*$L$14),2)</f>
        <v>81.16</v>
      </c>
      <c r="H71" s="134">
        <f t="shared" si="2"/>
        <v>405.8</v>
      </c>
      <c r="I71" s="14"/>
    </row>
    <row r="72" spans="1:9" ht="24">
      <c r="A72" s="13"/>
      <c r="B72" s="1">
        <v>8</v>
      </c>
      <c r="C72" s="38" t="s">
        <v>108</v>
      </c>
      <c r="D72" s="150"/>
      <c r="E72" s="151"/>
      <c r="F72" s="43" t="str">
        <f>VLOOKUP(C72,'[2]Acha Air Sales Price List'!$B$1:$D$65536,3,FALSE)</f>
        <v>High polished internally threaded surgical steel double flare flesh tunnel-size 1/2(12mm)</v>
      </c>
      <c r="G72" s="21">
        <f>ROUND(IF(ISBLANK(C72),0,VLOOKUP(C72,'[2]Acha Air Sales Price List'!$B$1:$X$65536,12,FALSE)*$L$14),2)</f>
        <v>88.25</v>
      </c>
      <c r="H72" s="22">
        <f t="shared" si="2"/>
        <v>706</v>
      </c>
      <c r="I72" s="14"/>
    </row>
    <row r="73" spans="1:9" ht="24">
      <c r="A73" s="13"/>
      <c r="B73" s="1">
        <v>8</v>
      </c>
      <c r="C73" s="38" t="s">
        <v>109</v>
      </c>
      <c r="D73" s="150"/>
      <c r="E73" s="151"/>
      <c r="F73" s="43" t="str">
        <f>VLOOKUP(C73,'[2]Acha Air Sales Price List'!$B$1:$D$65536,3,FALSE)</f>
        <v>High polished internally threaded surgical steel double flare flesh tunnel-size 9/16(14mm)</v>
      </c>
      <c r="G73" s="21">
        <f>ROUND(IF(ISBLANK(C73),0,VLOOKUP(C73,'[2]Acha Air Sales Price List'!$B$1:$X$65536,12,FALSE)*$L$14),2)</f>
        <v>95.33</v>
      </c>
      <c r="H73" s="22">
        <f t="shared" si="2"/>
        <v>762.64</v>
      </c>
      <c r="I73" s="14"/>
    </row>
    <row r="74" spans="1:9" ht="24">
      <c r="A74" s="13"/>
      <c r="B74" s="1">
        <v>10</v>
      </c>
      <c r="C74" s="38" t="s">
        <v>110</v>
      </c>
      <c r="D74" s="150"/>
      <c r="E74" s="151"/>
      <c r="F74" s="43" t="str">
        <f>VLOOKUP(C74,'[2]Acha Air Sales Price List'!$B$1:$D$65536,3,FALSE)</f>
        <v>High polished internally threaded surgical steel double flare flesh tunnel-size 5/8(16mm)</v>
      </c>
      <c r="G74" s="21">
        <f>ROUND(IF(ISBLANK(C74),0,VLOOKUP(C74,'[2]Acha Air Sales Price List'!$B$1:$X$65536,12,FALSE)*$L$14),2)</f>
        <v>105.97</v>
      </c>
      <c r="H74" s="22">
        <f t="shared" si="2"/>
        <v>1059.7</v>
      </c>
      <c r="I74" s="14"/>
    </row>
    <row r="75" spans="1:9" ht="24">
      <c r="A75" s="13"/>
      <c r="B75" s="125">
        <v>5</v>
      </c>
      <c r="C75" s="38" t="s">
        <v>111</v>
      </c>
      <c r="D75" s="154"/>
      <c r="E75" s="155"/>
      <c r="F75" s="128" t="str">
        <f>VLOOKUP(C75,'[2]Acha Air Sales Price List'!$B$1:$D$65536,3,FALSE)</f>
        <v>High polished internally threaded surgical steel double flare flesh tunnel-size 11/16"(18mm)</v>
      </c>
      <c r="G75" s="129">
        <f>ROUND(IF(ISBLANK(C75),0,VLOOKUP(C75,'[2]Acha Air Sales Price List'!$B$1:$X$65536,12,FALSE)*$L$14),2)</f>
        <v>116.6</v>
      </c>
      <c r="H75" s="130">
        <f t="shared" si="2"/>
        <v>583</v>
      </c>
      <c r="I75" s="14"/>
    </row>
    <row r="76" spans="1:9" ht="24">
      <c r="A76" s="13"/>
      <c r="B76" s="131">
        <v>10</v>
      </c>
      <c r="C76" s="36" t="s">
        <v>112</v>
      </c>
      <c r="D76" s="152" t="s">
        <v>118</v>
      </c>
      <c r="E76" s="153"/>
      <c r="F76" s="132" t="str">
        <f>VLOOKUP(C76,'[2]Acha Air Sales Price List'!$B$1:$D$65536,3,FALSE)</f>
        <v>PVD plated internally threaded surgical steel double flare flesh tunnel - 2g(6mm)</v>
      </c>
      <c r="G76" s="133">
        <f>ROUND(IF(ISBLANK(C76),0,VLOOKUP(C76,'[2]Acha Air Sales Price List'!$B$1:$X$65536,12,FALSE)*$L$14),2)</f>
        <v>95.33</v>
      </c>
      <c r="H76" s="134">
        <f t="shared" si="2"/>
        <v>953.3</v>
      </c>
      <c r="I76" s="14"/>
    </row>
    <row r="77" spans="1:9" ht="24">
      <c r="A77" s="13"/>
      <c r="B77" s="1">
        <v>5</v>
      </c>
      <c r="C77" s="38" t="s">
        <v>113</v>
      </c>
      <c r="D77" s="150" t="s">
        <v>118</v>
      </c>
      <c r="E77" s="151"/>
      <c r="F77" s="43" t="str">
        <f>VLOOKUP(C77,'[2]Acha Air Sales Price List'!$B$1:$D$65536,3,FALSE)</f>
        <v>PVD plated internally threaded surgical steel double flare flesh tunnel - 0g(8mm)</v>
      </c>
      <c r="G77" s="21">
        <f>ROUND(IF(ISBLANK(C77),0,VLOOKUP(C77,'[2]Acha Air Sales Price List'!$B$1:$X$65536,12,FALSE)*$L$14),2)</f>
        <v>102.42</v>
      </c>
      <c r="H77" s="22">
        <f t="shared" si="2"/>
        <v>512.1</v>
      </c>
      <c r="I77" s="14"/>
    </row>
    <row r="78" spans="1:9" ht="24">
      <c r="A78" s="13"/>
      <c r="B78" s="1">
        <v>10</v>
      </c>
      <c r="C78" s="38" t="s">
        <v>114</v>
      </c>
      <c r="D78" s="150" t="s">
        <v>118</v>
      </c>
      <c r="E78" s="151"/>
      <c r="F78" s="43" t="str">
        <f>VLOOKUP(C78,'[2]Acha Air Sales Price List'!$B$1:$D$65536,3,FALSE)</f>
        <v>PVD plated internally threaded surgical steel double flare flesh tunnel - 00g(10mm)</v>
      </c>
      <c r="G78" s="21">
        <f>ROUND(IF(ISBLANK(C78),0,VLOOKUP(C78,'[2]Acha Air Sales Price List'!$B$1:$X$65536,12,FALSE)*$L$14),2)</f>
        <v>109.51</v>
      </c>
      <c r="H78" s="22">
        <f t="shared" si="2"/>
        <v>1095.0999999999999</v>
      </c>
      <c r="I78" s="14"/>
    </row>
    <row r="79" spans="1:9" ht="24">
      <c r="A79" s="13"/>
      <c r="B79" s="1">
        <v>10</v>
      </c>
      <c r="C79" s="38" t="s">
        <v>115</v>
      </c>
      <c r="D79" s="150" t="s">
        <v>118</v>
      </c>
      <c r="E79" s="151"/>
      <c r="F79" s="43" t="str">
        <f>VLOOKUP(C79,'[2]Acha Air Sales Price List'!$B$1:$D$65536,3,FALSE)</f>
        <v>PVD plated internally threaded surgical steel double flare flesh tunnel - 1/2(12mm)</v>
      </c>
      <c r="G79" s="21">
        <f>ROUND(IF(ISBLANK(C79),0,VLOOKUP(C79,'[2]Acha Air Sales Price List'!$B$1:$X$65536,12,FALSE)*$L$14),2)</f>
        <v>116.6</v>
      </c>
      <c r="H79" s="22">
        <f t="shared" si="2"/>
        <v>1166</v>
      </c>
      <c r="I79" s="14"/>
    </row>
    <row r="80" spans="1:9" ht="24">
      <c r="A80" s="13"/>
      <c r="B80" s="1">
        <v>5</v>
      </c>
      <c r="C80" s="38" t="s">
        <v>116</v>
      </c>
      <c r="D80" s="150" t="s">
        <v>118</v>
      </c>
      <c r="E80" s="151"/>
      <c r="F80" s="43" t="str">
        <f>VLOOKUP(C80,'[2]Acha Air Sales Price List'!$B$1:$D$65536,3,FALSE)</f>
        <v>PVD plated internally threaded surgical steel double flare flesh tunnel - 9/16(14mm)</v>
      </c>
      <c r="G80" s="21">
        <f>ROUND(IF(ISBLANK(C80),0,VLOOKUP(C80,'[2]Acha Air Sales Price List'!$B$1:$X$65536,12,FALSE)*$L$14),2)</f>
        <v>125.46</v>
      </c>
      <c r="H80" s="22">
        <f t="shared" si="2"/>
        <v>627.29999999999995</v>
      </c>
      <c r="I80" s="14"/>
    </row>
    <row r="81" spans="1:9" ht="24">
      <c r="A81" s="13"/>
      <c r="B81" s="1">
        <v>5</v>
      </c>
      <c r="C81" s="36" t="s">
        <v>117</v>
      </c>
      <c r="D81" s="150" t="s">
        <v>118</v>
      </c>
      <c r="E81" s="151"/>
      <c r="F81" s="43" t="str">
        <f>VLOOKUP(C81,'[2]Acha Air Sales Price List'!$B$1:$D$65536,3,FALSE)</f>
        <v>PVD plated internally threaded surgical steel double flare flesh tunnel - 5/8(16mm)</v>
      </c>
      <c r="G81" s="21">
        <f>ROUND(IF(ISBLANK(C81),0,VLOOKUP(C81,'[2]Acha Air Sales Price List'!$B$1:$X$65536,12,FALSE)*$L$14),2)</f>
        <v>134.32</v>
      </c>
      <c r="H81" s="22">
        <f t="shared" si="2"/>
        <v>671.6</v>
      </c>
      <c r="I81" s="14"/>
    </row>
    <row r="82" spans="1:9" ht="24">
      <c r="A82" s="13"/>
      <c r="B82" s="1">
        <v>8</v>
      </c>
      <c r="C82" s="36" t="s">
        <v>113</v>
      </c>
      <c r="D82" s="119" t="s">
        <v>119</v>
      </c>
      <c r="E82" s="118"/>
      <c r="F82" s="43" t="str">
        <f>VLOOKUP(C82,'[2]Acha Air Sales Price List'!$B$1:$D$65536,3,FALSE)</f>
        <v>PVD plated internally threaded surgical steel double flare flesh tunnel - 0g(8mm)</v>
      </c>
      <c r="G82" s="21">
        <f>ROUND(IF(ISBLANK(C82),0,VLOOKUP(C82,'[2]Acha Air Sales Price List'!$B$1:$X$65536,12,FALSE)*$L$14),2)</f>
        <v>102.42</v>
      </c>
      <c r="H82" s="22">
        <f t="shared" si="2"/>
        <v>819.36</v>
      </c>
      <c r="I82" s="14"/>
    </row>
    <row r="83" spans="1:9" ht="24">
      <c r="A83" s="13"/>
      <c r="B83" s="1">
        <v>10</v>
      </c>
      <c r="C83" s="37" t="s">
        <v>114</v>
      </c>
      <c r="D83" s="119" t="s">
        <v>119</v>
      </c>
      <c r="E83" s="118"/>
      <c r="F83" s="43" t="str">
        <f>VLOOKUP(C83,'[2]Acha Air Sales Price List'!$B$1:$D$65536,3,FALSE)</f>
        <v>PVD plated internally threaded surgical steel double flare flesh tunnel - 00g(10mm)</v>
      </c>
      <c r="G83" s="21">
        <f>ROUND(IF(ISBLANK(C83),0,VLOOKUP(C83,'[2]Acha Air Sales Price List'!$B$1:$X$65536,12,FALSE)*$L$14),2)</f>
        <v>109.51</v>
      </c>
      <c r="H83" s="22">
        <f t="shared" si="2"/>
        <v>1095.0999999999999</v>
      </c>
      <c r="I83" s="14"/>
    </row>
    <row r="84" spans="1:9" ht="24">
      <c r="A84" s="13"/>
      <c r="B84" s="1">
        <v>5</v>
      </c>
      <c r="C84" s="36" t="s">
        <v>115</v>
      </c>
      <c r="D84" s="119" t="s">
        <v>119</v>
      </c>
      <c r="E84" s="118"/>
      <c r="F84" s="43" t="str">
        <f>VLOOKUP(C84,'[2]Acha Air Sales Price List'!$B$1:$D$65536,3,FALSE)</f>
        <v>PVD plated internally threaded surgical steel double flare flesh tunnel - 1/2(12mm)</v>
      </c>
      <c r="G84" s="21">
        <f>ROUND(IF(ISBLANK(C84),0,VLOOKUP(C84,'[2]Acha Air Sales Price List'!$B$1:$X$65536,12,FALSE)*$L$14),2)</f>
        <v>116.6</v>
      </c>
      <c r="H84" s="22">
        <f t="shared" si="2"/>
        <v>583</v>
      </c>
      <c r="I84" s="14"/>
    </row>
    <row r="85" spans="1:9" ht="24">
      <c r="A85" s="13"/>
      <c r="B85" s="1">
        <v>10</v>
      </c>
      <c r="C85" s="36" t="s">
        <v>117</v>
      </c>
      <c r="D85" s="119" t="s">
        <v>119</v>
      </c>
      <c r="E85" s="118"/>
      <c r="F85" s="43" t="str">
        <f>VLOOKUP(C85,'[2]Acha Air Sales Price List'!$B$1:$D$65536,3,FALSE)</f>
        <v>PVD plated internally threaded surgical steel double flare flesh tunnel - 5/8(16mm)</v>
      </c>
      <c r="G85" s="21">
        <f>ROUND(IF(ISBLANK(C85),0,VLOOKUP(C85,'[2]Acha Air Sales Price List'!$B$1:$X$65536,12,FALSE)*$L$14),2)</f>
        <v>134.32</v>
      </c>
      <c r="H85" s="22">
        <f t="shared" si="2"/>
        <v>1343.2</v>
      </c>
      <c r="I85" s="14"/>
    </row>
    <row r="86" spans="1:9" ht="24">
      <c r="A86" s="13"/>
      <c r="B86" s="1">
        <v>10</v>
      </c>
      <c r="C86" s="36" t="s">
        <v>112</v>
      </c>
      <c r="D86" s="119" t="s">
        <v>123</v>
      </c>
      <c r="E86" s="118"/>
      <c r="F86" s="43" t="str">
        <f>VLOOKUP(C86,'[2]Acha Air Sales Price List'!$B$1:$D$65536,3,FALSE)</f>
        <v>PVD plated internally threaded surgical steel double flare flesh tunnel - 2g(6mm)</v>
      </c>
      <c r="G86" s="21">
        <f>ROUND(IF(ISBLANK(C86),0,VLOOKUP(C86,'[2]Acha Air Sales Price List'!$B$1:$X$65536,12,FALSE)*$L$14),2)</f>
        <v>95.33</v>
      </c>
      <c r="H86" s="22">
        <f t="shared" si="2"/>
        <v>953.3</v>
      </c>
      <c r="I86" s="14"/>
    </row>
    <row r="87" spans="1:9" ht="24">
      <c r="A87" s="13"/>
      <c r="B87" s="1">
        <v>10</v>
      </c>
      <c r="C87" s="36" t="s">
        <v>113</v>
      </c>
      <c r="D87" s="119" t="s">
        <v>123</v>
      </c>
      <c r="E87" s="118"/>
      <c r="F87" s="43" t="str">
        <f>VLOOKUP(C87,'[2]Acha Air Sales Price List'!$B$1:$D$65536,3,FALSE)</f>
        <v>PVD plated internally threaded surgical steel double flare flesh tunnel - 0g(8mm)</v>
      </c>
      <c r="G87" s="21">
        <f>ROUND(IF(ISBLANK(C87),0,VLOOKUP(C87,'[2]Acha Air Sales Price List'!$B$1:$X$65536,12,FALSE)*$L$14),2)</f>
        <v>102.42</v>
      </c>
      <c r="H87" s="22">
        <f t="shared" si="2"/>
        <v>1024.2</v>
      </c>
      <c r="I87" s="14"/>
    </row>
    <row r="88" spans="1:9" ht="24">
      <c r="A88" s="13"/>
      <c r="B88" s="1">
        <v>10</v>
      </c>
      <c r="C88" s="36" t="s">
        <v>114</v>
      </c>
      <c r="D88" s="119" t="s">
        <v>123</v>
      </c>
      <c r="E88" s="118"/>
      <c r="F88" s="43" t="str">
        <f>VLOOKUP(C88,'[2]Acha Air Sales Price List'!$B$1:$D$65536,3,FALSE)</f>
        <v>PVD plated internally threaded surgical steel double flare flesh tunnel - 00g(10mm)</v>
      </c>
      <c r="G88" s="21">
        <f>ROUND(IF(ISBLANK(C88),0,VLOOKUP(C88,'[2]Acha Air Sales Price List'!$B$1:$X$65536,12,FALSE)*$L$14),2)</f>
        <v>109.51</v>
      </c>
      <c r="H88" s="22">
        <f t="shared" si="2"/>
        <v>1095.0999999999999</v>
      </c>
      <c r="I88" s="14"/>
    </row>
    <row r="89" spans="1:9" ht="24">
      <c r="A89" s="13"/>
      <c r="B89" s="1">
        <v>10</v>
      </c>
      <c r="C89" s="36" t="s">
        <v>115</v>
      </c>
      <c r="D89" s="119" t="s">
        <v>123</v>
      </c>
      <c r="E89" s="118"/>
      <c r="F89" s="43" t="str">
        <f>VLOOKUP(C89,'[2]Acha Air Sales Price List'!$B$1:$D$65536,3,FALSE)</f>
        <v>PVD plated internally threaded surgical steel double flare flesh tunnel - 1/2(12mm)</v>
      </c>
      <c r="G89" s="21">
        <f>ROUND(IF(ISBLANK(C89),0,VLOOKUP(C89,'[2]Acha Air Sales Price List'!$B$1:$X$65536,12,FALSE)*$L$14),2)</f>
        <v>116.6</v>
      </c>
      <c r="H89" s="22">
        <f t="shared" si="2"/>
        <v>1166</v>
      </c>
      <c r="I89" s="14"/>
    </row>
    <row r="90" spans="1:9" ht="24">
      <c r="A90" s="13"/>
      <c r="B90" s="1">
        <v>10</v>
      </c>
      <c r="C90" s="36" t="s">
        <v>116</v>
      </c>
      <c r="D90" s="119" t="s">
        <v>123</v>
      </c>
      <c r="E90" s="118"/>
      <c r="F90" s="43" t="str">
        <f>VLOOKUP(C90,'[2]Acha Air Sales Price List'!$B$1:$D$65536,3,FALSE)</f>
        <v>PVD plated internally threaded surgical steel double flare flesh tunnel - 9/16(14mm)</v>
      </c>
      <c r="G90" s="21">
        <f>ROUND(IF(ISBLANK(C90),0,VLOOKUP(C90,'[2]Acha Air Sales Price List'!$B$1:$X$65536,12,FALSE)*$L$14),2)</f>
        <v>125.46</v>
      </c>
      <c r="H90" s="22">
        <f t="shared" si="2"/>
        <v>1254.5999999999999</v>
      </c>
      <c r="I90" s="14"/>
    </row>
    <row r="91" spans="1:9" ht="24">
      <c r="A91" s="13"/>
      <c r="B91" s="1">
        <v>10</v>
      </c>
      <c r="C91" s="36" t="s">
        <v>117</v>
      </c>
      <c r="D91" s="119" t="s">
        <v>123</v>
      </c>
      <c r="E91" s="118"/>
      <c r="F91" s="43" t="str">
        <f>VLOOKUP(C91,'[2]Acha Air Sales Price List'!$B$1:$D$65536,3,FALSE)</f>
        <v>PVD plated internally threaded surgical steel double flare flesh tunnel - 5/8(16mm)</v>
      </c>
      <c r="G91" s="21">
        <f>ROUND(IF(ISBLANK(C91),0,VLOOKUP(C91,'[2]Acha Air Sales Price List'!$B$1:$X$65536,12,FALSE)*$L$14),2)</f>
        <v>134.32</v>
      </c>
      <c r="H91" s="22">
        <f t="shared" si="2"/>
        <v>1343.2</v>
      </c>
      <c r="I91" s="14"/>
    </row>
    <row r="92" spans="1:9" ht="24">
      <c r="A92" s="13"/>
      <c r="B92" s="1">
        <v>10</v>
      </c>
      <c r="C92" s="36" t="s">
        <v>120</v>
      </c>
      <c r="D92" s="119" t="s">
        <v>123</v>
      </c>
      <c r="E92" s="118"/>
      <c r="F92" s="43" t="str">
        <f>VLOOKUP(C92,'[2]Acha Air Sales Price List'!$B$1:$D$65536,3,FALSE)</f>
        <v>PVD plated internally threaded surgical steel double flare flesh tunnel - 11/16"(18mm)</v>
      </c>
      <c r="G92" s="21">
        <f>ROUND(IF(ISBLANK(C92),0,VLOOKUP(C92,'[2]Acha Air Sales Price List'!$B$1:$X$65536,12,FALSE)*$L$14),2)</f>
        <v>143.18</v>
      </c>
      <c r="H92" s="22">
        <f t="shared" si="2"/>
        <v>1431.8</v>
      </c>
      <c r="I92" s="14"/>
    </row>
    <row r="93" spans="1:9" ht="24">
      <c r="A93" s="13"/>
      <c r="B93" s="1">
        <v>10</v>
      </c>
      <c r="C93" s="36" t="s">
        <v>121</v>
      </c>
      <c r="D93" s="119" t="s">
        <v>123</v>
      </c>
      <c r="E93" s="118"/>
      <c r="F93" s="43" t="str">
        <f>VLOOKUP(C93,'[2]Acha Air Sales Price List'!$B$1:$D$65536,3,FALSE)</f>
        <v>PVD plated internally threaded surgical steel double flare flesh tunnel - 13/16"(20mm)</v>
      </c>
      <c r="G93" s="21">
        <f>ROUND(IF(ISBLANK(C93),0,VLOOKUP(C93,'[2]Acha Air Sales Price List'!$B$1:$X$65536,12,FALSE)*$L$14),2)</f>
        <v>157.35</v>
      </c>
      <c r="H93" s="22">
        <f t="shared" si="2"/>
        <v>1573.5</v>
      </c>
      <c r="I93" s="14"/>
    </row>
    <row r="94" spans="1:9" ht="24">
      <c r="A94" s="13"/>
      <c r="B94" s="125">
        <v>10</v>
      </c>
      <c r="C94" s="36" t="s">
        <v>122</v>
      </c>
      <c r="D94" s="126" t="s">
        <v>123</v>
      </c>
      <c r="E94" s="127"/>
      <c r="F94" s="128" t="str">
        <f>VLOOKUP(C94,'[2]Acha Air Sales Price List'!$B$1:$D$65536,3,FALSE)</f>
        <v>PVD plated internally threaded surgical steel double flare flesh tunnel - 7/8"(22mm)</v>
      </c>
      <c r="G94" s="129">
        <f>ROUND(IF(ISBLANK(C94),0,VLOOKUP(C94,'[2]Acha Air Sales Price List'!$B$1:$X$65536,12,FALSE)*$L$14),2)</f>
        <v>166.21</v>
      </c>
      <c r="H94" s="130">
        <f t="shared" si="2"/>
        <v>1662.1</v>
      </c>
      <c r="I94" s="14"/>
    </row>
    <row r="95" spans="1:9" ht="12.4" hidden="1" customHeight="1">
      <c r="A95" s="13"/>
      <c r="B95" s="1"/>
      <c r="C95" s="38"/>
      <c r="D95" s="150"/>
      <c r="E95" s="151"/>
      <c r="F95" s="43" t="str">
        <f>VLOOKUP(C95,'[2]Acha Air Sales Price List'!$B$1:$D$65536,3,FALSE)</f>
        <v>Exchange rate :</v>
      </c>
      <c r="G95" s="21">
        <f>ROUND(IF(ISBLANK(C95),0,VLOOKUP(C95,'[2]Acha Air Sales Price List'!$B$1:$X$65536,12,FALSE)*$L$14),2)</f>
        <v>0</v>
      </c>
      <c r="H95" s="22">
        <f t="shared" si="2"/>
        <v>0</v>
      </c>
      <c r="I95" s="14"/>
    </row>
    <row r="96" spans="1:9" ht="12.4" hidden="1" customHeight="1">
      <c r="A96" s="13"/>
      <c r="B96" s="1"/>
      <c r="C96" s="36"/>
      <c r="D96" s="150"/>
      <c r="E96" s="151"/>
      <c r="F96" s="43" t="str">
        <f>VLOOKUP(C96,'[2]Acha Air Sales Price List'!$B$1:$D$65536,3,FALSE)</f>
        <v>Exchange rate :</v>
      </c>
      <c r="G96" s="21">
        <f>ROUND(IF(ISBLANK(C96),0,VLOOKUP(C96,'[2]Acha Air Sales Price List'!$B$1:$X$65536,12,FALSE)*$L$14),2)</f>
        <v>0</v>
      </c>
      <c r="H96" s="22">
        <f t="shared" si="2"/>
        <v>0</v>
      </c>
      <c r="I96" s="14"/>
    </row>
    <row r="97" spans="1:9" ht="12.4" hidden="1" customHeight="1">
      <c r="A97" s="13"/>
      <c r="B97" s="1"/>
      <c r="C97" s="37"/>
      <c r="D97" s="150"/>
      <c r="E97" s="151"/>
      <c r="F97" s="43" t="str">
        <f>VLOOKUP(C97,'[2]Acha Air Sales Price List'!$B$1:$D$65536,3,FALSE)</f>
        <v>Exchange rate :</v>
      </c>
      <c r="G97" s="21">
        <f>ROUND(IF(ISBLANK(C97),0,VLOOKUP(C97,'[2]Acha Air Sales Price List'!$B$1:$X$65536,12,FALSE)*$L$14),2)</f>
        <v>0</v>
      </c>
      <c r="H97" s="22">
        <f t="shared" ref="H97:H125" si="3">ROUND(IF(ISNUMBER(B97), G97*B97, 0),5)</f>
        <v>0</v>
      </c>
      <c r="I97" s="14"/>
    </row>
    <row r="98" spans="1:9" ht="12" hidden="1" customHeight="1">
      <c r="A98" s="13"/>
      <c r="B98" s="1"/>
      <c r="C98" s="36"/>
      <c r="D98" s="150"/>
      <c r="E98" s="151"/>
      <c r="F98" s="43" t="str">
        <f>VLOOKUP(C98,'[2]Acha Air Sales Price List'!$B$1:$D$65536,3,FALSE)</f>
        <v>Exchange rate :</v>
      </c>
      <c r="G98" s="21">
        <f>ROUND(IF(ISBLANK(C98),0,VLOOKUP(C98,'[2]Acha Air Sales Price List'!$B$1:$X$65536,12,FALSE)*$L$14),2)</f>
        <v>0</v>
      </c>
      <c r="H98" s="22">
        <f t="shared" si="3"/>
        <v>0</v>
      </c>
      <c r="I98" s="14"/>
    </row>
    <row r="99" spans="1:9" ht="12.4" hidden="1" customHeight="1">
      <c r="A99" s="13"/>
      <c r="B99" s="1"/>
      <c r="C99" s="36"/>
      <c r="D99" s="150"/>
      <c r="E99" s="151"/>
      <c r="F99" s="43" t="str">
        <f>VLOOKUP(C99,'[2]Acha Air Sales Price List'!$B$1:$D$65536,3,FALSE)</f>
        <v>Exchange rate :</v>
      </c>
      <c r="G99" s="21">
        <f>ROUND(IF(ISBLANK(C99),0,VLOOKUP(C99,'[2]Acha Air Sales Price List'!$B$1:$X$65536,12,FALSE)*$L$14),2)</f>
        <v>0</v>
      </c>
      <c r="H99" s="22">
        <f t="shared" si="3"/>
        <v>0</v>
      </c>
      <c r="I99" s="14"/>
    </row>
    <row r="100" spans="1:9" ht="12.4" hidden="1" customHeight="1">
      <c r="A100" s="13"/>
      <c r="B100" s="1"/>
      <c r="C100" s="36"/>
      <c r="D100" s="150"/>
      <c r="E100" s="151"/>
      <c r="F100" s="43" t="str">
        <f>VLOOKUP(C100,'[2]Acha Air Sales Price List'!$B$1:$D$65536,3,FALSE)</f>
        <v>Exchange rate :</v>
      </c>
      <c r="G100" s="21">
        <f>ROUND(IF(ISBLANK(C100),0,VLOOKUP(C100,'[2]Acha Air Sales Price List'!$B$1:$X$65536,12,FALSE)*$L$14),2)</f>
        <v>0</v>
      </c>
      <c r="H100" s="22">
        <f t="shared" si="3"/>
        <v>0</v>
      </c>
      <c r="I100" s="14"/>
    </row>
    <row r="101" spans="1:9" ht="12.4" hidden="1" customHeight="1">
      <c r="A101" s="13"/>
      <c r="B101" s="1"/>
      <c r="C101" s="36"/>
      <c r="D101" s="150"/>
      <c r="E101" s="151"/>
      <c r="F101" s="43" t="str">
        <f>VLOOKUP(C101,'[2]Acha Air Sales Price List'!$B$1:$D$65536,3,FALSE)</f>
        <v>Exchange rate :</v>
      </c>
      <c r="G101" s="21">
        <f>ROUND(IF(ISBLANK(C101),0,VLOOKUP(C101,'[2]Acha Air Sales Price List'!$B$1:$X$65536,12,FALSE)*$L$14),2)</f>
        <v>0</v>
      </c>
      <c r="H101" s="22">
        <f t="shared" si="3"/>
        <v>0</v>
      </c>
      <c r="I101" s="14"/>
    </row>
    <row r="102" spans="1:9" ht="12.4" hidden="1" customHeight="1">
      <c r="A102" s="13"/>
      <c r="B102" s="1"/>
      <c r="C102" s="36"/>
      <c r="D102" s="150"/>
      <c r="E102" s="151"/>
      <c r="F102" s="43" t="str">
        <f>VLOOKUP(C102,'[2]Acha Air Sales Price List'!$B$1:$D$65536,3,FALSE)</f>
        <v>Exchange rate :</v>
      </c>
      <c r="G102" s="21">
        <f>ROUND(IF(ISBLANK(C102),0,VLOOKUP(C102,'[2]Acha Air Sales Price List'!$B$1:$X$65536,12,FALSE)*$L$14),2)</f>
        <v>0</v>
      </c>
      <c r="H102" s="22">
        <f t="shared" si="3"/>
        <v>0</v>
      </c>
      <c r="I102" s="14"/>
    </row>
    <row r="103" spans="1:9" ht="12.4" hidden="1" customHeight="1">
      <c r="A103" s="13"/>
      <c r="B103" s="1"/>
      <c r="C103" s="36"/>
      <c r="D103" s="150"/>
      <c r="E103" s="151"/>
      <c r="F103" s="43" t="str">
        <f>VLOOKUP(C103,'[2]Acha Air Sales Price List'!$B$1:$D$65536,3,FALSE)</f>
        <v>Exchange rate :</v>
      </c>
      <c r="G103" s="21">
        <f>ROUND(IF(ISBLANK(C103),0,VLOOKUP(C103,'[2]Acha Air Sales Price List'!$B$1:$X$65536,12,FALSE)*$L$14),2)</f>
        <v>0</v>
      </c>
      <c r="H103" s="22">
        <f t="shared" si="3"/>
        <v>0</v>
      </c>
      <c r="I103" s="14"/>
    </row>
    <row r="104" spans="1:9" ht="12.4" hidden="1" customHeight="1">
      <c r="A104" s="13"/>
      <c r="B104" s="1"/>
      <c r="C104" s="36"/>
      <c r="D104" s="150"/>
      <c r="E104" s="151"/>
      <c r="F104" s="43" t="str">
        <f>VLOOKUP(C104,'[2]Acha Air Sales Price List'!$B$1:$D$65536,3,FALSE)</f>
        <v>Exchange rate :</v>
      </c>
      <c r="G104" s="21">
        <f>ROUND(IF(ISBLANK(C104),0,VLOOKUP(C104,'[2]Acha Air Sales Price List'!$B$1:$X$65536,12,FALSE)*$L$14),2)</f>
        <v>0</v>
      </c>
      <c r="H104" s="22">
        <f t="shared" si="3"/>
        <v>0</v>
      </c>
      <c r="I104" s="14"/>
    </row>
    <row r="105" spans="1:9" ht="12.4" hidden="1" customHeight="1">
      <c r="A105" s="13"/>
      <c r="B105" s="1"/>
      <c r="C105" s="36"/>
      <c r="D105" s="150"/>
      <c r="E105" s="151"/>
      <c r="F105" s="43" t="str">
        <f>VLOOKUP(C105,'[2]Acha Air Sales Price List'!$B$1:$D$65536,3,FALSE)</f>
        <v>Exchange rate :</v>
      </c>
      <c r="G105" s="21">
        <f>ROUND(IF(ISBLANK(C105),0,VLOOKUP(C105,'[2]Acha Air Sales Price List'!$B$1:$X$65536,12,FALSE)*$L$14),2)</f>
        <v>0</v>
      </c>
      <c r="H105" s="22">
        <f t="shared" si="3"/>
        <v>0</v>
      </c>
      <c r="I105" s="14"/>
    </row>
    <row r="106" spans="1:9" ht="12.4" hidden="1" customHeight="1">
      <c r="A106" s="13"/>
      <c r="B106" s="1"/>
      <c r="C106" s="36"/>
      <c r="D106" s="150"/>
      <c r="E106" s="151"/>
      <c r="F106" s="43" t="str">
        <f>VLOOKUP(C106,'[2]Acha Air Sales Price List'!$B$1:$D$65536,3,FALSE)</f>
        <v>Exchange rate :</v>
      </c>
      <c r="G106" s="21">
        <f>ROUND(IF(ISBLANK(C106),0,VLOOKUP(C106,'[2]Acha Air Sales Price List'!$B$1:$X$65536,12,FALSE)*$L$14),2)</f>
        <v>0</v>
      </c>
      <c r="H106" s="22">
        <f t="shared" si="3"/>
        <v>0</v>
      </c>
      <c r="I106" s="14"/>
    </row>
    <row r="107" spans="1:9" ht="12.4" hidden="1" customHeight="1">
      <c r="A107" s="13"/>
      <c r="B107" s="1"/>
      <c r="C107" s="36"/>
      <c r="D107" s="150"/>
      <c r="E107" s="151"/>
      <c r="F107" s="43" t="str">
        <f>VLOOKUP(C107,'[2]Acha Air Sales Price List'!$B$1:$D$65536,3,FALSE)</f>
        <v>Exchange rate :</v>
      </c>
      <c r="G107" s="21">
        <f>ROUND(IF(ISBLANK(C107),0,VLOOKUP(C107,'[2]Acha Air Sales Price List'!$B$1:$X$65536,12,FALSE)*$L$14),2)</f>
        <v>0</v>
      </c>
      <c r="H107" s="22">
        <f t="shared" si="3"/>
        <v>0</v>
      </c>
      <c r="I107" s="14"/>
    </row>
    <row r="108" spans="1:9" ht="12.4" hidden="1" customHeight="1">
      <c r="A108" s="13"/>
      <c r="B108" s="1"/>
      <c r="C108" s="36"/>
      <c r="D108" s="150"/>
      <c r="E108" s="151"/>
      <c r="F108" s="43" t="str">
        <f>VLOOKUP(C108,'[2]Acha Air Sales Price List'!$B$1:$D$65536,3,FALSE)</f>
        <v>Exchange rate :</v>
      </c>
      <c r="G108" s="21">
        <f>ROUND(IF(ISBLANK(C108),0,VLOOKUP(C108,'[2]Acha Air Sales Price List'!$B$1:$X$65536,12,FALSE)*$L$14),2)</f>
        <v>0</v>
      </c>
      <c r="H108" s="22">
        <f t="shared" si="3"/>
        <v>0</v>
      </c>
      <c r="I108" s="14"/>
    </row>
    <row r="109" spans="1:9" ht="12.4" hidden="1" customHeight="1">
      <c r="A109" s="13"/>
      <c r="B109" s="1"/>
      <c r="C109" s="36"/>
      <c r="D109" s="150"/>
      <c r="E109" s="151"/>
      <c r="F109" s="43" t="str">
        <f>VLOOKUP(C109,'[2]Acha Air Sales Price List'!$B$1:$D$65536,3,FALSE)</f>
        <v>Exchange rate :</v>
      </c>
      <c r="G109" s="21">
        <f>ROUND(IF(ISBLANK(C109),0,VLOOKUP(C109,'[2]Acha Air Sales Price List'!$B$1:$X$65536,12,FALSE)*$L$14),2)</f>
        <v>0</v>
      </c>
      <c r="H109" s="22">
        <f t="shared" si="3"/>
        <v>0</v>
      </c>
      <c r="I109" s="14"/>
    </row>
    <row r="110" spans="1:9" ht="12.4" hidden="1" customHeight="1">
      <c r="A110" s="13"/>
      <c r="B110" s="1"/>
      <c r="C110" s="36"/>
      <c r="D110" s="150"/>
      <c r="E110" s="151"/>
      <c r="F110" s="43" t="str">
        <f>VLOOKUP(C110,'[2]Acha Air Sales Price List'!$B$1:$D$65536,3,FALSE)</f>
        <v>Exchange rate :</v>
      </c>
      <c r="G110" s="21">
        <f>ROUND(IF(ISBLANK(C110),0,VLOOKUP(C110,'[2]Acha Air Sales Price List'!$B$1:$X$65536,12,FALSE)*$L$14),2)</f>
        <v>0</v>
      </c>
      <c r="H110" s="22">
        <f t="shared" si="3"/>
        <v>0</v>
      </c>
      <c r="I110" s="14"/>
    </row>
    <row r="111" spans="1:9" ht="12.4" hidden="1" customHeight="1">
      <c r="A111" s="13"/>
      <c r="B111" s="1"/>
      <c r="C111" s="36"/>
      <c r="D111" s="150"/>
      <c r="E111" s="151"/>
      <c r="F111" s="43" t="str">
        <f>VLOOKUP(C111,'[2]Acha Air Sales Price List'!$B$1:$D$65536,3,FALSE)</f>
        <v>Exchange rate :</v>
      </c>
      <c r="G111" s="21">
        <f>ROUND(IF(ISBLANK(C111),0,VLOOKUP(C111,'[2]Acha Air Sales Price List'!$B$1:$X$65536,12,FALSE)*$L$14),2)</f>
        <v>0</v>
      </c>
      <c r="H111" s="22">
        <f t="shared" si="3"/>
        <v>0</v>
      </c>
      <c r="I111" s="14"/>
    </row>
    <row r="112" spans="1:9" ht="12.4" hidden="1" customHeight="1">
      <c r="A112" s="13"/>
      <c r="B112" s="1"/>
      <c r="C112" s="36"/>
      <c r="D112" s="150"/>
      <c r="E112" s="151"/>
      <c r="F112" s="43" t="str">
        <f>VLOOKUP(C112,'[2]Acha Air Sales Price List'!$B$1:$D$65536,3,FALSE)</f>
        <v>Exchange rate :</v>
      </c>
      <c r="G112" s="21">
        <f>ROUND(IF(ISBLANK(C112),0,VLOOKUP(C112,'[2]Acha Air Sales Price List'!$B$1:$X$65536,12,FALSE)*$L$14),2)</f>
        <v>0</v>
      </c>
      <c r="H112" s="22">
        <f t="shared" si="3"/>
        <v>0</v>
      </c>
      <c r="I112" s="14"/>
    </row>
    <row r="113" spans="1:9" ht="12.4" hidden="1" customHeight="1">
      <c r="A113" s="13"/>
      <c r="B113" s="1"/>
      <c r="C113" s="36"/>
      <c r="D113" s="150"/>
      <c r="E113" s="151"/>
      <c r="F113" s="43" t="str">
        <f>VLOOKUP(C113,'[2]Acha Air Sales Price List'!$B$1:$D$65536,3,FALSE)</f>
        <v>Exchange rate :</v>
      </c>
      <c r="G113" s="21">
        <f>ROUND(IF(ISBLANK(C113),0,VLOOKUP(C113,'[2]Acha Air Sales Price List'!$B$1:$X$65536,12,FALSE)*$L$14),2)</f>
        <v>0</v>
      </c>
      <c r="H113" s="22">
        <f t="shared" si="3"/>
        <v>0</v>
      </c>
      <c r="I113" s="14"/>
    </row>
    <row r="114" spans="1:9" ht="12.4" hidden="1" customHeight="1">
      <c r="A114" s="13"/>
      <c r="B114" s="1"/>
      <c r="C114" s="36"/>
      <c r="D114" s="150"/>
      <c r="E114" s="151"/>
      <c r="F114" s="43" t="str">
        <f>VLOOKUP(C114,'[2]Acha Air Sales Price List'!$B$1:$D$65536,3,FALSE)</f>
        <v>Exchange rate :</v>
      </c>
      <c r="G114" s="21">
        <f>ROUND(IF(ISBLANK(C114),0,VLOOKUP(C114,'[2]Acha Air Sales Price List'!$B$1:$X$65536,12,FALSE)*$L$14),2)</f>
        <v>0</v>
      </c>
      <c r="H114" s="22">
        <f t="shared" si="3"/>
        <v>0</v>
      </c>
      <c r="I114" s="14"/>
    </row>
    <row r="115" spans="1:9" ht="12.4" hidden="1" customHeight="1">
      <c r="A115" s="13"/>
      <c r="B115" s="1"/>
      <c r="C115" s="36"/>
      <c r="D115" s="150"/>
      <c r="E115" s="151"/>
      <c r="F115" s="43" t="str">
        <f>VLOOKUP(C115,'[2]Acha Air Sales Price List'!$B$1:$D$65536,3,FALSE)</f>
        <v>Exchange rate :</v>
      </c>
      <c r="G115" s="21">
        <f>ROUND(IF(ISBLANK(C115),0,VLOOKUP(C115,'[2]Acha Air Sales Price List'!$B$1:$X$65536,12,FALSE)*$L$14),2)</f>
        <v>0</v>
      </c>
      <c r="H115" s="22">
        <f t="shared" si="3"/>
        <v>0</v>
      </c>
      <c r="I115" s="14"/>
    </row>
    <row r="116" spans="1:9" ht="12.4" hidden="1" customHeight="1">
      <c r="A116" s="13"/>
      <c r="B116" s="1"/>
      <c r="C116" s="36"/>
      <c r="D116" s="150"/>
      <c r="E116" s="151"/>
      <c r="F116" s="43" t="str">
        <f>VLOOKUP(C116,'[2]Acha Air Sales Price List'!$B$1:$D$65536,3,FALSE)</f>
        <v>Exchange rate :</v>
      </c>
      <c r="G116" s="21">
        <f>ROUND(IF(ISBLANK(C116),0,VLOOKUP(C116,'[2]Acha Air Sales Price List'!$B$1:$X$65536,12,FALSE)*$L$14),2)</f>
        <v>0</v>
      </c>
      <c r="H116" s="22">
        <f t="shared" si="3"/>
        <v>0</v>
      </c>
      <c r="I116" s="14"/>
    </row>
    <row r="117" spans="1:9" ht="12.4" hidden="1" customHeight="1">
      <c r="A117" s="13"/>
      <c r="B117" s="1"/>
      <c r="C117" s="36"/>
      <c r="D117" s="150"/>
      <c r="E117" s="151"/>
      <c r="F117" s="43" t="str">
        <f>VLOOKUP(C117,'[2]Acha Air Sales Price List'!$B$1:$D$65536,3,FALSE)</f>
        <v>Exchange rate :</v>
      </c>
      <c r="G117" s="21">
        <f>ROUND(IF(ISBLANK(C117),0,VLOOKUP(C117,'[2]Acha Air Sales Price List'!$B$1:$X$65536,12,FALSE)*$L$14),2)</f>
        <v>0</v>
      </c>
      <c r="H117" s="22">
        <f t="shared" si="3"/>
        <v>0</v>
      </c>
      <c r="I117" s="14"/>
    </row>
    <row r="118" spans="1:9" ht="12.4" hidden="1" customHeight="1">
      <c r="A118" s="13"/>
      <c r="B118" s="1"/>
      <c r="C118" s="36"/>
      <c r="D118" s="150"/>
      <c r="E118" s="151"/>
      <c r="F118" s="43" t="str">
        <f>VLOOKUP(C118,'[2]Acha Air Sales Price List'!$B$1:$D$65536,3,FALSE)</f>
        <v>Exchange rate :</v>
      </c>
      <c r="G118" s="21">
        <f>ROUND(IF(ISBLANK(C118),0,VLOOKUP(C118,'[2]Acha Air Sales Price List'!$B$1:$X$65536,12,FALSE)*$L$14),2)</f>
        <v>0</v>
      </c>
      <c r="H118" s="22">
        <f t="shared" si="3"/>
        <v>0</v>
      </c>
      <c r="I118" s="14"/>
    </row>
    <row r="119" spans="1:9" ht="12.4" hidden="1" customHeight="1">
      <c r="A119" s="13"/>
      <c r="B119" s="1"/>
      <c r="C119" s="36"/>
      <c r="D119" s="150"/>
      <c r="E119" s="151"/>
      <c r="F119" s="43" t="str">
        <f>VLOOKUP(C119,'[2]Acha Air Sales Price List'!$B$1:$D$65536,3,FALSE)</f>
        <v>Exchange rate :</v>
      </c>
      <c r="G119" s="21">
        <f>ROUND(IF(ISBLANK(C119),0,VLOOKUP(C119,'[2]Acha Air Sales Price List'!$B$1:$X$65536,12,FALSE)*$L$14),2)</f>
        <v>0</v>
      </c>
      <c r="H119" s="22">
        <f t="shared" si="3"/>
        <v>0</v>
      </c>
      <c r="I119" s="14"/>
    </row>
    <row r="120" spans="1:9" ht="12.4" hidden="1" customHeight="1">
      <c r="A120" s="13"/>
      <c r="B120" s="1"/>
      <c r="C120" s="36"/>
      <c r="D120" s="150"/>
      <c r="E120" s="151"/>
      <c r="F120" s="43" t="str">
        <f>VLOOKUP(C120,'[2]Acha Air Sales Price List'!$B$1:$D$65536,3,FALSE)</f>
        <v>Exchange rate :</v>
      </c>
      <c r="G120" s="21">
        <f>ROUND(IF(ISBLANK(C120),0,VLOOKUP(C120,'[2]Acha Air Sales Price List'!$B$1:$X$65536,12,FALSE)*$L$14),2)</f>
        <v>0</v>
      </c>
      <c r="H120" s="22">
        <f t="shared" si="3"/>
        <v>0</v>
      </c>
      <c r="I120" s="14"/>
    </row>
    <row r="121" spans="1:9" ht="12.4" hidden="1" customHeight="1">
      <c r="A121" s="13"/>
      <c r="B121" s="1"/>
      <c r="C121" s="36"/>
      <c r="D121" s="150"/>
      <c r="E121" s="151"/>
      <c r="F121" s="43" t="str">
        <f>VLOOKUP(C121,'[2]Acha Air Sales Price List'!$B$1:$D$65536,3,FALSE)</f>
        <v>Exchange rate :</v>
      </c>
      <c r="G121" s="21">
        <f>ROUND(IF(ISBLANK(C121),0,VLOOKUP(C121,'[2]Acha Air Sales Price List'!$B$1:$X$65536,12,FALSE)*$L$14),2)</f>
        <v>0</v>
      </c>
      <c r="H121" s="22">
        <f t="shared" si="3"/>
        <v>0</v>
      </c>
      <c r="I121" s="14"/>
    </row>
    <row r="122" spans="1:9" ht="12.4" hidden="1" customHeight="1">
      <c r="A122" s="13"/>
      <c r="B122" s="1"/>
      <c r="C122" s="36"/>
      <c r="D122" s="150"/>
      <c r="E122" s="151"/>
      <c r="F122" s="43" t="str">
        <f>VLOOKUP(C122,'[2]Acha Air Sales Price List'!$B$1:$D$65536,3,FALSE)</f>
        <v>Exchange rate :</v>
      </c>
      <c r="G122" s="21">
        <f>ROUND(IF(ISBLANK(C122),0,VLOOKUP(C122,'[2]Acha Air Sales Price List'!$B$1:$X$65536,12,FALSE)*$L$14),2)</f>
        <v>0</v>
      </c>
      <c r="H122" s="22">
        <f t="shared" si="3"/>
        <v>0</v>
      </c>
      <c r="I122" s="14"/>
    </row>
    <row r="123" spans="1:9" ht="12.4" hidden="1" customHeight="1">
      <c r="A123" s="13"/>
      <c r="B123" s="1"/>
      <c r="C123" s="36"/>
      <c r="D123" s="150"/>
      <c r="E123" s="151"/>
      <c r="F123" s="43" t="str">
        <f>VLOOKUP(C123,'[2]Acha Air Sales Price List'!$B$1:$D$65536,3,FALSE)</f>
        <v>Exchange rate :</v>
      </c>
      <c r="G123" s="21">
        <f>ROUND(IF(ISBLANK(C123),0,VLOOKUP(C123,'[2]Acha Air Sales Price List'!$B$1:$X$65536,12,FALSE)*$L$14),2)</f>
        <v>0</v>
      </c>
      <c r="H123" s="22">
        <f t="shared" si="3"/>
        <v>0</v>
      </c>
      <c r="I123" s="14"/>
    </row>
    <row r="124" spans="1:9" ht="12.4" hidden="1" customHeight="1">
      <c r="A124" s="13"/>
      <c r="B124" s="1"/>
      <c r="C124" s="36"/>
      <c r="D124" s="150"/>
      <c r="E124" s="151"/>
      <c r="F124" s="43" t="str">
        <f>VLOOKUP(C124,'[2]Acha Air Sales Price List'!$B$1:$D$65536,3,FALSE)</f>
        <v>Exchange rate :</v>
      </c>
      <c r="G124" s="21">
        <f>ROUND(IF(ISBLANK(C124),0,VLOOKUP(C124,'[2]Acha Air Sales Price List'!$B$1:$X$65536,12,FALSE)*$L$14),2)</f>
        <v>0</v>
      </c>
      <c r="H124" s="22">
        <f t="shared" si="3"/>
        <v>0</v>
      </c>
      <c r="I124" s="14"/>
    </row>
    <row r="125" spans="1:9" ht="12.4" hidden="1" customHeight="1">
      <c r="A125" s="13"/>
      <c r="B125" s="1"/>
      <c r="C125" s="37"/>
      <c r="D125" s="150"/>
      <c r="E125" s="151"/>
      <c r="F125" s="43" t="str">
        <f>VLOOKUP(C125,'[2]Acha Air Sales Price List'!$B$1:$D$65536,3,FALSE)</f>
        <v>Exchange rate :</v>
      </c>
      <c r="G125" s="21">
        <f>ROUND(IF(ISBLANK(C125),0,VLOOKUP(C125,'[2]Acha Air Sales Price List'!$B$1:$X$65536,12,FALSE)*$L$14),2)</f>
        <v>0</v>
      </c>
      <c r="H125" s="22">
        <f t="shared" si="3"/>
        <v>0</v>
      </c>
      <c r="I125" s="14"/>
    </row>
    <row r="126" spans="1:9" ht="12" hidden="1" customHeight="1">
      <c r="A126" s="13"/>
      <c r="B126" s="1"/>
      <c r="C126" s="36"/>
      <c r="D126" s="150"/>
      <c r="E126" s="151"/>
      <c r="F126" s="43" t="str">
        <f>VLOOKUP(C126,'[2]Acha Air Sales Price List'!$B$1:$D$65536,3,FALSE)</f>
        <v>Exchange rate :</v>
      </c>
      <c r="G126" s="21">
        <f>ROUND(IF(ISBLANK(C126),0,VLOOKUP(C126,'[2]Acha Air Sales Price List'!$B$1:$X$65536,12,FALSE)*$L$14),2)</f>
        <v>0</v>
      </c>
      <c r="H126" s="22">
        <f t="shared" ref="H126:H176" si="4">ROUND(IF(ISNUMBER(B126), G126*B126, 0),5)</f>
        <v>0</v>
      </c>
      <c r="I126" s="14"/>
    </row>
    <row r="127" spans="1:9" ht="12.4" hidden="1" customHeight="1">
      <c r="A127" s="13"/>
      <c r="B127" s="1"/>
      <c r="C127" s="36"/>
      <c r="D127" s="150"/>
      <c r="E127" s="151"/>
      <c r="F127" s="43" t="str">
        <f>VLOOKUP(C127,'[2]Acha Air Sales Price List'!$B$1:$D$65536,3,FALSE)</f>
        <v>Exchange rate :</v>
      </c>
      <c r="G127" s="21">
        <f>ROUND(IF(ISBLANK(C127),0,VLOOKUP(C127,'[2]Acha Air Sales Price List'!$B$1:$X$65536,12,FALSE)*$L$14),2)</f>
        <v>0</v>
      </c>
      <c r="H127" s="22">
        <f t="shared" si="4"/>
        <v>0</v>
      </c>
      <c r="I127" s="14"/>
    </row>
    <row r="128" spans="1:9" ht="12.4" hidden="1" customHeight="1">
      <c r="A128" s="13"/>
      <c r="B128" s="1"/>
      <c r="C128" s="36"/>
      <c r="D128" s="150"/>
      <c r="E128" s="151"/>
      <c r="F128" s="43" t="str">
        <f>VLOOKUP(C128,'[2]Acha Air Sales Price List'!$B$1:$D$65536,3,FALSE)</f>
        <v>Exchange rate :</v>
      </c>
      <c r="G128" s="21">
        <f>ROUND(IF(ISBLANK(C128),0,VLOOKUP(C128,'[2]Acha Air Sales Price List'!$B$1:$X$65536,12,FALSE)*$L$14),2)</f>
        <v>0</v>
      </c>
      <c r="H128" s="22">
        <f t="shared" si="4"/>
        <v>0</v>
      </c>
      <c r="I128" s="14"/>
    </row>
    <row r="129" spans="1:9" ht="12.4" hidden="1" customHeight="1">
      <c r="A129" s="13"/>
      <c r="B129" s="1"/>
      <c r="C129" s="36"/>
      <c r="D129" s="150"/>
      <c r="E129" s="151"/>
      <c r="F129" s="43" t="str">
        <f>VLOOKUP(C129,'[2]Acha Air Sales Price List'!$B$1:$D$65536,3,FALSE)</f>
        <v>Exchange rate :</v>
      </c>
      <c r="G129" s="21">
        <f>ROUND(IF(ISBLANK(C129),0,VLOOKUP(C129,'[2]Acha Air Sales Price List'!$B$1:$X$65536,12,FALSE)*$L$14),2)</f>
        <v>0</v>
      </c>
      <c r="H129" s="22">
        <f t="shared" si="4"/>
        <v>0</v>
      </c>
      <c r="I129" s="14"/>
    </row>
    <row r="130" spans="1:9" ht="12.4" hidden="1" customHeight="1">
      <c r="A130" s="13"/>
      <c r="B130" s="1"/>
      <c r="C130" s="36"/>
      <c r="D130" s="150"/>
      <c r="E130" s="151"/>
      <c r="F130" s="43" t="str">
        <f>VLOOKUP(C130,'[2]Acha Air Sales Price List'!$B$1:$D$65536,3,FALSE)</f>
        <v>Exchange rate :</v>
      </c>
      <c r="G130" s="21">
        <f>ROUND(IF(ISBLANK(C130),0,VLOOKUP(C130,'[2]Acha Air Sales Price List'!$B$1:$X$65536,12,FALSE)*$L$14),2)</f>
        <v>0</v>
      </c>
      <c r="H130" s="22">
        <f t="shared" si="4"/>
        <v>0</v>
      </c>
      <c r="I130" s="14"/>
    </row>
    <row r="131" spans="1:9" ht="12.4" hidden="1" customHeight="1">
      <c r="A131" s="13"/>
      <c r="B131" s="1"/>
      <c r="C131" s="36"/>
      <c r="D131" s="150"/>
      <c r="E131" s="151"/>
      <c r="F131" s="43" t="str">
        <f>VLOOKUP(C131,'[2]Acha Air Sales Price List'!$B$1:$D$65536,3,FALSE)</f>
        <v>Exchange rate :</v>
      </c>
      <c r="G131" s="21">
        <f>ROUND(IF(ISBLANK(C131),0,VLOOKUP(C131,'[2]Acha Air Sales Price List'!$B$1:$X$65536,12,FALSE)*$L$14),2)</f>
        <v>0</v>
      </c>
      <c r="H131" s="22">
        <f t="shared" si="4"/>
        <v>0</v>
      </c>
      <c r="I131" s="14"/>
    </row>
    <row r="132" spans="1:9" ht="12.4" hidden="1" customHeight="1">
      <c r="A132" s="13"/>
      <c r="B132" s="1"/>
      <c r="C132" s="36"/>
      <c r="D132" s="150"/>
      <c r="E132" s="151"/>
      <c r="F132" s="43" t="str">
        <f>VLOOKUP(C132,'[2]Acha Air Sales Price List'!$B$1:$D$65536,3,FALSE)</f>
        <v>Exchange rate :</v>
      </c>
      <c r="G132" s="21">
        <f>ROUND(IF(ISBLANK(C132),0,VLOOKUP(C132,'[2]Acha Air Sales Price List'!$B$1:$X$65536,12,FALSE)*$L$14),2)</f>
        <v>0</v>
      </c>
      <c r="H132" s="22">
        <f t="shared" si="4"/>
        <v>0</v>
      </c>
      <c r="I132" s="14"/>
    </row>
    <row r="133" spans="1:9" ht="12.4" hidden="1" customHeight="1">
      <c r="A133" s="13"/>
      <c r="B133" s="1"/>
      <c r="C133" s="36"/>
      <c r="D133" s="150"/>
      <c r="E133" s="151"/>
      <c r="F133" s="43" t="str">
        <f>VLOOKUP(C133,'[2]Acha Air Sales Price List'!$B$1:$D$65536,3,FALSE)</f>
        <v>Exchange rate :</v>
      </c>
      <c r="G133" s="21">
        <f>ROUND(IF(ISBLANK(C133),0,VLOOKUP(C133,'[2]Acha Air Sales Price List'!$B$1:$X$65536,12,FALSE)*$L$14),2)</f>
        <v>0</v>
      </c>
      <c r="H133" s="22">
        <f t="shared" si="4"/>
        <v>0</v>
      </c>
      <c r="I133" s="14"/>
    </row>
    <row r="134" spans="1:9" ht="12.4" hidden="1" customHeight="1">
      <c r="A134" s="13"/>
      <c r="B134" s="1"/>
      <c r="C134" s="36"/>
      <c r="D134" s="150"/>
      <c r="E134" s="151"/>
      <c r="F134" s="43" t="str">
        <f>VLOOKUP(C134,'[2]Acha Air Sales Price List'!$B$1:$D$65536,3,FALSE)</f>
        <v>Exchange rate :</v>
      </c>
      <c r="G134" s="21">
        <f>ROUND(IF(ISBLANK(C134),0,VLOOKUP(C134,'[2]Acha Air Sales Price List'!$B$1:$X$65536,12,FALSE)*$L$14),2)</f>
        <v>0</v>
      </c>
      <c r="H134" s="22">
        <f t="shared" si="4"/>
        <v>0</v>
      </c>
      <c r="I134" s="14"/>
    </row>
    <row r="135" spans="1:9" ht="12.4" hidden="1" customHeight="1">
      <c r="A135" s="13"/>
      <c r="B135" s="1"/>
      <c r="C135" s="36"/>
      <c r="D135" s="150"/>
      <c r="E135" s="151"/>
      <c r="F135" s="43" t="str">
        <f>VLOOKUP(C135,'[2]Acha Air Sales Price List'!$B$1:$D$65536,3,FALSE)</f>
        <v>Exchange rate :</v>
      </c>
      <c r="G135" s="21">
        <f>ROUND(IF(ISBLANK(C135),0,VLOOKUP(C135,'[2]Acha Air Sales Price List'!$B$1:$X$65536,12,FALSE)*$L$14),2)</f>
        <v>0</v>
      </c>
      <c r="H135" s="22">
        <f t="shared" si="4"/>
        <v>0</v>
      </c>
      <c r="I135" s="14"/>
    </row>
    <row r="136" spans="1:9" ht="12.4" hidden="1" customHeight="1">
      <c r="A136" s="13"/>
      <c r="B136" s="1"/>
      <c r="C136" s="36"/>
      <c r="D136" s="150"/>
      <c r="E136" s="151"/>
      <c r="F136" s="43" t="str">
        <f>VLOOKUP(C136,'[2]Acha Air Sales Price List'!$B$1:$D$65536,3,FALSE)</f>
        <v>Exchange rate :</v>
      </c>
      <c r="G136" s="21">
        <f>ROUND(IF(ISBLANK(C136),0,VLOOKUP(C136,'[2]Acha Air Sales Price List'!$B$1:$X$65536,12,FALSE)*$L$14),2)</f>
        <v>0</v>
      </c>
      <c r="H136" s="22">
        <f t="shared" si="4"/>
        <v>0</v>
      </c>
      <c r="I136" s="14"/>
    </row>
    <row r="137" spans="1:9" ht="12.4" hidden="1" customHeight="1">
      <c r="A137" s="13"/>
      <c r="B137" s="1"/>
      <c r="C137" s="36"/>
      <c r="D137" s="150"/>
      <c r="E137" s="151"/>
      <c r="F137" s="43" t="str">
        <f>VLOOKUP(C137,'[2]Acha Air Sales Price List'!$B$1:$D$65536,3,FALSE)</f>
        <v>Exchange rate :</v>
      </c>
      <c r="G137" s="21">
        <f>ROUND(IF(ISBLANK(C137),0,VLOOKUP(C137,'[2]Acha Air Sales Price List'!$B$1:$X$65536,12,FALSE)*$L$14),2)</f>
        <v>0</v>
      </c>
      <c r="H137" s="22">
        <f t="shared" si="4"/>
        <v>0</v>
      </c>
      <c r="I137" s="14"/>
    </row>
    <row r="138" spans="1:9" ht="12.4" hidden="1" customHeight="1">
      <c r="A138" s="13"/>
      <c r="B138" s="1"/>
      <c r="C138" s="36"/>
      <c r="D138" s="150"/>
      <c r="E138" s="151"/>
      <c r="F138" s="43" t="str">
        <f>VLOOKUP(C138,'[2]Acha Air Sales Price List'!$B$1:$D$65536,3,FALSE)</f>
        <v>Exchange rate :</v>
      </c>
      <c r="G138" s="21">
        <f>ROUND(IF(ISBLANK(C138),0,VLOOKUP(C138,'[2]Acha Air Sales Price List'!$B$1:$X$65536,12,FALSE)*$L$14),2)</f>
        <v>0</v>
      </c>
      <c r="H138" s="22">
        <f t="shared" si="4"/>
        <v>0</v>
      </c>
      <c r="I138" s="14"/>
    </row>
    <row r="139" spans="1:9" ht="12.4" hidden="1" customHeight="1">
      <c r="A139" s="13"/>
      <c r="B139" s="1"/>
      <c r="C139" s="36"/>
      <c r="D139" s="150"/>
      <c r="E139" s="151"/>
      <c r="F139" s="43" t="str">
        <f>VLOOKUP(C139,'[2]Acha Air Sales Price List'!$B$1:$D$65536,3,FALSE)</f>
        <v>Exchange rate :</v>
      </c>
      <c r="G139" s="21">
        <f>ROUND(IF(ISBLANK(C139),0,VLOOKUP(C139,'[2]Acha Air Sales Price List'!$B$1:$X$65536,12,FALSE)*$L$14),2)</f>
        <v>0</v>
      </c>
      <c r="H139" s="22">
        <f t="shared" si="4"/>
        <v>0</v>
      </c>
      <c r="I139" s="14"/>
    </row>
    <row r="140" spans="1:9" ht="12.4" hidden="1" customHeight="1">
      <c r="A140" s="13"/>
      <c r="B140" s="1"/>
      <c r="C140" s="36"/>
      <c r="D140" s="150"/>
      <c r="E140" s="151"/>
      <c r="F140" s="43" t="str">
        <f>VLOOKUP(C140,'[2]Acha Air Sales Price List'!$B$1:$D$65536,3,FALSE)</f>
        <v>Exchange rate :</v>
      </c>
      <c r="G140" s="21">
        <f>ROUND(IF(ISBLANK(C140),0,VLOOKUP(C140,'[2]Acha Air Sales Price List'!$B$1:$X$65536,12,FALSE)*$L$14),2)</f>
        <v>0</v>
      </c>
      <c r="H140" s="22">
        <f t="shared" si="4"/>
        <v>0</v>
      </c>
      <c r="I140" s="14"/>
    </row>
    <row r="141" spans="1:9" ht="12.4" hidden="1" customHeight="1">
      <c r="A141" s="13"/>
      <c r="B141" s="1"/>
      <c r="C141" s="36"/>
      <c r="D141" s="150"/>
      <c r="E141" s="151"/>
      <c r="F141" s="43" t="str">
        <f>VLOOKUP(C141,'[2]Acha Air Sales Price List'!$B$1:$D$65536,3,FALSE)</f>
        <v>Exchange rate :</v>
      </c>
      <c r="G141" s="21">
        <f>ROUND(IF(ISBLANK(C141),0,VLOOKUP(C141,'[2]Acha Air Sales Price List'!$B$1:$X$65536,12,FALSE)*$L$14),2)</f>
        <v>0</v>
      </c>
      <c r="H141" s="22">
        <f t="shared" si="4"/>
        <v>0</v>
      </c>
      <c r="I141" s="14"/>
    </row>
    <row r="142" spans="1:9" ht="12.4" hidden="1" customHeight="1">
      <c r="A142" s="13"/>
      <c r="B142" s="1"/>
      <c r="C142" s="36"/>
      <c r="D142" s="150"/>
      <c r="E142" s="151"/>
      <c r="F142" s="43" t="str">
        <f>VLOOKUP(C142,'[2]Acha Air Sales Price List'!$B$1:$D$65536,3,FALSE)</f>
        <v>Exchange rate :</v>
      </c>
      <c r="G142" s="21">
        <f>ROUND(IF(ISBLANK(C142),0,VLOOKUP(C142,'[2]Acha Air Sales Price List'!$B$1:$X$65536,12,FALSE)*$L$14),2)</f>
        <v>0</v>
      </c>
      <c r="H142" s="22">
        <f t="shared" si="4"/>
        <v>0</v>
      </c>
      <c r="I142" s="14"/>
    </row>
    <row r="143" spans="1:9" ht="12.4" hidden="1" customHeight="1">
      <c r="A143" s="13"/>
      <c r="B143" s="1"/>
      <c r="C143" s="36"/>
      <c r="D143" s="150"/>
      <c r="E143" s="151"/>
      <c r="F143" s="43" t="str">
        <f>VLOOKUP(C143,'[2]Acha Air Sales Price List'!$B$1:$D$65536,3,FALSE)</f>
        <v>Exchange rate :</v>
      </c>
      <c r="G143" s="21">
        <f>ROUND(IF(ISBLANK(C143),0,VLOOKUP(C143,'[2]Acha Air Sales Price List'!$B$1:$X$65536,12,FALSE)*$L$14),2)</f>
        <v>0</v>
      </c>
      <c r="H143" s="22">
        <f t="shared" si="4"/>
        <v>0</v>
      </c>
      <c r="I143" s="14"/>
    </row>
    <row r="144" spans="1:9" ht="12.4" hidden="1" customHeight="1">
      <c r="A144" s="13"/>
      <c r="B144" s="1"/>
      <c r="C144" s="36"/>
      <c r="D144" s="150"/>
      <c r="E144" s="151"/>
      <c r="F144" s="43" t="str">
        <f>VLOOKUP(C144,'[2]Acha Air Sales Price List'!$B$1:$D$65536,3,FALSE)</f>
        <v>Exchange rate :</v>
      </c>
      <c r="G144" s="21">
        <f>ROUND(IF(ISBLANK(C144),0,VLOOKUP(C144,'[2]Acha Air Sales Price List'!$B$1:$X$65536,12,FALSE)*$L$14),2)</f>
        <v>0</v>
      </c>
      <c r="H144" s="22">
        <f t="shared" si="4"/>
        <v>0</v>
      </c>
      <c r="I144" s="14"/>
    </row>
    <row r="145" spans="1:9" ht="12.4" hidden="1" customHeight="1">
      <c r="A145" s="13"/>
      <c r="B145" s="1"/>
      <c r="C145" s="36"/>
      <c r="D145" s="150"/>
      <c r="E145" s="151"/>
      <c r="F145" s="43" t="str">
        <f>VLOOKUP(C145,'[2]Acha Air Sales Price List'!$B$1:$D$65536,3,FALSE)</f>
        <v>Exchange rate :</v>
      </c>
      <c r="G145" s="21">
        <f>ROUND(IF(ISBLANK(C145),0,VLOOKUP(C145,'[2]Acha Air Sales Price List'!$B$1:$X$65536,12,FALSE)*$L$14),2)</f>
        <v>0</v>
      </c>
      <c r="H145" s="22">
        <f t="shared" si="4"/>
        <v>0</v>
      </c>
      <c r="I145" s="14"/>
    </row>
    <row r="146" spans="1:9" ht="12.4" hidden="1" customHeight="1">
      <c r="A146" s="13"/>
      <c r="B146" s="1"/>
      <c r="C146" s="36"/>
      <c r="D146" s="150"/>
      <c r="E146" s="151"/>
      <c r="F146" s="43" t="str">
        <f>VLOOKUP(C146,'[2]Acha Air Sales Price List'!$B$1:$D$65536,3,FALSE)</f>
        <v>Exchange rate :</v>
      </c>
      <c r="G146" s="21">
        <f>ROUND(IF(ISBLANK(C146),0,VLOOKUP(C146,'[2]Acha Air Sales Price List'!$B$1:$X$65536,12,FALSE)*$L$14),2)</f>
        <v>0</v>
      </c>
      <c r="H146" s="22">
        <f t="shared" si="4"/>
        <v>0</v>
      </c>
      <c r="I146" s="14"/>
    </row>
    <row r="147" spans="1:9" ht="12.4" hidden="1" customHeight="1">
      <c r="A147" s="13"/>
      <c r="B147" s="1"/>
      <c r="C147" s="36"/>
      <c r="D147" s="150"/>
      <c r="E147" s="151"/>
      <c r="F147" s="43" t="str">
        <f>VLOOKUP(C147,'[2]Acha Air Sales Price List'!$B$1:$D$65536,3,FALSE)</f>
        <v>Exchange rate :</v>
      </c>
      <c r="G147" s="21">
        <f>ROUND(IF(ISBLANK(C147),0,VLOOKUP(C147,'[2]Acha Air Sales Price List'!$B$1:$X$65536,12,FALSE)*$L$14),2)</f>
        <v>0</v>
      </c>
      <c r="H147" s="22">
        <f t="shared" si="4"/>
        <v>0</v>
      </c>
      <c r="I147" s="14"/>
    </row>
    <row r="148" spans="1:9" ht="12.4" hidden="1" customHeight="1">
      <c r="A148" s="13"/>
      <c r="B148" s="1"/>
      <c r="C148" s="36"/>
      <c r="D148" s="150"/>
      <c r="E148" s="151"/>
      <c r="F148" s="43" t="str">
        <f>VLOOKUP(C148,'[2]Acha Air Sales Price List'!$B$1:$D$65536,3,FALSE)</f>
        <v>Exchange rate :</v>
      </c>
      <c r="G148" s="21">
        <f>ROUND(IF(ISBLANK(C148),0,VLOOKUP(C148,'[2]Acha Air Sales Price List'!$B$1:$X$65536,12,FALSE)*$L$14),2)</f>
        <v>0</v>
      </c>
      <c r="H148" s="22">
        <f t="shared" si="4"/>
        <v>0</v>
      </c>
      <c r="I148" s="14"/>
    </row>
    <row r="149" spans="1:9" ht="12.4" hidden="1" customHeight="1">
      <c r="A149" s="13"/>
      <c r="B149" s="1"/>
      <c r="C149" s="37"/>
      <c r="D149" s="150"/>
      <c r="E149" s="151"/>
      <c r="F149" s="43" t="str">
        <f>VLOOKUP(C149,'[2]Acha Air Sales Price List'!$B$1:$D$65536,3,FALSE)</f>
        <v>Exchange rate :</v>
      </c>
      <c r="G149" s="21">
        <f>ROUND(IF(ISBLANK(C149),0,VLOOKUP(C149,'[2]Acha Air Sales Price List'!$B$1:$X$65536,12,FALSE)*$L$14),2)</f>
        <v>0</v>
      </c>
      <c r="H149" s="22">
        <f t="shared" si="4"/>
        <v>0</v>
      </c>
      <c r="I149" s="14"/>
    </row>
    <row r="150" spans="1:9" ht="12" hidden="1" customHeight="1">
      <c r="A150" s="13"/>
      <c r="B150" s="1"/>
      <c r="C150" s="36"/>
      <c r="D150" s="150"/>
      <c r="E150" s="151"/>
      <c r="F150" s="43" t="str">
        <f>VLOOKUP(C150,'[2]Acha Air Sales Price List'!$B$1:$D$65536,3,FALSE)</f>
        <v>Exchange rate :</v>
      </c>
      <c r="G150" s="21">
        <f>ROUND(IF(ISBLANK(C150),0,VLOOKUP(C150,'[2]Acha Air Sales Price List'!$B$1:$X$65536,12,FALSE)*$L$14),2)</f>
        <v>0</v>
      </c>
      <c r="H150" s="22">
        <f t="shared" si="4"/>
        <v>0</v>
      </c>
      <c r="I150" s="14"/>
    </row>
    <row r="151" spans="1:9" ht="12.4" hidden="1" customHeight="1">
      <c r="A151" s="13"/>
      <c r="B151" s="1"/>
      <c r="C151" s="36"/>
      <c r="D151" s="150"/>
      <c r="E151" s="151"/>
      <c r="F151" s="43" t="str">
        <f>VLOOKUP(C151,'[2]Acha Air Sales Price List'!$B$1:$D$65536,3,FALSE)</f>
        <v>Exchange rate :</v>
      </c>
      <c r="G151" s="21">
        <f>ROUND(IF(ISBLANK(C151),0,VLOOKUP(C151,'[2]Acha Air Sales Price List'!$B$1:$X$65536,12,FALSE)*$L$14),2)</f>
        <v>0</v>
      </c>
      <c r="H151" s="22">
        <f t="shared" si="4"/>
        <v>0</v>
      </c>
      <c r="I151" s="14"/>
    </row>
    <row r="152" spans="1:9" ht="12.4" hidden="1" customHeight="1">
      <c r="A152" s="13"/>
      <c r="B152" s="1"/>
      <c r="C152" s="36"/>
      <c r="D152" s="150"/>
      <c r="E152" s="151"/>
      <c r="F152" s="43" t="str">
        <f>VLOOKUP(C152,'[2]Acha Air Sales Price List'!$B$1:$D$65536,3,FALSE)</f>
        <v>Exchange rate :</v>
      </c>
      <c r="G152" s="21">
        <f>ROUND(IF(ISBLANK(C152),0,VLOOKUP(C152,'[2]Acha Air Sales Price List'!$B$1:$X$65536,12,FALSE)*$L$14),2)</f>
        <v>0</v>
      </c>
      <c r="H152" s="22">
        <f t="shared" si="4"/>
        <v>0</v>
      </c>
      <c r="I152" s="14"/>
    </row>
    <row r="153" spans="1:9" ht="12.4" hidden="1" customHeight="1">
      <c r="A153" s="13"/>
      <c r="B153" s="1"/>
      <c r="C153" s="36"/>
      <c r="D153" s="150"/>
      <c r="E153" s="151"/>
      <c r="F153" s="43" t="str">
        <f>VLOOKUP(C153,'[2]Acha Air Sales Price List'!$B$1:$D$65536,3,FALSE)</f>
        <v>Exchange rate :</v>
      </c>
      <c r="G153" s="21">
        <f>ROUND(IF(ISBLANK(C153),0,VLOOKUP(C153,'[2]Acha Air Sales Price List'!$B$1:$X$65536,12,FALSE)*$L$14),2)</f>
        <v>0</v>
      </c>
      <c r="H153" s="22">
        <f t="shared" si="4"/>
        <v>0</v>
      </c>
      <c r="I153" s="14"/>
    </row>
    <row r="154" spans="1:9" ht="12.4" hidden="1" customHeight="1">
      <c r="A154" s="13"/>
      <c r="B154" s="1"/>
      <c r="C154" s="36"/>
      <c r="D154" s="150"/>
      <c r="E154" s="151"/>
      <c r="F154" s="43" t="str">
        <f>VLOOKUP(C154,'[2]Acha Air Sales Price List'!$B$1:$D$65536,3,FALSE)</f>
        <v>Exchange rate :</v>
      </c>
      <c r="G154" s="21">
        <f>ROUND(IF(ISBLANK(C154),0,VLOOKUP(C154,'[2]Acha Air Sales Price List'!$B$1:$X$65536,12,FALSE)*$L$14),2)</f>
        <v>0</v>
      </c>
      <c r="H154" s="22">
        <f t="shared" si="4"/>
        <v>0</v>
      </c>
      <c r="I154" s="14"/>
    </row>
    <row r="155" spans="1:9" ht="12.4" hidden="1" customHeight="1">
      <c r="A155" s="13"/>
      <c r="B155" s="1"/>
      <c r="C155" s="36"/>
      <c r="D155" s="150"/>
      <c r="E155" s="151"/>
      <c r="F155" s="43" t="str">
        <f>VLOOKUP(C155,'[2]Acha Air Sales Price List'!$B$1:$D$65536,3,FALSE)</f>
        <v>Exchange rate :</v>
      </c>
      <c r="G155" s="21">
        <f>ROUND(IF(ISBLANK(C155),0,VLOOKUP(C155,'[2]Acha Air Sales Price List'!$B$1:$X$65536,12,FALSE)*$L$14),2)</f>
        <v>0</v>
      </c>
      <c r="H155" s="22">
        <f t="shared" si="4"/>
        <v>0</v>
      </c>
      <c r="I155" s="14"/>
    </row>
    <row r="156" spans="1:9" ht="12.4" hidden="1" customHeight="1">
      <c r="A156" s="13"/>
      <c r="B156" s="1"/>
      <c r="C156" s="36"/>
      <c r="D156" s="150"/>
      <c r="E156" s="151"/>
      <c r="F156" s="43" t="str">
        <f>VLOOKUP(C156,'[2]Acha Air Sales Price List'!$B$1:$D$65536,3,FALSE)</f>
        <v>Exchange rate :</v>
      </c>
      <c r="G156" s="21">
        <f>ROUND(IF(ISBLANK(C156),0,VLOOKUP(C156,'[2]Acha Air Sales Price List'!$B$1:$X$65536,12,FALSE)*$L$14),2)</f>
        <v>0</v>
      </c>
      <c r="H156" s="22">
        <f t="shared" si="4"/>
        <v>0</v>
      </c>
      <c r="I156" s="14"/>
    </row>
    <row r="157" spans="1:9" ht="12.4" hidden="1" customHeight="1">
      <c r="A157" s="13"/>
      <c r="B157" s="1"/>
      <c r="C157" s="36"/>
      <c r="D157" s="150"/>
      <c r="E157" s="151"/>
      <c r="F157" s="43" t="str">
        <f>VLOOKUP(C157,'[2]Acha Air Sales Price List'!$B$1:$D$65536,3,FALSE)</f>
        <v>Exchange rate :</v>
      </c>
      <c r="G157" s="21">
        <f>ROUND(IF(ISBLANK(C157),0,VLOOKUP(C157,'[2]Acha Air Sales Price List'!$B$1:$X$65536,12,FALSE)*$L$14),2)</f>
        <v>0</v>
      </c>
      <c r="H157" s="22">
        <f t="shared" si="4"/>
        <v>0</v>
      </c>
      <c r="I157" s="14"/>
    </row>
    <row r="158" spans="1:9" ht="12.4" hidden="1" customHeight="1">
      <c r="A158" s="13"/>
      <c r="B158" s="1"/>
      <c r="C158" s="36"/>
      <c r="D158" s="150"/>
      <c r="E158" s="151"/>
      <c r="F158" s="43" t="str">
        <f>VLOOKUP(C158,'[2]Acha Air Sales Price List'!$B$1:$D$65536,3,FALSE)</f>
        <v>Exchange rate :</v>
      </c>
      <c r="G158" s="21">
        <f>ROUND(IF(ISBLANK(C158),0,VLOOKUP(C158,'[2]Acha Air Sales Price List'!$B$1:$X$65536,12,FALSE)*$L$14),2)</f>
        <v>0</v>
      </c>
      <c r="H158" s="22">
        <f t="shared" si="4"/>
        <v>0</v>
      </c>
      <c r="I158" s="14"/>
    </row>
    <row r="159" spans="1:9" ht="12.4" hidden="1" customHeight="1">
      <c r="A159" s="13"/>
      <c r="B159" s="1"/>
      <c r="C159" s="36"/>
      <c r="D159" s="150"/>
      <c r="E159" s="151"/>
      <c r="F159" s="43" t="str">
        <f>VLOOKUP(C159,'[2]Acha Air Sales Price List'!$B$1:$D$65536,3,FALSE)</f>
        <v>Exchange rate :</v>
      </c>
      <c r="G159" s="21">
        <f>ROUND(IF(ISBLANK(C159),0,VLOOKUP(C159,'[2]Acha Air Sales Price List'!$B$1:$X$65536,12,FALSE)*$L$14),2)</f>
        <v>0</v>
      </c>
      <c r="H159" s="22">
        <f t="shared" si="4"/>
        <v>0</v>
      </c>
      <c r="I159" s="14"/>
    </row>
    <row r="160" spans="1:9" ht="12.4" hidden="1" customHeight="1">
      <c r="A160" s="13"/>
      <c r="B160" s="1"/>
      <c r="C160" s="36"/>
      <c r="D160" s="150"/>
      <c r="E160" s="151"/>
      <c r="F160" s="43" t="str">
        <f>VLOOKUP(C160,'[2]Acha Air Sales Price List'!$B$1:$D$65536,3,FALSE)</f>
        <v>Exchange rate :</v>
      </c>
      <c r="G160" s="21">
        <f>ROUND(IF(ISBLANK(C160),0,VLOOKUP(C160,'[2]Acha Air Sales Price List'!$B$1:$X$65536,12,FALSE)*$L$14),2)</f>
        <v>0</v>
      </c>
      <c r="H160" s="22">
        <f t="shared" si="4"/>
        <v>0</v>
      </c>
      <c r="I160" s="14"/>
    </row>
    <row r="161" spans="1:9" ht="12.4" hidden="1" customHeight="1">
      <c r="A161" s="13"/>
      <c r="B161" s="1"/>
      <c r="C161" s="36"/>
      <c r="D161" s="150"/>
      <c r="E161" s="151"/>
      <c r="F161" s="43" t="str">
        <f>VLOOKUP(C161,'[2]Acha Air Sales Price List'!$B$1:$D$65536,3,FALSE)</f>
        <v>Exchange rate :</v>
      </c>
      <c r="G161" s="21">
        <f>ROUND(IF(ISBLANK(C161),0,VLOOKUP(C161,'[2]Acha Air Sales Price List'!$B$1:$X$65536,12,FALSE)*$L$14),2)</f>
        <v>0</v>
      </c>
      <c r="H161" s="22">
        <f t="shared" si="4"/>
        <v>0</v>
      </c>
      <c r="I161" s="14"/>
    </row>
    <row r="162" spans="1:9" ht="12.4" hidden="1" customHeight="1">
      <c r="A162" s="13"/>
      <c r="B162" s="1"/>
      <c r="C162" s="36"/>
      <c r="D162" s="150"/>
      <c r="E162" s="151"/>
      <c r="F162" s="43" t="str">
        <f>VLOOKUP(C162,'[2]Acha Air Sales Price List'!$B$1:$D$65536,3,FALSE)</f>
        <v>Exchange rate :</v>
      </c>
      <c r="G162" s="21">
        <f>ROUND(IF(ISBLANK(C162),0,VLOOKUP(C162,'[2]Acha Air Sales Price List'!$B$1:$X$65536,12,FALSE)*$L$14),2)</f>
        <v>0</v>
      </c>
      <c r="H162" s="22">
        <f t="shared" si="4"/>
        <v>0</v>
      </c>
      <c r="I162" s="14"/>
    </row>
    <row r="163" spans="1:9" ht="12.4" hidden="1" customHeight="1">
      <c r="A163" s="13"/>
      <c r="B163" s="1"/>
      <c r="C163" s="36"/>
      <c r="D163" s="150"/>
      <c r="E163" s="151"/>
      <c r="F163" s="43" t="str">
        <f>VLOOKUP(C163,'[2]Acha Air Sales Price List'!$B$1:$D$65536,3,FALSE)</f>
        <v>Exchange rate :</v>
      </c>
      <c r="G163" s="21">
        <f>ROUND(IF(ISBLANK(C163),0,VLOOKUP(C163,'[2]Acha Air Sales Price List'!$B$1:$X$65536,12,FALSE)*$L$14),2)</f>
        <v>0</v>
      </c>
      <c r="H163" s="22">
        <f t="shared" si="4"/>
        <v>0</v>
      </c>
      <c r="I163" s="14"/>
    </row>
    <row r="164" spans="1:9" ht="12.4" hidden="1" customHeight="1">
      <c r="A164" s="13"/>
      <c r="B164" s="1"/>
      <c r="C164" s="36"/>
      <c r="D164" s="150"/>
      <c r="E164" s="151"/>
      <c r="F164" s="43" t="str">
        <f>VLOOKUP(C164,'[2]Acha Air Sales Price List'!$B$1:$D$65536,3,FALSE)</f>
        <v>Exchange rate :</v>
      </c>
      <c r="G164" s="21">
        <f>ROUND(IF(ISBLANK(C164),0,VLOOKUP(C164,'[2]Acha Air Sales Price List'!$B$1:$X$65536,12,FALSE)*$L$14),2)</f>
        <v>0</v>
      </c>
      <c r="H164" s="22">
        <f t="shared" si="4"/>
        <v>0</v>
      </c>
      <c r="I164" s="14"/>
    </row>
    <row r="165" spans="1:9" ht="12.4" hidden="1" customHeight="1">
      <c r="A165" s="13"/>
      <c r="B165" s="1"/>
      <c r="C165" s="36"/>
      <c r="D165" s="150"/>
      <c r="E165" s="151"/>
      <c r="F165" s="43" t="str">
        <f>VLOOKUP(C165,'[2]Acha Air Sales Price List'!$B$1:$D$65536,3,FALSE)</f>
        <v>Exchange rate :</v>
      </c>
      <c r="G165" s="21">
        <f>ROUND(IF(ISBLANK(C165),0,VLOOKUP(C165,'[2]Acha Air Sales Price List'!$B$1:$X$65536,12,FALSE)*$L$14),2)</f>
        <v>0</v>
      </c>
      <c r="H165" s="22">
        <f t="shared" si="4"/>
        <v>0</v>
      </c>
      <c r="I165" s="14"/>
    </row>
    <row r="166" spans="1:9" ht="12.4" hidden="1" customHeight="1">
      <c r="A166" s="13"/>
      <c r="B166" s="1"/>
      <c r="C166" s="36"/>
      <c r="D166" s="150"/>
      <c r="E166" s="151"/>
      <c r="F166" s="43" t="str">
        <f>VLOOKUP(C166,'[2]Acha Air Sales Price List'!$B$1:$D$65536,3,FALSE)</f>
        <v>Exchange rate :</v>
      </c>
      <c r="G166" s="21">
        <f>ROUND(IF(ISBLANK(C166),0,VLOOKUP(C166,'[2]Acha Air Sales Price List'!$B$1:$X$65536,12,FALSE)*$L$14),2)</f>
        <v>0</v>
      </c>
      <c r="H166" s="22">
        <f t="shared" si="4"/>
        <v>0</v>
      </c>
      <c r="I166" s="14"/>
    </row>
    <row r="167" spans="1:9" ht="12.4" hidden="1" customHeight="1">
      <c r="A167" s="13"/>
      <c r="B167" s="1"/>
      <c r="C167" s="36"/>
      <c r="D167" s="150"/>
      <c r="E167" s="151"/>
      <c r="F167" s="43" t="str">
        <f>VLOOKUP(C167,'[2]Acha Air Sales Price List'!$B$1:$D$65536,3,FALSE)</f>
        <v>Exchange rate :</v>
      </c>
      <c r="G167" s="21">
        <f>ROUND(IF(ISBLANK(C167),0,VLOOKUP(C167,'[2]Acha Air Sales Price List'!$B$1:$X$65536,12,FALSE)*$L$14),2)</f>
        <v>0</v>
      </c>
      <c r="H167" s="22">
        <f t="shared" si="4"/>
        <v>0</v>
      </c>
      <c r="I167" s="14"/>
    </row>
    <row r="168" spans="1:9" ht="12.4" hidden="1" customHeight="1">
      <c r="A168" s="13"/>
      <c r="B168" s="1"/>
      <c r="C168" s="36"/>
      <c r="D168" s="150"/>
      <c r="E168" s="151"/>
      <c r="F168" s="43" t="str">
        <f>VLOOKUP(C168,'[2]Acha Air Sales Price List'!$B$1:$D$65536,3,FALSE)</f>
        <v>Exchange rate :</v>
      </c>
      <c r="G168" s="21">
        <f>ROUND(IF(ISBLANK(C168),0,VLOOKUP(C168,'[2]Acha Air Sales Price List'!$B$1:$X$65536,12,FALSE)*$L$14),2)</f>
        <v>0</v>
      </c>
      <c r="H168" s="22">
        <f t="shared" si="4"/>
        <v>0</v>
      </c>
      <c r="I168" s="14"/>
    </row>
    <row r="169" spans="1:9" ht="12.4" hidden="1" customHeight="1">
      <c r="A169" s="13"/>
      <c r="B169" s="1"/>
      <c r="C169" s="36"/>
      <c r="D169" s="150"/>
      <c r="E169" s="151"/>
      <c r="F169" s="43" t="str">
        <f>VLOOKUP(C169,'[2]Acha Air Sales Price List'!$B$1:$D$65536,3,FALSE)</f>
        <v>Exchange rate :</v>
      </c>
      <c r="G169" s="21">
        <f>ROUND(IF(ISBLANK(C169),0,VLOOKUP(C169,'[2]Acha Air Sales Price List'!$B$1:$X$65536,12,FALSE)*$L$14),2)</f>
        <v>0</v>
      </c>
      <c r="H169" s="22">
        <f t="shared" si="4"/>
        <v>0</v>
      </c>
      <c r="I169" s="14"/>
    </row>
    <row r="170" spans="1:9" ht="12.4" hidden="1" customHeight="1">
      <c r="A170" s="13"/>
      <c r="B170" s="1"/>
      <c r="C170" s="36"/>
      <c r="D170" s="150"/>
      <c r="E170" s="151"/>
      <c r="F170" s="43" t="str">
        <f>VLOOKUP(C170,'[2]Acha Air Sales Price List'!$B$1:$D$65536,3,FALSE)</f>
        <v>Exchange rate :</v>
      </c>
      <c r="G170" s="21">
        <f>ROUND(IF(ISBLANK(C170),0,VLOOKUP(C170,'[2]Acha Air Sales Price List'!$B$1:$X$65536,12,FALSE)*$L$14),2)</f>
        <v>0</v>
      </c>
      <c r="H170" s="22">
        <f t="shared" si="4"/>
        <v>0</v>
      </c>
      <c r="I170" s="14"/>
    </row>
    <row r="171" spans="1:9" ht="12.4" hidden="1" customHeight="1">
      <c r="A171" s="13"/>
      <c r="B171" s="1"/>
      <c r="C171" s="36"/>
      <c r="D171" s="150"/>
      <c r="E171" s="151"/>
      <c r="F171" s="43" t="str">
        <f>VLOOKUP(C171,'[2]Acha Air Sales Price List'!$B$1:$D$65536,3,FALSE)</f>
        <v>Exchange rate :</v>
      </c>
      <c r="G171" s="21">
        <f>ROUND(IF(ISBLANK(C171),0,VLOOKUP(C171,'[2]Acha Air Sales Price List'!$B$1:$X$65536,12,FALSE)*$L$14),2)</f>
        <v>0</v>
      </c>
      <c r="H171" s="22">
        <f t="shared" si="4"/>
        <v>0</v>
      </c>
      <c r="I171" s="14"/>
    </row>
    <row r="172" spans="1:9" ht="12.4" hidden="1" customHeight="1">
      <c r="A172" s="13"/>
      <c r="B172" s="1"/>
      <c r="C172" s="36"/>
      <c r="D172" s="150"/>
      <c r="E172" s="151"/>
      <c r="F172" s="43" t="str">
        <f>VLOOKUP(C172,'[2]Acha Air Sales Price List'!$B$1:$D$65536,3,FALSE)</f>
        <v>Exchange rate :</v>
      </c>
      <c r="G172" s="21">
        <f>ROUND(IF(ISBLANK(C172),0,VLOOKUP(C172,'[2]Acha Air Sales Price List'!$B$1:$X$65536,12,FALSE)*$L$14),2)</f>
        <v>0</v>
      </c>
      <c r="H172" s="22">
        <f t="shared" si="4"/>
        <v>0</v>
      </c>
      <c r="I172" s="14"/>
    </row>
    <row r="173" spans="1:9" ht="12.4" hidden="1" customHeight="1">
      <c r="A173" s="13"/>
      <c r="B173" s="1"/>
      <c r="C173" s="36"/>
      <c r="D173" s="150"/>
      <c r="E173" s="151"/>
      <c r="F173" s="43" t="str">
        <f>VLOOKUP(C173,'[2]Acha Air Sales Price List'!$B$1:$D$65536,3,FALSE)</f>
        <v>Exchange rate :</v>
      </c>
      <c r="G173" s="21">
        <f>ROUND(IF(ISBLANK(C173),0,VLOOKUP(C173,'[2]Acha Air Sales Price List'!$B$1:$X$65536,12,FALSE)*$L$14),2)</f>
        <v>0</v>
      </c>
      <c r="H173" s="22">
        <f t="shared" si="4"/>
        <v>0</v>
      </c>
      <c r="I173" s="14"/>
    </row>
    <row r="174" spans="1:9" ht="12.4" hidden="1" customHeight="1">
      <c r="A174" s="13"/>
      <c r="B174" s="1"/>
      <c r="C174" s="36"/>
      <c r="D174" s="150"/>
      <c r="E174" s="151"/>
      <c r="F174" s="43" t="str">
        <f>VLOOKUP(C174,'[2]Acha Air Sales Price List'!$B$1:$D$65536,3,FALSE)</f>
        <v>Exchange rate :</v>
      </c>
      <c r="G174" s="21">
        <f>ROUND(IF(ISBLANK(C174),0,VLOOKUP(C174,'[2]Acha Air Sales Price List'!$B$1:$X$65536,12,FALSE)*$L$14),2)</f>
        <v>0</v>
      </c>
      <c r="H174" s="22">
        <f t="shared" si="4"/>
        <v>0</v>
      </c>
      <c r="I174" s="14"/>
    </row>
    <row r="175" spans="1:9" ht="12.4" hidden="1" customHeight="1">
      <c r="A175" s="13"/>
      <c r="B175" s="1"/>
      <c r="C175" s="36"/>
      <c r="D175" s="150"/>
      <c r="E175" s="151"/>
      <c r="F175" s="43" t="str">
        <f>VLOOKUP(C175,'[2]Acha Air Sales Price List'!$B$1:$D$65536,3,FALSE)</f>
        <v>Exchange rate :</v>
      </c>
      <c r="G175" s="21">
        <f>ROUND(IF(ISBLANK(C175),0,VLOOKUP(C175,'[2]Acha Air Sales Price List'!$B$1:$X$65536,12,FALSE)*$L$14),2)</f>
        <v>0</v>
      </c>
      <c r="H175" s="22">
        <f t="shared" si="4"/>
        <v>0</v>
      </c>
      <c r="I175" s="14"/>
    </row>
    <row r="176" spans="1:9" ht="12.4" hidden="1" customHeight="1">
      <c r="A176" s="13"/>
      <c r="B176" s="1"/>
      <c r="C176" s="36"/>
      <c r="D176" s="150"/>
      <c r="E176" s="151"/>
      <c r="F176" s="43" t="str">
        <f>VLOOKUP(C176,'[2]Acha Air Sales Price List'!$B$1:$D$65536,3,FALSE)</f>
        <v>Exchange rate :</v>
      </c>
      <c r="G176" s="21">
        <f>ROUND(IF(ISBLANK(C176),0,VLOOKUP(C176,'[2]Acha Air Sales Price List'!$B$1:$X$65536,12,FALSE)*$L$14),2)</f>
        <v>0</v>
      </c>
      <c r="H176" s="22">
        <f t="shared" si="4"/>
        <v>0</v>
      </c>
      <c r="I176" s="14"/>
    </row>
    <row r="177" spans="1:9" ht="12.4" hidden="1" customHeight="1">
      <c r="A177" s="13"/>
      <c r="B177" s="1"/>
      <c r="C177" s="37"/>
      <c r="D177" s="150"/>
      <c r="E177" s="151"/>
      <c r="F177" s="43" t="str">
        <f>VLOOKUP(C177,'[2]Acha Air Sales Price List'!$B$1:$D$65536,3,FALSE)</f>
        <v>Exchange rate :</v>
      </c>
      <c r="G177" s="21">
        <f>ROUND(IF(ISBLANK(C177),0,VLOOKUP(C177,'[2]Acha Air Sales Price List'!$B$1:$X$65536,12,FALSE)*$L$14),2)</f>
        <v>0</v>
      </c>
      <c r="H177" s="22">
        <f>ROUND(IF(ISNUMBER(B177), G177*B177, 0),5)</f>
        <v>0</v>
      </c>
      <c r="I177" s="14"/>
    </row>
    <row r="178" spans="1:9" ht="12" hidden="1" customHeight="1">
      <c r="A178" s="13"/>
      <c r="B178" s="1"/>
      <c r="C178" s="36"/>
      <c r="D178" s="150"/>
      <c r="E178" s="151"/>
      <c r="F178" s="43" t="str">
        <f>VLOOKUP(C178,'[2]Acha Air Sales Price List'!$B$1:$D$65536,3,FALSE)</f>
        <v>Exchange rate :</v>
      </c>
      <c r="G178" s="21">
        <f>ROUND(IF(ISBLANK(C178),0,VLOOKUP(C178,'[2]Acha Air Sales Price List'!$B$1:$X$65536,12,FALSE)*$L$14),2)</f>
        <v>0</v>
      </c>
      <c r="H178" s="22">
        <f t="shared" ref="H178:H232" si="5">ROUND(IF(ISNUMBER(B178), G178*B178, 0),5)</f>
        <v>0</v>
      </c>
      <c r="I178" s="14"/>
    </row>
    <row r="179" spans="1:9" ht="12.4" hidden="1" customHeight="1">
      <c r="A179" s="13"/>
      <c r="B179" s="1"/>
      <c r="C179" s="36"/>
      <c r="D179" s="150"/>
      <c r="E179" s="151"/>
      <c r="F179" s="43" t="str">
        <f>VLOOKUP(C179,'[2]Acha Air Sales Price List'!$B$1:$D$65536,3,FALSE)</f>
        <v>Exchange rate :</v>
      </c>
      <c r="G179" s="21">
        <f>ROUND(IF(ISBLANK(C179),0,VLOOKUP(C179,'[2]Acha Air Sales Price List'!$B$1:$X$65536,12,FALSE)*$L$14),2)</f>
        <v>0</v>
      </c>
      <c r="H179" s="22">
        <f t="shared" si="5"/>
        <v>0</v>
      </c>
      <c r="I179" s="14"/>
    </row>
    <row r="180" spans="1:9" ht="12.4" hidden="1" customHeight="1">
      <c r="A180" s="13"/>
      <c r="B180" s="1"/>
      <c r="C180" s="36"/>
      <c r="D180" s="150"/>
      <c r="E180" s="151"/>
      <c r="F180" s="43" t="str">
        <f>VLOOKUP(C180,'[2]Acha Air Sales Price List'!$B$1:$D$65536,3,FALSE)</f>
        <v>Exchange rate :</v>
      </c>
      <c r="G180" s="21">
        <f>ROUND(IF(ISBLANK(C180),0,VLOOKUP(C180,'[2]Acha Air Sales Price List'!$B$1:$X$65536,12,FALSE)*$L$14),2)</f>
        <v>0</v>
      </c>
      <c r="H180" s="22">
        <f t="shared" si="5"/>
        <v>0</v>
      </c>
      <c r="I180" s="14"/>
    </row>
    <row r="181" spans="1:9" ht="12.4" hidden="1" customHeight="1">
      <c r="A181" s="13"/>
      <c r="B181" s="1"/>
      <c r="C181" s="36"/>
      <c r="D181" s="150"/>
      <c r="E181" s="151"/>
      <c r="F181" s="43" t="str">
        <f>VLOOKUP(C181,'[2]Acha Air Sales Price List'!$B$1:$D$65536,3,FALSE)</f>
        <v>Exchange rate :</v>
      </c>
      <c r="G181" s="21">
        <f>ROUND(IF(ISBLANK(C181),0,VLOOKUP(C181,'[2]Acha Air Sales Price List'!$B$1:$X$65536,12,FALSE)*$L$14),2)</f>
        <v>0</v>
      </c>
      <c r="H181" s="22">
        <f t="shared" si="5"/>
        <v>0</v>
      </c>
      <c r="I181" s="14"/>
    </row>
    <row r="182" spans="1:9" ht="12.4" hidden="1" customHeight="1">
      <c r="A182" s="13"/>
      <c r="B182" s="1"/>
      <c r="C182" s="36"/>
      <c r="D182" s="150"/>
      <c r="E182" s="151"/>
      <c r="F182" s="43" t="str">
        <f>VLOOKUP(C182,'[2]Acha Air Sales Price List'!$B$1:$D$65536,3,FALSE)</f>
        <v>Exchange rate :</v>
      </c>
      <c r="G182" s="21">
        <f>ROUND(IF(ISBLANK(C182),0,VLOOKUP(C182,'[2]Acha Air Sales Price List'!$B$1:$X$65536,12,FALSE)*$L$14),2)</f>
        <v>0</v>
      </c>
      <c r="H182" s="22">
        <f t="shared" si="5"/>
        <v>0</v>
      </c>
      <c r="I182" s="14"/>
    </row>
    <row r="183" spans="1:9" ht="12.4" hidden="1" customHeight="1">
      <c r="A183" s="13"/>
      <c r="B183" s="1"/>
      <c r="C183" s="36"/>
      <c r="D183" s="150"/>
      <c r="E183" s="151"/>
      <c r="F183" s="43" t="str">
        <f>VLOOKUP(C183,'[2]Acha Air Sales Price List'!$B$1:$D$65536,3,FALSE)</f>
        <v>Exchange rate :</v>
      </c>
      <c r="G183" s="21">
        <f>ROUND(IF(ISBLANK(C183),0,VLOOKUP(C183,'[2]Acha Air Sales Price List'!$B$1:$X$65536,12,FALSE)*$L$14),2)</f>
        <v>0</v>
      </c>
      <c r="H183" s="22">
        <f t="shared" si="5"/>
        <v>0</v>
      </c>
      <c r="I183" s="14"/>
    </row>
    <row r="184" spans="1:9" ht="12.4" hidden="1" customHeight="1">
      <c r="A184" s="13"/>
      <c r="B184" s="1"/>
      <c r="C184" s="36"/>
      <c r="D184" s="150"/>
      <c r="E184" s="151"/>
      <c r="F184" s="43" t="str">
        <f>VLOOKUP(C184,'[2]Acha Air Sales Price List'!$B$1:$D$65536,3,FALSE)</f>
        <v>Exchange rate :</v>
      </c>
      <c r="G184" s="21">
        <f>ROUND(IF(ISBLANK(C184),0,VLOOKUP(C184,'[2]Acha Air Sales Price List'!$B$1:$X$65536,12,FALSE)*$L$14),2)</f>
        <v>0</v>
      </c>
      <c r="H184" s="22">
        <f t="shared" si="5"/>
        <v>0</v>
      </c>
      <c r="I184" s="14"/>
    </row>
    <row r="185" spans="1:9" ht="12.4" hidden="1" customHeight="1">
      <c r="A185" s="13"/>
      <c r="B185" s="1"/>
      <c r="C185" s="36"/>
      <c r="D185" s="150"/>
      <c r="E185" s="151"/>
      <c r="F185" s="43" t="str">
        <f>VLOOKUP(C185,'[2]Acha Air Sales Price List'!$B$1:$D$65536,3,FALSE)</f>
        <v>Exchange rate :</v>
      </c>
      <c r="G185" s="21">
        <f>ROUND(IF(ISBLANK(C185),0,VLOOKUP(C185,'[2]Acha Air Sales Price List'!$B$1:$X$65536,12,FALSE)*$L$14),2)</f>
        <v>0</v>
      </c>
      <c r="H185" s="22">
        <f t="shared" si="5"/>
        <v>0</v>
      </c>
      <c r="I185" s="14"/>
    </row>
    <row r="186" spans="1:9" ht="12.4" hidden="1" customHeight="1">
      <c r="A186" s="13"/>
      <c r="B186" s="1"/>
      <c r="C186" s="36"/>
      <c r="D186" s="150"/>
      <c r="E186" s="151"/>
      <c r="F186" s="43" t="str">
        <f>VLOOKUP(C186,'[2]Acha Air Sales Price List'!$B$1:$D$65536,3,FALSE)</f>
        <v>Exchange rate :</v>
      </c>
      <c r="G186" s="21">
        <f>ROUND(IF(ISBLANK(C186),0,VLOOKUP(C186,'[2]Acha Air Sales Price List'!$B$1:$X$65536,12,FALSE)*$L$14),2)</f>
        <v>0</v>
      </c>
      <c r="H186" s="22">
        <f t="shared" si="5"/>
        <v>0</v>
      </c>
      <c r="I186" s="14"/>
    </row>
    <row r="187" spans="1:9" ht="12.4" hidden="1" customHeight="1">
      <c r="A187" s="13"/>
      <c r="B187" s="1"/>
      <c r="C187" s="36"/>
      <c r="D187" s="150"/>
      <c r="E187" s="151"/>
      <c r="F187" s="43" t="str">
        <f>VLOOKUP(C187,'[2]Acha Air Sales Price List'!$B$1:$D$65536,3,FALSE)</f>
        <v>Exchange rate :</v>
      </c>
      <c r="G187" s="21">
        <f>ROUND(IF(ISBLANK(C187),0,VLOOKUP(C187,'[2]Acha Air Sales Price List'!$B$1:$X$65536,12,FALSE)*$L$14),2)</f>
        <v>0</v>
      </c>
      <c r="H187" s="22">
        <f t="shared" si="5"/>
        <v>0</v>
      </c>
      <c r="I187" s="14"/>
    </row>
    <row r="188" spans="1:9" ht="12.4" hidden="1" customHeight="1">
      <c r="A188" s="13"/>
      <c r="B188" s="1"/>
      <c r="C188" s="36"/>
      <c r="D188" s="150"/>
      <c r="E188" s="151"/>
      <c r="F188" s="43" t="str">
        <f>VLOOKUP(C188,'[2]Acha Air Sales Price List'!$B$1:$D$65536,3,FALSE)</f>
        <v>Exchange rate :</v>
      </c>
      <c r="G188" s="21">
        <f>ROUND(IF(ISBLANK(C188),0,VLOOKUP(C188,'[2]Acha Air Sales Price List'!$B$1:$X$65536,12,FALSE)*$L$14),2)</f>
        <v>0</v>
      </c>
      <c r="H188" s="22">
        <f t="shared" si="5"/>
        <v>0</v>
      </c>
      <c r="I188" s="14"/>
    </row>
    <row r="189" spans="1:9" ht="12.4" hidden="1" customHeight="1">
      <c r="A189" s="13"/>
      <c r="B189" s="1"/>
      <c r="C189" s="36"/>
      <c r="D189" s="150"/>
      <c r="E189" s="151"/>
      <c r="F189" s="43" t="str">
        <f>VLOOKUP(C189,'[2]Acha Air Sales Price List'!$B$1:$D$65536,3,FALSE)</f>
        <v>Exchange rate :</v>
      </c>
      <c r="G189" s="21">
        <f>ROUND(IF(ISBLANK(C189),0,VLOOKUP(C189,'[2]Acha Air Sales Price List'!$B$1:$X$65536,12,FALSE)*$L$14),2)</f>
        <v>0</v>
      </c>
      <c r="H189" s="22">
        <f t="shared" si="5"/>
        <v>0</v>
      </c>
      <c r="I189" s="14"/>
    </row>
    <row r="190" spans="1:9" ht="12.4" hidden="1" customHeight="1">
      <c r="A190" s="13"/>
      <c r="B190" s="1"/>
      <c r="C190" s="36"/>
      <c r="D190" s="150"/>
      <c r="E190" s="151"/>
      <c r="F190" s="43" t="str">
        <f>VLOOKUP(C190,'[2]Acha Air Sales Price List'!$B$1:$D$65536,3,FALSE)</f>
        <v>Exchange rate :</v>
      </c>
      <c r="G190" s="21">
        <f>ROUND(IF(ISBLANK(C190),0,VLOOKUP(C190,'[2]Acha Air Sales Price List'!$B$1:$X$65536,12,FALSE)*$L$14),2)</f>
        <v>0</v>
      </c>
      <c r="H190" s="22">
        <f t="shared" si="5"/>
        <v>0</v>
      </c>
      <c r="I190" s="14"/>
    </row>
    <row r="191" spans="1:9" ht="12.4" hidden="1" customHeight="1">
      <c r="A191" s="13"/>
      <c r="B191" s="1"/>
      <c r="C191" s="36"/>
      <c r="D191" s="150"/>
      <c r="E191" s="151"/>
      <c r="F191" s="43" t="str">
        <f>VLOOKUP(C191,'[2]Acha Air Sales Price List'!$B$1:$D$65536,3,FALSE)</f>
        <v>Exchange rate :</v>
      </c>
      <c r="G191" s="21">
        <f>ROUND(IF(ISBLANK(C191),0,VLOOKUP(C191,'[2]Acha Air Sales Price List'!$B$1:$X$65536,12,FALSE)*$L$14),2)</f>
        <v>0</v>
      </c>
      <c r="H191" s="22">
        <f t="shared" si="5"/>
        <v>0</v>
      </c>
      <c r="I191" s="14"/>
    </row>
    <row r="192" spans="1:9" ht="12.4" hidden="1" customHeight="1">
      <c r="A192" s="13"/>
      <c r="B192" s="1"/>
      <c r="C192" s="36"/>
      <c r="D192" s="150"/>
      <c r="E192" s="151"/>
      <c r="F192" s="43" t="str">
        <f>VLOOKUP(C192,'[2]Acha Air Sales Price List'!$B$1:$D$65536,3,FALSE)</f>
        <v>Exchange rate :</v>
      </c>
      <c r="G192" s="21">
        <f>ROUND(IF(ISBLANK(C192),0,VLOOKUP(C192,'[2]Acha Air Sales Price List'!$B$1:$X$65536,12,FALSE)*$L$14),2)</f>
        <v>0</v>
      </c>
      <c r="H192" s="22">
        <f t="shared" si="5"/>
        <v>0</v>
      </c>
      <c r="I192" s="14"/>
    </row>
    <row r="193" spans="1:9" ht="12.4" hidden="1" customHeight="1">
      <c r="A193" s="13"/>
      <c r="B193" s="1"/>
      <c r="C193" s="37"/>
      <c r="D193" s="150"/>
      <c r="E193" s="151"/>
      <c r="F193" s="43" t="str">
        <f>VLOOKUP(C193,'[2]Acha Air Sales Price List'!$B$1:$D$65536,3,FALSE)</f>
        <v>Exchange rate :</v>
      </c>
      <c r="G193" s="21">
        <f>ROUND(IF(ISBLANK(C193),0,VLOOKUP(C193,'[2]Acha Air Sales Price List'!$B$1:$X$65536,12,FALSE)*$L$14),2)</f>
        <v>0</v>
      </c>
      <c r="H193" s="22">
        <f t="shared" si="5"/>
        <v>0</v>
      </c>
      <c r="I193" s="14"/>
    </row>
    <row r="194" spans="1:9" ht="12.4" hidden="1" customHeight="1">
      <c r="A194" s="13"/>
      <c r="B194" s="1"/>
      <c r="C194" s="37"/>
      <c r="D194" s="150"/>
      <c r="E194" s="151"/>
      <c r="F194" s="43" t="str">
        <f>VLOOKUP(C194,'[2]Acha Air Sales Price List'!$B$1:$D$65536,3,FALSE)</f>
        <v>Exchange rate :</v>
      </c>
      <c r="G194" s="21">
        <f>ROUND(IF(ISBLANK(C194),0,VLOOKUP(C194,'[2]Acha Air Sales Price List'!$B$1:$X$65536,12,FALSE)*$L$14),2)</f>
        <v>0</v>
      </c>
      <c r="H194" s="22">
        <f t="shared" si="5"/>
        <v>0</v>
      </c>
      <c r="I194" s="14"/>
    </row>
    <row r="195" spans="1:9" ht="12.4" hidden="1" customHeight="1">
      <c r="A195" s="13"/>
      <c r="B195" s="1"/>
      <c r="C195" s="36"/>
      <c r="D195" s="150"/>
      <c r="E195" s="151"/>
      <c r="F195" s="43" t="str">
        <f>VLOOKUP(C195,'[2]Acha Air Sales Price List'!$B$1:$D$65536,3,FALSE)</f>
        <v>Exchange rate :</v>
      </c>
      <c r="G195" s="21">
        <f>ROUND(IF(ISBLANK(C195),0,VLOOKUP(C195,'[2]Acha Air Sales Price List'!$B$1:$X$65536,12,FALSE)*$L$14),2)</f>
        <v>0</v>
      </c>
      <c r="H195" s="22">
        <f t="shared" si="5"/>
        <v>0</v>
      </c>
      <c r="I195" s="14"/>
    </row>
    <row r="196" spans="1:9" ht="12.4" hidden="1" customHeight="1">
      <c r="A196" s="13"/>
      <c r="B196" s="1"/>
      <c r="C196" s="36"/>
      <c r="D196" s="150"/>
      <c r="E196" s="151"/>
      <c r="F196" s="43" t="str">
        <f>VLOOKUP(C196,'[2]Acha Air Sales Price List'!$B$1:$D$65536,3,FALSE)</f>
        <v>Exchange rate :</v>
      </c>
      <c r="G196" s="21">
        <f>ROUND(IF(ISBLANK(C196),0,VLOOKUP(C196,'[2]Acha Air Sales Price List'!$B$1:$X$65536,12,FALSE)*$L$14),2)</f>
        <v>0</v>
      </c>
      <c r="H196" s="22">
        <f t="shared" si="5"/>
        <v>0</v>
      </c>
      <c r="I196" s="14"/>
    </row>
    <row r="197" spans="1:9" ht="12.4" hidden="1" customHeight="1">
      <c r="A197" s="13"/>
      <c r="B197" s="1"/>
      <c r="C197" s="36"/>
      <c r="D197" s="150"/>
      <c r="E197" s="151"/>
      <c r="F197" s="43" t="str">
        <f>VLOOKUP(C197,'[2]Acha Air Sales Price List'!$B$1:$D$65536,3,FALSE)</f>
        <v>Exchange rate :</v>
      </c>
      <c r="G197" s="21">
        <f>ROUND(IF(ISBLANK(C197),0,VLOOKUP(C197,'[2]Acha Air Sales Price List'!$B$1:$X$65536,12,FALSE)*$L$14),2)</f>
        <v>0</v>
      </c>
      <c r="H197" s="22">
        <f t="shared" si="5"/>
        <v>0</v>
      </c>
      <c r="I197" s="14"/>
    </row>
    <row r="198" spans="1:9" ht="12.4" hidden="1" customHeight="1">
      <c r="A198" s="13"/>
      <c r="B198" s="1"/>
      <c r="C198" s="36"/>
      <c r="D198" s="150"/>
      <c r="E198" s="151"/>
      <c r="F198" s="43" t="str">
        <f>VLOOKUP(C198,'[2]Acha Air Sales Price List'!$B$1:$D$65536,3,FALSE)</f>
        <v>Exchange rate :</v>
      </c>
      <c r="G198" s="21">
        <f>ROUND(IF(ISBLANK(C198),0,VLOOKUP(C198,'[2]Acha Air Sales Price List'!$B$1:$X$65536,12,FALSE)*$L$14),2)</f>
        <v>0</v>
      </c>
      <c r="H198" s="22">
        <f t="shared" si="5"/>
        <v>0</v>
      </c>
      <c r="I198" s="14"/>
    </row>
    <row r="199" spans="1:9" ht="12.4" hidden="1" customHeight="1">
      <c r="A199" s="13"/>
      <c r="B199" s="1"/>
      <c r="C199" s="36"/>
      <c r="D199" s="150"/>
      <c r="E199" s="151"/>
      <c r="F199" s="43" t="str">
        <f>VLOOKUP(C199,'[2]Acha Air Sales Price List'!$B$1:$D$65536,3,FALSE)</f>
        <v>Exchange rate :</v>
      </c>
      <c r="G199" s="21">
        <f>ROUND(IF(ISBLANK(C199),0,VLOOKUP(C199,'[2]Acha Air Sales Price List'!$B$1:$X$65536,12,FALSE)*$L$14),2)</f>
        <v>0</v>
      </c>
      <c r="H199" s="22">
        <f t="shared" si="5"/>
        <v>0</v>
      </c>
      <c r="I199" s="14"/>
    </row>
    <row r="200" spans="1:9" ht="12.4" hidden="1" customHeight="1">
      <c r="A200" s="13"/>
      <c r="B200" s="1"/>
      <c r="C200" s="36"/>
      <c r="D200" s="150"/>
      <c r="E200" s="151"/>
      <c r="F200" s="43" t="str">
        <f>VLOOKUP(C200,'[2]Acha Air Sales Price List'!$B$1:$D$65536,3,FALSE)</f>
        <v>Exchange rate :</v>
      </c>
      <c r="G200" s="21">
        <f>ROUND(IF(ISBLANK(C200),0,VLOOKUP(C200,'[2]Acha Air Sales Price List'!$B$1:$X$65536,12,FALSE)*$L$14),2)</f>
        <v>0</v>
      </c>
      <c r="H200" s="22">
        <f t="shared" si="5"/>
        <v>0</v>
      </c>
      <c r="I200" s="14"/>
    </row>
    <row r="201" spans="1:9" ht="12.4" hidden="1" customHeight="1">
      <c r="A201" s="13"/>
      <c r="B201" s="1"/>
      <c r="C201" s="36"/>
      <c r="D201" s="150"/>
      <c r="E201" s="151"/>
      <c r="F201" s="43" t="str">
        <f>VLOOKUP(C201,'[2]Acha Air Sales Price List'!$B$1:$D$65536,3,FALSE)</f>
        <v>Exchange rate :</v>
      </c>
      <c r="G201" s="21">
        <f>ROUND(IF(ISBLANK(C201),0,VLOOKUP(C201,'[2]Acha Air Sales Price List'!$B$1:$X$65536,12,FALSE)*$L$14),2)</f>
        <v>0</v>
      </c>
      <c r="H201" s="22">
        <f t="shared" si="5"/>
        <v>0</v>
      </c>
      <c r="I201" s="14"/>
    </row>
    <row r="202" spans="1:9" ht="12.4" hidden="1" customHeight="1">
      <c r="A202" s="13"/>
      <c r="B202" s="1"/>
      <c r="C202" s="36"/>
      <c r="D202" s="150"/>
      <c r="E202" s="151"/>
      <c r="F202" s="43" t="str">
        <f>VLOOKUP(C202,'[2]Acha Air Sales Price List'!$B$1:$D$65536,3,FALSE)</f>
        <v>Exchange rate :</v>
      </c>
      <c r="G202" s="21">
        <f>ROUND(IF(ISBLANK(C202),0,VLOOKUP(C202,'[2]Acha Air Sales Price List'!$B$1:$X$65536,12,FALSE)*$L$14),2)</f>
        <v>0</v>
      </c>
      <c r="H202" s="22">
        <f t="shared" si="5"/>
        <v>0</v>
      </c>
      <c r="I202" s="14"/>
    </row>
    <row r="203" spans="1:9" ht="12.4" hidden="1" customHeight="1">
      <c r="A203" s="13"/>
      <c r="B203" s="1"/>
      <c r="C203" s="36"/>
      <c r="D203" s="150"/>
      <c r="E203" s="151"/>
      <c r="F203" s="43" t="str">
        <f>VLOOKUP(C203,'[2]Acha Air Sales Price List'!$B$1:$D$65536,3,FALSE)</f>
        <v>Exchange rate :</v>
      </c>
      <c r="G203" s="21">
        <f>ROUND(IF(ISBLANK(C203),0,VLOOKUP(C203,'[2]Acha Air Sales Price List'!$B$1:$X$65536,12,FALSE)*$L$14),2)</f>
        <v>0</v>
      </c>
      <c r="H203" s="22">
        <f t="shared" si="5"/>
        <v>0</v>
      </c>
      <c r="I203" s="14"/>
    </row>
    <row r="204" spans="1:9" ht="12.4" hidden="1" customHeight="1">
      <c r="A204" s="13"/>
      <c r="B204" s="1"/>
      <c r="C204" s="36"/>
      <c r="D204" s="150"/>
      <c r="E204" s="151"/>
      <c r="F204" s="43" t="str">
        <f>VLOOKUP(C204,'[2]Acha Air Sales Price List'!$B$1:$D$65536,3,FALSE)</f>
        <v>Exchange rate :</v>
      </c>
      <c r="G204" s="21">
        <f>ROUND(IF(ISBLANK(C204),0,VLOOKUP(C204,'[2]Acha Air Sales Price List'!$B$1:$X$65536,12,FALSE)*$L$14),2)</f>
        <v>0</v>
      </c>
      <c r="H204" s="22">
        <f t="shared" si="5"/>
        <v>0</v>
      </c>
      <c r="I204" s="14"/>
    </row>
    <row r="205" spans="1:9" ht="12.4" hidden="1" customHeight="1">
      <c r="A205" s="13"/>
      <c r="B205" s="1"/>
      <c r="C205" s="37"/>
      <c r="D205" s="150"/>
      <c r="E205" s="151"/>
      <c r="F205" s="43" t="str">
        <f>VLOOKUP(C205,'[2]Acha Air Sales Price List'!$B$1:$D$65536,3,FALSE)</f>
        <v>Exchange rate :</v>
      </c>
      <c r="G205" s="21">
        <f>ROUND(IF(ISBLANK(C205),0,VLOOKUP(C205,'[2]Acha Air Sales Price List'!$B$1:$X$65536,12,FALSE)*$L$14),2)</f>
        <v>0</v>
      </c>
      <c r="H205" s="22">
        <f t="shared" si="5"/>
        <v>0</v>
      </c>
      <c r="I205" s="14"/>
    </row>
    <row r="206" spans="1:9" ht="12" hidden="1" customHeight="1">
      <c r="A206" s="13"/>
      <c r="B206" s="1"/>
      <c r="C206" s="36"/>
      <c r="D206" s="150"/>
      <c r="E206" s="151"/>
      <c r="F206" s="43" t="str">
        <f>VLOOKUP(C206,'[2]Acha Air Sales Price List'!$B$1:$D$65536,3,FALSE)</f>
        <v>Exchange rate :</v>
      </c>
      <c r="G206" s="21">
        <f>ROUND(IF(ISBLANK(C206),0,VLOOKUP(C206,'[2]Acha Air Sales Price List'!$B$1:$X$65536,12,FALSE)*$L$14),2)</f>
        <v>0</v>
      </c>
      <c r="H206" s="22">
        <f t="shared" si="5"/>
        <v>0</v>
      </c>
      <c r="I206" s="14"/>
    </row>
    <row r="207" spans="1:9" ht="12.4" hidden="1" customHeight="1">
      <c r="A207" s="13"/>
      <c r="B207" s="1"/>
      <c r="C207" s="36"/>
      <c r="D207" s="150"/>
      <c r="E207" s="151"/>
      <c r="F207" s="43" t="str">
        <f>VLOOKUP(C207,'[2]Acha Air Sales Price List'!$B$1:$D$65536,3,FALSE)</f>
        <v>Exchange rate :</v>
      </c>
      <c r="G207" s="21">
        <f>ROUND(IF(ISBLANK(C207),0,VLOOKUP(C207,'[2]Acha Air Sales Price List'!$B$1:$X$65536,12,FALSE)*$L$14),2)</f>
        <v>0</v>
      </c>
      <c r="H207" s="22">
        <f t="shared" si="5"/>
        <v>0</v>
      </c>
      <c r="I207" s="14"/>
    </row>
    <row r="208" spans="1:9" ht="12.4" hidden="1" customHeight="1">
      <c r="A208" s="13"/>
      <c r="B208" s="1"/>
      <c r="C208" s="36"/>
      <c r="D208" s="150"/>
      <c r="E208" s="151"/>
      <c r="F208" s="43" t="str">
        <f>VLOOKUP(C208,'[2]Acha Air Sales Price List'!$B$1:$D$65536,3,FALSE)</f>
        <v>Exchange rate :</v>
      </c>
      <c r="G208" s="21">
        <f>ROUND(IF(ISBLANK(C208),0,VLOOKUP(C208,'[2]Acha Air Sales Price List'!$B$1:$X$65536,12,FALSE)*$L$14),2)</f>
        <v>0</v>
      </c>
      <c r="H208" s="22">
        <f t="shared" si="5"/>
        <v>0</v>
      </c>
      <c r="I208" s="14"/>
    </row>
    <row r="209" spans="1:9" ht="12.4" hidden="1" customHeight="1">
      <c r="A209" s="13"/>
      <c r="B209" s="1"/>
      <c r="C209" s="36"/>
      <c r="D209" s="150"/>
      <c r="E209" s="151"/>
      <c r="F209" s="43" t="str">
        <f>VLOOKUP(C209,'[2]Acha Air Sales Price List'!$B$1:$D$65536,3,FALSE)</f>
        <v>Exchange rate :</v>
      </c>
      <c r="G209" s="21">
        <f>ROUND(IF(ISBLANK(C209),0,VLOOKUP(C209,'[2]Acha Air Sales Price List'!$B$1:$X$65536,12,FALSE)*$L$14),2)</f>
        <v>0</v>
      </c>
      <c r="H209" s="22">
        <f t="shared" si="5"/>
        <v>0</v>
      </c>
      <c r="I209" s="14"/>
    </row>
    <row r="210" spans="1:9" ht="12.4" hidden="1" customHeight="1">
      <c r="A210" s="13"/>
      <c r="B210" s="1"/>
      <c r="C210" s="36"/>
      <c r="D210" s="150"/>
      <c r="E210" s="151"/>
      <c r="F210" s="43" t="str">
        <f>VLOOKUP(C210,'[2]Acha Air Sales Price List'!$B$1:$D$65536,3,FALSE)</f>
        <v>Exchange rate :</v>
      </c>
      <c r="G210" s="21">
        <f>ROUND(IF(ISBLANK(C210),0,VLOOKUP(C210,'[2]Acha Air Sales Price List'!$B$1:$X$65536,12,FALSE)*$L$14),2)</f>
        <v>0</v>
      </c>
      <c r="H210" s="22">
        <f t="shared" si="5"/>
        <v>0</v>
      </c>
      <c r="I210" s="14"/>
    </row>
    <row r="211" spans="1:9" ht="12.4" hidden="1" customHeight="1">
      <c r="A211" s="13"/>
      <c r="B211" s="1"/>
      <c r="C211" s="36"/>
      <c r="D211" s="150"/>
      <c r="E211" s="151"/>
      <c r="F211" s="43" t="str">
        <f>VLOOKUP(C211,'[2]Acha Air Sales Price List'!$B$1:$D$65536,3,FALSE)</f>
        <v>Exchange rate :</v>
      </c>
      <c r="G211" s="21">
        <f>ROUND(IF(ISBLANK(C211),0,VLOOKUP(C211,'[2]Acha Air Sales Price List'!$B$1:$X$65536,12,FALSE)*$L$14),2)</f>
        <v>0</v>
      </c>
      <c r="H211" s="22">
        <f t="shared" si="5"/>
        <v>0</v>
      </c>
      <c r="I211" s="14"/>
    </row>
    <row r="212" spans="1:9" ht="12.4" hidden="1" customHeight="1">
      <c r="A212" s="13"/>
      <c r="B212" s="1"/>
      <c r="C212" s="36"/>
      <c r="D212" s="150"/>
      <c r="E212" s="151"/>
      <c r="F212" s="43" t="str">
        <f>VLOOKUP(C212,'[2]Acha Air Sales Price List'!$B$1:$D$65536,3,FALSE)</f>
        <v>Exchange rate :</v>
      </c>
      <c r="G212" s="21">
        <f>ROUND(IF(ISBLANK(C212),0,VLOOKUP(C212,'[2]Acha Air Sales Price List'!$B$1:$X$65536,12,FALSE)*$L$14),2)</f>
        <v>0</v>
      </c>
      <c r="H212" s="22">
        <f t="shared" si="5"/>
        <v>0</v>
      </c>
      <c r="I212" s="14"/>
    </row>
    <row r="213" spans="1:9" ht="12.4" hidden="1" customHeight="1">
      <c r="A213" s="13"/>
      <c r="B213" s="1"/>
      <c r="C213" s="36"/>
      <c r="D213" s="150"/>
      <c r="E213" s="151"/>
      <c r="F213" s="43" t="str">
        <f>VLOOKUP(C213,'[2]Acha Air Sales Price List'!$B$1:$D$65536,3,FALSE)</f>
        <v>Exchange rate :</v>
      </c>
      <c r="G213" s="21">
        <f>ROUND(IF(ISBLANK(C213),0,VLOOKUP(C213,'[2]Acha Air Sales Price List'!$B$1:$X$65536,12,FALSE)*$L$14),2)</f>
        <v>0</v>
      </c>
      <c r="H213" s="22">
        <f t="shared" si="5"/>
        <v>0</v>
      </c>
      <c r="I213" s="14"/>
    </row>
    <row r="214" spans="1:9" ht="12.4" hidden="1" customHeight="1">
      <c r="A214" s="13"/>
      <c r="B214" s="1"/>
      <c r="C214" s="36"/>
      <c r="D214" s="150"/>
      <c r="E214" s="151"/>
      <c r="F214" s="43" t="str">
        <f>VLOOKUP(C214,'[2]Acha Air Sales Price List'!$B$1:$D$65536,3,FALSE)</f>
        <v>Exchange rate :</v>
      </c>
      <c r="G214" s="21">
        <f>ROUND(IF(ISBLANK(C214),0,VLOOKUP(C214,'[2]Acha Air Sales Price List'!$B$1:$X$65536,12,FALSE)*$L$14),2)</f>
        <v>0</v>
      </c>
      <c r="H214" s="22">
        <f t="shared" si="5"/>
        <v>0</v>
      </c>
      <c r="I214" s="14"/>
    </row>
    <row r="215" spans="1:9" ht="12.4" hidden="1" customHeight="1">
      <c r="A215" s="13"/>
      <c r="B215" s="1"/>
      <c r="C215" s="36"/>
      <c r="D215" s="150"/>
      <c r="E215" s="151"/>
      <c r="F215" s="43" t="str">
        <f>VLOOKUP(C215,'[2]Acha Air Sales Price List'!$B$1:$D$65536,3,FALSE)</f>
        <v>Exchange rate :</v>
      </c>
      <c r="G215" s="21">
        <f>ROUND(IF(ISBLANK(C215),0,VLOOKUP(C215,'[2]Acha Air Sales Price List'!$B$1:$X$65536,12,FALSE)*$L$14),2)</f>
        <v>0</v>
      </c>
      <c r="H215" s="22">
        <f t="shared" si="5"/>
        <v>0</v>
      </c>
      <c r="I215" s="14"/>
    </row>
    <row r="216" spans="1:9" ht="12.4" hidden="1" customHeight="1">
      <c r="A216" s="13"/>
      <c r="B216" s="1"/>
      <c r="C216" s="36"/>
      <c r="D216" s="150"/>
      <c r="E216" s="151"/>
      <c r="F216" s="43" t="str">
        <f>VLOOKUP(C216,'[2]Acha Air Sales Price List'!$B$1:$D$65536,3,FALSE)</f>
        <v>Exchange rate :</v>
      </c>
      <c r="G216" s="21">
        <f>ROUND(IF(ISBLANK(C216),0,VLOOKUP(C216,'[2]Acha Air Sales Price List'!$B$1:$X$65536,12,FALSE)*$L$14),2)</f>
        <v>0</v>
      </c>
      <c r="H216" s="22">
        <f t="shared" si="5"/>
        <v>0</v>
      </c>
      <c r="I216" s="14"/>
    </row>
    <row r="217" spans="1:9" ht="12.4" hidden="1" customHeight="1">
      <c r="A217" s="13"/>
      <c r="B217" s="1"/>
      <c r="C217" s="36"/>
      <c r="D217" s="150"/>
      <c r="E217" s="151"/>
      <c r="F217" s="43" t="str">
        <f>VLOOKUP(C217,'[2]Acha Air Sales Price List'!$B$1:$D$65536,3,FALSE)</f>
        <v>Exchange rate :</v>
      </c>
      <c r="G217" s="21">
        <f>ROUND(IF(ISBLANK(C217),0,VLOOKUP(C217,'[2]Acha Air Sales Price List'!$B$1:$X$65536,12,FALSE)*$L$14),2)</f>
        <v>0</v>
      </c>
      <c r="H217" s="22">
        <f t="shared" si="5"/>
        <v>0</v>
      </c>
      <c r="I217" s="14"/>
    </row>
    <row r="218" spans="1:9" ht="12.4" hidden="1" customHeight="1">
      <c r="A218" s="13"/>
      <c r="B218" s="1"/>
      <c r="C218" s="36"/>
      <c r="D218" s="150"/>
      <c r="E218" s="151"/>
      <c r="F218" s="43" t="str">
        <f>VLOOKUP(C218,'[2]Acha Air Sales Price List'!$B$1:$D$65536,3,FALSE)</f>
        <v>Exchange rate :</v>
      </c>
      <c r="G218" s="21">
        <f>ROUND(IF(ISBLANK(C218),0,VLOOKUP(C218,'[2]Acha Air Sales Price List'!$B$1:$X$65536,12,FALSE)*$L$14),2)</f>
        <v>0</v>
      </c>
      <c r="H218" s="22">
        <f t="shared" si="5"/>
        <v>0</v>
      </c>
      <c r="I218" s="14"/>
    </row>
    <row r="219" spans="1:9" ht="12.4" hidden="1" customHeight="1">
      <c r="A219" s="13"/>
      <c r="B219" s="1"/>
      <c r="C219" s="36"/>
      <c r="D219" s="150"/>
      <c r="E219" s="151"/>
      <c r="F219" s="43" t="str">
        <f>VLOOKUP(C219,'[2]Acha Air Sales Price List'!$B$1:$D$65536,3,FALSE)</f>
        <v>Exchange rate :</v>
      </c>
      <c r="G219" s="21">
        <f>ROUND(IF(ISBLANK(C219),0,VLOOKUP(C219,'[2]Acha Air Sales Price List'!$B$1:$X$65536,12,FALSE)*$L$14),2)</f>
        <v>0</v>
      </c>
      <c r="H219" s="22">
        <f t="shared" si="5"/>
        <v>0</v>
      </c>
      <c r="I219" s="14"/>
    </row>
    <row r="220" spans="1:9" ht="12.4" hidden="1" customHeight="1">
      <c r="A220" s="13"/>
      <c r="B220" s="1"/>
      <c r="C220" s="36"/>
      <c r="D220" s="150"/>
      <c r="E220" s="151"/>
      <c r="F220" s="43" t="str">
        <f>VLOOKUP(C220,'[2]Acha Air Sales Price List'!$B$1:$D$65536,3,FALSE)</f>
        <v>Exchange rate :</v>
      </c>
      <c r="G220" s="21">
        <f>ROUND(IF(ISBLANK(C220),0,VLOOKUP(C220,'[2]Acha Air Sales Price List'!$B$1:$X$65536,12,FALSE)*$L$14),2)</f>
        <v>0</v>
      </c>
      <c r="H220" s="22">
        <f t="shared" si="5"/>
        <v>0</v>
      </c>
      <c r="I220" s="14"/>
    </row>
    <row r="221" spans="1:9" ht="12.4" hidden="1" customHeight="1">
      <c r="A221" s="13"/>
      <c r="B221" s="1"/>
      <c r="C221" s="36"/>
      <c r="D221" s="150"/>
      <c r="E221" s="151"/>
      <c r="F221" s="43" t="str">
        <f>VLOOKUP(C221,'[2]Acha Air Sales Price List'!$B$1:$D$65536,3,FALSE)</f>
        <v>Exchange rate :</v>
      </c>
      <c r="G221" s="21">
        <f>ROUND(IF(ISBLANK(C221),0,VLOOKUP(C221,'[2]Acha Air Sales Price List'!$B$1:$X$65536,12,FALSE)*$L$14),2)</f>
        <v>0</v>
      </c>
      <c r="H221" s="22">
        <f t="shared" si="5"/>
        <v>0</v>
      </c>
      <c r="I221" s="14"/>
    </row>
    <row r="222" spans="1:9" ht="12.4" hidden="1" customHeight="1">
      <c r="A222" s="13"/>
      <c r="B222" s="1"/>
      <c r="C222" s="36"/>
      <c r="D222" s="150"/>
      <c r="E222" s="151"/>
      <c r="F222" s="43" t="str">
        <f>VLOOKUP(C222,'[2]Acha Air Sales Price List'!$B$1:$D$65536,3,FALSE)</f>
        <v>Exchange rate :</v>
      </c>
      <c r="G222" s="21">
        <f>ROUND(IF(ISBLANK(C222),0,VLOOKUP(C222,'[2]Acha Air Sales Price List'!$B$1:$X$65536,12,FALSE)*$L$14),2)</f>
        <v>0</v>
      </c>
      <c r="H222" s="22">
        <f t="shared" si="5"/>
        <v>0</v>
      </c>
      <c r="I222" s="14"/>
    </row>
    <row r="223" spans="1:9" ht="12.4" hidden="1" customHeight="1">
      <c r="A223" s="13"/>
      <c r="B223" s="1"/>
      <c r="C223" s="36"/>
      <c r="D223" s="150"/>
      <c r="E223" s="151"/>
      <c r="F223" s="43" t="str">
        <f>VLOOKUP(C223,'[2]Acha Air Sales Price List'!$B$1:$D$65536,3,FALSE)</f>
        <v>Exchange rate :</v>
      </c>
      <c r="G223" s="21">
        <f>ROUND(IF(ISBLANK(C223),0,VLOOKUP(C223,'[2]Acha Air Sales Price List'!$B$1:$X$65536,12,FALSE)*$L$14),2)</f>
        <v>0</v>
      </c>
      <c r="H223" s="22">
        <f t="shared" si="5"/>
        <v>0</v>
      </c>
      <c r="I223" s="14"/>
    </row>
    <row r="224" spans="1:9" ht="12.4" hidden="1" customHeight="1">
      <c r="A224" s="13"/>
      <c r="B224" s="1"/>
      <c r="C224" s="36"/>
      <c r="D224" s="150"/>
      <c r="E224" s="151"/>
      <c r="F224" s="43" t="str">
        <f>VLOOKUP(C224,'[2]Acha Air Sales Price List'!$B$1:$D$65536,3,FALSE)</f>
        <v>Exchange rate :</v>
      </c>
      <c r="G224" s="21">
        <f>ROUND(IF(ISBLANK(C224),0,VLOOKUP(C224,'[2]Acha Air Sales Price List'!$B$1:$X$65536,12,FALSE)*$L$14),2)</f>
        <v>0</v>
      </c>
      <c r="H224" s="22">
        <f t="shared" si="5"/>
        <v>0</v>
      </c>
      <c r="I224" s="14"/>
    </row>
    <row r="225" spans="1:9" ht="12.4" hidden="1" customHeight="1">
      <c r="A225" s="13"/>
      <c r="B225" s="1"/>
      <c r="C225" s="36"/>
      <c r="D225" s="150"/>
      <c r="E225" s="151"/>
      <c r="F225" s="43" t="str">
        <f>VLOOKUP(C225,'[2]Acha Air Sales Price List'!$B$1:$D$65536,3,FALSE)</f>
        <v>Exchange rate :</v>
      </c>
      <c r="G225" s="21">
        <f>ROUND(IF(ISBLANK(C225),0,VLOOKUP(C225,'[2]Acha Air Sales Price List'!$B$1:$X$65536,12,FALSE)*$L$14),2)</f>
        <v>0</v>
      </c>
      <c r="H225" s="22">
        <f t="shared" si="5"/>
        <v>0</v>
      </c>
      <c r="I225" s="14"/>
    </row>
    <row r="226" spans="1:9" ht="12.4" hidden="1" customHeight="1">
      <c r="A226" s="13"/>
      <c r="B226" s="1"/>
      <c r="C226" s="36"/>
      <c r="D226" s="150"/>
      <c r="E226" s="151"/>
      <c r="F226" s="43" t="str">
        <f>VLOOKUP(C226,'[2]Acha Air Sales Price List'!$B$1:$D$65536,3,FALSE)</f>
        <v>Exchange rate :</v>
      </c>
      <c r="G226" s="21">
        <f>ROUND(IF(ISBLANK(C226),0,VLOOKUP(C226,'[2]Acha Air Sales Price List'!$B$1:$X$65536,12,FALSE)*$L$14),2)</f>
        <v>0</v>
      </c>
      <c r="H226" s="22">
        <f t="shared" si="5"/>
        <v>0</v>
      </c>
      <c r="I226" s="14"/>
    </row>
    <row r="227" spans="1:9" ht="12.4" hidden="1" customHeight="1">
      <c r="A227" s="13"/>
      <c r="B227" s="1"/>
      <c r="C227" s="36"/>
      <c r="D227" s="150"/>
      <c r="E227" s="151"/>
      <c r="F227" s="43" t="str">
        <f>VLOOKUP(C227,'[2]Acha Air Sales Price List'!$B$1:$D$65536,3,FALSE)</f>
        <v>Exchange rate :</v>
      </c>
      <c r="G227" s="21">
        <f>ROUND(IF(ISBLANK(C227),0,VLOOKUP(C227,'[2]Acha Air Sales Price List'!$B$1:$X$65536,12,FALSE)*$L$14),2)</f>
        <v>0</v>
      </c>
      <c r="H227" s="22">
        <f t="shared" si="5"/>
        <v>0</v>
      </c>
      <c r="I227" s="14"/>
    </row>
    <row r="228" spans="1:9" ht="12.4" hidden="1" customHeight="1">
      <c r="A228" s="13"/>
      <c r="B228" s="1"/>
      <c r="C228" s="36"/>
      <c r="D228" s="150"/>
      <c r="E228" s="151"/>
      <c r="F228" s="43" t="str">
        <f>VLOOKUP(C228,'[2]Acha Air Sales Price List'!$B$1:$D$65536,3,FALSE)</f>
        <v>Exchange rate :</v>
      </c>
      <c r="G228" s="21">
        <f>ROUND(IF(ISBLANK(C228),0,VLOOKUP(C228,'[2]Acha Air Sales Price List'!$B$1:$X$65536,12,FALSE)*$L$14),2)</f>
        <v>0</v>
      </c>
      <c r="H228" s="22">
        <f t="shared" si="5"/>
        <v>0</v>
      </c>
      <c r="I228" s="14"/>
    </row>
    <row r="229" spans="1:9" ht="12.4" hidden="1" customHeight="1">
      <c r="A229" s="13"/>
      <c r="B229" s="1"/>
      <c r="C229" s="36"/>
      <c r="D229" s="150"/>
      <c r="E229" s="151"/>
      <c r="F229" s="43" t="str">
        <f>VLOOKUP(C229,'[2]Acha Air Sales Price List'!$B$1:$D$65536,3,FALSE)</f>
        <v>Exchange rate :</v>
      </c>
      <c r="G229" s="21">
        <f>ROUND(IF(ISBLANK(C229),0,VLOOKUP(C229,'[2]Acha Air Sales Price List'!$B$1:$X$65536,12,FALSE)*$L$14),2)</f>
        <v>0</v>
      </c>
      <c r="H229" s="22">
        <f t="shared" si="5"/>
        <v>0</v>
      </c>
      <c r="I229" s="14"/>
    </row>
    <row r="230" spans="1:9" ht="12.4" hidden="1" customHeight="1">
      <c r="A230" s="13"/>
      <c r="B230" s="1"/>
      <c r="C230" s="36"/>
      <c r="D230" s="150"/>
      <c r="E230" s="151"/>
      <c r="F230" s="43" t="str">
        <f>VLOOKUP(C230,'[2]Acha Air Sales Price List'!$B$1:$D$65536,3,FALSE)</f>
        <v>Exchange rate :</v>
      </c>
      <c r="G230" s="21">
        <f>ROUND(IF(ISBLANK(C230),0,VLOOKUP(C230,'[2]Acha Air Sales Price List'!$B$1:$X$65536,12,FALSE)*$L$14),2)</f>
        <v>0</v>
      </c>
      <c r="H230" s="22">
        <f t="shared" si="5"/>
        <v>0</v>
      </c>
      <c r="I230" s="14"/>
    </row>
    <row r="231" spans="1:9" ht="12.4" hidden="1" customHeight="1">
      <c r="A231" s="13"/>
      <c r="B231" s="1"/>
      <c r="C231" s="36"/>
      <c r="D231" s="150"/>
      <c r="E231" s="151"/>
      <c r="F231" s="43" t="str">
        <f>VLOOKUP(C231,'[2]Acha Air Sales Price List'!$B$1:$D$65536,3,FALSE)</f>
        <v>Exchange rate :</v>
      </c>
      <c r="G231" s="21">
        <f>ROUND(IF(ISBLANK(C231),0,VLOOKUP(C231,'[2]Acha Air Sales Price List'!$B$1:$X$65536,12,FALSE)*$L$14),2)</f>
        <v>0</v>
      </c>
      <c r="H231" s="22">
        <f t="shared" si="5"/>
        <v>0</v>
      </c>
      <c r="I231" s="14"/>
    </row>
    <row r="232" spans="1:9" ht="12.4" hidden="1" customHeight="1">
      <c r="A232" s="13"/>
      <c r="B232" s="1"/>
      <c r="C232" s="36"/>
      <c r="D232" s="150"/>
      <c r="E232" s="151"/>
      <c r="F232" s="43" t="str">
        <f>VLOOKUP(C232,'[2]Acha Air Sales Price List'!$B$1:$D$65536,3,FALSE)</f>
        <v>Exchange rate :</v>
      </c>
      <c r="G232" s="21">
        <f>ROUND(IF(ISBLANK(C232),0,VLOOKUP(C232,'[2]Acha Air Sales Price List'!$B$1:$X$65536,12,FALSE)*$L$14),2)</f>
        <v>0</v>
      </c>
      <c r="H232" s="22">
        <f t="shared" si="5"/>
        <v>0</v>
      </c>
      <c r="I232" s="14"/>
    </row>
    <row r="233" spans="1:9" ht="12.4" hidden="1" customHeight="1">
      <c r="A233" s="13"/>
      <c r="B233" s="1"/>
      <c r="C233" s="37"/>
      <c r="D233" s="150"/>
      <c r="E233" s="151"/>
      <c r="F233" s="43" t="str">
        <f>VLOOKUP(C233,'[2]Acha Air Sales Price List'!$B$1:$D$65536,3,FALSE)</f>
        <v>Exchange rate :</v>
      </c>
      <c r="G233" s="21">
        <f>ROUND(IF(ISBLANK(C233),0,VLOOKUP(C233,'[2]Acha Air Sales Price List'!$B$1:$X$65536,12,FALSE)*$L$14),2)</f>
        <v>0</v>
      </c>
      <c r="H233" s="22">
        <f>ROUND(IF(ISNUMBER(B233), G233*B233, 0),5)</f>
        <v>0</v>
      </c>
      <c r="I233" s="14"/>
    </row>
    <row r="234" spans="1:9" ht="12" hidden="1" customHeight="1">
      <c r="A234" s="13"/>
      <c r="B234" s="1"/>
      <c r="C234" s="36"/>
      <c r="D234" s="150"/>
      <c r="E234" s="151"/>
      <c r="F234" s="43" t="str">
        <f>VLOOKUP(C234,'[2]Acha Air Sales Price List'!$B$1:$D$65536,3,FALSE)</f>
        <v>Exchange rate :</v>
      </c>
      <c r="G234" s="21">
        <f>ROUND(IF(ISBLANK(C234),0,VLOOKUP(C234,'[2]Acha Air Sales Price List'!$B$1:$X$65536,12,FALSE)*$L$14),2)</f>
        <v>0</v>
      </c>
      <c r="H234" s="22">
        <f t="shared" ref="H234:H284" si="6">ROUND(IF(ISNUMBER(B234), G234*B234, 0),5)</f>
        <v>0</v>
      </c>
      <c r="I234" s="14"/>
    </row>
    <row r="235" spans="1:9" ht="12.4" hidden="1" customHeight="1">
      <c r="A235" s="13"/>
      <c r="B235" s="1"/>
      <c r="C235" s="36"/>
      <c r="D235" s="150"/>
      <c r="E235" s="151"/>
      <c r="F235" s="43" t="str">
        <f>VLOOKUP(C235,'[2]Acha Air Sales Price List'!$B$1:$D$65536,3,FALSE)</f>
        <v>Exchange rate :</v>
      </c>
      <c r="G235" s="21">
        <f>ROUND(IF(ISBLANK(C235),0,VLOOKUP(C235,'[2]Acha Air Sales Price List'!$B$1:$X$65536,12,FALSE)*$L$14),2)</f>
        <v>0</v>
      </c>
      <c r="H235" s="22">
        <f t="shared" si="6"/>
        <v>0</v>
      </c>
      <c r="I235" s="14"/>
    </row>
    <row r="236" spans="1:9" ht="12.4" hidden="1" customHeight="1">
      <c r="A236" s="13"/>
      <c r="B236" s="1"/>
      <c r="C236" s="36"/>
      <c r="D236" s="150"/>
      <c r="E236" s="151"/>
      <c r="F236" s="43" t="str">
        <f>VLOOKUP(C236,'[2]Acha Air Sales Price List'!$B$1:$D$65536,3,FALSE)</f>
        <v>Exchange rate :</v>
      </c>
      <c r="G236" s="21">
        <f>ROUND(IF(ISBLANK(C236),0,VLOOKUP(C236,'[2]Acha Air Sales Price List'!$B$1:$X$65536,12,FALSE)*$L$14),2)</f>
        <v>0</v>
      </c>
      <c r="H236" s="22">
        <f t="shared" si="6"/>
        <v>0</v>
      </c>
      <c r="I236" s="14"/>
    </row>
    <row r="237" spans="1:9" ht="12.4" hidden="1" customHeight="1">
      <c r="A237" s="13"/>
      <c r="B237" s="1"/>
      <c r="C237" s="36"/>
      <c r="D237" s="150"/>
      <c r="E237" s="151"/>
      <c r="F237" s="43" t="str">
        <f>VLOOKUP(C237,'[2]Acha Air Sales Price List'!$B$1:$D$65536,3,FALSE)</f>
        <v>Exchange rate :</v>
      </c>
      <c r="G237" s="21">
        <f>ROUND(IF(ISBLANK(C237),0,VLOOKUP(C237,'[2]Acha Air Sales Price List'!$B$1:$X$65536,12,FALSE)*$L$14),2)</f>
        <v>0</v>
      </c>
      <c r="H237" s="22">
        <f t="shared" si="6"/>
        <v>0</v>
      </c>
      <c r="I237" s="14"/>
    </row>
    <row r="238" spans="1:9" ht="12.4" hidden="1" customHeight="1">
      <c r="A238" s="13"/>
      <c r="B238" s="1"/>
      <c r="C238" s="36"/>
      <c r="D238" s="150"/>
      <c r="E238" s="151"/>
      <c r="F238" s="43" t="str">
        <f>VLOOKUP(C238,'[2]Acha Air Sales Price List'!$B$1:$D$65536,3,FALSE)</f>
        <v>Exchange rate :</v>
      </c>
      <c r="G238" s="21">
        <f>ROUND(IF(ISBLANK(C238),0,VLOOKUP(C238,'[2]Acha Air Sales Price List'!$B$1:$X$65536,12,FALSE)*$L$14),2)</f>
        <v>0</v>
      </c>
      <c r="H238" s="22">
        <f t="shared" si="6"/>
        <v>0</v>
      </c>
      <c r="I238" s="14"/>
    </row>
    <row r="239" spans="1:9" ht="12.4" hidden="1" customHeight="1">
      <c r="A239" s="13"/>
      <c r="B239" s="1"/>
      <c r="C239" s="36"/>
      <c r="D239" s="150"/>
      <c r="E239" s="151"/>
      <c r="F239" s="43" t="str">
        <f>VLOOKUP(C239,'[2]Acha Air Sales Price List'!$B$1:$D$65536,3,FALSE)</f>
        <v>Exchange rate :</v>
      </c>
      <c r="G239" s="21">
        <f>ROUND(IF(ISBLANK(C239),0,VLOOKUP(C239,'[2]Acha Air Sales Price List'!$B$1:$X$65536,12,FALSE)*$L$14),2)</f>
        <v>0</v>
      </c>
      <c r="H239" s="22">
        <f t="shared" si="6"/>
        <v>0</v>
      </c>
      <c r="I239" s="14"/>
    </row>
    <row r="240" spans="1:9" ht="12.4" hidden="1" customHeight="1">
      <c r="A240" s="13"/>
      <c r="B240" s="1"/>
      <c r="C240" s="36"/>
      <c r="D240" s="150"/>
      <c r="E240" s="151"/>
      <c r="F240" s="43" t="str">
        <f>VLOOKUP(C240,'[2]Acha Air Sales Price List'!$B$1:$D$65536,3,FALSE)</f>
        <v>Exchange rate :</v>
      </c>
      <c r="G240" s="21">
        <f>ROUND(IF(ISBLANK(C240),0,VLOOKUP(C240,'[2]Acha Air Sales Price List'!$B$1:$X$65536,12,FALSE)*$L$14),2)</f>
        <v>0</v>
      </c>
      <c r="H240" s="22">
        <f t="shared" si="6"/>
        <v>0</v>
      </c>
      <c r="I240" s="14"/>
    </row>
    <row r="241" spans="1:9" ht="12.4" hidden="1" customHeight="1">
      <c r="A241" s="13"/>
      <c r="B241" s="1"/>
      <c r="C241" s="36"/>
      <c r="D241" s="150"/>
      <c r="E241" s="151"/>
      <c r="F241" s="43" t="str">
        <f>VLOOKUP(C241,'[2]Acha Air Sales Price List'!$B$1:$D$65536,3,FALSE)</f>
        <v>Exchange rate :</v>
      </c>
      <c r="G241" s="21">
        <f>ROUND(IF(ISBLANK(C241),0,VLOOKUP(C241,'[2]Acha Air Sales Price List'!$B$1:$X$65536,12,FALSE)*$L$14),2)</f>
        <v>0</v>
      </c>
      <c r="H241" s="22">
        <f t="shared" si="6"/>
        <v>0</v>
      </c>
      <c r="I241" s="14"/>
    </row>
    <row r="242" spans="1:9" ht="12.4" hidden="1" customHeight="1">
      <c r="A242" s="13"/>
      <c r="B242" s="1"/>
      <c r="C242" s="36"/>
      <c r="D242" s="150"/>
      <c r="E242" s="151"/>
      <c r="F242" s="43" t="str">
        <f>VLOOKUP(C242,'[2]Acha Air Sales Price List'!$B$1:$D$65536,3,FALSE)</f>
        <v>Exchange rate :</v>
      </c>
      <c r="G242" s="21">
        <f>ROUND(IF(ISBLANK(C242),0,VLOOKUP(C242,'[2]Acha Air Sales Price List'!$B$1:$X$65536,12,FALSE)*$L$14),2)</f>
        <v>0</v>
      </c>
      <c r="H242" s="22">
        <f t="shared" si="6"/>
        <v>0</v>
      </c>
      <c r="I242" s="14"/>
    </row>
    <row r="243" spans="1:9" ht="12.4" hidden="1" customHeight="1">
      <c r="A243" s="13"/>
      <c r="B243" s="1"/>
      <c r="C243" s="36"/>
      <c r="D243" s="150"/>
      <c r="E243" s="151"/>
      <c r="F243" s="43" t="str">
        <f>VLOOKUP(C243,'[2]Acha Air Sales Price List'!$B$1:$D$65536,3,FALSE)</f>
        <v>Exchange rate :</v>
      </c>
      <c r="G243" s="21">
        <f>ROUND(IF(ISBLANK(C243),0,VLOOKUP(C243,'[2]Acha Air Sales Price List'!$B$1:$X$65536,12,FALSE)*$L$14),2)</f>
        <v>0</v>
      </c>
      <c r="H243" s="22">
        <f t="shared" si="6"/>
        <v>0</v>
      </c>
      <c r="I243" s="14"/>
    </row>
    <row r="244" spans="1:9" ht="12.4" hidden="1" customHeight="1">
      <c r="A244" s="13"/>
      <c r="B244" s="1"/>
      <c r="C244" s="36"/>
      <c r="D244" s="150"/>
      <c r="E244" s="151"/>
      <c r="F244" s="43" t="str">
        <f>VLOOKUP(C244,'[2]Acha Air Sales Price List'!$B$1:$D$65536,3,FALSE)</f>
        <v>Exchange rate :</v>
      </c>
      <c r="G244" s="21">
        <f>ROUND(IF(ISBLANK(C244),0,VLOOKUP(C244,'[2]Acha Air Sales Price List'!$B$1:$X$65536,12,FALSE)*$L$14),2)</f>
        <v>0</v>
      </c>
      <c r="H244" s="22">
        <f t="shared" si="6"/>
        <v>0</v>
      </c>
      <c r="I244" s="14"/>
    </row>
    <row r="245" spans="1:9" ht="12.4" hidden="1" customHeight="1">
      <c r="A245" s="13"/>
      <c r="B245" s="1"/>
      <c r="C245" s="36"/>
      <c r="D245" s="150"/>
      <c r="E245" s="151"/>
      <c r="F245" s="43" t="str">
        <f>VLOOKUP(C245,'[2]Acha Air Sales Price List'!$B$1:$D$65536,3,FALSE)</f>
        <v>Exchange rate :</v>
      </c>
      <c r="G245" s="21">
        <f>ROUND(IF(ISBLANK(C245),0,VLOOKUP(C245,'[2]Acha Air Sales Price List'!$B$1:$X$65536,12,FALSE)*$L$14),2)</f>
        <v>0</v>
      </c>
      <c r="H245" s="22">
        <f t="shared" si="6"/>
        <v>0</v>
      </c>
      <c r="I245" s="14"/>
    </row>
    <row r="246" spans="1:9" ht="12.4" hidden="1" customHeight="1">
      <c r="A246" s="13"/>
      <c r="B246" s="1"/>
      <c r="C246" s="36"/>
      <c r="D246" s="150"/>
      <c r="E246" s="151"/>
      <c r="F246" s="43" t="str">
        <f>VLOOKUP(C246,'[2]Acha Air Sales Price List'!$B$1:$D$65536,3,FALSE)</f>
        <v>Exchange rate :</v>
      </c>
      <c r="G246" s="21">
        <f>ROUND(IF(ISBLANK(C246),0,VLOOKUP(C246,'[2]Acha Air Sales Price List'!$B$1:$X$65536,12,FALSE)*$L$14),2)</f>
        <v>0</v>
      </c>
      <c r="H246" s="22">
        <f t="shared" si="6"/>
        <v>0</v>
      </c>
      <c r="I246" s="14"/>
    </row>
    <row r="247" spans="1:9" ht="12.4" hidden="1" customHeight="1">
      <c r="A247" s="13"/>
      <c r="B247" s="1"/>
      <c r="C247" s="36"/>
      <c r="D247" s="150"/>
      <c r="E247" s="151"/>
      <c r="F247" s="43" t="str">
        <f>VLOOKUP(C247,'[2]Acha Air Sales Price List'!$B$1:$D$65536,3,FALSE)</f>
        <v>Exchange rate :</v>
      </c>
      <c r="G247" s="21">
        <f>ROUND(IF(ISBLANK(C247),0,VLOOKUP(C247,'[2]Acha Air Sales Price List'!$B$1:$X$65536,12,FALSE)*$L$14),2)</f>
        <v>0</v>
      </c>
      <c r="H247" s="22">
        <f t="shared" si="6"/>
        <v>0</v>
      </c>
      <c r="I247" s="14"/>
    </row>
    <row r="248" spans="1:9" ht="12.4" hidden="1" customHeight="1">
      <c r="A248" s="13"/>
      <c r="B248" s="1"/>
      <c r="C248" s="36"/>
      <c r="D248" s="150"/>
      <c r="E248" s="151"/>
      <c r="F248" s="43" t="str">
        <f>VLOOKUP(C248,'[2]Acha Air Sales Price List'!$B$1:$D$65536,3,FALSE)</f>
        <v>Exchange rate :</v>
      </c>
      <c r="G248" s="21">
        <f>ROUND(IF(ISBLANK(C248),0,VLOOKUP(C248,'[2]Acha Air Sales Price List'!$B$1:$X$65536,12,FALSE)*$L$14),2)</f>
        <v>0</v>
      </c>
      <c r="H248" s="22">
        <f t="shared" si="6"/>
        <v>0</v>
      </c>
      <c r="I248" s="14"/>
    </row>
    <row r="249" spans="1:9" ht="12.4" hidden="1" customHeight="1">
      <c r="A249" s="13"/>
      <c r="B249" s="1"/>
      <c r="C249" s="36"/>
      <c r="D249" s="150"/>
      <c r="E249" s="151"/>
      <c r="F249" s="43" t="str">
        <f>VLOOKUP(C249,'[2]Acha Air Sales Price List'!$B$1:$D$65536,3,FALSE)</f>
        <v>Exchange rate :</v>
      </c>
      <c r="G249" s="21">
        <f>ROUND(IF(ISBLANK(C249),0,VLOOKUP(C249,'[2]Acha Air Sales Price List'!$B$1:$X$65536,12,FALSE)*$L$14),2)</f>
        <v>0</v>
      </c>
      <c r="H249" s="22">
        <f t="shared" si="6"/>
        <v>0</v>
      </c>
      <c r="I249" s="14"/>
    </row>
    <row r="250" spans="1:9" ht="12.4" hidden="1" customHeight="1">
      <c r="A250" s="13"/>
      <c r="B250" s="1"/>
      <c r="C250" s="36"/>
      <c r="D250" s="150"/>
      <c r="E250" s="151"/>
      <c r="F250" s="43" t="str">
        <f>VLOOKUP(C250,'[2]Acha Air Sales Price List'!$B$1:$D$65536,3,FALSE)</f>
        <v>Exchange rate :</v>
      </c>
      <c r="G250" s="21">
        <f>ROUND(IF(ISBLANK(C250),0,VLOOKUP(C250,'[2]Acha Air Sales Price List'!$B$1:$X$65536,12,FALSE)*$L$14),2)</f>
        <v>0</v>
      </c>
      <c r="H250" s="22">
        <f t="shared" si="6"/>
        <v>0</v>
      </c>
      <c r="I250" s="14"/>
    </row>
    <row r="251" spans="1:9" ht="12.4" hidden="1" customHeight="1">
      <c r="A251" s="13"/>
      <c r="B251" s="1"/>
      <c r="C251" s="36"/>
      <c r="D251" s="150"/>
      <c r="E251" s="151"/>
      <c r="F251" s="43" t="str">
        <f>VLOOKUP(C251,'[2]Acha Air Sales Price List'!$B$1:$D$65536,3,FALSE)</f>
        <v>Exchange rate :</v>
      </c>
      <c r="G251" s="21">
        <f>ROUND(IF(ISBLANK(C251),0,VLOOKUP(C251,'[2]Acha Air Sales Price List'!$B$1:$X$65536,12,FALSE)*$L$14),2)</f>
        <v>0</v>
      </c>
      <c r="H251" s="22">
        <f t="shared" si="6"/>
        <v>0</v>
      </c>
      <c r="I251" s="14"/>
    </row>
    <row r="252" spans="1:9" ht="12.4" hidden="1" customHeight="1">
      <c r="A252" s="13"/>
      <c r="B252" s="1"/>
      <c r="C252" s="36"/>
      <c r="D252" s="150"/>
      <c r="E252" s="151"/>
      <c r="F252" s="43" t="str">
        <f>VLOOKUP(C252,'[2]Acha Air Sales Price List'!$B$1:$D$65536,3,FALSE)</f>
        <v>Exchange rate :</v>
      </c>
      <c r="G252" s="21">
        <f>ROUND(IF(ISBLANK(C252),0,VLOOKUP(C252,'[2]Acha Air Sales Price List'!$B$1:$X$65536,12,FALSE)*$L$14),2)</f>
        <v>0</v>
      </c>
      <c r="H252" s="22">
        <f t="shared" si="6"/>
        <v>0</v>
      </c>
      <c r="I252" s="14"/>
    </row>
    <row r="253" spans="1:9" ht="12.4" hidden="1" customHeight="1">
      <c r="A253" s="13"/>
      <c r="B253" s="1"/>
      <c r="C253" s="36"/>
      <c r="D253" s="150"/>
      <c r="E253" s="151"/>
      <c r="F253" s="43" t="str">
        <f>VLOOKUP(C253,'[2]Acha Air Sales Price List'!$B$1:$D$65536,3,FALSE)</f>
        <v>Exchange rate :</v>
      </c>
      <c r="G253" s="21">
        <f>ROUND(IF(ISBLANK(C253),0,VLOOKUP(C253,'[2]Acha Air Sales Price List'!$B$1:$X$65536,12,FALSE)*$L$14),2)</f>
        <v>0</v>
      </c>
      <c r="H253" s="22">
        <f t="shared" si="6"/>
        <v>0</v>
      </c>
      <c r="I253" s="14"/>
    </row>
    <row r="254" spans="1:9" ht="12.4" hidden="1" customHeight="1">
      <c r="A254" s="13"/>
      <c r="B254" s="1"/>
      <c r="C254" s="36"/>
      <c r="D254" s="150"/>
      <c r="E254" s="151"/>
      <c r="F254" s="43" t="str">
        <f>VLOOKUP(C254,'[2]Acha Air Sales Price List'!$B$1:$D$65536,3,FALSE)</f>
        <v>Exchange rate :</v>
      </c>
      <c r="G254" s="21">
        <f>ROUND(IF(ISBLANK(C254),0,VLOOKUP(C254,'[2]Acha Air Sales Price List'!$B$1:$X$65536,12,FALSE)*$L$14),2)</f>
        <v>0</v>
      </c>
      <c r="H254" s="22">
        <f t="shared" si="6"/>
        <v>0</v>
      </c>
      <c r="I254" s="14"/>
    </row>
    <row r="255" spans="1:9" ht="12.4" hidden="1" customHeight="1">
      <c r="A255" s="13"/>
      <c r="B255" s="1"/>
      <c r="C255" s="36"/>
      <c r="D255" s="150"/>
      <c r="E255" s="151"/>
      <c r="F255" s="43" t="str">
        <f>VLOOKUP(C255,'[2]Acha Air Sales Price List'!$B$1:$D$65536,3,FALSE)</f>
        <v>Exchange rate :</v>
      </c>
      <c r="G255" s="21">
        <f>ROUND(IF(ISBLANK(C255),0,VLOOKUP(C255,'[2]Acha Air Sales Price List'!$B$1:$X$65536,12,FALSE)*$L$14),2)</f>
        <v>0</v>
      </c>
      <c r="H255" s="22">
        <f t="shared" si="6"/>
        <v>0</v>
      </c>
      <c r="I255" s="14"/>
    </row>
    <row r="256" spans="1:9" ht="12.4" hidden="1" customHeight="1">
      <c r="A256" s="13"/>
      <c r="B256" s="1"/>
      <c r="C256" s="36"/>
      <c r="D256" s="150"/>
      <c r="E256" s="151"/>
      <c r="F256" s="43" t="str">
        <f>VLOOKUP(C256,'[2]Acha Air Sales Price List'!$B$1:$D$65536,3,FALSE)</f>
        <v>Exchange rate :</v>
      </c>
      <c r="G256" s="21">
        <f>ROUND(IF(ISBLANK(C256),0,VLOOKUP(C256,'[2]Acha Air Sales Price List'!$B$1:$X$65536,12,FALSE)*$L$14),2)</f>
        <v>0</v>
      </c>
      <c r="H256" s="22">
        <f t="shared" si="6"/>
        <v>0</v>
      </c>
      <c r="I256" s="14"/>
    </row>
    <row r="257" spans="1:9" ht="12.4" hidden="1" customHeight="1">
      <c r="A257" s="13"/>
      <c r="B257" s="1"/>
      <c r="C257" s="37"/>
      <c r="D257" s="150"/>
      <c r="E257" s="151"/>
      <c r="F257" s="43" t="str">
        <f>VLOOKUP(C257,'[2]Acha Air Sales Price List'!$B$1:$D$65536,3,FALSE)</f>
        <v>Exchange rate :</v>
      </c>
      <c r="G257" s="21">
        <f>ROUND(IF(ISBLANK(C257),0,VLOOKUP(C257,'[2]Acha Air Sales Price List'!$B$1:$X$65536,12,FALSE)*$L$14),2)</f>
        <v>0</v>
      </c>
      <c r="H257" s="22">
        <f t="shared" si="6"/>
        <v>0</v>
      </c>
      <c r="I257" s="14"/>
    </row>
    <row r="258" spans="1:9" ht="12" hidden="1" customHeight="1">
      <c r="A258" s="13"/>
      <c r="B258" s="1"/>
      <c r="C258" s="36"/>
      <c r="D258" s="150"/>
      <c r="E258" s="151"/>
      <c r="F258" s="43" t="str">
        <f>VLOOKUP(C258,'[2]Acha Air Sales Price List'!$B$1:$D$65536,3,FALSE)</f>
        <v>Exchange rate :</v>
      </c>
      <c r="G258" s="21">
        <f>ROUND(IF(ISBLANK(C258),0,VLOOKUP(C258,'[2]Acha Air Sales Price List'!$B$1:$X$65536,12,FALSE)*$L$14),2)</f>
        <v>0</v>
      </c>
      <c r="H258" s="22">
        <f t="shared" si="6"/>
        <v>0</v>
      </c>
      <c r="I258" s="14"/>
    </row>
    <row r="259" spans="1:9" ht="12.4" hidden="1" customHeight="1">
      <c r="A259" s="13"/>
      <c r="B259" s="1"/>
      <c r="C259" s="36"/>
      <c r="D259" s="150"/>
      <c r="E259" s="151"/>
      <c r="F259" s="43" t="str">
        <f>VLOOKUP(C259,'[2]Acha Air Sales Price List'!$B$1:$D$65536,3,FALSE)</f>
        <v>Exchange rate :</v>
      </c>
      <c r="G259" s="21">
        <f>ROUND(IF(ISBLANK(C259),0,VLOOKUP(C259,'[2]Acha Air Sales Price List'!$B$1:$X$65536,12,FALSE)*$L$14),2)</f>
        <v>0</v>
      </c>
      <c r="H259" s="22">
        <f t="shared" si="6"/>
        <v>0</v>
      </c>
      <c r="I259" s="14"/>
    </row>
    <row r="260" spans="1:9" ht="12.4" hidden="1" customHeight="1">
      <c r="A260" s="13"/>
      <c r="B260" s="1"/>
      <c r="C260" s="36"/>
      <c r="D260" s="150"/>
      <c r="E260" s="151"/>
      <c r="F260" s="43" t="str">
        <f>VLOOKUP(C260,'[2]Acha Air Sales Price List'!$B$1:$D$65536,3,FALSE)</f>
        <v>Exchange rate :</v>
      </c>
      <c r="G260" s="21">
        <f>ROUND(IF(ISBLANK(C260),0,VLOOKUP(C260,'[2]Acha Air Sales Price List'!$B$1:$X$65536,12,FALSE)*$L$14),2)</f>
        <v>0</v>
      </c>
      <c r="H260" s="22">
        <f t="shared" si="6"/>
        <v>0</v>
      </c>
      <c r="I260" s="14"/>
    </row>
    <row r="261" spans="1:9" ht="12.4" hidden="1" customHeight="1">
      <c r="A261" s="13"/>
      <c r="B261" s="1"/>
      <c r="C261" s="36"/>
      <c r="D261" s="150"/>
      <c r="E261" s="151"/>
      <c r="F261" s="43" t="str">
        <f>VLOOKUP(C261,'[2]Acha Air Sales Price List'!$B$1:$D$65536,3,FALSE)</f>
        <v>Exchange rate :</v>
      </c>
      <c r="G261" s="21">
        <f>ROUND(IF(ISBLANK(C261),0,VLOOKUP(C261,'[2]Acha Air Sales Price List'!$B$1:$X$65536,12,FALSE)*$L$14),2)</f>
        <v>0</v>
      </c>
      <c r="H261" s="22">
        <f t="shared" si="6"/>
        <v>0</v>
      </c>
      <c r="I261" s="14"/>
    </row>
    <row r="262" spans="1:9" ht="12.4" hidden="1" customHeight="1">
      <c r="A262" s="13"/>
      <c r="B262" s="1"/>
      <c r="C262" s="36"/>
      <c r="D262" s="150"/>
      <c r="E262" s="151"/>
      <c r="F262" s="43" t="str">
        <f>VLOOKUP(C262,'[2]Acha Air Sales Price List'!$B$1:$D$65536,3,FALSE)</f>
        <v>Exchange rate :</v>
      </c>
      <c r="G262" s="21">
        <f>ROUND(IF(ISBLANK(C262),0,VLOOKUP(C262,'[2]Acha Air Sales Price List'!$B$1:$X$65536,12,FALSE)*$L$14),2)</f>
        <v>0</v>
      </c>
      <c r="H262" s="22">
        <f t="shared" si="6"/>
        <v>0</v>
      </c>
      <c r="I262" s="14"/>
    </row>
    <row r="263" spans="1:9" ht="12.4" hidden="1" customHeight="1">
      <c r="A263" s="13"/>
      <c r="B263" s="1"/>
      <c r="C263" s="36"/>
      <c r="D263" s="150"/>
      <c r="E263" s="151"/>
      <c r="F263" s="43" t="str">
        <f>VLOOKUP(C263,'[2]Acha Air Sales Price List'!$B$1:$D$65536,3,FALSE)</f>
        <v>Exchange rate :</v>
      </c>
      <c r="G263" s="21">
        <f>ROUND(IF(ISBLANK(C263),0,VLOOKUP(C263,'[2]Acha Air Sales Price List'!$B$1:$X$65536,12,FALSE)*$L$14),2)</f>
        <v>0</v>
      </c>
      <c r="H263" s="22">
        <f t="shared" si="6"/>
        <v>0</v>
      </c>
      <c r="I263" s="14"/>
    </row>
    <row r="264" spans="1:9" ht="12.4" hidden="1" customHeight="1">
      <c r="A264" s="13"/>
      <c r="B264" s="1"/>
      <c r="C264" s="36"/>
      <c r="D264" s="150"/>
      <c r="E264" s="151"/>
      <c r="F264" s="43" t="str">
        <f>VLOOKUP(C264,'[2]Acha Air Sales Price List'!$B$1:$D$65536,3,FALSE)</f>
        <v>Exchange rate :</v>
      </c>
      <c r="G264" s="21">
        <f>ROUND(IF(ISBLANK(C264),0,VLOOKUP(C264,'[2]Acha Air Sales Price List'!$B$1:$X$65536,12,FALSE)*$L$14),2)</f>
        <v>0</v>
      </c>
      <c r="H264" s="22">
        <f t="shared" si="6"/>
        <v>0</v>
      </c>
      <c r="I264" s="14"/>
    </row>
    <row r="265" spans="1:9" ht="12.4" hidden="1" customHeight="1">
      <c r="A265" s="13"/>
      <c r="B265" s="1"/>
      <c r="C265" s="36"/>
      <c r="D265" s="150"/>
      <c r="E265" s="151"/>
      <c r="F265" s="43" t="str">
        <f>VLOOKUP(C265,'[2]Acha Air Sales Price List'!$B$1:$D$65536,3,FALSE)</f>
        <v>Exchange rate :</v>
      </c>
      <c r="G265" s="21">
        <f>ROUND(IF(ISBLANK(C265),0,VLOOKUP(C265,'[2]Acha Air Sales Price List'!$B$1:$X$65536,12,FALSE)*$L$14),2)</f>
        <v>0</v>
      </c>
      <c r="H265" s="22">
        <f t="shared" si="6"/>
        <v>0</v>
      </c>
      <c r="I265" s="14"/>
    </row>
    <row r="266" spans="1:9" ht="12.4" hidden="1" customHeight="1">
      <c r="A266" s="13"/>
      <c r="B266" s="1"/>
      <c r="C266" s="36"/>
      <c r="D266" s="150"/>
      <c r="E266" s="151"/>
      <c r="F266" s="43" t="str">
        <f>VLOOKUP(C266,'[2]Acha Air Sales Price List'!$B$1:$D$65536,3,FALSE)</f>
        <v>Exchange rate :</v>
      </c>
      <c r="G266" s="21">
        <f>ROUND(IF(ISBLANK(C266),0,VLOOKUP(C266,'[2]Acha Air Sales Price List'!$B$1:$X$65536,12,FALSE)*$L$14),2)</f>
        <v>0</v>
      </c>
      <c r="H266" s="22">
        <f t="shared" si="6"/>
        <v>0</v>
      </c>
      <c r="I266" s="14"/>
    </row>
    <row r="267" spans="1:9" ht="12.4" hidden="1" customHeight="1">
      <c r="A267" s="13"/>
      <c r="B267" s="1"/>
      <c r="C267" s="36"/>
      <c r="D267" s="150"/>
      <c r="E267" s="151"/>
      <c r="F267" s="43" t="str">
        <f>VLOOKUP(C267,'[2]Acha Air Sales Price List'!$B$1:$D$65536,3,FALSE)</f>
        <v>Exchange rate :</v>
      </c>
      <c r="G267" s="21">
        <f>ROUND(IF(ISBLANK(C267),0,VLOOKUP(C267,'[2]Acha Air Sales Price List'!$B$1:$X$65536,12,FALSE)*$L$14),2)</f>
        <v>0</v>
      </c>
      <c r="H267" s="22">
        <f t="shared" si="6"/>
        <v>0</v>
      </c>
      <c r="I267" s="14"/>
    </row>
    <row r="268" spans="1:9" ht="12.4" hidden="1" customHeight="1">
      <c r="A268" s="13"/>
      <c r="B268" s="1"/>
      <c r="C268" s="36"/>
      <c r="D268" s="150"/>
      <c r="E268" s="151"/>
      <c r="F268" s="43" t="str">
        <f>VLOOKUP(C268,'[2]Acha Air Sales Price List'!$B$1:$D$65536,3,FALSE)</f>
        <v>Exchange rate :</v>
      </c>
      <c r="G268" s="21">
        <f>ROUND(IF(ISBLANK(C268),0,VLOOKUP(C268,'[2]Acha Air Sales Price List'!$B$1:$X$65536,12,FALSE)*$L$14),2)</f>
        <v>0</v>
      </c>
      <c r="H268" s="22">
        <f t="shared" si="6"/>
        <v>0</v>
      </c>
      <c r="I268" s="14"/>
    </row>
    <row r="269" spans="1:9" ht="12.4" hidden="1" customHeight="1">
      <c r="A269" s="13"/>
      <c r="B269" s="1"/>
      <c r="C269" s="36"/>
      <c r="D269" s="150"/>
      <c r="E269" s="151"/>
      <c r="F269" s="43" t="str">
        <f>VLOOKUP(C269,'[2]Acha Air Sales Price List'!$B$1:$D$65536,3,FALSE)</f>
        <v>Exchange rate :</v>
      </c>
      <c r="G269" s="21">
        <f>ROUND(IF(ISBLANK(C269),0,VLOOKUP(C269,'[2]Acha Air Sales Price List'!$B$1:$X$65536,12,FALSE)*$L$14),2)</f>
        <v>0</v>
      </c>
      <c r="H269" s="22">
        <f t="shared" si="6"/>
        <v>0</v>
      </c>
      <c r="I269" s="14"/>
    </row>
    <row r="270" spans="1:9" ht="12.4" hidden="1" customHeight="1">
      <c r="A270" s="13"/>
      <c r="B270" s="1"/>
      <c r="C270" s="36"/>
      <c r="D270" s="150"/>
      <c r="E270" s="151"/>
      <c r="F270" s="43" t="str">
        <f>VLOOKUP(C270,'[2]Acha Air Sales Price List'!$B$1:$D$65536,3,FALSE)</f>
        <v>Exchange rate :</v>
      </c>
      <c r="G270" s="21">
        <f>ROUND(IF(ISBLANK(C270),0,VLOOKUP(C270,'[2]Acha Air Sales Price List'!$B$1:$X$65536,12,FALSE)*$L$14),2)</f>
        <v>0</v>
      </c>
      <c r="H270" s="22">
        <f t="shared" si="6"/>
        <v>0</v>
      </c>
      <c r="I270" s="14"/>
    </row>
    <row r="271" spans="1:9" ht="12.4" hidden="1" customHeight="1">
      <c r="A271" s="13"/>
      <c r="B271" s="1"/>
      <c r="C271" s="36"/>
      <c r="D271" s="150"/>
      <c r="E271" s="151"/>
      <c r="F271" s="43" t="str">
        <f>VLOOKUP(C271,'[2]Acha Air Sales Price List'!$B$1:$D$65536,3,FALSE)</f>
        <v>Exchange rate :</v>
      </c>
      <c r="G271" s="21">
        <f>ROUND(IF(ISBLANK(C271),0,VLOOKUP(C271,'[2]Acha Air Sales Price List'!$B$1:$X$65536,12,FALSE)*$L$14),2)</f>
        <v>0</v>
      </c>
      <c r="H271" s="22">
        <f t="shared" si="6"/>
        <v>0</v>
      </c>
      <c r="I271" s="14"/>
    </row>
    <row r="272" spans="1:9" ht="12.4" hidden="1" customHeight="1">
      <c r="A272" s="13"/>
      <c r="B272" s="1"/>
      <c r="C272" s="36"/>
      <c r="D272" s="150"/>
      <c r="E272" s="151"/>
      <c r="F272" s="43" t="str">
        <f>VLOOKUP(C272,'[2]Acha Air Sales Price List'!$B$1:$D$65536,3,FALSE)</f>
        <v>Exchange rate :</v>
      </c>
      <c r="G272" s="21">
        <f>ROUND(IF(ISBLANK(C272),0,VLOOKUP(C272,'[2]Acha Air Sales Price List'!$B$1:$X$65536,12,FALSE)*$L$14),2)</f>
        <v>0</v>
      </c>
      <c r="H272" s="22">
        <f t="shared" si="6"/>
        <v>0</v>
      </c>
      <c r="I272" s="14"/>
    </row>
    <row r="273" spans="1:9" ht="12.4" hidden="1" customHeight="1">
      <c r="A273" s="13"/>
      <c r="B273" s="1"/>
      <c r="C273" s="36"/>
      <c r="D273" s="150"/>
      <c r="E273" s="151"/>
      <c r="F273" s="43" t="str">
        <f>VLOOKUP(C273,'[2]Acha Air Sales Price List'!$B$1:$D$65536,3,FALSE)</f>
        <v>Exchange rate :</v>
      </c>
      <c r="G273" s="21">
        <f>ROUND(IF(ISBLANK(C273),0,VLOOKUP(C273,'[2]Acha Air Sales Price List'!$B$1:$X$65536,12,FALSE)*$L$14),2)</f>
        <v>0</v>
      </c>
      <c r="H273" s="22">
        <f t="shared" si="6"/>
        <v>0</v>
      </c>
      <c r="I273" s="14"/>
    </row>
    <row r="274" spans="1:9" ht="12.4" hidden="1" customHeight="1">
      <c r="A274" s="13"/>
      <c r="B274" s="1"/>
      <c r="C274" s="36"/>
      <c r="D274" s="150"/>
      <c r="E274" s="151"/>
      <c r="F274" s="43" t="str">
        <f>VLOOKUP(C274,'[2]Acha Air Sales Price List'!$B$1:$D$65536,3,FALSE)</f>
        <v>Exchange rate :</v>
      </c>
      <c r="G274" s="21">
        <f>ROUND(IF(ISBLANK(C274),0,VLOOKUP(C274,'[2]Acha Air Sales Price List'!$B$1:$X$65536,12,FALSE)*$L$14),2)</f>
        <v>0</v>
      </c>
      <c r="H274" s="22">
        <f t="shared" si="6"/>
        <v>0</v>
      </c>
      <c r="I274" s="14"/>
    </row>
    <row r="275" spans="1:9" ht="12.4" hidden="1" customHeight="1">
      <c r="A275" s="13"/>
      <c r="B275" s="1"/>
      <c r="C275" s="36"/>
      <c r="D275" s="150"/>
      <c r="E275" s="151"/>
      <c r="F275" s="43" t="str">
        <f>VLOOKUP(C275,'[2]Acha Air Sales Price List'!$B$1:$D$65536,3,FALSE)</f>
        <v>Exchange rate :</v>
      </c>
      <c r="G275" s="21">
        <f>ROUND(IF(ISBLANK(C275),0,VLOOKUP(C275,'[2]Acha Air Sales Price List'!$B$1:$X$65536,12,FALSE)*$L$14),2)</f>
        <v>0</v>
      </c>
      <c r="H275" s="22">
        <f t="shared" si="6"/>
        <v>0</v>
      </c>
      <c r="I275" s="14"/>
    </row>
    <row r="276" spans="1:9" ht="12.4" hidden="1" customHeight="1">
      <c r="A276" s="13"/>
      <c r="B276" s="1"/>
      <c r="C276" s="36"/>
      <c r="D276" s="150"/>
      <c r="E276" s="151"/>
      <c r="F276" s="43" t="str">
        <f>VLOOKUP(C276,'[2]Acha Air Sales Price List'!$B$1:$D$65536,3,FALSE)</f>
        <v>Exchange rate :</v>
      </c>
      <c r="G276" s="21">
        <f>ROUND(IF(ISBLANK(C276),0,VLOOKUP(C276,'[2]Acha Air Sales Price List'!$B$1:$X$65536,12,FALSE)*$L$14),2)</f>
        <v>0</v>
      </c>
      <c r="H276" s="22">
        <f t="shared" si="6"/>
        <v>0</v>
      </c>
      <c r="I276" s="14"/>
    </row>
    <row r="277" spans="1:9" ht="12.4" hidden="1" customHeight="1">
      <c r="A277" s="13"/>
      <c r="B277" s="1"/>
      <c r="C277" s="36"/>
      <c r="D277" s="150"/>
      <c r="E277" s="151"/>
      <c r="F277" s="43" t="str">
        <f>VLOOKUP(C277,'[2]Acha Air Sales Price List'!$B$1:$D$65536,3,FALSE)</f>
        <v>Exchange rate :</v>
      </c>
      <c r="G277" s="21">
        <f>ROUND(IF(ISBLANK(C277),0,VLOOKUP(C277,'[2]Acha Air Sales Price List'!$B$1:$X$65536,12,FALSE)*$L$14),2)</f>
        <v>0</v>
      </c>
      <c r="H277" s="22">
        <f t="shared" si="6"/>
        <v>0</v>
      </c>
      <c r="I277" s="14"/>
    </row>
    <row r="278" spans="1:9" ht="12.4" hidden="1" customHeight="1">
      <c r="A278" s="13"/>
      <c r="B278" s="1"/>
      <c r="C278" s="36"/>
      <c r="D278" s="150"/>
      <c r="E278" s="151"/>
      <c r="F278" s="43" t="str">
        <f>VLOOKUP(C278,'[2]Acha Air Sales Price List'!$B$1:$D$65536,3,FALSE)</f>
        <v>Exchange rate :</v>
      </c>
      <c r="G278" s="21">
        <f>ROUND(IF(ISBLANK(C278),0,VLOOKUP(C278,'[2]Acha Air Sales Price List'!$B$1:$X$65536,12,FALSE)*$L$14),2)</f>
        <v>0</v>
      </c>
      <c r="H278" s="22">
        <f t="shared" si="6"/>
        <v>0</v>
      </c>
      <c r="I278" s="14"/>
    </row>
    <row r="279" spans="1:9" ht="12.4" hidden="1" customHeight="1">
      <c r="A279" s="13"/>
      <c r="B279" s="1"/>
      <c r="C279" s="36"/>
      <c r="D279" s="150"/>
      <c r="E279" s="151"/>
      <c r="F279" s="43" t="str">
        <f>VLOOKUP(C279,'[2]Acha Air Sales Price List'!$B$1:$D$65536,3,FALSE)</f>
        <v>Exchange rate :</v>
      </c>
      <c r="G279" s="21">
        <f>ROUND(IF(ISBLANK(C279),0,VLOOKUP(C279,'[2]Acha Air Sales Price List'!$B$1:$X$65536,12,FALSE)*$L$14),2)</f>
        <v>0</v>
      </c>
      <c r="H279" s="22">
        <f t="shared" si="6"/>
        <v>0</v>
      </c>
      <c r="I279" s="14"/>
    </row>
    <row r="280" spans="1:9" ht="12.4" hidden="1" customHeight="1">
      <c r="A280" s="13"/>
      <c r="B280" s="1"/>
      <c r="C280" s="36"/>
      <c r="D280" s="150"/>
      <c r="E280" s="151"/>
      <c r="F280" s="43" t="str">
        <f>VLOOKUP(C280,'[2]Acha Air Sales Price List'!$B$1:$D$65536,3,FALSE)</f>
        <v>Exchange rate :</v>
      </c>
      <c r="G280" s="21">
        <f>ROUND(IF(ISBLANK(C280),0,VLOOKUP(C280,'[2]Acha Air Sales Price List'!$B$1:$X$65536,12,FALSE)*$L$14),2)</f>
        <v>0</v>
      </c>
      <c r="H280" s="22">
        <f t="shared" si="6"/>
        <v>0</v>
      </c>
      <c r="I280" s="14"/>
    </row>
    <row r="281" spans="1:9" ht="12.4" hidden="1" customHeight="1">
      <c r="A281" s="13"/>
      <c r="B281" s="1"/>
      <c r="C281" s="36"/>
      <c r="D281" s="150"/>
      <c r="E281" s="151"/>
      <c r="F281" s="43" t="str">
        <f>VLOOKUP(C281,'[2]Acha Air Sales Price List'!$B$1:$D$65536,3,FALSE)</f>
        <v>Exchange rate :</v>
      </c>
      <c r="G281" s="21">
        <f>ROUND(IF(ISBLANK(C281),0,VLOOKUP(C281,'[2]Acha Air Sales Price List'!$B$1:$X$65536,12,FALSE)*$L$14),2)</f>
        <v>0</v>
      </c>
      <c r="H281" s="22">
        <f t="shared" si="6"/>
        <v>0</v>
      </c>
      <c r="I281" s="14"/>
    </row>
    <row r="282" spans="1:9" ht="12.4" hidden="1" customHeight="1">
      <c r="A282" s="13"/>
      <c r="B282" s="1"/>
      <c r="C282" s="36"/>
      <c r="D282" s="150"/>
      <c r="E282" s="151"/>
      <c r="F282" s="43" t="str">
        <f>VLOOKUP(C282,'[2]Acha Air Sales Price List'!$B$1:$D$65536,3,FALSE)</f>
        <v>Exchange rate :</v>
      </c>
      <c r="G282" s="21">
        <f>ROUND(IF(ISBLANK(C282),0,VLOOKUP(C282,'[2]Acha Air Sales Price List'!$B$1:$X$65536,12,FALSE)*$L$14),2)</f>
        <v>0</v>
      </c>
      <c r="H282" s="22">
        <f t="shared" si="6"/>
        <v>0</v>
      </c>
      <c r="I282" s="14"/>
    </row>
    <row r="283" spans="1:9" ht="12.4" hidden="1" customHeight="1">
      <c r="A283" s="13"/>
      <c r="B283" s="1"/>
      <c r="C283" s="36"/>
      <c r="D283" s="150"/>
      <c r="E283" s="151"/>
      <c r="F283" s="43" t="str">
        <f>VLOOKUP(C283,'[2]Acha Air Sales Price List'!$B$1:$D$65536,3,FALSE)</f>
        <v>Exchange rate :</v>
      </c>
      <c r="G283" s="21">
        <f>ROUND(IF(ISBLANK(C283),0,VLOOKUP(C283,'[2]Acha Air Sales Price List'!$B$1:$X$65536,12,FALSE)*$L$14),2)</f>
        <v>0</v>
      </c>
      <c r="H283" s="22">
        <f t="shared" si="6"/>
        <v>0</v>
      </c>
      <c r="I283" s="14"/>
    </row>
    <row r="284" spans="1:9" ht="12.4" hidden="1" customHeight="1">
      <c r="A284" s="13"/>
      <c r="B284" s="1"/>
      <c r="C284" s="36"/>
      <c r="D284" s="150"/>
      <c r="E284" s="151"/>
      <c r="F284" s="43" t="str">
        <f>VLOOKUP(C284,'[2]Acha Air Sales Price List'!$B$1:$D$65536,3,FALSE)</f>
        <v>Exchange rate :</v>
      </c>
      <c r="G284" s="21">
        <f>ROUND(IF(ISBLANK(C284),0,VLOOKUP(C284,'[2]Acha Air Sales Price List'!$B$1:$X$65536,12,FALSE)*$L$14),2)</f>
        <v>0</v>
      </c>
      <c r="H284" s="22">
        <f t="shared" si="6"/>
        <v>0</v>
      </c>
      <c r="I284" s="14"/>
    </row>
    <row r="285" spans="1:9" ht="12.4" hidden="1" customHeight="1">
      <c r="A285" s="13"/>
      <c r="B285" s="1"/>
      <c r="C285" s="37"/>
      <c r="D285" s="150"/>
      <c r="E285" s="151"/>
      <c r="F285" s="43" t="str">
        <f>VLOOKUP(C285,'[2]Acha Air Sales Price List'!$B$1:$D$65536,3,FALSE)</f>
        <v>Exchange rate :</v>
      </c>
      <c r="G285" s="21">
        <f>ROUND(IF(ISBLANK(C285),0,VLOOKUP(C285,'[2]Acha Air Sales Price List'!$B$1:$X$65536,12,FALSE)*$L$14),2)</f>
        <v>0</v>
      </c>
      <c r="H285" s="22">
        <f>ROUND(IF(ISNUMBER(B285), G285*B285, 0),5)</f>
        <v>0</v>
      </c>
      <c r="I285" s="14"/>
    </row>
    <row r="286" spans="1:9" ht="12" hidden="1" customHeight="1">
      <c r="A286" s="13"/>
      <c r="B286" s="1"/>
      <c r="C286" s="36"/>
      <c r="D286" s="150"/>
      <c r="E286" s="151"/>
      <c r="F286" s="43" t="str">
        <f>VLOOKUP(C286,'[2]Acha Air Sales Price List'!$B$1:$D$65536,3,FALSE)</f>
        <v>Exchange rate :</v>
      </c>
      <c r="G286" s="21">
        <f>ROUND(IF(ISBLANK(C286),0,VLOOKUP(C286,'[2]Acha Air Sales Price List'!$B$1:$X$65536,12,FALSE)*$L$14),2)</f>
        <v>0</v>
      </c>
      <c r="H286" s="22">
        <f t="shared" ref="H286:H302" si="7">ROUND(IF(ISNUMBER(B286), G286*B286, 0),5)</f>
        <v>0</v>
      </c>
      <c r="I286" s="14"/>
    </row>
    <row r="287" spans="1:9" ht="12.4" hidden="1" customHeight="1">
      <c r="A287" s="13"/>
      <c r="B287" s="1"/>
      <c r="C287" s="36"/>
      <c r="D287" s="150"/>
      <c r="E287" s="151"/>
      <c r="F287" s="43" t="str">
        <f>VLOOKUP(C287,'[2]Acha Air Sales Price List'!$B$1:$D$65536,3,FALSE)</f>
        <v>Exchange rate :</v>
      </c>
      <c r="G287" s="21">
        <f>ROUND(IF(ISBLANK(C287),0,VLOOKUP(C287,'[2]Acha Air Sales Price List'!$B$1:$X$65536,12,FALSE)*$L$14),2)</f>
        <v>0</v>
      </c>
      <c r="H287" s="22">
        <f t="shared" si="7"/>
        <v>0</v>
      </c>
      <c r="I287" s="14"/>
    </row>
    <row r="288" spans="1:9" ht="12.4" hidden="1" customHeight="1">
      <c r="A288" s="13"/>
      <c r="B288" s="1"/>
      <c r="C288" s="36"/>
      <c r="D288" s="150"/>
      <c r="E288" s="151"/>
      <c r="F288" s="43" t="str">
        <f>VLOOKUP(C288,'[2]Acha Air Sales Price List'!$B$1:$D$65536,3,FALSE)</f>
        <v>Exchange rate :</v>
      </c>
      <c r="G288" s="21">
        <f>ROUND(IF(ISBLANK(C288),0,VLOOKUP(C288,'[2]Acha Air Sales Price List'!$B$1:$X$65536,12,FALSE)*$L$14),2)</f>
        <v>0</v>
      </c>
      <c r="H288" s="22">
        <f t="shared" si="7"/>
        <v>0</v>
      </c>
      <c r="I288" s="14"/>
    </row>
    <row r="289" spans="1:9" ht="12.4" hidden="1" customHeight="1">
      <c r="A289" s="13"/>
      <c r="B289" s="1"/>
      <c r="C289" s="36"/>
      <c r="D289" s="150"/>
      <c r="E289" s="151"/>
      <c r="F289" s="43" t="str">
        <f>VLOOKUP(C289,'[2]Acha Air Sales Price List'!$B$1:$D$65536,3,FALSE)</f>
        <v>Exchange rate :</v>
      </c>
      <c r="G289" s="21">
        <f>ROUND(IF(ISBLANK(C289),0,VLOOKUP(C289,'[2]Acha Air Sales Price List'!$B$1:$X$65536,12,FALSE)*$L$14),2)</f>
        <v>0</v>
      </c>
      <c r="H289" s="22">
        <f t="shared" si="7"/>
        <v>0</v>
      </c>
      <c r="I289" s="14"/>
    </row>
    <row r="290" spans="1:9" ht="12.4" hidden="1" customHeight="1">
      <c r="A290" s="13"/>
      <c r="B290" s="1"/>
      <c r="C290" s="36"/>
      <c r="D290" s="150"/>
      <c r="E290" s="151"/>
      <c r="F290" s="43" t="str">
        <f>VLOOKUP(C290,'[2]Acha Air Sales Price List'!$B$1:$D$65536,3,FALSE)</f>
        <v>Exchange rate :</v>
      </c>
      <c r="G290" s="21">
        <f>ROUND(IF(ISBLANK(C290),0,VLOOKUP(C290,'[2]Acha Air Sales Price List'!$B$1:$X$65536,12,FALSE)*$L$14),2)</f>
        <v>0</v>
      </c>
      <c r="H290" s="22">
        <f t="shared" si="7"/>
        <v>0</v>
      </c>
      <c r="I290" s="14"/>
    </row>
    <row r="291" spans="1:9" ht="12.4" hidden="1" customHeight="1">
      <c r="A291" s="13"/>
      <c r="B291" s="1"/>
      <c r="C291" s="36"/>
      <c r="D291" s="150"/>
      <c r="E291" s="151"/>
      <c r="F291" s="43" t="str">
        <f>VLOOKUP(C291,'[2]Acha Air Sales Price List'!$B$1:$D$65536,3,FALSE)</f>
        <v>Exchange rate :</v>
      </c>
      <c r="G291" s="21">
        <f>ROUND(IF(ISBLANK(C291),0,VLOOKUP(C291,'[2]Acha Air Sales Price List'!$B$1:$X$65536,12,FALSE)*$L$14),2)</f>
        <v>0</v>
      </c>
      <c r="H291" s="22">
        <f t="shared" si="7"/>
        <v>0</v>
      </c>
      <c r="I291" s="14"/>
    </row>
    <row r="292" spans="1:9" ht="12.4" hidden="1" customHeight="1">
      <c r="A292" s="13"/>
      <c r="B292" s="1"/>
      <c r="C292" s="36"/>
      <c r="D292" s="150"/>
      <c r="E292" s="151"/>
      <c r="F292" s="43" t="str">
        <f>VLOOKUP(C292,'[2]Acha Air Sales Price List'!$B$1:$D$65536,3,FALSE)</f>
        <v>Exchange rate :</v>
      </c>
      <c r="G292" s="21">
        <f>ROUND(IF(ISBLANK(C292),0,VLOOKUP(C292,'[2]Acha Air Sales Price List'!$B$1:$X$65536,12,FALSE)*$L$14),2)</f>
        <v>0</v>
      </c>
      <c r="H292" s="22">
        <f t="shared" si="7"/>
        <v>0</v>
      </c>
      <c r="I292" s="14"/>
    </row>
    <row r="293" spans="1:9" ht="12.4" hidden="1" customHeight="1">
      <c r="A293" s="13"/>
      <c r="B293" s="1"/>
      <c r="C293" s="36"/>
      <c r="D293" s="150"/>
      <c r="E293" s="151"/>
      <c r="F293" s="43" t="str">
        <f>VLOOKUP(C293,'[2]Acha Air Sales Price List'!$B$1:$D$65536,3,FALSE)</f>
        <v>Exchange rate :</v>
      </c>
      <c r="G293" s="21">
        <f>ROUND(IF(ISBLANK(C293),0,VLOOKUP(C293,'[2]Acha Air Sales Price List'!$B$1:$X$65536,12,FALSE)*$L$14),2)</f>
        <v>0</v>
      </c>
      <c r="H293" s="22">
        <f t="shared" si="7"/>
        <v>0</v>
      </c>
      <c r="I293" s="14"/>
    </row>
    <row r="294" spans="1:9" ht="12.4" hidden="1" customHeight="1">
      <c r="A294" s="13"/>
      <c r="B294" s="1"/>
      <c r="C294" s="36"/>
      <c r="D294" s="150"/>
      <c r="E294" s="151"/>
      <c r="F294" s="43" t="str">
        <f>VLOOKUP(C294,'[2]Acha Air Sales Price List'!$B$1:$D$65536,3,FALSE)</f>
        <v>Exchange rate :</v>
      </c>
      <c r="G294" s="21">
        <f>ROUND(IF(ISBLANK(C294),0,VLOOKUP(C294,'[2]Acha Air Sales Price List'!$B$1:$X$65536,12,FALSE)*$L$14),2)</f>
        <v>0</v>
      </c>
      <c r="H294" s="22">
        <f t="shared" si="7"/>
        <v>0</v>
      </c>
      <c r="I294" s="14"/>
    </row>
    <row r="295" spans="1:9" ht="12.4" hidden="1" customHeight="1">
      <c r="A295" s="13"/>
      <c r="B295" s="1"/>
      <c r="C295" s="36"/>
      <c r="D295" s="150"/>
      <c r="E295" s="151"/>
      <c r="F295" s="43" t="str">
        <f>VLOOKUP(C295,'[2]Acha Air Sales Price List'!$B$1:$D$65536,3,FALSE)</f>
        <v>Exchange rate :</v>
      </c>
      <c r="G295" s="21">
        <f>ROUND(IF(ISBLANK(C295),0,VLOOKUP(C295,'[2]Acha Air Sales Price List'!$B$1:$X$65536,12,FALSE)*$L$14),2)</f>
        <v>0</v>
      </c>
      <c r="H295" s="22">
        <f t="shared" si="7"/>
        <v>0</v>
      </c>
      <c r="I295" s="14"/>
    </row>
    <row r="296" spans="1:9" ht="12.4" hidden="1" customHeight="1">
      <c r="A296" s="13"/>
      <c r="B296" s="1"/>
      <c r="C296" s="36"/>
      <c r="D296" s="150"/>
      <c r="E296" s="151"/>
      <c r="F296" s="43" t="str">
        <f>VLOOKUP(C296,'[2]Acha Air Sales Price List'!$B$1:$D$65536,3,FALSE)</f>
        <v>Exchange rate :</v>
      </c>
      <c r="G296" s="21">
        <f>ROUND(IF(ISBLANK(C296),0,VLOOKUP(C296,'[2]Acha Air Sales Price List'!$B$1:$X$65536,12,FALSE)*$L$14),2)</f>
        <v>0</v>
      </c>
      <c r="H296" s="22">
        <f t="shared" si="7"/>
        <v>0</v>
      </c>
      <c r="I296" s="14"/>
    </row>
    <row r="297" spans="1:9" ht="12.4" hidden="1" customHeight="1">
      <c r="A297" s="13"/>
      <c r="B297" s="1"/>
      <c r="C297" s="36"/>
      <c r="D297" s="150"/>
      <c r="E297" s="151"/>
      <c r="F297" s="43" t="str">
        <f>VLOOKUP(C297,'[2]Acha Air Sales Price List'!$B$1:$D$65536,3,FALSE)</f>
        <v>Exchange rate :</v>
      </c>
      <c r="G297" s="21">
        <f>ROUND(IF(ISBLANK(C297),0,VLOOKUP(C297,'[2]Acha Air Sales Price List'!$B$1:$X$65536,12,FALSE)*$L$14),2)</f>
        <v>0</v>
      </c>
      <c r="H297" s="22">
        <f t="shared" si="7"/>
        <v>0</v>
      </c>
      <c r="I297" s="14"/>
    </row>
    <row r="298" spans="1:9" ht="12.4" hidden="1" customHeight="1">
      <c r="A298" s="13"/>
      <c r="B298" s="1"/>
      <c r="C298" s="36"/>
      <c r="D298" s="150"/>
      <c r="E298" s="151"/>
      <c r="F298" s="43" t="str">
        <f>VLOOKUP(C298,'[2]Acha Air Sales Price List'!$B$1:$D$65536,3,FALSE)</f>
        <v>Exchange rate :</v>
      </c>
      <c r="G298" s="21">
        <f>ROUND(IF(ISBLANK(C298),0,VLOOKUP(C298,'[2]Acha Air Sales Price List'!$B$1:$X$65536,12,FALSE)*$L$14),2)</f>
        <v>0</v>
      </c>
      <c r="H298" s="22">
        <f t="shared" si="7"/>
        <v>0</v>
      </c>
      <c r="I298" s="14"/>
    </row>
    <row r="299" spans="1:9" ht="12.4" hidden="1" customHeight="1">
      <c r="A299" s="13"/>
      <c r="B299" s="1"/>
      <c r="C299" s="36"/>
      <c r="D299" s="150"/>
      <c r="E299" s="151"/>
      <c r="F299" s="43" t="str">
        <f>VLOOKUP(C299,'[2]Acha Air Sales Price List'!$B$1:$D$65536,3,FALSE)</f>
        <v>Exchange rate :</v>
      </c>
      <c r="G299" s="21">
        <f>ROUND(IF(ISBLANK(C299),0,VLOOKUP(C299,'[2]Acha Air Sales Price List'!$B$1:$X$65536,12,FALSE)*$L$14),2)</f>
        <v>0</v>
      </c>
      <c r="H299" s="22">
        <f t="shared" si="7"/>
        <v>0</v>
      </c>
      <c r="I299" s="14"/>
    </row>
    <row r="300" spans="1:9" ht="12.4" hidden="1" customHeight="1">
      <c r="A300" s="13"/>
      <c r="B300" s="1"/>
      <c r="C300" s="36"/>
      <c r="D300" s="150"/>
      <c r="E300" s="151"/>
      <c r="F300" s="43" t="str">
        <f>VLOOKUP(C300,'[2]Acha Air Sales Price List'!$B$1:$D$65536,3,FALSE)</f>
        <v>Exchange rate :</v>
      </c>
      <c r="G300" s="21">
        <f>ROUND(IF(ISBLANK(C300),0,VLOOKUP(C300,'[2]Acha Air Sales Price List'!$B$1:$X$65536,12,FALSE)*$L$14),2)</f>
        <v>0</v>
      </c>
      <c r="H300" s="22">
        <f t="shared" si="7"/>
        <v>0</v>
      </c>
      <c r="I300" s="14"/>
    </row>
    <row r="301" spans="1:9" ht="12.4" hidden="1" customHeight="1">
      <c r="A301" s="13"/>
      <c r="B301" s="1"/>
      <c r="C301" s="37"/>
      <c r="D301" s="150"/>
      <c r="E301" s="151"/>
      <c r="F301" s="43" t="str">
        <f>VLOOKUP(C301,'[2]Acha Air Sales Price List'!$B$1:$D$65536,3,FALSE)</f>
        <v>Exchange rate :</v>
      </c>
      <c r="G301" s="21">
        <f>ROUND(IF(ISBLANK(C301),0,VLOOKUP(C301,'[2]Acha Air Sales Price List'!$B$1:$X$65536,12,FALSE)*$L$14),2)</f>
        <v>0</v>
      </c>
      <c r="H301" s="22">
        <f t="shared" si="7"/>
        <v>0</v>
      </c>
      <c r="I301" s="14"/>
    </row>
    <row r="302" spans="1:9" ht="12.4" hidden="1" customHeight="1">
      <c r="A302" s="13"/>
      <c r="B302" s="1"/>
      <c r="C302" s="37"/>
      <c r="D302" s="150"/>
      <c r="E302" s="151"/>
      <c r="F302" s="43" t="str">
        <f>VLOOKUP(C302,'[2]Acha Air Sales Price List'!$B$1:$D$65536,3,FALSE)</f>
        <v>Exchange rate :</v>
      </c>
      <c r="G302" s="21">
        <f>ROUND(IF(ISBLANK(C302),0,VLOOKUP(C302,'[2]Acha Air Sales Price List'!$B$1:$X$65536,12,FALSE)*$L$14),2)</f>
        <v>0</v>
      </c>
      <c r="H302" s="22">
        <f t="shared" si="7"/>
        <v>0</v>
      </c>
      <c r="I302" s="14"/>
    </row>
    <row r="303" spans="1:9" ht="12.4" hidden="1" customHeight="1">
      <c r="A303" s="13"/>
      <c r="B303" s="1"/>
      <c r="C303" s="36"/>
      <c r="D303" s="150"/>
      <c r="E303" s="151"/>
      <c r="F303" s="43" t="str">
        <f>VLOOKUP(C303,'[2]Acha Air Sales Price List'!$B$1:$D$65536,3,FALSE)</f>
        <v>Exchange rate :</v>
      </c>
      <c r="G303" s="21">
        <f>ROUND(IF(ISBLANK(C303),0,VLOOKUP(C303,'[2]Acha Air Sales Price List'!$B$1:$X$65536,12,FALSE)*$L$14),2)</f>
        <v>0</v>
      </c>
      <c r="H303" s="22">
        <f>ROUND(IF(ISNUMBER(B303), G303*B303, 0),5)</f>
        <v>0</v>
      </c>
      <c r="I303" s="14"/>
    </row>
    <row r="304" spans="1:9" ht="12.4" hidden="1" customHeight="1">
      <c r="A304" s="13"/>
      <c r="B304" s="1"/>
      <c r="C304" s="36"/>
      <c r="D304" s="150"/>
      <c r="E304" s="151"/>
      <c r="F304" s="43" t="str">
        <f>VLOOKUP(C304,'[2]Acha Air Sales Price List'!$B$1:$D$65536,3,FALSE)</f>
        <v>Exchange rate :</v>
      </c>
      <c r="G304" s="21">
        <f>ROUND(IF(ISBLANK(C304),0,VLOOKUP(C304,'[2]Acha Air Sales Price List'!$B$1:$X$65536,12,FALSE)*$L$14),2)</f>
        <v>0</v>
      </c>
      <c r="H304" s="22">
        <f t="shared" ref="H304:H341" si="8">ROUND(IF(ISNUMBER(B304), G304*B304, 0),5)</f>
        <v>0</v>
      </c>
      <c r="I304" s="14"/>
    </row>
    <row r="305" spans="1:9" ht="12.4" hidden="1" customHeight="1">
      <c r="A305" s="13"/>
      <c r="B305" s="1"/>
      <c r="C305" s="36"/>
      <c r="D305" s="150"/>
      <c r="E305" s="151"/>
      <c r="F305" s="43" t="str">
        <f>VLOOKUP(C305,'[2]Acha Air Sales Price List'!$B$1:$D$65536,3,FALSE)</f>
        <v>Exchange rate :</v>
      </c>
      <c r="G305" s="21">
        <f>ROUND(IF(ISBLANK(C305),0,VLOOKUP(C305,'[2]Acha Air Sales Price List'!$B$1:$X$65536,12,FALSE)*$L$14),2)</f>
        <v>0</v>
      </c>
      <c r="H305" s="22">
        <f t="shared" si="8"/>
        <v>0</v>
      </c>
      <c r="I305" s="14"/>
    </row>
    <row r="306" spans="1:9" ht="12.4" hidden="1" customHeight="1">
      <c r="A306" s="13"/>
      <c r="B306" s="1"/>
      <c r="C306" s="36"/>
      <c r="D306" s="150"/>
      <c r="E306" s="151"/>
      <c r="F306" s="43" t="str">
        <f>VLOOKUP(C306,'[2]Acha Air Sales Price List'!$B$1:$D$65536,3,FALSE)</f>
        <v>Exchange rate :</v>
      </c>
      <c r="G306" s="21">
        <f>ROUND(IF(ISBLANK(C306),0,VLOOKUP(C306,'[2]Acha Air Sales Price List'!$B$1:$X$65536,12,FALSE)*$L$14),2)</f>
        <v>0</v>
      </c>
      <c r="H306" s="22">
        <f t="shared" si="8"/>
        <v>0</v>
      </c>
      <c r="I306" s="14"/>
    </row>
    <row r="307" spans="1:9" ht="12.4" hidden="1" customHeight="1">
      <c r="A307" s="13"/>
      <c r="B307" s="1"/>
      <c r="C307" s="36"/>
      <c r="D307" s="150"/>
      <c r="E307" s="151"/>
      <c r="F307" s="43" t="str">
        <f>VLOOKUP(C307,'[2]Acha Air Sales Price List'!$B$1:$D$65536,3,FALSE)</f>
        <v>Exchange rate :</v>
      </c>
      <c r="G307" s="21">
        <f>ROUND(IF(ISBLANK(C307),0,VLOOKUP(C307,'[2]Acha Air Sales Price List'!$B$1:$X$65536,12,FALSE)*$L$14),2)</f>
        <v>0</v>
      </c>
      <c r="H307" s="22">
        <f t="shared" si="8"/>
        <v>0</v>
      </c>
      <c r="I307" s="14"/>
    </row>
    <row r="308" spans="1:9" ht="12.4" hidden="1" customHeight="1">
      <c r="A308" s="13"/>
      <c r="B308" s="1"/>
      <c r="C308" s="36"/>
      <c r="D308" s="150"/>
      <c r="E308" s="151"/>
      <c r="F308" s="43" t="str">
        <f>VLOOKUP(C308,'[2]Acha Air Sales Price List'!$B$1:$D$65536,3,FALSE)</f>
        <v>Exchange rate :</v>
      </c>
      <c r="G308" s="21">
        <f>ROUND(IF(ISBLANK(C308),0,VLOOKUP(C308,'[2]Acha Air Sales Price List'!$B$1:$X$65536,12,FALSE)*$L$14),2)</f>
        <v>0</v>
      </c>
      <c r="H308" s="22">
        <f t="shared" si="8"/>
        <v>0</v>
      </c>
      <c r="I308" s="14"/>
    </row>
    <row r="309" spans="1:9" ht="12.4" hidden="1" customHeight="1">
      <c r="A309" s="13"/>
      <c r="B309" s="1"/>
      <c r="C309" s="36"/>
      <c r="D309" s="150"/>
      <c r="E309" s="151"/>
      <c r="F309" s="43" t="str">
        <f>VLOOKUP(C309,'[2]Acha Air Sales Price List'!$B$1:$D$65536,3,FALSE)</f>
        <v>Exchange rate :</v>
      </c>
      <c r="G309" s="21">
        <f>ROUND(IF(ISBLANK(C309),0,VLOOKUP(C309,'[2]Acha Air Sales Price List'!$B$1:$X$65536,12,FALSE)*$L$14),2)</f>
        <v>0</v>
      </c>
      <c r="H309" s="22">
        <f t="shared" si="8"/>
        <v>0</v>
      </c>
      <c r="I309" s="14"/>
    </row>
    <row r="310" spans="1:9" ht="12.4" hidden="1" customHeight="1">
      <c r="A310" s="13"/>
      <c r="B310" s="1"/>
      <c r="C310" s="36"/>
      <c r="D310" s="150"/>
      <c r="E310" s="151"/>
      <c r="F310" s="43" t="str">
        <f>VLOOKUP(C310,'[2]Acha Air Sales Price List'!$B$1:$D$65536,3,FALSE)</f>
        <v>Exchange rate :</v>
      </c>
      <c r="G310" s="21">
        <f>ROUND(IF(ISBLANK(C310),0,VLOOKUP(C310,'[2]Acha Air Sales Price List'!$B$1:$X$65536,12,FALSE)*$L$14),2)</f>
        <v>0</v>
      </c>
      <c r="H310" s="22">
        <f t="shared" si="8"/>
        <v>0</v>
      </c>
      <c r="I310" s="14"/>
    </row>
    <row r="311" spans="1:9" ht="12.4" hidden="1" customHeight="1">
      <c r="A311" s="13"/>
      <c r="B311" s="1"/>
      <c r="C311" s="36"/>
      <c r="D311" s="150"/>
      <c r="E311" s="151"/>
      <c r="F311" s="43" t="str">
        <f>VLOOKUP(C311,'[2]Acha Air Sales Price List'!$B$1:$D$65536,3,FALSE)</f>
        <v>Exchange rate :</v>
      </c>
      <c r="G311" s="21">
        <f>ROUND(IF(ISBLANK(C311),0,VLOOKUP(C311,'[2]Acha Air Sales Price List'!$B$1:$X$65536,12,FALSE)*$L$14),2)</f>
        <v>0</v>
      </c>
      <c r="H311" s="22">
        <f t="shared" si="8"/>
        <v>0</v>
      </c>
      <c r="I311" s="14"/>
    </row>
    <row r="312" spans="1:9" ht="12.4" hidden="1" customHeight="1">
      <c r="A312" s="13"/>
      <c r="B312" s="1"/>
      <c r="C312" s="36"/>
      <c r="D312" s="150"/>
      <c r="E312" s="151"/>
      <c r="F312" s="43" t="str">
        <f>VLOOKUP(C312,'[2]Acha Air Sales Price List'!$B$1:$D$65536,3,FALSE)</f>
        <v>Exchange rate :</v>
      </c>
      <c r="G312" s="21">
        <f>ROUND(IF(ISBLANK(C312),0,VLOOKUP(C312,'[2]Acha Air Sales Price List'!$B$1:$X$65536,12,FALSE)*$L$14),2)</f>
        <v>0</v>
      </c>
      <c r="H312" s="22">
        <f t="shared" si="8"/>
        <v>0</v>
      </c>
      <c r="I312" s="14"/>
    </row>
    <row r="313" spans="1:9" ht="12.4" hidden="1" customHeight="1">
      <c r="A313" s="13"/>
      <c r="B313" s="1"/>
      <c r="C313" s="36"/>
      <c r="D313" s="150"/>
      <c r="E313" s="151"/>
      <c r="F313" s="43" t="str">
        <f>VLOOKUP(C313,'[2]Acha Air Sales Price List'!$B$1:$D$65536,3,FALSE)</f>
        <v>Exchange rate :</v>
      </c>
      <c r="G313" s="21">
        <f>ROUND(IF(ISBLANK(C313),0,VLOOKUP(C313,'[2]Acha Air Sales Price List'!$B$1:$X$65536,12,FALSE)*$L$14),2)</f>
        <v>0</v>
      </c>
      <c r="H313" s="22">
        <f t="shared" si="8"/>
        <v>0</v>
      </c>
      <c r="I313" s="14"/>
    </row>
    <row r="314" spans="1:9" ht="12.4" hidden="1" customHeight="1">
      <c r="A314" s="13"/>
      <c r="B314" s="1"/>
      <c r="C314" s="37"/>
      <c r="D314" s="150"/>
      <c r="E314" s="151"/>
      <c r="F314" s="43" t="str">
        <f>VLOOKUP(C314,'[2]Acha Air Sales Price List'!$B$1:$D$65536,3,FALSE)</f>
        <v>Exchange rate :</v>
      </c>
      <c r="G314" s="21">
        <f>ROUND(IF(ISBLANK(C314),0,VLOOKUP(C314,'[2]Acha Air Sales Price List'!$B$1:$X$65536,12,FALSE)*$L$14),2)</f>
        <v>0</v>
      </c>
      <c r="H314" s="22">
        <f t="shared" si="8"/>
        <v>0</v>
      </c>
      <c r="I314" s="14"/>
    </row>
    <row r="315" spans="1:9" ht="12" hidden="1" customHeight="1">
      <c r="A315" s="13"/>
      <c r="B315" s="1"/>
      <c r="C315" s="36"/>
      <c r="D315" s="150"/>
      <c r="E315" s="151"/>
      <c r="F315" s="43" t="str">
        <f>VLOOKUP(C315,'[2]Acha Air Sales Price List'!$B$1:$D$65536,3,FALSE)</f>
        <v>Exchange rate :</v>
      </c>
      <c r="G315" s="21">
        <f>ROUND(IF(ISBLANK(C315),0,VLOOKUP(C315,'[2]Acha Air Sales Price List'!$B$1:$X$65536,12,FALSE)*$L$14),2)</f>
        <v>0</v>
      </c>
      <c r="H315" s="22">
        <f t="shared" si="8"/>
        <v>0</v>
      </c>
      <c r="I315" s="14"/>
    </row>
    <row r="316" spans="1:9" ht="12.4" hidden="1" customHeight="1">
      <c r="A316" s="13"/>
      <c r="B316" s="1"/>
      <c r="C316" s="36"/>
      <c r="D316" s="150"/>
      <c r="E316" s="151"/>
      <c r="F316" s="43" t="str">
        <f>VLOOKUP(C316,'[2]Acha Air Sales Price List'!$B$1:$D$65536,3,FALSE)</f>
        <v>Exchange rate :</v>
      </c>
      <c r="G316" s="21">
        <f>ROUND(IF(ISBLANK(C316),0,VLOOKUP(C316,'[2]Acha Air Sales Price List'!$B$1:$X$65536,12,FALSE)*$L$14),2)</f>
        <v>0</v>
      </c>
      <c r="H316" s="22">
        <f t="shared" si="8"/>
        <v>0</v>
      </c>
      <c r="I316" s="14"/>
    </row>
    <row r="317" spans="1:9" ht="12.4" hidden="1" customHeight="1">
      <c r="A317" s="13"/>
      <c r="B317" s="1"/>
      <c r="C317" s="36"/>
      <c r="D317" s="150"/>
      <c r="E317" s="151"/>
      <c r="F317" s="43" t="str">
        <f>VLOOKUP(C317,'[2]Acha Air Sales Price List'!$B$1:$D$65536,3,FALSE)</f>
        <v>Exchange rate :</v>
      </c>
      <c r="G317" s="21">
        <f>ROUND(IF(ISBLANK(C317),0,VLOOKUP(C317,'[2]Acha Air Sales Price List'!$B$1:$X$65536,12,FALSE)*$L$14),2)</f>
        <v>0</v>
      </c>
      <c r="H317" s="22">
        <f t="shared" si="8"/>
        <v>0</v>
      </c>
      <c r="I317" s="14"/>
    </row>
    <row r="318" spans="1:9" ht="12.4" hidden="1" customHeight="1">
      <c r="A318" s="13"/>
      <c r="B318" s="1"/>
      <c r="C318" s="36"/>
      <c r="D318" s="150"/>
      <c r="E318" s="151"/>
      <c r="F318" s="43" t="str">
        <f>VLOOKUP(C318,'[2]Acha Air Sales Price List'!$B$1:$D$65536,3,FALSE)</f>
        <v>Exchange rate :</v>
      </c>
      <c r="G318" s="21">
        <f>ROUND(IF(ISBLANK(C318),0,VLOOKUP(C318,'[2]Acha Air Sales Price List'!$B$1:$X$65536,12,FALSE)*$L$14),2)</f>
        <v>0</v>
      </c>
      <c r="H318" s="22">
        <f t="shared" si="8"/>
        <v>0</v>
      </c>
      <c r="I318" s="14"/>
    </row>
    <row r="319" spans="1:9" ht="12.4" hidden="1" customHeight="1">
      <c r="A319" s="13"/>
      <c r="B319" s="1"/>
      <c r="C319" s="36"/>
      <c r="D319" s="150"/>
      <c r="E319" s="151"/>
      <c r="F319" s="43" t="str">
        <f>VLOOKUP(C319,'[2]Acha Air Sales Price List'!$B$1:$D$65536,3,FALSE)</f>
        <v>Exchange rate :</v>
      </c>
      <c r="G319" s="21">
        <f>ROUND(IF(ISBLANK(C319),0,VLOOKUP(C319,'[2]Acha Air Sales Price List'!$B$1:$X$65536,12,FALSE)*$L$14),2)</f>
        <v>0</v>
      </c>
      <c r="H319" s="22">
        <f t="shared" si="8"/>
        <v>0</v>
      </c>
      <c r="I319" s="14"/>
    </row>
    <row r="320" spans="1:9" ht="12.4" hidden="1" customHeight="1">
      <c r="A320" s="13"/>
      <c r="B320" s="1"/>
      <c r="C320" s="36"/>
      <c r="D320" s="150"/>
      <c r="E320" s="151"/>
      <c r="F320" s="43" t="str">
        <f>VLOOKUP(C320,'[2]Acha Air Sales Price List'!$B$1:$D$65536,3,FALSE)</f>
        <v>Exchange rate :</v>
      </c>
      <c r="G320" s="21">
        <f>ROUND(IF(ISBLANK(C320),0,VLOOKUP(C320,'[2]Acha Air Sales Price List'!$B$1:$X$65536,12,FALSE)*$L$14),2)</f>
        <v>0</v>
      </c>
      <c r="H320" s="22">
        <f t="shared" si="8"/>
        <v>0</v>
      </c>
      <c r="I320" s="14"/>
    </row>
    <row r="321" spans="1:9" ht="12.4" hidden="1" customHeight="1">
      <c r="A321" s="13"/>
      <c r="B321" s="1"/>
      <c r="C321" s="36"/>
      <c r="D321" s="150"/>
      <c r="E321" s="151"/>
      <c r="F321" s="43" t="str">
        <f>VLOOKUP(C321,'[2]Acha Air Sales Price List'!$B$1:$D$65536,3,FALSE)</f>
        <v>Exchange rate :</v>
      </c>
      <c r="G321" s="21">
        <f>ROUND(IF(ISBLANK(C321),0,VLOOKUP(C321,'[2]Acha Air Sales Price List'!$B$1:$X$65536,12,FALSE)*$L$14),2)</f>
        <v>0</v>
      </c>
      <c r="H321" s="22">
        <f t="shared" si="8"/>
        <v>0</v>
      </c>
      <c r="I321" s="14"/>
    </row>
    <row r="322" spans="1:9" ht="12.4" hidden="1" customHeight="1">
      <c r="A322" s="13"/>
      <c r="B322" s="1"/>
      <c r="C322" s="36"/>
      <c r="D322" s="150"/>
      <c r="E322" s="151"/>
      <c r="F322" s="43" t="str">
        <f>VLOOKUP(C322,'[2]Acha Air Sales Price List'!$B$1:$D$65536,3,FALSE)</f>
        <v>Exchange rate :</v>
      </c>
      <c r="G322" s="21">
        <f>ROUND(IF(ISBLANK(C322),0,VLOOKUP(C322,'[2]Acha Air Sales Price List'!$B$1:$X$65536,12,FALSE)*$L$14),2)</f>
        <v>0</v>
      </c>
      <c r="H322" s="22">
        <f t="shared" si="8"/>
        <v>0</v>
      </c>
      <c r="I322" s="14"/>
    </row>
    <row r="323" spans="1:9" ht="12.4" hidden="1" customHeight="1">
      <c r="A323" s="13"/>
      <c r="B323" s="1"/>
      <c r="C323" s="36"/>
      <c r="D323" s="150"/>
      <c r="E323" s="151"/>
      <c r="F323" s="43" t="str">
        <f>VLOOKUP(C323,'[2]Acha Air Sales Price List'!$B$1:$D$65536,3,FALSE)</f>
        <v>Exchange rate :</v>
      </c>
      <c r="G323" s="21">
        <f>ROUND(IF(ISBLANK(C323),0,VLOOKUP(C323,'[2]Acha Air Sales Price List'!$B$1:$X$65536,12,FALSE)*$L$14),2)</f>
        <v>0</v>
      </c>
      <c r="H323" s="22">
        <f t="shared" si="8"/>
        <v>0</v>
      </c>
      <c r="I323" s="14"/>
    </row>
    <row r="324" spans="1:9" ht="12.4" hidden="1" customHeight="1">
      <c r="A324" s="13"/>
      <c r="B324" s="1"/>
      <c r="C324" s="36"/>
      <c r="D324" s="150"/>
      <c r="E324" s="151"/>
      <c r="F324" s="43" t="str">
        <f>VLOOKUP(C324,'[2]Acha Air Sales Price List'!$B$1:$D$65536,3,FALSE)</f>
        <v>Exchange rate :</v>
      </c>
      <c r="G324" s="21">
        <f>ROUND(IF(ISBLANK(C324),0,VLOOKUP(C324,'[2]Acha Air Sales Price List'!$B$1:$X$65536,12,FALSE)*$L$14),2)</f>
        <v>0</v>
      </c>
      <c r="H324" s="22">
        <f t="shared" si="8"/>
        <v>0</v>
      </c>
      <c r="I324" s="14"/>
    </row>
    <row r="325" spans="1:9" ht="12.4" hidden="1" customHeight="1">
      <c r="A325" s="13"/>
      <c r="B325" s="1"/>
      <c r="C325" s="36"/>
      <c r="D325" s="150"/>
      <c r="E325" s="151"/>
      <c r="F325" s="43" t="str">
        <f>VLOOKUP(C325,'[2]Acha Air Sales Price List'!$B$1:$D$65536,3,FALSE)</f>
        <v>Exchange rate :</v>
      </c>
      <c r="G325" s="21">
        <f>ROUND(IF(ISBLANK(C325),0,VLOOKUP(C325,'[2]Acha Air Sales Price List'!$B$1:$X$65536,12,FALSE)*$L$14),2)</f>
        <v>0</v>
      </c>
      <c r="H325" s="22">
        <f t="shared" si="8"/>
        <v>0</v>
      </c>
      <c r="I325" s="14"/>
    </row>
    <row r="326" spans="1:9" ht="12.4" hidden="1" customHeight="1">
      <c r="A326" s="13"/>
      <c r="B326" s="1"/>
      <c r="C326" s="36"/>
      <c r="D326" s="150"/>
      <c r="E326" s="151"/>
      <c r="F326" s="43" t="str">
        <f>VLOOKUP(C326,'[2]Acha Air Sales Price List'!$B$1:$D$65536,3,FALSE)</f>
        <v>Exchange rate :</v>
      </c>
      <c r="G326" s="21">
        <f>ROUND(IF(ISBLANK(C326),0,VLOOKUP(C326,'[2]Acha Air Sales Price List'!$B$1:$X$65536,12,FALSE)*$L$14),2)</f>
        <v>0</v>
      </c>
      <c r="H326" s="22">
        <f t="shared" si="8"/>
        <v>0</v>
      </c>
      <c r="I326" s="14"/>
    </row>
    <row r="327" spans="1:9" ht="12.4" hidden="1" customHeight="1">
      <c r="A327" s="13"/>
      <c r="B327" s="1"/>
      <c r="C327" s="36"/>
      <c r="D327" s="150"/>
      <c r="E327" s="151"/>
      <c r="F327" s="43" t="str">
        <f>VLOOKUP(C327,'[2]Acha Air Sales Price List'!$B$1:$D$65536,3,FALSE)</f>
        <v>Exchange rate :</v>
      </c>
      <c r="G327" s="21">
        <f>ROUND(IF(ISBLANK(C327),0,VLOOKUP(C327,'[2]Acha Air Sales Price List'!$B$1:$X$65536,12,FALSE)*$L$14),2)</f>
        <v>0</v>
      </c>
      <c r="H327" s="22">
        <f t="shared" si="8"/>
        <v>0</v>
      </c>
      <c r="I327" s="14"/>
    </row>
    <row r="328" spans="1:9" ht="12.4" hidden="1" customHeight="1">
      <c r="A328" s="13"/>
      <c r="B328" s="1"/>
      <c r="C328" s="36"/>
      <c r="D328" s="150"/>
      <c r="E328" s="151"/>
      <c r="F328" s="43" t="str">
        <f>VLOOKUP(C328,'[2]Acha Air Sales Price List'!$B$1:$D$65536,3,FALSE)</f>
        <v>Exchange rate :</v>
      </c>
      <c r="G328" s="21">
        <f>ROUND(IF(ISBLANK(C328),0,VLOOKUP(C328,'[2]Acha Air Sales Price List'!$B$1:$X$65536,12,FALSE)*$L$14),2)</f>
        <v>0</v>
      </c>
      <c r="H328" s="22">
        <f t="shared" si="8"/>
        <v>0</v>
      </c>
      <c r="I328" s="14"/>
    </row>
    <row r="329" spans="1:9" ht="12.4" hidden="1" customHeight="1">
      <c r="A329" s="13"/>
      <c r="B329" s="1"/>
      <c r="C329" s="36"/>
      <c r="D329" s="150"/>
      <c r="E329" s="151"/>
      <c r="F329" s="43" t="str">
        <f>VLOOKUP(C329,'[2]Acha Air Sales Price List'!$B$1:$D$65536,3,FALSE)</f>
        <v>Exchange rate :</v>
      </c>
      <c r="G329" s="21">
        <f>ROUND(IF(ISBLANK(C329),0,VLOOKUP(C329,'[2]Acha Air Sales Price List'!$B$1:$X$65536,12,FALSE)*$L$14),2)</f>
        <v>0</v>
      </c>
      <c r="H329" s="22">
        <f t="shared" si="8"/>
        <v>0</v>
      </c>
      <c r="I329" s="14"/>
    </row>
    <row r="330" spans="1:9" ht="12.4" hidden="1" customHeight="1">
      <c r="A330" s="13"/>
      <c r="B330" s="1"/>
      <c r="C330" s="36"/>
      <c r="D330" s="150"/>
      <c r="E330" s="151"/>
      <c r="F330" s="43" t="str">
        <f>VLOOKUP(C330,'[2]Acha Air Sales Price List'!$B$1:$D$65536,3,FALSE)</f>
        <v>Exchange rate :</v>
      </c>
      <c r="G330" s="21">
        <f>ROUND(IF(ISBLANK(C330),0,VLOOKUP(C330,'[2]Acha Air Sales Price List'!$B$1:$X$65536,12,FALSE)*$L$14),2)</f>
        <v>0</v>
      </c>
      <c r="H330" s="22">
        <f t="shared" si="8"/>
        <v>0</v>
      </c>
      <c r="I330" s="14"/>
    </row>
    <row r="331" spans="1:9" ht="12.4" hidden="1" customHeight="1">
      <c r="A331" s="13"/>
      <c r="B331" s="1"/>
      <c r="C331" s="36"/>
      <c r="D331" s="150"/>
      <c r="E331" s="151"/>
      <c r="F331" s="43" t="str">
        <f>VLOOKUP(C331,'[2]Acha Air Sales Price List'!$B$1:$D$65536,3,FALSE)</f>
        <v>Exchange rate :</v>
      </c>
      <c r="G331" s="21">
        <f>ROUND(IF(ISBLANK(C331),0,VLOOKUP(C331,'[2]Acha Air Sales Price List'!$B$1:$X$65536,12,FALSE)*$L$14),2)</f>
        <v>0</v>
      </c>
      <c r="H331" s="22">
        <f t="shared" si="8"/>
        <v>0</v>
      </c>
      <c r="I331" s="14"/>
    </row>
    <row r="332" spans="1:9" ht="12.4" hidden="1" customHeight="1">
      <c r="A332" s="13"/>
      <c r="B332" s="1"/>
      <c r="C332" s="36"/>
      <c r="D332" s="150"/>
      <c r="E332" s="151"/>
      <c r="F332" s="43" t="str">
        <f>VLOOKUP(C332,'[2]Acha Air Sales Price List'!$B$1:$D$65536,3,FALSE)</f>
        <v>Exchange rate :</v>
      </c>
      <c r="G332" s="21">
        <f>ROUND(IF(ISBLANK(C332),0,VLOOKUP(C332,'[2]Acha Air Sales Price List'!$B$1:$X$65536,12,FALSE)*$L$14),2)</f>
        <v>0</v>
      </c>
      <c r="H332" s="22">
        <f t="shared" si="8"/>
        <v>0</v>
      </c>
      <c r="I332" s="14"/>
    </row>
    <row r="333" spans="1:9" ht="12.4" hidden="1" customHeight="1">
      <c r="A333" s="13"/>
      <c r="B333" s="1"/>
      <c r="C333" s="36"/>
      <c r="D333" s="150"/>
      <c r="E333" s="151"/>
      <c r="F333" s="43" t="str">
        <f>VLOOKUP(C333,'[2]Acha Air Sales Price List'!$B$1:$D$65536,3,FALSE)</f>
        <v>Exchange rate :</v>
      </c>
      <c r="G333" s="21">
        <f>ROUND(IF(ISBLANK(C333),0,VLOOKUP(C333,'[2]Acha Air Sales Price List'!$B$1:$X$65536,12,FALSE)*$L$14),2)</f>
        <v>0</v>
      </c>
      <c r="H333" s="22">
        <f t="shared" si="8"/>
        <v>0</v>
      </c>
      <c r="I333" s="14"/>
    </row>
    <row r="334" spans="1:9" ht="12.4" hidden="1" customHeight="1">
      <c r="A334" s="13"/>
      <c r="B334" s="1"/>
      <c r="C334" s="36"/>
      <c r="D334" s="150"/>
      <c r="E334" s="151"/>
      <c r="F334" s="43" t="str">
        <f>VLOOKUP(C334,'[2]Acha Air Sales Price List'!$B$1:$D$65536,3,FALSE)</f>
        <v>Exchange rate :</v>
      </c>
      <c r="G334" s="21">
        <f>ROUND(IF(ISBLANK(C334),0,VLOOKUP(C334,'[2]Acha Air Sales Price List'!$B$1:$X$65536,12,FALSE)*$L$14),2)</f>
        <v>0</v>
      </c>
      <c r="H334" s="22">
        <f t="shared" si="8"/>
        <v>0</v>
      </c>
      <c r="I334" s="14"/>
    </row>
    <row r="335" spans="1:9" ht="12.4" hidden="1" customHeight="1">
      <c r="A335" s="13"/>
      <c r="B335" s="1"/>
      <c r="C335" s="36"/>
      <c r="D335" s="150"/>
      <c r="E335" s="151"/>
      <c r="F335" s="43" t="str">
        <f>VLOOKUP(C335,'[2]Acha Air Sales Price List'!$B$1:$D$65536,3,FALSE)</f>
        <v>Exchange rate :</v>
      </c>
      <c r="G335" s="21">
        <f>ROUND(IF(ISBLANK(C335),0,VLOOKUP(C335,'[2]Acha Air Sales Price List'!$B$1:$X$65536,12,FALSE)*$L$14),2)</f>
        <v>0</v>
      </c>
      <c r="H335" s="22">
        <f t="shared" si="8"/>
        <v>0</v>
      </c>
      <c r="I335" s="14"/>
    </row>
    <row r="336" spans="1:9" ht="12.4" hidden="1" customHeight="1">
      <c r="A336" s="13"/>
      <c r="B336" s="1"/>
      <c r="C336" s="36"/>
      <c r="D336" s="150"/>
      <c r="E336" s="151"/>
      <c r="F336" s="43" t="str">
        <f>VLOOKUP(C336,'[2]Acha Air Sales Price List'!$B$1:$D$65536,3,FALSE)</f>
        <v>Exchange rate :</v>
      </c>
      <c r="G336" s="21">
        <f>ROUND(IF(ISBLANK(C336),0,VLOOKUP(C336,'[2]Acha Air Sales Price List'!$B$1:$X$65536,12,FALSE)*$L$14),2)</f>
        <v>0</v>
      </c>
      <c r="H336" s="22">
        <f t="shared" si="8"/>
        <v>0</v>
      </c>
      <c r="I336" s="14"/>
    </row>
    <row r="337" spans="1:9" ht="12.4" hidden="1" customHeight="1">
      <c r="A337" s="13"/>
      <c r="B337" s="1"/>
      <c r="C337" s="36"/>
      <c r="D337" s="150"/>
      <c r="E337" s="151"/>
      <c r="F337" s="43" t="str">
        <f>VLOOKUP(C337,'[2]Acha Air Sales Price List'!$B$1:$D$65536,3,FALSE)</f>
        <v>Exchange rate :</v>
      </c>
      <c r="G337" s="21">
        <f>ROUND(IF(ISBLANK(C337),0,VLOOKUP(C337,'[2]Acha Air Sales Price List'!$B$1:$X$65536,12,FALSE)*$L$14),2)</f>
        <v>0</v>
      </c>
      <c r="H337" s="22">
        <f t="shared" si="8"/>
        <v>0</v>
      </c>
      <c r="I337" s="14"/>
    </row>
    <row r="338" spans="1:9" ht="12.4" hidden="1" customHeight="1">
      <c r="A338" s="13"/>
      <c r="B338" s="1"/>
      <c r="C338" s="36"/>
      <c r="D338" s="150"/>
      <c r="E338" s="151"/>
      <c r="F338" s="43" t="str">
        <f>VLOOKUP(C338,'[2]Acha Air Sales Price List'!$B$1:$D$65536,3,FALSE)</f>
        <v>Exchange rate :</v>
      </c>
      <c r="G338" s="21">
        <f>ROUND(IF(ISBLANK(C338),0,VLOOKUP(C338,'[2]Acha Air Sales Price List'!$B$1:$X$65536,12,FALSE)*$L$14),2)</f>
        <v>0</v>
      </c>
      <c r="H338" s="22">
        <f t="shared" si="8"/>
        <v>0</v>
      </c>
      <c r="I338" s="14"/>
    </row>
    <row r="339" spans="1:9" ht="12.4" hidden="1" customHeight="1">
      <c r="A339" s="13"/>
      <c r="B339" s="1"/>
      <c r="C339" s="36"/>
      <c r="D339" s="150"/>
      <c r="E339" s="151"/>
      <c r="F339" s="43" t="str">
        <f>VLOOKUP(C339,'[2]Acha Air Sales Price List'!$B$1:$D$65536,3,FALSE)</f>
        <v>Exchange rate :</v>
      </c>
      <c r="G339" s="21">
        <f>ROUND(IF(ISBLANK(C339),0,VLOOKUP(C339,'[2]Acha Air Sales Price List'!$B$1:$X$65536,12,FALSE)*$L$14),2)</f>
        <v>0</v>
      </c>
      <c r="H339" s="22">
        <f t="shared" si="8"/>
        <v>0</v>
      </c>
      <c r="I339" s="14"/>
    </row>
    <row r="340" spans="1:9" ht="12.4" hidden="1" customHeight="1">
      <c r="A340" s="13"/>
      <c r="B340" s="1"/>
      <c r="C340" s="36"/>
      <c r="D340" s="150"/>
      <c r="E340" s="151"/>
      <c r="F340" s="43" t="str">
        <f>VLOOKUP(C340,'[2]Acha Air Sales Price List'!$B$1:$D$65536,3,FALSE)</f>
        <v>Exchange rate :</v>
      </c>
      <c r="G340" s="21">
        <f>ROUND(IF(ISBLANK(C340),0,VLOOKUP(C340,'[2]Acha Air Sales Price List'!$B$1:$X$65536,12,FALSE)*$L$14),2)</f>
        <v>0</v>
      </c>
      <c r="H340" s="22">
        <f t="shared" si="8"/>
        <v>0</v>
      </c>
      <c r="I340" s="14"/>
    </row>
    <row r="341" spans="1:9" ht="12.4" hidden="1" customHeight="1">
      <c r="A341" s="13"/>
      <c r="B341" s="1"/>
      <c r="C341" s="36"/>
      <c r="D341" s="150"/>
      <c r="E341" s="151"/>
      <c r="F341" s="43" t="str">
        <f>VLOOKUP(C341,'[2]Acha Air Sales Price List'!$B$1:$D$65536,3,FALSE)</f>
        <v>Exchange rate :</v>
      </c>
      <c r="G341" s="21">
        <f>ROUND(IF(ISBLANK(C341),0,VLOOKUP(C341,'[2]Acha Air Sales Price List'!$B$1:$X$65536,12,FALSE)*$L$14),2)</f>
        <v>0</v>
      </c>
      <c r="H341" s="22">
        <f t="shared" si="8"/>
        <v>0</v>
      </c>
      <c r="I341" s="14"/>
    </row>
    <row r="342" spans="1:9" ht="12.4" hidden="1" customHeight="1">
      <c r="A342" s="13"/>
      <c r="B342" s="1"/>
      <c r="C342" s="37"/>
      <c r="D342" s="150"/>
      <c r="E342" s="151"/>
      <c r="F342" s="43" t="str">
        <f>VLOOKUP(C342,'[2]Acha Air Sales Price List'!$B$1:$D$65536,3,FALSE)</f>
        <v>Exchange rate :</v>
      </c>
      <c r="G342" s="21">
        <f>ROUND(IF(ISBLANK(C342),0,VLOOKUP(C342,'[2]Acha Air Sales Price List'!$B$1:$X$65536,12,FALSE)*$L$14),2)</f>
        <v>0</v>
      </c>
      <c r="H342" s="22">
        <f>ROUND(IF(ISNUMBER(B342), G342*B342, 0),5)</f>
        <v>0</v>
      </c>
      <c r="I342" s="14"/>
    </row>
    <row r="343" spans="1:9" ht="12" hidden="1" customHeight="1">
      <c r="A343" s="13"/>
      <c r="B343" s="1"/>
      <c r="C343" s="36"/>
      <c r="D343" s="150"/>
      <c r="E343" s="151"/>
      <c r="F343" s="43" t="str">
        <f>VLOOKUP(C343,'[2]Acha Air Sales Price List'!$B$1:$D$65536,3,FALSE)</f>
        <v>Exchange rate :</v>
      </c>
      <c r="G343" s="21">
        <f>ROUND(IF(ISBLANK(C343),0,VLOOKUP(C343,'[2]Acha Air Sales Price List'!$B$1:$X$65536,12,FALSE)*$L$14),2)</f>
        <v>0</v>
      </c>
      <c r="H343" s="22">
        <f t="shared" ref="H343:H393" si="9">ROUND(IF(ISNUMBER(B343), G343*B343, 0),5)</f>
        <v>0</v>
      </c>
      <c r="I343" s="14"/>
    </row>
    <row r="344" spans="1:9" ht="12.4" hidden="1" customHeight="1">
      <c r="A344" s="13"/>
      <c r="B344" s="1"/>
      <c r="C344" s="36"/>
      <c r="D344" s="150"/>
      <c r="E344" s="151"/>
      <c r="F344" s="43" t="str">
        <f>VLOOKUP(C344,'[2]Acha Air Sales Price List'!$B$1:$D$65536,3,FALSE)</f>
        <v>Exchange rate :</v>
      </c>
      <c r="G344" s="21">
        <f>ROUND(IF(ISBLANK(C344),0,VLOOKUP(C344,'[2]Acha Air Sales Price List'!$B$1:$X$65536,12,FALSE)*$L$14),2)</f>
        <v>0</v>
      </c>
      <c r="H344" s="22">
        <f t="shared" si="9"/>
        <v>0</v>
      </c>
      <c r="I344" s="14"/>
    </row>
    <row r="345" spans="1:9" ht="12.4" hidden="1" customHeight="1">
      <c r="A345" s="13"/>
      <c r="B345" s="1"/>
      <c r="C345" s="36"/>
      <c r="D345" s="150"/>
      <c r="E345" s="151"/>
      <c r="F345" s="43" t="str">
        <f>VLOOKUP(C345,'[2]Acha Air Sales Price List'!$B$1:$D$65536,3,FALSE)</f>
        <v>Exchange rate :</v>
      </c>
      <c r="G345" s="21">
        <f>ROUND(IF(ISBLANK(C345),0,VLOOKUP(C345,'[2]Acha Air Sales Price List'!$B$1:$X$65536,12,FALSE)*$L$14),2)</f>
        <v>0</v>
      </c>
      <c r="H345" s="22">
        <f t="shared" si="9"/>
        <v>0</v>
      </c>
      <c r="I345" s="14"/>
    </row>
    <row r="346" spans="1:9" ht="12.4" hidden="1" customHeight="1">
      <c r="A346" s="13"/>
      <c r="B346" s="1"/>
      <c r="C346" s="36"/>
      <c r="D346" s="150"/>
      <c r="E346" s="151"/>
      <c r="F346" s="43" t="str">
        <f>VLOOKUP(C346,'[2]Acha Air Sales Price List'!$B$1:$D$65536,3,FALSE)</f>
        <v>Exchange rate :</v>
      </c>
      <c r="G346" s="21">
        <f>ROUND(IF(ISBLANK(C346),0,VLOOKUP(C346,'[2]Acha Air Sales Price List'!$B$1:$X$65536,12,FALSE)*$L$14),2)</f>
        <v>0</v>
      </c>
      <c r="H346" s="22">
        <f t="shared" si="9"/>
        <v>0</v>
      </c>
      <c r="I346" s="14"/>
    </row>
    <row r="347" spans="1:9" ht="12.4" hidden="1" customHeight="1">
      <c r="A347" s="13"/>
      <c r="B347" s="1"/>
      <c r="C347" s="36"/>
      <c r="D347" s="150"/>
      <c r="E347" s="151"/>
      <c r="F347" s="43" t="str">
        <f>VLOOKUP(C347,'[2]Acha Air Sales Price List'!$B$1:$D$65536,3,FALSE)</f>
        <v>Exchange rate :</v>
      </c>
      <c r="G347" s="21">
        <f>ROUND(IF(ISBLANK(C347),0,VLOOKUP(C347,'[2]Acha Air Sales Price List'!$B$1:$X$65536,12,FALSE)*$L$14),2)</f>
        <v>0</v>
      </c>
      <c r="H347" s="22">
        <f t="shared" si="9"/>
        <v>0</v>
      </c>
      <c r="I347" s="14"/>
    </row>
    <row r="348" spans="1:9" ht="12.4" hidden="1" customHeight="1">
      <c r="A348" s="13"/>
      <c r="B348" s="1"/>
      <c r="C348" s="36"/>
      <c r="D348" s="150"/>
      <c r="E348" s="151"/>
      <c r="F348" s="43" t="str">
        <f>VLOOKUP(C348,'[2]Acha Air Sales Price List'!$B$1:$D$65536,3,FALSE)</f>
        <v>Exchange rate :</v>
      </c>
      <c r="G348" s="21">
        <f>ROUND(IF(ISBLANK(C348),0,VLOOKUP(C348,'[2]Acha Air Sales Price List'!$B$1:$X$65536,12,FALSE)*$L$14),2)</f>
        <v>0</v>
      </c>
      <c r="H348" s="22">
        <f t="shared" si="9"/>
        <v>0</v>
      </c>
      <c r="I348" s="14"/>
    </row>
    <row r="349" spans="1:9" ht="12.4" hidden="1" customHeight="1">
      <c r="A349" s="13"/>
      <c r="B349" s="1"/>
      <c r="C349" s="36"/>
      <c r="D349" s="150"/>
      <c r="E349" s="151"/>
      <c r="F349" s="43" t="str">
        <f>VLOOKUP(C349,'[2]Acha Air Sales Price List'!$B$1:$D$65536,3,FALSE)</f>
        <v>Exchange rate :</v>
      </c>
      <c r="G349" s="21">
        <f>ROUND(IF(ISBLANK(C349),0,VLOOKUP(C349,'[2]Acha Air Sales Price List'!$B$1:$X$65536,12,FALSE)*$L$14),2)</f>
        <v>0</v>
      </c>
      <c r="H349" s="22">
        <f t="shared" si="9"/>
        <v>0</v>
      </c>
      <c r="I349" s="14"/>
    </row>
    <row r="350" spans="1:9" ht="12.4" hidden="1" customHeight="1">
      <c r="A350" s="13"/>
      <c r="B350" s="1"/>
      <c r="C350" s="36"/>
      <c r="D350" s="150"/>
      <c r="E350" s="151"/>
      <c r="F350" s="43" t="str">
        <f>VLOOKUP(C350,'[2]Acha Air Sales Price List'!$B$1:$D$65536,3,FALSE)</f>
        <v>Exchange rate :</v>
      </c>
      <c r="G350" s="21">
        <f>ROUND(IF(ISBLANK(C350),0,VLOOKUP(C350,'[2]Acha Air Sales Price List'!$B$1:$X$65536,12,FALSE)*$L$14),2)</f>
        <v>0</v>
      </c>
      <c r="H350" s="22">
        <f t="shared" si="9"/>
        <v>0</v>
      </c>
      <c r="I350" s="14"/>
    </row>
    <row r="351" spans="1:9" ht="12.4" hidden="1" customHeight="1">
      <c r="A351" s="13"/>
      <c r="B351" s="1"/>
      <c r="C351" s="36"/>
      <c r="D351" s="150"/>
      <c r="E351" s="151"/>
      <c r="F351" s="43" t="str">
        <f>VLOOKUP(C351,'[2]Acha Air Sales Price List'!$B$1:$D$65536,3,FALSE)</f>
        <v>Exchange rate :</v>
      </c>
      <c r="G351" s="21">
        <f>ROUND(IF(ISBLANK(C351),0,VLOOKUP(C351,'[2]Acha Air Sales Price List'!$B$1:$X$65536,12,FALSE)*$L$14),2)</f>
        <v>0</v>
      </c>
      <c r="H351" s="22">
        <f t="shared" si="9"/>
        <v>0</v>
      </c>
      <c r="I351" s="14"/>
    </row>
    <row r="352" spans="1:9" ht="12.4" hidden="1" customHeight="1">
      <c r="A352" s="13"/>
      <c r="B352" s="1"/>
      <c r="C352" s="36"/>
      <c r="D352" s="150"/>
      <c r="E352" s="151"/>
      <c r="F352" s="43" t="str">
        <f>VLOOKUP(C352,'[2]Acha Air Sales Price List'!$B$1:$D$65536,3,FALSE)</f>
        <v>Exchange rate :</v>
      </c>
      <c r="G352" s="21">
        <f>ROUND(IF(ISBLANK(C352),0,VLOOKUP(C352,'[2]Acha Air Sales Price List'!$B$1:$X$65536,12,FALSE)*$L$14),2)</f>
        <v>0</v>
      </c>
      <c r="H352" s="22">
        <f t="shared" si="9"/>
        <v>0</v>
      </c>
      <c r="I352" s="14"/>
    </row>
    <row r="353" spans="1:9" ht="12.4" hidden="1" customHeight="1">
      <c r="A353" s="13"/>
      <c r="B353" s="1"/>
      <c r="C353" s="36"/>
      <c r="D353" s="150"/>
      <c r="E353" s="151"/>
      <c r="F353" s="43" t="str">
        <f>VLOOKUP(C353,'[2]Acha Air Sales Price List'!$B$1:$D$65536,3,FALSE)</f>
        <v>Exchange rate :</v>
      </c>
      <c r="G353" s="21">
        <f>ROUND(IF(ISBLANK(C353),0,VLOOKUP(C353,'[2]Acha Air Sales Price List'!$B$1:$X$65536,12,FALSE)*$L$14),2)</f>
        <v>0</v>
      </c>
      <c r="H353" s="22">
        <f t="shared" si="9"/>
        <v>0</v>
      </c>
      <c r="I353" s="14"/>
    </row>
    <row r="354" spans="1:9" ht="12.4" hidden="1" customHeight="1">
      <c r="A354" s="13"/>
      <c r="B354" s="1"/>
      <c r="C354" s="36"/>
      <c r="D354" s="150"/>
      <c r="E354" s="151"/>
      <c r="F354" s="43" t="str">
        <f>VLOOKUP(C354,'[2]Acha Air Sales Price List'!$B$1:$D$65536,3,FALSE)</f>
        <v>Exchange rate :</v>
      </c>
      <c r="G354" s="21">
        <f>ROUND(IF(ISBLANK(C354),0,VLOOKUP(C354,'[2]Acha Air Sales Price List'!$B$1:$X$65536,12,FALSE)*$L$14),2)</f>
        <v>0</v>
      </c>
      <c r="H354" s="22">
        <f t="shared" si="9"/>
        <v>0</v>
      </c>
      <c r="I354" s="14"/>
    </row>
    <row r="355" spans="1:9" ht="12.4" hidden="1" customHeight="1">
      <c r="A355" s="13"/>
      <c r="B355" s="1"/>
      <c r="C355" s="36"/>
      <c r="D355" s="150"/>
      <c r="E355" s="151"/>
      <c r="F355" s="43" t="str">
        <f>VLOOKUP(C355,'[2]Acha Air Sales Price List'!$B$1:$D$65536,3,FALSE)</f>
        <v>Exchange rate :</v>
      </c>
      <c r="G355" s="21">
        <f>ROUND(IF(ISBLANK(C355),0,VLOOKUP(C355,'[2]Acha Air Sales Price List'!$B$1:$X$65536,12,FALSE)*$L$14),2)</f>
        <v>0</v>
      </c>
      <c r="H355" s="22">
        <f t="shared" si="9"/>
        <v>0</v>
      </c>
      <c r="I355" s="14"/>
    </row>
    <row r="356" spans="1:9" ht="12.4" hidden="1" customHeight="1">
      <c r="A356" s="13"/>
      <c r="B356" s="1"/>
      <c r="C356" s="36"/>
      <c r="D356" s="150"/>
      <c r="E356" s="151"/>
      <c r="F356" s="43" t="str">
        <f>VLOOKUP(C356,'[2]Acha Air Sales Price List'!$B$1:$D$65536,3,FALSE)</f>
        <v>Exchange rate :</v>
      </c>
      <c r="G356" s="21">
        <f>ROUND(IF(ISBLANK(C356),0,VLOOKUP(C356,'[2]Acha Air Sales Price List'!$B$1:$X$65536,12,FALSE)*$L$14),2)</f>
        <v>0</v>
      </c>
      <c r="H356" s="22">
        <f t="shared" si="9"/>
        <v>0</v>
      </c>
      <c r="I356" s="14"/>
    </row>
    <row r="357" spans="1:9" ht="12.4" hidden="1" customHeight="1">
      <c r="A357" s="13"/>
      <c r="B357" s="1"/>
      <c r="C357" s="36"/>
      <c r="D357" s="150"/>
      <c r="E357" s="151"/>
      <c r="F357" s="43" t="str">
        <f>VLOOKUP(C357,'[2]Acha Air Sales Price List'!$B$1:$D$65536,3,FALSE)</f>
        <v>Exchange rate :</v>
      </c>
      <c r="G357" s="21">
        <f>ROUND(IF(ISBLANK(C357),0,VLOOKUP(C357,'[2]Acha Air Sales Price List'!$B$1:$X$65536,12,FALSE)*$L$14),2)</f>
        <v>0</v>
      </c>
      <c r="H357" s="22">
        <f t="shared" si="9"/>
        <v>0</v>
      </c>
      <c r="I357" s="14"/>
    </row>
    <row r="358" spans="1:9" ht="12.4" hidden="1" customHeight="1">
      <c r="A358" s="13"/>
      <c r="B358" s="1"/>
      <c r="C358" s="36"/>
      <c r="D358" s="150"/>
      <c r="E358" s="151"/>
      <c r="F358" s="43" t="str">
        <f>VLOOKUP(C358,'[2]Acha Air Sales Price List'!$B$1:$D$65536,3,FALSE)</f>
        <v>Exchange rate :</v>
      </c>
      <c r="G358" s="21">
        <f>ROUND(IF(ISBLANK(C358),0,VLOOKUP(C358,'[2]Acha Air Sales Price List'!$B$1:$X$65536,12,FALSE)*$L$14),2)</f>
        <v>0</v>
      </c>
      <c r="H358" s="22">
        <f t="shared" si="9"/>
        <v>0</v>
      </c>
      <c r="I358" s="14"/>
    </row>
    <row r="359" spans="1:9" ht="12.4" hidden="1" customHeight="1">
      <c r="A359" s="13"/>
      <c r="B359" s="1"/>
      <c r="C359" s="36"/>
      <c r="D359" s="150"/>
      <c r="E359" s="151"/>
      <c r="F359" s="43" t="str">
        <f>VLOOKUP(C359,'[2]Acha Air Sales Price List'!$B$1:$D$65536,3,FALSE)</f>
        <v>Exchange rate :</v>
      </c>
      <c r="G359" s="21">
        <f>ROUND(IF(ISBLANK(C359),0,VLOOKUP(C359,'[2]Acha Air Sales Price List'!$B$1:$X$65536,12,FALSE)*$L$14),2)</f>
        <v>0</v>
      </c>
      <c r="H359" s="22">
        <f t="shared" si="9"/>
        <v>0</v>
      </c>
      <c r="I359" s="14"/>
    </row>
    <row r="360" spans="1:9" ht="12.4" hidden="1" customHeight="1">
      <c r="A360" s="13"/>
      <c r="B360" s="1"/>
      <c r="C360" s="36"/>
      <c r="D360" s="150"/>
      <c r="E360" s="151"/>
      <c r="F360" s="43" t="str">
        <f>VLOOKUP(C360,'[2]Acha Air Sales Price List'!$B$1:$D$65536,3,FALSE)</f>
        <v>Exchange rate :</v>
      </c>
      <c r="G360" s="21">
        <f>ROUND(IF(ISBLANK(C360),0,VLOOKUP(C360,'[2]Acha Air Sales Price List'!$B$1:$X$65536,12,FALSE)*$L$14),2)</f>
        <v>0</v>
      </c>
      <c r="H360" s="22">
        <f t="shared" si="9"/>
        <v>0</v>
      </c>
      <c r="I360" s="14"/>
    </row>
    <row r="361" spans="1:9" ht="12.4" hidden="1" customHeight="1">
      <c r="A361" s="13"/>
      <c r="B361" s="1"/>
      <c r="C361" s="36"/>
      <c r="D361" s="150"/>
      <c r="E361" s="151"/>
      <c r="F361" s="43" t="str">
        <f>VLOOKUP(C361,'[2]Acha Air Sales Price List'!$B$1:$D$65536,3,FALSE)</f>
        <v>Exchange rate :</v>
      </c>
      <c r="G361" s="21">
        <f>ROUND(IF(ISBLANK(C361),0,VLOOKUP(C361,'[2]Acha Air Sales Price List'!$B$1:$X$65536,12,FALSE)*$L$14),2)</f>
        <v>0</v>
      </c>
      <c r="H361" s="22">
        <f t="shared" si="9"/>
        <v>0</v>
      </c>
      <c r="I361" s="14"/>
    </row>
    <row r="362" spans="1:9" ht="12.4" hidden="1" customHeight="1">
      <c r="A362" s="13"/>
      <c r="B362" s="1"/>
      <c r="C362" s="36"/>
      <c r="D362" s="150"/>
      <c r="E362" s="151"/>
      <c r="F362" s="43" t="str">
        <f>VLOOKUP(C362,'[2]Acha Air Sales Price List'!$B$1:$D$65536,3,FALSE)</f>
        <v>Exchange rate :</v>
      </c>
      <c r="G362" s="21">
        <f>ROUND(IF(ISBLANK(C362),0,VLOOKUP(C362,'[2]Acha Air Sales Price List'!$B$1:$X$65536,12,FALSE)*$L$14),2)</f>
        <v>0</v>
      </c>
      <c r="H362" s="22">
        <f t="shared" si="9"/>
        <v>0</v>
      </c>
      <c r="I362" s="14"/>
    </row>
    <row r="363" spans="1:9" ht="12.4" hidden="1" customHeight="1">
      <c r="A363" s="13"/>
      <c r="B363" s="1"/>
      <c r="C363" s="36"/>
      <c r="D363" s="150"/>
      <c r="E363" s="151"/>
      <c r="F363" s="43" t="str">
        <f>VLOOKUP(C363,'[2]Acha Air Sales Price List'!$B$1:$D$65536,3,FALSE)</f>
        <v>Exchange rate :</v>
      </c>
      <c r="G363" s="21">
        <f>ROUND(IF(ISBLANK(C363),0,VLOOKUP(C363,'[2]Acha Air Sales Price List'!$B$1:$X$65536,12,FALSE)*$L$14),2)</f>
        <v>0</v>
      </c>
      <c r="H363" s="22">
        <f t="shared" si="9"/>
        <v>0</v>
      </c>
      <c r="I363" s="14"/>
    </row>
    <row r="364" spans="1:9" ht="12.4" hidden="1" customHeight="1">
      <c r="A364" s="13"/>
      <c r="B364" s="1"/>
      <c r="C364" s="36"/>
      <c r="D364" s="150"/>
      <c r="E364" s="151"/>
      <c r="F364" s="43" t="str">
        <f>VLOOKUP(C364,'[2]Acha Air Sales Price List'!$B$1:$D$65536,3,FALSE)</f>
        <v>Exchange rate :</v>
      </c>
      <c r="G364" s="21">
        <f>ROUND(IF(ISBLANK(C364),0,VLOOKUP(C364,'[2]Acha Air Sales Price List'!$B$1:$X$65536,12,FALSE)*$L$14),2)</f>
        <v>0</v>
      </c>
      <c r="H364" s="22">
        <f t="shared" si="9"/>
        <v>0</v>
      </c>
      <c r="I364" s="14"/>
    </row>
    <row r="365" spans="1:9" ht="12.4" hidden="1" customHeight="1">
      <c r="A365" s="13"/>
      <c r="B365" s="1"/>
      <c r="C365" s="36"/>
      <c r="D365" s="150"/>
      <c r="E365" s="151"/>
      <c r="F365" s="43" t="str">
        <f>VLOOKUP(C365,'[2]Acha Air Sales Price List'!$B$1:$D$65536,3,FALSE)</f>
        <v>Exchange rate :</v>
      </c>
      <c r="G365" s="21">
        <f>ROUND(IF(ISBLANK(C365),0,VLOOKUP(C365,'[2]Acha Air Sales Price List'!$B$1:$X$65536,12,FALSE)*$L$14),2)</f>
        <v>0</v>
      </c>
      <c r="H365" s="22">
        <f t="shared" si="9"/>
        <v>0</v>
      </c>
      <c r="I365" s="14"/>
    </row>
    <row r="366" spans="1:9" ht="12.4" hidden="1" customHeight="1">
      <c r="A366" s="13"/>
      <c r="B366" s="1"/>
      <c r="C366" s="37"/>
      <c r="D366" s="150"/>
      <c r="E366" s="151"/>
      <c r="F366" s="43" t="str">
        <f>VLOOKUP(C366,'[2]Acha Air Sales Price List'!$B$1:$D$65536,3,FALSE)</f>
        <v>Exchange rate :</v>
      </c>
      <c r="G366" s="21">
        <f>ROUND(IF(ISBLANK(C366),0,VLOOKUP(C366,'[2]Acha Air Sales Price List'!$B$1:$X$65536,12,FALSE)*$L$14),2)</f>
        <v>0</v>
      </c>
      <c r="H366" s="22">
        <f t="shared" si="9"/>
        <v>0</v>
      </c>
      <c r="I366" s="14"/>
    </row>
    <row r="367" spans="1:9" ht="12" hidden="1" customHeight="1">
      <c r="A367" s="13"/>
      <c r="B367" s="1"/>
      <c r="C367" s="36"/>
      <c r="D367" s="150"/>
      <c r="E367" s="151"/>
      <c r="F367" s="43" t="str">
        <f>VLOOKUP(C367,'[2]Acha Air Sales Price List'!$B$1:$D$65536,3,FALSE)</f>
        <v>Exchange rate :</v>
      </c>
      <c r="G367" s="21">
        <f>ROUND(IF(ISBLANK(C367),0,VLOOKUP(C367,'[2]Acha Air Sales Price List'!$B$1:$X$65536,12,FALSE)*$L$14),2)</f>
        <v>0</v>
      </c>
      <c r="H367" s="22">
        <f t="shared" si="9"/>
        <v>0</v>
      </c>
      <c r="I367" s="14"/>
    </row>
    <row r="368" spans="1:9" ht="12.4" hidden="1" customHeight="1">
      <c r="A368" s="13"/>
      <c r="B368" s="1"/>
      <c r="C368" s="36"/>
      <c r="D368" s="150"/>
      <c r="E368" s="151"/>
      <c r="F368" s="43" t="str">
        <f>VLOOKUP(C368,'[2]Acha Air Sales Price List'!$B$1:$D$65536,3,FALSE)</f>
        <v>Exchange rate :</v>
      </c>
      <c r="G368" s="21">
        <f>ROUND(IF(ISBLANK(C368),0,VLOOKUP(C368,'[2]Acha Air Sales Price List'!$B$1:$X$65536,12,FALSE)*$L$14),2)</f>
        <v>0</v>
      </c>
      <c r="H368" s="22">
        <f t="shared" si="9"/>
        <v>0</v>
      </c>
      <c r="I368" s="14"/>
    </row>
    <row r="369" spans="1:9" ht="12.4" hidden="1" customHeight="1">
      <c r="A369" s="13"/>
      <c r="B369" s="1"/>
      <c r="C369" s="36"/>
      <c r="D369" s="150"/>
      <c r="E369" s="151"/>
      <c r="F369" s="43" t="str">
        <f>VLOOKUP(C369,'[2]Acha Air Sales Price List'!$B$1:$D$65536,3,FALSE)</f>
        <v>Exchange rate :</v>
      </c>
      <c r="G369" s="21">
        <f>ROUND(IF(ISBLANK(C369),0,VLOOKUP(C369,'[2]Acha Air Sales Price List'!$B$1:$X$65536,12,FALSE)*$L$14),2)</f>
        <v>0</v>
      </c>
      <c r="H369" s="22">
        <f t="shared" si="9"/>
        <v>0</v>
      </c>
      <c r="I369" s="14"/>
    </row>
    <row r="370" spans="1:9" ht="12.4" hidden="1" customHeight="1">
      <c r="A370" s="13"/>
      <c r="B370" s="1"/>
      <c r="C370" s="36"/>
      <c r="D370" s="150"/>
      <c r="E370" s="151"/>
      <c r="F370" s="43" t="str">
        <f>VLOOKUP(C370,'[2]Acha Air Sales Price List'!$B$1:$D$65536,3,FALSE)</f>
        <v>Exchange rate :</v>
      </c>
      <c r="G370" s="21">
        <f>ROUND(IF(ISBLANK(C370),0,VLOOKUP(C370,'[2]Acha Air Sales Price List'!$B$1:$X$65536,12,FALSE)*$L$14),2)</f>
        <v>0</v>
      </c>
      <c r="H370" s="22">
        <f t="shared" si="9"/>
        <v>0</v>
      </c>
      <c r="I370" s="14"/>
    </row>
    <row r="371" spans="1:9" ht="12.4" hidden="1" customHeight="1">
      <c r="A371" s="13"/>
      <c r="B371" s="1"/>
      <c r="C371" s="36"/>
      <c r="D371" s="150"/>
      <c r="E371" s="151"/>
      <c r="F371" s="43" t="str">
        <f>VLOOKUP(C371,'[2]Acha Air Sales Price List'!$B$1:$D$65536,3,FALSE)</f>
        <v>Exchange rate :</v>
      </c>
      <c r="G371" s="21">
        <f>ROUND(IF(ISBLANK(C371),0,VLOOKUP(C371,'[2]Acha Air Sales Price List'!$B$1:$X$65536,12,FALSE)*$L$14),2)</f>
        <v>0</v>
      </c>
      <c r="H371" s="22">
        <f t="shared" si="9"/>
        <v>0</v>
      </c>
      <c r="I371" s="14"/>
    </row>
    <row r="372" spans="1:9" ht="12.4" hidden="1" customHeight="1">
      <c r="A372" s="13"/>
      <c r="B372" s="1"/>
      <c r="C372" s="36"/>
      <c r="D372" s="150"/>
      <c r="E372" s="151"/>
      <c r="F372" s="43" t="str">
        <f>VLOOKUP(C372,'[2]Acha Air Sales Price List'!$B$1:$D$65536,3,FALSE)</f>
        <v>Exchange rate :</v>
      </c>
      <c r="G372" s="21">
        <f>ROUND(IF(ISBLANK(C372),0,VLOOKUP(C372,'[2]Acha Air Sales Price List'!$B$1:$X$65536,12,FALSE)*$L$14),2)</f>
        <v>0</v>
      </c>
      <c r="H372" s="22">
        <f t="shared" si="9"/>
        <v>0</v>
      </c>
      <c r="I372" s="14"/>
    </row>
    <row r="373" spans="1:9" ht="12.4" hidden="1" customHeight="1">
      <c r="A373" s="13"/>
      <c r="B373" s="1"/>
      <c r="C373" s="36"/>
      <c r="D373" s="150"/>
      <c r="E373" s="151"/>
      <c r="F373" s="43" t="str">
        <f>VLOOKUP(C373,'[2]Acha Air Sales Price List'!$B$1:$D$65536,3,FALSE)</f>
        <v>Exchange rate :</v>
      </c>
      <c r="G373" s="21">
        <f>ROUND(IF(ISBLANK(C373),0,VLOOKUP(C373,'[2]Acha Air Sales Price List'!$B$1:$X$65536,12,FALSE)*$L$14),2)</f>
        <v>0</v>
      </c>
      <c r="H373" s="22">
        <f t="shared" si="9"/>
        <v>0</v>
      </c>
      <c r="I373" s="14"/>
    </row>
    <row r="374" spans="1:9" ht="12.4" hidden="1" customHeight="1">
      <c r="A374" s="13"/>
      <c r="B374" s="1"/>
      <c r="C374" s="36"/>
      <c r="D374" s="150"/>
      <c r="E374" s="151"/>
      <c r="F374" s="43" t="str">
        <f>VLOOKUP(C374,'[2]Acha Air Sales Price List'!$B$1:$D$65536,3,FALSE)</f>
        <v>Exchange rate :</v>
      </c>
      <c r="G374" s="21">
        <f>ROUND(IF(ISBLANK(C374),0,VLOOKUP(C374,'[2]Acha Air Sales Price List'!$B$1:$X$65536,12,FALSE)*$L$14),2)</f>
        <v>0</v>
      </c>
      <c r="H374" s="22">
        <f t="shared" si="9"/>
        <v>0</v>
      </c>
      <c r="I374" s="14"/>
    </row>
    <row r="375" spans="1:9" ht="12.4" hidden="1" customHeight="1">
      <c r="A375" s="13"/>
      <c r="B375" s="1"/>
      <c r="C375" s="36"/>
      <c r="D375" s="150"/>
      <c r="E375" s="151"/>
      <c r="F375" s="43" t="str">
        <f>VLOOKUP(C375,'[2]Acha Air Sales Price List'!$B$1:$D$65536,3,FALSE)</f>
        <v>Exchange rate :</v>
      </c>
      <c r="G375" s="21">
        <f>ROUND(IF(ISBLANK(C375),0,VLOOKUP(C375,'[2]Acha Air Sales Price List'!$B$1:$X$65536,12,FALSE)*$L$14),2)</f>
        <v>0</v>
      </c>
      <c r="H375" s="22">
        <f t="shared" si="9"/>
        <v>0</v>
      </c>
      <c r="I375" s="14"/>
    </row>
    <row r="376" spans="1:9" ht="12.4" hidden="1" customHeight="1">
      <c r="A376" s="13"/>
      <c r="B376" s="1"/>
      <c r="C376" s="36"/>
      <c r="D376" s="150"/>
      <c r="E376" s="151"/>
      <c r="F376" s="43" t="str">
        <f>VLOOKUP(C376,'[2]Acha Air Sales Price List'!$B$1:$D$65536,3,FALSE)</f>
        <v>Exchange rate :</v>
      </c>
      <c r="G376" s="21">
        <f>ROUND(IF(ISBLANK(C376),0,VLOOKUP(C376,'[2]Acha Air Sales Price List'!$B$1:$X$65536,12,FALSE)*$L$14),2)</f>
        <v>0</v>
      </c>
      <c r="H376" s="22">
        <f t="shared" si="9"/>
        <v>0</v>
      </c>
      <c r="I376" s="14"/>
    </row>
    <row r="377" spans="1:9" ht="12.4" hidden="1" customHeight="1">
      <c r="A377" s="13"/>
      <c r="B377" s="1"/>
      <c r="C377" s="36"/>
      <c r="D377" s="150"/>
      <c r="E377" s="151"/>
      <c r="F377" s="43" t="str">
        <f>VLOOKUP(C377,'[2]Acha Air Sales Price List'!$B$1:$D$65536,3,FALSE)</f>
        <v>Exchange rate :</v>
      </c>
      <c r="G377" s="21">
        <f>ROUND(IF(ISBLANK(C377),0,VLOOKUP(C377,'[2]Acha Air Sales Price List'!$B$1:$X$65536,12,FALSE)*$L$14),2)</f>
        <v>0</v>
      </c>
      <c r="H377" s="22">
        <f t="shared" si="9"/>
        <v>0</v>
      </c>
      <c r="I377" s="14"/>
    </row>
    <row r="378" spans="1:9" ht="12.4" hidden="1" customHeight="1">
      <c r="A378" s="13"/>
      <c r="B378" s="1"/>
      <c r="C378" s="36"/>
      <c r="D378" s="150"/>
      <c r="E378" s="151"/>
      <c r="F378" s="43" t="str">
        <f>VLOOKUP(C378,'[2]Acha Air Sales Price List'!$B$1:$D$65536,3,FALSE)</f>
        <v>Exchange rate :</v>
      </c>
      <c r="G378" s="21">
        <f>ROUND(IF(ISBLANK(C378),0,VLOOKUP(C378,'[2]Acha Air Sales Price List'!$B$1:$X$65536,12,FALSE)*$L$14),2)</f>
        <v>0</v>
      </c>
      <c r="H378" s="22">
        <f t="shared" si="9"/>
        <v>0</v>
      </c>
      <c r="I378" s="14"/>
    </row>
    <row r="379" spans="1:9" ht="12.4" hidden="1" customHeight="1">
      <c r="A379" s="13"/>
      <c r="B379" s="1"/>
      <c r="C379" s="36"/>
      <c r="D379" s="150"/>
      <c r="E379" s="151"/>
      <c r="F379" s="43" t="str">
        <f>VLOOKUP(C379,'[2]Acha Air Sales Price List'!$B$1:$D$65536,3,FALSE)</f>
        <v>Exchange rate :</v>
      </c>
      <c r="G379" s="21">
        <f>ROUND(IF(ISBLANK(C379),0,VLOOKUP(C379,'[2]Acha Air Sales Price List'!$B$1:$X$65536,12,FALSE)*$L$14),2)</f>
        <v>0</v>
      </c>
      <c r="H379" s="22">
        <f t="shared" si="9"/>
        <v>0</v>
      </c>
      <c r="I379" s="14"/>
    </row>
    <row r="380" spans="1:9" ht="12.4" hidden="1" customHeight="1">
      <c r="A380" s="13"/>
      <c r="B380" s="1"/>
      <c r="C380" s="36"/>
      <c r="D380" s="150"/>
      <c r="E380" s="151"/>
      <c r="F380" s="43" t="str">
        <f>VLOOKUP(C380,'[2]Acha Air Sales Price List'!$B$1:$D$65536,3,FALSE)</f>
        <v>Exchange rate :</v>
      </c>
      <c r="G380" s="21">
        <f>ROUND(IF(ISBLANK(C380),0,VLOOKUP(C380,'[2]Acha Air Sales Price List'!$B$1:$X$65536,12,FALSE)*$L$14),2)</f>
        <v>0</v>
      </c>
      <c r="H380" s="22">
        <f t="shared" si="9"/>
        <v>0</v>
      </c>
      <c r="I380" s="14"/>
    </row>
    <row r="381" spans="1:9" ht="12.4" hidden="1" customHeight="1">
      <c r="A381" s="13"/>
      <c r="B381" s="1"/>
      <c r="C381" s="36"/>
      <c r="D381" s="150"/>
      <c r="E381" s="151"/>
      <c r="F381" s="43" t="str">
        <f>VLOOKUP(C381,'[2]Acha Air Sales Price List'!$B$1:$D$65536,3,FALSE)</f>
        <v>Exchange rate :</v>
      </c>
      <c r="G381" s="21">
        <f>ROUND(IF(ISBLANK(C381),0,VLOOKUP(C381,'[2]Acha Air Sales Price List'!$B$1:$X$65536,12,FALSE)*$L$14),2)</f>
        <v>0</v>
      </c>
      <c r="H381" s="22">
        <f t="shared" si="9"/>
        <v>0</v>
      </c>
      <c r="I381" s="14"/>
    </row>
    <row r="382" spans="1:9" ht="12.4" hidden="1" customHeight="1">
      <c r="A382" s="13"/>
      <c r="B382" s="1"/>
      <c r="C382" s="36"/>
      <c r="D382" s="150"/>
      <c r="E382" s="151"/>
      <c r="F382" s="43" t="str">
        <f>VLOOKUP(C382,'[2]Acha Air Sales Price List'!$B$1:$D$65536,3,FALSE)</f>
        <v>Exchange rate :</v>
      </c>
      <c r="G382" s="21">
        <f>ROUND(IF(ISBLANK(C382),0,VLOOKUP(C382,'[2]Acha Air Sales Price List'!$B$1:$X$65536,12,FALSE)*$L$14),2)</f>
        <v>0</v>
      </c>
      <c r="H382" s="22">
        <f t="shared" si="9"/>
        <v>0</v>
      </c>
      <c r="I382" s="14"/>
    </row>
    <row r="383" spans="1:9" ht="12.4" hidden="1" customHeight="1">
      <c r="A383" s="13"/>
      <c r="B383" s="1"/>
      <c r="C383" s="36"/>
      <c r="D383" s="150"/>
      <c r="E383" s="151"/>
      <c r="F383" s="43" t="str">
        <f>VLOOKUP(C383,'[2]Acha Air Sales Price List'!$B$1:$D$65536,3,FALSE)</f>
        <v>Exchange rate :</v>
      </c>
      <c r="G383" s="21">
        <f>ROUND(IF(ISBLANK(C383),0,VLOOKUP(C383,'[2]Acha Air Sales Price List'!$B$1:$X$65536,12,FALSE)*$L$14),2)</f>
        <v>0</v>
      </c>
      <c r="H383" s="22">
        <f t="shared" si="9"/>
        <v>0</v>
      </c>
      <c r="I383" s="14"/>
    </row>
    <row r="384" spans="1:9" ht="12.4" hidden="1" customHeight="1">
      <c r="A384" s="13"/>
      <c r="B384" s="1"/>
      <c r="C384" s="36"/>
      <c r="D384" s="150"/>
      <c r="E384" s="151"/>
      <c r="F384" s="43" t="str">
        <f>VLOOKUP(C384,'[2]Acha Air Sales Price List'!$B$1:$D$65536,3,FALSE)</f>
        <v>Exchange rate :</v>
      </c>
      <c r="G384" s="21">
        <f>ROUND(IF(ISBLANK(C384),0,VLOOKUP(C384,'[2]Acha Air Sales Price List'!$B$1:$X$65536,12,FALSE)*$L$14),2)</f>
        <v>0</v>
      </c>
      <c r="H384" s="22">
        <f t="shared" si="9"/>
        <v>0</v>
      </c>
      <c r="I384" s="14"/>
    </row>
    <row r="385" spans="1:9" ht="12.4" hidden="1" customHeight="1">
      <c r="A385" s="13"/>
      <c r="B385" s="1"/>
      <c r="C385" s="36"/>
      <c r="D385" s="150"/>
      <c r="E385" s="151"/>
      <c r="F385" s="43" t="str">
        <f>VLOOKUP(C385,'[2]Acha Air Sales Price List'!$B$1:$D$65536,3,FALSE)</f>
        <v>Exchange rate :</v>
      </c>
      <c r="G385" s="21">
        <f>ROUND(IF(ISBLANK(C385),0,VLOOKUP(C385,'[2]Acha Air Sales Price List'!$B$1:$X$65536,12,FALSE)*$L$14),2)</f>
        <v>0</v>
      </c>
      <c r="H385" s="22">
        <f t="shared" si="9"/>
        <v>0</v>
      </c>
      <c r="I385" s="14"/>
    </row>
    <row r="386" spans="1:9" ht="12.4" hidden="1" customHeight="1">
      <c r="A386" s="13"/>
      <c r="B386" s="1"/>
      <c r="C386" s="36"/>
      <c r="D386" s="150"/>
      <c r="E386" s="151"/>
      <c r="F386" s="43" t="str">
        <f>VLOOKUP(C386,'[2]Acha Air Sales Price List'!$B$1:$D$65536,3,FALSE)</f>
        <v>Exchange rate :</v>
      </c>
      <c r="G386" s="21">
        <f>ROUND(IF(ISBLANK(C386),0,VLOOKUP(C386,'[2]Acha Air Sales Price List'!$B$1:$X$65536,12,FALSE)*$L$14),2)</f>
        <v>0</v>
      </c>
      <c r="H386" s="22">
        <f t="shared" si="9"/>
        <v>0</v>
      </c>
      <c r="I386" s="14"/>
    </row>
    <row r="387" spans="1:9" ht="12.4" hidden="1" customHeight="1">
      <c r="A387" s="13"/>
      <c r="B387" s="1"/>
      <c r="C387" s="36"/>
      <c r="D387" s="150"/>
      <c r="E387" s="151"/>
      <c r="F387" s="43" t="str">
        <f>VLOOKUP(C387,'[2]Acha Air Sales Price List'!$B$1:$D$65536,3,FALSE)</f>
        <v>Exchange rate :</v>
      </c>
      <c r="G387" s="21">
        <f>ROUND(IF(ISBLANK(C387),0,VLOOKUP(C387,'[2]Acha Air Sales Price List'!$B$1:$X$65536,12,FALSE)*$L$14),2)</f>
        <v>0</v>
      </c>
      <c r="H387" s="22">
        <f t="shared" si="9"/>
        <v>0</v>
      </c>
      <c r="I387" s="14"/>
    </row>
    <row r="388" spans="1:9" ht="12.4" hidden="1" customHeight="1">
      <c r="A388" s="13"/>
      <c r="B388" s="1"/>
      <c r="C388" s="36"/>
      <c r="D388" s="150"/>
      <c r="E388" s="151"/>
      <c r="F388" s="43" t="str">
        <f>VLOOKUP(C388,'[2]Acha Air Sales Price List'!$B$1:$D$65536,3,FALSE)</f>
        <v>Exchange rate :</v>
      </c>
      <c r="G388" s="21">
        <f>ROUND(IF(ISBLANK(C388),0,VLOOKUP(C388,'[2]Acha Air Sales Price List'!$B$1:$X$65536,12,FALSE)*$L$14),2)</f>
        <v>0</v>
      </c>
      <c r="H388" s="22">
        <f t="shared" si="9"/>
        <v>0</v>
      </c>
      <c r="I388" s="14"/>
    </row>
    <row r="389" spans="1:9" ht="12.4" hidden="1" customHeight="1">
      <c r="A389" s="13"/>
      <c r="B389" s="1"/>
      <c r="C389" s="36"/>
      <c r="D389" s="150"/>
      <c r="E389" s="151"/>
      <c r="F389" s="43" t="str">
        <f>VLOOKUP(C389,'[2]Acha Air Sales Price List'!$B$1:$D$65536,3,FALSE)</f>
        <v>Exchange rate :</v>
      </c>
      <c r="G389" s="21">
        <f>ROUND(IF(ISBLANK(C389),0,VLOOKUP(C389,'[2]Acha Air Sales Price List'!$B$1:$X$65536,12,FALSE)*$L$14),2)</f>
        <v>0</v>
      </c>
      <c r="H389" s="22">
        <f t="shared" si="9"/>
        <v>0</v>
      </c>
      <c r="I389" s="14"/>
    </row>
    <row r="390" spans="1:9" ht="12.4" hidden="1" customHeight="1">
      <c r="A390" s="13"/>
      <c r="B390" s="1"/>
      <c r="C390" s="36"/>
      <c r="D390" s="150"/>
      <c r="E390" s="151"/>
      <c r="F390" s="43" t="str">
        <f>VLOOKUP(C390,'[2]Acha Air Sales Price List'!$B$1:$D$65536,3,FALSE)</f>
        <v>Exchange rate :</v>
      </c>
      <c r="G390" s="21">
        <f>ROUND(IF(ISBLANK(C390),0,VLOOKUP(C390,'[2]Acha Air Sales Price List'!$B$1:$X$65536,12,FALSE)*$L$14),2)</f>
        <v>0</v>
      </c>
      <c r="H390" s="22">
        <f t="shared" si="9"/>
        <v>0</v>
      </c>
      <c r="I390" s="14"/>
    </row>
    <row r="391" spans="1:9" ht="12.4" hidden="1" customHeight="1">
      <c r="A391" s="13"/>
      <c r="B391" s="1"/>
      <c r="C391" s="36"/>
      <c r="D391" s="150"/>
      <c r="E391" s="151"/>
      <c r="F391" s="43" t="str">
        <f>VLOOKUP(C391,'[2]Acha Air Sales Price List'!$B$1:$D$65536,3,FALSE)</f>
        <v>Exchange rate :</v>
      </c>
      <c r="G391" s="21">
        <f>ROUND(IF(ISBLANK(C391),0,VLOOKUP(C391,'[2]Acha Air Sales Price List'!$B$1:$X$65536,12,FALSE)*$L$14),2)</f>
        <v>0</v>
      </c>
      <c r="H391" s="22">
        <f t="shared" si="9"/>
        <v>0</v>
      </c>
      <c r="I391" s="14"/>
    </row>
    <row r="392" spans="1:9" ht="12.4" hidden="1" customHeight="1">
      <c r="A392" s="13"/>
      <c r="B392" s="1"/>
      <c r="C392" s="36"/>
      <c r="D392" s="150"/>
      <c r="E392" s="151"/>
      <c r="F392" s="43" t="str">
        <f>VLOOKUP(C392,'[2]Acha Air Sales Price List'!$B$1:$D$65536,3,FALSE)</f>
        <v>Exchange rate :</v>
      </c>
      <c r="G392" s="21">
        <f>ROUND(IF(ISBLANK(C392),0,VLOOKUP(C392,'[2]Acha Air Sales Price List'!$B$1:$X$65536,12,FALSE)*$L$14),2)</f>
        <v>0</v>
      </c>
      <c r="H392" s="22">
        <f t="shared" si="9"/>
        <v>0</v>
      </c>
      <c r="I392" s="14"/>
    </row>
    <row r="393" spans="1:9" ht="12.4" hidden="1" customHeight="1">
      <c r="A393" s="13"/>
      <c r="B393" s="1"/>
      <c r="C393" s="36"/>
      <c r="D393" s="150"/>
      <c r="E393" s="151"/>
      <c r="F393" s="43" t="str">
        <f>VLOOKUP(C393,'[2]Acha Air Sales Price List'!$B$1:$D$65536,3,FALSE)</f>
        <v>Exchange rate :</v>
      </c>
      <c r="G393" s="21">
        <f>ROUND(IF(ISBLANK(C393),0,VLOOKUP(C393,'[2]Acha Air Sales Price List'!$B$1:$X$65536,12,FALSE)*$L$14),2)</f>
        <v>0</v>
      </c>
      <c r="H393" s="22">
        <f t="shared" si="9"/>
        <v>0</v>
      </c>
      <c r="I393" s="14"/>
    </row>
    <row r="394" spans="1:9" ht="12.4" hidden="1" customHeight="1">
      <c r="A394" s="13"/>
      <c r="B394" s="1"/>
      <c r="C394" s="37"/>
      <c r="D394" s="150"/>
      <c r="E394" s="151"/>
      <c r="F394" s="43" t="str">
        <f>VLOOKUP(C394,'[2]Acha Air Sales Price List'!$B$1:$D$65536,3,FALSE)</f>
        <v>Exchange rate :</v>
      </c>
      <c r="G394" s="21">
        <f>ROUND(IF(ISBLANK(C394),0,VLOOKUP(C394,'[2]Acha Air Sales Price List'!$B$1:$X$65536,12,FALSE)*$L$14),2)</f>
        <v>0</v>
      </c>
      <c r="H394" s="22">
        <f>ROUND(IF(ISNUMBER(B394), G394*B394, 0),5)</f>
        <v>0</v>
      </c>
      <c r="I394" s="14"/>
    </row>
    <row r="395" spans="1:9" ht="12" hidden="1" customHeight="1">
      <c r="A395" s="13"/>
      <c r="B395" s="1"/>
      <c r="C395" s="36"/>
      <c r="D395" s="150"/>
      <c r="E395" s="151"/>
      <c r="F395" s="43" t="str">
        <f>VLOOKUP(C395,'[2]Acha Air Sales Price List'!$B$1:$D$65536,3,FALSE)</f>
        <v>Exchange rate :</v>
      </c>
      <c r="G395" s="21">
        <f>ROUND(IF(ISBLANK(C395),0,VLOOKUP(C395,'[2]Acha Air Sales Price List'!$B$1:$X$65536,12,FALSE)*$L$14),2)</f>
        <v>0</v>
      </c>
      <c r="H395" s="22">
        <f t="shared" ref="H395:H449" si="10">ROUND(IF(ISNUMBER(B395), G395*B395, 0),5)</f>
        <v>0</v>
      </c>
      <c r="I395" s="14"/>
    </row>
    <row r="396" spans="1:9" ht="12.4" hidden="1" customHeight="1">
      <c r="A396" s="13"/>
      <c r="B396" s="1"/>
      <c r="C396" s="36"/>
      <c r="D396" s="150"/>
      <c r="E396" s="151"/>
      <c r="F396" s="43" t="str">
        <f>VLOOKUP(C396,'[2]Acha Air Sales Price List'!$B$1:$D$65536,3,FALSE)</f>
        <v>Exchange rate :</v>
      </c>
      <c r="G396" s="21">
        <f>ROUND(IF(ISBLANK(C396),0,VLOOKUP(C396,'[2]Acha Air Sales Price List'!$B$1:$X$65536,12,FALSE)*$L$14),2)</f>
        <v>0</v>
      </c>
      <c r="H396" s="22">
        <f t="shared" si="10"/>
        <v>0</v>
      </c>
      <c r="I396" s="14"/>
    </row>
    <row r="397" spans="1:9" ht="12.4" hidden="1" customHeight="1">
      <c r="A397" s="13"/>
      <c r="B397" s="1"/>
      <c r="C397" s="36"/>
      <c r="D397" s="150"/>
      <c r="E397" s="151"/>
      <c r="F397" s="43" t="str">
        <f>VLOOKUP(C397,'[2]Acha Air Sales Price List'!$B$1:$D$65536,3,FALSE)</f>
        <v>Exchange rate :</v>
      </c>
      <c r="G397" s="21">
        <f>ROUND(IF(ISBLANK(C397),0,VLOOKUP(C397,'[2]Acha Air Sales Price List'!$B$1:$X$65536,12,FALSE)*$L$14),2)</f>
        <v>0</v>
      </c>
      <c r="H397" s="22">
        <f t="shared" si="10"/>
        <v>0</v>
      </c>
      <c r="I397" s="14"/>
    </row>
    <row r="398" spans="1:9" ht="12.4" hidden="1" customHeight="1">
      <c r="A398" s="13"/>
      <c r="B398" s="1"/>
      <c r="C398" s="36"/>
      <c r="D398" s="150"/>
      <c r="E398" s="151"/>
      <c r="F398" s="43" t="str">
        <f>VLOOKUP(C398,'[2]Acha Air Sales Price List'!$B$1:$D$65536,3,FALSE)</f>
        <v>Exchange rate :</v>
      </c>
      <c r="G398" s="21">
        <f>ROUND(IF(ISBLANK(C398),0,VLOOKUP(C398,'[2]Acha Air Sales Price List'!$B$1:$X$65536,12,FALSE)*$L$14),2)</f>
        <v>0</v>
      </c>
      <c r="H398" s="22">
        <f t="shared" si="10"/>
        <v>0</v>
      </c>
      <c r="I398" s="14"/>
    </row>
    <row r="399" spans="1:9" ht="12.4" hidden="1" customHeight="1">
      <c r="A399" s="13"/>
      <c r="B399" s="1"/>
      <c r="C399" s="36"/>
      <c r="D399" s="150"/>
      <c r="E399" s="151"/>
      <c r="F399" s="43" t="str">
        <f>VLOOKUP(C399,'[2]Acha Air Sales Price List'!$B$1:$D$65536,3,FALSE)</f>
        <v>Exchange rate :</v>
      </c>
      <c r="G399" s="21">
        <f>ROUND(IF(ISBLANK(C399),0,VLOOKUP(C399,'[2]Acha Air Sales Price List'!$B$1:$X$65536,12,FALSE)*$L$14),2)</f>
        <v>0</v>
      </c>
      <c r="H399" s="22">
        <f t="shared" si="10"/>
        <v>0</v>
      </c>
      <c r="I399" s="14"/>
    </row>
    <row r="400" spans="1:9" ht="12.4" hidden="1" customHeight="1">
      <c r="A400" s="13"/>
      <c r="B400" s="1"/>
      <c r="C400" s="36"/>
      <c r="D400" s="150"/>
      <c r="E400" s="151"/>
      <c r="F400" s="43" t="str">
        <f>VLOOKUP(C400,'[2]Acha Air Sales Price List'!$B$1:$D$65536,3,FALSE)</f>
        <v>Exchange rate :</v>
      </c>
      <c r="G400" s="21">
        <f>ROUND(IF(ISBLANK(C400),0,VLOOKUP(C400,'[2]Acha Air Sales Price List'!$B$1:$X$65536,12,FALSE)*$L$14),2)</f>
        <v>0</v>
      </c>
      <c r="H400" s="22">
        <f t="shared" si="10"/>
        <v>0</v>
      </c>
      <c r="I400" s="14"/>
    </row>
    <row r="401" spans="1:9" ht="12.4" hidden="1" customHeight="1">
      <c r="A401" s="13"/>
      <c r="B401" s="1"/>
      <c r="C401" s="36"/>
      <c r="D401" s="150"/>
      <c r="E401" s="151"/>
      <c r="F401" s="43" t="str">
        <f>VLOOKUP(C401,'[2]Acha Air Sales Price List'!$B$1:$D$65536,3,FALSE)</f>
        <v>Exchange rate :</v>
      </c>
      <c r="G401" s="21">
        <f>ROUND(IF(ISBLANK(C401),0,VLOOKUP(C401,'[2]Acha Air Sales Price List'!$B$1:$X$65536,12,FALSE)*$L$14),2)</f>
        <v>0</v>
      </c>
      <c r="H401" s="22">
        <f t="shared" si="10"/>
        <v>0</v>
      </c>
      <c r="I401" s="14"/>
    </row>
    <row r="402" spans="1:9" ht="12.4" hidden="1" customHeight="1">
      <c r="A402" s="13"/>
      <c r="B402" s="1"/>
      <c r="C402" s="36"/>
      <c r="D402" s="150"/>
      <c r="E402" s="151"/>
      <c r="F402" s="43" t="str">
        <f>VLOOKUP(C402,'[2]Acha Air Sales Price List'!$B$1:$D$65536,3,FALSE)</f>
        <v>Exchange rate :</v>
      </c>
      <c r="G402" s="21">
        <f>ROUND(IF(ISBLANK(C402),0,VLOOKUP(C402,'[2]Acha Air Sales Price List'!$B$1:$X$65536,12,FALSE)*$L$14),2)</f>
        <v>0</v>
      </c>
      <c r="H402" s="22">
        <f t="shared" si="10"/>
        <v>0</v>
      </c>
      <c r="I402" s="14"/>
    </row>
    <row r="403" spans="1:9" ht="12.4" hidden="1" customHeight="1">
      <c r="A403" s="13"/>
      <c r="B403" s="1"/>
      <c r="C403" s="36"/>
      <c r="D403" s="150"/>
      <c r="E403" s="151"/>
      <c r="F403" s="43" t="str">
        <f>VLOOKUP(C403,'[2]Acha Air Sales Price List'!$B$1:$D$65536,3,FALSE)</f>
        <v>Exchange rate :</v>
      </c>
      <c r="G403" s="21">
        <f>ROUND(IF(ISBLANK(C403),0,VLOOKUP(C403,'[2]Acha Air Sales Price List'!$B$1:$X$65536,12,FALSE)*$L$14),2)</f>
        <v>0</v>
      </c>
      <c r="H403" s="22">
        <f t="shared" si="10"/>
        <v>0</v>
      </c>
      <c r="I403" s="14"/>
    </row>
    <row r="404" spans="1:9" ht="12.4" hidden="1" customHeight="1">
      <c r="A404" s="13"/>
      <c r="B404" s="1"/>
      <c r="C404" s="36"/>
      <c r="D404" s="150"/>
      <c r="E404" s="151"/>
      <c r="F404" s="43" t="str">
        <f>VLOOKUP(C404,'[2]Acha Air Sales Price List'!$B$1:$D$65536,3,FALSE)</f>
        <v>Exchange rate :</v>
      </c>
      <c r="G404" s="21">
        <f>ROUND(IF(ISBLANK(C404),0,VLOOKUP(C404,'[2]Acha Air Sales Price List'!$B$1:$X$65536,12,FALSE)*$L$14),2)</f>
        <v>0</v>
      </c>
      <c r="H404" s="22">
        <f t="shared" si="10"/>
        <v>0</v>
      </c>
      <c r="I404" s="14"/>
    </row>
    <row r="405" spans="1:9" ht="12.4" hidden="1" customHeight="1">
      <c r="A405" s="13"/>
      <c r="B405" s="1"/>
      <c r="C405" s="36"/>
      <c r="D405" s="150"/>
      <c r="E405" s="151"/>
      <c r="F405" s="43" t="str">
        <f>VLOOKUP(C405,'[2]Acha Air Sales Price List'!$B$1:$D$65536,3,FALSE)</f>
        <v>Exchange rate :</v>
      </c>
      <c r="G405" s="21">
        <f>ROUND(IF(ISBLANK(C405),0,VLOOKUP(C405,'[2]Acha Air Sales Price List'!$B$1:$X$65536,12,FALSE)*$L$14),2)</f>
        <v>0</v>
      </c>
      <c r="H405" s="22">
        <f t="shared" si="10"/>
        <v>0</v>
      </c>
      <c r="I405" s="14"/>
    </row>
    <row r="406" spans="1:9" ht="12.4" hidden="1" customHeight="1">
      <c r="A406" s="13"/>
      <c r="B406" s="1"/>
      <c r="C406" s="36"/>
      <c r="D406" s="150"/>
      <c r="E406" s="151"/>
      <c r="F406" s="43" t="str">
        <f>VLOOKUP(C406,'[2]Acha Air Sales Price List'!$B$1:$D$65536,3,FALSE)</f>
        <v>Exchange rate :</v>
      </c>
      <c r="G406" s="21">
        <f>ROUND(IF(ISBLANK(C406),0,VLOOKUP(C406,'[2]Acha Air Sales Price List'!$B$1:$X$65536,12,FALSE)*$L$14),2)</f>
        <v>0</v>
      </c>
      <c r="H406" s="22">
        <f t="shared" si="10"/>
        <v>0</v>
      </c>
      <c r="I406" s="14"/>
    </row>
    <row r="407" spans="1:9" ht="12.4" hidden="1" customHeight="1">
      <c r="A407" s="13"/>
      <c r="B407" s="1"/>
      <c r="C407" s="36"/>
      <c r="D407" s="150"/>
      <c r="E407" s="151"/>
      <c r="F407" s="43" t="str">
        <f>VLOOKUP(C407,'[2]Acha Air Sales Price List'!$B$1:$D$65536,3,FALSE)</f>
        <v>Exchange rate :</v>
      </c>
      <c r="G407" s="21">
        <f>ROUND(IF(ISBLANK(C407),0,VLOOKUP(C407,'[2]Acha Air Sales Price List'!$B$1:$X$65536,12,FALSE)*$L$14),2)</f>
        <v>0</v>
      </c>
      <c r="H407" s="22">
        <f t="shared" si="10"/>
        <v>0</v>
      </c>
      <c r="I407" s="14"/>
    </row>
    <row r="408" spans="1:9" ht="12.4" hidden="1" customHeight="1">
      <c r="A408" s="13"/>
      <c r="B408" s="1"/>
      <c r="C408" s="36"/>
      <c r="D408" s="150"/>
      <c r="E408" s="151"/>
      <c r="F408" s="43" t="str">
        <f>VLOOKUP(C408,'[2]Acha Air Sales Price List'!$B$1:$D$65536,3,FALSE)</f>
        <v>Exchange rate :</v>
      </c>
      <c r="G408" s="21">
        <f>ROUND(IF(ISBLANK(C408),0,VLOOKUP(C408,'[2]Acha Air Sales Price List'!$B$1:$X$65536,12,FALSE)*$L$14),2)</f>
        <v>0</v>
      </c>
      <c r="H408" s="22">
        <f t="shared" si="10"/>
        <v>0</v>
      </c>
      <c r="I408" s="14"/>
    </row>
    <row r="409" spans="1:9" ht="12.4" hidden="1" customHeight="1">
      <c r="A409" s="13"/>
      <c r="B409" s="1"/>
      <c r="C409" s="36"/>
      <c r="D409" s="150"/>
      <c r="E409" s="151"/>
      <c r="F409" s="43" t="str">
        <f>VLOOKUP(C409,'[2]Acha Air Sales Price List'!$B$1:$D$65536,3,FALSE)</f>
        <v>Exchange rate :</v>
      </c>
      <c r="G409" s="21">
        <f>ROUND(IF(ISBLANK(C409),0,VLOOKUP(C409,'[2]Acha Air Sales Price List'!$B$1:$X$65536,12,FALSE)*$L$14),2)</f>
        <v>0</v>
      </c>
      <c r="H409" s="22">
        <f t="shared" si="10"/>
        <v>0</v>
      </c>
      <c r="I409" s="14"/>
    </row>
    <row r="410" spans="1:9" ht="12.4" hidden="1" customHeight="1">
      <c r="A410" s="13"/>
      <c r="B410" s="1"/>
      <c r="C410" s="37"/>
      <c r="D410" s="150"/>
      <c r="E410" s="151"/>
      <c r="F410" s="43" t="str">
        <f>VLOOKUP(C410,'[2]Acha Air Sales Price List'!$B$1:$D$65536,3,FALSE)</f>
        <v>Exchange rate :</v>
      </c>
      <c r="G410" s="21">
        <f>ROUND(IF(ISBLANK(C410),0,VLOOKUP(C410,'[2]Acha Air Sales Price List'!$B$1:$X$65536,12,FALSE)*$L$14),2)</f>
        <v>0</v>
      </c>
      <c r="H410" s="22">
        <f t="shared" si="10"/>
        <v>0</v>
      </c>
      <c r="I410" s="14"/>
    </row>
    <row r="411" spans="1:9" ht="12.4" hidden="1" customHeight="1">
      <c r="A411" s="13"/>
      <c r="B411" s="1"/>
      <c r="C411" s="37"/>
      <c r="D411" s="150"/>
      <c r="E411" s="151"/>
      <c r="F411" s="43" t="str">
        <f>VLOOKUP(C411,'[2]Acha Air Sales Price List'!$B$1:$D$65536,3,FALSE)</f>
        <v>Exchange rate :</v>
      </c>
      <c r="G411" s="21">
        <f>ROUND(IF(ISBLANK(C411),0,VLOOKUP(C411,'[2]Acha Air Sales Price List'!$B$1:$X$65536,12,FALSE)*$L$14),2)</f>
        <v>0</v>
      </c>
      <c r="H411" s="22">
        <f t="shared" si="10"/>
        <v>0</v>
      </c>
      <c r="I411" s="14"/>
    </row>
    <row r="412" spans="1:9" ht="12.4" hidden="1" customHeight="1">
      <c r="A412" s="13"/>
      <c r="B412" s="1"/>
      <c r="C412" s="36"/>
      <c r="D412" s="150"/>
      <c r="E412" s="151"/>
      <c r="F412" s="43" t="str">
        <f>VLOOKUP(C412,'[2]Acha Air Sales Price List'!$B$1:$D$65536,3,FALSE)</f>
        <v>Exchange rate :</v>
      </c>
      <c r="G412" s="21">
        <f>ROUND(IF(ISBLANK(C412),0,VLOOKUP(C412,'[2]Acha Air Sales Price List'!$B$1:$X$65536,12,FALSE)*$L$14),2)</f>
        <v>0</v>
      </c>
      <c r="H412" s="22">
        <f t="shared" si="10"/>
        <v>0</v>
      </c>
      <c r="I412" s="14"/>
    </row>
    <row r="413" spans="1:9" ht="12.4" hidden="1" customHeight="1">
      <c r="A413" s="13"/>
      <c r="B413" s="1"/>
      <c r="C413" s="36"/>
      <c r="D413" s="150"/>
      <c r="E413" s="151"/>
      <c r="F413" s="43" t="str">
        <f>VLOOKUP(C413,'[2]Acha Air Sales Price List'!$B$1:$D$65536,3,FALSE)</f>
        <v>Exchange rate :</v>
      </c>
      <c r="G413" s="21">
        <f>ROUND(IF(ISBLANK(C413),0,VLOOKUP(C413,'[2]Acha Air Sales Price List'!$B$1:$X$65536,12,FALSE)*$L$14),2)</f>
        <v>0</v>
      </c>
      <c r="H413" s="22">
        <f t="shared" si="10"/>
        <v>0</v>
      </c>
      <c r="I413" s="14"/>
    </row>
    <row r="414" spans="1:9" ht="12.4" hidden="1" customHeight="1">
      <c r="A414" s="13"/>
      <c r="B414" s="1"/>
      <c r="C414" s="36"/>
      <c r="D414" s="150"/>
      <c r="E414" s="151"/>
      <c r="F414" s="43" t="str">
        <f>VLOOKUP(C414,'[2]Acha Air Sales Price List'!$B$1:$D$65536,3,FALSE)</f>
        <v>Exchange rate :</v>
      </c>
      <c r="G414" s="21">
        <f>ROUND(IF(ISBLANK(C414),0,VLOOKUP(C414,'[2]Acha Air Sales Price List'!$B$1:$X$65536,12,FALSE)*$L$14),2)</f>
        <v>0</v>
      </c>
      <c r="H414" s="22">
        <f t="shared" si="10"/>
        <v>0</v>
      </c>
      <c r="I414" s="14"/>
    </row>
    <row r="415" spans="1:9" ht="12.4" hidden="1" customHeight="1">
      <c r="A415" s="13"/>
      <c r="B415" s="1"/>
      <c r="C415" s="36"/>
      <c r="D415" s="150"/>
      <c r="E415" s="151"/>
      <c r="F415" s="43" t="str">
        <f>VLOOKUP(C415,'[2]Acha Air Sales Price List'!$B$1:$D$65536,3,FALSE)</f>
        <v>Exchange rate :</v>
      </c>
      <c r="G415" s="21">
        <f>ROUND(IF(ISBLANK(C415),0,VLOOKUP(C415,'[2]Acha Air Sales Price List'!$B$1:$X$65536,12,FALSE)*$L$14),2)</f>
        <v>0</v>
      </c>
      <c r="H415" s="22">
        <f t="shared" si="10"/>
        <v>0</v>
      </c>
      <c r="I415" s="14"/>
    </row>
    <row r="416" spans="1:9" ht="12.4" hidden="1" customHeight="1">
      <c r="A416" s="13"/>
      <c r="B416" s="1"/>
      <c r="C416" s="36"/>
      <c r="D416" s="150"/>
      <c r="E416" s="151"/>
      <c r="F416" s="43" t="str">
        <f>VLOOKUP(C416,'[2]Acha Air Sales Price List'!$B$1:$D$65536,3,FALSE)</f>
        <v>Exchange rate :</v>
      </c>
      <c r="G416" s="21">
        <f>ROUND(IF(ISBLANK(C416),0,VLOOKUP(C416,'[2]Acha Air Sales Price List'!$B$1:$X$65536,12,FALSE)*$L$14),2)</f>
        <v>0</v>
      </c>
      <c r="H416" s="22">
        <f t="shared" si="10"/>
        <v>0</v>
      </c>
      <c r="I416" s="14"/>
    </row>
    <row r="417" spans="1:9" ht="12.4" hidden="1" customHeight="1">
      <c r="A417" s="13"/>
      <c r="B417" s="1"/>
      <c r="C417" s="36"/>
      <c r="D417" s="150"/>
      <c r="E417" s="151"/>
      <c r="F417" s="43" t="str">
        <f>VLOOKUP(C417,'[2]Acha Air Sales Price List'!$B$1:$D$65536,3,FALSE)</f>
        <v>Exchange rate :</v>
      </c>
      <c r="G417" s="21">
        <f>ROUND(IF(ISBLANK(C417),0,VLOOKUP(C417,'[2]Acha Air Sales Price List'!$B$1:$X$65536,12,FALSE)*$L$14),2)</f>
        <v>0</v>
      </c>
      <c r="H417" s="22">
        <f t="shared" si="10"/>
        <v>0</v>
      </c>
      <c r="I417" s="14"/>
    </row>
    <row r="418" spans="1:9" ht="12.4" hidden="1" customHeight="1">
      <c r="A418" s="13"/>
      <c r="B418" s="1"/>
      <c r="C418" s="36"/>
      <c r="D418" s="150"/>
      <c r="E418" s="151"/>
      <c r="F418" s="43" t="str">
        <f>VLOOKUP(C418,'[2]Acha Air Sales Price List'!$B$1:$D$65536,3,FALSE)</f>
        <v>Exchange rate :</v>
      </c>
      <c r="G418" s="21">
        <f>ROUND(IF(ISBLANK(C418),0,VLOOKUP(C418,'[2]Acha Air Sales Price List'!$B$1:$X$65536,12,FALSE)*$L$14),2)</f>
        <v>0</v>
      </c>
      <c r="H418" s="22">
        <f t="shared" si="10"/>
        <v>0</v>
      </c>
      <c r="I418" s="14"/>
    </row>
    <row r="419" spans="1:9" ht="12.4" hidden="1" customHeight="1">
      <c r="A419" s="13"/>
      <c r="B419" s="1"/>
      <c r="C419" s="36"/>
      <c r="D419" s="150"/>
      <c r="E419" s="151"/>
      <c r="F419" s="43" t="str">
        <f>VLOOKUP(C419,'[2]Acha Air Sales Price List'!$B$1:$D$65536,3,FALSE)</f>
        <v>Exchange rate :</v>
      </c>
      <c r="G419" s="21">
        <f>ROUND(IF(ISBLANK(C419),0,VLOOKUP(C419,'[2]Acha Air Sales Price List'!$B$1:$X$65536,12,FALSE)*$L$14),2)</f>
        <v>0</v>
      </c>
      <c r="H419" s="22">
        <f t="shared" si="10"/>
        <v>0</v>
      </c>
      <c r="I419" s="14"/>
    </row>
    <row r="420" spans="1:9" ht="12.4" hidden="1" customHeight="1">
      <c r="A420" s="13"/>
      <c r="B420" s="1"/>
      <c r="C420" s="36"/>
      <c r="D420" s="150"/>
      <c r="E420" s="151"/>
      <c r="F420" s="43" t="str">
        <f>VLOOKUP(C420,'[2]Acha Air Sales Price List'!$B$1:$D$65536,3,FALSE)</f>
        <v>Exchange rate :</v>
      </c>
      <c r="G420" s="21">
        <f>ROUND(IF(ISBLANK(C420),0,VLOOKUP(C420,'[2]Acha Air Sales Price List'!$B$1:$X$65536,12,FALSE)*$L$14),2)</f>
        <v>0</v>
      </c>
      <c r="H420" s="22">
        <f t="shared" si="10"/>
        <v>0</v>
      </c>
      <c r="I420" s="14"/>
    </row>
    <row r="421" spans="1:9" ht="12.4" hidden="1" customHeight="1">
      <c r="A421" s="13"/>
      <c r="B421" s="1"/>
      <c r="C421" s="36"/>
      <c r="D421" s="150"/>
      <c r="E421" s="151"/>
      <c r="F421" s="43" t="str">
        <f>VLOOKUP(C421,'[2]Acha Air Sales Price List'!$B$1:$D$65536,3,FALSE)</f>
        <v>Exchange rate :</v>
      </c>
      <c r="G421" s="21">
        <f>ROUND(IF(ISBLANK(C421),0,VLOOKUP(C421,'[2]Acha Air Sales Price List'!$B$1:$X$65536,12,FALSE)*$L$14),2)</f>
        <v>0</v>
      </c>
      <c r="H421" s="22">
        <f t="shared" si="10"/>
        <v>0</v>
      </c>
      <c r="I421" s="14"/>
    </row>
    <row r="422" spans="1:9" ht="12.4" hidden="1" customHeight="1">
      <c r="A422" s="13"/>
      <c r="B422" s="1"/>
      <c r="C422" s="37"/>
      <c r="D422" s="150"/>
      <c r="E422" s="151"/>
      <c r="F422" s="43" t="str">
        <f>VLOOKUP(C422,'[2]Acha Air Sales Price List'!$B$1:$D$65536,3,FALSE)</f>
        <v>Exchange rate :</v>
      </c>
      <c r="G422" s="21">
        <f>ROUND(IF(ISBLANK(C422),0,VLOOKUP(C422,'[2]Acha Air Sales Price List'!$B$1:$X$65536,12,FALSE)*$L$14),2)</f>
        <v>0</v>
      </c>
      <c r="H422" s="22">
        <f t="shared" si="10"/>
        <v>0</v>
      </c>
      <c r="I422" s="14"/>
    </row>
    <row r="423" spans="1:9" ht="12" hidden="1" customHeight="1">
      <c r="A423" s="13"/>
      <c r="B423" s="1"/>
      <c r="C423" s="36"/>
      <c r="D423" s="150"/>
      <c r="E423" s="151"/>
      <c r="F423" s="43" t="str">
        <f>VLOOKUP(C423,'[2]Acha Air Sales Price List'!$B$1:$D$65536,3,FALSE)</f>
        <v>Exchange rate :</v>
      </c>
      <c r="G423" s="21">
        <f>ROUND(IF(ISBLANK(C423),0,VLOOKUP(C423,'[2]Acha Air Sales Price List'!$B$1:$X$65536,12,FALSE)*$L$14),2)</f>
        <v>0</v>
      </c>
      <c r="H423" s="22">
        <f t="shared" si="10"/>
        <v>0</v>
      </c>
      <c r="I423" s="14"/>
    </row>
    <row r="424" spans="1:9" ht="12.4" hidden="1" customHeight="1">
      <c r="A424" s="13"/>
      <c r="B424" s="1"/>
      <c r="C424" s="36"/>
      <c r="D424" s="150"/>
      <c r="E424" s="151"/>
      <c r="F424" s="43" t="str">
        <f>VLOOKUP(C424,'[2]Acha Air Sales Price List'!$B$1:$D$65536,3,FALSE)</f>
        <v>Exchange rate :</v>
      </c>
      <c r="G424" s="21">
        <f>ROUND(IF(ISBLANK(C424),0,VLOOKUP(C424,'[2]Acha Air Sales Price List'!$B$1:$X$65536,12,FALSE)*$L$14),2)</f>
        <v>0</v>
      </c>
      <c r="H424" s="22">
        <f t="shared" si="10"/>
        <v>0</v>
      </c>
      <c r="I424" s="14"/>
    </row>
    <row r="425" spans="1:9" ht="12.4" hidden="1" customHeight="1">
      <c r="A425" s="13"/>
      <c r="B425" s="1"/>
      <c r="C425" s="36"/>
      <c r="D425" s="150"/>
      <c r="E425" s="151"/>
      <c r="F425" s="43" t="str">
        <f>VLOOKUP(C425,'[2]Acha Air Sales Price List'!$B$1:$D$65536,3,FALSE)</f>
        <v>Exchange rate :</v>
      </c>
      <c r="G425" s="21">
        <f>ROUND(IF(ISBLANK(C425),0,VLOOKUP(C425,'[2]Acha Air Sales Price List'!$B$1:$X$65536,12,FALSE)*$L$14),2)</f>
        <v>0</v>
      </c>
      <c r="H425" s="22">
        <f t="shared" si="10"/>
        <v>0</v>
      </c>
      <c r="I425" s="14"/>
    </row>
    <row r="426" spans="1:9" ht="12.4" hidden="1" customHeight="1">
      <c r="A426" s="13"/>
      <c r="B426" s="1"/>
      <c r="C426" s="36"/>
      <c r="D426" s="150"/>
      <c r="E426" s="151"/>
      <c r="F426" s="43" t="str">
        <f>VLOOKUP(C426,'[2]Acha Air Sales Price List'!$B$1:$D$65536,3,FALSE)</f>
        <v>Exchange rate :</v>
      </c>
      <c r="G426" s="21">
        <f>ROUND(IF(ISBLANK(C426),0,VLOOKUP(C426,'[2]Acha Air Sales Price List'!$B$1:$X$65536,12,FALSE)*$L$14),2)</f>
        <v>0</v>
      </c>
      <c r="H426" s="22">
        <f t="shared" si="10"/>
        <v>0</v>
      </c>
      <c r="I426" s="14"/>
    </row>
    <row r="427" spans="1:9" ht="12.4" hidden="1" customHeight="1">
      <c r="A427" s="13"/>
      <c r="B427" s="1"/>
      <c r="C427" s="36"/>
      <c r="D427" s="150"/>
      <c r="E427" s="151"/>
      <c r="F427" s="43" t="str">
        <f>VLOOKUP(C427,'[2]Acha Air Sales Price List'!$B$1:$D$65536,3,FALSE)</f>
        <v>Exchange rate :</v>
      </c>
      <c r="G427" s="21">
        <f>ROUND(IF(ISBLANK(C427),0,VLOOKUP(C427,'[2]Acha Air Sales Price List'!$B$1:$X$65536,12,FALSE)*$L$14),2)</f>
        <v>0</v>
      </c>
      <c r="H427" s="22">
        <f t="shared" si="10"/>
        <v>0</v>
      </c>
      <c r="I427" s="14"/>
    </row>
    <row r="428" spans="1:9" ht="12.4" hidden="1" customHeight="1">
      <c r="A428" s="13"/>
      <c r="B428" s="1"/>
      <c r="C428" s="36"/>
      <c r="D428" s="150"/>
      <c r="E428" s="151"/>
      <c r="F428" s="43" t="str">
        <f>VLOOKUP(C428,'[2]Acha Air Sales Price List'!$B$1:$D$65536,3,FALSE)</f>
        <v>Exchange rate :</v>
      </c>
      <c r="G428" s="21">
        <f>ROUND(IF(ISBLANK(C428),0,VLOOKUP(C428,'[2]Acha Air Sales Price List'!$B$1:$X$65536,12,FALSE)*$L$14),2)</f>
        <v>0</v>
      </c>
      <c r="H428" s="22">
        <f t="shared" si="10"/>
        <v>0</v>
      </c>
      <c r="I428" s="14"/>
    </row>
    <row r="429" spans="1:9" ht="12.4" hidden="1" customHeight="1">
      <c r="A429" s="13"/>
      <c r="B429" s="1"/>
      <c r="C429" s="36"/>
      <c r="D429" s="150"/>
      <c r="E429" s="151"/>
      <c r="F429" s="43" t="str">
        <f>VLOOKUP(C429,'[2]Acha Air Sales Price List'!$B$1:$D$65536,3,FALSE)</f>
        <v>Exchange rate :</v>
      </c>
      <c r="G429" s="21">
        <f>ROUND(IF(ISBLANK(C429),0,VLOOKUP(C429,'[2]Acha Air Sales Price List'!$B$1:$X$65536,12,FALSE)*$L$14),2)</f>
        <v>0</v>
      </c>
      <c r="H429" s="22">
        <f t="shared" si="10"/>
        <v>0</v>
      </c>
      <c r="I429" s="14"/>
    </row>
    <row r="430" spans="1:9" ht="12.4" hidden="1" customHeight="1">
      <c r="A430" s="13"/>
      <c r="B430" s="1"/>
      <c r="C430" s="36"/>
      <c r="D430" s="150"/>
      <c r="E430" s="151"/>
      <c r="F430" s="43" t="str">
        <f>VLOOKUP(C430,'[2]Acha Air Sales Price List'!$B$1:$D$65536,3,FALSE)</f>
        <v>Exchange rate :</v>
      </c>
      <c r="G430" s="21">
        <f>ROUND(IF(ISBLANK(C430),0,VLOOKUP(C430,'[2]Acha Air Sales Price List'!$B$1:$X$65536,12,FALSE)*$L$14),2)</f>
        <v>0</v>
      </c>
      <c r="H430" s="22">
        <f t="shared" si="10"/>
        <v>0</v>
      </c>
      <c r="I430" s="14"/>
    </row>
    <row r="431" spans="1:9" ht="12.4" hidden="1" customHeight="1">
      <c r="A431" s="13"/>
      <c r="B431" s="1"/>
      <c r="C431" s="36"/>
      <c r="D431" s="150"/>
      <c r="E431" s="151"/>
      <c r="F431" s="43" t="str">
        <f>VLOOKUP(C431,'[2]Acha Air Sales Price List'!$B$1:$D$65536,3,FALSE)</f>
        <v>Exchange rate :</v>
      </c>
      <c r="G431" s="21">
        <f>ROUND(IF(ISBLANK(C431),0,VLOOKUP(C431,'[2]Acha Air Sales Price List'!$B$1:$X$65536,12,FALSE)*$L$14),2)</f>
        <v>0</v>
      </c>
      <c r="H431" s="22">
        <f t="shared" si="10"/>
        <v>0</v>
      </c>
      <c r="I431" s="14"/>
    </row>
    <row r="432" spans="1:9" ht="12.4" hidden="1" customHeight="1">
      <c r="A432" s="13"/>
      <c r="B432" s="1"/>
      <c r="C432" s="36"/>
      <c r="D432" s="150"/>
      <c r="E432" s="151"/>
      <c r="F432" s="43" t="str">
        <f>VLOOKUP(C432,'[2]Acha Air Sales Price List'!$B$1:$D$65536,3,FALSE)</f>
        <v>Exchange rate :</v>
      </c>
      <c r="G432" s="21">
        <f>ROUND(IF(ISBLANK(C432),0,VLOOKUP(C432,'[2]Acha Air Sales Price List'!$B$1:$X$65536,12,FALSE)*$L$14),2)</f>
        <v>0</v>
      </c>
      <c r="H432" s="22">
        <f t="shared" si="10"/>
        <v>0</v>
      </c>
      <c r="I432" s="14"/>
    </row>
    <row r="433" spans="1:9" ht="12.4" hidden="1" customHeight="1">
      <c r="A433" s="13"/>
      <c r="B433" s="1"/>
      <c r="C433" s="36"/>
      <c r="D433" s="150"/>
      <c r="E433" s="151"/>
      <c r="F433" s="43" t="str">
        <f>VLOOKUP(C433,'[2]Acha Air Sales Price List'!$B$1:$D$65536,3,FALSE)</f>
        <v>Exchange rate :</v>
      </c>
      <c r="G433" s="21">
        <f>ROUND(IF(ISBLANK(C433),0,VLOOKUP(C433,'[2]Acha Air Sales Price List'!$B$1:$X$65536,12,FALSE)*$L$14),2)</f>
        <v>0</v>
      </c>
      <c r="H433" s="22">
        <f t="shared" si="10"/>
        <v>0</v>
      </c>
      <c r="I433" s="14"/>
    </row>
    <row r="434" spans="1:9" ht="12.4" hidden="1" customHeight="1">
      <c r="A434" s="13"/>
      <c r="B434" s="1"/>
      <c r="C434" s="36"/>
      <c r="D434" s="150"/>
      <c r="E434" s="151"/>
      <c r="F434" s="43" t="str">
        <f>VLOOKUP(C434,'[2]Acha Air Sales Price List'!$B$1:$D$65536,3,FALSE)</f>
        <v>Exchange rate :</v>
      </c>
      <c r="G434" s="21">
        <f>ROUND(IF(ISBLANK(C434),0,VLOOKUP(C434,'[2]Acha Air Sales Price List'!$B$1:$X$65536,12,FALSE)*$L$14),2)</f>
        <v>0</v>
      </c>
      <c r="H434" s="22">
        <f t="shared" si="10"/>
        <v>0</v>
      </c>
      <c r="I434" s="14"/>
    </row>
    <row r="435" spans="1:9" ht="12.4" hidden="1" customHeight="1">
      <c r="A435" s="13"/>
      <c r="B435" s="1"/>
      <c r="C435" s="36"/>
      <c r="D435" s="150"/>
      <c r="E435" s="151"/>
      <c r="F435" s="43" t="str">
        <f>VLOOKUP(C435,'[2]Acha Air Sales Price List'!$B$1:$D$65536,3,FALSE)</f>
        <v>Exchange rate :</v>
      </c>
      <c r="G435" s="21">
        <f>ROUND(IF(ISBLANK(C435),0,VLOOKUP(C435,'[2]Acha Air Sales Price List'!$B$1:$X$65536,12,FALSE)*$L$14),2)</f>
        <v>0</v>
      </c>
      <c r="H435" s="22">
        <f t="shared" si="10"/>
        <v>0</v>
      </c>
      <c r="I435" s="14"/>
    </row>
    <row r="436" spans="1:9" ht="12.4" hidden="1" customHeight="1">
      <c r="A436" s="13"/>
      <c r="B436" s="1"/>
      <c r="C436" s="36"/>
      <c r="D436" s="150"/>
      <c r="E436" s="151"/>
      <c r="F436" s="43" t="str">
        <f>VLOOKUP(C436,'[2]Acha Air Sales Price List'!$B$1:$D$65536,3,FALSE)</f>
        <v>Exchange rate :</v>
      </c>
      <c r="G436" s="21">
        <f>ROUND(IF(ISBLANK(C436),0,VLOOKUP(C436,'[2]Acha Air Sales Price List'!$B$1:$X$65536,12,FALSE)*$L$14),2)</f>
        <v>0</v>
      </c>
      <c r="H436" s="22">
        <f t="shared" si="10"/>
        <v>0</v>
      </c>
      <c r="I436" s="14"/>
    </row>
    <row r="437" spans="1:9" ht="12.4" hidden="1" customHeight="1">
      <c r="A437" s="13"/>
      <c r="B437" s="1"/>
      <c r="C437" s="36"/>
      <c r="D437" s="150"/>
      <c r="E437" s="151"/>
      <c r="F437" s="43" t="str">
        <f>VLOOKUP(C437,'[2]Acha Air Sales Price List'!$B$1:$D$65536,3,FALSE)</f>
        <v>Exchange rate :</v>
      </c>
      <c r="G437" s="21">
        <f>ROUND(IF(ISBLANK(C437),0,VLOOKUP(C437,'[2]Acha Air Sales Price List'!$B$1:$X$65536,12,FALSE)*$L$14),2)</f>
        <v>0</v>
      </c>
      <c r="H437" s="22">
        <f t="shared" si="10"/>
        <v>0</v>
      </c>
      <c r="I437" s="14"/>
    </row>
    <row r="438" spans="1:9" ht="12.4" hidden="1" customHeight="1">
      <c r="A438" s="13"/>
      <c r="B438" s="1"/>
      <c r="C438" s="36"/>
      <c r="D438" s="150"/>
      <c r="E438" s="151"/>
      <c r="F438" s="43" t="str">
        <f>VLOOKUP(C438,'[2]Acha Air Sales Price List'!$B$1:$D$65536,3,FALSE)</f>
        <v>Exchange rate :</v>
      </c>
      <c r="G438" s="21">
        <f>ROUND(IF(ISBLANK(C438),0,VLOOKUP(C438,'[2]Acha Air Sales Price List'!$B$1:$X$65536,12,FALSE)*$L$14),2)</f>
        <v>0</v>
      </c>
      <c r="H438" s="22">
        <f t="shared" si="10"/>
        <v>0</v>
      </c>
      <c r="I438" s="14"/>
    </row>
    <row r="439" spans="1:9" ht="12.4" hidden="1" customHeight="1">
      <c r="A439" s="13"/>
      <c r="B439" s="1"/>
      <c r="C439" s="36"/>
      <c r="D439" s="150"/>
      <c r="E439" s="151"/>
      <c r="F439" s="43" t="str">
        <f>VLOOKUP(C439,'[2]Acha Air Sales Price List'!$B$1:$D$65536,3,FALSE)</f>
        <v>Exchange rate :</v>
      </c>
      <c r="G439" s="21">
        <f>ROUND(IF(ISBLANK(C439),0,VLOOKUP(C439,'[2]Acha Air Sales Price List'!$B$1:$X$65536,12,FALSE)*$L$14),2)</f>
        <v>0</v>
      </c>
      <c r="H439" s="22">
        <f t="shared" si="10"/>
        <v>0</v>
      </c>
      <c r="I439" s="14"/>
    </row>
    <row r="440" spans="1:9" ht="12.4" hidden="1" customHeight="1">
      <c r="A440" s="13"/>
      <c r="B440" s="1"/>
      <c r="C440" s="36"/>
      <c r="D440" s="150"/>
      <c r="E440" s="151"/>
      <c r="F440" s="43" t="str">
        <f>VLOOKUP(C440,'[2]Acha Air Sales Price List'!$B$1:$D$65536,3,FALSE)</f>
        <v>Exchange rate :</v>
      </c>
      <c r="G440" s="21">
        <f>ROUND(IF(ISBLANK(C440),0,VLOOKUP(C440,'[2]Acha Air Sales Price List'!$B$1:$X$65536,12,FALSE)*$L$14),2)</f>
        <v>0</v>
      </c>
      <c r="H440" s="22">
        <f t="shared" si="10"/>
        <v>0</v>
      </c>
      <c r="I440" s="14"/>
    </row>
    <row r="441" spans="1:9" ht="12.4" hidden="1" customHeight="1">
      <c r="A441" s="13"/>
      <c r="B441" s="1"/>
      <c r="C441" s="36"/>
      <c r="D441" s="150"/>
      <c r="E441" s="151"/>
      <c r="F441" s="43" t="str">
        <f>VLOOKUP(C441,'[2]Acha Air Sales Price List'!$B$1:$D$65536,3,FALSE)</f>
        <v>Exchange rate :</v>
      </c>
      <c r="G441" s="21">
        <f>ROUND(IF(ISBLANK(C441),0,VLOOKUP(C441,'[2]Acha Air Sales Price List'!$B$1:$X$65536,12,FALSE)*$L$14),2)</f>
        <v>0</v>
      </c>
      <c r="H441" s="22">
        <f t="shared" si="10"/>
        <v>0</v>
      </c>
      <c r="I441" s="14"/>
    </row>
    <row r="442" spans="1:9" ht="12.4" hidden="1" customHeight="1">
      <c r="A442" s="13"/>
      <c r="B442" s="1"/>
      <c r="C442" s="36"/>
      <c r="D442" s="150"/>
      <c r="E442" s="151"/>
      <c r="F442" s="43" t="str">
        <f>VLOOKUP(C442,'[2]Acha Air Sales Price List'!$B$1:$D$65536,3,FALSE)</f>
        <v>Exchange rate :</v>
      </c>
      <c r="G442" s="21">
        <f>ROUND(IF(ISBLANK(C442),0,VLOOKUP(C442,'[2]Acha Air Sales Price List'!$B$1:$X$65536,12,FALSE)*$L$14),2)</f>
        <v>0</v>
      </c>
      <c r="H442" s="22">
        <f t="shared" si="10"/>
        <v>0</v>
      </c>
      <c r="I442" s="14"/>
    </row>
    <row r="443" spans="1:9" ht="12.4" hidden="1" customHeight="1">
      <c r="A443" s="13"/>
      <c r="B443" s="1"/>
      <c r="C443" s="36"/>
      <c r="D443" s="150"/>
      <c r="E443" s="151"/>
      <c r="F443" s="43" t="str">
        <f>VLOOKUP(C443,'[2]Acha Air Sales Price List'!$B$1:$D$65536,3,FALSE)</f>
        <v>Exchange rate :</v>
      </c>
      <c r="G443" s="21">
        <f>ROUND(IF(ISBLANK(C443),0,VLOOKUP(C443,'[2]Acha Air Sales Price List'!$B$1:$X$65536,12,FALSE)*$L$14),2)</f>
        <v>0</v>
      </c>
      <c r="H443" s="22">
        <f t="shared" si="10"/>
        <v>0</v>
      </c>
      <c r="I443" s="14"/>
    </row>
    <row r="444" spans="1:9" ht="12.4" hidden="1" customHeight="1">
      <c r="A444" s="13"/>
      <c r="B444" s="1"/>
      <c r="C444" s="36"/>
      <c r="D444" s="150"/>
      <c r="E444" s="151"/>
      <c r="F444" s="43" t="str">
        <f>VLOOKUP(C444,'[2]Acha Air Sales Price List'!$B$1:$D$65536,3,FALSE)</f>
        <v>Exchange rate :</v>
      </c>
      <c r="G444" s="21">
        <f>ROUND(IF(ISBLANK(C444),0,VLOOKUP(C444,'[2]Acha Air Sales Price List'!$B$1:$X$65536,12,FALSE)*$L$14),2)</f>
        <v>0</v>
      </c>
      <c r="H444" s="22">
        <f t="shared" si="10"/>
        <v>0</v>
      </c>
      <c r="I444" s="14"/>
    </row>
    <row r="445" spans="1:9" ht="12.4" hidden="1" customHeight="1">
      <c r="A445" s="13"/>
      <c r="B445" s="1"/>
      <c r="C445" s="36"/>
      <c r="D445" s="150"/>
      <c r="E445" s="151"/>
      <c r="F445" s="43" t="str">
        <f>VLOOKUP(C445,'[2]Acha Air Sales Price List'!$B$1:$D$65536,3,FALSE)</f>
        <v>Exchange rate :</v>
      </c>
      <c r="G445" s="21">
        <f>ROUND(IF(ISBLANK(C445),0,VLOOKUP(C445,'[2]Acha Air Sales Price List'!$B$1:$X$65536,12,FALSE)*$L$14),2)</f>
        <v>0</v>
      </c>
      <c r="H445" s="22">
        <f t="shared" si="10"/>
        <v>0</v>
      </c>
      <c r="I445" s="14"/>
    </row>
    <row r="446" spans="1:9" ht="12.4" hidden="1" customHeight="1">
      <c r="A446" s="13"/>
      <c r="B446" s="1"/>
      <c r="C446" s="36"/>
      <c r="D446" s="150"/>
      <c r="E446" s="151"/>
      <c r="F446" s="43" t="str">
        <f>VLOOKUP(C446,'[2]Acha Air Sales Price List'!$B$1:$D$65536,3,FALSE)</f>
        <v>Exchange rate :</v>
      </c>
      <c r="G446" s="21">
        <f>ROUND(IF(ISBLANK(C446),0,VLOOKUP(C446,'[2]Acha Air Sales Price List'!$B$1:$X$65536,12,FALSE)*$L$14),2)</f>
        <v>0</v>
      </c>
      <c r="H446" s="22">
        <f t="shared" si="10"/>
        <v>0</v>
      </c>
      <c r="I446" s="14"/>
    </row>
    <row r="447" spans="1:9" ht="12.4" hidden="1" customHeight="1">
      <c r="A447" s="13"/>
      <c r="B447" s="1"/>
      <c r="C447" s="36"/>
      <c r="D447" s="150"/>
      <c r="E447" s="151"/>
      <c r="F447" s="43" t="str">
        <f>VLOOKUP(C447,'[2]Acha Air Sales Price List'!$B$1:$D$65536,3,FALSE)</f>
        <v>Exchange rate :</v>
      </c>
      <c r="G447" s="21">
        <f>ROUND(IF(ISBLANK(C447),0,VLOOKUP(C447,'[2]Acha Air Sales Price List'!$B$1:$X$65536,12,FALSE)*$L$14),2)</f>
        <v>0</v>
      </c>
      <c r="H447" s="22">
        <f t="shared" si="10"/>
        <v>0</v>
      </c>
      <c r="I447" s="14"/>
    </row>
    <row r="448" spans="1:9" ht="12.4" hidden="1" customHeight="1">
      <c r="A448" s="13"/>
      <c r="B448" s="1"/>
      <c r="C448" s="36"/>
      <c r="D448" s="150"/>
      <c r="E448" s="151"/>
      <c r="F448" s="43" t="str">
        <f>VLOOKUP(C448,'[2]Acha Air Sales Price List'!$B$1:$D$65536,3,FALSE)</f>
        <v>Exchange rate :</v>
      </c>
      <c r="G448" s="21">
        <f>ROUND(IF(ISBLANK(C448),0,VLOOKUP(C448,'[2]Acha Air Sales Price List'!$B$1:$X$65536,12,FALSE)*$L$14),2)</f>
        <v>0</v>
      </c>
      <c r="H448" s="22">
        <f t="shared" si="10"/>
        <v>0</v>
      </c>
      <c r="I448" s="14"/>
    </row>
    <row r="449" spans="1:9" ht="12.4" hidden="1" customHeight="1">
      <c r="A449" s="13"/>
      <c r="B449" s="1"/>
      <c r="C449" s="36"/>
      <c r="D449" s="150"/>
      <c r="E449" s="151"/>
      <c r="F449" s="43" t="str">
        <f>VLOOKUP(C449,'[2]Acha Air Sales Price List'!$B$1:$D$65536,3,FALSE)</f>
        <v>Exchange rate :</v>
      </c>
      <c r="G449" s="21">
        <f>ROUND(IF(ISBLANK(C449),0,VLOOKUP(C449,'[2]Acha Air Sales Price List'!$B$1:$X$65536,12,FALSE)*$L$14),2)</f>
        <v>0</v>
      </c>
      <c r="H449" s="22">
        <f t="shared" si="10"/>
        <v>0</v>
      </c>
      <c r="I449" s="14"/>
    </row>
    <row r="450" spans="1:9" ht="12.4" hidden="1" customHeight="1">
      <c r="A450" s="13"/>
      <c r="B450" s="1"/>
      <c r="C450" s="37"/>
      <c r="D450" s="150"/>
      <c r="E450" s="151"/>
      <c r="F450" s="43" t="str">
        <f>VLOOKUP(C450,'[2]Acha Air Sales Price List'!$B$1:$D$65536,3,FALSE)</f>
        <v>Exchange rate :</v>
      </c>
      <c r="G450" s="21">
        <f>ROUND(IF(ISBLANK(C450),0,VLOOKUP(C450,'[2]Acha Air Sales Price List'!$B$1:$X$65536,12,FALSE)*$L$14),2)</f>
        <v>0</v>
      </c>
      <c r="H450" s="22">
        <f>ROUND(IF(ISNUMBER(B450), G450*B450, 0),5)</f>
        <v>0</v>
      </c>
      <c r="I450" s="14"/>
    </row>
    <row r="451" spans="1:9" ht="12" hidden="1" customHeight="1">
      <c r="A451" s="13"/>
      <c r="B451" s="1"/>
      <c r="C451" s="36"/>
      <c r="D451" s="150"/>
      <c r="E451" s="151"/>
      <c r="F451" s="43" t="str">
        <f>VLOOKUP(C451,'[2]Acha Air Sales Price List'!$B$1:$D$65536,3,FALSE)</f>
        <v>Exchange rate :</v>
      </c>
      <c r="G451" s="21">
        <f>ROUND(IF(ISBLANK(C451),0,VLOOKUP(C451,'[2]Acha Air Sales Price List'!$B$1:$X$65536,12,FALSE)*$L$14),2)</f>
        <v>0</v>
      </c>
      <c r="H451" s="22">
        <f t="shared" ref="H451:H501" si="11">ROUND(IF(ISNUMBER(B451), G451*B451, 0),5)</f>
        <v>0</v>
      </c>
      <c r="I451" s="14"/>
    </row>
    <row r="452" spans="1:9" ht="12.4" hidden="1" customHeight="1">
      <c r="A452" s="13"/>
      <c r="B452" s="1"/>
      <c r="C452" s="36"/>
      <c r="D452" s="150"/>
      <c r="E452" s="151"/>
      <c r="F452" s="43" t="str">
        <f>VLOOKUP(C452,'[2]Acha Air Sales Price List'!$B$1:$D$65536,3,FALSE)</f>
        <v>Exchange rate :</v>
      </c>
      <c r="G452" s="21">
        <f>ROUND(IF(ISBLANK(C452),0,VLOOKUP(C452,'[2]Acha Air Sales Price List'!$B$1:$X$65536,12,FALSE)*$L$14),2)</f>
        <v>0</v>
      </c>
      <c r="H452" s="22">
        <f t="shared" si="11"/>
        <v>0</v>
      </c>
      <c r="I452" s="14"/>
    </row>
    <row r="453" spans="1:9" ht="12.4" hidden="1" customHeight="1">
      <c r="A453" s="13"/>
      <c r="B453" s="1"/>
      <c r="C453" s="36"/>
      <c r="D453" s="150"/>
      <c r="E453" s="151"/>
      <c r="F453" s="43" t="str">
        <f>VLOOKUP(C453,'[2]Acha Air Sales Price List'!$B$1:$D$65536,3,FALSE)</f>
        <v>Exchange rate :</v>
      </c>
      <c r="G453" s="21">
        <f>ROUND(IF(ISBLANK(C453),0,VLOOKUP(C453,'[2]Acha Air Sales Price List'!$B$1:$X$65536,12,FALSE)*$L$14),2)</f>
        <v>0</v>
      </c>
      <c r="H453" s="22">
        <f t="shared" si="11"/>
        <v>0</v>
      </c>
      <c r="I453" s="14"/>
    </row>
    <row r="454" spans="1:9" ht="12.4" hidden="1" customHeight="1">
      <c r="A454" s="13"/>
      <c r="B454" s="1"/>
      <c r="C454" s="36"/>
      <c r="D454" s="150"/>
      <c r="E454" s="151"/>
      <c r="F454" s="43" t="str">
        <f>VLOOKUP(C454,'[2]Acha Air Sales Price List'!$B$1:$D$65536,3,FALSE)</f>
        <v>Exchange rate :</v>
      </c>
      <c r="G454" s="21">
        <f>ROUND(IF(ISBLANK(C454),0,VLOOKUP(C454,'[2]Acha Air Sales Price List'!$B$1:$X$65536,12,FALSE)*$L$14),2)</f>
        <v>0</v>
      </c>
      <c r="H454" s="22">
        <f t="shared" si="11"/>
        <v>0</v>
      </c>
      <c r="I454" s="14"/>
    </row>
    <row r="455" spans="1:9" ht="12.4" hidden="1" customHeight="1">
      <c r="A455" s="13"/>
      <c r="B455" s="1"/>
      <c r="C455" s="36"/>
      <c r="D455" s="150"/>
      <c r="E455" s="151"/>
      <c r="F455" s="43" t="str">
        <f>VLOOKUP(C455,'[2]Acha Air Sales Price List'!$B$1:$D$65536,3,FALSE)</f>
        <v>Exchange rate :</v>
      </c>
      <c r="G455" s="21">
        <f>ROUND(IF(ISBLANK(C455),0,VLOOKUP(C455,'[2]Acha Air Sales Price List'!$B$1:$X$65536,12,FALSE)*$L$14),2)</f>
        <v>0</v>
      </c>
      <c r="H455" s="22">
        <f t="shared" si="11"/>
        <v>0</v>
      </c>
      <c r="I455" s="14"/>
    </row>
    <row r="456" spans="1:9" ht="12.4" hidden="1" customHeight="1">
      <c r="A456" s="13"/>
      <c r="B456" s="1"/>
      <c r="C456" s="36"/>
      <c r="D456" s="150"/>
      <c r="E456" s="151"/>
      <c r="F456" s="43" t="str">
        <f>VLOOKUP(C456,'[2]Acha Air Sales Price List'!$B$1:$D$65536,3,FALSE)</f>
        <v>Exchange rate :</v>
      </c>
      <c r="G456" s="21">
        <f>ROUND(IF(ISBLANK(C456),0,VLOOKUP(C456,'[2]Acha Air Sales Price List'!$B$1:$X$65536,12,FALSE)*$L$14),2)</f>
        <v>0</v>
      </c>
      <c r="H456" s="22">
        <f t="shared" si="11"/>
        <v>0</v>
      </c>
      <c r="I456" s="14"/>
    </row>
    <row r="457" spans="1:9" ht="12.4" hidden="1" customHeight="1">
      <c r="A457" s="13"/>
      <c r="B457" s="1"/>
      <c r="C457" s="36"/>
      <c r="D457" s="150"/>
      <c r="E457" s="151"/>
      <c r="F457" s="43" t="str">
        <f>VLOOKUP(C457,'[2]Acha Air Sales Price List'!$B$1:$D$65536,3,FALSE)</f>
        <v>Exchange rate :</v>
      </c>
      <c r="G457" s="21">
        <f>ROUND(IF(ISBLANK(C457),0,VLOOKUP(C457,'[2]Acha Air Sales Price List'!$B$1:$X$65536,12,FALSE)*$L$14),2)</f>
        <v>0</v>
      </c>
      <c r="H457" s="22">
        <f t="shared" si="11"/>
        <v>0</v>
      </c>
      <c r="I457" s="14"/>
    </row>
    <row r="458" spans="1:9" ht="12.4" hidden="1" customHeight="1">
      <c r="A458" s="13"/>
      <c r="B458" s="1"/>
      <c r="C458" s="36"/>
      <c r="D458" s="150"/>
      <c r="E458" s="151"/>
      <c r="F458" s="43" t="str">
        <f>VLOOKUP(C458,'[2]Acha Air Sales Price List'!$B$1:$D$65536,3,FALSE)</f>
        <v>Exchange rate :</v>
      </c>
      <c r="G458" s="21">
        <f>ROUND(IF(ISBLANK(C458),0,VLOOKUP(C458,'[2]Acha Air Sales Price List'!$B$1:$X$65536,12,FALSE)*$L$14),2)</f>
        <v>0</v>
      </c>
      <c r="H458" s="22">
        <f t="shared" si="11"/>
        <v>0</v>
      </c>
      <c r="I458" s="14"/>
    </row>
    <row r="459" spans="1:9" ht="12.4" hidden="1" customHeight="1">
      <c r="A459" s="13"/>
      <c r="B459" s="1"/>
      <c r="C459" s="36"/>
      <c r="D459" s="150"/>
      <c r="E459" s="151"/>
      <c r="F459" s="43" t="str">
        <f>VLOOKUP(C459,'[2]Acha Air Sales Price List'!$B$1:$D$65536,3,FALSE)</f>
        <v>Exchange rate :</v>
      </c>
      <c r="G459" s="21">
        <f>ROUND(IF(ISBLANK(C459),0,VLOOKUP(C459,'[2]Acha Air Sales Price List'!$B$1:$X$65536,12,FALSE)*$L$14),2)</f>
        <v>0</v>
      </c>
      <c r="H459" s="22">
        <f t="shared" si="11"/>
        <v>0</v>
      </c>
      <c r="I459" s="14"/>
    </row>
    <row r="460" spans="1:9" ht="12.4" hidden="1" customHeight="1">
      <c r="A460" s="13"/>
      <c r="B460" s="1"/>
      <c r="C460" s="36"/>
      <c r="D460" s="150"/>
      <c r="E460" s="151"/>
      <c r="F460" s="43" t="str">
        <f>VLOOKUP(C460,'[2]Acha Air Sales Price List'!$B$1:$D$65536,3,FALSE)</f>
        <v>Exchange rate :</v>
      </c>
      <c r="G460" s="21">
        <f>ROUND(IF(ISBLANK(C460),0,VLOOKUP(C460,'[2]Acha Air Sales Price List'!$B$1:$X$65536,12,FALSE)*$L$14),2)</f>
        <v>0</v>
      </c>
      <c r="H460" s="22">
        <f t="shared" si="11"/>
        <v>0</v>
      </c>
      <c r="I460" s="14"/>
    </row>
    <row r="461" spans="1:9" ht="12.4" hidden="1" customHeight="1">
      <c r="A461" s="13"/>
      <c r="B461" s="1"/>
      <c r="C461" s="36"/>
      <c r="D461" s="150"/>
      <c r="E461" s="151"/>
      <c r="F461" s="43" t="str">
        <f>VLOOKUP(C461,'[2]Acha Air Sales Price List'!$B$1:$D$65536,3,FALSE)</f>
        <v>Exchange rate :</v>
      </c>
      <c r="G461" s="21">
        <f>ROUND(IF(ISBLANK(C461),0,VLOOKUP(C461,'[2]Acha Air Sales Price List'!$B$1:$X$65536,12,FALSE)*$L$14),2)</f>
        <v>0</v>
      </c>
      <c r="H461" s="22">
        <f t="shared" si="11"/>
        <v>0</v>
      </c>
      <c r="I461" s="14"/>
    </row>
    <row r="462" spans="1:9" ht="12.4" hidden="1" customHeight="1">
      <c r="A462" s="13"/>
      <c r="B462" s="1"/>
      <c r="C462" s="36"/>
      <c r="D462" s="150"/>
      <c r="E462" s="151"/>
      <c r="F462" s="43" t="str">
        <f>VLOOKUP(C462,'[2]Acha Air Sales Price List'!$B$1:$D$65536,3,FALSE)</f>
        <v>Exchange rate :</v>
      </c>
      <c r="G462" s="21">
        <f>ROUND(IF(ISBLANK(C462),0,VLOOKUP(C462,'[2]Acha Air Sales Price List'!$B$1:$X$65536,12,FALSE)*$L$14),2)</f>
        <v>0</v>
      </c>
      <c r="H462" s="22">
        <f t="shared" si="11"/>
        <v>0</v>
      </c>
      <c r="I462" s="14"/>
    </row>
    <row r="463" spans="1:9" ht="12.4" hidden="1" customHeight="1">
      <c r="A463" s="13"/>
      <c r="B463" s="1"/>
      <c r="C463" s="36"/>
      <c r="D463" s="150"/>
      <c r="E463" s="151"/>
      <c r="F463" s="43" t="str">
        <f>VLOOKUP(C463,'[2]Acha Air Sales Price List'!$B$1:$D$65536,3,FALSE)</f>
        <v>Exchange rate :</v>
      </c>
      <c r="G463" s="21">
        <f>ROUND(IF(ISBLANK(C463),0,VLOOKUP(C463,'[2]Acha Air Sales Price List'!$B$1:$X$65536,12,FALSE)*$L$14),2)</f>
        <v>0</v>
      </c>
      <c r="H463" s="22">
        <f t="shared" si="11"/>
        <v>0</v>
      </c>
      <c r="I463" s="14"/>
    </row>
    <row r="464" spans="1:9" ht="12.4" hidden="1" customHeight="1">
      <c r="A464" s="13"/>
      <c r="B464" s="1"/>
      <c r="C464" s="36"/>
      <c r="D464" s="150"/>
      <c r="E464" s="151"/>
      <c r="F464" s="43" t="str">
        <f>VLOOKUP(C464,'[2]Acha Air Sales Price List'!$B$1:$D$65536,3,FALSE)</f>
        <v>Exchange rate :</v>
      </c>
      <c r="G464" s="21">
        <f>ROUND(IF(ISBLANK(C464),0,VLOOKUP(C464,'[2]Acha Air Sales Price List'!$B$1:$X$65536,12,FALSE)*$L$14),2)</f>
        <v>0</v>
      </c>
      <c r="H464" s="22">
        <f t="shared" si="11"/>
        <v>0</v>
      </c>
      <c r="I464" s="14"/>
    </row>
    <row r="465" spans="1:9" ht="12.4" hidden="1" customHeight="1">
      <c r="A465" s="13"/>
      <c r="B465" s="1"/>
      <c r="C465" s="36"/>
      <c r="D465" s="150"/>
      <c r="E465" s="151"/>
      <c r="F465" s="43" t="str">
        <f>VLOOKUP(C465,'[2]Acha Air Sales Price List'!$B$1:$D$65536,3,FALSE)</f>
        <v>Exchange rate :</v>
      </c>
      <c r="G465" s="21">
        <f>ROUND(IF(ISBLANK(C465),0,VLOOKUP(C465,'[2]Acha Air Sales Price List'!$B$1:$X$65536,12,FALSE)*$L$14),2)</f>
        <v>0</v>
      </c>
      <c r="H465" s="22">
        <f t="shared" si="11"/>
        <v>0</v>
      </c>
      <c r="I465" s="14"/>
    </row>
    <row r="466" spans="1:9" ht="12.4" hidden="1" customHeight="1">
      <c r="A466" s="13"/>
      <c r="B466" s="1"/>
      <c r="C466" s="36"/>
      <c r="D466" s="150"/>
      <c r="E466" s="151"/>
      <c r="F466" s="43" t="str">
        <f>VLOOKUP(C466,'[2]Acha Air Sales Price List'!$B$1:$D$65536,3,FALSE)</f>
        <v>Exchange rate :</v>
      </c>
      <c r="G466" s="21">
        <f>ROUND(IF(ISBLANK(C466),0,VLOOKUP(C466,'[2]Acha Air Sales Price List'!$B$1:$X$65536,12,FALSE)*$L$14),2)</f>
        <v>0</v>
      </c>
      <c r="H466" s="22">
        <f t="shared" si="11"/>
        <v>0</v>
      </c>
      <c r="I466" s="14"/>
    </row>
    <row r="467" spans="1:9" ht="12.4" hidden="1" customHeight="1">
      <c r="A467" s="13"/>
      <c r="B467" s="1"/>
      <c r="C467" s="36"/>
      <c r="D467" s="150"/>
      <c r="E467" s="151"/>
      <c r="F467" s="43" t="str">
        <f>VLOOKUP(C467,'[2]Acha Air Sales Price List'!$B$1:$D$65536,3,FALSE)</f>
        <v>Exchange rate :</v>
      </c>
      <c r="G467" s="21">
        <f>ROUND(IF(ISBLANK(C467),0,VLOOKUP(C467,'[2]Acha Air Sales Price List'!$B$1:$X$65536,12,FALSE)*$L$14),2)</f>
        <v>0</v>
      </c>
      <c r="H467" s="22">
        <f t="shared" si="11"/>
        <v>0</v>
      </c>
      <c r="I467" s="14"/>
    </row>
    <row r="468" spans="1:9" ht="12.4" hidden="1" customHeight="1">
      <c r="A468" s="13"/>
      <c r="B468" s="1"/>
      <c r="C468" s="36"/>
      <c r="D468" s="150"/>
      <c r="E468" s="151"/>
      <c r="F468" s="43" t="str">
        <f>VLOOKUP(C468,'[2]Acha Air Sales Price List'!$B$1:$D$65536,3,FALSE)</f>
        <v>Exchange rate :</v>
      </c>
      <c r="G468" s="21">
        <f>ROUND(IF(ISBLANK(C468),0,VLOOKUP(C468,'[2]Acha Air Sales Price List'!$B$1:$X$65536,12,FALSE)*$L$14),2)</f>
        <v>0</v>
      </c>
      <c r="H468" s="22">
        <f t="shared" si="11"/>
        <v>0</v>
      </c>
      <c r="I468" s="14"/>
    </row>
    <row r="469" spans="1:9" ht="12.4" hidden="1" customHeight="1">
      <c r="A469" s="13"/>
      <c r="B469" s="1"/>
      <c r="C469" s="36"/>
      <c r="D469" s="150"/>
      <c r="E469" s="151"/>
      <c r="F469" s="43" t="str">
        <f>VLOOKUP(C469,'[2]Acha Air Sales Price List'!$B$1:$D$65536,3,FALSE)</f>
        <v>Exchange rate :</v>
      </c>
      <c r="G469" s="21">
        <f>ROUND(IF(ISBLANK(C469),0,VLOOKUP(C469,'[2]Acha Air Sales Price List'!$B$1:$X$65536,12,FALSE)*$L$14),2)</f>
        <v>0</v>
      </c>
      <c r="H469" s="22">
        <f t="shared" si="11"/>
        <v>0</v>
      </c>
      <c r="I469" s="14"/>
    </row>
    <row r="470" spans="1:9" ht="12.4" hidden="1" customHeight="1">
      <c r="A470" s="13"/>
      <c r="B470" s="1"/>
      <c r="C470" s="36"/>
      <c r="D470" s="150"/>
      <c r="E470" s="151"/>
      <c r="F470" s="43" t="str">
        <f>VLOOKUP(C470,'[2]Acha Air Sales Price List'!$B$1:$D$65536,3,FALSE)</f>
        <v>Exchange rate :</v>
      </c>
      <c r="G470" s="21">
        <f>ROUND(IF(ISBLANK(C470),0,VLOOKUP(C470,'[2]Acha Air Sales Price List'!$B$1:$X$65536,12,FALSE)*$L$14),2)</f>
        <v>0</v>
      </c>
      <c r="H470" s="22">
        <f t="shared" si="11"/>
        <v>0</v>
      </c>
      <c r="I470" s="14"/>
    </row>
    <row r="471" spans="1:9" ht="12.4" hidden="1" customHeight="1">
      <c r="A471" s="13"/>
      <c r="B471" s="1"/>
      <c r="C471" s="36"/>
      <c r="D471" s="150"/>
      <c r="E471" s="151"/>
      <c r="F471" s="43" t="str">
        <f>VLOOKUP(C471,'[2]Acha Air Sales Price List'!$B$1:$D$65536,3,FALSE)</f>
        <v>Exchange rate :</v>
      </c>
      <c r="G471" s="21">
        <f>ROUND(IF(ISBLANK(C471),0,VLOOKUP(C471,'[2]Acha Air Sales Price List'!$B$1:$X$65536,12,FALSE)*$L$14),2)</f>
        <v>0</v>
      </c>
      <c r="H471" s="22">
        <f t="shared" si="11"/>
        <v>0</v>
      </c>
      <c r="I471" s="14"/>
    </row>
    <row r="472" spans="1:9" ht="12.4" hidden="1" customHeight="1">
      <c r="A472" s="13"/>
      <c r="B472" s="1"/>
      <c r="C472" s="36"/>
      <c r="D472" s="150"/>
      <c r="E472" s="151"/>
      <c r="F472" s="43" t="str">
        <f>VLOOKUP(C472,'[2]Acha Air Sales Price List'!$B$1:$D$65536,3,FALSE)</f>
        <v>Exchange rate :</v>
      </c>
      <c r="G472" s="21">
        <f>ROUND(IF(ISBLANK(C472),0,VLOOKUP(C472,'[2]Acha Air Sales Price List'!$B$1:$X$65536,12,FALSE)*$L$14),2)</f>
        <v>0</v>
      </c>
      <c r="H472" s="22">
        <f t="shared" si="11"/>
        <v>0</v>
      </c>
      <c r="I472" s="14"/>
    </row>
    <row r="473" spans="1:9" ht="12.4" hidden="1" customHeight="1">
      <c r="A473" s="13"/>
      <c r="B473" s="1"/>
      <c r="C473" s="36"/>
      <c r="D473" s="150"/>
      <c r="E473" s="151"/>
      <c r="F473" s="43" t="str">
        <f>VLOOKUP(C473,'[2]Acha Air Sales Price List'!$B$1:$D$65536,3,FALSE)</f>
        <v>Exchange rate :</v>
      </c>
      <c r="G473" s="21">
        <f>ROUND(IF(ISBLANK(C473),0,VLOOKUP(C473,'[2]Acha Air Sales Price List'!$B$1:$X$65536,12,FALSE)*$L$14),2)</f>
        <v>0</v>
      </c>
      <c r="H473" s="22">
        <f t="shared" si="11"/>
        <v>0</v>
      </c>
      <c r="I473" s="14"/>
    </row>
    <row r="474" spans="1:9" ht="12.4" hidden="1" customHeight="1">
      <c r="A474" s="13"/>
      <c r="B474" s="1"/>
      <c r="C474" s="37"/>
      <c r="D474" s="150"/>
      <c r="E474" s="151"/>
      <c r="F474" s="43" t="str">
        <f>VLOOKUP(C474,'[2]Acha Air Sales Price List'!$B$1:$D$65536,3,FALSE)</f>
        <v>Exchange rate :</v>
      </c>
      <c r="G474" s="21">
        <f>ROUND(IF(ISBLANK(C474),0,VLOOKUP(C474,'[2]Acha Air Sales Price List'!$B$1:$X$65536,12,FALSE)*$L$14),2)</f>
        <v>0</v>
      </c>
      <c r="H474" s="22">
        <f t="shared" si="11"/>
        <v>0</v>
      </c>
      <c r="I474" s="14"/>
    </row>
    <row r="475" spans="1:9" ht="12" hidden="1" customHeight="1">
      <c r="A475" s="13"/>
      <c r="B475" s="1"/>
      <c r="C475" s="36"/>
      <c r="D475" s="150"/>
      <c r="E475" s="151"/>
      <c r="F475" s="43" t="str">
        <f>VLOOKUP(C475,'[2]Acha Air Sales Price List'!$B$1:$D$65536,3,FALSE)</f>
        <v>Exchange rate :</v>
      </c>
      <c r="G475" s="21">
        <f>ROUND(IF(ISBLANK(C475),0,VLOOKUP(C475,'[2]Acha Air Sales Price List'!$B$1:$X$65536,12,FALSE)*$L$14),2)</f>
        <v>0</v>
      </c>
      <c r="H475" s="22">
        <f t="shared" si="11"/>
        <v>0</v>
      </c>
      <c r="I475" s="14"/>
    </row>
    <row r="476" spans="1:9" ht="12.4" hidden="1" customHeight="1">
      <c r="A476" s="13"/>
      <c r="B476" s="1"/>
      <c r="C476" s="36"/>
      <c r="D476" s="150"/>
      <c r="E476" s="151"/>
      <c r="F476" s="43" t="str">
        <f>VLOOKUP(C476,'[2]Acha Air Sales Price List'!$B$1:$D$65536,3,FALSE)</f>
        <v>Exchange rate :</v>
      </c>
      <c r="G476" s="21">
        <f>ROUND(IF(ISBLANK(C476),0,VLOOKUP(C476,'[2]Acha Air Sales Price List'!$B$1:$X$65536,12,FALSE)*$L$14),2)</f>
        <v>0</v>
      </c>
      <c r="H476" s="22">
        <f t="shared" si="11"/>
        <v>0</v>
      </c>
      <c r="I476" s="14"/>
    </row>
    <row r="477" spans="1:9" ht="12.4" hidden="1" customHeight="1">
      <c r="A477" s="13"/>
      <c r="B477" s="1"/>
      <c r="C477" s="36"/>
      <c r="D477" s="150"/>
      <c r="E477" s="151"/>
      <c r="F477" s="43" t="str">
        <f>VLOOKUP(C477,'[2]Acha Air Sales Price List'!$B$1:$D$65536,3,FALSE)</f>
        <v>Exchange rate :</v>
      </c>
      <c r="G477" s="21">
        <f>ROUND(IF(ISBLANK(C477),0,VLOOKUP(C477,'[2]Acha Air Sales Price List'!$B$1:$X$65536,12,FALSE)*$L$14),2)</f>
        <v>0</v>
      </c>
      <c r="H477" s="22">
        <f t="shared" si="11"/>
        <v>0</v>
      </c>
      <c r="I477" s="14"/>
    </row>
    <row r="478" spans="1:9" ht="12.4" hidden="1" customHeight="1">
      <c r="A478" s="13"/>
      <c r="B478" s="1"/>
      <c r="C478" s="36"/>
      <c r="D478" s="150"/>
      <c r="E478" s="151"/>
      <c r="F478" s="43" t="str">
        <f>VLOOKUP(C478,'[2]Acha Air Sales Price List'!$B$1:$D$65536,3,FALSE)</f>
        <v>Exchange rate :</v>
      </c>
      <c r="G478" s="21">
        <f>ROUND(IF(ISBLANK(C478),0,VLOOKUP(C478,'[2]Acha Air Sales Price List'!$B$1:$X$65536,12,FALSE)*$L$14),2)</f>
        <v>0</v>
      </c>
      <c r="H478" s="22">
        <f t="shared" si="11"/>
        <v>0</v>
      </c>
      <c r="I478" s="14"/>
    </row>
    <row r="479" spans="1:9" ht="12.4" hidden="1" customHeight="1">
      <c r="A479" s="13"/>
      <c r="B479" s="1"/>
      <c r="C479" s="36"/>
      <c r="D479" s="150"/>
      <c r="E479" s="151"/>
      <c r="F479" s="43" t="str">
        <f>VLOOKUP(C479,'[2]Acha Air Sales Price List'!$B$1:$D$65536,3,FALSE)</f>
        <v>Exchange rate :</v>
      </c>
      <c r="G479" s="21">
        <f>ROUND(IF(ISBLANK(C479),0,VLOOKUP(C479,'[2]Acha Air Sales Price List'!$B$1:$X$65536,12,FALSE)*$L$14),2)</f>
        <v>0</v>
      </c>
      <c r="H479" s="22">
        <f t="shared" si="11"/>
        <v>0</v>
      </c>
      <c r="I479" s="14"/>
    </row>
    <row r="480" spans="1:9" ht="12.4" hidden="1" customHeight="1">
      <c r="A480" s="13"/>
      <c r="B480" s="1"/>
      <c r="C480" s="36"/>
      <c r="D480" s="150"/>
      <c r="E480" s="151"/>
      <c r="F480" s="43" t="str">
        <f>VLOOKUP(C480,'[2]Acha Air Sales Price List'!$B$1:$D$65536,3,FALSE)</f>
        <v>Exchange rate :</v>
      </c>
      <c r="G480" s="21">
        <f>ROUND(IF(ISBLANK(C480),0,VLOOKUP(C480,'[2]Acha Air Sales Price List'!$B$1:$X$65536,12,FALSE)*$L$14),2)</f>
        <v>0</v>
      </c>
      <c r="H480" s="22">
        <f t="shared" si="11"/>
        <v>0</v>
      </c>
      <c r="I480" s="14"/>
    </row>
    <row r="481" spans="1:9" ht="12.4" hidden="1" customHeight="1">
      <c r="A481" s="13"/>
      <c r="B481" s="1"/>
      <c r="C481" s="36"/>
      <c r="D481" s="150"/>
      <c r="E481" s="151"/>
      <c r="F481" s="43" t="str">
        <f>VLOOKUP(C481,'[2]Acha Air Sales Price List'!$B$1:$D$65536,3,FALSE)</f>
        <v>Exchange rate :</v>
      </c>
      <c r="G481" s="21">
        <f>ROUND(IF(ISBLANK(C481),0,VLOOKUP(C481,'[2]Acha Air Sales Price List'!$B$1:$X$65536,12,FALSE)*$L$14),2)</f>
        <v>0</v>
      </c>
      <c r="H481" s="22">
        <f t="shared" si="11"/>
        <v>0</v>
      </c>
      <c r="I481" s="14"/>
    </row>
    <row r="482" spans="1:9" ht="12.4" hidden="1" customHeight="1">
      <c r="A482" s="13"/>
      <c r="B482" s="1"/>
      <c r="C482" s="36"/>
      <c r="D482" s="150"/>
      <c r="E482" s="151"/>
      <c r="F482" s="43" t="str">
        <f>VLOOKUP(C482,'[2]Acha Air Sales Price List'!$B$1:$D$65536,3,FALSE)</f>
        <v>Exchange rate :</v>
      </c>
      <c r="G482" s="21">
        <f>ROUND(IF(ISBLANK(C482),0,VLOOKUP(C482,'[2]Acha Air Sales Price List'!$B$1:$X$65536,12,FALSE)*$L$14),2)</f>
        <v>0</v>
      </c>
      <c r="H482" s="22">
        <f t="shared" si="11"/>
        <v>0</v>
      </c>
      <c r="I482" s="14"/>
    </row>
    <row r="483" spans="1:9" ht="12.4" hidden="1" customHeight="1">
      <c r="A483" s="13"/>
      <c r="B483" s="1"/>
      <c r="C483" s="36"/>
      <c r="D483" s="150"/>
      <c r="E483" s="151"/>
      <c r="F483" s="43" t="str">
        <f>VLOOKUP(C483,'[2]Acha Air Sales Price List'!$B$1:$D$65536,3,FALSE)</f>
        <v>Exchange rate :</v>
      </c>
      <c r="G483" s="21">
        <f>ROUND(IF(ISBLANK(C483),0,VLOOKUP(C483,'[2]Acha Air Sales Price List'!$B$1:$X$65536,12,FALSE)*$L$14),2)</f>
        <v>0</v>
      </c>
      <c r="H483" s="22">
        <f t="shared" si="11"/>
        <v>0</v>
      </c>
      <c r="I483" s="14"/>
    </row>
    <row r="484" spans="1:9" ht="12.4" hidden="1" customHeight="1">
      <c r="A484" s="13"/>
      <c r="B484" s="1"/>
      <c r="C484" s="36"/>
      <c r="D484" s="150"/>
      <c r="E484" s="151"/>
      <c r="F484" s="43" t="str">
        <f>VLOOKUP(C484,'[2]Acha Air Sales Price List'!$B$1:$D$65536,3,FALSE)</f>
        <v>Exchange rate :</v>
      </c>
      <c r="G484" s="21">
        <f>ROUND(IF(ISBLANK(C484),0,VLOOKUP(C484,'[2]Acha Air Sales Price List'!$B$1:$X$65536,12,FALSE)*$L$14),2)</f>
        <v>0</v>
      </c>
      <c r="H484" s="22">
        <f t="shared" si="11"/>
        <v>0</v>
      </c>
      <c r="I484" s="14"/>
    </row>
    <row r="485" spans="1:9" ht="12.4" hidden="1" customHeight="1">
      <c r="A485" s="13"/>
      <c r="B485" s="1"/>
      <c r="C485" s="36"/>
      <c r="D485" s="150"/>
      <c r="E485" s="151"/>
      <c r="F485" s="43" t="str">
        <f>VLOOKUP(C485,'[2]Acha Air Sales Price List'!$B$1:$D$65536,3,FALSE)</f>
        <v>Exchange rate :</v>
      </c>
      <c r="G485" s="21">
        <f>ROUND(IF(ISBLANK(C485),0,VLOOKUP(C485,'[2]Acha Air Sales Price List'!$B$1:$X$65536,12,FALSE)*$L$14),2)</f>
        <v>0</v>
      </c>
      <c r="H485" s="22">
        <f t="shared" si="11"/>
        <v>0</v>
      </c>
      <c r="I485" s="14"/>
    </row>
    <row r="486" spans="1:9" ht="12.4" hidden="1" customHeight="1">
      <c r="A486" s="13"/>
      <c r="B486" s="1"/>
      <c r="C486" s="36"/>
      <c r="D486" s="150"/>
      <c r="E486" s="151"/>
      <c r="F486" s="43" t="str">
        <f>VLOOKUP(C486,'[2]Acha Air Sales Price List'!$B$1:$D$65536,3,FALSE)</f>
        <v>Exchange rate :</v>
      </c>
      <c r="G486" s="21">
        <f>ROUND(IF(ISBLANK(C486),0,VLOOKUP(C486,'[2]Acha Air Sales Price List'!$B$1:$X$65536,12,FALSE)*$L$14),2)</f>
        <v>0</v>
      </c>
      <c r="H486" s="22">
        <f t="shared" si="11"/>
        <v>0</v>
      </c>
      <c r="I486" s="14"/>
    </row>
    <row r="487" spans="1:9" ht="12.4" hidden="1" customHeight="1">
      <c r="A487" s="13"/>
      <c r="B487" s="1"/>
      <c r="C487" s="36"/>
      <c r="D487" s="150"/>
      <c r="E487" s="151"/>
      <c r="F487" s="43" t="str">
        <f>VLOOKUP(C487,'[2]Acha Air Sales Price List'!$B$1:$D$65536,3,FALSE)</f>
        <v>Exchange rate :</v>
      </c>
      <c r="G487" s="21">
        <f>ROUND(IF(ISBLANK(C487),0,VLOOKUP(C487,'[2]Acha Air Sales Price List'!$B$1:$X$65536,12,FALSE)*$L$14),2)</f>
        <v>0</v>
      </c>
      <c r="H487" s="22">
        <f t="shared" si="11"/>
        <v>0</v>
      </c>
      <c r="I487" s="14"/>
    </row>
    <row r="488" spans="1:9" ht="12.4" hidden="1" customHeight="1">
      <c r="A488" s="13"/>
      <c r="B488" s="1"/>
      <c r="C488" s="36"/>
      <c r="D488" s="150"/>
      <c r="E488" s="151"/>
      <c r="F488" s="43" t="str">
        <f>VLOOKUP(C488,'[2]Acha Air Sales Price List'!$B$1:$D$65536,3,FALSE)</f>
        <v>Exchange rate :</v>
      </c>
      <c r="G488" s="21">
        <f>ROUND(IF(ISBLANK(C488),0,VLOOKUP(C488,'[2]Acha Air Sales Price List'!$B$1:$X$65536,12,FALSE)*$L$14),2)</f>
        <v>0</v>
      </c>
      <c r="H488" s="22">
        <f t="shared" si="11"/>
        <v>0</v>
      </c>
      <c r="I488" s="14"/>
    </row>
    <row r="489" spans="1:9" ht="12.4" hidden="1" customHeight="1">
      <c r="A489" s="13"/>
      <c r="B489" s="1"/>
      <c r="C489" s="36"/>
      <c r="D489" s="150"/>
      <c r="E489" s="151"/>
      <c r="F489" s="43" t="str">
        <f>VLOOKUP(C489,'[2]Acha Air Sales Price List'!$B$1:$D$65536,3,FALSE)</f>
        <v>Exchange rate :</v>
      </c>
      <c r="G489" s="21">
        <f>ROUND(IF(ISBLANK(C489),0,VLOOKUP(C489,'[2]Acha Air Sales Price List'!$B$1:$X$65536,12,FALSE)*$L$14),2)</f>
        <v>0</v>
      </c>
      <c r="H489" s="22">
        <f t="shared" si="11"/>
        <v>0</v>
      </c>
      <c r="I489" s="14"/>
    </row>
    <row r="490" spans="1:9" ht="12.4" hidden="1" customHeight="1">
      <c r="A490" s="13"/>
      <c r="B490" s="1"/>
      <c r="C490" s="36"/>
      <c r="D490" s="150"/>
      <c r="E490" s="151"/>
      <c r="F490" s="43" t="str">
        <f>VLOOKUP(C490,'[2]Acha Air Sales Price List'!$B$1:$D$65536,3,FALSE)</f>
        <v>Exchange rate :</v>
      </c>
      <c r="G490" s="21">
        <f>ROUND(IF(ISBLANK(C490),0,VLOOKUP(C490,'[2]Acha Air Sales Price List'!$B$1:$X$65536,12,FALSE)*$L$14),2)</f>
        <v>0</v>
      </c>
      <c r="H490" s="22">
        <f t="shared" si="11"/>
        <v>0</v>
      </c>
      <c r="I490" s="14"/>
    </row>
    <row r="491" spans="1:9" ht="12.4" hidden="1" customHeight="1">
      <c r="A491" s="13"/>
      <c r="B491" s="1"/>
      <c r="C491" s="36"/>
      <c r="D491" s="150"/>
      <c r="E491" s="151"/>
      <c r="F491" s="43" t="str">
        <f>VLOOKUP(C491,'[2]Acha Air Sales Price List'!$B$1:$D$65536,3,FALSE)</f>
        <v>Exchange rate :</v>
      </c>
      <c r="G491" s="21">
        <f>ROUND(IF(ISBLANK(C491),0,VLOOKUP(C491,'[2]Acha Air Sales Price List'!$B$1:$X$65536,12,FALSE)*$L$14),2)</f>
        <v>0</v>
      </c>
      <c r="H491" s="22">
        <f t="shared" si="11"/>
        <v>0</v>
      </c>
      <c r="I491" s="14"/>
    </row>
    <row r="492" spans="1:9" ht="12.4" hidden="1" customHeight="1">
      <c r="A492" s="13"/>
      <c r="B492" s="1"/>
      <c r="C492" s="36"/>
      <c r="D492" s="150"/>
      <c r="E492" s="151"/>
      <c r="F492" s="43" t="str">
        <f>VLOOKUP(C492,'[2]Acha Air Sales Price List'!$B$1:$D$65536,3,FALSE)</f>
        <v>Exchange rate :</v>
      </c>
      <c r="G492" s="21">
        <f>ROUND(IF(ISBLANK(C492),0,VLOOKUP(C492,'[2]Acha Air Sales Price List'!$B$1:$X$65536,12,FALSE)*$L$14),2)</f>
        <v>0</v>
      </c>
      <c r="H492" s="22">
        <f t="shared" si="11"/>
        <v>0</v>
      </c>
      <c r="I492" s="14"/>
    </row>
    <row r="493" spans="1:9" ht="12.4" hidden="1" customHeight="1">
      <c r="A493" s="13"/>
      <c r="B493" s="1"/>
      <c r="C493" s="36"/>
      <c r="D493" s="150"/>
      <c r="E493" s="151"/>
      <c r="F493" s="43" t="str">
        <f>VLOOKUP(C493,'[2]Acha Air Sales Price List'!$B$1:$D$65536,3,FALSE)</f>
        <v>Exchange rate :</v>
      </c>
      <c r="G493" s="21">
        <f>ROUND(IF(ISBLANK(C493),0,VLOOKUP(C493,'[2]Acha Air Sales Price List'!$B$1:$X$65536,12,FALSE)*$L$14),2)</f>
        <v>0</v>
      </c>
      <c r="H493" s="22">
        <f t="shared" si="11"/>
        <v>0</v>
      </c>
      <c r="I493" s="14"/>
    </row>
    <row r="494" spans="1:9" ht="12.4" hidden="1" customHeight="1">
      <c r="A494" s="13"/>
      <c r="B494" s="1"/>
      <c r="C494" s="36"/>
      <c r="D494" s="150"/>
      <c r="E494" s="151"/>
      <c r="F494" s="43" t="str">
        <f>VLOOKUP(C494,'[2]Acha Air Sales Price List'!$B$1:$D$65536,3,FALSE)</f>
        <v>Exchange rate :</v>
      </c>
      <c r="G494" s="21">
        <f>ROUND(IF(ISBLANK(C494),0,VLOOKUP(C494,'[2]Acha Air Sales Price List'!$B$1:$X$65536,12,FALSE)*$L$14),2)</f>
        <v>0</v>
      </c>
      <c r="H494" s="22">
        <f t="shared" si="11"/>
        <v>0</v>
      </c>
      <c r="I494" s="14"/>
    </row>
    <row r="495" spans="1:9" ht="12.4" hidden="1" customHeight="1">
      <c r="A495" s="13"/>
      <c r="B495" s="1"/>
      <c r="C495" s="36"/>
      <c r="D495" s="150"/>
      <c r="E495" s="151"/>
      <c r="F495" s="43" t="str">
        <f>VLOOKUP(C495,'[2]Acha Air Sales Price List'!$B$1:$D$65536,3,FALSE)</f>
        <v>Exchange rate :</v>
      </c>
      <c r="G495" s="21">
        <f>ROUND(IF(ISBLANK(C495),0,VLOOKUP(C495,'[2]Acha Air Sales Price List'!$B$1:$X$65536,12,FALSE)*$L$14),2)</f>
        <v>0</v>
      </c>
      <c r="H495" s="22">
        <f t="shared" si="11"/>
        <v>0</v>
      </c>
      <c r="I495" s="14"/>
    </row>
    <row r="496" spans="1:9" ht="12.4" hidden="1" customHeight="1">
      <c r="A496" s="13"/>
      <c r="B496" s="1"/>
      <c r="C496" s="36"/>
      <c r="D496" s="150"/>
      <c r="E496" s="151"/>
      <c r="F496" s="43" t="str">
        <f>VLOOKUP(C496,'[2]Acha Air Sales Price List'!$B$1:$D$65536,3,FALSE)</f>
        <v>Exchange rate :</v>
      </c>
      <c r="G496" s="21">
        <f>ROUND(IF(ISBLANK(C496),0,VLOOKUP(C496,'[2]Acha Air Sales Price List'!$B$1:$X$65536,12,FALSE)*$L$14),2)</f>
        <v>0</v>
      </c>
      <c r="H496" s="22">
        <f t="shared" si="11"/>
        <v>0</v>
      </c>
      <c r="I496" s="14"/>
    </row>
    <row r="497" spans="1:9" ht="12.4" hidden="1" customHeight="1">
      <c r="A497" s="13"/>
      <c r="B497" s="1"/>
      <c r="C497" s="36"/>
      <c r="D497" s="150"/>
      <c r="E497" s="151"/>
      <c r="F497" s="43" t="str">
        <f>VLOOKUP(C497,'[2]Acha Air Sales Price List'!$B$1:$D$65536,3,FALSE)</f>
        <v>Exchange rate :</v>
      </c>
      <c r="G497" s="21">
        <f>ROUND(IF(ISBLANK(C497),0,VLOOKUP(C497,'[2]Acha Air Sales Price List'!$B$1:$X$65536,12,FALSE)*$L$14),2)</f>
        <v>0</v>
      </c>
      <c r="H497" s="22">
        <f t="shared" si="11"/>
        <v>0</v>
      </c>
      <c r="I497" s="14"/>
    </row>
    <row r="498" spans="1:9" ht="12.4" hidden="1" customHeight="1">
      <c r="A498" s="13"/>
      <c r="B498" s="1"/>
      <c r="C498" s="36"/>
      <c r="D498" s="150"/>
      <c r="E498" s="151"/>
      <c r="F498" s="43" t="str">
        <f>VLOOKUP(C498,'[2]Acha Air Sales Price List'!$B$1:$D$65536,3,FALSE)</f>
        <v>Exchange rate :</v>
      </c>
      <c r="G498" s="21">
        <f>ROUND(IF(ISBLANK(C498),0,VLOOKUP(C498,'[2]Acha Air Sales Price List'!$B$1:$X$65536,12,FALSE)*$L$14),2)</f>
        <v>0</v>
      </c>
      <c r="H498" s="22">
        <f t="shared" si="11"/>
        <v>0</v>
      </c>
      <c r="I498" s="14"/>
    </row>
    <row r="499" spans="1:9" ht="12.4" hidden="1" customHeight="1">
      <c r="A499" s="13"/>
      <c r="B499" s="1"/>
      <c r="C499" s="36"/>
      <c r="D499" s="150"/>
      <c r="E499" s="151"/>
      <c r="F499" s="43" t="str">
        <f>VLOOKUP(C499,'[2]Acha Air Sales Price List'!$B$1:$D$65536,3,FALSE)</f>
        <v>Exchange rate :</v>
      </c>
      <c r="G499" s="21">
        <f>ROUND(IF(ISBLANK(C499),0,VLOOKUP(C499,'[2]Acha Air Sales Price List'!$B$1:$X$65536,12,FALSE)*$L$14),2)</f>
        <v>0</v>
      </c>
      <c r="H499" s="22">
        <f t="shared" si="11"/>
        <v>0</v>
      </c>
      <c r="I499" s="14"/>
    </row>
    <row r="500" spans="1:9" ht="12.4" hidden="1" customHeight="1">
      <c r="A500" s="13"/>
      <c r="B500" s="1"/>
      <c r="C500" s="36"/>
      <c r="D500" s="150"/>
      <c r="E500" s="151"/>
      <c r="F500" s="43" t="str">
        <f>VLOOKUP(C500,'[2]Acha Air Sales Price List'!$B$1:$D$65536,3,FALSE)</f>
        <v>Exchange rate :</v>
      </c>
      <c r="G500" s="21">
        <f>ROUND(IF(ISBLANK(C500),0,VLOOKUP(C500,'[2]Acha Air Sales Price List'!$B$1:$X$65536,12,FALSE)*$L$14),2)</f>
        <v>0</v>
      </c>
      <c r="H500" s="22">
        <f t="shared" si="11"/>
        <v>0</v>
      </c>
      <c r="I500" s="14"/>
    </row>
    <row r="501" spans="1:9" ht="12.4" hidden="1" customHeight="1">
      <c r="A501" s="13"/>
      <c r="B501" s="1"/>
      <c r="C501" s="36"/>
      <c r="D501" s="150"/>
      <c r="E501" s="151"/>
      <c r="F501" s="43" t="str">
        <f>VLOOKUP(C501,'[2]Acha Air Sales Price List'!$B$1:$D$65536,3,FALSE)</f>
        <v>Exchange rate :</v>
      </c>
      <c r="G501" s="21">
        <f>ROUND(IF(ISBLANK(C501),0,VLOOKUP(C501,'[2]Acha Air Sales Price List'!$B$1:$X$65536,12,FALSE)*$L$14),2)</f>
        <v>0</v>
      </c>
      <c r="H501" s="22">
        <f t="shared" si="11"/>
        <v>0</v>
      </c>
      <c r="I501" s="14"/>
    </row>
    <row r="502" spans="1:9" ht="12.4" hidden="1" customHeight="1">
      <c r="A502" s="13"/>
      <c r="B502" s="1"/>
      <c r="C502" s="37"/>
      <c r="D502" s="150"/>
      <c r="E502" s="151"/>
      <c r="F502" s="43" t="str">
        <f>VLOOKUP(C502,'[2]Acha Air Sales Price List'!$B$1:$D$65536,3,FALSE)</f>
        <v>Exchange rate :</v>
      </c>
      <c r="G502" s="21">
        <f>ROUND(IF(ISBLANK(C502),0,VLOOKUP(C502,'[2]Acha Air Sales Price List'!$B$1:$X$65536,12,FALSE)*$L$14),2)</f>
        <v>0</v>
      </c>
      <c r="H502" s="22">
        <f>ROUND(IF(ISNUMBER(B502), G502*B502, 0),5)</f>
        <v>0</v>
      </c>
      <c r="I502" s="14"/>
    </row>
    <row r="503" spans="1:9" ht="12" hidden="1" customHeight="1">
      <c r="A503" s="13"/>
      <c r="B503" s="1"/>
      <c r="C503" s="36"/>
      <c r="D503" s="150"/>
      <c r="E503" s="151"/>
      <c r="F503" s="43" t="str">
        <f>VLOOKUP(C503,'[2]Acha Air Sales Price List'!$B$1:$D$65536,3,FALSE)</f>
        <v>Exchange rate :</v>
      </c>
      <c r="G503" s="21">
        <f>ROUND(IF(ISBLANK(C503),0,VLOOKUP(C503,'[2]Acha Air Sales Price List'!$B$1:$X$65536,12,FALSE)*$L$14),2)</f>
        <v>0</v>
      </c>
      <c r="H503" s="22">
        <f t="shared" ref="H503:H519" si="12">ROUND(IF(ISNUMBER(B503), G503*B503, 0),5)</f>
        <v>0</v>
      </c>
      <c r="I503" s="14"/>
    </row>
    <row r="504" spans="1:9" ht="12.4" hidden="1" customHeight="1">
      <c r="A504" s="13"/>
      <c r="B504" s="1"/>
      <c r="C504" s="36"/>
      <c r="D504" s="150"/>
      <c r="E504" s="151"/>
      <c r="F504" s="43" t="str">
        <f>VLOOKUP(C504,'[2]Acha Air Sales Price List'!$B$1:$D$65536,3,FALSE)</f>
        <v>Exchange rate :</v>
      </c>
      <c r="G504" s="21">
        <f>ROUND(IF(ISBLANK(C504),0,VLOOKUP(C504,'[2]Acha Air Sales Price List'!$B$1:$X$65536,12,FALSE)*$L$14),2)</f>
        <v>0</v>
      </c>
      <c r="H504" s="22">
        <f t="shared" si="12"/>
        <v>0</v>
      </c>
      <c r="I504" s="14"/>
    </row>
    <row r="505" spans="1:9" ht="12.4" hidden="1" customHeight="1">
      <c r="A505" s="13"/>
      <c r="B505" s="1"/>
      <c r="C505" s="36"/>
      <c r="D505" s="150"/>
      <c r="E505" s="151"/>
      <c r="F505" s="43" t="str">
        <f>VLOOKUP(C505,'[2]Acha Air Sales Price List'!$B$1:$D$65536,3,FALSE)</f>
        <v>Exchange rate :</v>
      </c>
      <c r="G505" s="21">
        <f>ROUND(IF(ISBLANK(C505),0,VLOOKUP(C505,'[2]Acha Air Sales Price List'!$B$1:$X$65536,12,FALSE)*$L$14),2)</f>
        <v>0</v>
      </c>
      <c r="H505" s="22">
        <f t="shared" si="12"/>
        <v>0</v>
      </c>
      <c r="I505" s="14"/>
    </row>
    <row r="506" spans="1:9" ht="12.4" hidden="1" customHeight="1">
      <c r="A506" s="13"/>
      <c r="B506" s="1"/>
      <c r="C506" s="36"/>
      <c r="D506" s="150"/>
      <c r="E506" s="151"/>
      <c r="F506" s="43" t="str">
        <f>VLOOKUP(C506,'[2]Acha Air Sales Price List'!$B$1:$D$65536,3,FALSE)</f>
        <v>Exchange rate :</v>
      </c>
      <c r="G506" s="21">
        <f>ROUND(IF(ISBLANK(C506),0,VLOOKUP(C506,'[2]Acha Air Sales Price List'!$B$1:$X$65536,12,FALSE)*$L$14),2)</f>
        <v>0</v>
      </c>
      <c r="H506" s="22">
        <f t="shared" si="12"/>
        <v>0</v>
      </c>
      <c r="I506" s="14"/>
    </row>
    <row r="507" spans="1:9" ht="12.4" hidden="1" customHeight="1">
      <c r="A507" s="13"/>
      <c r="B507" s="1"/>
      <c r="C507" s="36"/>
      <c r="D507" s="150"/>
      <c r="E507" s="151"/>
      <c r="F507" s="43" t="str">
        <f>VLOOKUP(C507,'[2]Acha Air Sales Price List'!$B$1:$D$65536,3,FALSE)</f>
        <v>Exchange rate :</v>
      </c>
      <c r="G507" s="21">
        <f>ROUND(IF(ISBLANK(C507),0,VLOOKUP(C507,'[2]Acha Air Sales Price List'!$B$1:$X$65536,12,FALSE)*$L$14),2)</f>
        <v>0</v>
      </c>
      <c r="H507" s="22">
        <f t="shared" si="12"/>
        <v>0</v>
      </c>
      <c r="I507" s="14"/>
    </row>
    <row r="508" spans="1:9" ht="12.4" hidden="1" customHeight="1">
      <c r="A508" s="13"/>
      <c r="B508" s="1"/>
      <c r="C508" s="36"/>
      <c r="D508" s="150"/>
      <c r="E508" s="151"/>
      <c r="F508" s="43" t="str">
        <f>VLOOKUP(C508,'[2]Acha Air Sales Price List'!$B$1:$D$65536,3,FALSE)</f>
        <v>Exchange rate :</v>
      </c>
      <c r="G508" s="21">
        <f>ROUND(IF(ISBLANK(C508),0,VLOOKUP(C508,'[2]Acha Air Sales Price List'!$B$1:$X$65536,12,FALSE)*$L$14),2)</f>
        <v>0</v>
      </c>
      <c r="H508" s="22">
        <f t="shared" si="12"/>
        <v>0</v>
      </c>
      <c r="I508" s="14"/>
    </row>
    <row r="509" spans="1:9" ht="12.4" hidden="1" customHeight="1">
      <c r="A509" s="13"/>
      <c r="B509" s="1"/>
      <c r="C509" s="36"/>
      <c r="D509" s="150"/>
      <c r="E509" s="151"/>
      <c r="F509" s="43" t="str">
        <f>VLOOKUP(C509,'[2]Acha Air Sales Price List'!$B$1:$D$65536,3,FALSE)</f>
        <v>Exchange rate :</v>
      </c>
      <c r="G509" s="21">
        <f>ROUND(IF(ISBLANK(C509),0,VLOOKUP(C509,'[2]Acha Air Sales Price List'!$B$1:$X$65536,12,FALSE)*$L$14),2)</f>
        <v>0</v>
      </c>
      <c r="H509" s="22">
        <f t="shared" si="12"/>
        <v>0</v>
      </c>
      <c r="I509" s="14"/>
    </row>
    <row r="510" spans="1:9" ht="12.4" hidden="1" customHeight="1">
      <c r="A510" s="13"/>
      <c r="B510" s="1"/>
      <c r="C510" s="36"/>
      <c r="D510" s="150"/>
      <c r="E510" s="151"/>
      <c r="F510" s="43" t="str">
        <f>VLOOKUP(C510,'[2]Acha Air Sales Price List'!$B$1:$D$65536,3,FALSE)</f>
        <v>Exchange rate :</v>
      </c>
      <c r="G510" s="21">
        <f>ROUND(IF(ISBLANK(C510),0,VLOOKUP(C510,'[2]Acha Air Sales Price List'!$B$1:$X$65536,12,FALSE)*$L$14),2)</f>
        <v>0</v>
      </c>
      <c r="H510" s="22">
        <f t="shared" si="12"/>
        <v>0</v>
      </c>
      <c r="I510" s="14"/>
    </row>
    <row r="511" spans="1:9" ht="12.4" hidden="1" customHeight="1">
      <c r="A511" s="13"/>
      <c r="B511" s="1"/>
      <c r="C511" s="36"/>
      <c r="D511" s="150"/>
      <c r="E511" s="151"/>
      <c r="F511" s="43" t="str">
        <f>VLOOKUP(C511,'[2]Acha Air Sales Price List'!$B$1:$D$65536,3,FALSE)</f>
        <v>Exchange rate :</v>
      </c>
      <c r="G511" s="21">
        <f>ROUND(IF(ISBLANK(C511),0,VLOOKUP(C511,'[2]Acha Air Sales Price List'!$B$1:$X$65536,12,FALSE)*$L$14),2)</f>
        <v>0</v>
      </c>
      <c r="H511" s="22">
        <f t="shared" si="12"/>
        <v>0</v>
      </c>
      <c r="I511" s="14"/>
    </row>
    <row r="512" spans="1:9" ht="12.4" hidden="1" customHeight="1">
      <c r="A512" s="13"/>
      <c r="B512" s="1"/>
      <c r="C512" s="36"/>
      <c r="D512" s="150"/>
      <c r="E512" s="151"/>
      <c r="F512" s="43" t="str">
        <f>VLOOKUP(C512,'[2]Acha Air Sales Price List'!$B$1:$D$65536,3,FALSE)</f>
        <v>Exchange rate :</v>
      </c>
      <c r="G512" s="21">
        <f>ROUND(IF(ISBLANK(C512),0,VLOOKUP(C512,'[2]Acha Air Sales Price List'!$B$1:$X$65536,12,FALSE)*$L$14),2)</f>
        <v>0</v>
      </c>
      <c r="H512" s="22">
        <f t="shared" si="12"/>
        <v>0</v>
      </c>
      <c r="I512" s="14"/>
    </row>
    <row r="513" spans="1:9" ht="12.4" hidden="1" customHeight="1">
      <c r="A513" s="13"/>
      <c r="B513" s="1"/>
      <c r="C513" s="36"/>
      <c r="D513" s="150"/>
      <c r="E513" s="151"/>
      <c r="F513" s="43" t="str">
        <f>VLOOKUP(C513,'[2]Acha Air Sales Price List'!$B$1:$D$65536,3,FALSE)</f>
        <v>Exchange rate :</v>
      </c>
      <c r="G513" s="21">
        <f>ROUND(IF(ISBLANK(C513),0,VLOOKUP(C513,'[2]Acha Air Sales Price List'!$B$1:$X$65536,12,FALSE)*$L$14),2)</f>
        <v>0</v>
      </c>
      <c r="H513" s="22">
        <f t="shared" si="12"/>
        <v>0</v>
      </c>
      <c r="I513" s="14"/>
    </row>
    <row r="514" spans="1:9" ht="12.4" hidden="1" customHeight="1">
      <c r="A514" s="13"/>
      <c r="B514" s="1"/>
      <c r="C514" s="36"/>
      <c r="D514" s="150"/>
      <c r="E514" s="151"/>
      <c r="F514" s="43" t="str">
        <f>VLOOKUP(C514,'[2]Acha Air Sales Price List'!$B$1:$D$65536,3,FALSE)</f>
        <v>Exchange rate :</v>
      </c>
      <c r="G514" s="21">
        <f>ROUND(IF(ISBLANK(C514),0,VLOOKUP(C514,'[2]Acha Air Sales Price List'!$B$1:$X$65536,12,FALSE)*$L$14),2)</f>
        <v>0</v>
      </c>
      <c r="H514" s="22">
        <f t="shared" si="12"/>
        <v>0</v>
      </c>
      <c r="I514" s="14"/>
    </row>
    <row r="515" spans="1:9" ht="12.4" hidden="1" customHeight="1">
      <c r="A515" s="13"/>
      <c r="B515" s="1"/>
      <c r="C515" s="36"/>
      <c r="D515" s="150"/>
      <c r="E515" s="151"/>
      <c r="F515" s="43" t="str">
        <f>VLOOKUP(C515,'[2]Acha Air Sales Price List'!$B$1:$D$65536,3,FALSE)</f>
        <v>Exchange rate :</v>
      </c>
      <c r="G515" s="21">
        <f>ROUND(IF(ISBLANK(C515),0,VLOOKUP(C515,'[2]Acha Air Sales Price List'!$B$1:$X$65536,12,FALSE)*$L$14),2)</f>
        <v>0</v>
      </c>
      <c r="H515" s="22">
        <f t="shared" si="12"/>
        <v>0</v>
      </c>
      <c r="I515" s="14"/>
    </row>
    <row r="516" spans="1:9" ht="12.4" hidden="1" customHeight="1">
      <c r="A516" s="13"/>
      <c r="B516" s="1"/>
      <c r="C516" s="36"/>
      <c r="D516" s="150"/>
      <c r="E516" s="151"/>
      <c r="F516" s="43" t="str">
        <f>VLOOKUP(C516,'[2]Acha Air Sales Price List'!$B$1:$D$65536,3,FALSE)</f>
        <v>Exchange rate :</v>
      </c>
      <c r="G516" s="21">
        <f>ROUND(IF(ISBLANK(C516),0,VLOOKUP(C516,'[2]Acha Air Sales Price List'!$B$1:$X$65536,12,FALSE)*$L$14),2)</f>
        <v>0</v>
      </c>
      <c r="H516" s="22">
        <f t="shared" si="12"/>
        <v>0</v>
      </c>
      <c r="I516" s="14"/>
    </row>
    <row r="517" spans="1:9" ht="12.4" hidden="1" customHeight="1">
      <c r="A517" s="13"/>
      <c r="B517" s="1"/>
      <c r="C517" s="36"/>
      <c r="D517" s="150"/>
      <c r="E517" s="151"/>
      <c r="F517" s="43" t="str">
        <f>VLOOKUP(C517,'[2]Acha Air Sales Price List'!$B$1:$D$65536,3,FALSE)</f>
        <v>Exchange rate :</v>
      </c>
      <c r="G517" s="21">
        <f>ROUND(IF(ISBLANK(C517),0,VLOOKUP(C517,'[2]Acha Air Sales Price List'!$B$1:$X$65536,12,FALSE)*$L$14),2)</f>
        <v>0</v>
      </c>
      <c r="H517" s="22">
        <f t="shared" si="12"/>
        <v>0</v>
      </c>
      <c r="I517" s="14"/>
    </row>
    <row r="518" spans="1:9" ht="12.4" hidden="1" customHeight="1">
      <c r="A518" s="13"/>
      <c r="B518" s="1"/>
      <c r="C518" s="37"/>
      <c r="D518" s="150"/>
      <c r="E518" s="151"/>
      <c r="F518" s="43" t="str">
        <f>VLOOKUP(C518,'[2]Acha Air Sales Price List'!$B$1:$D$65536,3,FALSE)</f>
        <v>Exchange rate :</v>
      </c>
      <c r="G518" s="21">
        <f>ROUND(IF(ISBLANK(C518),0,VLOOKUP(C518,'[2]Acha Air Sales Price List'!$B$1:$X$65536,12,FALSE)*$L$14),2)</f>
        <v>0</v>
      </c>
      <c r="H518" s="22">
        <f t="shared" si="12"/>
        <v>0</v>
      </c>
      <c r="I518" s="14"/>
    </row>
    <row r="519" spans="1:9" ht="12.4" hidden="1" customHeight="1">
      <c r="A519" s="13"/>
      <c r="B519" s="1"/>
      <c r="C519" s="37"/>
      <c r="D519" s="150"/>
      <c r="E519" s="151"/>
      <c r="F519" s="43" t="str">
        <f>VLOOKUP(C519,'[2]Acha Air Sales Price List'!$B$1:$D$65536,3,FALSE)</f>
        <v>Exchange rate :</v>
      </c>
      <c r="G519" s="21">
        <f>ROUND(IF(ISBLANK(C519),0,VLOOKUP(C519,'[2]Acha Air Sales Price List'!$B$1:$X$65536,12,FALSE)*$L$14),2)</f>
        <v>0</v>
      </c>
      <c r="H519" s="22">
        <f t="shared" si="12"/>
        <v>0</v>
      </c>
      <c r="I519" s="14"/>
    </row>
    <row r="520" spans="1:9" ht="12.4" hidden="1" customHeight="1">
      <c r="A520" s="13"/>
      <c r="B520" s="1"/>
      <c r="C520" s="36"/>
      <c r="D520" s="150"/>
      <c r="E520" s="151"/>
      <c r="F520" s="43" t="str">
        <f>VLOOKUP(C520,'[2]Acha Air Sales Price List'!$B$1:$D$65536,3,FALSE)</f>
        <v>Exchange rate :</v>
      </c>
      <c r="G520" s="21">
        <f>ROUND(IF(ISBLANK(C520),0,VLOOKUP(C520,'[2]Acha Air Sales Price List'!$B$1:$X$65536,12,FALSE)*$L$14),2)</f>
        <v>0</v>
      </c>
      <c r="H520" s="22">
        <f>ROUND(IF(ISNUMBER(B520), G520*B520, 0),5)</f>
        <v>0</v>
      </c>
      <c r="I520" s="14"/>
    </row>
    <row r="521" spans="1:9" ht="12.4" hidden="1" customHeight="1">
      <c r="A521" s="13"/>
      <c r="B521" s="1"/>
      <c r="C521" s="36"/>
      <c r="D521" s="150"/>
      <c r="E521" s="151"/>
      <c r="F521" s="43" t="str">
        <f>VLOOKUP(C521,'[2]Acha Air Sales Price List'!$B$1:$D$65536,3,FALSE)</f>
        <v>Exchange rate :</v>
      </c>
      <c r="G521" s="21">
        <f>ROUND(IF(ISBLANK(C521),0,VLOOKUP(C521,'[2]Acha Air Sales Price List'!$B$1:$X$65536,12,FALSE)*$L$14),2)</f>
        <v>0</v>
      </c>
      <c r="H521" s="22">
        <f t="shared" ref="H521:H558" si="13">ROUND(IF(ISNUMBER(B521), G521*B521, 0),5)</f>
        <v>0</v>
      </c>
      <c r="I521" s="14"/>
    </row>
    <row r="522" spans="1:9" ht="12.4" hidden="1" customHeight="1">
      <c r="A522" s="13"/>
      <c r="B522" s="1"/>
      <c r="C522" s="36"/>
      <c r="D522" s="150"/>
      <c r="E522" s="151"/>
      <c r="F522" s="43" t="str">
        <f>VLOOKUP(C522,'[2]Acha Air Sales Price List'!$B$1:$D$65536,3,FALSE)</f>
        <v>Exchange rate :</v>
      </c>
      <c r="G522" s="21">
        <f>ROUND(IF(ISBLANK(C522),0,VLOOKUP(C522,'[2]Acha Air Sales Price List'!$B$1:$X$65536,12,FALSE)*$L$14),2)</f>
        <v>0</v>
      </c>
      <c r="H522" s="22">
        <f t="shared" si="13"/>
        <v>0</v>
      </c>
      <c r="I522" s="14"/>
    </row>
    <row r="523" spans="1:9" ht="12.4" hidden="1" customHeight="1">
      <c r="A523" s="13"/>
      <c r="B523" s="1"/>
      <c r="C523" s="36"/>
      <c r="D523" s="150"/>
      <c r="E523" s="151"/>
      <c r="F523" s="43" t="str">
        <f>VLOOKUP(C523,'[2]Acha Air Sales Price List'!$B$1:$D$65536,3,FALSE)</f>
        <v>Exchange rate :</v>
      </c>
      <c r="G523" s="21">
        <f>ROUND(IF(ISBLANK(C523),0,VLOOKUP(C523,'[2]Acha Air Sales Price List'!$B$1:$X$65536,12,FALSE)*$L$14),2)</f>
        <v>0</v>
      </c>
      <c r="H523" s="22">
        <f t="shared" si="13"/>
        <v>0</v>
      </c>
      <c r="I523" s="14"/>
    </row>
    <row r="524" spans="1:9" ht="12.4" hidden="1" customHeight="1">
      <c r="A524" s="13"/>
      <c r="B524" s="1"/>
      <c r="C524" s="36"/>
      <c r="D524" s="150"/>
      <c r="E524" s="151"/>
      <c r="F524" s="43" t="str">
        <f>VLOOKUP(C524,'[2]Acha Air Sales Price List'!$B$1:$D$65536,3,FALSE)</f>
        <v>Exchange rate :</v>
      </c>
      <c r="G524" s="21">
        <f>ROUND(IF(ISBLANK(C524),0,VLOOKUP(C524,'[2]Acha Air Sales Price List'!$B$1:$X$65536,12,FALSE)*$L$14),2)</f>
        <v>0</v>
      </c>
      <c r="H524" s="22">
        <f t="shared" si="13"/>
        <v>0</v>
      </c>
      <c r="I524" s="14"/>
    </row>
    <row r="525" spans="1:9" ht="12.4" hidden="1" customHeight="1">
      <c r="A525" s="13"/>
      <c r="B525" s="1"/>
      <c r="C525" s="36"/>
      <c r="D525" s="150"/>
      <c r="E525" s="151"/>
      <c r="F525" s="43" t="str">
        <f>VLOOKUP(C525,'[2]Acha Air Sales Price List'!$B$1:$D$65536,3,FALSE)</f>
        <v>Exchange rate :</v>
      </c>
      <c r="G525" s="21">
        <f>ROUND(IF(ISBLANK(C525),0,VLOOKUP(C525,'[2]Acha Air Sales Price List'!$B$1:$X$65536,12,FALSE)*$L$14),2)</f>
        <v>0</v>
      </c>
      <c r="H525" s="22">
        <f t="shared" si="13"/>
        <v>0</v>
      </c>
      <c r="I525" s="14"/>
    </row>
    <row r="526" spans="1:9" ht="12.4" hidden="1" customHeight="1">
      <c r="A526" s="13"/>
      <c r="B526" s="1"/>
      <c r="C526" s="36"/>
      <c r="D526" s="150"/>
      <c r="E526" s="151"/>
      <c r="F526" s="43" t="str">
        <f>VLOOKUP(C526,'[2]Acha Air Sales Price List'!$B$1:$D$65536,3,FALSE)</f>
        <v>Exchange rate :</v>
      </c>
      <c r="G526" s="21">
        <f>ROUND(IF(ISBLANK(C526),0,VLOOKUP(C526,'[2]Acha Air Sales Price List'!$B$1:$X$65536,12,FALSE)*$L$14),2)</f>
        <v>0</v>
      </c>
      <c r="H526" s="22">
        <f t="shared" si="13"/>
        <v>0</v>
      </c>
      <c r="I526" s="14"/>
    </row>
    <row r="527" spans="1:9" ht="12.4" hidden="1" customHeight="1">
      <c r="A527" s="13"/>
      <c r="B527" s="1"/>
      <c r="C527" s="36"/>
      <c r="D527" s="150"/>
      <c r="E527" s="151"/>
      <c r="F527" s="43" t="str">
        <f>VLOOKUP(C527,'[2]Acha Air Sales Price List'!$B$1:$D$65536,3,FALSE)</f>
        <v>Exchange rate :</v>
      </c>
      <c r="G527" s="21">
        <f>ROUND(IF(ISBLANK(C527),0,VLOOKUP(C527,'[2]Acha Air Sales Price List'!$B$1:$X$65536,12,FALSE)*$L$14),2)</f>
        <v>0</v>
      </c>
      <c r="H527" s="22">
        <f t="shared" si="13"/>
        <v>0</v>
      </c>
      <c r="I527" s="14"/>
    </row>
    <row r="528" spans="1:9" ht="12.4" hidden="1" customHeight="1">
      <c r="A528" s="13"/>
      <c r="B528" s="1"/>
      <c r="C528" s="36"/>
      <c r="D528" s="150"/>
      <c r="E528" s="151"/>
      <c r="F528" s="43" t="str">
        <f>VLOOKUP(C528,'[2]Acha Air Sales Price List'!$B$1:$D$65536,3,FALSE)</f>
        <v>Exchange rate :</v>
      </c>
      <c r="G528" s="21">
        <f>ROUND(IF(ISBLANK(C528),0,VLOOKUP(C528,'[2]Acha Air Sales Price List'!$B$1:$X$65536,12,FALSE)*$L$14),2)</f>
        <v>0</v>
      </c>
      <c r="H528" s="22">
        <f t="shared" si="13"/>
        <v>0</v>
      </c>
      <c r="I528" s="14"/>
    </row>
    <row r="529" spans="1:9" ht="12.4" hidden="1" customHeight="1">
      <c r="A529" s="13"/>
      <c r="B529" s="1"/>
      <c r="C529" s="36"/>
      <c r="D529" s="150"/>
      <c r="E529" s="151"/>
      <c r="F529" s="43" t="str">
        <f>VLOOKUP(C529,'[2]Acha Air Sales Price List'!$B$1:$D$65536,3,FALSE)</f>
        <v>Exchange rate :</v>
      </c>
      <c r="G529" s="21">
        <f>ROUND(IF(ISBLANK(C529),0,VLOOKUP(C529,'[2]Acha Air Sales Price List'!$B$1:$X$65536,12,FALSE)*$L$14),2)</f>
        <v>0</v>
      </c>
      <c r="H529" s="22">
        <f t="shared" si="13"/>
        <v>0</v>
      </c>
      <c r="I529" s="14"/>
    </row>
    <row r="530" spans="1:9" ht="12.4" hidden="1" customHeight="1">
      <c r="A530" s="13"/>
      <c r="B530" s="1"/>
      <c r="C530" s="36"/>
      <c r="D530" s="150"/>
      <c r="E530" s="151"/>
      <c r="F530" s="43" t="str">
        <f>VLOOKUP(C530,'[2]Acha Air Sales Price List'!$B$1:$D$65536,3,FALSE)</f>
        <v>Exchange rate :</v>
      </c>
      <c r="G530" s="21">
        <f>ROUND(IF(ISBLANK(C530),0,VLOOKUP(C530,'[2]Acha Air Sales Price List'!$B$1:$X$65536,12,FALSE)*$L$14),2)</f>
        <v>0</v>
      </c>
      <c r="H530" s="22">
        <f t="shared" si="13"/>
        <v>0</v>
      </c>
      <c r="I530" s="14"/>
    </row>
    <row r="531" spans="1:9" ht="12.4" hidden="1" customHeight="1">
      <c r="A531" s="13"/>
      <c r="B531" s="1"/>
      <c r="C531" s="37"/>
      <c r="D531" s="150"/>
      <c r="E531" s="151"/>
      <c r="F531" s="43" t="str">
        <f>VLOOKUP(C531,'[2]Acha Air Sales Price List'!$B$1:$D$65536,3,FALSE)</f>
        <v>Exchange rate :</v>
      </c>
      <c r="G531" s="21">
        <f>ROUND(IF(ISBLANK(C531),0,VLOOKUP(C531,'[2]Acha Air Sales Price List'!$B$1:$X$65536,12,FALSE)*$L$14),2)</f>
        <v>0</v>
      </c>
      <c r="H531" s="22">
        <f t="shared" si="13"/>
        <v>0</v>
      </c>
      <c r="I531" s="14"/>
    </row>
    <row r="532" spans="1:9" ht="12" hidden="1" customHeight="1">
      <c r="A532" s="13"/>
      <c r="B532" s="1"/>
      <c r="C532" s="36"/>
      <c r="D532" s="150"/>
      <c r="E532" s="151"/>
      <c r="F532" s="43" t="str">
        <f>VLOOKUP(C532,'[2]Acha Air Sales Price List'!$B$1:$D$65536,3,FALSE)</f>
        <v>Exchange rate :</v>
      </c>
      <c r="G532" s="21">
        <f>ROUND(IF(ISBLANK(C532),0,VLOOKUP(C532,'[2]Acha Air Sales Price List'!$B$1:$X$65536,12,FALSE)*$L$14),2)</f>
        <v>0</v>
      </c>
      <c r="H532" s="22">
        <f t="shared" si="13"/>
        <v>0</v>
      </c>
      <c r="I532" s="14"/>
    </row>
    <row r="533" spans="1:9" ht="12.4" hidden="1" customHeight="1">
      <c r="A533" s="13"/>
      <c r="B533" s="1"/>
      <c r="C533" s="36"/>
      <c r="D533" s="150"/>
      <c r="E533" s="151"/>
      <c r="F533" s="43" t="str">
        <f>VLOOKUP(C533,'[2]Acha Air Sales Price List'!$B$1:$D$65536,3,FALSE)</f>
        <v>Exchange rate :</v>
      </c>
      <c r="G533" s="21">
        <f>ROUND(IF(ISBLANK(C533),0,VLOOKUP(C533,'[2]Acha Air Sales Price List'!$B$1:$X$65536,12,FALSE)*$L$14),2)</f>
        <v>0</v>
      </c>
      <c r="H533" s="22">
        <f t="shared" si="13"/>
        <v>0</v>
      </c>
      <c r="I533" s="14"/>
    </row>
    <row r="534" spans="1:9" ht="12.4" hidden="1" customHeight="1">
      <c r="A534" s="13"/>
      <c r="B534" s="1"/>
      <c r="C534" s="36"/>
      <c r="D534" s="150"/>
      <c r="E534" s="151"/>
      <c r="F534" s="43" t="str">
        <f>VLOOKUP(C534,'[2]Acha Air Sales Price List'!$B$1:$D$65536,3,FALSE)</f>
        <v>Exchange rate :</v>
      </c>
      <c r="G534" s="21">
        <f>ROUND(IF(ISBLANK(C534),0,VLOOKUP(C534,'[2]Acha Air Sales Price List'!$B$1:$X$65536,12,FALSE)*$L$14),2)</f>
        <v>0</v>
      </c>
      <c r="H534" s="22">
        <f t="shared" si="13"/>
        <v>0</v>
      </c>
      <c r="I534" s="14"/>
    </row>
    <row r="535" spans="1:9" ht="12.4" hidden="1" customHeight="1">
      <c r="A535" s="13"/>
      <c r="B535" s="1"/>
      <c r="C535" s="36"/>
      <c r="D535" s="150"/>
      <c r="E535" s="151"/>
      <c r="F535" s="43" t="str">
        <f>VLOOKUP(C535,'[2]Acha Air Sales Price List'!$B$1:$D$65536,3,FALSE)</f>
        <v>Exchange rate :</v>
      </c>
      <c r="G535" s="21">
        <f>ROUND(IF(ISBLANK(C535),0,VLOOKUP(C535,'[2]Acha Air Sales Price List'!$B$1:$X$65536,12,FALSE)*$L$14),2)</f>
        <v>0</v>
      </c>
      <c r="H535" s="22">
        <f t="shared" si="13"/>
        <v>0</v>
      </c>
      <c r="I535" s="14"/>
    </row>
    <row r="536" spans="1:9" ht="12.4" hidden="1" customHeight="1">
      <c r="A536" s="13"/>
      <c r="B536" s="1"/>
      <c r="C536" s="36"/>
      <c r="D536" s="150"/>
      <c r="E536" s="151"/>
      <c r="F536" s="43" t="str">
        <f>VLOOKUP(C536,'[2]Acha Air Sales Price List'!$B$1:$D$65536,3,FALSE)</f>
        <v>Exchange rate :</v>
      </c>
      <c r="G536" s="21">
        <f>ROUND(IF(ISBLANK(C536),0,VLOOKUP(C536,'[2]Acha Air Sales Price List'!$B$1:$X$65536,12,FALSE)*$L$14),2)</f>
        <v>0</v>
      </c>
      <c r="H536" s="22">
        <f t="shared" si="13"/>
        <v>0</v>
      </c>
      <c r="I536" s="14"/>
    </row>
    <row r="537" spans="1:9" ht="12.4" hidden="1" customHeight="1">
      <c r="A537" s="13"/>
      <c r="B537" s="1"/>
      <c r="C537" s="36"/>
      <c r="D537" s="150"/>
      <c r="E537" s="151"/>
      <c r="F537" s="43" t="str">
        <f>VLOOKUP(C537,'[2]Acha Air Sales Price List'!$B$1:$D$65536,3,FALSE)</f>
        <v>Exchange rate :</v>
      </c>
      <c r="G537" s="21">
        <f>ROUND(IF(ISBLANK(C537),0,VLOOKUP(C537,'[2]Acha Air Sales Price List'!$B$1:$X$65536,12,FALSE)*$L$14),2)</f>
        <v>0</v>
      </c>
      <c r="H537" s="22">
        <f t="shared" si="13"/>
        <v>0</v>
      </c>
      <c r="I537" s="14"/>
    </row>
    <row r="538" spans="1:9" ht="12.4" hidden="1" customHeight="1">
      <c r="A538" s="13"/>
      <c r="B538" s="1"/>
      <c r="C538" s="36"/>
      <c r="D538" s="150"/>
      <c r="E538" s="151"/>
      <c r="F538" s="43" t="str">
        <f>VLOOKUP(C538,'[2]Acha Air Sales Price List'!$B$1:$D$65536,3,FALSE)</f>
        <v>Exchange rate :</v>
      </c>
      <c r="G538" s="21">
        <f>ROUND(IF(ISBLANK(C538),0,VLOOKUP(C538,'[2]Acha Air Sales Price List'!$B$1:$X$65536,12,FALSE)*$L$14),2)</f>
        <v>0</v>
      </c>
      <c r="H538" s="22">
        <f t="shared" si="13"/>
        <v>0</v>
      </c>
      <c r="I538" s="14"/>
    </row>
    <row r="539" spans="1:9" ht="12.4" hidden="1" customHeight="1">
      <c r="A539" s="13"/>
      <c r="B539" s="1"/>
      <c r="C539" s="36"/>
      <c r="D539" s="150"/>
      <c r="E539" s="151"/>
      <c r="F539" s="43" t="str">
        <f>VLOOKUP(C539,'[2]Acha Air Sales Price List'!$B$1:$D$65536,3,FALSE)</f>
        <v>Exchange rate :</v>
      </c>
      <c r="G539" s="21">
        <f>ROUND(IF(ISBLANK(C539),0,VLOOKUP(C539,'[2]Acha Air Sales Price List'!$B$1:$X$65536,12,FALSE)*$L$14),2)</f>
        <v>0</v>
      </c>
      <c r="H539" s="22">
        <f t="shared" si="13"/>
        <v>0</v>
      </c>
      <c r="I539" s="14"/>
    </row>
    <row r="540" spans="1:9" ht="12.4" hidden="1" customHeight="1">
      <c r="A540" s="13"/>
      <c r="B540" s="1"/>
      <c r="C540" s="36"/>
      <c r="D540" s="150"/>
      <c r="E540" s="151"/>
      <c r="F540" s="43" t="str">
        <f>VLOOKUP(C540,'[2]Acha Air Sales Price List'!$B$1:$D$65536,3,FALSE)</f>
        <v>Exchange rate :</v>
      </c>
      <c r="G540" s="21">
        <f>ROUND(IF(ISBLANK(C540),0,VLOOKUP(C540,'[2]Acha Air Sales Price List'!$B$1:$X$65536,12,FALSE)*$L$14),2)</f>
        <v>0</v>
      </c>
      <c r="H540" s="22">
        <f t="shared" si="13"/>
        <v>0</v>
      </c>
      <c r="I540" s="14"/>
    </row>
    <row r="541" spans="1:9" ht="12.4" hidden="1" customHeight="1">
      <c r="A541" s="13"/>
      <c r="B541" s="1"/>
      <c r="C541" s="36"/>
      <c r="D541" s="150"/>
      <c r="E541" s="151"/>
      <c r="F541" s="43" t="str">
        <f>VLOOKUP(C541,'[2]Acha Air Sales Price List'!$B$1:$D$65536,3,FALSE)</f>
        <v>Exchange rate :</v>
      </c>
      <c r="G541" s="21">
        <f>ROUND(IF(ISBLANK(C541),0,VLOOKUP(C541,'[2]Acha Air Sales Price List'!$B$1:$X$65536,12,FALSE)*$L$14),2)</f>
        <v>0</v>
      </c>
      <c r="H541" s="22">
        <f t="shared" si="13"/>
        <v>0</v>
      </c>
      <c r="I541" s="14"/>
    </row>
    <row r="542" spans="1:9" ht="12.4" hidden="1" customHeight="1">
      <c r="A542" s="13"/>
      <c r="B542" s="1"/>
      <c r="C542" s="36"/>
      <c r="D542" s="150"/>
      <c r="E542" s="151"/>
      <c r="F542" s="43" t="str">
        <f>VLOOKUP(C542,'[2]Acha Air Sales Price List'!$B$1:$D$65536,3,FALSE)</f>
        <v>Exchange rate :</v>
      </c>
      <c r="G542" s="21">
        <f>ROUND(IF(ISBLANK(C542),0,VLOOKUP(C542,'[2]Acha Air Sales Price List'!$B$1:$X$65536,12,FALSE)*$L$14),2)</f>
        <v>0</v>
      </c>
      <c r="H542" s="22">
        <f t="shared" si="13"/>
        <v>0</v>
      </c>
      <c r="I542" s="14"/>
    </row>
    <row r="543" spans="1:9" ht="12.4" hidden="1" customHeight="1">
      <c r="A543" s="13"/>
      <c r="B543" s="1"/>
      <c r="C543" s="36"/>
      <c r="D543" s="150"/>
      <c r="E543" s="151"/>
      <c r="F543" s="43" t="str">
        <f>VLOOKUP(C543,'[2]Acha Air Sales Price List'!$B$1:$D$65536,3,FALSE)</f>
        <v>Exchange rate :</v>
      </c>
      <c r="G543" s="21">
        <f>ROUND(IF(ISBLANK(C543),0,VLOOKUP(C543,'[2]Acha Air Sales Price List'!$B$1:$X$65536,12,FALSE)*$L$14),2)</f>
        <v>0</v>
      </c>
      <c r="H543" s="22">
        <f t="shared" si="13"/>
        <v>0</v>
      </c>
      <c r="I543" s="14"/>
    </row>
    <row r="544" spans="1:9" ht="12.4" hidden="1" customHeight="1">
      <c r="A544" s="13"/>
      <c r="B544" s="1"/>
      <c r="C544" s="36"/>
      <c r="D544" s="150"/>
      <c r="E544" s="151"/>
      <c r="F544" s="43" t="str">
        <f>VLOOKUP(C544,'[2]Acha Air Sales Price List'!$B$1:$D$65536,3,FALSE)</f>
        <v>Exchange rate :</v>
      </c>
      <c r="G544" s="21">
        <f>ROUND(IF(ISBLANK(C544),0,VLOOKUP(C544,'[2]Acha Air Sales Price List'!$B$1:$X$65536,12,FALSE)*$L$14),2)</f>
        <v>0</v>
      </c>
      <c r="H544" s="22">
        <f t="shared" si="13"/>
        <v>0</v>
      </c>
      <c r="I544" s="14"/>
    </row>
    <row r="545" spans="1:9" ht="12.4" hidden="1" customHeight="1">
      <c r="A545" s="13"/>
      <c r="B545" s="1"/>
      <c r="C545" s="36"/>
      <c r="D545" s="150"/>
      <c r="E545" s="151"/>
      <c r="F545" s="43" t="str">
        <f>VLOOKUP(C545,'[2]Acha Air Sales Price List'!$B$1:$D$65536,3,FALSE)</f>
        <v>Exchange rate :</v>
      </c>
      <c r="G545" s="21">
        <f>ROUND(IF(ISBLANK(C545),0,VLOOKUP(C545,'[2]Acha Air Sales Price List'!$B$1:$X$65536,12,FALSE)*$L$14),2)</f>
        <v>0</v>
      </c>
      <c r="H545" s="22">
        <f t="shared" si="13"/>
        <v>0</v>
      </c>
      <c r="I545" s="14"/>
    </row>
    <row r="546" spans="1:9" ht="12.4" hidden="1" customHeight="1">
      <c r="A546" s="13"/>
      <c r="B546" s="1"/>
      <c r="C546" s="36"/>
      <c r="D546" s="150"/>
      <c r="E546" s="151"/>
      <c r="F546" s="43" t="str">
        <f>VLOOKUP(C546,'[2]Acha Air Sales Price List'!$B$1:$D$65536,3,FALSE)</f>
        <v>Exchange rate :</v>
      </c>
      <c r="G546" s="21">
        <f>ROUND(IF(ISBLANK(C546),0,VLOOKUP(C546,'[2]Acha Air Sales Price List'!$B$1:$X$65536,12,FALSE)*$L$14),2)</f>
        <v>0</v>
      </c>
      <c r="H546" s="22">
        <f t="shared" si="13"/>
        <v>0</v>
      </c>
      <c r="I546" s="14"/>
    </row>
    <row r="547" spans="1:9" ht="12.4" hidden="1" customHeight="1">
      <c r="A547" s="13"/>
      <c r="B547" s="1"/>
      <c r="C547" s="36"/>
      <c r="D547" s="150"/>
      <c r="E547" s="151"/>
      <c r="F547" s="43" t="str">
        <f>VLOOKUP(C547,'[2]Acha Air Sales Price List'!$B$1:$D$65536,3,FALSE)</f>
        <v>Exchange rate :</v>
      </c>
      <c r="G547" s="21">
        <f>ROUND(IF(ISBLANK(C547),0,VLOOKUP(C547,'[2]Acha Air Sales Price List'!$B$1:$X$65536,12,FALSE)*$L$14),2)</f>
        <v>0</v>
      </c>
      <c r="H547" s="22">
        <f t="shared" si="13"/>
        <v>0</v>
      </c>
      <c r="I547" s="14"/>
    </row>
    <row r="548" spans="1:9" ht="12.4" hidden="1" customHeight="1">
      <c r="A548" s="13"/>
      <c r="B548" s="1"/>
      <c r="C548" s="36"/>
      <c r="D548" s="150"/>
      <c r="E548" s="151"/>
      <c r="F548" s="43" t="str">
        <f>VLOOKUP(C548,'[2]Acha Air Sales Price List'!$B$1:$D$65536,3,FALSE)</f>
        <v>Exchange rate :</v>
      </c>
      <c r="G548" s="21">
        <f>ROUND(IF(ISBLANK(C548),0,VLOOKUP(C548,'[2]Acha Air Sales Price List'!$B$1:$X$65536,12,FALSE)*$L$14),2)</f>
        <v>0</v>
      </c>
      <c r="H548" s="22">
        <f t="shared" si="13"/>
        <v>0</v>
      </c>
      <c r="I548" s="14"/>
    </row>
    <row r="549" spans="1:9" ht="12.4" hidden="1" customHeight="1">
      <c r="A549" s="13"/>
      <c r="B549" s="1"/>
      <c r="C549" s="36"/>
      <c r="D549" s="150"/>
      <c r="E549" s="151"/>
      <c r="F549" s="43" t="str">
        <f>VLOOKUP(C549,'[2]Acha Air Sales Price List'!$B$1:$D$65536,3,FALSE)</f>
        <v>Exchange rate :</v>
      </c>
      <c r="G549" s="21">
        <f>ROUND(IF(ISBLANK(C549),0,VLOOKUP(C549,'[2]Acha Air Sales Price List'!$B$1:$X$65536,12,FALSE)*$L$14),2)</f>
        <v>0</v>
      </c>
      <c r="H549" s="22">
        <f t="shared" si="13"/>
        <v>0</v>
      </c>
      <c r="I549" s="14"/>
    </row>
    <row r="550" spans="1:9" ht="12.4" hidden="1" customHeight="1">
      <c r="A550" s="13"/>
      <c r="B550" s="1"/>
      <c r="C550" s="36"/>
      <c r="D550" s="150"/>
      <c r="E550" s="151"/>
      <c r="F550" s="43" t="str">
        <f>VLOOKUP(C550,'[2]Acha Air Sales Price List'!$B$1:$D$65536,3,FALSE)</f>
        <v>Exchange rate :</v>
      </c>
      <c r="G550" s="21">
        <f>ROUND(IF(ISBLANK(C550),0,VLOOKUP(C550,'[2]Acha Air Sales Price List'!$B$1:$X$65536,12,FALSE)*$L$14),2)</f>
        <v>0</v>
      </c>
      <c r="H550" s="22">
        <f t="shared" si="13"/>
        <v>0</v>
      </c>
      <c r="I550" s="14"/>
    </row>
    <row r="551" spans="1:9" ht="12.4" hidden="1" customHeight="1">
      <c r="A551" s="13"/>
      <c r="B551" s="1"/>
      <c r="C551" s="36"/>
      <c r="D551" s="150"/>
      <c r="E551" s="151"/>
      <c r="F551" s="43" t="str">
        <f>VLOOKUP(C551,'[2]Acha Air Sales Price List'!$B$1:$D$65536,3,FALSE)</f>
        <v>Exchange rate :</v>
      </c>
      <c r="G551" s="21">
        <f>ROUND(IF(ISBLANK(C551),0,VLOOKUP(C551,'[2]Acha Air Sales Price List'!$B$1:$X$65536,12,FALSE)*$L$14),2)</f>
        <v>0</v>
      </c>
      <c r="H551" s="22">
        <f t="shared" si="13"/>
        <v>0</v>
      </c>
      <c r="I551" s="14"/>
    </row>
    <row r="552" spans="1:9" ht="12.4" hidden="1" customHeight="1">
      <c r="A552" s="13"/>
      <c r="B552" s="1"/>
      <c r="C552" s="36"/>
      <c r="D552" s="150"/>
      <c r="E552" s="151"/>
      <c r="F552" s="43" t="str">
        <f>VLOOKUP(C552,'[2]Acha Air Sales Price List'!$B$1:$D$65536,3,FALSE)</f>
        <v>Exchange rate :</v>
      </c>
      <c r="G552" s="21">
        <f>ROUND(IF(ISBLANK(C552),0,VLOOKUP(C552,'[2]Acha Air Sales Price List'!$B$1:$X$65536,12,FALSE)*$L$14),2)</f>
        <v>0</v>
      </c>
      <c r="H552" s="22">
        <f t="shared" si="13"/>
        <v>0</v>
      </c>
      <c r="I552" s="14"/>
    </row>
    <row r="553" spans="1:9" ht="12.4" hidden="1" customHeight="1">
      <c r="A553" s="13"/>
      <c r="B553" s="1"/>
      <c r="C553" s="36"/>
      <c r="D553" s="150"/>
      <c r="E553" s="151"/>
      <c r="F553" s="43" t="str">
        <f>VLOOKUP(C553,'[2]Acha Air Sales Price List'!$B$1:$D$65536,3,FALSE)</f>
        <v>Exchange rate :</v>
      </c>
      <c r="G553" s="21">
        <f>ROUND(IF(ISBLANK(C553),0,VLOOKUP(C553,'[2]Acha Air Sales Price List'!$B$1:$X$65536,12,FALSE)*$L$14),2)</f>
        <v>0</v>
      </c>
      <c r="H553" s="22">
        <f t="shared" si="13"/>
        <v>0</v>
      </c>
      <c r="I553" s="14"/>
    </row>
    <row r="554" spans="1:9" ht="12.4" hidden="1" customHeight="1">
      <c r="A554" s="13"/>
      <c r="B554" s="1"/>
      <c r="C554" s="36"/>
      <c r="D554" s="150"/>
      <c r="E554" s="151"/>
      <c r="F554" s="43" t="str">
        <f>VLOOKUP(C554,'[2]Acha Air Sales Price List'!$B$1:$D$65536,3,FALSE)</f>
        <v>Exchange rate :</v>
      </c>
      <c r="G554" s="21">
        <f>ROUND(IF(ISBLANK(C554),0,VLOOKUP(C554,'[2]Acha Air Sales Price List'!$B$1:$X$65536,12,FALSE)*$L$14),2)</f>
        <v>0</v>
      </c>
      <c r="H554" s="22">
        <f t="shared" si="13"/>
        <v>0</v>
      </c>
      <c r="I554" s="14"/>
    </row>
    <row r="555" spans="1:9" ht="12.4" hidden="1" customHeight="1">
      <c r="A555" s="13"/>
      <c r="B555" s="1"/>
      <c r="C555" s="36"/>
      <c r="D555" s="150"/>
      <c r="E555" s="151"/>
      <c r="F555" s="43" t="str">
        <f>VLOOKUP(C555,'[2]Acha Air Sales Price List'!$B$1:$D$65536,3,FALSE)</f>
        <v>Exchange rate :</v>
      </c>
      <c r="G555" s="21">
        <f>ROUND(IF(ISBLANK(C555),0,VLOOKUP(C555,'[2]Acha Air Sales Price List'!$B$1:$X$65536,12,FALSE)*$L$14),2)</f>
        <v>0</v>
      </c>
      <c r="H555" s="22">
        <f t="shared" si="13"/>
        <v>0</v>
      </c>
      <c r="I555" s="14"/>
    </row>
    <row r="556" spans="1:9" ht="12.4" hidden="1" customHeight="1">
      <c r="A556" s="13"/>
      <c r="B556" s="1"/>
      <c r="C556" s="36"/>
      <c r="D556" s="150"/>
      <c r="E556" s="151"/>
      <c r="F556" s="43" t="str">
        <f>VLOOKUP(C556,'[2]Acha Air Sales Price List'!$B$1:$D$65536,3,FALSE)</f>
        <v>Exchange rate :</v>
      </c>
      <c r="G556" s="21">
        <f>ROUND(IF(ISBLANK(C556),0,VLOOKUP(C556,'[2]Acha Air Sales Price List'!$B$1:$X$65536,12,FALSE)*$L$14),2)</f>
        <v>0</v>
      </c>
      <c r="H556" s="22">
        <f t="shared" si="13"/>
        <v>0</v>
      </c>
      <c r="I556" s="14"/>
    </row>
    <row r="557" spans="1:9" ht="12.4" hidden="1" customHeight="1">
      <c r="A557" s="13"/>
      <c r="B557" s="1"/>
      <c r="C557" s="36"/>
      <c r="D557" s="150"/>
      <c r="E557" s="151"/>
      <c r="F557" s="43" t="str">
        <f>VLOOKUP(C557,'[2]Acha Air Sales Price List'!$B$1:$D$65536,3,FALSE)</f>
        <v>Exchange rate :</v>
      </c>
      <c r="G557" s="21">
        <f>ROUND(IF(ISBLANK(C557),0,VLOOKUP(C557,'[2]Acha Air Sales Price List'!$B$1:$X$65536,12,FALSE)*$L$14),2)</f>
        <v>0</v>
      </c>
      <c r="H557" s="22">
        <f t="shared" si="13"/>
        <v>0</v>
      </c>
      <c r="I557" s="14"/>
    </row>
    <row r="558" spans="1:9" ht="12.4" hidden="1" customHeight="1">
      <c r="A558" s="13"/>
      <c r="B558" s="1"/>
      <c r="C558" s="36"/>
      <c r="D558" s="150"/>
      <c r="E558" s="151"/>
      <c r="F558" s="43" t="str">
        <f>VLOOKUP(C558,'[2]Acha Air Sales Price List'!$B$1:$D$65536,3,FALSE)</f>
        <v>Exchange rate :</v>
      </c>
      <c r="G558" s="21">
        <f>ROUND(IF(ISBLANK(C558),0,VLOOKUP(C558,'[2]Acha Air Sales Price List'!$B$1:$X$65536,12,FALSE)*$L$14),2)</f>
        <v>0</v>
      </c>
      <c r="H558" s="22">
        <f t="shared" si="13"/>
        <v>0</v>
      </c>
      <c r="I558" s="14"/>
    </row>
    <row r="559" spans="1:9" ht="12.4" hidden="1" customHeight="1">
      <c r="A559" s="13"/>
      <c r="B559" s="1"/>
      <c r="C559" s="37"/>
      <c r="D559" s="150"/>
      <c r="E559" s="151"/>
      <c r="F559" s="43" t="str">
        <f>VLOOKUP(C559,'[2]Acha Air Sales Price List'!$B$1:$D$65536,3,FALSE)</f>
        <v>Exchange rate :</v>
      </c>
      <c r="G559" s="21">
        <f>ROUND(IF(ISBLANK(C559),0,VLOOKUP(C559,'[2]Acha Air Sales Price List'!$B$1:$X$65536,12,FALSE)*$L$14),2)</f>
        <v>0</v>
      </c>
      <c r="H559" s="22">
        <f>ROUND(IF(ISNUMBER(B559), G559*B559, 0),5)</f>
        <v>0</v>
      </c>
      <c r="I559" s="14"/>
    </row>
    <row r="560" spans="1:9" ht="12" hidden="1" customHeight="1">
      <c r="A560" s="13"/>
      <c r="B560" s="1"/>
      <c r="C560" s="36"/>
      <c r="D560" s="150"/>
      <c r="E560" s="151"/>
      <c r="F560" s="43" t="str">
        <f>VLOOKUP(C560,'[2]Acha Air Sales Price List'!$B$1:$D$65536,3,FALSE)</f>
        <v>Exchange rate :</v>
      </c>
      <c r="G560" s="21">
        <f>ROUND(IF(ISBLANK(C560),0,VLOOKUP(C560,'[2]Acha Air Sales Price List'!$B$1:$X$65536,12,FALSE)*$L$14),2)</f>
        <v>0</v>
      </c>
      <c r="H560" s="22">
        <f t="shared" ref="H560:H610" si="14">ROUND(IF(ISNUMBER(B560), G560*B560, 0),5)</f>
        <v>0</v>
      </c>
      <c r="I560" s="14"/>
    </row>
    <row r="561" spans="1:9" ht="12.4" hidden="1" customHeight="1">
      <c r="A561" s="13"/>
      <c r="B561" s="1"/>
      <c r="C561" s="36"/>
      <c r="D561" s="150"/>
      <c r="E561" s="151"/>
      <c r="F561" s="43" t="str">
        <f>VLOOKUP(C561,'[2]Acha Air Sales Price List'!$B$1:$D$65536,3,FALSE)</f>
        <v>Exchange rate :</v>
      </c>
      <c r="G561" s="21">
        <f>ROUND(IF(ISBLANK(C561),0,VLOOKUP(C561,'[2]Acha Air Sales Price List'!$B$1:$X$65536,12,FALSE)*$L$14),2)</f>
        <v>0</v>
      </c>
      <c r="H561" s="22">
        <f t="shared" si="14"/>
        <v>0</v>
      </c>
      <c r="I561" s="14"/>
    </row>
    <row r="562" spans="1:9" ht="12.4" hidden="1" customHeight="1">
      <c r="A562" s="13"/>
      <c r="B562" s="1"/>
      <c r="C562" s="36"/>
      <c r="D562" s="150"/>
      <c r="E562" s="151"/>
      <c r="F562" s="43" t="str">
        <f>VLOOKUP(C562,'[2]Acha Air Sales Price List'!$B$1:$D$65536,3,FALSE)</f>
        <v>Exchange rate :</v>
      </c>
      <c r="G562" s="21">
        <f>ROUND(IF(ISBLANK(C562),0,VLOOKUP(C562,'[2]Acha Air Sales Price List'!$B$1:$X$65536,12,FALSE)*$L$14),2)</f>
        <v>0</v>
      </c>
      <c r="H562" s="22">
        <f t="shared" si="14"/>
        <v>0</v>
      </c>
      <c r="I562" s="14"/>
    </row>
    <row r="563" spans="1:9" ht="12.4" hidden="1" customHeight="1">
      <c r="A563" s="13"/>
      <c r="B563" s="1"/>
      <c r="C563" s="36"/>
      <c r="D563" s="150"/>
      <c r="E563" s="151"/>
      <c r="F563" s="43" t="str">
        <f>VLOOKUP(C563,'[2]Acha Air Sales Price List'!$B$1:$D$65536,3,FALSE)</f>
        <v>Exchange rate :</v>
      </c>
      <c r="G563" s="21">
        <f>ROUND(IF(ISBLANK(C563),0,VLOOKUP(C563,'[2]Acha Air Sales Price List'!$B$1:$X$65536,12,FALSE)*$L$14),2)</f>
        <v>0</v>
      </c>
      <c r="H563" s="22">
        <f t="shared" si="14"/>
        <v>0</v>
      </c>
      <c r="I563" s="14"/>
    </row>
    <row r="564" spans="1:9" ht="12.4" hidden="1" customHeight="1">
      <c r="A564" s="13"/>
      <c r="B564" s="1"/>
      <c r="C564" s="36"/>
      <c r="D564" s="150"/>
      <c r="E564" s="151"/>
      <c r="F564" s="43" t="str">
        <f>VLOOKUP(C564,'[2]Acha Air Sales Price List'!$B$1:$D$65536,3,FALSE)</f>
        <v>Exchange rate :</v>
      </c>
      <c r="G564" s="21">
        <f>ROUND(IF(ISBLANK(C564),0,VLOOKUP(C564,'[2]Acha Air Sales Price List'!$B$1:$X$65536,12,FALSE)*$L$14),2)</f>
        <v>0</v>
      </c>
      <c r="H564" s="22">
        <f t="shared" si="14"/>
        <v>0</v>
      </c>
      <c r="I564" s="14"/>
    </row>
    <row r="565" spans="1:9" ht="12.4" hidden="1" customHeight="1">
      <c r="A565" s="13"/>
      <c r="B565" s="1"/>
      <c r="C565" s="36"/>
      <c r="D565" s="150"/>
      <c r="E565" s="151"/>
      <c r="F565" s="43" t="str">
        <f>VLOOKUP(C565,'[2]Acha Air Sales Price List'!$B$1:$D$65536,3,FALSE)</f>
        <v>Exchange rate :</v>
      </c>
      <c r="G565" s="21">
        <f>ROUND(IF(ISBLANK(C565),0,VLOOKUP(C565,'[2]Acha Air Sales Price List'!$B$1:$X$65536,12,FALSE)*$L$14),2)</f>
        <v>0</v>
      </c>
      <c r="H565" s="22">
        <f t="shared" si="14"/>
        <v>0</v>
      </c>
      <c r="I565" s="14"/>
    </row>
    <row r="566" spans="1:9" ht="12.4" hidden="1" customHeight="1">
      <c r="A566" s="13"/>
      <c r="B566" s="1"/>
      <c r="C566" s="36"/>
      <c r="D566" s="150"/>
      <c r="E566" s="151"/>
      <c r="F566" s="43" t="str">
        <f>VLOOKUP(C566,'[2]Acha Air Sales Price List'!$B$1:$D$65536,3,FALSE)</f>
        <v>Exchange rate :</v>
      </c>
      <c r="G566" s="21">
        <f>ROUND(IF(ISBLANK(C566),0,VLOOKUP(C566,'[2]Acha Air Sales Price List'!$B$1:$X$65536,12,FALSE)*$L$14),2)</f>
        <v>0</v>
      </c>
      <c r="H566" s="22">
        <f t="shared" si="14"/>
        <v>0</v>
      </c>
      <c r="I566" s="14"/>
    </row>
    <row r="567" spans="1:9" ht="12.4" hidden="1" customHeight="1">
      <c r="A567" s="13"/>
      <c r="B567" s="1"/>
      <c r="C567" s="36"/>
      <c r="D567" s="150"/>
      <c r="E567" s="151"/>
      <c r="F567" s="43" t="str">
        <f>VLOOKUP(C567,'[2]Acha Air Sales Price List'!$B$1:$D$65536,3,FALSE)</f>
        <v>Exchange rate :</v>
      </c>
      <c r="G567" s="21">
        <f>ROUND(IF(ISBLANK(C567),0,VLOOKUP(C567,'[2]Acha Air Sales Price List'!$B$1:$X$65536,12,FALSE)*$L$14),2)</f>
        <v>0</v>
      </c>
      <c r="H567" s="22">
        <f t="shared" si="14"/>
        <v>0</v>
      </c>
      <c r="I567" s="14"/>
    </row>
    <row r="568" spans="1:9" ht="12.4" hidden="1" customHeight="1">
      <c r="A568" s="13"/>
      <c r="B568" s="1"/>
      <c r="C568" s="36"/>
      <c r="D568" s="150"/>
      <c r="E568" s="151"/>
      <c r="F568" s="43" t="str">
        <f>VLOOKUP(C568,'[2]Acha Air Sales Price List'!$B$1:$D$65536,3,FALSE)</f>
        <v>Exchange rate :</v>
      </c>
      <c r="G568" s="21">
        <f>ROUND(IF(ISBLANK(C568),0,VLOOKUP(C568,'[2]Acha Air Sales Price List'!$B$1:$X$65536,12,FALSE)*$L$14),2)</f>
        <v>0</v>
      </c>
      <c r="H568" s="22">
        <f t="shared" si="14"/>
        <v>0</v>
      </c>
      <c r="I568" s="14"/>
    </row>
    <row r="569" spans="1:9" ht="12.4" hidden="1" customHeight="1">
      <c r="A569" s="13"/>
      <c r="B569" s="1"/>
      <c r="C569" s="36"/>
      <c r="D569" s="150"/>
      <c r="E569" s="151"/>
      <c r="F569" s="43" t="str">
        <f>VLOOKUP(C569,'[2]Acha Air Sales Price List'!$B$1:$D$65536,3,FALSE)</f>
        <v>Exchange rate :</v>
      </c>
      <c r="G569" s="21">
        <f>ROUND(IF(ISBLANK(C569),0,VLOOKUP(C569,'[2]Acha Air Sales Price List'!$B$1:$X$65536,12,FALSE)*$L$14),2)</f>
        <v>0</v>
      </c>
      <c r="H569" s="22">
        <f t="shared" si="14"/>
        <v>0</v>
      </c>
      <c r="I569" s="14"/>
    </row>
    <row r="570" spans="1:9" ht="12.4" hidden="1" customHeight="1">
      <c r="A570" s="13"/>
      <c r="B570" s="1"/>
      <c r="C570" s="36"/>
      <c r="D570" s="150"/>
      <c r="E570" s="151"/>
      <c r="F570" s="43" t="str">
        <f>VLOOKUP(C570,'[2]Acha Air Sales Price List'!$B$1:$D$65536,3,FALSE)</f>
        <v>Exchange rate :</v>
      </c>
      <c r="G570" s="21">
        <f>ROUND(IF(ISBLANK(C570),0,VLOOKUP(C570,'[2]Acha Air Sales Price List'!$B$1:$X$65536,12,FALSE)*$L$14),2)</f>
        <v>0</v>
      </c>
      <c r="H570" s="22">
        <f t="shared" si="14"/>
        <v>0</v>
      </c>
      <c r="I570" s="14"/>
    </row>
    <row r="571" spans="1:9" ht="12.4" hidden="1" customHeight="1">
      <c r="A571" s="13"/>
      <c r="B571" s="1"/>
      <c r="C571" s="36"/>
      <c r="D571" s="150"/>
      <c r="E571" s="151"/>
      <c r="F571" s="43" t="str">
        <f>VLOOKUP(C571,'[2]Acha Air Sales Price List'!$B$1:$D$65536,3,FALSE)</f>
        <v>Exchange rate :</v>
      </c>
      <c r="G571" s="21">
        <f>ROUND(IF(ISBLANK(C571),0,VLOOKUP(C571,'[2]Acha Air Sales Price List'!$B$1:$X$65536,12,FALSE)*$L$14),2)</f>
        <v>0</v>
      </c>
      <c r="H571" s="22">
        <f t="shared" si="14"/>
        <v>0</v>
      </c>
      <c r="I571" s="14"/>
    </row>
    <row r="572" spans="1:9" ht="12.4" hidden="1" customHeight="1">
      <c r="A572" s="13"/>
      <c r="B572" s="1"/>
      <c r="C572" s="36"/>
      <c r="D572" s="150"/>
      <c r="E572" s="151"/>
      <c r="F572" s="43" t="str">
        <f>VLOOKUP(C572,'[2]Acha Air Sales Price List'!$B$1:$D$65536,3,FALSE)</f>
        <v>Exchange rate :</v>
      </c>
      <c r="G572" s="21">
        <f>ROUND(IF(ISBLANK(C572),0,VLOOKUP(C572,'[2]Acha Air Sales Price List'!$B$1:$X$65536,12,FALSE)*$L$14),2)</f>
        <v>0</v>
      </c>
      <c r="H572" s="22">
        <f t="shared" si="14"/>
        <v>0</v>
      </c>
      <c r="I572" s="14"/>
    </row>
    <row r="573" spans="1:9" ht="12.4" hidden="1" customHeight="1">
      <c r="A573" s="13"/>
      <c r="B573" s="1"/>
      <c r="C573" s="36"/>
      <c r="D573" s="150"/>
      <c r="E573" s="151"/>
      <c r="F573" s="43" t="str">
        <f>VLOOKUP(C573,'[2]Acha Air Sales Price List'!$B$1:$D$65536,3,FALSE)</f>
        <v>Exchange rate :</v>
      </c>
      <c r="G573" s="21">
        <f>ROUND(IF(ISBLANK(C573),0,VLOOKUP(C573,'[2]Acha Air Sales Price List'!$B$1:$X$65536,12,FALSE)*$L$14),2)</f>
        <v>0</v>
      </c>
      <c r="H573" s="22">
        <f t="shared" si="14"/>
        <v>0</v>
      </c>
      <c r="I573" s="14"/>
    </row>
    <row r="574" spans="1:9" ht="12.4" hidden="1" customHeight="1">
      <c r="A574" s="13"/>
      <c r="B574" s="1"/>
      <c r="C574" s="36"/>
      <c r="D574" s="150"/>
      <c r="E574" s="151"/>
      <c r="F574" s="43" t="str">
        <f>VLOOKUP(C574,'[2]Acha Air Sales Price List'!$B$1:$D$65536,3,FALSE)</f>
        <v>Exchange rate :</v>
      </c>
      <c r="G574" s="21">
        <f>ROUND(IF(ISBLANK(C574),0,VLOOKUP(C574,'[2]Acha Air Sales Price List'!$B$1:$X$65536,12,FALSE)*$L$14),2)</f>
        <v>0</v>
      </c>
      <c r="H574" s="22">
        <f t="shared" si="14"/>
        <v>0</v>
      </c>
      <c r="I574" s="14"/>
    </row>
    <row r="575" spans="1:9" ht="12.4" hidden="1" customHeight="1">
      <c r="A575" s="13"/>
      <c r="B575" s="1"/>
      <c r="C575" s="36"/>
      <c r="D575" s="150"/>
      <c r="E575" s="151"/>
      <c r="F575" s="43" t="str">
        <f>VLOOKUP(C575,'[2]Acha Air Sales Price List'!$B$1:$D$65536,3,FALSE)</f>
        <v>Exchange rate :</v>
      </c>
      <c r="G575" s="21">
        <f>ROUND(IF(ISBLANK(C575),0,VLOOKUP(C575,'[2]Acha Air Sales Price List'!$B$1:$X$65536,12,FALSE)*$L$14),2)</f>
        <v>0</v>
      </c>
      <c r="H575" s="22">
        <f t="shared" si="14"/>
        <v>0</v>
      </c>
      <c r="I575" s="14"/>
    </row>
    <row r="576" spans="1:9" ht="12.4" hidden="1" customHeight="1">
      <c r="A576" s="13"/>
      <c r="B576" s="1"/>
      <c r="C576" s="36"/>
      <c r="D576" s="150"/>
      <c r="E576" s="151"/>
      <c r="F576" s="43" t="str">
        <f>VLOOKUP(C576,'[2]Acha Air Sales Price List'!$B$1:$D$65536,3,FALSE)</f>
        <v>Exchange rate :</v>
      </c>
      <c r="G576" s="21">
        <f>ROUND(IF(ISBLANK(C576),0,VLOOKUP(C576,'[2]Acha Air Sales Price List'!$B$1:$X$65536,12,FALSE)*$L$14),2)</f>
        <v>0</v>
      </c>
      <c r="H576" s="22">
        <f t="shared" si="14"/>
        <v>0</v>
      </c>
      <c r="I576" s="14"/>
    </row>
    <row r="577" spans="1:9" ht="12.4" hidden="1" customHeight="1">
      <c r="A577" s="13"/>
      <c r="B577" s="1"/>
      <c r="C577" s="36"/>
      <c r="D577" s="150"/>
      <c r="E577" s="151"/>
      <c r="F577" s="43" t="str">
        <f>VLOOKUP(C577,'[2]Acha Air Sales Price List'!$B$1:$D$65536,3,FALSE)</f>
        <v>Exchange rate :</v>
      </c>
      <c r="G577" s="21">
        <f>ROUND(IF(ISBLANK(C577),0,VLOOKUP(C577,'[2]Acha Air Sales Price List'!$B$1:$X$65536,12,FALSE)*$L$14),2)</f>
        <v>0</v>
      </c>
      <c r="H577" s="22">
        <f t="shared" si="14"/>
        <v>0</v>
      </c>
      <c r="I577" s="14"/>
    </row>
    <row r="578" spans="1:9" ht="12.4" hidden="1" customHeight="1">
      <c r="A578" s="13"/>
      <c r="B578" s="1"/>
      <c r="C578" s="36"/>
      <c r="D578" s="150"/>
      <c r="E578" s="151"/>
      <c r="F578" s="43" t="str">
        <f>VLOOKUP(C578,'[2]Acha Air Sales Price List'!$B$1:$D$65536,3,FALSE)</f>
        <v>Exchange rate :</v>
      </c>
      <c r="G578" s="21">
        <f>ROUND(IF(ISBLANK(C578),0,VLOOKUP(C578,'[2]Acha Air Sales Price List'!$B$1:$X$65536,12,FALSE)*$L$14),2)</f>
        <v>0</v>
      </c>
      <c r="H578" s="22">
        <f t="shared" si="14"/>
        <v>0</v>
      </c>
      <c r="I578" s="14"/>
    </row>
    <row r="579" spans="1:9" ht="12.4" hidden="1" customHeight="1">
      <c r="A579" s="13"/>
      <c r="B579" s="1"/>
      <c r="C579" s="36"/>
      <c r="D579" s="150"/>
      <c r="E579" s="151"/>
      <c r="F579" s="43" t="str">
        <f>VLOOKUP(C579,'[2]Acha Air Sales Price List'!$B$1:$D$65536,3,FALSE)</f>
        <v>Exchange rate :</v>
      </c>
      <c r="G579" s="21">
        <f>ROUND(IF(ISBLANK(C579),0,VLOOKUP(C579,'[2]Acha Air Sales Price List'!$B$1:$X$65536,12,FALSE)*$L$14),2)</f>
        <v>0</v>
      </c>
      <c r="H579" s="22">
        <f t="shared" si="14"/>
        <v>0</v>
      </c>
      <c r="I579" s="14"/>
    </row>
    <row r="580" spans="1:9" ht="12.4" hidden="1" customHeight="1">
      <c r="A580" s="13"/>
      <c r="B580" s="1"/>
      <c r="C580" s="36"/>
      <c r="D580" s="150"/>
      <c r="E580" s="151"/>
      <c r="F580" s="43" t="str">
        <f>VLOOKUP(C580,'[2]Acha Air Sales Price List'!$B$1:$D$65536,3,FALSE)</f>
        <v>Exchange rate :</v>
      </c>
      <c r="G580" s="21">
        <f>ROUND(IF(ISBLANK(C580),0,VLOOKUP(C580,'[2]Acha Air Sales Price List'!$B$1:$X$65536,12,FALSE)*$L$14),2)</f>
        <v>0</v>
      </c>
      <c r="H580" s="22">
        <f t="shared" si="14"/>
        <v>0</v>
      </c>
      <c r="I580" s="14"/>
    </row>
    <row r="581" spans="1:9" ht="12.4" hidden="1" customHeight="1">
      <c r="A581" s="13"/>
      <c r="B581" s="1"/>
      <c r="C581" s="36"/>
      <c r="D581" s="150"/>
      <c r="E581" s="151"/>
      <c r="F581" s="43" t="str">
        <f>VLOOKUP(C581,'[2]Acha Air Sales Price List'!$B$1:$D$65536,3,FALSE)</f>
        <v>Exchange rate :</v>
      </c>
      <c r="G581" s="21">
        <f>ROUND(IF(ISBLANK(C581),0,VLOOKUP(C581,'[2]Acha Air Sales Price List'!$B$1:$X$65536,12,FALSE)*$L$14),2)</f>
        <v>0</v>
      </c>
      <c r="H581" s="22">
        <f t="shared" si="14"/>
        <v>0</v>
      </c>
      <c r="I581" s="14"/>
    </row>
    <row r="582" spans="1:9" ht="12.4" hidden="1" customHeight="1">
      <c r="A582" s="13"/>
      <c r="B582" s="1"/>
      <c r="C582" s="36"/>
      <c r="D582" s="150"/>
      <c r="E582" s="151"/>
      <c r="F582" s="43" t="str">
        <f>VLOOKUP(C582,'[2]Acha Air Sales Price List'!$B$1:$D$65536,3,FALSE)</f>
        <v>Exchange rate :</v>
      </c>
      <c r="G582" s="21">
        <f>ROUND(IF(ISBLANK(C582),0,VLOOKUP(C582,'[2]Acha Air Sales Price List'!$B$1:$X$65536,12,FALSE)*$L$14),2)</f>
        <v>0</v>
      </c>
      <c r="H582" s="22">
        <f t="shared" si="14"/>
        <v>0</v>
      </c>
      <c r="I582" s="14"/>
    </row>
    <row r="583" spans="1:9" ht="12.4" hidden="1" customHeight="1">
      <c r="A583" s="13"/>
      <c r="B583" s="1"/>
      <c r="C583" s="37"/>
      <c r="D583" s="150"/>
      <c r="E583" s="151"/>
      <c r="F583" s="43" t="str">
        <f>VLOOKUP(C583,'[2]Acha Air Sales Price List'!$B$1:$D$65536,3,FALSE)</f>
        <v>Exchange rate :</v>
      </c>
      <c r="G583" s="21">
        <f>ROUND(IF(ISBLANK(C583),0,VLOOKUP(C583,'[2]Acha Air Sales Price List'!$B$1:$X$65536,12,FALSE)*$L$14),2)</f>
        <v>0</v>
      </c>
      <c r="H583" s="22">
        <f t="shared" si="14"/>
        <v>0</v>
      </c>
      <c r="I583" s="14"/>
    </row>
    <row r="584" spans="1:9" ht="12" hidden="1" customHeight="1">
      <c r="A584" s="13"/>
      <c r="B584" s="1"/>
      <c r="C584" s="36"/>
      <c r="D584" s="150"/>
      <c r="E584" s="151"/>
      <c r="F584" s="43" t="str">
        <f>VLOOKUP(C584,'[2]Acha Air Sales Price List'!$B$1:$D$65536,3,FALSE)</f>
        <v>Exchange rate :</v>
      </c>
      <c r="G584" s="21">
        <f>ROUND(IF(ISBLANK(C584),0,VLOOKUP(C584,'[2]Acha Air Sales Price List'!$B$1:$X$65536,12,FALSE)*$L$14),2)</f>
        <v>0</v>
      </c>
      <c r="H584" s="22">
        <f t="shared" si="14"/>
        <v>0</v>
      </c>
      <c r="I584" s="14"/>
    </row>
    <row r="585" spans="1:9" ht="12.4" hidden="1" customHeight="1">
      <c r="A585" s="13"/>
      <c r="B585" s="1"/>
      <c r="C585" s="36"/>
      <c r="D585" s="150"/>
      <c r="E585" s="151"/>
      <c r="F585" s="43" t="str">
        <f>VLOOKUP(C585,'[2]Acha Air Sales Price List'!$B$1:$D$65536,3,FALSE)</f>
        <v>Exchange rate :</v>
      </c>
      <c r="G585" s="21">
        <f>ROUND(IF(ISBLANK(C585),0,VLOOKUP(C585,'[2]Acha Air Sales Price List'!$B$1:$X$65536,12,FALSE)*$L$14),2)</f>
        <v>0</v>
      </c>
      <c r="H585" s="22">
        <f t="shared" si="14"/>
        <v>0</v>
      </c>
      <c r="I585" s="14"/>
    </row>
    <row r="586" spans="1:9" ht="12.4" hidden="1" customHeight="1">
      <c r="A586" s="13"/>
      <c r="B586" s="1"/>
      <c r="C586" s="36"/>
      <c r="D586" s="150"/>
      <c r="E586" s="151"/>
      <c r="F586" s="43" t="str">
        <f>VLOOKUP(C586,'[2]Acha Air Sales Price List'!$B$1:$D$65536,3,FALSE)</f>
        <v>Exchange rate :</v>
      </c>
      <c r="G586" s="21">
        <f>ROUND(IF(ISBLANK(C586),0,VLOOKUP(C586,'[2]Acha Air Sales Price List'!$B$1:$X$65536,12,FALSE)*$L$14),2)</f>
        <v>0</v>
      </c>
      <c r="H586" s="22">
        <f t="shared" si="14"/>
        <v>0</v>
      </c>
      <c r="I586" s="14"/>
    </row>
    <row r="587" spans="1:9" ht="12.4" hidden="1" customHeight="1">
      <c r="A587" s="13"/>
      <c r="B587" s="1"/>
      <c r="C587" s="36"/>
      <c r="D587" s="150"/>
      <c r="E587" s="151"/>
      <c r="F587" s="43" t="str">
        <f>VLOOKUP(C587,'[2]Acha Air Sales Price List'!$B$1:$D$65536,3,FALSE)</f>
        <v>Exchange rate :</v>
      </c>
      <c r="G587" s="21">
        <f>ROUND(IF(ISBLANK(C587),0,VLOOKUP(C587,'[2]Acha Air Sales Price List'!$B$1:$X$65536,12,FALSE)*$L$14),2)</f>
        <v>0</v>
      </c>
      <c r="H587" s="22">
        <f t="shared" si="14"/>
        <v>0</v>
      </c>
      <c r="I587" s="14"/>
    </row>
    <row r="588" spans="1:9" ht="12.4" hidden="1" customHeight="1">
      <c r="A588" s="13"/>
      <c r="B588" s="1"/>
      <c r="C588" s="36"/>
      <c r="D588" s="150"/>
      <c r="E588" s="151"/>
      <c r="F588" s="43" t="str">
        <f>VLOOKUP(C588,'[2]Acha Air Sales Price List'!$B$1:$D$65536,3,FALSE)</f>
        <v>Exchange rate :</v>
      </c>
      <c r="G588" s="21">
        <f>ROUND(IF(ISBLANK(C588),0,VLOOKUP(C588,'[2]Acha Air Sales Price List'!$B$1:$X$65536,12,FALSE)*$L$14),2)</f>
        <v>0</v>
      </c>
      <c r="H588" s="22">
        <f t="shared" si="14"/>
        <v>0</v>
      </c>
      <c r="I588" s="14"/>
    </row>
    <row r="589" spans="1:9" ht="12.4" hidden="1" customHeight="1">
      <c r="A589" s="13"/>
      <c r="B589" s="1"/>
      <c r="C589" s="36"/>
      <c r="D589" s="150"/>
      <c r="E589" s="151"/>
      <c r="F589" s="43" t="str">
        <f>VLOOKUP(C589,'[2]Acha Air Sales Price List'!$B$1:$D$65536,3,FALSE)</f>
        <v>Exchange rate :</v>
      </c>
      <c r="G589" s="21">
        <f>ROUND(IF(ISBLANK(C589),0,VLOOKUP(C589,'[2]Acha Air Sales Price List'!$B$1:$X$65536,12,FALSE)*$L$14),2)</f>
        <v>0</v>
      </c>
      <c r="H589" s="22">
        <f t="shared" si="14"/>
        <v>0</v>
      </c>
      <c r="I589" s="14"/>
    </row>
    <row r="590" spans="1:9" ht="12.4" hidden="1" customHeight="1">
      <c r="A590" s="13"/>
      <c r="B590" s="1"/>
      <c r="C590" s="36"/>
      <c r="D590" s="150"/>
      <c r="E590" s="151"/>
      <c r="F590" s="43" t="str">
        <f>VLOOKUP(C590,'[2]Acha Air Sales Price List'!$B$1:$D$65536,3,FALSE)</f>
        <v>Exchange rate :</v>
      </c>
      <c r="G590" s="21">
        <f>ROUND(IF(ISBLANK(C590),0,VLOOKUP(C590,'[2]Acha Air Sales Price List'!$B$1:$X$65536,12,FALSE)*$L$14),2)</f>
        <v>0</v>
      </c>
      <c r="H590" s="22">
        <f t="shared" si="14"/>
        <v>0</v>
      </c>
      <c r="I590" s="14"/>
    </row>
    <row r="591" spans="1:9" ht="12.4" hidden="1" customHeight="1">
      <c r="A591" s="13"/>
      <c r="B591" s="1"/>
      <c r="C591" s="36"/>
      <c r="D591" s="150"/>
      <c r="E591" s="151"/>
      <c r="F591" s="43" t="str">
        <f>VLOOKUP(C591,'[2]Acha Air Sales Price List'!$B$1:$D$65536,3,FALSE)</f>
        <v>Exchange rate :</v>
      </c>
      <c r="G591" s="21">
        <f>ROUND(IF(ISBLANK(C591),0,VLOOKUP(C591,'[2]Acha Air Sales Price List'!$B$1:$X$65536,12,FALSE)*$L$14),2)</f>
        <v>0</v>
      </c>
      <c r="H591" s="22">
        <f t="shared" si="14"/>
        <v>0</v>
      </c>
      <c r="I591" s="14"/>
    </row>
    <row r="592" spans="1:9" ht="12.4" hidden="1" customHeight="1">
      <c r="A592" s="13"/>
      <c r="B592" s="1"/>
      <c r="C592" s="36"/>
      <c r="D592" s="150"/>
      <c r="E592" s="151"/>
      <c r="F592" s="43" t="str">
        <f>VLOOKUP(C592,'[2]Acha Air Sales Price List'!$B$1:$D$65536,3,FALSE)</f>
        <v>Exchange rate :</v>
      </c>
      <c r="G592" s="21">
        <f>ROUND(IF(ISBLANK(C592),0,VLOOKUP(C592,'[2]Acha Air Sales Price List'!$B$1:$X$65536,12,FALSE)*$L$14),2)</f>
        <v>0</v>
      </c>
      <c r="H592" s="22">
        <f t="shared" si="14"/>
        <v>0</v>
      </c>
      <c r="I592" s="14"/>
    </row>
    <row r="593" spans="1:9" ht="12.4" hidden="1" customHeight="1">
      <c r="A593" s="13"/>
      <c r="B593" s="1"/>
      <c r="C593" s="36"/>
      <c r="D593" s="150"/>
      <c r="E593" s="151"/>
      <c r="F593" s="43" t="str">
        <f>VLOOKUP(C593,'[2]Acha Air Sales Price List'!$B$1:$D$65536,3,FALSE)</f>
        <v>Exchange rate :</v>
      </c>
      <c r="G593" s="21">
        <f>ROUND(IF(ISBLANK(C593),0,VLOOKUP(C593,'[2]Acha Air Sales Price List'!$B$1:$X$65536,12,FALSE)*$L$14),2)</f>
        <v>0</v>
      </c>
      <c r="H593" s="22">
        <f t="shared" si="14"/>
        <v>0</v>
      </c>
      <c r="I593" s="14"/>
    </row>
    <row r="594" spans="1:9" ht="12.4" hidden="1" customHeight="1">
      <c r="A594" s="13"/>
      <c r="B594" s="1"/>
      <c r="C594" s="36"/>
      <c r="D594" s="150"/>
      <c r="E594" s="151"/>
      <c r="F594" s="43" t="str">
        <f>VLOOKUP(C594,'[2]Acha Air Sales Price List'!$B$1:$D$65536,3,FALSE)</f>
        <v>Exchange rate :</v>
      </c>
      <c r="G594" s="21">
        <f>ROUND(IF(ISBLANK(C594),0,VLOOKUP(C594,'[2]Acha Air Sales Price List'!$B$1:$X$65536,12,FALSE)*$L$14),2)</f>
        <v>0</v>
      </c>
      <c r="H594" s="22">
        <f t="shared" si="14"/>
        <v>0</v>
      </c>
      <c r="I594" s="14"/>
    </row>
    <row r="595" spans="1:9" ht="12.4" hidden="1" customHeight="1">
      <c r="A595" s="13"/>
      <c r="B595" s="1"/>
      <c r="C595" s="36"/>
      <c r="D595" s="150"/>
      <c r="E595" s="151"/>
      <c r="F595" s="43" t="str">
        <f>VLOOKUP(C595,'[2]Acha Air Sales Price List'!$B$1:$D$65536,3,FALSE)</f>
        <v>Exchange rate :</v>
      </c>
      <c r="G595" s="21">
        <f>ROUND(IF(ISBLANK(C595),0,VLOOKUP(C595,'[2]Acha Air Sales Price List'!$B$1:$X$65536,12,FALSE)*$L$14),2)</f>
        <v>0</v>
      </c>
      <c r="H595" s="22">
        <f t="shared" si="14"/>
        <v>0</v>
      </c>
      <c r="I595" s="14"/>
    </row>
    <row r="596" spans="1:9" ht="12.4" hidden="1" customHeight="1">
      <c r="A596" s="13"/>
      <c r="B596" s="1"/>
      <c r="C596" s="36"/>
      <c r="D596" s="150"/>
      <c r="E596" s="151"/>
      <c r="F596" s="43" t="str">
        <f>VLOOKUP(C596,'[2]Acha Air Sales Price List'!$B$1:$D$65536,3,FALSE)</f>
        <v>Exchange rate :</v>
      </c>
      <c r="G596" s="21">
        <f>ROUND(IF(ISBLANK(C596),0,VLOOKUP(C596,'[2]Acha Air Sales Price List'!$B$1:$X$65536,12,FALSE)*$L$14),2)</f>
        <v>0</v>
      </c>
      <c r="H596" s="22">
        <f t="shared" si="14"/>
        <v>0</v>
      </c>
      <c r="I596" s="14"/>
    </row>
    <row r="597" spans="1:9" ht="12.4" hidden="1" customHeight="1">
      <c r="A597" s="13"/>
      <c r="B597" s="1"/>
      <c r="C597" s="36"/>
      <c r="D597" s="150"/>
      <c r="E597" s="151"/>
      <c r="F597" s="43" t="str">
        <f>VLOOKUP(C597,'[2]Acha Air Sales Price List'!$B$1:$D$65536,3,FALSE)</f>
        <v>Exchange rate :</v>
      </c>
      <c r="G597" s="21">
        <f>ROUND(IF(ISBLANK(C597),0,VLOOKUP(C597,'[2]Acha Air Sales Price List'!$B$1:$X$65536,12,FALSE)*$L$14),2)</f>
        <v>0</v>
      </c>
      <c r="H597" s="22">
        <f t="shared" si="14"/>
        <v>0</v>
      </c>
      <c r="I597" s="14"/>
    </row>
    <row r="598" spans="1:9" ht="12.4" hidden="1" customHeight="1">
      <c r="A598" s="13"/>
      <c r="B598" s="1"/>
      <c r="C598" s="36"/>
      <c r="D598" s="150"/>
      <c r="E598" s="151"/>
      <c r="F598" s="43" t="str">
        <f>VLOOKUP(C598,'[2]Acha Air Sales Price List'!$B$1:$D$65536,3,FALSE)</f>
        <v>Exchange rate :</v>
      </c>
      <c r="G598" s="21">
        <f>ROUND(IF(ISBLANK(C598),0,VLOOKUP(C598,'[2]Acha Air Sales Price List'!$B$1:$X$65536,12,FALSE)*$L$14),2)</f>
        <v>0</v>
      </c>
      <c r="H598" s="22">
        <f t="shared" si="14"/>
        <v>0</v>
      </c>
      <c r="I598" s="14"/>
    </row>
    <row r="599" spans="1:9" ht="12.4" hidden="1" customHeight="1">
      <c r="A599" s="13"/>
      <c r="B599" s="1"/>
      <c r="C599" s="36"/>
      <c r="D599" s="150"/>
      <c r="E599" s="151"/>
      <c r="F599" s="43" t="str">
        <f>VLOOKUP(C599,'[2]Acha Air Sales Price List'!$B$1:$D$65536,3,FALSE)</f>
        <v>Exchange rate :</v>
      </c>
      <c r="G599" s="21">
        <f>ROUND(IF(ISBLANK(C599),0,VLOOKUP(C599,'[2]Acha Air Sales Price List'!$B$1:$X$65536,12,FALSE)*$L$14),2)</f>
        <v>0</v>
      </c>
      <c r="H599" s="22">
        <f t="shared" si="14"/>
        <v>0</v>
      </c>
      <c r="I599" s="14"/>
    </row>
    <row r="600" spans="1:9" ht="12.4" hidden="1" customHeight="1">
      <c r="A600" s="13"/>
      <c r="B600" s="1"/>
      <c r="C600" s="36"/>
      <c r="D600" s="150"/>
      <c r="E600" s="151"/>
      <c r="F600" s="43" t="str">
        <f>VLOOKUP(C600,'[2]Acha Air Sales Price List'!$B$1:$D$65536,3,FALSE)</f>
        <v>Exchange rate :</v>
      </c>
      <c r="G600" s="21">
        <f>ROUND(IF(ISBLANK(C600),0,VLOOKUP(C600,'[2]Acha Air Sales Price List'!$B$1:$X$65536,12,FALSE)*$L$14),2)</f>
        <v>0</v>
      </c>
      <c r="H600" s="22">
        <f t="shared" si="14"/>
        <v>0</v>
      </c>
      <c r="I600" s="14"/>
    </row>
    <row r="601" spans="1:9" ht="12.4" hidden="1" customHeight="1">
      <c r="A601" s="13"/>
      <c r="B601" s="1"/>
      <c r="C601" s="36"/>
      <c r="D601" s="150"/>
      <c r="E601" s="151"/>
      <c r="F601" s="43" t="str">
        <f>VLOOKUP(C601,'[2]Acha Air Sales Price List'!$B$1:$D$65536,3,FALSE)</f>
        <v>Exchange rate :</v>
      </c>
      <c r="G601" s="21">
        <f>ROUND(IF(ISBLANK(C601),0,VLOOKUP(C601,'[2]Acha Air Sales Price List'!$B$1:$X$65536,12,FALSE)*$L$14),2)</f>
        <v>0</v>
      </c>
      <c r="H601" s="22">
        <f t="shared" si="14"/>
        <v>0</v>
      </c>
      <c r="I601" s="14"/>
    </row>
    <row r="602" spans="1:9" ht="12.4" hidden="1" customHeight="1">
      <c r="A602" s="13"/>
      <c r="B602" s="1"/>
      <c r="C602" s="36"/>
      <c r="D602" s="150"/>
      <c r="E602" s="151"/>
      <c r="F602" s="43" t="str">
        <f>VLOOKUP(C602,'[2]Acha Air Sales Price List'!$B$1:$D$65536,3,FALSE)</f>
        <v>Exchange rate :</v>
      </c>
      <c r="G602" s="21">
        <f>ROUND(IF(ISBLANK(C602),0,VLOOKUP(C602,'[2]Acha Air Sales Price List'!$B$1:$X$65536,12,FALSE)*$L$14),2)</f>
        <v>0</v>
      </c>
      <c r="H602" s="22">
        <f t="shared" si="14"/>
        <v>0</v>
      </c>
      <c r="I602" s="14"/>
    </row>
    <row r="603" spans="1:9" ht="12.4" hidden="1" customHeight="1">
      <c r="A603" s="13"/>
      <c r="B603" s="1"/>
      <c r="C603" s="36"/>
      <c r="D603" s="150"/>
      <c r="E603" s="151"/>
      <c r="F603" s="43" t="str">
        <f>VLOOKUP(C603,'[2]Acha Air Sales Price List'!$B$1:$D$65536,3,FALSE)</f>
        <v>Exchange rate :</v>
      </c>
      <c r="G603" s="21">
        <f>ROUND(IF(ISBLANK(C603),0,VLOOKUP(C603,'[2]Acha Air Sales Price List'!$B$1:$X$65536,12,FALSE)*$L$14),2)</f>
        <v>0</v>
      </c>
      <c r="H603" s="22">
        <f t="shared" si="14"/>
        <v>0</v>
      </c>
      <c r="I603" s="14"/>
    </row>
    <row r="604" spans="1:9" ht="12.4" hidden="1" customHeight="1">
      <c r="A604" s="13"/>
      <c r="B604" s="1"/>
      <c r="C604" s="36"/>
      <c r="D604" s="150"/>
      <c r="E604" s="151"/>
      <c r="F604" s="43" t="str">
        <f>VLOOKUP(C604,'[2]Acha Air Sales Price List'!$B$1:$D$65536,3,FALSE)</f>
        <v>Exchange rate :</v>
      </c>
      <c r="G604" s="21">
        <f>ROUND(IF(ISBLANK(C604),0,VLOOKUP(C604,'[2]Acha Air Sales Price List'!$B$1:$X$65536,12,FALSE)*$L$14),2)</f>
        <v>0</v>
      </c>
      <c r="H604" s="22">
        <f t="shared" si="14"/>
        <v>0</v>
      </c>
      <c r="I604" s="14"/>
    </row>
    <row r="605" spans="1:9" ht="12.4" hidden="1" customHeight="1">
      <c r="A605" s="13"/>
      <c r="B605" s="1"/>
      <c r="C605" s="36"/>
      <c r="D605" s="150"/>
      <c r="E605" s="151"/>
      <c r="F605" s="43" t="str">
        <f>VLOOKUP(C605,'[2]Acha Air Sales Price List'!$B$1:$D$65536,3,FALSE)</f>
        <v>Exchange rate :</v>
      </c>
      <c r="G605" s="21">
        <f>ROUND(IF(ISBLANK(C605),0,VLOOKUP(C605,'[2]Acha Air Sales Price List'!$B$1:$X$65536,12,FALSE)*$L$14),2)</f>
        <v>0</v>
      </c>
      <c r="H605" s="22">
        <f t="shared" si="14"/>
        <v>0</v>
      </c>
      <c r="I605" s="14"/>
    </row>
    <row r="606" spans="1:9" ht="12.4" hidden="1" customHeight="1">
      <c r="A606" s="13"/>
      <c r="B606" s="1"/>
      <c r="C606" s="36"/>
      <c r="D606" s="150"/>
      <c r="E606" s="151"/>
      <c r="F606" s="43" t="str">
        <f>VLOOKUP(C606,'[2]Acha Air Sales Price List'!$B$1:$D$65536,3,FALSE)</f>
        <v>Exchange rate :</v>
      </c>
      <c r="G606" s="21">
        <f>ROUND(IF(ISBLANK(C606),0,VLOOKUP(C606,'[2]Acha Air Sales Price List'!$B$1:$X$65536,12,FALSE)*$L$14),2)</f>
        <v>0</v>
      </c>
      <c r="H606" s="22">
        <f t="shared" si="14"/>
        <v>0</v>
      </c>
      <c r="I606" s="14"/>
    </row>
    <row r="607" spans="1:9" ht="12.4" hidden="1" customHeight="1">
      <c r="A607" s="13"/>
      <c r="B607" s="1"/>
      <c r="C607" s="36"/>
      <c r="D607" s="150"/>
      <c r="E607" s="151"/>
      <c r="F607" s="43" t="str">
        <f>VLOOKUP(C607,'[2]Acha Air Sales Price List'!$B$1:$D$65536,3,FALSE)</f>
        <v>Exchange rate :</v>
      </c>
      <c r="G607" s="21">
        <f>ROUND(IF(ISBLANK(C607),0,VLOOKUP(C607,'[2]Acha Air Sales Price List'!$B$1:$X$65536,12,FALSE)*$L$14),2)</f>
        <v>0</v>
      </c>
      <c r="H607" s="22">
        <f t="shared" si="14"/>
        <v>0</v>
      </c>
      <c r="I607" s="14"/>
    </row>
    <row r="608" spans="1:9" ht="12.4" hidden="1" customHeight="1">
      <c r="A608" s="13"/>
      <c r="B608" s="1"/>
      <c r="C608" s="36"/>
      <c r="D608" s="150"/>
      <c r="E608" s="151"/>
      <c r="F608" s="43" t="str">
        <f>VLOOKUP(C608,'[2]Acha Air Sales Price List'!$B$1:$D$65536,3,FALSE)</f>
        <v>Exchange rate :</v>
      </c>
      <c r="G608" s="21">
        <f>ROUND(IF(ISBLANK(C608),0,VLOOKUP(C608,'[2]Acha Air Sales Price List'!$B$1:$X$65536,12,FALSE)*$L$14),2)</f>
        <v>0</v>
      </c>
      <c r="H608" s="22">
        <f t="shared" si="14"/>
        <v>0</v>
      </c>
      <c r="I608" s="14"/>
    </row>
    <row r="609" spans="1:9" ht="12.4" hidden="1" customHeight="1">
      <c r="A609" s="13"/>
      <c r="B609" s="1"/>
      <c r="C609" s="36"/>
      <c r="D609" s="150"/>
      <c r="E609" s="151"/>
      <c r="F609" s="43" t="str">
        <f>VLOOKUP(C609,'[2]Acha Air Sales Price List'!$B$1:$D$65536,3,FALSE)</f>
        <v>Exchange rate :</v>
      </c>
      <c r="G609" s="21">
        <f>ROUND(IF(ISBLANK(C609),0,VLOOKUP(C609,'[2]Acha Air Sales Price List'!$B$1:$X$65536,12,FALSE)*$L$14),2)</f>
        <v>0</v>
      </c>
      <c r="H609" s="22">
        <f t="shared" si="14"/>
        <v>0</v>
      </c>
      <c r="I609" s="14"/>
    </row>
    <row r="610" spans="1:9" ht="12.4" hidden="1" customHeight="1">
      <c r="A610" s="13"/>
      <c r="B610" s="1"/>
      <c r="C610" s="36"/>
      <c r="D610" s="150"/>
      <c r="E610" s="151"/>
      <c r="F610" s="43" t="str">
        <f>VLOOKUP(C610,'[2]Acha Air Sales Price List'!$B$1:$D$65536,3,FALSE)</f>
        <v>Exchange rate :</v>
      </c>
      <c r="G610" s="21">
        <f>ROUND(IF(ISBLANK(C610),0,VLOOKUP(C610,'[2]Acha Air Sales Price List'!$B$1:$X$65536,12,FALSE)*$L$14),2)</f>
        <v>0</v>
      </c>
      <c r="H610" s="22">
        <f t="shared" si="14"/>
        <v>0</v>
      </c>
      <c r="I610" s="14"/>
    </row>
    <row r="611" spans="1:9" ht="12.4" hidden="1" customHeight="1">
      <c r="A611" s="13"/>
      <c r="B611" s="1"/>
      <c r="C611" s="37"/>
      <c r="D611" s="150"/>
      <c r="E611" s="151"/>
      <c r="F611" s="43" t="str">
        <f>VLOOKUP(C611,'[2]Acha Air Sales Price List'!$B$1:$D$65536,3,FALSE)</f>
        <v>Exchange rate :</v>
      </c>
      <c r="G611" s="21">
        <f>ROUND(IF(ISBLANK(C611),0,VLOOKUP(C611,'[2]Acha Air Sales Price List'!$B$1:$X$65536,12,FALSE)*$L$14),2)</f>
        <v>0</v>
      </c>
      <c r="H611" s="22">
        <f>ROUND(IF(ISNUMBER(B611), G611*B611, 0),5)</f>
        <v>0</v>
      </c>
      <c r="I611" s="14"/>
    </row>
    <row r="612" spans="1:9" ht="12" hidden="1" customHeight="1">
      <c r="A612" s="13"/>
      <c r="B612" s="1"/>
      <c r="C612" s="36"/>
      <c r="D612" s="150"/>
      <c r="E612" s="151"/>
      <c r="F612" s="43" t="str">
        <f>VLOOKUP(C612,'[2]Acha Air Sales Price List'!$B$1:$D$65536,3,FALSE)</f>
        <v>Exchange rate :</v>
      </c>
      <c r="G612" s="21">
        <f>ROUND(IF(ISBLANK(C612),0,VLOOKUP(C612,'[2]Acha Air Sales Price List'!$B$1:$X$65536,12,FALSE)*$L$14),2)</f>
        <v>0</v>
      </c>
      <c r="H612" s="22">
        <f t="shared" ref="H612:H666" si="15">ROUND(IF(ISNUMBER(B612), G612*B612, 0),5)</f>
        <v>0</v>
      </c>
      <c r="I612" s="14"/>
    </row>
    <row r="613" spans="1:9" ht="12.4" hidden="1" customHeight="1">
      <c r="A613" s="13"/>
      <c r="B613" s="1"/>
      <c r="C613" s="36"/>
      <c r="D613" s="150"/>
      <c r="E613" s="151"/>
      <c r="F613" s="43" t="str">
        <f>VLOOKUP(C613,'[2]Acha Air Sales Price List'!$B$1:$D$65536,3,FALSE)</f>
        <v>Exchange rate :</v>
      </c>
      <c r="G613" s="21">
        <f>ROUND(IF(ISBLANK(C613),0,VLOOKUP(C613,'[2]Acha Air Sales Price List'!$B$1:$X$65536,12,FALSE)*$L$14),2)</f>
        <v>0</v>
      </c>
      <c r="H613" s="22">
        <f t="shared" si="15"/>
        <v>0</v>
      </c>
      <c r="I613" s="14"/>
    </row>
    <row r="614" spans="1:9" ht="12.4" hidden="1" customHeight="1">
      <c r="A614" s="13"/>
      <c r="B614" s="1"/>
      <c r="C614" s="36"/>
      <c r="D614" s="150"/>
      <c r="E614" s="151"/>
      <c r="F614" s="43" t="str">
        <f>VLOOKUP(C614,'[2]Acha Air Sales Price List'!$B$1:$D$65536,3,FALSE)</f>
        <v>Exchange rate :</v>
      </c>
      <c r="G614" s="21">
        <f>ROUND(IF(ISBLANK(C614),0,VLOOKUP(C614,'[2]Acha Air Sales Price List'!$B$1:$X$65536,12,FALSE)*$L$14),2)</f>
        <v>0</v>
      </c>
      <c r="H614" s="22">
        <f t="shared" si="15"/>
        <v>0</v>
      </c>
      <c r="I614" s="14"/>
    </row>
    <row r="615" spans="1:9" ht="12.4" hidden="1" customHeight="1">
      <c r="A615" s="13"/>
      <c r="B615" s="1"/>
      <c r="C615" s="36"/>
      <c r="D615" s="150"/>
      <c r="E615" s="151"/>
      <c r="F615" s="43" t="str">
        <f>VLOOKUP(C615,'[2]Acha Air Sales Price List'!$B$1:$D$65536,3,FALSE)</f>
        <v>Exchange rate :</v>
      </c>
      <c r="G615" s="21">
        <f>ROUND(IF(ISBLANK(C615),0,VLOOKUP(C615,'[2]Acha Air Sales Price List'!$B$1:$X$65536,12,FALSE)*$L$14),2)</f>
        <v>0</v>
      </c>
      <c r="H615" s="22">
        <f t="shared" si="15"/>
        <v>0</v>
      </c>
      <c r="I615" s="14"/>
    </row>
    <row r="616" spans="1:9" ht="12.4" hidden="1" customHeight="1">
      <c r="A616" s="13"/>
      <c r="B616" s="1"/>
      <c r="C616" s="36"/>
      <c r="D616" s="150"/>
      <c r="E616" s="151"/>
      <c r="F616" s="43" t="str">
        <f>VLOOKUP(C616,'[2]Acha Air Sales Price List'!$B$1:$D$65536,3,FALSE)</f>
        <v>Exchange rate :</v>
      </c>
      <c r="G616" s="21">
        <f>ROUND(IF(ISBLANK(C616),0,VLOOKUP(C616,'[2]Acha Air Sales Price List'!$B$1:$X$65536,12,FALSE)*$L$14),2)</f>
        <v>0</v>
      </c>
      <c r="H616" s="22">
        <f t="shared" si="15"/>
        <v>0</v>
      </c>
      <c r="I616" s="14"/>
    </row>
    <row r="617" spans="1:9" ht="12.4" hidden="1" customHeight="1">
      <c r="A617" s="13"/>
      <c r="B617" s="1"/>
      <c r="C617" s="36"/>
      <c r="D617" s="150"/>
      <c r="E617" s="151"/>
      <c r="F617" s="43" t="str">
        <f>VLOOKUP(C617,'[2]Acha Air Sales Price List'!$B$1:$D$65536,3,FALSE)</f>
        <v>Exchange rate :</v>
      </c>
      <c r="G617" s="21">
        <f>ROUND(IF(ISBLANK(C617),0,VLOOKUP(C617,'[2]Acha Air Sales Price List'!$B$1:$X$65536,12,FALSE)*$L$14),2)</f>
        <v>0</v>
      </c>
      <c r="H617" s="22">
        <f t="shared" si="15"/>
        <v>0</v>
      </c>
      <c r="I617" s="14"/>
    </row>
    <row r="618" spans="1:9" ht="12.4" hidden="1" customHeight="1">
      <c r="A618" s="13"/>
      <c r="B618" s="1"/>
      <c r="C618" s="36"/>
      <c r="D618" s="150"/>
      <c r="E618" s="151"/>
      <c r="F618" s="43" t="str">
        <f>VLOOKUP(C618,'[2]Acha Air Sales Price List'!$B$1:$D$65536,3,FALSE)</f>
        <v>Exchange rate :</v>
      </c>
      <c r="G618" s="21">
        <f>ROUND(IF(ISBLANK(C618),0,VLOOKUP(C618,'[2]Acha Air Sales Price List'!$B$1:$X$65536,12,FALSE)*$L$14),2)</f>
        <v>0</v>
      </c>
      <c r="H618" s="22">
        <f t="shared" si="15"/>
        <v>0</v>
      </c>
      <c r="I618" s="14"/>
    </row>
    <row r="619" spans="1:9" ht="12.4" hidden="1" customHeight="1">
      <c r="A619" s="13"/>
      <c r="B619" s="1"/>
      <c r="C619" s="36"/>
      <c r="D619" s="150"/>
      <c r="E619" s="151"/>
      <c r="F619" s="43" t="str">
        <f>VLOOKUP(C619,'[2]Acha Air Sales Price List'!$B$1:$D$65536,3,FALSE)</f>
        <v>Exchange rate :</v>
      </c>
      <c r="G619" s="21">
        <f>ROUND(IF(ISBLANK(C619),0,VLOOKUP(C619,'[2]Acha Air Sales Price List'!$B$1:$X$65536,12,FALSE)*$L$14),2)</f>
        <v>0</v>
      </c>
      <c r="H619" s="22">
        <f t="shared" si="15"/>
        <v>0</v>
      </c>
      <c r="I619" s="14"/>
    </row>
    <row r="620" spans="1:9" ht="12.4" hidden="1" customHeight="1">
      <c r="A620" s="13"/>
      <c r="B620" s="1"/>
      <c r="C620" s="36"/>
      <c r="D620" s="150"/>
      <c r="E620" s="151"/>
      <c r="F620" s="43" t="str">
        <f>VLOOKUP(C620,'[2]Acha Air Sales Price List'!$B$1:$D$65536,3,FALSE)</f>
        <v>Exchange rate :</v>
      </c>
      <c r="G620" s="21">
        <f>ROUND(IF(ISBLANK(C620),0,VLOOKUP(C620,'[2]Acha Air Sales Price List'!$B$1:$X$65536,12,FALSE)*$L$14),2)</f>
        <v>0</v>
      </c>
      <c r="H620" s="22">
        <f t="shared" si="15"/>
        <v>0</v>
      </c>
      <c r="I620" s="14"/>
    </row>
    <row r="621" spans="1:9" ht="12.4" hidden="1" customHeight="1">
      <c r="A621" s="13"/>
      <c r="B621" s="1"/>
      <c r="C621" s="36"/>
      <c r="D621" s="150"/>
      <c r="E621" s="151"/>
      <c r="F621" s="43" t="str">
        <f>VLOOKUP(C621,'[2]Acha Air Sales Price List'!$B$1:$D$65536,3,FALSE)</f>
        <v>Exchange rate :</v>
      </c>
      <c r="G621" s="21">
        <f>ROUND(IF(ISBLANK(C621),0,VLOOKUP(C621,'[2]Acha Air Sales Price List'!$B$1:$X$65536,12,FALSE)*$L$14),2)</f>
        <v>0</v>
      </c>
      <c r="H621" s="22">
        <f t="shared" si="15"/>
        <v>0</v>
      </c>
      <c r="I621" s="14"/>
    </row>
    <row r="622" spans="1:9" ht="12.4" hidden="1" customHeight="1">
      <c r="A622" s="13"/>
      <c r="B622" s="1"/>
      <c r="C622" s="36"/>
      <c r="D622" s="150"/>
      <c r="E622" s="151"/>
      <c r="F622" s="43" t="str">
        <f>VLOOKUP(C622,'[2]Acha Air Sales Price List'!$B$1:$D$65536,3,FALSE)</f>
        <v>Exchange rate :</v>
      </c>
      <c r="G622" s="21">
        <f>ROUND(IF(ISBLANK(C622),0,VLOOKUP(C622,'[2]Acha Air Sales Price List'!$B$1:$X$65536,12,FALSE)*$L$14),2)</f>
        <v>0</v>
      </c>
      <c r="H622" s="22">
        <f t="shared" si="15"/>
        <v>0</v>
      </c>
      <c r="I622" s="14"/>
    </row>
    <row r="623" spans="1:9" ht="12.4" hidden="1" customHeight="1">
      <c r="A623" s="13"/>
      <c r="B623" s="1"/>
      <c r="C623" s="36"/>
      <c r="D623" s="150"/>
      <c r="E623" s="151"/>
      <c r="F623" s="43" t="str">
        <f>VLOOKUP(C623,'[2]Acha Air Sales Price List'!$B$1:$D$65536,3,FALSE)</f>
        <v>Exchange rate :</v>
      </c>
      <c r="G623" s="21">
        <f>ROUND(IF(ISBLANK(C623),0,VLOOKUP(C623,'[2]Acha Air Sales Price List'!$B$1:$X$65536,12,FALSE)*$L$14),2)</f>
        <v>0</v>
      </c>
      <c r="H623" s="22">
        <f t="shared" si="15"/>
        <v>0</v>
      </c>
      <c r="I623" s="14"/>
    </row>
    <row r="624" spans="1:9" ht="12.4" hidden="1" customHeight="1">
      <c r="A624" s="13"/>
      <c r="B624" s="1"/>
      <c r="C624" s="36"/>
      <c r="D624" s="150"/>
      <c r="E624" s="151"/>
      <c r="F624" s="43" t="str">
        <f>VLOOKUP(C624,'[2]Acha Air Sales Price List'!$B$1:$D$65536,3,FALSE)</f>
        <v>Exchange rate :</v>
      </c>
      <c r="G624" s="21">
        <f>ROUND(IF(ISBLANK(C624),0,VLOOKUP(C624,'[2]Acha Air Sales Price List'!$B$1:$X$65536,12,FALSE)*$L$14),2)</f>
        <v>0</v>
      </c>
      <c r="H624" s="22">
        <f t="shared" si="15"/>
        <v>0</v>
      </c>
      <c r="I624" s="14"/>
    </row>
    <row r="625" spans="1:9" ht="12.4" hidden="1" customHeight="1">
      <c r="A625" s="13"/>
      <c r="B625" s="1"/>
      <c r="C625" s="36"/>
      <c r="D625" s="150"/>
      <c r="E625" s="151"/>
      <c r="F625" s="43" t="str">
        <f>VLOOKUP(C625,'[2]Acha Air Sales Price List'!$B$1:$D$65536,3,FALSE)</f>
        <v>Exchange rate :</v>
      </c>
      <c r="G625" s="21">
        <f>ROUND(IF(ISBLANK(C625),0,VLOOKUP(C625,'[2]Acha Air Sales Price List'!$B$1:$X$65536,12,FALSE)*$L$14),2)</f>
        <v>0</v>
      </c>
      <c r="H625" s="22">
        <f t="shared" si="15"/>
        <v>0</v>
      </c>
      <c r="I625" s="14"/>
    </row>
    <row r="626" spans="1:9" ht="12.4" hidden="1" customHeight="1">
      <c r="A626" s="13"/>
      <c r="B626" s="1"/>
      <c r="C626" s="36"/>
      <c r="D626" s="150"/>
      <c r="E626" s="151"/>
      <c r="F626" s="43" t="str">
        <f>VLOOKUP(C626,'[2]Acha Air Sales Price List'!$B$1:$D$65536,3,FALSE)</f>
        <v>Exchange rate :</v>
      </c>
      <c r="G626" s="21">
        <f>ROUND(IF(ISBLANK(C626),0,VLOOKUP(C626,'[2]Acha Air Sales Price List'!$B$1:$X$65536,12,FALSE)*$L$14),2)</f>
        <v>0</v>
      </c>
      <c r="H626" s="22">
        <f t="shared" si="15"/>
        <v>0</v>
      </c>
      <c r="I626" s="14"/>
    </row>
    <row r="627" spans="1:9" ht="12.4" hidden="1" customHeight="1">
      <c r="A627" s="13"/>
      <c r="B627" s="1"/>
      <c r="C627" s="37"/>
      <c r="D627" s="150"/>
      <c r="E627" s="151"/>
      <c r="F627" s="43" t="str">
        <f>VLOOKUP(C627,'[2]Acha Air Sales Price List'!$B$1:$D$65536,3,FALSE)</f>
        <v>Exchange rate :</v>
      </c>
      <c r="G627" s="21">
        <f>ROUND(IF(ISBLANK(C627),0,VLOOKUP(C627,'[2]Acha Air Sales Price List'!$B$1:$X$65536,12,FALSE)*$L$14),2)</f>
        <v>0</v>
      </c>
      <c r="H627" s="22">
        <f t="shared" si="15"/>
        <v>0</v>
      </c>
      <c r="I627" s="14"/>
    </row>
    <row r="628" spans="1:9" ht="12.4" hidden="1" customHeight="1">
      <c r="A628" s="13"/>
      <c r="B628" s="1"/>
      <c r="C628" s="37"/>
      <c r="D628" s="150"/>
      <c r="E628" s="151"/>
      <c r="F628" s="43" t="str">
        <f>VLOOKUP(C628,'[2]Acha Air Sales Price List'!$B$1:$D$65536,3,FALSE)</f>
        <v>Exchange rate :</v>
      </c>
      <c r="G628" s="21">
        <f>ROUND(IF(ISBLANK(C628),0,VLOOKUP(C628,'[2]Acha Air Sales Price List'!$B$1:$X$65536,12,FALSE)*$L$14),2)</f>
        <v>0</v>
      </c>
      <c r="H628" s="22">
        <f t="shared" si="15"/>
        <v>0</v>
      </c>
      <c r="I628" s="14"/>
    </row>
    <row r="629" spans="1:9" ht="12.4" hidden="1" customHeight="1">
      <c r="A629" s="13"/>
      <c r="B629" s="1"/>
      <c r="C629" s="36"/>
      <c r="D629" s="150"/>
      <c r="E629" s="151"/>
      <c r="F629" s="43" t="str">
        <f>VLOOKUP(C629,'[2]Acha Air Sales Price List'!$B$1:$D$65536,3,FALSE)</f>
        <v>Exchange rate :</v>
      </c>
      <c r="G629" s="21">
        <f>ROUND(IF(ISBLANK(C629),0,VLOOKUP(C629,'[2]Acha Air Sales Price List'!$B$1:$X$65536,12,FALSE)*$L$14),2)</f>
        <v>0</v>
      </c>
      <c r="H629" s="22">
        <f t="shared" si="15"/>
        <v>0</v>
      </c>
      <c r="I629" s="14"/>
    </row>
    <row r="630" spans="1:9" ht="12.4" hidden="1" customHeight="1">
      <c r="A630" s="13"/>
      <c r="B630" s="1"/>
      <c r="C630" s="36"/>
      <c r="D630" s="150"/>
      <c r="E630" s="151"/>
      <c r="F630" s="43" t="str">
        <f>VLOOKUP(C630,'[2]Acha Air Sales Price List'!$B$1:$D$65536,3,FALSE)</f>
        <v>Exchange rate :</v>
      </c>
      <c r="G630" s="21">
        <f>ROUND(IF(ISBLANK(C630),0,VLOOKUP(C630,'[2]Acha Air Sales Price List'!$B$1:$X$65536,12,FALSE)*$L$14),2)</f>
        <v>0</v>
      </c>
      <c r="H630" s="22">
        <f t="shared" si="15"/>
        <v>0</v>
      </c>
      <c r="I630" s="14"/>
    </row>
    <row r="631" spans="1:9" ht="12.4" hidden="1" customHeight="1">
      <c r="A631" s="13"/>
      <c r="B631" s="1"/>
      <c r="C631" s="36"/>
      <c r="D631" s="150"/>
      <c r="E631" s="151"/>
      <c r="F631" s="43" t="str">
        <f>VLOOKUP(C631,'[2]Acha Air Sales Price List'!$B$1:$D$65536,3,FALSE)</f>
        <v>Exchange rate :</v>
      </c>
      <c r="G631" s="21">
        <f>ROUND(IF(ISBLANK(C631),0,VLOOKUP(C631,'[2]Acha Air Sales Price List'!$B$1:$X$65536,12,FALSE)*$L$14),2)</f>
        <v>0</v>
      </c>
      <c r="H631" s="22">
        <f t="shared" si="15"/>
        <v>0</v>
      </c>
      <c r="I631" s="14"/>
    </row>
    <row r="632" spans="1:9" ht="12.4" hidden="1" customHeight="1">
      <c r="A632" s="13"/>
      <c r="B632" s="1"/>
      <c r="C632" s="36"/>
      <c r="D632" s="150"/>
      <c r="E632" s="151"/>
      <c r="F632" s="43" t="str">
        <f>VLOOKUP(C632,'[2]Acha Air Sales Price List'!$B$1:$D$65536,3,FALSE)</f>
        <v>Exchange rate :</v>
      </c>
      <c r="G632" s="21">
        <f>ROUND(IF(ISBLANK(C632),0,VLOOKUP(C632,'[2]Acha Air Sales Price List'!$B$1:$X$65536,12,FALSE)*$L$14),2)</f>
        <v>0</v>
      </c>
      <c r="H632" s="22">
        <f t="shared" si="15"/>
        <v>0</v>
      </c>
      <c r="I632" s="14"/>
    </row>
    <row r="633" spans="1:9" ht="12.4" hidden="1" customHeight="1">
      <c r="A633" s="13"/>
      <c r="B633" s="1"/>
      <c r="C633" s="36"/>
      <c r="D633" s="150"/>
      <c r="E633" s="151"/>
      <c r="F633" s="43" t="str">
        <f>VLOOKUP(C633,'[2]Acha Air Sales Price List'!$B$1:$D$65536,3,FALSE)</f>
        <v>Exchange rate :</v>
      </c>
      <c r="G633" s="21">
        <f>ROUND(IF(ISBLANK(C633),0,VLOOKUP(C633,'[2]Acha Air Sales Price List'!$B$1:$X$65536,12,FALSE)*$L$14),2)</f>
        <v>0</v>
      </c>
      <c r="H633" s="22">
        <f t="shared" si="15"/>
        <v>0</v>
      </c>
      <c r="I633" s="14"/>
    </row>
    <row r="634" spans="1:9" ht="12.4" hidden="1" customHeight="1">
      <c r="A634" s="13"/>
      <c r="B634" s="1"/>
      <c r="C634" s="36"/>
      <c r="D634" s="150"/>
      <c r="E634" s="151"/>
      <c r="F634" s="43" t="str">
        <f>VLOOKUP(C634,'[2]Acha Air Sales Price List'!$B$1:$D$65536,3,FALSE)</f>
        <v>Exchange rate :</v>
      </c>
      <c r="G634" s="21">
        <f>ROUND(IF(ISBLANK(C634),0,VLOOKUP(C634,'[2]Acha Air Sales Price List'!$B$1:$X$65536,12,FALSE)*$L$14),2)</f>
        <v>0</v>
      </c>
      <c r="H634" s="22">
        <f t="shared" si="15"/>
        <v>0</v>
      </c>
      <c r="I634" s="14"/>
    </row>
    <row r="635" spans="1:9" ht="12.4" hidden="1" customHeight="1">
      <c r="A635" s="13"/>
      <c r="B635" s="1"/>
      <c r="C635" s="36"/>
      <c r="D635" s="150"/>
      <c r="E635" s="151"/>
      <c r="F635" s="43" t="str">
        <f>VLOOKUP(C635,'[2]Acha Air Sales Price List'!$B$1:$D$65536,3,FALSE)</f>
        <v>Exchange rate :</v>
      </c>
      <c r="G635" s="21">
        <f>ROUND(IF(ISBLANK(C635),0,VLOOKUP(C635,'[2]Acha Air Sales Price List'!$B$1:$X$65536,12,FALSE)*$L$14),2)</f>
        <v>0</v>
      </c>
      <c r="H635" s="22">
        <f t="shared" si="15"/>
        <v>0</v>
      </c>
      <c r="I635" s="14"/>
    </row>
    <row r="636" spans="1:9" ht="12.4" hidden="1" customHeight="1">
      <c r="A636" s="13"/>
      <c r="B636" s="1"/>
      <c r="C636" s="36"/>
      <c r="D636" s="150"/>
      <c r="E636" s="151"/>
      <c r="F636" s="43" t="str">
        <f>VLOOKUP(C636,'[2]Acha Air Sales Price List'!$B$1:$D$65536,3,FALSE)</f>
        <v>Exchange rate :</v>
      </c>
      <c r="G636" s="21">
        <f>ROUND(IF(ISBLANK(C636),0,VLOOKUP(C636,'[2]Acha Air Sales Price List'!$B$1:$X$65536,12,FALSE)*$L$14),2)</f>
        <v>0</v>
      </c>
      <c r="H636" s="22">
        <f t="shared" si="15"/>
        <v>0</v>
      </c>
      <c r="I636" s="14"/>
    </row>
    <row r="637" spans="1:9" ht="12.4" hidden="1" customHeight="1">
      <c r="A637" s="13"/>
      <c r="B637" s="1"/>
      <c r="C637" s="36"/>
      <c r="D637" s="150"/>
      <c r="E637" s="151"/>
      <c r="F637" s="43" t="str">
        <f>VLOOKUP(C637,'[2]Acha Air Sales Price List'!$B$1:$D$65536,3,FALSE)</f>
        <v>Exchange rate :</v>
      </c>
      <c r="G637" s="21">
        <f>ROUND(IF(ISBLANK(C637),0,VLOOKUP(C637,'[2]Acha Air Sales Price List'!$B$1:$X$65536,12,FALSE)*$L$14),2)</f>
        <v>0</v>
      </c>
      <c r="H637" s="22">
        <f t="shared" si="15"/>
        <v>0</v>
      </c>
      <c r="I637" s="14"/>
    </row>
    <row r="638" spans="1:9" ht="12.4" hidden="1" customHeight="1">
      <c r="A638" s="13"/>
      <c r="B638" s="1"/>
      <c r="C638" s="36"/>
      <c r="D638" s="150"/>
      <c r="E638" s="151"/>
      <c r="F638" s="43" t="str">
        <f>VLOOKUP(C638,'[2]Acha Air Sales Price List'!$B$1:$D$65536,3,FALSE)</f>
        <v>Exchange rate :</v>
      </c>
      <c r="G638" s="21">
        <f>ROUND(IF(ISBLANK(C638),0,VLOOKUP(C638,'[2]Acha Air Sales Price List'!$B$1:$X$65536,12,FALSE)*$L$14),2)</f>
        <v>0</v>
      </c>
      <c r="H638" s="22">
        <f t="shared" si="15"/>
        <v>0</v>
      </c>
      <c r="I638" s="14"/>
    </row>
    <row r="639" spans="1:9" ht="12.4" hidden="1" customHeight="1">
      <c r="A639" s="13"/>
      <c r="B639" s="1"/>
      <c r="C639" s="37"/>
      <c r="D639" s="150"/>
      <c r="E639" s="151"/>
      <c r="F639" s="43" t="str">
        <f>VLOOKUP(C639,'[2]Acha Air Sales Price List'!$B$1:$D$65536,3,FALSE)</f>
        <v>Exchange rate :</v>
      </c>
      <c r="G639" s="21">
        <f>ROUND(IF(ISBLANK(C639),0,VLOOKUP(C639,'[2]Acha Air Sales Price List'!$B$1:$X$65536,12,FALSE)*$L$14),2)</f>
        <v>0</v>
      </c>
      <c r="H639" s="22">
        <f t="shared" si="15"/>
        <v>0</v>
      </c>
      <c r="I639" s="14"/>
    </row>
    <row r="640" spans="1:9" ht="12" hidden="1" customHeight="1">
      <c r="A640" s="13"/>
      <c r="B640" s="1"/>
      <c r="C640" s="36"/>
      <c r="D640" s="150"/>
      <c r="E640" s="151"/>
      <c r="F640" s="43" t="str">
        <f>VLOOKUP(C640,'[2]Acha Air Sales Price List'!$B$1:$D$65536,3,FALSE)</f>
        <v>Exchange rate :</v>
      </c>
      <c r="G640" s="21">
        <f>ROUND(IF(ISBLANK(C640),0,VLOOKUP(C640,'[2]Acha Air Sales Price List'!$B$1:$X$65536,12,FALSE)*$L$14),2)</f>
        <v>0</v>
      </c>
      <c r="H640" s="22">
        <f t="shared" si="15"/>
        <v>0</v>
      </c>
      <c r="I640" s="14"/>
    </row>
    <row r="641" spans="1:9" ht="12.4" hidden="1" customHeight="1">
      <c r="A641" s="13"/>
      <c r="B641" s="1"/>
      <c r="C641" s="36"/>
      <c r="D641" s="150"/>
      <c r="E641" s="151"/>
      <c r="F641" s="43" t="str">
        <f>VLOOKUP(C641,'[2]Acha Air Sales Price List'!$B$1:$D$65536,3,FALSE)</f>
        <v>Exchange rate :</v>
      </c>
      <c r="G641" s="21">
        <f>ROUND(IF(ISBLANK(C641),0,VLOOKUP(C641,'[2]Acha Air Sales Price List'!$B$1:$X$65536,12,FALSE)*$L$14),2)</f>
        <v>0</v>
      </c>
      <c r="H641" s="22">
        <f t="shared" si="15"/>
        <v>0</v>
      </c>
      <c r="I641" s="14"/>
    </row>
    <row r="642" spans="1:9" ht="12.4" hidden="1" customHeight="1">
      <c r="A642" s="13"/>
      <c r="B642" s="1"/>
      <c r="C642" s="36"/>
      <c r="D642" s="150"/>
      <c r="E642" s="151"/>
      <c r="F642" s="43" t="str">
        <f>VLOOKUP(C642,'[2]Acha Air Sales Price List'!$B$1:$D$65536,3,FALSE)</f>
        <v>Exchange rate :</v>
      </c>
      <c r="G642" s="21">
        <f>ROUND(IF(ISBLANK(C642),0,VLOOKUP(C642,'[2]Acha Air Sales Price List'!$B$1:$X$65536,12,FALSE)*$L$14),2)</f>
        <v>0</v>
      </c>
      <c r="H642" s="22">
        <f t="shared" si="15"/>
        <v>0</v>
      </c>
      <c r="I642" s="14"/>
    </row>
    <row r="643" spans="1:9" ht="12.4" hidden="1" customHeight="1">
      <c r="A643" s="13"/>
      <c r="B643" s="1"/>
      <c r="C643" s="36"/>
      <c r="D643" s="150"/>
      <c r="E643" s="151"/>
      <c r="F643" s="43" t="str">
        <f>VLOOKUP(C643,'[2]Acha Air Sales Price List'!$B$1:$D$65536,3,FALSE)</f>
        <v>Exchange rate :</v>
      </c>
      <c r="G643" s="21">
        <f>ROUND(IF(ISBLANK(C643),0,VLOOKUP(C643,'[2]Acha Air Sales Price List'!$B$1:$X$65536,12,FALSE)*$L$14),2)</f>
        <v>0</v>
      </c>
      <c r="H643" s="22">
        <f t="shared" si="15"/>
        <v>0</v>
      </c>
      <c r="I643" s="14"/>
    </row>
    <row r="644" spans="1:9" ht="12.4" hidden="1" customHeight="1">
      <c r="A644" s="13"/>
      <c r="B644" s="1"/>
      <c r="C644" s="36"/>
      <c r="D644" s="150"/>
      <c r="E644" s="151"/>
      <c r="F644" s="43" t="str">
        <f>VLOOKUP(C644,'[2]Acha Air Sales Price List'!$B$1:$D$65536,3,FALSE)</f>
        <v>Exchange rate :</v>
      </c>
      <c r="G644" s="21">
        <f>ROUND(IF(ISBLANK(C644),0,VLOOKUP(C644,'[2]Acha Air Sales Price List'!$B$1:$X$65536,12,FALSE)*$L$14),2)</f>
        <v>0</v>
      </c>
      <c r="H644" s="22">
        <f t="shared" si="15"/>
        <v>0</v>
      </c>
      <c r="I644" s="14"/>
    </row>
    <row r="645" spans="1:9" ht="12.4" hidden="1" customHeight="1">
      <c r="A645" s="13"/>
      <c r="B645" s="1"/>
      <c r="C645" s="36"/>
      <c r="D645" s="150"/>
      <c r="E645" s="151"/>
      <c r="F645" s="43" t="str">
        <f>VLOOKUP(C645,'[2]Acha Air Sales Price List'!$B$1:$D$65536,3,FALSE)</f>
        <v>Exchange rate :</v>
      </c>
      <c r="G645" s="21">
        <f>ROUND(IF(ISBLANK(C645),0,VLOOKUP(C645,'[2]Acha Air Sales Price List'!$B$1:$X$65536,12,FALSE)*$L$14),2)</f>
        <v>0</v>
      </c>
      <c r="H645" s="22">
        <f t="shared" si="15"/>
        <v>0</v>
      </c>
      <c r="I645" s="14"/>
    </row>
    <row r="646" spans="1:9" ht="12.4" hidden="1" customHeight="1">
      <c r="A646" s="13"/>
      <c r="B646" s="1"/>
      <c r="C646" s="36"/>
      <c r="D646" s="150"/>
      <c r="E646" s="151"/>
      <c r="F646" s="43" t="str">
        <f>VLOOKUP(C646,'[2]Acha Air Sales Price List'!$B$1:$D$65536,3,FALSE)</f>
        <v>Exchange rate :</v>
      </c>
      <c r="G646" s="21">
        <f>ROUND(IF(ISBLANK(C646),0,VLOOKUP(C646,'[2]Acha Air Sales Price List'!$B$1:$X$65536,12,FALSE)*$L$14),2)</f>
        <v>0</v>
      </c>
      <c r="H646" s="22">
        <f t="shared" si="15"/>
        <v>0</v>
      </c>
      <c r="I646" s="14"/>
    </row>
    <row r="647" spans="1:9" ht="12.4" hidden="1" customHeight="1">
      <c r="A647" s="13"/>
      <c r="B647" s="1"/>
      <c r="C647" s="36"/>
      <c r="D647" s="150"/>
      <c r="E647" s="151"/>
      <c r="F647" s="43" t="str">
        <f>VLOOKUP(C647,'[2]Acha Air Sales Price List'!$B$1:$D$65536,3,FALSE)</f>
        <v>Exchange rate :</v>
      </c>
      <c r="G647" s="21">
        <f>ROUND(IF(ISBLANK(C647),0,VLOOKUP(C647,'[2]Acha Air Sales Price List'!$B$1:$X$65536,12,FALSE)*$L$14),2)</f>
        <v>0</v>
      </c>
      <c r="H647" s="22">
        <f t="shared" si="15"/>
        <v>0</v>
      </c>
      <c r="I647" s="14"/>
    </row>
    <row r="648" spans="1:9" ht="12.4" hidden="1" customHeight="1">
      <c r="A648" s="13"/>
      <c r="B648" s="1"/>
      <c r="C648" s="36"/>
      <c r="D648" s="150"/>
      <c r="E648" s="151"/>
      <c r="F648" s="43" t="str">
        <f>VLOOKUP(C648,'[2]Acha Air Sales Price List'!$B$1:$D$65536,3,FALSE)</f>
        <v>Exchange rate :</v>
      </c>
      <c r="G648" s="21">
        <f>ROUND(IF(ISBLANK(C648),0,VLOOKUP(C648,'[2]Acha Air Sales Price List'!$B$1:$X$65536,12,FALSE)*$L$14),2)</f>
        <v>0</v>
      </c>
      <c r="H648" s="22">
        <f t="shared" si="15"/>
        <v>0</v>
      </c>
      <c r="I648" s="14"/>
    </row>
    <row r="649" spans="1:9" ht="12.4" hidden="1" customHeight="1">
      <c r="A649" s="13"/>
      <c r="B649" s="1"/>
      <c r="C649" s="36"/>
      <c r="D649" s="150"/>
      <c r="E649" s="151"/>
      <c r="F649" s="43" t="str">
        <f>VLOOKUP(C649,'[2]Acha Air Sales Price List'!$B$1:$D$65536,3,FALSE)</f>
        <v>Exchange rate :</v>
      </c>
      <c r="G649" s="21">
        <f>ROUND(IF(ISBLANK(C649),0,VLOOKUP(C649,'[2]Acha Air Sales Price List'!$B$1:$X$65536,12,FALSE)*$L$14),2)</f>
        <v>0</v>
      </c>
      <c r="H649" s="22">
        <f t="shared" si="15"/>
        <v>0</v>
      </c>
      <c r="I649" s="14"/>
    </row>
    <row r="650" spans="1:9" ht="12.4" hidden="1" customHeight="1">
      <c r="A650" s="13"/>
      <c r="B650" s="1"/>
      <c r="C650" s="36"/>
      <c r="D650" s="150"/>
      <c r="E650" s="151"/>
      <c r="F650" s="43" t="str">
        <f>VLOOKUP(C650,'[2]Acha Air Sales Price List'!$B$1:$D$65536,3,FALSE)</f>
        <v>Exchange rate :</v>
      </c>
      <c r="G650" s="21">
        <f>ROUND(IF(ISBLANK(C650),0,VLOOKUP(C650,'[2]Acha Air Sales Price List'!$B$1:$X$65536,12,FALSE)*$L$14),2)</f>
        <v>0</v>
      </c>
      <c r="H650" s="22">
        <f t="shared" si="15"/>
        <v>0</v>
      </c>
      <c r="I650" s="14"/>
    </row>
    <row r="651" spans="1:9" ht="12.4" hidden="1" customHeight="1">
      <c r="A651" s="13"/>
      <c r="B651" s="1"/>
      <c r="C651" s="36"/>
      <c r="D651" s="150"/>
      <c r="E651" s="151"/>
      <c r="F651" s="43" t="str">
        <f>VLOOKUP(C651,'[2]Acha Air Sales Price List'!$B$1:$D$65536,3,FALSE)</f>
        <v>Exchange rate :</v>
      </c>
      <c r="G651" s="21">
        <f>ROUND(IF(ISBLANK(C651),0,VLOOKUP(C651,'[2]Acha Air Sales Price List'!$B$1:$X$65536,12,FALSE)*$L$14),2)</f>
        <v>0</v>
      </c>
      <c r="H651" s="22">
        <f t="shared" si="15"/>
        <v>0</v>
      </c>
      <c r="I651" s="14"/>
    </row>
    <row r="652" spans="1:9" ht="12.4" hidden="1" customHeight="1">
      <c r="A652" s="13"/>
      <c r="B652" s="1"/>
      <c r="C652" s="36"/>
      <c r="D652" s="150"/>
      <c r="E652" s="151"/>
      <c r="F652" s="43" t="str">
        <f>VLOOKUP(C652,'[2]Acha Air Sales Price List'!$B$1:$D$65536,3,FALSE)</f>
        <v>Exchange rate :</v>
      </c>
      <c r="G652" s="21">
        <f>ROUND(IF(ISBLANK(C652),0,VLOOKUP(C652,'[2]Acha Air Sales Price List'!$B$1:$X$65536,12,FALSE)*$L$14),2)</f>
        <v>0</v>
      </c>
      <c r="H652" s="22">
        <f t="shared" si="15"/>
        <v>0</v>
      </c>
      <c r="I652" s="14"/>
    </row>
    <row r="653" spans="1:9" ht="12.4" hidden="1" customHeight="1">
      <c r="A653" s="13"/>
      <c r="B653" s="1"/>
      <c r="C653" s="36"/>
      <c r="D653" s="150"/>
      <c r="E653" s="151"/>
      <c r="F653" s="43" t="str">
        <f>VLOOKUP(C653,'[2]Acha Air Sales Price List'!$B$1:$D$65536,3,FALSE)</f>
        <v>Exchange rate :</v>
      </c>
      <c r="G653" s="21">
        <f>ROUND(IF(ISBLANK(C653),0,VLOOKUP(C653,'[2]Acha Air Sales Price List'!$B$1:$X$65536,12,FALSE)*$L$14),2)</f>
        <v>0</v>
      </c>
      <c r="H653" s="22">
        <f t="shared" si="15"/>
        <v>0</v>
      </c>
      <c r="I653" s="14"/>
    </row>
    <row r="654" spans="1:9" ht="12.4" hidden="1" customHeight="1">
      <c r="A654" s="13"/>
      <c r="B654" s="1"/>
      <c r="C654" s="36"/>
      <c r="D654" s="150"/>
      <c r="E654" s="151"/>
      <c r="F654" s="43" t="str">
        <f>VLOOKUP(C654,'[2]Acha Air Sales Price List'!$B$1:$D$65536,3,FALSE)</f>
        <v>Exchange rate :</v>
      </c>
      <c r="G654" s="21">
        <f>ROUND(IF(ISBLANK(C654),0,VLOOKUP(C654,'[2]Acha Air Sales Price List'!$B$1:$X$65536,12,FALSE)*$L$14),2)</f>
        <v>0</v>
      </c>
      <c r="H654" s="22">
        <f t="shared" si="15"/>
        <v>0</v>
      </c>
      <c r="I654" s="14"/>
    </row>
    <row r="655" spans="1:9" ht="12.4" hidden="1" customHeight="1">
      <c r="A655" s="13"/>
      <c r="B655" s="1"/>
      <c r="C655" s="36"/>
      <c r="D655" s="150"/>
      <c r="E655" s="151"/>
      <c r="F655" s="43" t="str">
        <f>VLOOKUP(C655,'[2]Acha Air Sales Price List'!$B$1:$D$65536,3,FALSE)</f>
        <v>Exchange rate :</v>
      </c>
      <c r="G655" s="21">
        <f>ROUND(IF(ISBLANK(C655),0,VLOOKUP(C655,'[2]Acha Air Sales Price List'!$B$1:$X$65536,12,FALSE)*$L$14),2)</f>
        <v>0</v>
      </c>
      <c r="H655" s="22">
        <f t="shared" si="15"/>
        <v>0</v>
      </c>
      <c r="I655" s="14"/>
    </row>
    <row r="656" spans="1:9" ht="12.4" hidden="1" customHeight="1">
      <c r="A656" s="13"/>
      <c r="B656" s="1"/>
      <c r="C656" s="36"/>
      <c r="D656" s="150"/>
      <c r="E656" s="151"/>
      <c r="F656" s="43" t="str">
        <f>VLOOKUP(C656,'[2]Acha Air Sales Price List'!$B$1:$D$65536,3,FALSE)</f>
        <v>Exchange rate :</v>
      </c>
      <c r="G656" s="21">
        <f>ROUND(IF(ISBLANK(C656),0,VLOOKUP(C656,'[2]Acha Air Sales Price List'!$B$1:$X$65536,12,FALSE)*$L$14),2)</f>
        <v>0</v>
      </c>
      <c r="H656" s="22">
        <f t="shared" si="15"/>
        <v>0</v>
      </c>
      <c r="I656" s="14"/>
    </row>
    <row r="657" spans="1:9" ht="12.4" hidden="1" customHeight="1">
      <c r="A657" s="13"/>
      <c r="B657" s="1"/>
      <c r="C657" s="36"/>
      <c r="D657" s="150"/>
      <c r="E657" s="151"/>
      <c r="F657" s="43" t="str">
        <f>VLOOKUP(C657,'[2]Acha Air Sales Price List'!$B$1:$D$65536,3,FALSE)</f>
        <v>Exchange rate :</v>
      </c>
      <c r="G657" s="21">
        <f>ROUND(IF(ISBLANK(C657),0,VLOOKUP(C657,'[2]Acha Air Sales Price List'!$B$1:$X$65536,12,FALSE)*$L$14),2)</f>
        <v>0</v>
      </c>
      <c r="H657" s="22">
        <f t="shared" si="15"/>
        <v>0</v>
      </c>
      <c r="I657" s="14"/>
    </row>
    <row r="658" spans="1:9" ht="12.4" hidden="1" customHeight="1">
      <c r="A658" s="13"/>
      <c r="B658" s="1"/>
      <c r="C658" s="36"/>
      <c r="D658" s="150"/>
      <c r="E658" s="151"/>
      <c r="F658" s="43" t="str">
        <f>VLOOKUP(C658,'[2]Acha Air Sales Price List'!$B$1:$D$65536,3,FALSE)</f>
        <v>Exchange rate :</v>
      </c>
      <c r="G658" s="21">
        <f>ROUND(IF(ISBLANK(C658),0,VLOOKUP(C658,'[2]Acha Air Sales Price List'!$B$1:$X$65536,12,FALSE)*$L$14),2)</f>
        <v>0</v>
      </c>
      <c r="H658" s="22">
        <f t="shared" si="15"/>
        <v>0</v>
      </c>
      <c r="I658" s="14"/>
    </row>
    <row r="659" spans="1:9" ht="12.4" hidden="1" customHeight="1">
      <c r="A659" s="13"/>
      <c r="B659" s="1"/>
      <c r="C659" s="36"/>
      <c r="D659" s="150"/>
      <c r="E659" s="151"/>
      <c r="F659" s="43" t="str">
        <f>VLOOKUP(C659,'[2]Acha Air Sales Price List'!$B$1:$D$65536,3,FALSE)</f>
        <v>Exchange rate :</v>
      </c>
      <c r="G659" s="21">
        <f>ROUND(IF(ISBLANK(C659),0,VLOOKUP(C659,'[2]Acha Air Sales Price List'!$B$1:$X$65536,12,FALSE)*$L$14),2)</f>
        <v>0</v>
      </c>
      <c r="H659" s="22">
        <f t="shared" si="15"/>
        <v>0</v>
      </c>
      <c r="I659" s="14"/>
    </row>
    <row r="660" spans="1:9" ht="12.4" hidden="1" customHeight="1">
      <c r="A660" s="13"/>
      <c r="B660" s="1"/>
      <c r="C660" s="36"/>
      <c r="D660" s="150"/>
      <c r="E660" s="151"/>
      <c r="F660" s="43" t="str">
        <f>VLOOKUP(C660,'[2]Acha Air Sales Price List'!$B$1:$D$65536,3,FALSE)</f>
        <v>Exchange rate :</v>
      </c>
      <c r="G660" s="21">
        <f>ROUND(IF(ISBLANK(C660),0,VLOOKUP(C660,'[2]Acha Air Sales Price List'!$B$1:$X$65536,12,FALSE)*$L$14),2)</f>
        <v>0</v>
      </c>
      <c r="H660" s="22">
        <f t="shared" si="15"/>
        <v>0</v>
      </c>
      <c r="I660" s="14"/>
    </row>
    <row r="661" spans="1:9" ht="12.4" hidden="1" customHeight="1">
      <c r="A661" s="13"/>
      <c r="B661" s="1"/>
      <c r="C661" s="36"/>
      <c r="D661" s="150"/>
      <c r="E661" s="151"/>
      <c r="F661" s="43" t="str">
        <f>VLOOKUP(C661,'[2]Acha Air Sales Price List'!$B$1:$D$65536,3,FALSE)</f>
        <v>Exchange rate :</v>
      </c>
      <c r="G661" s="21">
        <f>ROUND(IF(ISBLANK(C661),0,VLOOKUP(C661,'[2]Acha Air Sales Price List'!$B$1:$X$65536,12,FALSE)*$L$14),2)</f>
        <v>0</v>
      </c>
      <c r="H661" s="22">
        <f t="shared" si="15"/>
        <v>0</v>
      </c>
      <c r="I661" s="14"/>
    </row>
    <row r="662" spans="1:9" ht="12.4" hidden="1" customHeight="1">
      <c r="A662" s="13"/>
      <c r="B662" s="1"/>
      <c r="C662" s="36"/>
      <c r="D662" s="150"/>
      <c r="E662" s="151"/>
      <c r="F662" s="43" t="str">
        <f>VLOOKUP(C662,'[2]Acha Air Sales Price List'!$B$1:$D$65536,3,FALSE)</f>
        <v>Exchange rate :</v>
      </c>
      <c r="G662" s="21">
        <f>ROUND(IF(ISBLANK(C662),0,VLOOKUP(C662,'[2]Acha Air Sales Price List'!$B$1:$X$65536,12,FALSE)*$L$14),2)</f>
        <v>0</v>
      </c>
      <c r="H662" s="22">
        <f t="shared" si="15"/>
        <v>0</v>
      </c>
      <c r="I662" s="14"/>
    </row>
    <row r="663" spans="1:9" ht="12.4" hidden="1" customHeight="1">
      <c r="A663" s="13"/>
      <c r="B663" s="1"/>
      <c r="C663" s="36"/>
      <c r="D663" s="150"/>
      <c r="E663" s="151"/>
      <c r="F663" s="43" t="str">
        <f>VLOOKUP(C663,'[2]Acha Air Sales Price List'!$B$1:$D$65536,3,FALSE)</f>
        <v>Exchange rate :</v>
      </c>
      <c r="G663" s="21">
        <f>ROUND(IF(ISBLANK(C663),0,VLOOKUP(C663,'[2]Acha Air Sales Price List'!$B$1:$X$65536,12,FALSE)*$L$14),2)</f>
        <v>0</v>
      </c>
      <c r="H663" s="22">
        <f t="shared" si="15"/>
        <v>0</v>
      </c>
      <c r="I663" s="14"/>
    </row>
    <row r="664" spans="1:9" ht="12.4" hidden="1" customHeight="1">
      <c r="A664" s="13"/>
      <c r="B664" s="1"/>
      <c r="C664" s="36"/>
      <c r="D664" s="150"/>
      <c r="E664" s="151"/>
      <c r="F664" s="43" t="str">
        <f>VLOOKUP(C664,'[2]Acha Air Sales Price List'!$B$1:$D$65536,3,FALSE)</f>
        <v>Exchange rate :</v>
      </c>
      <c r="G664" s="21">
        <f>ROUND(IF(ISBLANK(C664),0,VLOOKUP(C664,'[2]Acha Air Sales Price List'!$B$1:$X$65536,12,FALSE)*$L$14),2)</f>
        <v>0</v>
      </c>
      <c r="H664" s="22">
        <f t="shared" si="15"/>
        <v>0</v>
      </c>
      <c r="I664" s="14"/>
    </row>
    <row r="665" spans="1:9" ht="12.4" hidden="1" customHeight="1">
      <c r="A665" s="13"/>
      <c r="B665" s="1"/>
      <c r="C665" s="36"/>
      <c r="D665" s="150"/>
      <c r="E665" s="151"/>
      <c r="F665" s="43" t="str">
        <f>VLOOKUP(C665,'[2]Acha Air Sales Price List'!$B$1:$D$65536,3,FALSE)</f>
        <v>Exchange rate :</v>
      </c>
      <c r="G665" s="21">
        <f>ROUND(IF(ISBLANK(C665),0,VLOOKUP(C665,'[2]Acha Air Sales Price List'!$B$1:$X$65536,12,FALSE)*$L$14),2)</f>
        <v>0</v>
      </c>
      <c r="H665" s="22">
        <f t="shared" si="15"/>
        <v>0</v>
      </c>
      <c r="I665" s="14"/>
    </row>
    <row r="666" spans="1:9" ht="12.4" hidden="1" customHeight="1">
      <c r="A666" s="13"/>
      <c r="B666" s="1"/>
      <c r="C666" s="36"/>
      <c r="D666" s="150"/>
      <c r="E666" s="151"/>
      <c r="F666" s="43" t="str">
        <f>VLOOKUP(C666,'[2]Acha Air Sales Price List'!$B$1:$D$65536,3,FALSE)</f>
        <v>Exchange rate :</v>
      </c>
      <c r="G666" s="21">
        <f>ROUND(IF(ISBLANK(C666),0,VLOOKUP(C666,'[2]Acha Air Sales Price List'!$B$1:$X$65536,12,FALSE)*$L$14),2)</f>
        <v>0</v>
      </c>
      <c r="H666" s="22">
        <f t="shared" si="15"/>
        <v>0</v>
      </c>
      <c r="I666" s="14"/>
    </row>
    <row r="667" spans="1:9" ht="12.4" hidden="1" customHeight="1">
      <c r="A667" s="13"/>
      <c r="B667" s="1"/>
      <c r="C667" s="37"/>
      <c r="D667" s="150"/>
      <c r="E667" s="151"/>
      <c r="F667" s="43" t="str">
        <f>VLOOKUP(C667,'[2]Acha Air Sales Price List'!$B$1:$D$65536,3,FALSE)</f>
        <v>Exchange rate :</v>
      </c>
      <c r="G667" s="21">
        <f>ROUND(IF(ISBLANK(C667),0,VLOOKUP(C667,'[2]Acha Air Sales Price List'!$B$1:$X$65536,12,FALSE)*$L$14),2)</f>
        <v>0</v>
      </c>
      <c r="H667" s="22">
        <f>ROUND(IF(ISNUMBER(B667), G667*B667, 0),5)</f>
        <v>0</v>
      </c>
      <c r="I667" s="14"/>
    </row>
    <row r="668" spans="1:9" ht="12" hidden="1" customHeight="1">
      <c r="A668" s="13"/>
      <c r="B668" s="1"/>
      <c r="C668" s="36"/>
      <c r="D668" s="150"/>
      <c r="E668" s="151"/>
      <c r="F668" s="43" t="str">
        <f>VLOOKUP(C668,'[2]Acha Air Sales Price List'!$B$1:$D$65536,3,FALSE)</f>
        <v>Exchange rate :</v>
      </c>
      <c r="G668" s="21">
        <f>ROUND(IF(ISBLANK(C668),0,VLOOKUP(C668,'[2]Acha Air Sales Price List'!$B$1:$X$65536,12,FALSE)*$L$14),2)</f>
        <v>0</v>
      </c>
      <c r="H668" s="22">
        <f t="shared" ref="H668:H718" si="16">ROUND(IF(ISNUMBER(B668), G668*B668, 0),5)</f>
        <v>0</v>
      </c>
      <c r="I668" s="14"/>
    </row>
    <row r="669" spans="1:9" ht="12.4" hidden="1" customHeight="1">
      <c r="A669" s="13"/>
      <c r="B669" s="1"/>
      <c r="C669" s="36"/>
      <c r="D669" s="150"/>
      <c r="E669" s="151"/>
      <c r="F669" s="43" t="str">
        <f>VLOOKUP(C669,'[2]Acha Air Sales Price List'!$B$1:$D$65536,3,FALSE)</f>
        <v>Exchange rate :</v>
      </c>
      <c r="G669" s="21">
        <f>ROUND(IF(ISBLANK(C669),0,VLOOKUP(C669,'[2]Acha Air Sales Price List'!$B$1:$X$65536,12,FALSE)*$L$14),2)</f>
        <v>0</v>
      </c>
      <c r="H669" s="22">
        <f t="shared" si="16"/>
        <v>0</v>
      </c>
      <c r="I669" s="14"/>
    </row>
    <row r="670" spans="1:9" ht="12.4" hidden="1" customHeight="1">
      <c r="A670" s="13"/>
      <c r="B670" s="1"/>
      <c r="C670" s="36"/>
      <c r="D670" s="150"/>
      <c r="E670" s="151"/>
      <c r="F670" s="43" t="str">
        <f>VLOOKUP(C670,'[2]Acha Air Sales Price List'!$B$1:$D$65536,3,FALSE)</f>
        <v>Exchange rate :</v>
      </c>
      <c r="G670" s="21">
        <f>ROUND(IF(ISBLANK(C670),0,VLOOKUP(C670,'[2]Acha Air Sales Price List'!$B$1:$X$65536,12,FALSE)*$L$14),2)</f>
        <v>0</v>
      </c>
      <c r="H670" s="22">
        <f t="shared" si="16"/>
        <v>0</v>
      </c>
      <c r="I670" s="14"/>
    </row>
    <row r="671" spans="1:9" ht="12.4" hidden="1" customHeight="1">
      <c r="A671" s="13"/>
      <c r="B671" s="1"/>
      <c r="C671" s="36"/>
      <c r="D671" s="150"/>
      <c r="E671" s="151"/>
      <c r="F671" s="43" t="str">
        <f>VLOOKUP(C671,'[2]Acha Air Sales Price List'!$B$1:$D$65536,3,FALSE)</f>
        <v>Exchange rate :</v>
      </c>
      <c r="G671" s="21">
        <f>ROUND(IF(ISBLANK(C671),0,VLOOKUP(C671,'[2]Acha Air Sales Price List'!$B$1:$X$65536,12,FALSE)*$L$14),2)</f>
        <v>0</v>
      </c>
      <c r="H671" s="22">
        <f t="shared" si="16"/>
        <v>0</v>
      </c>
      <c r="I671" s="14"/>
    </row>
    <row r="672" spans="1:9" ht="12.4" hidden="1" customHeight="1">
      <c r="A672" s="13"/>
      <c r="B672" s="1"/>
      <c r="C672" s="36"/>
      <c r="D672" s="150"/>
      <c r="E672" s="151"/>
      <c r="F672" s="43" t="str">
        <f>VLOOKUP(C672,'[2]Acha Air Sales Price List'!$B$1:$D$65536,3,FALSE)</f>
        <v>Exchange rate :</v>
      </c>
      <c r="G672" s="21">
        <f>ROUND(IF(ISBLANK(C672),0,VLOOKUP(C672,'[2]Acha Air Sales Price List'!$B$1:$X$65536,12,FALSE)*$L$14),2)</f>
        <v>0</v>
      </c>
      <c r="H672" s="22">
        <f t="shared" si="16"/>
        <v>0</v>
      </c>
      <c r="I672" s="14"/>
    </row>
    <row r="673" spans="1:9" ht="12.4" hidden="1" customHeight="1">
      <c r="A673" s="13"/>
      <c r="B673" s="1"/>
      <c r="C673" s="36"/>
      <c r="D673" s="150"/>
      <c r="E673" s="151"/>
      <c r="F673" s="43" t="str">
        <f>VLOOKUP(C673,'[2]Acha Air Sales Price List'!$B$1:$D$65536,3,FALSE)</f>
        <v>Exchange rate :</v>
      </c>
      <c r="G673" s="21">
        <f>ROUND(IF(ISBLANK(C673),0,VLOOKUP(C673,'[2]Acha Air Sales Price List'!$B$1:$X$65536,12,FALSE)*$L$14),2)</f>
        <v>0</v>
      </c>
      <c r="H673" s="22">
        <f t="shared" si="16"/>
        <v>0</v>
      </c>
      <c r="I673" s="14"/>
    </row>
    <row r="674" spans="1:9" ht="12.4" hidden="1" customHeight="1">
      <c r="A674" s="13"/>
      <c r="B674" s="1"/>
      <c r="C674" s="36"/>
      <c r="D674" s="150"/>
      <c r="E674" s="151"/>
      <c r="F674" s="43" t="str">
        <f>VLOOKUP(C674,'[2]Acha Air Sales Price List'!$B$1:$D$65536,3,FALSE)</f>
        <v>Exchange rate :</v>
      </c>
      <c r="G674" s="21">
        <f>ROUND(IF(ISBLANK(C674),0,VLOOKUP(C674,'[2]Acha Air Sales Price List'!$B$1:$X$65536,12,FALSE)*$L$14),2)</f>
        <v>0</v>
      </c>
      <c r="H674" s="22">
        <f t="shared" si="16"/>
        <v>0</v>
      </c>
      <c r="I674" s="14"/>
    </row>
    <row r="675" spans="1:9" ht="12.4" hidden="1" customHeight="1">
      <c r="A675" s="13"/>
      <c r="B675" s="1"/>
      <c r="C675" s="36"/>
      <c r="D675" s="150"/>
      <c r="E675" s="151"/>
      <c r="F675" s="43" t="str">
        <f>VLOOKUP(C675,'[2]Acha Air Sales Price List'!$B$1:$D$65536,3,FALSE)</f>
        <v>Exchange rate :</v>
      </c>
      <c r="G675" s="21">
        <f>ROUND(IF(ISBLANK(C675),0,VLOOKUP(C675,'[2]Acha Air Sales Price List'!$B$1:$X$65536,12,FALSE)*$L$14),2)</f>
        <v>0</v>
      </c>
      <c r="H675" s="22">
        <f t="shared" si="16"/>
        <v>0</v>
      </c>
      <c r="I675" s="14"/>
    </row>
    <row r="676" spans="1:9" ht="12.4" hidden="1" customHeight="1">
      <c r="A676" s="13"/>
      <c r="B676" s="1"/>
      <c r="C676" s="36"/>
      <c r="D676" s="150"/>
      <c r="E676" s="151"/>
      <c r="F676" s="43" t="str">
        <f>VLOOKUP(C676,'[2]Acha Air Sales Price List'!$B$1:$D$65536,3,FALSE)</f>
        <v>Exchange rate :</v>
      </c>
      <c r="G676" s="21">
        <f>ROUND(IF(ISBLANK(C676),0,VLOOKUP(C676,'[2]Acha Air Sales Price List'!$B$1:$X$65536,12,FALSE)*$L$14),2)</f>
        <v>0</v>
      </c>
      <c r="H676" s="22">
        <f t="shared" si="16"/>
        <v>0</v>
      </c>
      <c r="I676" s="14"/>
    </row>
    <row r="677" spans="1:9" ht="12.4" hidden="1" customHeight="1">
      <c r="A677" s="13"/>
      <c r="B677" s="1"/>
      <c r="C677" s="36"/>
      <c r="D677" s="150"/>
      <c r="E677" s="151"/>
      <c r="F677" s="43" t="str">
        <f>VLOOKUP(C677,'[2]Acha Air Sales Price List'!$B$1:$D$65536,3,FALSE)</f>
        <v>Exchange rate :</v>
      </c>
      <c r="G677" s="21">
        <f>ROUND(IF(ISBLANK(C677),0,VLOOKUP(C677,'[2]Acha Air Sales Price List'!$B$1:$X$65536,12,FALSE)*$L$14),2)</f>
        <v>0</v>
      </c>
      <c r="H677" s="22">
        <f t="shared" si="16"/>
        <v>0</v>
      </c>
      <c r="I677" s="14"/>
    </row>
    <row r="678" spans="1:9" ht="12.4" hidden="1" customHeight="1">
      <c r="A678" s="13"/>
      <c r="B678" s="1"/>
      <c r="C678" s="36"/>
      <c r="D678" s="150"/>
      <c r="E678" s="151"/>
      <c r="F678" s="43" t="str">
        <f>VLOOKUP(C678,'[2]Acha Air Sales Price List'!$B$1:$D$65536,3,FALSE)</f>
        <v>Exchange rate :</v>
      </c>
      <c r="G678" s="21">
        <f>ROUND(IF(ISBLANK(C678),0,VLOOKUP(C678,'[2]Acha Air Sales Price List'!$B$1:$X$65536,12,FALSE)*$L$14),2)</f>
        <v>0</v>
      </c>
      <c r="H678" s="22">
        <f t="shared" si="16"/>
        <v>0</v>
      </c>
      <c r="I678" s="14"/>
    </row>
    <row r="679" spans="1:9" ht="12.4" hidden="1" customHeight="1">
      <c r="A679" s="13"/>
      <c r="B679" s="1"/>
      <c r="C679" s="36"/>
      <c r="D679" s="150"/>
      <c r="E679" s="151"/>
      <c r="F679" s="43" t="str">
        <f>VLOOKUP(C679,'[2]Acha Air Sales Price List'!$B$1:$D$65536,3,FALSE)</f>
        <v>Exchange rate :</v>
      </c>
      <c r="G679" s="21">
        <f>ROUND(IF(ISBLANK(C679),0,VLOOKUP(C679,'[2]Acha Air Sales Price List'!$B$1:$X$65536,12,FALSE)*$L$14),2)</f>
        <v>0</v>
      </c>
      <c r="H679" s="22">
        <f t="shared" si="16"/>
        <v>0</v>
      </c>
      <c r="I679" s="14"/>
    </row>
    <row r="680" spans="1:9" ht="12.4" hidden="1" customHeight="1">
      <c r="A680" s="13"/>
      <c r="B680" s="1"/>
      <c r="C680" s="36"/>
      <c r="D680" s="150"/>
      <c r="E680" s="151"/>
      <c r="F680" s="43" t="str">
        <f>VLOOKUP(C680,'[2]Acha Air Sales Price List'!$B$1:$D$65536,3,FALSE)</f>
        <v>Exchange rate :</v>
      </c>
      <c r="G680" s="21">
        <f>ROUND(IF(ISBLANK(C680),0,VLOOKUP(C680,'[2]Acha Air Sales Price List'!$B$1:$X$65536,12,FALSE)*$L$14),2)</f>
        <v>0</v>
      </c>
      <c r="H680" s="22">
        <f t="shared" si="16"/>
        <v>0</v>
      </c>
      <c r="I680" s="14"/>
    </row>
    <row r="681" spans="1:9" ht="12.4" hidden="1" customHeight="1">
      <c r="A681" s="13"/>
      <c r="B681" s="1"/>
      <c r="C681" s="36"/>
      <c r="D681" s="150"/>
      <c r="E681" s="151"/>
      <c r="F681" s="43" t="str">
        <f>VLOOKUP(C681,'[2]Acha Air Sales Price List'!$B$1:$D$65536,3,FALSE)</f>
        <v>Exchange rate :</v>
      </c>
      <c r="G681" s="21">
        <f>ROUND(IF(ISBLANK(C681),0,VLOOKUP(C681,'[2]Acha Air Sales Price List'!$B$1:$X$65536,12,FALSE)*$L$14),2)</f>
        <v>0</v>
      </c>
      <c r="H681" s="22">
        <f t="shared" si="16"/>
        <v>0</v>
      </c>
      <c r="I681" s="14"/>
    </row>
    <row r="682" spans="1:9" ht="12.4" hidden="1" customHeight="1">
      <c r="A682" s="13"/>
      <c r="B682" s="1"/>
      <c r="C682" s="36"/>
      <c r="D682" s="150"/>
      <c r="E682" s="151"/>
      <c r="F682" s="43" t="str">
        <f>VLOOKUP(C682,'[2]Acha Air Sales Price List'!$B$1:$D$65536,3,FALSE)</f>
        <v>Exchange rate :</v>
      </c>
      <c r="G682" s="21">
        <f>ROUND(IF(ISBLANK(C682),0,VLOOKUP(C682,'[2]Acha Air Sales Price List'!$B$1:$X$65536,12,FALSE)*$L$14),2)</f>
        <v>0</v>
      </c>
      <c r="H682" s="22">
        <f t="shared" si="16"/>
        <v>0</v>
      </c>
      <c r="I682" s="14"/>
    </row>
    <row r="683" spans="1:9" ht="12.4" hidden="1" customHeight="1">
      <c r="A683" s="13"/>
      <c r="B683" s="1"/>
      <c r="C683" s="36"/>
      <c r="D683" s="150"/>
      <c r="E683" s="151"/>
      <c r="F683" s="43" t="str">
        <f>VLOOKUP(C683,'[2]Acha Air Sales Price List'!$B$1:$D$65536,3,FALSE)</f>
        <v>Exchange rate :</v>
      </c>
      <c r="G683" s="21">
        <f>ROUND(IF(ISBLANK(C683),0,VLOOKUP(C683,'[2]Acha Air Sales Price List'!$B$1:$X$65536,12,FALSE)*$L$14),2)</f>
        <v>0</v>
      </c>
      <c r="H683" s="22">
        <f t="shared" si="16"/>
        <v>0</v>
      </c>
      <c r="I683" s="14"/>
    </row>
    <row r="684" spans="1:9" ht="12.4" hidden="1" customHeight="1">
      <c r="A684" s="13"/>
      <c r="B684" s="1"/>
      <c r="C684" s="36"/>
      <c r="D684" s="150"/>
      <c r="E684" s="151"/>
      <c r="F684" s="43" t="str">
        <f>VLOOKUP(C684,'[2]Acha Air Sales Price List'!$B$1:$D$65536,3,FALSE)</f>
        <v>Exchange rate :</v>
      </c>
      <c r="G684" s="21">
        <f>ROUND(IF(ISBLANK(C684),0,VLOOKUP(C684,'[2]Acha Air Sales Price List'!$B$1:$X$65536,12,FALSE)*$L$14),2)</f>
        <v>0</v>
      </c>
      <c r="H684" s="22">
        <f t="shared" si="16"/>
        <v>0</v>
      </c>
      <c r="I684" s="14"/>
    </row>
    <row r="685" spans="1:9" ht="12.4" hidden="1" customHeight="1">
      <c r="A685" s="13"/>
      <c r="B685" s="1"/>
      <c r="C685" s="36"/>
      <c r="D685" s="150"/>
      <c r="E685" s="151"/>
      <c r="F685" s="43" t="str">
        <f>VLOOKUP(C685,'[2]Acha Air Sales Price List'!$B$1:$D$65536,3,FALSE)</f>
        <v>Exchange rate :</v>
      </c>
      <c r="G685" s="21">
        <f>ROUND(IF(ISBLANK(C685),0,VLOOKUP(C685,'[2]Acha Air Sales Price List'!$B$1:$X$65536,12,FALSE)*$L$14),2)</f>
        <v>0</v>
      </c>
      <c r="H685" s="22">
        <f t="shared" si="16"/>
        <v>0</v>
      </c>
      <c r="I685" s="14"/>
    </row>
    <row r="686" spans="1:9" ht="12.4" hidden="1" customHeight="1">
      <c r="A686" s="13"/>
      <c r="B686" s="1"/>
      <c r="C686" s="36"/>
      <c r="D686" s="150"/>
      <c r="E686" s="151"/>
      <c r="F686" s="43" t="str">
        <f>VLOOKUP(C686,'[2]Acha Air Sales Price List'!$B$1:$D$65536,3,FALSE)</f>
        <v>Exchange rate :</v>
      </c>
      <c r="G686" s="21">
        <f>ROUND(IF(ISBLANK(C686),0,VLOOKUP(C686,'[2]Acha Air Sales Price List'!$B$1:$X$65536,12,FALSE)*$L$14),2)</f>
        <v>0</v>
      </c>
      <c r="H686" s="22">
        <f t="shared" si="16"/>
        <v>0</v>
      </c>
      <c r="I686" s="14"/>
    </row>
    <row r="687" spans="1:9" ht="12.4" hidden="1" customHeight="1">
      <c r="A687" s="13"/>
      <c r="B687" s="1"/>
      <c r="C687" s="36"/>
      <c r="D687" s="150"/>
      <c r="E687" s="151"/>
      <c r="F687" s="43" t="str">
        <f>VLOOKUP(C687,'[2]Acha Air Sales Price List'!$B$1:$D$65536,3,FALSE)</f>
        <v>Exchange rate :</v>
      </c>
      <c r="G687" s="21">
        <f>ROUND(IF(ISBLANK(C687),0,VLOOKUP(C687,'[2]Acha Air Sales Price List'!$B$1:$X$65536,12,FALSE)*$L$14),2)</f>
        <v>0</v>
      </c>
      <c r="H687" s="22">
        <f t="shared" si="16"/>
        <v>0</v>
      </c>
      <c r="I687" s="14"/>
    </row>
    <row r="688" spans="1:9" ht="12.4" hidden="1" customHeight="1">
      <c r="A688" s="13"/>
      <c r="B688" s="1"/>
      <c r="C688" s="36"/>
      <c r="D688" s="150"/>
      <c r="E688" s="151"/>
      <c r="F688" s="43" t="str">
        <f>VLOOKUP(C688,'[2]Acha Air Sales Price List'!$B$1:$D$65536,3,FALSE)</f>
        <v>Exchange rate :</v>
      </c>
      <c r="G688" s="21">
        <f>ROUND(IF(ISBLANK(C688),0,VLOOKUP(C688,'[2]Acha Air Sales Price List'!$B$1:$X$65536,12,FALSE)*$L$14),2)</f>
        <v>0</v>
      </c>
      <c r="H688" s="22">
        <f t="shared" si="16"/>
        <v>0</v>
      </c>
      <c r="I688" s="14"/>
    </row>
    <row r="689" spans="1:9" ht="12.4" hidden="1" customHeight="1">
      <c r="A689" s="13"/>
      <c r="B689" s="1"/>
      <c r="C689" s="36"/>
      <c r="D689" s="150"/>
      <c r="E689" s="151"/>
      <c r="F689" s="43" t="str">
        <f>VLOOKUP(C689,'[2]Acha Air Sales Price List'!$B$1:$D$65536,3,FALSE)</f>
        <v>Exchange rate :</v>
      </c>
      <c r="G689" s="21">
        <f>ROUND(IF(ISBLANK(C689),0,VLOOKUP(C689,'[2]Acha Air Sales Price List'!$B$1:$X$65536,12,FALSE)*$L$14),2)</f>
        <v>0</v>
      </c>
      <c r="H689" s="22">
        <f t="shared" si="16"/>
        <v>0</v>
      </c>
      <c r="I689" s="14"/>
    </row>
    <row r="690" spans="1:9" ht="12.4" hidden="1" customHeight="1">
      <c r="A690" s="13"/>
      <c r="B690" s="1"/>
      <c r="C690" s="36"/>
      <c r="D690" s="150"/>
      <c r="E690" s="151"/>
      <c r="F690" s="43" t="str">
        <f>VLOOKUP(C690,'[2]Acha Air Sales Price List'!$B$1:$D$65536,3,FALSE)</f>
        <v>Exchange rate :</v>
      </c>
      <c r="G690" s="21">
        <f>ROUND(IF(ISBLANK(C690),0,VLOOKUP(C690,'[2]Acha Air Sales Price List'!$B$1:$X$65536,12,FALSE)*$L$14),2)</f>
        <v>0</v>
      </c>
      <c r="H690" s="22">
        <f t="shared" si="16"/>
        <v>0</v>
      </c>
      <c r="I690" s="14"/>
    </row>
    <row r="691" spans="1:9" ht="12.4" hidden="1" customHeight="1">
      <c r="A691" s="13"/>
      <c r="B691" s="1"/>
      <c r="C691" s="37"/>
      <c r="D691" s="150"/>
      <c r="E691" s="151"/>
      <c r="F691" s="43" t="str">
        <f>VLOOKUP(C691,'[2]Acha Air Sales Price List'!$B$1:$D$65536,3,FALSE)</f>
        <v>Exchange rate :</v>
      </c>
      <c r="G691" s="21">
        <f>ROUND(IF(ISBLANK(C691),0,VLOOKUP(C691,'[2]Acha Air Sales Price List'!$B$1:$X$65536,12,FALSE)*$L$14),2)</f>
        <v>0</v>
      </c>
      <c r="H691" s="22">
        <f t="shared" si="16"/>
        <v>0</v>
      </c>
      <c r="I691" s="14"/>
    </row>
    <row r="692" spans="1:9" ht="12" hidden="1" customHeight="1">
      <c r="A692" s="13"/>
      <c r="B692" s="1"/>
      <c r="C692" s="36"/>
      <c r="D692" s="150"/>
      <c r="E692" s="151"/>
      <c r="F692" s="43" t="str">
        <f>VLOOKUP(C692,'[2]Acha Air Sales Price List'!$B$1:$D$65536,3,FALSE)</f>
        <v>Exchange rate :</v>
      </c>
      <c r="G692" s="21">
        <f>ROUND(IF(ISBLANK(C692),0,VLOOKUP(C692,'[2]Acha Air Sales Price List'!$B$1:$X$65536,12,FALSE)*$L$14),2)</f>
        <v>0</v>
      </c>
      <c r="H692" s="22">
        <f t="shared" si="16"/>
        <v>0</v>
      </c>
      <c r="I692" s="14"/>
    </row>
    <row r="693" spans="1:9" ht="12.4" hidden="1" customHeight="1">
      <c r="A693" s="13"/>
      <c r="B693" s="1"/>
      <c r="C693" s="36"/>
      <c r="D693" s="150"/>
      <c r="E693" s="151"/>
      <c r="F693" s="43" t="str">
        <f>VLOOKUP(C693,'[2]Acha Air Sales Price List'!$B$1:$D$65536,3,FALSE)</f>
        <v>Exchange rate :</v>
      </c>
      <c r="G693" s="21">
        <f>ROUND(IF(ISBLANK(C693),0,VLOOKUP(C693,'[2]Acha Air Sales Price List'!$B$1:$X$65536,12,FALSE)*$L$14),2)</f>
        <v>0</v>
      </c>
      <c r="H693" s="22">
        <f t="shared" si="16"/>
        <v>0</v>
      </c>
      <c r="I693" s="14"/>
    </row>
    <row r="694" spans="1:9" ht="12.4" hidden="1" customHeight="1">
      <c r="A694" s="13"/>
      <c r="B694" s="1"/>
      <c r="C694" s="36"/>
      <c r="D694" s="150"/>
      <c r="E694" s="151"/>
      <c r="F694" s="43" t="str">
        <f>VLOOKUP(C694,'[2]Acha Air Sales Price List'!$B$1:$D$65536,3,FALSE)</f>
        <v>Exchange rate :</v>
      </c>
      <c r="G694" s="21">
        <f>ROUND(IF(ISBLANK(C694),0,VLOOKUP(C694,'[2]Acha Air Sales Price List'!$B$1:$X$65536,12,FALSE)*$L$14),2)</f>
        <v>0</v>
      </c>
      <c r="H694" s="22">
        <f t="shared" si="16"/>
        <v>0</v>
      </c>
      <c r="I694" s="14"/>
    </row>
    <row r="695" spans="1:9" ht="12.4" hidden="1" customHeight="1">
      <c r="A695" s="13"/>
      <c r="B695" s="1"/>
      <c r="C695" s="36"/>
      <c r="D695" s="150"/>
      <c r="E695" s="151"/>
      <c r="F695" s="43" t="str">
        <f>VLOOKUP(C695,'[2]Acha Air Sales Price List'!$B$1:$D$65536,3,FALSE)</f>
        <v>Exchange rate :</v>
      </c>
      <c r="G695" s="21">
        <f>ROUND(IF(ISBLANK(C695),0,VLOOKUP(C695,'[2]Acha Air Sales Price List'!$B$1:$X$65536,12,FALSE)*$L$14),2)</f>
        <v>0</v>
      </c>
      <c r="H695" s="22">
        <f t="shared" si="16"/>
        <v>0</v>
      </c>
      <c r="I695" s="14"/>
    </row>
    <row r="696" spans="1:9" ht="12.4" hidden="1" customHeight="1">
      <c r="A696" s="13"/>
      <c r="B696" s="1"/>
      <c r="C696" s="36"/>
      <c r="D696" s="150"/>
      <c r="E696" s="151"/>
      <c r="F696" s="43" t="str">
        <f>VLOOKUP(C696,'[2]Acha Air Sales Price List'!$B$1:$D$65536,3,FALSE)</f>
        <v>Exchange rate :</v>
      </c>
      <c r="G696" s="21">
        <f>ROUND(IF(ISBLANK(C696),0,VLOOKUP(C696,'[2]Acha Air Sales Price List'!$B$1:$X$65536,12,FALSE)*$L$14),2)</f>
        <v>0</v>
      </c>
      <c r="H696" s="22">
        <f t="shared" si="16"/>
        <v>0</v>
      </c>
      <c r="I696" s="14"/>
    </row>
    <row r="697" spans="1:9" ht="12.4" hidden="1" customHeight="1">
      <c r="A697" s="13"/>
      <c r="B697" s="1"/>
      <c r="C697" s="36"/>
      <c r="D697" s="150"/>
      <c r="E697" s="151"/>
      <c r="F697" s="43" t="str">
        <f>VLOOKUP(C697,'[2]Acha Air Sales Price List'!$B$1:$D$65536,3,FALSE)</f>
        <v>Exchange rate :</v>
      </c>
      <c r="G697" s="21">
        <f>ROUND(IF(ISBLANK(C697),0,VLOOKUP(C697,'[2]Acha Air Sales Price List'!$B$1:$X$65536,12,FALSE)*$L$14),2)</f>
        <v>0</v>
      </c>
      <c r="H697" s="22">
        <f t="shared" si="16"/>
        <v>0</v>
      </c>
      <c r="I697" s="14"/>
    </row>
    <row r="698" spans="1:9" ht="12.4" hidden="1" customHeight="1">
      <c r="A698" s="13"/>
      <c r="B698" s="1"/>
      <c r="C698" s="36"/>
      <c r="D698" s="150"/>
      <c r="E698" s="151"/>
      <c r="F698" s="43" t="str">
        <f>VLOOKUP(C698,'[2]Acha Air Sales Price List'!$B$1:$D$65536,3,FALSE)</f>
        <v>Exchange rate :</v>
      </c>
      <c r="G698" s="21">
        <f>ROUND(IF(ISBLANK(C698),0,VLOOKUP(C698,'[2]Acha Air Sales Price List'!$B$1:$X$65536,12,FALSE)*$L$14),2)</f>
        <v>0</v>
      </c>
      <c r="H698" s="22">
        <f t="shared" si="16"/>
        <v>0</v>
      </c>
      <c r="I698" s="14"/>
    </row>
    <row r="699" spans="1:9" ht="12.4" hidden="1" customHeight="1">
      <c r="A699" s="13"/>
      <c r="B699" s="1"/>
      <c r="C699" s="36"/>
      <c r="D699" s="150"/>
      <c r="E699" s="151"/>
      <c r="F699" s="43" t="str">
        <f>VLOOKUP(C699,'[2]Acha Air Sales Price List'!$B$1:$D$65536,3,FALSE)</f>
        <v>Exchange rate :</v>
      </c>
      <c r="G699" s="21">
        <f>ROUND(IF(ISBLANK(C699),0,VLOOKUP(C699,'[2]Acha Air Sales Price List'!$B$1:$X$65536,12,FALSE)*$L$14),2)</f>
        <v>0</v>
      </c>
      <c r="H699" s="22">
        <f t="shared" si="16"/>
        <v>0</v>
      </c>
      <c r="I699" s="14"/>
    </row>
    <row r="700" spans="1:9" ht="12.4" hidden="1" customHeight="1">
      <c r="A700" s="13"/>
      <c r="B700" s="1"/>
      <c r="C700" s="36"/>
      <c r="D700" s="150"/>
      <c r="E700" s="151"/>
      <c r="F700" s="43" t="str">
        <f>VLOOKUP(C700,'[2]Acha Air Sales Price List'!$B$1:$D$65536,3,FALSE)</f>
        <v>Exchange rate :</v>
      </c>
      <c r="G700" s="21">
        <f>ROUND(IF(ISBLANK(C700),0,VLOOKUP(C700,'[2]Acha Air Sales Price List'!$B$1:$X$65536,12,FALSE)*$L$14),2)</f>
        <v>0</v>
      </c>
      <c r="H700" s="22">
        <f t="shared" si="16"/>
        <v>0</v>
      </c>
      <c r="I700" s="14"/>
    </row>
    <row r="701" spans="1:9" ht="12.4" hidden="1" customHeight="1">
      <c r="A701" s="13"/>
      <c r="B701" s="1"/>
      <c r="C701" s="36"/>
      <c r="D701" s="150"/>
      <c r="E701" s="151"/>
      <c r="F701" s="43" t="str">
        <f>VLOOKUP(C701,'[2]Acha Air Sales Price List'!$B$1:$D$65536,3,FALSE)</f>
        <v>Exchange rate :</v>
      </c>
      <c r="G701" s="21">
        <f>ROUND(IF(ISBLANK(C701),0,VLOOKUP(C701,'[2]Acha Air Sales Price List'!$B$1:$X$65536,12,FALSE)*$L$14),2)</f>
        <v>0</v>
      </c>
      <c r="H701" s="22">
        <f t="shared" si="16"/>
        <v>0</v>
      </c>
      <c r="I701" s="14"/>
    </row>
    <row r="702" spans="1:9" ht="12.4" hidden="1" customHeight="1">
      <c r="A702" s="13"/>
      <c r="B702" s="1"/>
      <c r="C702" s="36"/>
      <c r="D702" s="150"/>
      <c r="E702" s="151"/>
      <c r="F702" s="43" t="str">
        <f>VLOOKUP(C702,'[2]Acha Air Sales Price List'!$B$1:$D$65536,3,FALSE)</f>
        <v>Exchange rate :</v>
      </c>
      <c r="G702" s="21">
        <f>ROUND(IF(ISBLANK(C702),0,VLOOKUP(C702,'[2]Acha Air Sales Price List'!$B$1:$X$65536,12,FALSE)*$L$14),2)</f>
        <v>0</v>
      </c>
      <c r="H702" s="22">
        <f t="shared" si="16"/>
        <v>0</v>
      </c>
      <c r="I702" s="14"/>
    </row>
    <row r="703" spans="1:9" ht="12.4" hidden="1" customHeight="1">
      <c r="A703" s="13"/>
      <c r="B703" s="1"/>
      <c r="C703" s="36"/>
      <c r="D703" s="150"/>
      <c r="E703" s="151"/>
      <c r="F703" s="43" t="str">
        <f>VLOOKUP(C703,'[2]Acha Air Sales Price List'!$B$1:$D$65536,3,FALSE)</f>
        <v>Exchange rate :</v>
      </c>
      <c r="G703" s="21">
        <f>ROUND(IF(ISBLANK(C703),0,VLOOKUP(C703,'[2]Acha Air Sales Price List'!$B$1:$X$65536,12,FALSE)*$L$14),2)</f>
        <v>0</v>
      </c>
      <c r="H703" s="22">
        <f t="shared" si="16"/>
        <v>0</v>
      </c>
      <c r="I703" s="14"/>
    </row>
    <row r="704" spans="1:9" ht="12.4" hidden="1" customHeight="1">
      <c r="A704" s="13"/>
      <c r="B704" s="1"/>
      <c r="C704" s="36"/>
      <c r="D704" s="150"/>
      <c r="E704" s="151"/>
      <c r="F704" s="43" t="str">
        <f>VLOOKUP(C704,'[2]Acha Air Sales Price List'!$B$1:$D$65536,3,FALSE)</f>
        <v>Exchange rate :</v>
      </c>
      <c r="G704" s="21">
        <f>ROUND(IF(ISBLANK(C704),0,VLOOKUP(C704,'[2]Acha Air Sales Price List'!$B$1:$X$65536,12,FALSE)*$L$14),2)</f>
        <v>0</v>
      </c>
      <c r="H704" s="22">
        <f t="shared" si="16"/>
        <v>0</v>
      </c>
      <c r="I704" s="14"/>
    </row>
    <row r="705" spans="1:9" ht="12.4" hidden="1" customHeight="1">
      <c r="A705" s="13"/>
      <c r="B705" s="1"/>
      <c r="C705" s="36"/>
      <c r="D705" s="150"/>
      <c r="E705" s="151"/>
      <c r="F705" s="43" t="str">
        <f>VLOOKUP(C705,'[2]Acha Air Sales Price List'!$B$1:$D$65536,3,FALSE)</f>
        <v>Exchange rate :</v>
      </c>
      <c r="G705" s="21">
        <f>ROUND(IF(ISBLANK(C705),0,VLOOKUP(C705,'[2]Acha Air Sales Price List'!$B$1:$X$65536,12,FALSE)*$L$14),2)</f>
        <v>0</v>
      </c>
      <c r="H705" s="22">
        <f t="shared" si="16"/>
        <v>0</v>
      </c>
      <c r="I705" s="14"/>
    </row>
    <row r="706" spans="1:9" ht="12.4" hidden="1" customHeight="1">
      <c r="A706" s="13"/>
      <c r="B706" s="1"/>
      <c r="C706" s="36"/>
      <c r="D706" s="150"/>
      <c r="E706" s="151"/>
      <c r="F706" s="43" t="str">
        <f>VLOOKUP(C706,'[2]Acha Air Sales Price List'!$B$1:$D$65536,3,FALSE)</f>
        <v>Exchange rate :</v>
      </c>
      <c r="G706" s="21">
        <f>ROUND(IF(ISBLANK(C706),0,VLOOKUP(C706,'[2]Acha Air Sales Price List'!$B$1:$X$65536,12,FALSE)*$L$14),2)</f>
        <v>0</v>
      </c>
      <c r="H706" s="22">
        <f t="shared" si="16"/>
        <v>0</v>
      </c>
      <c r="I706" s="14"/>
    </row>
    <row r="707" spans="1:9" ht="12.4" hidden="1" customHeight="1">
      <c r="A707" s="13"/>
      <c r="B707" s="1"/>
      <c r="C707" s="36"/>
      <c r="D707" s="150"/>
      <c r="E707" s="151"/>
      <c r="F707" s="43" t="str">
        <f>VLOOKUP(C707,'[2]Acha Air Sales Price List'!$B$1:$D$65536,3,FALSE)</f>
        <v>Exchange rate :</v>
      </c>
      <c r="G707" s="21">
        <f>ROUND(IF(ISBLANK(C707),0,VLOOKUP(C707,'[2]Acha Air Sales Price List'!$B$1:$X$65536,12,FALSE)*$L$14),2)</f>
        <v>0</v>
      </c>
      <c r="H707" s="22">
        <f t="shared" si="16"/>
        <v>0</v>
      </c>
      <c r="I707" s="14"/>
    </row>
    <row r="708" spans="1:9" ht="12.4" hidden="1" customHeight="1">
      <c r="A708" s="13"/>
      <c r="B708" s="1"/>
      <c r="C708" s="36"/>
      <c r="D708" s="150"/>
      <c r="E708" s="151"/>
      <c r="F708" s="43" t="str">
        <f>VLOOKUP(C708,'[2]Acha Air Sales Price List'!$B$1:$D$65536,3,FALSE)</f>
        <v>Exchange rate :</v>
      </c>
      <c r="G708" s="21">
        <f>ROUND(IF(ISBLANK(C708),0,VLOOKUP(C708,'[2]Acha Air Sales Price List'!$B$1:$X$65536,12,FALSE)*$L$14),2)</f>
        <v>0</v>
      </c>
      <c r="H708" s="22">
        <f t="shared" si="16"/>
        <v>0</v>
      </c>
      <c r="I708" s="14"/>
    </row>
    <row r="709" spans="1:9" ht="12.4" hidden="1" customHeight="1">
      <c r="A709" s="13"/>
      <c r="B709" s="1"/>
      <c r="C709" s="36"/>
      <c r="D709" s="150"/>
      <c r="E709" s="151"/>
      <c r="F709" s="43" t="str">
        <f>VLOOKUP(C709,'[2]Acha Air Sales Price List'!$B$1:$D$65536,3,FALSE)</f>
        <v>Exchange rate :</v>
      </c>
      <c r="G709" s="21">
        <f>ROUND(IF(ISBLANK(C709),0,VLOOKUP(C709,'[2]Acha Air Sales Price List'!$B$1:$X$65536,12,FALSE)*$L$14),2)</f>
        <v>0</v>
      </c>
      <c r="H709" s="22">
        <f t="shared" si="16"/>
        <v>0</v>
      </c>
      <c r="I709" s="14"/>
    </row>
    <row r="710" spans="1:9" ht="12.4" hidden="1" customHeight="1">
      <c r="A710" s="13"/>
      <c r="B710" s="1"/>
      <c r="C710" s="36"/>
      <c r="D710" s="150"/>
      <c r="E710" s="151"/>
      <c r="F710" s="43" t="str">
        <f>VLOOKUP(C710,'[2]Acha Air Sales Price List'!$B$1:$D$65536,3,FALSE)</f>
        <v>Exchange rate :</v>
      </c>
      <c r="G710" s="21">
        <f>ROUND(IF(ISBLANK(C710),0,VLOOKUP(C710,'[2]Acha Air Sales Price List'!$B$1:$X$65536,12,FALSE)*$L$14),2)</f>
        <v>0</v>
      </c>
      <c r="H710" s="22">
        <f t="shared" si="16"/>
        <v>0</v>
      </c>
      <c r="I710" s="14"/>
    </row>
    <row r="711" spans="1:9" ht="12.4" hidden="1" customHeight="1">
      <c r="A711" s="13"/>
      <c r="B711" s="1"/>
      <c r="C711" s="36"/>
      <c r="D711" s="150"/>
      <c r="E711" s="151"/>
      <c r="F711" s="43" t="str">
        <f>VLOOKUP(C711,'[2]Acha Air Sales Price List'!$B$1:$D$65536,3,FALSE)</f>
        <v>Exchange rate :</v>
      </c>
      <c r="G711" s="21">
        <f>ROUND(IF(ISBLANK(C711),0,VLOOKUP(C711,'[2]Acha Air Sales Price List'!$B$1:$X$65536,12,FALSE)*$L$14),2)</f>
        <v>0</v>
      </c>
      <c r="H711" s="22">
        <f t="shared" si="16"/>
        <v>0</v>
      </c>
      <c r="I711" s="14"/>
    </row>
    <row r="712" spans="1:9" ht="12.4" hidden="1" customHeight="1">
      <c r="A712" s="13"/>
      <c r="B712" s="1"/>
      <c r="C712" s="36"/>
      <c r="D712" s="150"/>
      <c r="E712" s="151"/>
      <c r="F712" s="43" t="str">
        <f>VLOOKUP(C712,'[2]Acha Air Sales Price List'!$B$1:$D$65536,3,FALSE)</f>
        <v>Exchange rate :</v>
      </c>
      <c r="G712" s="21">
        <f>ROUND(IF(ISBLANK(C712),0,VLOOKUP(C712,'[2]Acha Air Sales Price List'!$B$1:$X$65536,12,FALSE)*$L$14),2)</f>
        <v>0</v>
      </c>
      <c r="H712" s="22">
        <f t="shared" si="16"/>
        <v>0</v>
      </c>
      <c r="I712" s="14"/>
    </row>
    <row r="713" spans="1:9" ht="12.4" hidden="1" customHeight="1">
      <c r="A713" s="13"/>
      <c r="B713" s="1"/>
      <c r="C713" s="36"/>
      <c r="D713" s="150"/>
      <c r="E713" s="151"/>
      <c r="F713" s="43" t="str">
        <f>VLOOKUP(C713,'[2]Acha Air Sales Price List'!$B$1:$D$65536,3,FALSE)</f>
        <v>Exchange rate :</v>
      </c>
      <c r="G713" s="21">
        <f>ROUND(IF(ISBLANK(C713),0,VLOOKUP(C713,'[2]Acha Air Sales Price List'!$B$1:$X$65536,12,FALSE)*$L$14),2)</f>
        <v>0</v>
      </c>
      <c r="H713" s="22">
        <f t="shared" si="16"/>
        <v>0</v>
      </c>
      <c r="I713" s="14"/>
    </row>
    <row r="714" spans="1:9" ht="12.4" hidden="1" customHeight="1">
      <c r="A714" s="13"/>
      <c r="B714" s="1"/>
      <c r="C714" s="36"/>
      <c r="D714" s="150"/>
      <c r="E714" s="151"/>
      <c r="F714" s="43" t="str">
        <f>VLOOKUP(C714,'[2]Acha Air Sales Price List'!$B$1:$D$65536,3,FALSE)</f>
        <v>Exchange rate :</v>
      </c>
      <c r="G714" s="21">
        <f>ROUND(IF(ISBLANK(C714),0,VLOOKUP(C714,'[2]Acha Air Sales Price List'!$B$1:$X$65536,12,FALSE)*$L$14),2)</f>
        <v>0</v>
      </c>
      <c r="H714" s="22">
        <f t="shared" si="16"/>
        <v>0</v>
      </c>
      <c r="I714" s="14"/>
    </row>
    <row r="715" spans="1:9" ht="12.4" hidden="1" customHeight="1">
      <c r="A715" s="13"/>
      <c r="B715" s="1"/>
      <c r="C715" s="36"/>
      <c r="D715" s="150"/>
      <c r="E715" s="151"/>
      <c r="F715" s="43" t="str">
        <f>VLOOKUP(C715,'[2]Acha Air Sales Price List'!$B$1:$D$65536,3,FALSE)</f>
        <v>Exchange rate :</v>
      </c>
      <c r="G715" s="21">
        <f>ROUND(IF(ISBLANK(C715),0,VLOOKUP(C715,'[2]Acha Air Sales Price List'!$B$1:$X$65536,12,FALSE)*$L$14),2)</f>
        <v>0</v>
      </c>
      <c r="H715" s="22">
        <f t="shared" si="16"/>
        <v>0</v>
      </c>
      <c r="I715" s="14"/>
    </row>
    <row r="716" spans="1:9" ht="12.4" hidden="1" customHeight="1">
      <c r="A716" s="13"/>
      <c r="B716" s="1"/>
      <c r="C716" s="36"/>
      <c r="D716" s="150"/>
      <c r="E716" s="151"/>
      <c r="F716" s="43" t="str">
        <f>VLOOKUP(C716,'[2]Acha Air Sales Price List'!$B$1:$D$65536,3,FALSE)</f>
        <v>Exchange rate :</v>
      </c>
      <c r="G716" s="21">
        <f>ROUND(IF(ISBLANK(C716),0,VLOOKUP(C716,'[2]Acha Air Sales Price List'!$B$1:$X$65536,12,FALSE)*$L$14),2)</f>
        <v>0</v>
      </c>
      <c r="H716" s="22">
        <f t="shared" si="16"/>
        <v>0</v>
      </c>
      <c r="I716" s="14"/>
    </row>
    <row r="717" spans="1:9" ht="12.4" hidden="1" customHeight="1">
      <c r="A717" s="13"/>
      <c r="B717" s="1"/>
      <c r="C717" s="36"/>
      <c r="D717" s="150"/>
      <c r="E717" s="151"/>
      <c r="F717" s="43" t="str">
        <f>VLOOKUP(C717,'[2]Acha Air Sales Price List'!$B$1:$D$65536,3,FALSE)</f>
        <v>Exchange rate :</v>
      </c>
      <c r="G717" s="21">
        <f>ROUND(IF(ISBLANK(C717),0,VLOOKUP(C717,'[2]Acha Air Sales Price List'!$B$1:$X$65536,12,FALSE)*$L$14),2)</f>
        <v>0</v>
      </c>
      <c r="H717" s="22">
        <f t="shared" si="16"/>
        <v>0</v>
      </c>
      <c r="I717" s="14"/>
    </row>
    <row r="718" spans="1:9" ht="12.4" hidden="1" customHeight="1">
      <c r="A718" s="13"/>
      <c r="B718" s="1"/>
      <c r="C718" s="36"/>
      <c r="D718" s="150"/>
      <c r="E718" s="151"/>
      <c r="F718" s="43" t="str">
        <f>VLOOKUP(C718,'[2]Acha Air Sales Price List'!$B$1:$D$65536,3,FALSE)</f>
        <v>Exchange rate :</v>
      </c>
      <c r="G718" s="21">
        <f>ROUND(IF(ISBLANK(C718),0,VLOOKUP(C718,'[2]Acha Air Sales Price List'!$B$1:$X$65536,12,FALSE)*$L$14),2)</f>
        <v>0</v>
      </c>
      <c r="H718" s="22">
        <f t="shared" si="16"/>
        <v>0</v>
      </c>
      <c r="I718" s="14"/>
    </row>
    <row r="719" spans="1:9" ht="12.4" hidden="1" customHeight="1">
      <c r="A719" s="13"/>
      <c r="B719" s="1"/>
      <c r="C719" s="37"/>
      <c r="D719" s="150"/>
      <c r="E719" s="151"/>
      <c r="F719" s="43" t="str">
        <f>VLOOKUP(C719,'[2]Acha Air Sales Price List'!$B$1:$D$65536,3,FALSE)</f>
        <v>Exchange rate :</v>
      </c>
      <c r="G719" s="21">
        <f>ROUND(IF(ISBLANK(C719),0,VLOOKUP(C719,'[2]Acha Air Sales Price List'!$B$1:$X$65536,12,FALSE)*$L$14),2)</f>
        <v>0</v>
      </c>
      <c r="H719" s="22">
        <f>ROUND(IF(ISNUMBER(B719), G719*B719, 0),5)</f>
        <v>0</v>
      </c>
      <c r="I719" s="14"/>
    </row>
    <row r="720" spans="1:9" ht="12" hidden="1" customHeight="1">
      <c r="A720" s="13"/>
      <c r="B720" s="1"/>
      <c r="C720" s="36"/>
      <c r="D720" s="150"/>
      <c r="E720" s="151"/>
      <c r="F720" s="43" t="str">
        <f>VLOOKUP(C720,'[2]Acha Air Sales Price List'!$B$1:$D$65536,3,FALSE)</f>
        <v>Exchange rate :</v>
      </c>
      <c r="G720" s="21">
        <f>ROUND(IF(ISBLANK(C720),0,VLOOKUP(C720,'[2]Acha Air Sales Price List'!$B$1:$X$65536,12,FALSE)*$L$14),2)</f>
        <v>0</v>
      </c>
      <c r="H720" s="22">
        <f t="shared" ref="H720:H736" si="17">ROUND(IF(ISNUMBER(B720), G720*B720, 0),5)</f>
        <v>0</v>
      </c>
      <c r="I720" s="14"/>
    </row>
    <row r="721" spans="1:9" ht="12.4" hidden="1" customHeight="1">
      <c r="A721" s="13"/>
      <c r="B721" s="1"/>
      <c r="C721" s="36"/>
      <c r="D721" s="150"/>
      <c r="E721" s="151"/>
      <c r="F721" s="43" t="str">
        <f>VLOOKUP(C721,'[2]Acha Air Sales Price List'!$B$1:$D$65536,3,FALSE)</f>
        <v>Exchange rate :</v>
      </c>
      <c r="G721" s="21">
        <f>ROUND(IF(ISBLANK(C721),0,VLOOKUP(C721,'[2]Acha Air Sales Price List'!$B$1:$X$65536,12,FALSE)*$L$14),2)</f>
        <v>0</v>
      </c>
      <c r="H721" s="22">
        <f t="shared" si="17"/>
        <v>0</v>
      </c>
      <c r="I721" s="14"/>
    </row>
    <row r="722" spans="1:9" ht="12.4" hidden="1" customHeight="1">
      <c r="A722" s="13"/>
      <c r="B722" s="1"/>
      <c r="C722" s="36"/>
      <c r="D722" s="150"/>
      <c r="E722" s="151"/>
      <c r="F722" s="43" t="str">
        <f>VLOOKUP(C722,'[2]Acha Air Sales Price List'!$B$1:$D$65536,3,FALSE)</f>
        <v>Exchange rate :</v>
      </c>
      <c r="G722" s="21">
        <f>ROUND(IF(ISBLANK(C722),0,VLOOKUP(C722,'[2]Acha Air Sales Price List'!$B$1:$X$65536,12,FALSE)*$L$14),2)</f>
        <v>0</v>
      </c>
      <c r="H722" s="22">
        <f t="shared" si="17"/>
        <v>0</v>
      </c>
      <c r="I722" s="14"/>
    </row>
    <row r="723" spans="1:9" ht="12.4" hidden="1" customHeight="1">
      <c r="A723" s="13"/>
      <c r="B723" s="1"/>
      <c r="C723" s="36"/>
      <c r="D723" s="150"/>
      <c r="E723" s="151"/>
      <c r="F723" s="43" t="str">
        <f>VLOOKUP(C723,'[2]Acha Air Sales Price List'!$B$1:$D$65536,3,FALSE)</f>
        <v>Exchange rate :</v>
      </c>
      <c r="G723" s="21">
        <f>ROUND(IF(ISBLANK(C723),0,VLOOKUP(C723,'[2]Acha Air Sales Price List'!$B$1:$X$65536,12,FALSE)*$L$14),2)</f>
        <v>0</v>
      </c>
      <c r="H723" s="22">
        <f t="shared" si="17"/>
        <v>0</v>
      </c>
      <c r="I723" s="14"/>
    </row>
    <row r="724" spans="1:9" ht="12.4" hidden="1" customHeight="1">
      <c r="A724" s="13"/>
      <c r="B724" s="1"/>
      <c r="C724" s="36"/>
      <c r="D724" s="150"/>
      <c r="E724" s="151"/>
      <c r="F724" s="43" t="str">
        <f>VLOOKUP(C724,'[2]Acha Air Sales Price List'!$B$1:$D$65536,3,FALSE)</f>
        <v>Exchange rate :</v>
      </c>
      <c r="G724" s="21">
        <f>ROUND(IF(ISBLANK(C724),0,VLOOKUP(C724,'[2]Acha Air Sales Price List'!$B$1:$X$65536,12,FALSE)*$L$14),2)</f>
        <v>0</v>
      </c>
      <c r="H724" s="22">
        <f t="shared" si="17"/>
        <v>0</v>
      </c>
      <c r="I724" s="14"/>
    </row>
    <row r="725" spans="1:9" ht="12.4" hidden="1" customHeight="1">
      <c r="A725" s="13"/>
      <c r="B725" s="1"/>
      <c r="C725" s="36"/>
      <c r="D725" s="150"/>
      <c r="E725" s="151"/>
      <c r="F725" s="43" t="str">
        <f>VLOOKUP(C725,'[2]Acha Air Sales Price List'!$B$1:$D$65536,3,FALSE)</f>
        <v>Exchange rate :</v>
      </c>
      <c r="G725" s="21">
        <f>ROUND(IF(ISBLANK(C725),0,VLOOKUP(C725,'[2]Acha Air Sales Price List'!$B$1:$X$65536,12,FALSE)*$L$14),2)</f>
        <v>0</v>
      </c>
      <c r="H725" s="22">
        <f t="shared" si="17"/>
        <v>0</v>
      </c>
      <c r="I725" s="14"/>
    </row>
    <row r="726" spans="1:9" ht="12.4" hidden="1" customHeight="1">
      <c r="A726" s="13"/>
      <c r="B726" s="1"/>
      <c r="C726" s="36"/>
      <c r="D726" s="150"/>
      <c r="E726" s="151"/>
      <c r="F726" s="43" t="str">
        <f>VLOOKUP(C726,'[2]Acha Air Sales Price List'!$B$1:$D$65536,3,FALSE)</f>
        <v>Exchange rate :</v>
      </c>
      <c r="G726" s="21">
        <f>ROUND(IF(ISBLANK(C726),0,VLOOKUP(C726,'[2]Acha Air Sales Price List'!$B$1:$X$65536,12,FALSE)*$L$14),2)</f>
        <v>0</v>
      </c>
      <c r="H726" s="22">
        <f t="shared" si="17"/>
        <v>0</v>
      </c>
      <c r="I726" s="14"/>
    </row>
    <row r="727" spans="1:9" ht="12.4" hidden="1" customHeight="1">
      <c r="A727" s="13"/>
      <c r="B727" s="1"/>
      <c r="C727" s="36"/>
      <c r="D727" s="150"/>
      <c r="E727" s="151"/>
      <c r="F727" s="43" t="str">
        <f>VLOOKUP(C727,'[2]Acha Air Sales Price List'!$B$1:$D$65536,3,FALSE)</f>
        <v>Exchange rate :</v>
      </c>
      <c r="G727" s="21">
        <f>ROUND(IF(ISBLANK(C727),0,VLOOKUP(C727,'[2]Acha Air Sales Price List'!$B$1:$X$65536,12,FALSE)*$L$14),2)</f>
        <v>0</v>
      </c>
      <c r="H727" s="22">
        <f t="shared" si="17"/>
        <v>0</v>
      </c>
      <c r="I727" s="14"/>
    </row>
    <row r="728" spans="1:9" ht="12.4" hidden="1" customHeight="1">
      <c r="A728" s="13"/>
      <c r="B728" s="1"/>
      <c r="C728" s="36"/>
      <c r="D728" s="150"/>
      <c r="E728" s="151"/>
      <c r="F728" s="43" t="str">
        <f>VLOOKUP(C728,'[2]Acha Air Sales Price List'!$B$1:$D$65536,3,FALSE)</f>
        <v>Exchange rate :</v>
      </c>
      <c r="G728" s="21">
        <f>ROUND(IF(ISBLANK(C728),0,VLOOKUP(C728,'[2]Acha Air Sales Price List'!$B$1:$X$65536,12,FALSE)*$L$14),2)</f>
        <v>0</v>
      </c>
      <c r="H728" s="22">
        <f t="shared" si="17"/>
        <v>0</v>
      </c>
      <c r="I728" s="14"/>
    </row>
    <row r="729" spans="1:9" ht="12.4" hidden="1" customHeight="1">
      <c r="A729" s="13"/>
      <c r="B729" s="1"/>
      <c r="C729" s="36"/>
      <c r="D729" s="150"/>
      <c r="E729" s="151"/>
      <c r="F729" s="43" t="str">
        <f>VLOOKUP(C729,'[2]Acha Air Sales Price List'!$B$1:$D$65536,3,FALSE)</f>
        <v>Exchange rate :</v>
      </c>
      <c r="G729" s="21">
        <f>ROUND(IF(ISBLANK(C729),0,VLOOKUP(C729,'[2]Acha Air Sales Price List'!$B$1:$X$65536,12,FALSE)*$L$14),2)</f>
        <v>0</v>
      </c>
      <c r="H729" s="22">
        <f t="shared" si="17"/>
        <v>0</v>
      </c>
      <c r="I729" s="14"/>
    </row>
    <row r="730" spans="1:9" ht="12.4" hidden="1" customHeight="1">
      <c r="A730" s="13"/>
      <c r="B730" s="1"/>
      <c r="C730" s="36"/>
      <c r="D730" s="150"/>
      <c r="E730" s="151"/>
      <c r="F730" s="43" t="str">
        <f>VLOOKUP(C730,'[2]Acha Air Sales Price List'!$B$1:$D$65536,3,FALSE)</f>
        <v>Exchange rate :</v>
      </c>
      <c r="G730" s="21">
        <f>ROUND(IF(ISBLANK(C730),0,VLOOKUP(C730,'[2]Acha Air Sales Price List'!$B$1:$X$65536,12,FALSE)*$L$14),2)</f>
        <v>0</v>
      </c>
      <c r="H730" s="22">
        <f t="shared" si="17"/>
        <v>0</v>
      </c>
      <c r="I730" s="14"/>
    </row>
    <row r="731" spans="1:9" ht="12.4" hidden="1" customHeight="1">
      <c r="A731" s="13"/>
      <c r="B731" s="1"/>
      <c r="C731" s="36"/>
      <c r="D731" s="150"/>
      <c r="E731" s="151"/>
      <c r="F731" s="43" t="str">
        <f>VLOOKUP(C731,'[2]Acha Air Sales Price List'!$B$1:$D$65536,3,FALSE)</f>
        <v>Exchange rate :</v>
      </c>
      <c r="G731" s="21">
        <f>ROUND(IF(ISBLANK(C731),0,VLOOKUP(C731,'[2]Acha Air Sales Price List'!$B$1:$X$65536,12,FALSE)*$L$14),2)</f>
        <v>0</v>
      </c>
      <c r="H731" s="22">
        <f t="shared" si="17"/>
        <v>0</v>
      </c>
      <c r="I731" s="14"/>
    </row>
    <row r="732" spans="1:9" ht="12.4" hidden="1" customHeight="1">
      <c r="A732" s="13"/>
      <c r="B732" s="1"/>
      <c r="C732" s="36"/>
      <c r="D732" s="150"/>
      <c r="E732" s="151"/>
      <c r="F732" s="43" t="str">
        <f>VLOOKUP(C732,'[2]Acha Air Sales Price List'!$B$1:$D$65536,3,FALSE)</f>
        <v>Exchange rate :</v>
      </c>
      <c r="G732" s="21">
        <f>ROUND(IF(ISBLANK(C732),0,VLOOKUP(C732,'[2]Acha Air Sales Price List'!$B$1:$X$65536,12,FALSE)*$L$14),2)</f>
        <v>0</v>
      </c>
      <c r="H732" s="22">
        <f t="shared" si="17"/>
        <v>0</v>
      </c>
      <c r="I732" s="14"/>
    </row>
    <row r="733" spans="1:9" ht="12.4" hidden="1" customHeight="1">
      <c r="A733" s="13"/>
      <c r="B733" s="1"/>
      <c r="C733" s="36"/>
      <c r="D733" s="150"/>
      <c r="E733" s="151"/>
      <c r="F733" s="43" t="str">
        <f>VLOOKUP(C733,'[2]Acha Air Sales Price List'!$B$1:$D$65536,3,FALSE)</f>
        <v>Exchange rate :</v>
      </c>
      <c r="G733" s="21">
        <f>ROUND(IF(ISBLANK(C733),0,VLOOKUP(C733,'[2]Acha Air Sales Price List'!$B$1:$X$65536,12,FALSE)*$L$14),2)</f>
        <v>0</v>
      </c>
      <c r="H733" s="22">
        <f t="shared" si="17"/>
        <v>0</v>
      </c>
      <c r="I733" s="14"/>
    </row>
    <row r="734" spans="1:9" ht="12.4" hidden="1" customHeight="1">
      <c r="A734" s="13"/>
      <c r="B734" s="1"/>
      <c r="C734" s="36"/>
      <c r="D734" s="150"/>
      <c r="E734" s="151"/>
      <c r="F734" s="43" t="str">
        <f>VLOOKUP(C734,'[2]Acha Air Sales Price List'!$B$1:$D$65536,3,FALSE)</f>
        <v>Exchange rate :</v>
      </c>
      <c r="G734" s="21">
        <f>ROUND(IF(ISBLANK(C734),0,VLOOKUP(C734,'[2]Acha Air Sales Price List'!$B$1:$X$65536,12,FALSE)*$L$14),2)</f>
        <v>0</v>
      </c>
      <c r="H734" s="22">
        <f t="shared" si="17"/>
        <v>0</v>
      </c>
      <c r="I734" s="14"/>
    </row>
    <row r="735" spans="1:9" ht="12.4" hidden="1" customHeight="1">
      <c r="A735" s="13"/>
      <c r="B735" s="1"/>
      <c r="C735" s="37"/>
      <c r="D735" s="150"/>
      <c r="E735" s="151"/>
      <c r="F735" s="43" t="str">
        <f>VLOOKUP(C735,'[2]Acha Air Sales Price List'!$B$1:$D$65536,3,FALSE)</f>
        <v>Exchange rate :</v>
      </c>
      <c r="G735" s="21">
        <f>ROUND(IF(ISBLANK(C735),0,VLOOKUP(C735,'[2]Acha Air Sales Price List'!$B$1:$X$65536,12,FALSE)*$L$14),2)</f>
        <v>0</v>
      </c>
      <c r="H735" s="22">
        <f t="shared" si="17"/>
        <v>0</v>
      </c>
      <c r="I735" s="14"/>
    </row>
    <row r="736" spans="1:9" ht="12.4" hidden="1" customHeight="1">
      <c r="A736" s="13"/>
      <c r="B736" s="1"/>
      <c r="C736" s="37"/>
      <c r="D736" s="150"/>
      <c r="E736" s="151"/>
      <c r="F736" s="43" t="str">
        <f>VLOOKUP(C736,'[2]Acha Air Sales Price List'!$B$1:$D$65536,3,FALSE)</f>
        <v>Exchange rate :</v>
      </c>
      <c r="G736" s="21">
        <f>ROUND(IF(ISBLANK(C736),0,VLOOKUP(C736,'[2]Acha Air Sales Price List'!$B$1:$X$65536,12,FALSE)*$L$14),2)</f>
        <v>0</v>
      </c>
      <c r="H736" s="22">
        <f t="shared" si="17"/>
        <v>0</v>
      </c>
      <c r="I736" s="14"/>
    </row>
    <row r="737" spans="1:9" ht="12.4" hidden="1" customHeight="1">
      <c r="A737" s="13"/>
      <c r="B737" s="1"/>
      <c r="C737" s="36"/>
      <c r="D737" s="150"/>
      <c r="E737" s="151"/>
      <c r="F737" s="43" t="str">
        <f>VLOOKUP(C737,'[2]Acha Air Sales Price List'!$B$1:$D$65536,3,FALSE)</f>
        <v>Exchange rate :</v>
      </c>
      <c r="G737" s="21">
        <f>ROUND(IF(ISBLANK(C737),0,VLOOKUP(C737,'[2]Acha Air Sales Price List'!$B$1:$X$65536,12,FALSE)*$L$14),2)</f>
        <v>0</v>
      </c>
      <c r="H737" s="22">
        <f>ROUND(IF(ISNUMBER(B737), G737*B737, 0),5)</f>
        <v>0</v>
      </c>
      <c r="I737" s="14"/>
    </row>
    <row r="738" spans="1:9" ht="12.4" hidden="1" customHeight="1">
      <c r="A738" s="13"/>
      <c r="B738" s="1"/>
      <c r="C738" s="36"/>
      <c r="D738" s="150"/>
      <c r="E738" s="151"/>
      <c r="F738" s="43" t="str">
        <f>VLOOKUP(C738,'[2]Acha Air Sales Price List'!$B$1:$D$65536,3,FALSE)</f>
        <v>Exchange rate :</v>
      </c>
      <c r="G738" s="21">
        <f>ROUND(IF(ISBLANK(C738),0,VLOOKUP(C738,'[2]Acha Air Sales Price List'!$B$1:$X$65536,12,FALSE)*$L$14),2)</f>
        <v>0</v>
      </c>
      <c r="H738" s="22">
        <f t="shared" ref="H738:H763" si="18">ROUND(IF(ISNUMBER(B738), G738*B738, 0),5)</f>
        <v>0</v>
      </c>
      <c r="I738" s="14"/>
    </row>
    <row r="739" spans="1:9" ht="12.4" hidden="1" customHeight="1">
      <c r="A739" s="13"/>
      <c r="B739" s="1"/>
      <c r="C739" s="36"/>
      <c r="D739" s="150"/>
      <c r="E739" s="151"/>
      <c r="F739" s="43" t="str">
        <f>VLOOKUP(C739,'[2]Acha Air Sales Price List'!$B$1:$D$65536,3,FALSE)</f>
        <v>Exchange rate :</v>
      </c>
      <c r="G739" s="21">
        <f>ROUND(IF(ISBLANK(C739),0,VLOOKUP(C739,'[2]Acha Air Sales Price List'!$B$1:$X$65536,12,FALSE)*$L$14),2)</f>
        <v>0</v>
      </c>
      <c r="H739" s="22">
        <f t="shared" si="18"/>
        <v>0</v>
      </c>
      <c r="I739" s="14"/>
    </row>
    <row r="740" spans="1:9" ht="12.4" hidden="1" customHeight="1">
      <c r="A740" s="13"/>
      <c r="B740" s="1"/>
      <c r="C740" s="36"/>
      <c r="D740" s="150"/>
      <c r="E740" s="151"/>
      <c r="F740" s="43" t="str">
        <f>VLOOKUP(C740,'[2]Acha Air Sales Price List'!$B$1:$D$65536,3,FALSE)</f>
        <v>Exchange rate :</v>
      </c>
      <c r="G740" s="21">
        <f>ROUND(IF(ISBLANK(C740),0,VLOOKUP(C740,'[2]Acha Air Sales Price List'!$B$1:$X$65536,12,FALSE)*$L$14),2)</f>
        <v>0</v>
      </c>
      <c r="H740" s="22">
        <f t="shared" si="18"/>
        <v>0</v>
      </c>
      <c r="I740" s="14"/>
    </row>
    <row r="741" spans="1:9" ht="12.4" hidden="1" customHeight="1">
      <c r="A741" s="13"/>
      <c r="B741" s="1"/>
      <c r="C741" s="36"/>
      <c r="D741" s="150"/>
      <c r="E741" s="151"/>
      <c r="F741" s="43" t="str">
        <f>VLOOKUP(C741,'[2]Acha Air Sales Price List'!$B$1:$D$65536,3,FALSE)</f>
        <v>Exchange rate :</v>
      </c>
      <c r="G741" s="21">
        <f>ROUND(IF(ISBLANK(C741),0,VLOOKUP(C741,'[2]Acha Air Sales Price List'!$B$1:$X$65536,12,FALSE)*$L$14),2)</f>
        <v>0</v>
      </c>
      <c r="H741" s="22">
        <f t="shared" si="18"/>
        <v>0</v>
      </c>
      <c r="I741" s="14"/>
    </row>
    <row r="742" spans="1:9" ht="12.4" hidden="1" customHeight="1">
      <c r="A742" s="13"/>
      <c r="B742" s="1"/>
      <c r="C742" s="36"/>
      <c r="D742" s="150"/>
      <c r="E742" s="151"/>
      <c r="F742" s="43" t="str">
        <f>VLOOKUP(C742,'[2]Acha Air Sales Price List'!$B$1:$D$65536,3,FALSE)</f>
        <v>Exchange rate :</v>
      </c>
      <c r="G742" s="21">
        <f>ROUND(IF(ISBLANK(C742),0,VLOOKUP(C742,'[2]Acha Air Sales Price List'!$B$1:$X$65536,12,FALSE)*$L$14),2)</f>
        <v>0</v>
      </c>
      <c r="H742" s="22">
        <f t="shared" si="18"/>
        <v>0</v>
      </c>
      <c r="I742" s="14"/>
    </row>
    <row r="743" spans="1:9" ht="12.4" hidden="1" customHeight="1">
      <c r="A743" s="13"/>
      <c r="B743" s="1"/>
      <c r="C743" s="36"/>
      <c r="D743" s="150"/>
      <c r="E743" s="151"/>
      <c r="F743" s="43" t="str">
        <f>VLOOKUP(C743,'[2]Acha Air Sales Price List'!$B$1:$D$65536,3,FALSE)</f>
        <v>Exchange rate :</v>
      </c>
      <c r="G743" s="21">
        <f>ROUND(IF(ISBLANK(C743),0,VLOOKUP(C743,'[2]Acha Air Sales Price List'!$B$1:$X$65536,12,FALSE)*$L$14),2)</f>
        <v>0</v>
      </c>
      <c r="H743" s="22">
        <f t="shared" si="18"/>
        <v>0</v>
      </c>
      <c r="I743" s="14"/>
    </row>
    <row r="744" spans="1:9" ht="12.4" hidden="1" customHeight="1">
      <c r="A744" s="13"/>
      <c r="B744" s="1"/>
      <c r="C744" s="36"/>
      <c r="D744" s="150"/>
      <c r="E744" s="151"/>
      <c r="F744" s="43" t="str">
        <f>VLOOKUP(C744,'[2]Acha Air Sales Price List'!$B$1:$D$65536,3,FALSE)</f>
        <v>Exchange rate :</v>
      </c>
      <c r="G744" s="21">
        <f>ROUND(IF(ISBLANK(C744),0,VLOOKUP(C744,'[2]Acha Air Sales Price List'!$B$1:$X$65536,12,FALSE)*$L$14),2)</f>
        <v>0</v>
      </c>
      <c r="H744" s="22">
        <f t="shared" si="18"/>
        <v>0</v>
      </c>
      <c r="I744" s="14"/>
    </row>
    <row r="745" spans="1:9" ht="12.4" hidden="1" customHeight="1">
      <c r="A745" s="13"/>
      <c r="B745" s="1"/>
      <c r="C745" s="36"/>
      <c r="D745" s="150"/>
      <c r="E745" s="151"/>
      <c r="F745" s="43" t="str">
        <f>VLOOKUP(C745,'[2]Acha Air Sales Price List'!$B$1:$D$65536,3,FALSE)</f>
        <v>Exchange rate :</v>
      </c>
      <c r="G745" s="21">
        <f>ROUND(IF(ISBLANK(C745),0,VLOOKUP(C745,'[2]Acha Air Sales Price List'!$B$1:$X$65536,12,FALSE)*$L$14),2)</f>
        <v>0</v>
      </c>
      <c r="H745" s="22">
        <f t="shared" si="18"/>
        <v>0</v>
      </c>
      <c r="I745" s="14"/>
    </row>
    <row r="746" spans="1:9" ht="12.4" hidden="1" customHeight="1">
      <c r="A746" s="13"/>
      <c r="B746" s="1"/>
      <c r="C746" s="36"/>
      <c r="D746" s="150"/>
      <c r="E746" s="151"/>
      <c r="F746" s="43" t="str">
        <f>VLOOKUP(C746,'[2]Acha Air Sales Price List'!$B$1:$D$65536,3,FALSE)</f>
        <v>Exchange rate :</v>
      </c>
      <c r="G746" s="21">
        <f>ROUND(IF(ISBLANK(C746),0,VLOOKUP(C746,'[2]Acha Air Sales Price List'!$B$1:$X$65536,12,FALSE)*$L$14),2)</f>
        <v>0</v>
      </c>
      <c r="H746" s="22">
        <f t="shared" si="18"/>
        <v>0</v>
      </c>
      <c r="I746" s="14"/>
    </row>
    <row r="747" spans="1:9" ht="12.4" hidden="1" customHeight="1">
      <c r="A747" s="13"/>
      <c r="B747" s="1"/>
      <c r="C747" s="36"/>
      <c r="D747" s="150"/>
      <c r="E747" s="151"/>
      <c r="F747" s="43" t="str">
        <f>VLOOKUP(C747,'[2]Acha Air Sales Price List'!$B$1:$D$65536,3,FALSE)</f>
        <v>Exchange rate :</v>
      </c>
      <c r="G747" s="21">
        <f>ROUND(IF(ISBLANK(C747),0,VLOOKUP(C747,'[2]Acha Air Sales Price List'!$B$1:$X$65536,12,FALSE)*$L$14),2)</f>
        <v>0</v>
      </c>
      <c r="H747" s="22">
        <f t="shared" si="18"/>
        <v>0</v>
      </c>
      <c r="I747" s="14"/>
    </row>
    <row r="748" spans="1:9" ht="12.4" hidden="1" customHeight="1">
      <c r="A748" s="13"/>
      <c r="B748" s="1"/>
      <c r="C748" s="37"/>
      <c r="D748" s="150"/>
      <c r="E748" s="151"/>
      <c r="F748" s="43" t="str">
        <f>VLOOKUP(C748,'[2]Acha Air Sales Price List'!$B$1:$D$65536,3,FALSE)</f>
        <v>Exchange rate :</v>
      </c>
      <c r="G748" s="21">
        <f>ROUND(IF(ISBLANK(C748),0,VLOOKUP(C748,'[2]Acha Air Sales Price List'!$B$1:$X$65536,12,FALSE)*$L$14),2)</f>
        <v>0</v>
      </c>
      <c r="H748" s="22">
        <f t="shared" si="18"/>
        <v>0</v>
      </c>
      <c r="I748" s="14"/>
    </row>
    <row r="749" spans="1:9" ht="12" hidden="1" customHeight="1">
      <c r="A749" s="13"/>
      <c r="B749" s="1"/>
      <c r="C749" s="36"/>
      <c r="D749" s="150"/>
      <c r="E749" s="151"/>
      <c r="F749" s="43" t="str">
        <f>VLOOKUP(C749,'[2]Acha Air Sales Price List'!$B$1:$D$65536,3,FALSE)</f>
        <v>Exchange rate :</v>
      </c>
      <c r="G749" s="21">
        <f>ROUND(IF(ISBLANK(C749),0,VLOOKUP(C749,'[2]Acha Air Sales Price List'!$B$1:$X$65536,12,FALSE)*$L$14),2)</f>
        <v>0</v>
      </c>
      <c r="H749" s="22">
        <f t="shared" si="18"/>
        <v>0</v>
      </c>
      <c r="I749" s="14"/>
    </row>
    <row r="750" spans="1:9" ht="12.4" hidden="1" customHeight="1">
      <c r="A750" s="13"/>
      <c r="B750" s="1"/>
      <c r="C750" s="36"/>
      <c r="D750" s="150"/>
      <c r="E750" s="151"/>
      <c r="F750" s="43" t="str">
        <f>VLOOKUP(C750,'[2]Acha Air Sales Price List'!$B$1:$D$65536,3,FALSE)</f>
        <v>Exchange rate :</v>
      </c>
      <c r="G750" s="21">
        <f>ROUND(IF(ISBLANK(C750),0,VLOOKUP(C750,'[2]Acha Air Sales Price List'!$B$1:$X$65536,12,FALSE)*$L$14),2)</f>
        <v>0</v>
      </c>
      <c r="H750" s="22">
        <f t="shared" si="18"/>
        <v>0</v>
      </c>
      <c r="I750" s="14"/>
    </row>
    <row r="751" spans="1:9" ht="12.4" hidden="1" customHeight="1">
      <c r="A751" s="13"/>
      <c r="B751" s="1"/>
      <c r="C751" s="36"/>
      <c r="D751" s="150"/>
      <c r="E751" s="151"/>
      <c r="F751" s="43" t="str">
        <f>VLOOKUP(C751,'[2]Acha Air Sales Price List'!$B$1:$D$65536,3,FALSE)</f>
        <v>Exchange rate :</v>
      </c>
      <c r="G751" s="21">
        <f>ROUND(IF(ISBLANK(C751),0,VLOOKUP(C751,'[2]Acha Air Sales Price List'!$B$1:$X$65536,12,FALSE)*$L$14),2)</f>
        <v>0</v>
      </c>
      <c r="H751" s="22">
        <f t="shared" si="18"/>
        <v>0</v>
      </c>
      <c r="I751" s="14"/>
    </row>
    <row r="752" spans="1:9" ht="12.4" hidden="1" customHeight="1">
      <c r="A752" s="13"/>
      <c r="B752" s="1"/>
      <c r="C752" s="36"/>
      <c r="D752" s="150"/>
      <c r="E752" s="151"/>
      <c r="F752" s="43" t="str">
        <f>VLOOKUP(C752,'[2]Acha Air Sales Price List'!$B$1:$D$65536,3,FALSE)</f>
        <v>Exchange rate :</v>
      </c>
      <c r="G752" s="21">
        <f>ROUND(IF(ISBLANK(C752),0,VLOOKUP(C752,'[2]Acha Air Sales Price List'!$B$1:$X$65536,12,FALSE)*$L$14),2)</f>
        <v>0</v>
      </c>
      <c r="H752" s="22">
        <f t="shared" si="18"/>
        <v>0</v>
      </c>
      <c r="I752" s="14"/>
    </row>
    <row r="753" spans="1:9" ht="12.4" hidden="1" customHeight="1">
      <c r="A753" s="13"/>
      <c r="B753" s="1"/>
      <c r="C753" s="36"/>
      <c r="D753" s="150"/>
      <c r="E753" s="151"/>
      <c r="F753" s="43" t="str">
        <f>VLOOKUP(C753,'[2]Acha Air Sales Price List'!$B$1:$D$65536,3,FALSE)</f>
        <v>Exchange rate :</v>
      </c>
      <c r="G753" s="21">
        <f>ROUND(IF(ISBLANK(C753),0,VLOOKUP(C753,'[2]Acha Air Sales Price List'!$B$1:$X$65536,12,FALSE)*$L$14),2)</f>
        <v>0</v>
      </c>
      <c r="H753" s="22">
        <f t="shared" si="18"/>
        <v>0</v>
      </c>
      <c r="I753" s="14"/>
    </row>
    <row r="754" spans="1:9" ht="12.4" hidden="1" customHeight="1">
      <c r="A754" s="13"/>
      <c r="B754" s="1"/>
      <c r="C754" s="36"/>
      <c r="D754" s="150"/>
      <c r="E754" s="151"/>
      <c r="F754" s="43" t="str">
        <f>VLOOKUP(C754,'[2]Acha Air Sales Price List'!$B$1:$D$65536,3,FALSE)</f>
        <v>Exchange rate :</v>
      </c>
      <c r="G754" s="21">
        <f>ROUND(IF(ISBLANK(C754),0,VLOOKUP(C754,'[2]Acha Air Sales Price List'!$B$1:$X$65536,12,FALSE)*$L$14),2)</f>
        <v>0</v>
      </c>
      <c r="H754" s="22">
        <f t="shared" si="18"/>
        <v>0</v>
      </c>
      <c r="I754" s="14"/>
    </row>
    <row r="755" spans="1:9" ht="12.4" hidden="1" customHeight="1">
      <c r="A755" s="13"/>
      <c r="B755" s="1"/>
      <c r="C755" s="36"/>
      <c r="D755" s="150"/>
      <c r="E755" s="151"/>
      <c r="F755" s="43" t="str">
        <f>VLOOKUP(C755,'[2]Acha Air Sales Price List'!$B$1:$D$65536,3,FALSE)</f>
        <v>Exchange rate :</v>
      </c>
      <c r="G755" s="21">
        <f>ROUND(IF(ISBLANK(C755),0,VLOOKUP(C755,'[2]Acha Air Sales Price List'!$B$1:$X$65536,12,FALSE)*$L$14),2)</f>
        <v>0</v>
      </c>
      <c r="H755" s="22">
        <f t="shared" si="18"/>
        <v>0</v>
      </c>
      <c r="I755" s="14"/>
    </row>
    <row r="756" spans="1:9" ht="12.4" hidden="1" customHeight="1">
      <c r="A756" s="13"/>
      <c r="B756" s="1"/>
      <c r="C756" s="36"/>
      <c r="D756" s="150"/>
      <c r="E756" s="151"/>
      <c r="F756" s="43" t="str">
        <f>VLOOKUP(C756,'[2]Acha Air Sales Price List'!$B$1:$D$65536,3,FALSE)</f>
        <v>Exchange rate :</v>
      </c>
      <c r="G756" s="21">
        <f>ROUND(IF(ISBLANK(C756),0,VLOOKUP(C756,'[2]Acha Air Sales Price List'!$B$1:$X$65536,12,FALSE)*$L$14),2)</f>
        <v>0</v>
      </c>
      <c r="H756" s="22">
        <f t="shared" si="18"/>
        <v>0</v>
      </c>
      <c r="I756" s="14"/>
    </row>
    <row r="757" spans="1:9" ht="12.4" hidden="1" customHeight="1">
      <c r="A757" s="13"/>
      <c r="B757" s="1"/>
      <c r="C757" s="36"/>
      <c r="D757" s="150"/>
      <c r="E757" s="151"/>
      <c r="F757" s="43" t="str">
        <f>VLOOKUP(C757,'[2]Acha Air Sales Price List'!$B$1:$D$65536,3,FALSE)</f>
        <v>Exchange rate :</v>
      </c>
      <c r="G757" s="21">
        <f>ROUND(IF(ISBLANK(C757),0,VLOOKUP(C757,'[2]Acha Air Sales Price List'!$B$1:$X$65536,12,FALSE)*$L$14),2)</f>
        <v>0</v>
      </c>
      <c r="H757" s="22">
        <f t="shared" si="18"/>
        <v>0</v>
      </c>
      <c r="I757" s="14"/>
    </row>
    <row r="758" spans="1:9" ht="12.4" hidden="1" customHeight="1">
      <c r="A758" s="13"/>
      <c r="B758" s="1"/>
      <c r="C758" s="36"/>
      <c r="D758" s="150"/>
      <c r="E758" s="151"/>
      <c r="F758" s="43" t="str">
        <f>VLOOKUP(C758,'[2]Acha Air Sales Price List'!$B$1:$D$65536,3,FALSE)</f>
        <v>Exchange rate :</v>
      </c>
      <c r="G758" s="21">
        <f>ROUND(IF(ISBLANK(C758),0,VLOOKUP(C758,'[2]Acha Air Sales Price List'!$B$1:$X$65536,12,FALSE)*$L$14),2)</f>
        <v>0</v>
      </c>
      <c r="H758" s="22">
        <f t="shared" si="18"/>
        <v>0</v>
      </c>
      <c r="I758" s="14"/>
    </row>
    <row r="759" spans="1:9" ht="12.4" hidden="1" customHeight="1">
      <c r="A759" s="13"/>
      <c r="B759" s="1"/>
      <c r="C759" s="36"/>
      <c r="D759" s="150"/>
      <c r="E759" s="151"/>
      <c r="F759" s="43" t="str">
        <f>VLOOKUP(C759,'[2]Acha Air Sales Price List'!$B$1:$D$65536,3,FALSE)</f>
        <v>Exchange rate :</v>
      </c>
      <c r="G759" s="21">
        <f>ROUND(IF(ISBLANK(C759),0,VLOOKUP(C759,'[2]Acha Air Sales Price List'!$B$1:$X$65536,12,FALSE)*$L$14),2)</f>
        <v>0</v>
      </c>
      <c r="H759" s="22">
        <f t="shared" si="18"/>
        <v>0</v>
      </c>
      <c r="I759" s="14"/>
    </row>
    <row r="760" spans="1:9" ht="12.4" hidden="1" customHeight="1">
      <c r="A760" s="13"/>
      <c r="B760" s="1"/>
      <c r="C760" s="36"/>
      <c r="D760" s="150"/>
      <c r="E760" s="151"/>
      <c r="F760" s="43" t="str">
        <f>VLOOKUP(C760,'[2]Acha Air Sales Price List'!$B$1:$D$65536,3,FALSE)</f>
        <v>Exchange rate :</v>
      </c>
      <c r="G760" s="21">
        <f>ROUND(IF(ISBLANK(C760),0,VLOOKUP(C760,'[2]Acha Air Sales Price List'!$B$1:$X$65536,12,FALSE)*$L$14),2)</f>
        <v>0</v>
      </c>
      <c r="H760" s="22">
        <f t="shared" si="18"/>
        <v>0</v>
      </c>
      <c r="I760" s="14"/>
    </row>
    <row r="761" spans="1:9" ht="12.4" hidden="1" customHeight="1">
      <c r="A761" s="13"/>
      <c r="B761" s="1"/>
      <c r="C761" s="36"/>
      <c r="D761" s="150"/>
      <c r="E761" s="151"/>
      <c r="F761" s="43" t="str">
        <f>VLOOKUP(C761,'[2]Acha Air Sales Price List'!$B$1:$D$65536,3,FALSE)</f>
        <v>Exchange rate :</v>
      </c>
      <c r="G761" s="21">
        <f>ROUND(IF(ISBLANK(C761),0,VLOOKUP(C761,'[2]Acha Air Sales Price List'!$B$1:$X$65536,12,FALSE)*$L$14),2)</f>
        <v>0</v>
      </c>
      <c r="H761" s="22">
        <f t="shared" si="18"/>
        <v>0</v>
      </c>
      <c r="I761" s="14"/>
    </row>
    <row r="762" spans="1:9" ht="12.4" hidden="1" customHeight="1">
      <c r="A762" s="13"/>
      <c r="B762" s="1"/>
      <c r="C762" s="36"/>
      <c r="D762" s="150"/>
      <c r="E762" s="151"/>
      <c r="F762" s="43" t="str">
        <f>VLOOKUP(C762,'[2]Acha Air Sales Price List'!$B$1:$D$65536,3,FALSE)</f>
        <v>Exchange rate :</v>
      </c>
      <c r="G762" s="21">
        <f>ROUND(IF(ISBLANK(C762),0,VLOOKUP(C762,'[2]Acha Air Sales Price List'!$B$1:$X$65536,12,FALSE)*$L$14),2)</f>
        <v>0</v>
      </c>
      <c r="H762" s="22">
        <f t="shared" si="18"/>
        <v>0</v>
      </c>
      <c r="I762" s="14"/>
    </row>
    <row r="763" spans="1:9" ht="12.4" hidden="1" customHeight="1">
      <c r="A763" s="13"/>
      <c r="B763" s="1"/>
      <c r="C763" s="36"/>
      <c r="D763" s="150"/>
      <c r="E763" s="151"/>
      <c r="F763" s="43" t="str">
        <f>VLOOKUP(C763,'[2]Acha Air Sales Price List'!$B$1:$D$65536,3,FALSE)</f>
        <v>Exchange rate :</v>
      </c>
      <c r="G763" s="21">
        <f>ROUND(IF(ISBLANK(C763),0,VLOOKUP(C763,'[2]Acha Air Sales Price List'!$B$1:$X$65536,12,FALSE)*$L$14),2)</f>
        <v>0</v>
      </c>
      <c r="H763" s="22">
        <f t="shared" si="18"/>
        <v>0</v>
      </c>
      <c r="I763" s="14"/>
    </row>
    <row r="764" spans="1:9" ht="12.4" hidden="1" customHeight="1">
      <c r="A764" s="13"/>
      <c r="B764" s="1"/>
      <c r="C764" s="36"/>
      <c r="D764" s="150"/>
      <c r="E764" s="151"/>
      <c r="F764" s="43" t="str">
        <f>VLOOKUP(C764,'[2]Acha Air Sales Price List'!$B$1:$D$65536,3,FALSE)</f>
        <v>Exchange rate :</v>
      </c>
      <c r="G764" s="21">
        <f>ROUND(IF(ISBLANK(C764),0,VLOOKUP(C764,'[2]Acha Air Sales Price List'!$B$1:$X$65536,12,FALSE)*$L$14),2)</f>
        <v>0</v>
      </c>
      <c r="H764" s="22">
        <f t="shared" ref="H764:H775" si="19">ROUND(IF(ISNUMBER(B764), G764*B764, 0),5)</f>
        <v>0</v>
      </c>
      <c r="I764" s="14"/>
    </row>
    <row r="765" spans="1:9" ht="12.4" hidden="1" customHeight="1">
      <c r="A765" s="13"/>
      <c r="B765" s="1"/>
      <c r="C765" s="36"/>
      <c r="D765" s="150"/>
      <c r="E765" s="151"/>
      <c r="F765" s="43" t="str">
        <f>VLOOKUP(C765,'[2]Acha Air Sales Price List'!$B$1:$D$65536,3,FALSE)</f>
        <v>Exchange rate :</v>
      </c>
      <c r="G765" s="21">
        <f>ROUND(IF(ISBLANK(C765),0,VLOOKUP(C765,'[2]Acha Air Sales Price List'!$B$1:$X$65536,12,FALSE)*$L$14),2)</f>
        <v>0</v>
      </c>
      <c r="H765" s="22">
        <f t="shared" si="19"/>
        <v>0</v>
      </c>
      <c r="I765" s="14"/>
    </row>
    <row r="766" spans="1:9" ht="12.4" hidden="1" customHeight="1">
      <c r="A766" s="13"/>
      <c r="B766" s="1"/>
      <c r="C766" s="36"/>
      <c r="D766" s="150"/>
      <c r="E766" s="151"/>
      <c r="F766" s="43" t="str">
        <f>VLOOKUP(C766,'[2]Acha Air Sales Price List'!$B$1:$D$65536,3,FALSE)</f>
        <v>Exchange rate :</v>
      </c>
      <c r="G766" s="21">
        <f>ROUND(IF(ISBLANK(C766),0,VLOOKUP(C766,'[2]Acha Air Sales Price List'!$B$1:$X$65536,12,FALSE)*$L$14),2)</f>
        <v>0</v>
      </c>
      <c r="H766" s="22">
        <f t="shared" si="19"/>
        <v>0</v>
      </c>
      <c r="I766" s="14"/>
    </row>
    <row r="767" spans="1:9" ht="12.4" hidden="1" customHeight="1">
      <c r="A767" s="13"/>
      <c r="B767" s="1"/>
      <c r="C767" s="36"/>
      <c r="D767" s="150"/>
      <c r="E767" s="151"/>
      <c r="F767" s="43" t="str">
        <f>VLOOKUP(C767,'[2]Acha Air Sales Price List'!$B$1:$D$65536,3,FALSE)</f>
        <v>Exchange rate :</v>
      </c>
      <c r="G767" s="21">
        <f>ROUND(IF(ISBLANK(C767),0,VLOOKUP(C767,'[2]Acha Air Sales Price List'!$B$1:$X$65536,12,FALSE)*$L$14),2)</f>
        <v>0</v>
      </c>
      <c r="H767" s="22">
        <f t="shared" si="19"/>
        <v>0</v>
      </c>
      <c r="I767" s="14"/>
    </row>
    <row r="768" spans="1:9" ht="12.4" hidden="1" customHeight="1">
      <c r="A768" s="13"/>
      <c r="B768" s="1"/>
      <c r="C768" s="36"/>
      <c r="D768" s="150"/>
      <c r="E768" s="151"/>
      <c r="F768" s="43" t="str">
        <f>VLOOKUP(C768,'[2]Acha Air Sales Price List'!$B$1:$D$65536,3,FALSE)</f>
        <v>Exchange rate :</v>
      </c>
      <c r="G768" s="21">
        <f>ROUND(IF(ISBLANK(C768),0,VLOOKUP(C768,'[2]Acha Air Sales Price List'!$B$1:$X$65536,12,FALSE)*$L$14),2)</f>
        <v>0</v>
      </c>
      <c r="H768" s="22">
        <f t="shared" si="19"/>
        <v>0</v>
      </c>
      <c r="I768" s="14"/>
    </row>
    <row r="769" spans="1:9" ht="12.4" hidden="1" customHeight="1">
      <c r="A769" s="13"/>
      <c r="B769" s="1"/>
      <c r="C769" s="36"/>
      <c r="D769" s="150"/>
      <c r="E769" s="151"/>
      <c r="F769" s="43" t="str">
        <f>VLOOKUP(C769,'[2]Acha Air Sales Price List'!$B$1:$D$65536,3,FALSE)</f>
        <v>Exchange rate :</v>
      </c>
      <c r="G769" s="21">
        <f>ROUND(IF(ISBLANK(C769),0,VLOOKUP(C769,'[2]Acha Air Sales Price List'!$B$1:$X$65536,12,FALSE)*$L$14),2)</f>
        <v>0</v>
      </c>
      <c r="H769" s="22">
        <f t="shared" si="19"/>
        <v>0</v>
      </c>
      <c r="I769" s="14"/>
    </row>
    <row r="770" spans="1:9" ht="12.4" hidden="1" customHeight="1">
      <c r="A770" s="13"/>
      <c r="B770" s="1"/>
      <c r="C770" s="36"/>
      <c r="D770" s="150"/>
      <c r="E770" s="151"/>
      <c r="F770" s="43" t="str">
        <f>VLOOKUP(C770,'[2]Acha Air Sales Price List'!$B$1:$D$65536,3,FALSE)</f>
        <v>Exchange rate :</v>
      </c>
      <c r="G770" s="21">
        <f>ROUND(IF(ISBLANK(C770),0,VLOOKUP(C770,'[2]Acha Air Sales Price List'!$B$1:$X$65536,12,FALSE)*$L$14),2)</f>
        <v>0</v>
      </c>
      <c r="H770" s="22">
        <f t="shared" si="19"/>
        <v>0</v>
      </c>
      <c r="I770" s="14"/>
    </row>
    <row r="771" spans="1:9" ht="12.4" hidden="1" customHeight="1">
      <c r="A771" s="13"/>
      <c r="B771" s="1"/>
      <c r="C771" s="36"/>
      <c r="D771" s="150"/>
      <c r="E771" s="151"/>
      <c r="F771" s="43" t="str">
        <f>VLOOKUP(C771,'[2]Acha Air Sales Price List'!$B$1:$D$65536,3,FALSE)</f>
        <v>Exchange rate :</v>
      </c>
      <c r="G771" s="21">
        <f>ROUND(IF(ISBLANK(C771),0,VLOOKUP(C771,'[2]Acha Air Sales Price List'!$B$1:$X$65536,12,FALSE)*$L$14),2)</f>
        <v>0</v>
      </c>
      <c r="H771" s="22">
        <f t="shared" si="19"/>
        <v>0</v>
      </c>
      <c r="I771" s="14"/>
    </row>
    <row r="772" spans="1:9" ht="12.4" hidden="1" customHeight="1">
      <c r="A772" s="13"/>
      <c r="B772" s="1"/>
      <c r="C772" s="36"/>
      <c r="D772" s="150"/>
      <c r="E772" s="151"/>
      <c r="F772" s="43" t="str">
        <f>VLOOKUP(C772,'[2]Acha Air Sales Price List'!$B$1:$D$65536,3,FALSE)</f>
        <v>Exchange rate :</v>
      </c>
      <c r="G772" s="21">
        <f>ROUND(IF(ISBLANK(C772),0,VLOOKUP(C772,'[2]Acha Air Sales Price List'!$B$1:$X$65536,12,FALSE)*$L$14),2)</f>
        <v>0</v>
      </c>
      <c r="H772" s="22">
        <f t="shared" si="19"/>
        <v>0</v>
      </c>
      <c r="I772" s="14"/>
    </row>
    <row r="773" spans="1:9" ht="12.4" hidden="1" customHeight="1">
      <c r="A773" s="13"/>
      <c r="B773" s="1"/>
      <c r="C773" s="36"/>
      <c r="D773" s="150"/>
      <c r="E773" s="151"/>
      <c r="F773" s="43" t="str">
        <f>VLOOKUP(C773,'[2]Acha Air Sales Price List'!$B$1:$D$65536,3,FALSE)</f>
        <v>Exchange rate :</v>
      </c>
      <c r="G773" s="21">
        <f>ROUND(IF(ISBLANK(C773),0,VLOOKUP(C773,'[2]Acha Air Sales Price List'!$B$1:$X$65536,12,FALSE)*$L$14),2)</f>
        <v>0</v>
      </c>
      <c r="H773" s="22">
        <f t="shared" si="19"/>
        <v>0</v>
      </c>
      <c r="I773" s="14"/>
    </row>
    <row r="774" spans="1:9" ht="12.4" hidden="1" customHeight="1">
      <c r="A774" s="13"/>
      <c r="B774" s="1"/>
      <c r="C774" s="36"/>
      <c r="D774" s="150"/>
      <c r="E774" s="151"/>
      <c r="F774" s="43" t="str">
        <f>VLOOKUP(C774,'[2]Acha Air Sales Price List'!$B$1:$D$65536,3,FALSE)</f>
        <v>Exchange rate :</v>
      </c>
      <c r="G774" s="21">
        <f>ROUND(IF(ISBLANK(C774),0,VLOOKUP(C774,'[2]Acha Air Sales Price List'!$B$1:$X$65536,12,FALSE)*$L$14),2)</f>
        <v>0</v>
      </c>
      <c r="H774" s="22">
        <f t="shared" si="19"/>
        <v>0</v>
      </c>
      <c r="I774" s="14"/>
    </row>
    <row r="775" spans="1:9" ht="12.4" hidden="1" customHeight="1">
      <c r="A775" s="13"/>
      <c r="B775" s="1"/>
      <c r="C775" s="36"/>
      <c r="D775" s="150"/>
      <c r="E775" s="151"/>
      <c r="F775" s="43" t="str">
        <f>VLOOKUP(C775,'[2]Acha Air Sales Price List'!$B$1:$D$65536,3,FALSE)</f>
        <v>Exchange rate :</v>
      </c>
      <c r="G775" s="21">
        <f>ROUND(IF(ISBLANK(C775),0,VLOOKUP(C775,'[2]Acha Air Sales Price List'!$B$1:$X$65536,12,FALSE)*$L$14),2)</f>
        <v>0</v>
      </c>
      <c r="H775" s="22">
        <f t="shared" si="19"/>
        <v>0</v>
      </c>
      <c r="I775" s="14"/>
    </row>
    <row r="776" spans="1:9" ht="12.4" hidden="1" customHeight="1">
      <c r="A776" s="13"/>
      <c r="B776" s="1"/>
      <c r="C776" s="37"/>
      <c r="D776" s="150"/>
      <c r="E776" s="151"/>
      <c r="F776" s="43" t="str">
        <f>VLOOKUP(C776,'[2]Acha Air Sales Price List'!$B$1:$D$65536,3,FALSE)</f>
        <v>Exchange rate :</v>
      </c>
      <c r="G776" s="21">
        <f>ROUND(IF(ISBLANK(C776),0,VLOOKUP(C776,'[2]Acha Air Sales Price List'!$B$1:$X$65536,12,FALSE)*$L$14),2)</f>
        <v>0</v>
      </c>
      <c r="H776" s="22">
        <f>ROUND(IF(ISNUMBER(B776), G776*B776, 0),5)</f>
        <v>0</v>
      </c>
      <c r="I776" s="14"/>
    </row>
    <row r="777" spans="1:9" ht="12" hidden="1" customHeight="1">
      <c r="A777" s="13"/>
      <c r="B777" s="1"/>
      <c r="C777" s="36"/>
      <c r="D777" s="150"/>
      <c r="E777" s="151"/>
      <c r="F777" s="43" t="str">
        <f>VLOOKUP(C777,'[2]Acha Air Sales Price List'!$B$1:$D$65536,3,FALSE)</f>
        <v>Exchange rate :</v>
      </c>
      <c r="G777" s="21">
        <f>ROUND(IF(ISBLANK(C777),0,VLOOKUP(C777,'[2]Acha Air Sales Price List'!$B$1:$X$65536,12,FALSE)*$L$14),2)</f>
        <v>0</v>
      </c>
      <c r="H777" s="22">
        <f t="shared" ref="H777:H784" si="20">ROUND(IF(ISNUMBER(B777), G777*B777, 0),5)</f>
        <v>0</v>
      </c>
      <c r="I777" s="14"/>
    </row>
    <row r="778" spans="1:9" ht="12.4" hidden="1" customHeight="1">
      <c r="A778" s="13"/>
      <c r="B778" s="1"/>
      <c r="C778" s="36"/>
      <c r="D778" s="150"/>
      <c r="E778" s="151"/>
      <c r="F778" s="43" t="str">
        <f>VLOOKUP(C778,'[2]Acha Air Sales Price List'!$B$1:$D$65536,3,FALSE)</f>
        <v>Exchange rate :</v>
      </c>
      <c r="G778" s="21">
        <f>ROUND(IF(ISBLANK(C778),0,VLOOKUP(C778,'[2]Acha Air Sales Price List'!$B$1:$X$65536,12,FALSE)*$L$14),2)</f>
        <v>0</v>
      </c>
      <c r="H778" s="22">
        <f t="shared" si="20"/>
        <v>0</v>
      </c>
      <c r="I778" s="14"/>
    </row>
    <row r="779" spans="1:9" ht="12.4" hidden="1" customHeight="1">
      <c r="A779" s="13"/>
      <c r="B779" s="1"/>
      <c r="C779" s="36"/>
      <c r="D779" s="150"/>
      <c r="E779" s="151"/>
      <c r="F779" s="43" t="str">
        <f>VLOOKUP(C779,'[2]Acha Air Sales Price List'!$B$1:$D$65536,3,FALSE)</f>
        <v>Exchange rate :</v>
      </c>
      <c r="G779" s="21">
        <f>ROUND(IF(ISBLANK(C779),0,VLOOKUP(C779,'[2]Acha Air Sales Price List'!$B$1:$X$65536,12,FALSE)*$L$14),2)</f>
        <v>0</v>
      </c>
      <c r="H779" s="22">
        <f t="shared" si="20"/>
        <v>0</v>
      </c>
      <c r="I779" s="14"/>
    </row>
    <row r="780" spans="1:9" ht="12.4" hidden="1" customHeight="1">
      <c r="A780" s="13"/>
      <c r="B780" s="1"/>
      <c r="C780" s="36"/>
      <c r="D780" s="150"/>
      <c r="E780" s="151"/>
      <c r="F780" s="43" t="str">
        <f>VLOOKUP(C780,'[2]Acha Air Sales Price List'!$B$1:$D$65536,3,FALSE)</f>
        <v>Exchange rate :</v>
      </c>
      <c r="G780" s="21">
        <f>ROUND(IF(ISBLANK(C780),0,VLOOKUP(C780,'[2]Acha Air Sales Price List'!$B$1:$X$65536,12,FALSE)*$L$14),2)</f>
        <v>0</v>
      </c>
      <c r="H780" s="22">
        <f t="shared" si="20"/>
        <v>0</v>
      </c>
      <c r="I780" s="14"/>
    </row>
    <row r="781" spans="1:9" ht="12.4" hidden="1" customHeight="1">
      <c r="A781" s="13"/>
      <c r="B781" s="1"/>
      <c r="C781" s="36"/>
      <c r="D781" s="150"/>
      <c r="E781" s="151"/>
      <c r="F781" s="43" t="str">
        <f>VLOOKUP(C781,'[2]Acha Air Sales Price List'!$B$1:$D$65536,3,FALSE)</f>
        <v>Exchange rate :</v>
      </c>
      <c r="G781" s="21">
        <f>ROUND(IF(ISBLANK(C781),0,VLOOKUP(C781,'[2]Acha Air Sales Price List'!$B$1:$X$65536,12,FALSE)*$L$14),2)</f>
        <v>0</v>
      </c>
      <c r="H781" s="22">
        <f t="shared" si="20"/>
        <v>0</v>
      </c>
      <c r="I781" s="14"/>
    </row>
    <row r="782" spans="1:9" ht="12.4" hidden="1" customHeight="1">
      <c r="A782" s="13"/>
      <c r="B782" s="1"/>
      <c r="C782" s="36"/>
      <c r="D782" s="150"/>
      <c r="E782" s="151"/>
      <c r="F782" s="43" t="str">
        <f>VLOOKUP(C782,'[2]Acha Air Sales Price List'!$B$1:$D$65536,3,FALSE)</f>
        <v>Exchange rate :</v>
      </c>
      <c r="G782" s="21">
        <f>ROUND(IF(ISBLANK(C782),0,VLOOKUP(C782,'[2]Acha Air Sales Price List'!$B$1:$X$65536,12,FALSE)*$L$14),2)</f>
        <v>0</v>
      </c>
      <c r="H782" s="22">
        <f t="shared" si="20"/>
        <v>0</v>
      </c>
      <c r="I782" s="14"/>
    </row>
    <row r="783" spans="1:9" ht="12.4" hidden="1" customHeight="1">
      <c r="A783" s="13"/>
      <c r="B783" s="1"/>
      <c r="C783" s="36"/>
      <c r="D783" s="150"/>
      <c r="E783" s="151"/>
      <c r="F783" s="43" t="str">
        <f>VLOOKUP(C783,'[2]Acha Air Sales Price List'!$B$1:$D$65536,3,FALSE)</f>
        <v>Exchange rate :</v>
      </c>
      <c r="G783" s="21">
        <f>ROUND(IF(ISBLANK(C783),0,VLOOKUP(C783,'[2]Acha Air Sales Price List'!$B$1:$X$65536,12,FALSE)*$L$14),2)</f>
        <v>0</v>
      </c>
      <c r="H783" s="22">
        <f t="shared" si="20"/>
        <v>0</v>
      </c>
      <c r="I783" s="14"/>
    </row>
    <row r="784" spans="1:9" ht="12.4" hidden="1" customHeight="1">
      <c r="A784" s="13"/>
      <c r="B784" s="1"/>
      <c r="C784" s="36"/>
      <c r="D784" s="150"/>
      <c r="E784" s="151"/>
      <c r="F784" s="43" t="str">
        <f>VLOOKUP(C784,'[2]Acha Air Sales Price List'!$B$1:$D$65536,3,FALSE)</f>
        <v>Exchange rate :</v>
      </c>
      <c r="G784" s="21">
        <f>ROUND(IF(ISBLANK(C784),0,VLOOKUP(C784,'[2]Acha Air Sales Price List'!$B$1:$X$65536,12,FALSE)*$L$14),2)</f>
        <v>0</v>
      </c>
      <c r="H784" s="22">
        <f t="shared" si="20"/>
        <v>0</v>
      </c>
      <c r="I784" s="14"/>
    </row>
    <row r="785" spans="1:9" ht="12.4" hidden="1" customHeight="1">
      <c r="A785" s="13"/>
      <c r="B785" s="1"/>
      <c r="C785" s="36"/>
      <c r="D785" s="150"/>
      <c r="E785" s="151"/>
      <c r="F785" s="43" t="str">
        <f>VLOOKUP(C785,'[2]Acha Air Sales Price List'!$B$1:$D$65536,3,FALSE)</f>
        <v>Exchange rate :</v>
      </c>
      <c r="G785" s="21">
        <f>ROUND(IF(ISBLANK(C785),0,VLOOKUP(C785,'[2]Acha Air Sales Price List'!$B$1:$X$65536,12,FALSE)*$L$14),2)</f>
        <v>0</v>
      </c>
      <c r="H785" s="22">
        <f t="shared" ref="H785:H828" si="21">ROUND(IF(ISNUMBER(B785), G785*B785, 0),5)</f>
        <v>0</v>
      </c>
      <c r="I785" s="14"/>
    </row>
    <row r="786" spans="1:9" ht="12.4" hidden="1" customHeight="1">
      <c r="A786" s="13"/>
      <c r="B786" s="1"/>
      <c r="C786" s="36"/>
      <c r="D786" s="150"/>
      <c r="E786" s="151"/>
      <c r="F786" s="43" t="str">
        <f>VLOOKUP(C786,'[2]Acha Air Sales Price List'!$B$1:$D$65536,3,FALSE)</f>
        <v>Exchange rate :</v>
      </c>
      <c r="G786" s="21">
        <f>ROUND(IF(ISBLANK(C786),0,VLOOKUP(C786,'[2]Acha Air Sales Price List'!$B$1:$X$65536,12,FALSE)*$L$14),2)</f>
        <v>0</v>
      </c>
      <c r="H786" s="22">
        <f t="shared" si="21"/>
        <v>0</v>
      </c>
      <c r="I786" s="14"/>
    </row>
    <row r="787" spans="1:9" ht="12.4" hidden="1" customHeight="1">
      <c r="A787" s="13"/>
      <c r="B787" s="1"/>
      <c r="C787" s="36"/>
      <c r="D787" s="150"/>
      <c r="E787" s="151"/>
      <c r="F787" s="43" t="str">
        <f>VLOOKUP(C787,'[2]Acha Air Sales Price List'!$B$1:$D$65536,3,FALSE)</f>
        <v>Exchange rate :</v>
      </c>
      <c r="G787" s="21">
        <f>ROUND(IF(ISBLANK(C787),0,VLOOKUP(C787,'[2]Acha Air Sales Price List'!$B$1:$X$65536,12,FALSE)*$L$14),2)</f>
        <v>0</v>
      </c>
      <c r="H787" s="22">
        <f t="shared" si="21"/>
        <v>0</v>
      </c>
      <c r="I787" s="14"/>
    </row>
    <row r="788" spans="1:9" ht="12.4" hidden="1" customHeight="1">
      <c r="A788" s="13"/>
      <c r="B788" s="1"/>
      <c r="C788" s="36"/>
      <c r="D788" s="150"/>
      <c r="E788" s="151"/>
      <c r="F788" s="43" t="str">
        <f>VLOOKUP(C788,'[2]Acha Air Sales Price List'!$B$1:$D$65536,3,FALSE)</f>
        <v>Exchange rate :</v>
      </c>
      <c r="G788" s="21">
        <f>ROUND(IF(ISBLANK(C788),0,VLOOKUP(C788,'[2]Acha Air Sales Price List'!$B$1:$X$65536,12,FALSE)*$L$14),2)</f>
        <v>0</v>
      </c>
      <c r="H788" s="22">
        <f t="shared" si="21"/>
        <v>0</v>
      </c>
      <c r="I788" s="14"/>
    </row>
    <row r="789" spans="1:9" ht="12.4" hidden="1" customHeight="1">
      <c r="A789" s="13"/>
      <c r="B789" s="1"/>
      <c r="C789" s="36"/>
      <c r="D789" s="150"/>
      <c r="E789" s="151"/>
      <c r="F789" s="43" t="str">
        <f>VLOOKUP(C789,'[2]Acha Air Sales Price List'!$B$1:$D$65536,3,FALSE)</f>
        <v>Exchange rate :</v>
      </c>
      <c r="G789" s="21">
        <f>ROUND(IF(ISBLANK(C789),0,VLOOKUP(C789,'[2]Acha Air Sales Price List'!$B$1:$X$65536,12,FALSE)*$L$14),2)</f>
        <v>0</v>
      </c>
      <c r="H789" s="22">
        <f t="shared" si="21"/>
        <v>0</v>
      </c>
      <c r="I789" s="14"/>
    </row>
    <row r="790" spans="1:9" ht="12.4" hidden="1" customHeight="1">
      <c r="A790" s="13"/>
      <c r="B790" s="1"/>
      <c r="C790" s="36"/>
      <c r="D790" s="150"/>
      <c r="E790" s="151"/>
      <c r="F790" s="43" t="str">
        <f>VLOOKUP(C790,'[2]Acha Air Sales Price List'!$B$1:$D$65536,3,FALSE)</f>
        <v>Exchange rate :</v>
      </c>
      <c r="G790" s="21">
        <f>ROUND(IF(ISBLANK(C790),0,VLOOKUP(C790,'[2]Acha Air Sales Price List'!$B$1:$X$65536,12,FALSE)*$L$14),2)</f>
        <v>0</v>
      </c>
      <c r="H790" s="22">
        <f t="shared" si="21"/>
        <v>0</v>
      </c>
      <c r="I790" s="14"/>
    </row>
    <row r="791" spans="1:9" ht="12.4" hidden="1" customHeight="1">
      <c r="A791" s="13"/>
      <c r="B791" s="1"/>
      <c r="C791" s="36"/>
      <c r="D791" s="150"/>
      <c r="E791" s="151"/>
      <c r="F791" s="43" t="str">
        <f>VLOOKUP(C791,'[2]Acha Air Sales Price List'!$B$1:$D$65536,3,FALSE)</f>
        <v>Exchange rate :</v>
      </c>
      <c r="G791" s="21">
        <f>ROUND(IF(ISBLANK(C791),0,VLOOKUP(C791,'[2]Acha Air Sales Price List'!$B$1:$X$65536,12,FALSE)*$L$14),2)</f>
        <v>0</v>
      </c>
      <c r="H791" s="22">
        <f t="shared" si="21"/>
        <v>0</v>
      </c>
      <c r="I791" s="14"/>
    </row>
    <row r="792" spans="1:9" ht="12.4" hidden="1" customHeight="1">
      <c r="A792" s="13"/>
      <c r="B792" s="1"/>
      <c r="C792" s="36"/>
      <c r="D792" s="150"/>
      <c r="E792" s="151"/>
      <c r="F792" s="43" t="str">
        <f>VLOOKUP(C792,'[2]Acha Air Sales Price List'!$B$1:$D$65536,3,FALSE)</f>
        <v>Exchange rate :</v>
      </c>
      <c r="G792" s="21">
        <f>ROUND(IF(ISBLANK(C792),0,VLOOKUP(C792,'[2]Acha Air Sales Price List'!$B$1:$X$65536,12,FALSE)*$L$14),2)</f>
        <v>0</v>
      </c>
      <c r="H792" s="22">
        <f t="shared" si="21"/>
        <v>0</v>
      </c>
      <c r="I792" s="14"/>
    </row>
    <row r="793" spans="1:9" ht="12.4" hidden="1" customHeight="1">
      <c r="A793" s="13"/>
      <c r="B793" s="1"/>
      <c r="C793" s="36"/>
      <c r="D793" s="150"/>
      <c r="E793" s="151"/>
      <c r="F793" s="43" t="str">
        <f>VLOOKUP(C793,'[2]Acha Air Sales Price List'!$B$1:$D$65536,3,FALSE)</f>
        <v>Exchange rate :</v>
      </c>
      <c r="G793" s="21">
        <f>ROUND(IF(ISBLANK(C793),0,VLOOKUP(C793,'[2]Acha Air Sales Price List'!$B$1:$X$65536,12,FALSE)*$L$14),2)</f>
        <v>0</v>
      </c>
      <c r="H793" s="22">
        <f t="shared" si="21"/>
        <v>0</v>
      </c>
      <c r="I793" s="14"/>
    </row>
    <row r="794" spans="1:9" ht="12.4" hidden="1" customHeight="1">
      <c r="A794" s="13"/>
      <c r="B794" s="1"/>
      <c r="C794" s="36"/>
      <c r="D794" s="150"/>
      <c r="E794" s="151"/>
      <c r="F794" s="43" t="str">
        <f>VLOOKUP(C794,'[2]Acha Air Sales Price List'!$B$1:$D$65536,3,FALSE)</f>
        <v>Exchange rate :</v>
      </c>
      <c r="G794" s="21">
        <f>ROUND(IF(ISBLANK(C794),0,VLOOKUP(C794,'[2]Acha Air Sales Price List'!$B$1:$X$65536,12,FALSE)*$L$14),2)</f>
        <v>0</v>
      </c>
      <c r="H794" s="22">
        <f t="shared" si="21"/>
        <v>0</v>
      </c>
      <c r="I794" s="14"/>
    </row>
    <row r="795" spans="1:9" ht="12.4" hidden="1" customHeight="1">
      <c r="A795" s="13"/>
      <c r="B795" s="1"/>
      <c r="C795" s="36"/>
      <c r="D795" s="150"/>
      <c r="E795" s="151"/>
      <c r="F795" s="43" t="str">
        <f>VLOOKUP(C795,'[2]Acha Air Sales Price List'!$B$1:$D$65536,3,FALSE)</f>
        <v>Exchange rate :</v>
      </c>
      <c r="G795" s="21">
        <f>ROUND(IF(ISBLANK(C795),0,VLOOKUP(C795,'[2]Acha Air Sales Price List'!$B$1:$X$65536,12,FALSE)*$L$14),2)</f>
        <v>0</v>
      </c>
      <c r="H795" s="22">
        <f t="shared" si="21"/>
        <v>0</v>
      </c>
      <c r="I795" s="14"/>
    </row>
    <row r="796" spans="1:9" ht="12.4" hidden="1" customHeight="1">
      <c r="A796" s="13"/>
      <c r="B796" s="1"/>
      <c r="C796" s="36"/>
      <c r="D796" s="150"/>
      <c r="E796" s="151"/>
      <c r="F796" s="43" t="str">
        <f>VLOOKUP(C796,'[2]Acha Air Sales Price List'!$B$1:$D$65536,3,FALSE)</f>
        <v>Exchange rate :</v>
      </c>
      <c r="G796" s="21">
        <f>ROUND(IF(ISBLANK(C796),0,VLOOKUP(C796,'[2]Acha Air Sales Price List'!$B$1:$X$65536,12,FALSE)*$L$14),2)</f>
        <v>0</v>
      </c>
      <c r="H796" s="22">
        <f t="shared" si="21"/>
        <v>0</v>
      </c>
      <c r="I796" s="14"/>
    </row>
    <row r="797" spans="1:9" ht="12.4" hidden="1" customHeight="1">
      <c r="A797" s="13"/>
      <c r="B797" s="1"/>
      <c r="C797" s="36"/>
      <c r="D797" s="150"/>
      <c r="E797" s="151"/>
      <c r="F797" s="43" t="str">
        <f>VLOOKUP(C797,'[2]Acha Air Sales Price List'!$B$1:$D$65536,3,FALSE)</f>
        <v>Exchange rate :</v>
      </c>
      <c r="G797" s="21">
        <f>ROUND(IF(ISBLANK(C797),0,VLOOKUP(C797,'[2]Acha Air Sales Price List'!$B$1:$X$65536,12,FALSE)*$L$14),2)</f>
        <v>0</v>
      </c>
      <c r="H797" s="22">
        <f t="shared" si="21"/>
        <v>0</v>
      </c>
      <c r="I797" s="14"/>
    </row>
    <row r="798" spans="1:9" ht="12.4" hidden="1" customHeight="1">
      <c r="A798" s="13"/>
      <c r="B798" s="1"/>
      <c r="C798" s="36"/>
      <c r="D798" s="150"/>
      <c r="E798" s="151"/>
      <c r="F798" s="43" t="str">
        <f>VLOOKUP(C798,'[2]Acha Air Sales Price List'!$B$1:$D$65536,3,FALSE)</f>
        <v>Exchange rate :</v>
      </c>
      <c r="G798" s="21">
        <f>ROUND(IF(ISBLANK(C798),0,VLOOKUP(C798,'[2]Acha Air Sales Price List'!$B$1:$X$65536,12,FALSE)*$L$14),2)</f>
        <v>0</v>
      </c>
      <c r="H798" s="22">
        <f t="shared" si="21"/>
        <v>0</v>
      </c>
      <c r="I798" s="14"/>
    </row>
    <row r="799" spans="1:9" ht="12.4" hidden="1" customHeight="1">
      <c r="A799" s="13"/>
      <c r="B799" s="1"/>
      <c r="C799" s="36"/>
      <c r="D799" s="150"/>
      <c r="E799" s="151"/>
      <c r="F799" s="43" t="str">
        <f>VLOOKUP(C799,'[2]Acha Air Sales Price List'!$B$1:$D$65536,3,FALSE)</f>
        <v>Exchange rate :</v>
      </c>
      <c r="G799" s="21">
        <f>ROUND(IF(ISBLANK(C799),0,VLOOKUP(C799,'[2]Acha Air Sales Price List'!$B$1:$X$65536,12,FALSE)*$L$14),2)</f>
        <v>0</v>
      </c>
      <c r="H799" s="22">
        <f t="shared" si="21"/>
        <v>0</v>
      </c>
      <c r="I799" s="14"/>
    </row>
    <row r="800" spans="1:9" ht="12.4" hidden="1" customHeight="1">
      <c r="A800" s="13"/>
      <c r="B800" s="1"/>
      <c r="C800" s="37"/>
      <c r="D800" s="150"/>
      <c r="E800" s="151"/>
      <c r="F800" s="43" t="str">
        <f>VLOOKUP(C800,'[2]Acha Air Sales Price List'!$B$1:$D$65536,3,FALSE)</f>
        <v>Exchange rate :</v>
      </c>
      <c r="G800" s="21">
        <f>ROUND(IF(ISBLANK(C800),0,VLOOKUP(C800,'[2]Acha Air Sales Price List'!$B$1:$X$65536,12,FALSE)*$L$14),2)</f>
        <v>0</v>
      </c>
      <c r="H800" s="22">
        <f t="shared" si="21"/>
        <v>0</v>
      </c>
      <c r="I800" s="14"/>
    </row>
    <row r="801" spans="1:9" ht="12" hidden="1" customHeight="1">
      <c r="A801" s="13"/>
      <c r="B801" s="1"/>
      <c r="C801" s="36"/>
      <c r="D801" s="150"/>
      <c r="E801" s="151"/>
      <c r="F801" s="43" t="str">
        <f>VLOOKUP(C801,'[2]Acha Air Sales Price List'!$B$1:$D$65536,3,FALSE)</f>
        <v>Exchange rate :</v>
      </c>
      <c r="G801" s="21">
        <f>ROUND(IF(ISBLANK(C801),0,VLOOKUP(C801,'[2]Acha Air Sales Price List'!$B$1:$X$65536,12,FALSE)*$L$14),2)</f>
        <v>0</v>
      </c>
      <c r="H801" s="22">
        <f t="shared" si="21"/>
        <v>0</v>
      </c>
      <c r="I801" s="14"/>
    </row>
    <row r="802" spans="1:9" ht="12.4" hidden="1" customHeight="1">
      <c r="A802" s="13"/>
      <c r="B802" s="1"/>
      <c r="C802" s="36"/>
      <c r="D802" s="150"/>
      <c r="E802" s="151"/>
      <c r="F802" s="43" t="str">
        <f>VLOOKUP(C802,'[2]Acha Air Sales Price List'!$B$1:$D$65536,3,FALSE)</f>
        <v>Exchange rate :</v>
      </c>
      <c r="G802" s="21">
        <f>ROUND(IF(ISBLANK(C802),0,VLOOKUP(C802,'[2]Acha Air Sales Price List'!$B$1:$X$65536,12,FALSE)*$L$14),2)</f>
        <v>0</v>
      </c>
      <c r="H802" s="22">
        <f t="shared" si="21"/>
        <v>0</v>
      </c>
      <c r="I802" s="14"/>
    </row>
    <row r="803" spans="1:9" ht="12.4" hidden="1" customHeight="1">
      <c r="A803" s="13"/>
      <c r="B803" s="1"/>
      <c r="C803" s="36"/>
      <c r="D803" s="150"/>
      <c r="E803" s="151"/>
      <c r="F803" s="43" t="str">
        <f>VLOOKUP(C803,'[2]Acha Air Sales Price List'!$B$1:$D$65536,3,FALSE)</f>
        <v>Exchange rate :</v>
      </c>
      <c r="G803" s="21">
        <f>ROUND(IF(ISBLANK(C803),0,VLOOKUP(C803,'[2]Acha Air Sales Price List'!$B$1:$X$65536,12,FALSE)*$L$14),2)</f>
        <v>0</v>
      </c>
      <c r="H803" s="22">
        <f t="shared" si="21"/>
        <v>0</v>
      </c>
      <c r="I803" s="14"/>
    </row>
    <row r="804" spans="1:9" ht="12.4" hidden="1" customHeight="1">
      <c r="A804" s="13"/>
      <c r="B804" s="1"/>
      <c r="C804" s="36"/>
      <c r="D804" s="150"/>
      <c r="E804" s="151"/>
      <c r="F804" s="43" t="str">
        <f>VLOOKUP(C804,'[2]Acha Air Sales Price List'!$B$1:$D$65536,3,FALSE)</f>
        <v>Exchange rate :</v>
      </c>
      <c r="G804" s="21">
        <f>ROUND(IF(ISBLANK(C804),0,VLOOKUP(C804,'[2]Acha Air Sales Price List'!$B$1:$X$65536,12,FALSE)*$L$14),2)</f>
        <v>0</v>
      </c>
      <c r="H804" s="22">
        <f t="shared" si="21"/>
        <v>0</v>
      </c>
      <c r="I804" s="14"/>
    </row>
    <row r="805" spans="1:9" ht="12.4" hidden="1" customHeight="1">
      <c r="A805" s="13"/>
      <c r="B805" s="1"/>
      <c r="C805" s="36"/>
      <c r="D805" s="150"/>
      <c r="E805" s="151"/>
      <c r="F805" s="43" t="str">
        <f>VLOOKUP(C805,'[2]Acha Air Sales Price List'!$B$1:$D$65536,3,FALSE)</f>
        <v>Exchange rate :</v>
      </c>
      <c r="G805" s="21">
        <f>ROUND(IF(ISBLANK(C805),0,VLOOKUP(C805,'[2]Acha Air Sales Price List'!$B$1:$X$65536,12,FALSE)*$L$14),2)</f>
        <v>0</v>
      </c>
      <c r="H805" s="22">
        <f t="shared" si="21"/>
        <v>0</v>
      </c>
      <c r="I805" s="14"/>
    </row>
    <row r="806" spans="1:9" ht="12.4" hidden="1" customHeight="1">
      <c r="A806" s="13"/>
      <c r="B806" s="1"/>
      <c r="C806" s="36"/>
      <c r="D806" s="150"/>
      <c r="E806" s="151"/>
      <c r="F806" s="43" t="str">
        <f>VLOOKUP(C806,'[2]Acha Air Sales Price List'!$B$1:$D$65536,3,FALSE)</f>
        <v>Exchange rate :</v>
      </c>
      <c r="G806" s="21">
        <f>ROUND(IF(ISBLANK(C806),0,VLOOKUP(C806,'[2]Acha Air Sales Price List'!$B$1:$X$65536,12,FALSE)*$L$14),2)</f>
        <v>0</v>
      </c>
      <c r="H806" s="22">
        <f t="shared" si="21"/>
        <v>0</v>
      </c>
      <c r="I806" s="14"/>
    </row>
    <row r="807" spans="1:9" ht="12.4" hidden="1" customHeight="1">
      <c r="A807" s="13"/>
      <c r="B807" s="1"/>
      <c r="C807" s="36"/>
      <c r="D807" s="150"/>
      <c r="E807" s="151"/>
      <c r="F807" s="43" t="str">
        <f>VLOOKUP(C807,'[2]Acha Air Sales Price List'!$B$1:$D$65536,3,FALSE)</f>
        <v>Exchange rate :</v>
      </c>
      <c r="G807" s="21">
        <f>ROUND(IF(ISBLANK(C807),0,VLOOKUP(C807,'[2]Acha Air Sales Price List'!$B$1:$X$65536,12,FALSE)*$L$14),2)</f>
        <v>0</v>
      </c>
      <c r="H807" s="22">
        <f t="shared" si="21"/>
        <v>0</v>
      </c>
      <c r="I807" s="14"/>
    </row>
    <row r="808" spans="1:9" ht="12.4" hidden="1" customHeight="1">
      <c r="A808" s="13"/>
      <c r="B808" s="1"/>
      <c r="C808" s="36"/>
      <c r="D808" s="150"/>
      <c r="E808" s="151"/>
      <c r="F808" s="43" t="str">
        <f>VLOOKUP(C808,'[2]Acha Air Sales Price List'!$B$1:$D$65536,3,FALSE)</f>
        <v>Exchange rate :</v>
      </c>
      <c r="G808" s="21">
        <f>ROUND(IF(ISBLANK(C808),0,VLOOKUP(C808,'[2]Acha Air Sales Price List'!$B$1:$X$65536,12,FALSE)*$L$14),2)</f>
        <v>0</v>
      </c>
      <c r="H808" s="22">
        <f t="shared" si="21"/>
        <v>0</v>
      </c>
      <c r="I808" s="14"/>
    </row>
    <row r="809" spans="1:9" ht="12.4" hidden="1" customHeight="1">
      <c r="A809" s="13"/>
      <c r="B809" s="1"/>
      <c r="C809" s="36"/>
      <c r="D809" s="150"/>
      <c r="E809" s="151"/>
      <c r="F809" s="43" t="str">
        <f>VLOOKUP(C809,'[2]Acha Air Sales Price List'!$B$1:$D$65536,3,FALSE)</f>
        <v>Exchange rate :</v>
      </c>
      <c r="G809" s="21">
        <f>ROUND(IF(ISBLANK(C809),0,VLOOKUP(C809,'[2]Acha Air Sales Price List'!$B$1:$X$65536,12,FALSE)*$L$14),2)</f>
        <v>0</v>
      </c>
      <c r="H809" s="22">
        <f t="shared" si="21"/>
        <v>0</v>
      </c>
      <c r="I809" s="14"/>
    </row>
    <row r="810" spans="1:9" ht="12.4" hidden="1" customHeight="1">
      <c r="A810" s="13"/>
      <c r="B810" s="1"/>
      <c r="C810" s="36"/>
      <c r="D810" s="150"/>
      <c r="E810" s="151"/>
      <c r="F810" s="43" t="str">
        <f>VLOOKUP(C810,'[2]Acha Air Sales Price List'!$B$1:$D$65536,3,FALSE)</f>
        <v>Exchange rate :</v>
      </c>
      <c r="G810" s="21">
        <f>ROUND(IF(ISBLANK(C810),0,VLOOKUP(C810,'[2]Acha Air Sales Price List'!$B$1:$X$65536,12,FALSE)*$L$14),2)</f>
        <v>0</v>
      </c>
      <c r="H810" s="22">
        <f t="shared" si="21"/>
        <v>0</v>
      </c>
      <c r="I810" s="14"/>
    </row>
    <row r="811" spans="1:9" ht="12.4" hidden="1" customHeight="1">
      <c r="A811" s="13"/>
      <c r="B811" s="1"/>
      <c r="C811" s="36"/>
      <c r="D811" s="150"/>
      <c r="E811" s="151"/>
      <c r="F811" s="43" t="str">
        <f>VLOOKUP(C811,'[2]Acha Air Sales Price List'!$B$1:$D$65536,3,FALSE)</f>
        <v>Exchange rate :</v>
      </c>
      <c r="G811" s="21">
        <f>ROUND(IF(ISBLANK(C811),0,VLOOKUP(C811,'[2]Acha Air Sales Price List'!$B$1:$X$65536,12,FALSE)*$L$14),2)</f>
        <v>0</v>
      </c>
      <c r="H811" s="22">
        <f t="shared" si="21"/>
        <v>0</v>
      </c>
      <c r="I811" s="14"/>
    </row>
    <row r="812" spans="1:9" ht="12.4" hidden="1" customHeight="1">
      <c r="A812" s="13"/>
      <c r="B812" s="1"/>
      <c r="C812" s="36"/>
      <c r="D812" s="150"/>
      <c r="E812" s="151"/>
      <c r="F812" s="43" t="str">
        <f>VLOOKUP(C812,'[2]Acha Air Sales Price List'!$B$1:$D$65536,3,FALSE)</f>
        <v>Exchange rate :</v>
      </c>
      <c r="G812" s="21">
        <f>ROUND(IF(ISBLANK(C812),0,VLOOKUP(C812,'[2]Acha Air Sales Price List'!$B$1:$X$65536,12,FALSE)*$L$14),2)</f>
        <v>0</v>
      </c>
      <c r="H812" s="22">
        <f t="shared" si="21"/>
        <v>0</v>
      </c>
      <c r="I812" s="14"/>
    </row>
    <row r="813" spans="1:9" ht="12.4" hidden="1" customHeight="1">
      <c r="A813" s="13"/>
      <c r="B813" s="1"/>
      <c r="C813" s="36"/>
      <c r="D813" s="150"/>
      <c r="E813" s="151"/>
      <c r="F813" s="43" t="str">
        <f>VLOOKUP(C813,'[2]Acha Air Sales Price List'!$B$1:$D$65536,3,FALSE)</f>
        <v>Exchange rate :</v>
      </c>
      <c r="G813" s="21">
        <f>ROUND(IF(ISBLANK(C813),0,VLOOKUP(C813,'[2]Acha Air Sales Price List'!$B$1:$X$65536,12,FALSE)*$L$14),2)</f>
        <v>0</v>
      </c>
      <c r="H813" s="22">
        <f t="shared" si="21"/>
        <v>0</v>
      </c>
      <c r="I813" s="14"/>
    </row>
    <row r="814" spans="1:9" ht="12.4" hidden="1" customHeight="1">
      <c r="A814" s="13"/>
      <c r="B814" s="1"/>
      <c r="C814" s="36"/>
      <c r="D814" s="150"/>
      <c r="E814" s="151"/>
      <c r="F814" s="43" t="str">
        <f>VLOOKUP(C814,'[2]Acha Air Sales Price List'!$B$1:$D$65536,3,FALSE)</f>
        <v>Exchange rate :</v>
      </c>
      <c r="G814" s="21">
        <f>ROUND(IF(ISBLANK(C814),0,VLOOKUP(C814,'[2]Acha Air Sales Price List'!$B$1:$X$65536,12,FALSE)*$L$14),2)</f>
        <v>0</v>
      </c>
      <c r="H814" s="22">
        <f t="shared" si="21"/>
        <v>0</v>
      </c>
      <c r="I814" s="14"/>
    </row>
    <row r="815" spans="1:9" ht="12.4" hidden="1" customHeight="1">
      <c r="A815" s="13"/>
      <c r="B815" s="1"/>
      <c r="C815" s="36"/>
      <c r="D815" s="150"/>
      <c r="E815" s="151"/>
      <c r="F815" s="43" t="str">
        <f>VLOOKUP(C815,'[2]Acha Air Sales Price List'!$B$1:$D$65536,3,FALSE)</f>
        <v>Exchange rate :</v>
      </c>
      <c r="G815" s="21">
        <f>ROUND(IF(ISBLANK(C815),0,VLOOKUP(C815,'[2]Acha Air Sales Price List'!$B$1:$X$65536,12,FALSE)*$L$14),2)</f>
        <v>0</v>
      </c>
      <c r="H815" s="22">
        <f t="shared" si="21"/>
        <v>0</v>
      </c>
      <c r="I815" s="14"/>
    </row>
    <row r="816" spans="1:9" ht="12.4" hidden="1" customHeight="1">
      <c r="A816" s="13"/>
      <c r="B816" s="1"/>
      <c r="C816" s="36"/>
      <c r="D816" s="150"/>
      <c r="E816" s="151"/>
      <c r="F816" s="43" t="str">
        <f>VLOOKUP(C816,'[2]Acha Air Sales Price List'!$B$1:$D$65536,3,FALSE)</f>
        <v>Exchange rate :</v>
      </c>
      <c r="G816" s="21">
        <f>ROUND(IF(ISBLANK(C816),0,VLOOKUP(C816,'[2]Acha Air Sales Price List'!$B$1:$X$65536,12,FALSE)*$L$14),2)</f>
        <v>0</v>
      </c>
      <c r="H816" s="22">
        <f t="shared" si="21"/>
        <v>0</v>
      </c>
      <c r="I816" s="14"/>
    </row>
    <row r="817" spans="1:9" ht="12.4" hidden="1" customHeight="1">
      <c r="A817" s="13"/>
      <c r="B817" s="1"/>
      <c r="C817" s="36"/>
      <c r="D817" s="150"/>
      <c r="E817" s="151"/>
      <c r="F817" s="43" t="str">
        <f>VLOOKUP(C817,'[2]Acha Air Sales Price List'!$B$1:$D$65536,3,FALSE)</f>
        <v>Exchange rate :</v>
      </c>
      <c r="G817" s="21">
        <f>ROUND(IF(ISBLANK(C817),0,VLOOKUP(C817,'[2]Acha Air Sales Price List'!$B$1:$X$65536,12,FALSE)*$L$14),2)</f>
        <v>0</v>
      </c>
      <c r="H817" s="22">
        <f t="shared" si="21"/>
        <v>0</v>
      </c>
      <c r="I817" s="14"/>
    </row>
    <row r="818" spans="1:9" ht="12.4" hidden="1" customHeight="1">
      <c r="A818" s="13"/>
      <c r="B818" s="1"/>
      <c r="C818" s="36"/>
      <c r="D818" s="150"/>
      <c r="E818" s="151"/>
      <c r="F818" s="43" t="str">
        <f>VLOOKUP(C818,'[2]Acha Air Sales Price List'!$B$1:$D$65536,3,FALSE)</f>
        <v>Exchange rate :</v>
      </c>
      <c r="G818" s="21">
        <f>ROUND(IF(ISBLANK(C818),0,VLOOKUP(C818,'[2]Acha Air Sales Price List'!$B$1:$X$65536,12,FALSE)*$L$14),2)</f>
        <v>0</v>
      </c>
      <c r="H818" s="22">
        <f t="shared" si="21"/>
        <v>0</v>
      </c>
      <c r="I818" s="14"/>
    </row>
    <row r="819" spans="1:9" ht="12.4" hidden="1" customHeight="1">
      <c r="A819" s="13"/>
      <c r="B819" s="1"/>
      <c r="C819" s="36"/>
      <c r="D819" s="150"/>
      <c r="E819" s="151"/>
      <c r="F819" s="43" t="str">
        <f>VLOOKUP(C819,'[2]Acha Air Sales Price List'!$B$1:$D$65536,3,FALSE)</f>
        <v>Exchange rate :</v>
      </c>
      <c r="G819" s="21">
        <f>ROUND(IF(ISBLANK(C819),0,VLOOKUP(C819,'[2]Acha Air Sales Price List'!$B$1:$X$65536,12,FALSE)*$L$14),2)</f>
        <v>0</v>
      </c>
      <c r="H819" s="22">
        <f t="shared" si="21"/>
        <v>0</v>
      </c>
      <c r="I819" s="14"/>
    </row>
    <row r="820" spans="1:9" ht="12.4" hidden="1" customHeight="1">
      <c r="A820" s="13"/>
      <c r="B820" s="1"/>
      <c r="C820" s="36"/>
      <c r="D820" s="150"/>
      <c r="E820" s="151"/>
      <c r="F820" s="43" t="str">
        <f>VLOOKUP(C820,'[2]Acha Air Sales Price List'!$B$1:$D$65536,3,FALSE)</f>
        <v>Exchange rate :</v>
      </c>
      <c r="G820" s="21">
        <f>ROUND(IF(ISBLANK(C820),0,VLOOKUP(C820,'[2]Acha Air Sales Price List'!$B$1:$X$65536,12,FALSE)*$L$14),2)</f>
        <v>0</v>
      </c>
      <c r="H820" s="22">
        <f t="shared" si="21"/>
        <v>0</v>
      </c>
      <c r="I820" s="14"/>
    </row>
    <row r="821" spans="1:9" ht="12.4" hidden="1" customHeight="1">
      <c r="A821" s="13"/>
      <c r="B821" s="1"/>
      <c r="C821" s="36"/>
      <c r="D821" s="150"/>
      <c r="E821" s="151"/>
      <c r="F821" s="43" t="str">
        <f>VLOOKUP(C821,'[2]Acha Air Sales Price List'!$B$1:$D$65536,3,FALSE)</f>
        <v>Exchange rate :</v>
      </c>
      <c r="G821" s="21">
        <f>ROUND(IF(ISBLANK(C821),0,VLOOKUP(C821,'[2]Acha Air Sales Price List'!$B$1:$X$65536,12,FALSE)*$L$14),2)</f>
        <v>0</v>
      </c>
      <c r="H821" s="22">
        <f t="shared" si="21"/>
        <v>0</v>
      </c>
      <c r="I821" s="14"/>
    </row>
    <row r="822" spans="1:9" ht="12.4" hidden="1" customHeight="1">
      <c r="A822" s="13"/>
      <c r="B822" s="1"/>
      <c r="C822" s="36"/>
      <c r="D822" s="150"/>
      <c r="E822" s="151"/>
      <c r="F822" s="43" t="str">
        <f>VLOOKUP(C822,'[2]Acha Air Sales Price List'!$B$1:$D$65536,3,FALSE)</f>
        <v>Exchange rate :</v>
      </c>
      <c r="G822" s="21">
        <f>ROUND(IF(ISBLANK(C822),0,VLOOKUP(C822,'[2]Acha Air Sales Price List'!$B$1:$X$65536,12,FALSE)*$L$14),2)</f>
        <v>0</v>
      </c>
      <c r="H822" s="22">
        <f t="shared" si="21"/>
        <v>0</v>
      </c>
      <c r="I822" s="14"/>
    </row>
    <row r="823" spans="1:9" ht="12.4" hidden="1" customHeight="1">
      <c r="A823" s="13"/>
      <c r="B823" s="1"/>
      <c r="C823" s="36"/>
      <c r="D823" s="150"/>
      <c r="E823" s="151"/>
      <c r="F823" s="43" t="str">
        <f>VLOOKUP(C823,'[2]Acha Air Sales Price List'!$B$1:$D$65536,3,FALSE)</f>
        <v>Exchange rate :</v>
      </c>
      <c r="G823" s="21">
        <f>ROUND(IF(ISBLANK(C823),0,VLOOKUP(C823,'[2]Acha Air Sales Price List'!$B$1:$X$65536,12,FALSE)*$L$14),2)</f>
        <v>0</v>
      </c>
      <c r="H823" s="22">
        <f t="shared" si="21"/>
        <v>0</v>
      </c>
      <c r="I823" s="14"/>
    </row>
    <row r="824" spans="1:9" ht="12.4" hidden="1" customHeight="1">
      <c r="A824" s="13"/>
      <c r="B824" s="1"/>
      <c r="C824" s="36"/>
      <c r="D824" s="150"/>
      <c r="E824" s="151"/>
      <c r="F824" s="43" t="str">
        <f>VLOOKUP(C824,'[2]Acha Air Sales Price List'!$B$1:$D$65536,3,FALSE)</f>
        <v>Exchange rate :</v>
      </c>
      <c r="G824" s="21">
        <f>ROUND(IF(ISBLANK(C824),0,VLOOKUP(C824,'[2]Acha Air Sales Price List'!$B$1:$X$65536,12,FALSE)*$L$14),2)</f>
        <v>0</v>
      </c>
      <c r="H824" s="22">
        <f t="shared" si="21"/>
        <v>0</v>
      </c>
      <c r="I824" s="14"/>
    </row>
    <row r="825" spans="1:9" ht="12.4" hidden="1" customHeight="1">
      <c r="A825" s="13"/>
      <c r="B825" s="1"/>
      <c r="C825" s="36"/>
      <c r="D825" s="150"/>
      <c r="E825" s="151"/>
      <c r="F825" s="43" t="str">
        <f>VLOOKUP(C825,'[2]Acha Air Sales Price List'!$B$1:$D$65536,3,FALSE)</f>
        <v>Exchange rate :</v>
      </c>
      <c r="G825" s="21">
        <f>ROUND(IF(ISBLANK(C825),0,VLOOKUP(C825,'[2]Acha Air Sales Price List'!$B$1:$X$65536,12,FALSE)*$L$14),2)</f>
        <v>0</v>
      </c>
      <c r="H825" s="22">
        <f t="shared" si="21"/>
        <v>0</v>
      </c>
      <c r="I825" s="14"/>
    </row>
    <row r="826" spans="1:9" ht="12.4" hidden="1" customHeight="1">
      <c r="A826" s="13"/>
      <c r="B826" s="1"/>
      <c r="C826" s="36"/>
      <c r="D826" s="150"/>
      <c r="E826" s="151"/>
      <c r="F826" s="43" t="str">
        <f>VLOOKUP(C826,'[2]Acha Air Sales Price List'!$B$1:$D$65536,3,FALSE)</f>
        <v>Exchange rate :</v>
      </c>
      <c r="G826" s="21">
        <f>ROUND(IF(ISBLANK(C826),0,VLOOKUP(C826,'[2]Acha Air Sales Price List'!$B$1:$X$65536,12,FALSE)*$L$14),2)</f>
        <v>0</v>
      </c>
      <c r="H826" s="22">
        <f t="shared" si="21"/>
        <v>0</v>
      </c>
      <c r="I826" s="14"/>
    </row>
    <row r="827" spans="1:9" ht="12.4" hidden="1" customHeight="1">
      <c r="A827" s="13"/>
      <c r="B827" s="1"/>
      <c r="C827" s="36"/>
      <c r="D827" s="150"/>
      <c r="E827" s="151"/>
      <c r="F827" s="43" t="str">
        <f>VLOOKUP(C827,'[2]Acha Air Sales Price List'!$B$1:$D$65536,3,FALSE)</f>
        <v>Exchange rate :</v>
      </c>
      <c r="G827" s="21">
        <f>ROUND(IF(ISBLANK(C827),0,VLOOKUP(C827,'[2]Acha Air Sales Price List'!$B$1:$X$65536,12,FALSE)*$L$14),2)</f>
        <v>0</v>
      </c>
      <c r="H827" s="22">
        <f t="shared" si="21"/>
        <v>0</v>
      </c>
      <c r="I827" s="14"/>
    </row>
    <row r="828" spans="1:9" ht="12.4" hidden="1" customHeight="1">
      <c r="A828" s="13"/>
      <c r="B828" s="1"/>
      <c r="C828" s="37"/>
      <c r="D828" s="150"/>
      <c r="E828" s="151"/>
      <c r="F828" s="43" t="str">
        <f>VLOOKUP(C828,'[2]Acha Air Sales Price List'!$B$1:$D$65536,3,FALSE)</f>
        <v>Exchange rate :</v>
      </c>
      <c r="G828" s="21">
        <f>ROUND(IF(ISBLANK(C828),0,VLOOKUP(C828,'[2]Acha Air Sales Price List'!$B$1:$X$65536,12,FALSE)*$L$14),2)</f>
        <v>0</v>
      </c>
      <c r="H828" s="22">
        <f t="shared" si="21"/>
        <v>0</v>
      </c>
      <c r="I828" s="14"/>
    </row>
    <row r="829" spans="1:9" ht="12" hidden="1" customHeight="1">
      <c r="A829" s="13"/>
      <c r="B829" s="1"/>
      <c r="C829" s="36"/>
      <c r="D829" s="150"/>
      <c r="E829" s="151"/>
      <c r="F829" s="43" t="str">
        <f>VLOOKUP(C829,'[2]Acha Air Sales Price List'!$B$1:$D$65536,3,FALSE)</f>
        <v>Exchange rate :</v>
      </c>
      <c r="G829" s="21">
        <f>ROUND(IF(ISBLANK(C829),0,VLOOKUP(C829,'[2]Acha Air Sales Price List'!$B$1:$X$65536,12,FALSE)*$L$14),2)</f>
        <v>0</v>
      </c>
      <c r="H829" s="22">
        <f t="shared" ref="H829:H840" si="22">ROUND(IF(ISNUMBER(B829), G829*B829, 0),5)</f>
        <v>0</v>
      </c>
      <c r="I829" s="14"/>
    </row>
    <row r="830" spans="1:9" ht="12.4" hidden="1" customHeight="1">
      <c r="A830" s="13"/>
      <c r="B830" s="1"/>
      <c r="C830" s="36"/>
      <c r="D830" s="150"/>
      <c r="E830" s="151"/>
      <c r="F830" s="43" t="str">
        <f>VLOOKUP(C830,'[2]Acha Air Sales Price List'!$B$1:$D$65536,3,FALSE)</f>
        <v>Exchange rate :</v>
      </c>
      <c r="G830" s="21">
        <f>ROUND(IF(ISBLANK(C830),0,VLOOKUP(C830,'[2]Acha Air Sales Price List'!$B$1:$X$65536,12,FALSE)*$L$14),2)</f>
        <v>0</v>
      </c>
      <c r="H830" s="22">
        <f t="shared" si="22"/>
        <v>0</v>
      </c>
      <c r="I830" s="14"/>
    </row>
    <row r="831" spans="1:9" ht="12.4" hidden="1" customHeight="1">
      <c r="A831" s="13"/>
      <c r="B831" s="1"/>
      <c r="C831" s="36"/>
      <c r="D831" s="150"/>
      <c r="E831" s="151"/>
      <c r="F831" s="43" t="str">
        <f>VLOOKUP(C831,'[2]Acha Air Sales Price List'!$B$1:$D$65536,3,FALSE)</f>
        <v>Exchange rate :</v>
      </c>
      <c r="G831" s="21">
        <f>ROUND(IF(ISBLANK(C831),0,VLOOKUP(C831,'[2]Acha Air Sales Price List'!$B$1:$X$65536,12,FALSE)*$L$14),2)</f>
        <v>0</v>
      </c>
      <c r="H831" s="22">
        <f t="shared" si="22"/>
        <v>0</v>
      </c>
      <c r="I831" s="14"/>
    </row>
    <row r="832" spans="1:9" ht="12.4" hidden="1" customHeight="1">
      <c r="A832" s="13"/>
      <c r="B832" s="1"/>
      <c r="C832" s="36"/>
      <c r="D832" s="150"/>
      <c r="E832" s="151"/>
      <c r="F832" s="43" t="str">
        <f>VLOOKUP(C832,'[2]Acha Air Sales Price List'!$B$1:$D$65536,3,FALSE)</f>
        <v>Exchange rate :</v>
      </c>
      <c r="G832" s="21">
        <f>ROUND(IF(ISBLANK(C832),0,VLOOKUP(C832,'[2]Acha Air Sales Price List'!$B$1:$X$65536,12,FALSE)*$L$14),2)</f>
        <v>0</v>
      </c>
      <c r="H832" s="22">
        <f t="shared" si="22"/>
        <v>0</v>
      </c>
      <c r="I832" s="14"/>
    </row>
    <row r="833" spans="1:9" ht="12.4" hidden="1" customHeight="1">
      <c r="A833" s="13"/>
      <c r="B833" s="1"/>
      <c r="C833" s="36"/>
      <c r="D833" s="150"/>
      <c r="E833" s="151"/>
      <c r="F833" s="43" t="str">
        <f>VLOOKUP(C833,'[2]Acha Air Sales Price List'!$B$1:$D$65536,3,FALSE)</f>
        <v>Exchange rate :</v>
      </c>
      <c r="G833" s="21">
        <f>ROUND(IF(ISBLANK(C833),0,VLOOKUP(C833,'[2]Acha Air Sales Price List'!$B$1:$X$65536,12,FALSE)*$L$14),2)</f>
        <v>0</v>
      </c>
      <c r="H833" s="22">
        <f t="shared" si="22"/>
        <v>0</v>
      </c>
      <c r="I833" s="14"/>
    </row>
    <row r="834" spans="1:9" ht="12.4" hidden="1" customHeight="1">
      <c r="A834" s="13"/>
      <c r="B834" s="1"/>
      <c r="C834" s="36"/>
      <c r="D834" s="150"/>
      <c r="E834" s="151"/>
      <c r="F834" s="43" t="str">
        <f>VLOOKUP(C834,'[2]Acha Air Sales Price List'!$B$1:$D$65536,3,FALSE)</f>
        <v>Exchange rate :</v>
      </c>
      <c r="G834" s="21">
        <f>ROUND(IF(ISBLANK(C834),0,VLOOKUP(C834,'[2]Acha Air Sales Price List'!$B$1:$X$65536,12,FALSE)*$L$14),2)</f>
        <v>0</v>
      </c>
      <c r="H834" s="22">
        <f t="shared" si="22"/>
        <v>0</v>
      </c>
      <c r="I834" s="14"/>
    </row>
    <row r="835" spans="1:9" ht="12.4" hidden="1" customHeight="1">
      <c r="A835" s="13"/>
      <c r="B835" s="1"/>
      <c r="C835" s="36"/>
      <c r="D835" s="150"/>
      <c r="E835" s="151"/>
      <c r="F835" s="43" t="str">
        <f>VLOOKUP(C835,'[2]Acha Air Sales Price List'!$B$1:$D$65536,3,FALSE)</f>
        <v>Exchange rate :</v>
      </c>
      <c r="G835" s="21">
        <f>ROUND(IF(ISBLANK(C835),0,VLOOKUP(C835,'[2]Acha Air Sales Price List'!$B$1:$X$65536,12,FALSE)*$L$14),2)</f>
        <v>0</v>
      </c>
      <c r="H835" s="22">
        <f t="shared" si="22"/>
        <v>0</v>
      </c>
      <c r="I835" s="14"/>
    </row>
    <row r="836" spans="1:9" ht="12.4" hidden="1" customHeight="1">
      <c r="A836" s="13"/>
      <c r="B836" s="1"/>
      <c r="C836" s="36"/>
      <c r="D836" s="150"/>
      <c r="E836" s="151"/>
      <c r="F836" s="43" t="str">
        <f>VLOOKUP(C836,'[2]Acha Air Sales Price List'!$B$1:$D$65536,3,FALSE)</f>
        <v>Exchange rate :</v>
      </c>
      <c r="G836" s="21">
        <f>ROUND(IF(ISBLANK(C836),0,VLOOKUP(C836,'[2]Acha Air Sales Price List'!$B$1:$X$65536,12,FALSE)*$L$14),2)</f>
        <v>0</v>
      </c>
      <c r="H836" s="22">
        <f t="shared" si="22"/>
        <v>0</v>
      </c>
      <c r="I836" s="14"/>
    </row>
    <row r="837" spans="1:9" ht="12.4" hidden="1" customHeight="1">
      <c r="A837" s="13"/>
      <c r="B837" s="1"/>
      <c r="C837" s="36"/>
      <c r="D837" s="150"/>
      <c r="E837" s="151"/>
      <c r="F837" s="43" t="str">
        <f>VLOOKUP(C837,'[2]Acha Air Sales Price List'!$B$1:$D$65536,3,FALSE)</f>
        <v>Exchange rate :</v>
      </c>
      <c r="G837" s="21">
        <f>ROUND(IF(ISBLANK(C837),0,VLOOKUP(C837,'[2]Acha Air Sales Price List'!$B$1:$X$65536,12,FALSE)*$L$14),2)</f>
        <v>0</v>
      </c>
      <c r="H837" s="22">
        <f t="shared" si="22"/>
        <v>0</v>
      </c>
      <c r="I837" s="14"/>
    </row>
    <row r="838" spans="1:9" ht="12.4" hidden="1" customHeight="1">
      <c r="A838" s="13"/>
      <c r="B838" s="1"/>
      <c r="C838" s="36"/>
      <c r="D838" s="150"/>
      <c r="E838" s="151"/>
      <c r="F838" s="43" t="str">
        <f>VLOOKUP(C838,'[2]Acha Air Sales Price List'!$B$1:$D$65536,3,FALSE)</f>
        <v>Exchange rate :</v>
      </c>
      <c r="G838" s="21">
        <f>ROUND(IF(ISBLANK(C838),0,VLOOKUP(C838,'[2]Acha Air Sales Price List'!$B$1:$X$65536,12,FALSE)*$L$14),2)</f>
        <v>0</v>
      </c>
      <c r="H838" s="22">
        <f t="shared" si="22"/>
        <v>0</v>
      </c>
      <c r="I838" s="14"/>
    </row>
    <row r="839" spans="1:9" ht="12.4" hidden="1" customHeight="1">
      <c r="A839" s="13"/>
      <c r="B839" s="1"/>
      <c r="C839" s="36"/>
      <c r="D839" s="150"/>
      <c r="E839" s="151"/>
      <c r="F839" s="43" t="str">
        <f>VLOOKUP(C839,'[2]Acha Air Sales Price List'!$B$1:$D$65536,3,FALSE)</f>
        <v>Exchange rate :</v>
      </c>
      <c r="G839" s="21">
        <f>ROUND(IF(ISBLANK(C839),0,VLOOKUP(C839,'[2]Acha Air Sales Price List'!$B$1:$X$65536,12,FALSE)*$L$14),2)</f>
        <v>0</v>
      </c>
      <c r="H839" s="22">
        <f t="shared" si="22"/>
        <v>0</v>
      </c>
      <c r="I839" s="14"/>
    </row>
    <row r="840" spans="1:9" ht="12.4" hidden="1" customHeight="1">
      <c r="A840" s="13"/>
      <c r="B840" s="1"/>
      <c r="C840" s="36"/>
      <c r="D840" s="150"/>
      <c r="E840" s="151"/>
      <c r="F840" s="43" t="str">
        <f>VLOOKUP(C840,'[2]Acha Air Sales Price List'!$B$1:$D$65536,3,FALSE)</f>
        <v>Exchange rate :</v>
      </c>
      <c r="G840" s="21">
        <f>ROUND(IF(ISBLANK(C840),0,VLOOKUP(C840,'[2]Acha Air Sales Price List'!$B$1:$X$65536,12,FALSE)*$L$14),2)</f>
        <v>0</v>
      </c>
      <c r="H840" s="22">
        <f t="shared" si="22"/>
        <v>0</v>
      </c>
      <c r="I840" s="14"/>
    </row>
    <row r="841" spans="1:9" ht="12.4" hidden="1" customHeight="1">
      <c r="A841" s="13"/>
      <c r="B841" s="1"/>
      <c r="C841" s="36"/>
      <c r="D841" s="150"/>
      <c r="E841" s="151"/>
      <c r="F841" s="43" t="str">
        <f>VLOOKUP(C841,'[2]Acha Air Sales Price List'!$B$1:$D$65536,3,FALSE)</f>
        <v>Exchange rate :</v>
      </c>
      <c r="G841" s="21">
        <f>ROUND(IF(ISBLANK(C841),0,VLOOKUP(C841,'[2]Acha Air Sales Price List'!$B$1:$X$65536,12,FALSE)*$L$14),2)</f>
        <v>0</v>
      </c>
      <c r="H841" s="22">
        <f t="shared" ref="H841:H884" si="23">ROUND(IF(ISNUMBER(B841), G841*B841, 0),5)</f>
        <v>0</v>
      </c>
      <c r="I841" s="14"/>
    </row>
    <row r="842" spans="1:9" ht="12.4" hidden="1" customHeight="1">
      <c r="A842" s="13"/>
      <c r="B842" s="1"/>
      <c r="C842" s="36"/>
      <c r="D842" s="150"/>
      <c r="E842" s="151"/>
      <c r="F842" s="43" t="str">
        <f>VLOOKUP(C842,'[2]Acha Air Sales Price List'!$B$1:$D$65536,3,FALSE)</f>
        <v>Exchange rate :</v>
      </c>
      <c r="G842" s="21">
        <f>ROUND(IF(ISBLANK(C842),0,VLOOKUP(C842,'[2]Acha Air Sales Price List'!$B$1:$X$65536,12,FALSE)*$L$14),2)</f>
        <v>0</v>
      </c>
      <c r="H842" s="22">
        <f t="shared" si="23"/>
        <v>0</v>
      </c>
      <c r="I842" s="14"/>
    </row>
    <row r="843" spans="1:9" ht="12.4" hidden="1" customHeight="1">
      <c r="A843" s="13"/>
      <c r="B843" s="1"/>
      <c r="C843" s="36"/>
      <c r="D843" s="150"/>
      <c r="E843" s="151"/>
      <c r="F843" s="43" t="str">
        <f>VLOOKUP(C843,'[2]Acha Air Sales Price List'!$B$1:$D$65536,3,FALSE)</f>
        <v>Exchange rate :</v>
      </c>
      <c r="G843" s="21">
        <f>ROUND(IF(ISBLANK(C843),0,VLOOKUP(C843,'[2]Acha Air Sales Price List'!$B$1:$X$65536,12,FALSE)*$L$14),2)</f>
        <v>0</v>
      </c>
      <c r="H843" s="22">
        <f t="shared" si="23"/>
        <v>0</v>
      </c>
      <c r="I843" s="14"/>
    </row>
    <row r="844" spans="1:9" ht="12.4" hidden="1" customHeight="1">
      <c r="A844" s="13"/>
      <c r="B844" s="1"/>
      <c r="C844" s="37"/>
      <c r="D844" s="150"/>
      <c r="E844" s="151"/>
      <c r="F844" s="43" t="str">
        <f>VLOOKUP(C844,'[2]Acha Air Sales Price List'!$B$1:$D$65536,3,FALSE)</f>
        <v>Exchange rate :</v>
      </c>
      <c r="G844" s="21">
        <f>ROUND(IF(ISBLANK(C844),0,VLOOKUP(C844,'[2]Acha Air Sales Price List'!$B$1:$X$65536,12,FALSE)*$L$14),2)</f>
        <v>0</v>
      </c>
      <c r="H844" s="22">
        <f t="shared" si="23"/>
        <v>0</v>
      </c>
      <c r="I844" s="14"/>
    </row>
    <row r="845" spans="1:9" ht="12.4" hidden="1" customHeight="1">
      <c r="A845" s="13"/>
      <c r="B845" s="1"/>
      <c r="C845" s="37"/>
      <c r="D845" s="150"/>
      <c r="E845" s="151"/>
      <c r="F845" s="43" t="str">
        <f>VLOOKUP(C845,'[2]Acha Air Sales Price List'!$B$1:$D$65536,3,FALSE)</f>
        <v>Exchange rate :</v>
      </c>
      <c r="G845" s="21">
        <f>ROUND(IF(ISBLANK(C845),0,VLOOKUP(C845,'[2]Acha Air Sales Price List'!$B$1:$X$65536,12,FALSE)*$L$14),2)</f>
        <v>0</v>
      </c>
      <c r="H845" s="22">
        <f t="shared" si="23"/>
        <v>0</v>
      </c>
      <c r="I845" s="14"/>
    </row>
    <row r="846" spans="1:9" ht="12.4" hidden="1" customHeight="1">
      <c r="A846" s="13"/>
      <c r="B846" s="1"/>
      <c r="C846" s="36"/>
      <c r="D846" s="150"/>
      <c r="E846" s="151"/>
      <c r="F846" s="43" t="str">
        <f>VLOOKUP(C846,'[2]Acha Air Sales Price List'!$B$1:$D$65536,3,FALSE)</f>
        <v>Exchange rate :</v>
      </c>
      <c r="G846" s="21">
        <f>ROUND(IF(ISBLANK(C846),0,VLOOKUP(C846,'[2]Acha Air Sales Price List'!$B$1:$X$65536,12,FALSE)*$L$14),2)</f>
        <v>0</v>
      </c>
      <c r="H846" s="22">
        <f t="shared" si="23"/>
        <v>0</v>
      </c>
      <c r="I846" s="14"/>
    </row>
    <row r="847" spans="1:9" ht="12.4" hidden="1" customHeight="1">
      <c r="A847" s="13"/>
      <c r="B847" s="1"/>
      <c r="C847" s="36"/>
      <c r="D847" s="150"/>
      <c r="E847" s="151"/>
      <c r="F847" s="43" t="str">
        <f>VLOOKUP(C847,'[2]Acha Air Sales Price List'!$B$1:$D$65536,3,FALSE)</f>
        <v>Exchange rate :</v>
      </c>
      <c r="G847" s="21">
        <f>ROUND(IF(ISBLANK(C847),0,VLOOKUP(C847,'[2]Acha Air Sales Price List'!$B$1:$X$65536,12,FALSE)*$L$14),2)</f>
        <v>0</v>
      </c>
      <c r="H847" s="22">
        <f t="shared" si="23"/>
        <v>0</v>
      </c>
      <c r="I847" s="14"/>
    </row>
    <row r="848" spans="1:9" ht="12.4" hidden="1" customHeight="1">
      <c r="A848" s="13"/>
      <c r="B848" s="1"/>
      <c r="C848" s="36"/>
      <c r="D848" s="150"/>
      <c r="E848" s="151"/>
      <c r="F848" s="43" t="str">
        <f>VLOOKUP(C848,'[2]Acha Air Sales Price List'!$B$1:$D$65536,3,FALSE)</f>
        <v>Exchange rate :</v>
      </c>
      <c r="G848" s="21">
        <f>ROUND(IF(ISBLANK(C848),0,VLOOKUP(C848,'[2]Acha Air Sales Price List'!$B$1:$X$65536,12,FALSE)*$L$14),2)</f>
        <v>0</v>
      </c>
      <c r="H848" s="22">
        <f t="shared" si="23"/>
        <v>0</v>
      </c>
      <c r="I848" s="14"/>
    </row>
    <row r="849" spans="1:9" ht="12.4" hidden="1" customHeight="1">
      <c r="A849" s="13"/>
      <c r="B849" s="1"/>
      <c r="C849" s="36"/>
      <c r="D849" s="150"/>
      <c r="E849" s="151"/>
      <c r="F849" s="43" t="str">
        <f>VLOOKUP(C849,'[2]Acha Air Sales Price List'!$B$1:$D$65536,3,FALSE)</f>
        <v>Exchange rate :</v>
      </c>
      <c r="G849" s="21">
        <f>ROUND(IF(ISBLANK(C849),0,VLOOKUP(C849,'[2]Acha Air Sales Price List'!$B$1:$X$65536,12,FALSE)*$L$14),2)</f>
        <v>0</v>
      </c>
      <c r="H849" s="22">
        <f t="shared" si="23"/>
        <v>0</v>
      </c>
      <c r="I849" s="14"/>
    </row>
    <row r="850" spans="1:9" ht="12.4" hidden="1" customHeight="1">
      <c r="A850" s="13"/>
      <c r="B850" s="1"/>
      <c r="C850" s="36"/>
      <c r="D850" s="150"/>
      <c r="E850" s="151"/>
      <c r="F850" s="43" t="str">
        <f>VLOOKUP(C850,'[2]Acha Air Sales Price List'!$B$1:$D$65536,3,FALSE)</f>
        <v>Exchange rate :</v>
      </c>
      <c r="G850" s="21">
        <f>ROUND(IF(ISBLANK(C850),0,VLOOKUP(C850,'[2]Acha Air Sales Price List'!$B$1:$X$65536,12,FALSE)*$L$14),2)</f>
        <v>0</v>
      </c>
      <c r="H850" s="22">
        <f t="shared" si="23"/>
        <v>0</v>
      </c>
      <c r="I850" s="14"/>
    </row>
    <row r="851" spans="1:9" ht="12.4" hidden="1" customHeight="1">
      <c r="A851" s="13"/>
      <c r="B851" s="1"/>
      <c r="C851" s="36"/>
      <c r="D851" s="150"/>
      <c r="E851" s="151"/>
      <c r="F851" s="43" t="str">
        <f>VLOOKUP(C851,'[2]Acha Air Sales Price List'!$B$1:$D$65536,3,FALSE)</f>
        <v>Exchange rate :</v>
      </c>
      <c r="G851" s="21">
        <f>ROUND(IF(ISBLANK(C851),0,VLOOKUP(C851,'[2]Acha Air Sales Price List'!$B$1:$X$65536,12,FALSE)*$L$14),2)</f>
        <v>0</v>
      </c>
      <c r="H851" s="22">
        <f t="shared" si="23"/>
        <v>0</v>
      </c>
      <c r="I851" s="14"/>
    </row>
    <row r="852" spans="1:9" ht="12.4" hidden="1" customHeight="1">
      <c r="A852" s="13"/>
      <c r="B852" s="1"/>
      <c r="C852" s="36"/>
      <c r="D852" s="150"/>
      <c r="E852" s="151"/>
      <c r="F852" s="43" t="str">
        <f>VLOOKUP(C852,'[2]Acha Air Sales Price List'!$B$1:$D$65536,3,FALSE)</f>
        <v>Exchange rate :</v>
      </c>
      <c r="G852" s="21">
        <f>ROUND(IF(ISBLANK(C852),0,VLOOKUP(C852,'[2]Acha Air Sales Price List'!$B$1:$X$65536,12,FALSE)*$L$14),2)</f>
        <v>0</v>
      </c>
      <c r="H852" s="22">
        <f t="shared" si="23"/>
        <v>0</v>
      </c>
      <c r="I852" s="14"/>
    </row>
    <row r="853" spans="1:9" ht="12.4" hidden="1" customHeight="1">
      <c r="A853" s="13"/>
      <c r="B853" s="1"/>
      <c r="C853" s="36"/>
      <c r="D853" s="150"/>
      <c r="E853" s="151"/>
      <c r="F853" s="43" t="str">
        <f>VLOOKUP(C853,'[2]Acha Air Sales Price List'!$B$1:$D$65536,3,FALSE)</f>
        <v>Exchange rate :</v>
      </c>
      <c r="G853" s="21">
        <f>ROUND(IF(ISBLANK(C853),0,VLOOKUP(C853,'[2]Acha Air Sales Price List'!$B$1:$X$65536,12,FALSE)*$L$14),2)</f>
        <v>0</v>
      </c>
      <c r="H853" s="22">
        <f t="shared" si="23"/>
        <v>0</v>
      </c>
      <c r="I853" s="14"/>
    </row>
    <row r="854" spans="1:9" ht="12.4" hidden="1" customHeight="1">
      <c r="A854" s="13"/>
      <c r="B854" s="1"/>
      <c r="C854" s="36"/>
      <c r="D854" s="150"/>
      <c r="E854" s="151"/>
      <c r="F854" s="43" t="str">
        <f>VLOOKUP(C854,'[2]Acha Air Sales Price List'!$B$1:$D$65536,3,FALSE)</f>
        <v>Exchange rate :</v>
      </c>
      <c r="G854" s="21">
        <f>ROUND(IF(ISBLANK(C854),0,VLOOKUP(C854,'[2]Acha Air Sales Price List'!$B$1:$X$65536,12,FALSE)*$L$14),2)</f>
        <v>0</v>
      </c>
      <c r="H854" s="22">
        <f t="shared" si="23"/>
        <v>0</v>
      </c>
      <c r="I854" s="14"/>
    </row>
    <row r="855" spans="1:9" ht="12.4" hidden="1" customHeight="1">
      <c r="A855" s="13"/>
      <c r="B855" s="1"/>
      <c r="C855" s="36"/>
      <c r="D855" s="150"/>
      <c r="E855" s="151"/>
      <c r="F855" s="43" t="str">
        <f>VLOOKUP(C855,'[2]Acha Air Sales Price List'!$B$1:$D$65536,3,FALSE)</f>
        <v>Exchange rate :</v>
      </c>
      <c r="G855" s="21">
        <f>ROUND(IF(ISBLANK(C855),0,VLOOKUP(C855,'[2]Acha Air Sales Price List'!$B$1:$X$65536,12,FALSE)*$L$14),2)</f>
        <v>0</v>
      </c>
      <c r="H855" s="22">
        <f t="shared" si="23"/>
        <v>0</v>
      </c>
      <c r="I855" s="14"/>
    </row>
    <row r="856" spans="1:9" ht="12.4" hidden="1" customHeight="1">
      <c r="A856" s="13"/>
      <c r="B856" s="1"/>
      <c r="C856" s="37"/>
      <c r="D856" s="150"/>
      <c r="E856" s="151"/>
      <c r="F856" s="43" t="str">
        <f>VLOOKUP(C856,'[2]Acha Air Sales Price List'!$B$1:$D$65536,3,FALSE)</f>
        <v>Exchange rate :</v>
      </c>
      <c r="G856" s="21">
        <f>ROUND(IF(ISBLANK(C856),0,VLOOKUP(C856,'[2]Acha Air Sales Price List'!$B$1:$X$65536,12,FALSE)*$L$14),2)</f>
        <v>0</v>
      </c>
      <c r="H856" s="22">
        <f t="shared" si="23"/>
        <v>0</v>
      </c>
      <c r="I856" s="14"/>
    </row>
    <row r="857" spans="1:9" ht="12" hidden="1" customHeight="1">
      <c r="A857" s="13"/>
      <c r="B857" s="1"/>
      <c r="C857" s="36"/>
      <c r="D857" s="150"/>
      <c r="E857" s="151"/>
      <c r="F857" s="43" t="str">
        <f>VLOOKUP(C857,'[2]Acha Air Sales Price List'!$B$1:$D$65536,3,FALSE)</f>
        <v>Exchange rate :</v>
      </c>
      <c r="G857" s="21">
        <f>ROUND(IF(ISBLANK(C857),0,VLOOKUP(C857,'[2]Acha Air Sales Price List'!$B$1:$X$65536,12,FALSE)*$L$14),2)</f>
        <v>0</v>
      </c>
      <c r="H857" s="22">
        <f t="shared" si="23"/>
        <v>0</v>
      </c>
      <c r="I857" s="14"/>
    </row>
    <row r="858" spans="1:9" ht="12.4" hidden="1" customHeight="1">
      <c r="A858" s="13"/>
      <c r="B858" s="1"/>
      <c r="C858" s="36"/>
      <c r="D858" s="150"/>
      <c r="E858" s="151"/>
      <c r="F858" s="43" t="str">
        <f>VLOOKUP(C858,'[2]Acha Air Sales Price List'!$B$1:$D$65536,3,FALSE)</f>
        <v>Exchange rate :</v>
      </c>
      <c r="G858" s="21">
        <f>ROUND(IF(ISBLANK(C858),0,VLOOKUP(C858,'[2]Acha Air Sales Price List'!$B$1:$X$65536,12,FALSE)*$L$14),2)</f>
        <v>0</v>
      </c>
      <c r="H858" s="22">
        <f t="shared" si="23"/>
        <v>0</v>
      </c>
      <c r="I858" s="14"/>
    </row>
    <row r="859" spans="1:9" ht="12.4" hidden="1" customHeight="1">
      <c r="A859" s="13"/>
      <c r="B859" s="1"/>
      <c r="C859" s="36"/>
      <c r="D859" s="150"/>
      <c r="E859" s="151"/>
      <c r="F859" s="43" t="str">
        <f>VLOOKUP(C859,'[2]Acha Air Sales Price List'!$B$1:$D$65536,3,FALSE)</f>
        <v>Exchange rate :</v>
      </c>
      <c r="G859" s="21">
        <f>ROUND(IF(ISBLANK(C859),0,VLOOKUP(C859,'[2]Acha Air Sales Price List'!$B$1:$X$65536,12,FALSE)*$L$14),2)</f>
        <v>0</v>
      </c>
      <c r="H859" s="22">
        <f t="shared" si="23"/>
        <v>0</v>
      </c>
      <c r="I859" s="14"/>
    </row>
    <row r="860" spans="1:9" ht="12.4" hidden="1" customHeight="1">
      <c r="A860" s="13"/>
      <c r="B860" s="1"/>
      <c r="C860" s="36"/>
      <c r="D860" s="150"/>
      <c r="E860" s="151"/>
      <c r="F860" s="43" t="str">
        <f>VLOOKUP(C860,'[2]Acha Air Sales Price List'!$B$1:$D$65536,3,FALSE)</f>
        <v>Exchange rate :</v>
      </c>
      <c r="G860" s="21">
        <f>ROUND(IF(ISBLANK(C860),0,VLOOKUP(C860,'[2]Acha Air Sales Price List'!$B$1:$X$65536,12,FALSE)*$L$14),2)</f>
        <v>0</v>
      </c>
      <c r="H860" s="22">
        <f t="shared" si="23"/>
        <v>0</v>
      </c>
      <c r="I860" s="14"/>
    </row>
    <row r="861" spans="1:9" ht="12.4" hidden="1" customHeight="1">
      <c r="A861" s="13"/>
      <c r="B861" s="1"/>
      <c r="C861" s="36"/>
      <c r="D861" s="150"/>
      <c r="E861" s="151"/>
      <c r="F861" s="43" t="str">
        <f>VLOOKUP(C861,'[2]Acha Air Sales Price List'!$B$1:$D$65536,3,FALSE)</f>
        <v>Exchange rate :</v>
      </c>
      <c r="G861" s="21">
        <f>ROUND(IF(ISBLANK(C861),0,VLOOKUP(C861,'[2]Acha Air Sales Price List'!$B$1:$X$65536,12,FALSE)*$L$14),2)</f>
        <v>0</v>
      </c>
      <c r="H861" s="22">
        <f t="shared" si="23"/>
        <v>0</v>
      </c>
      <c r="I861" s="14"/>
    </row>
    <row r="862" spans="1:9" ht="12.4" hidden="1" customHeight="1">
      <c r="A862" s="13"/>
      <c r="B862" s="1"/>
      <c r="C862" s="36"/>
      <c r="D862" s="150"/>
      <c r="E862" s="151"/>
      <c r="F862" s="43" t="str">
        <f>VLOOKUP(C862,'[2]Acha Air Sales Price List'!$B$1:$D$65536,3,FALSE)</f>
        <v>Exchange rate :</v>
      </c>
      <c r="G862" s="21">
        <f>ROUND(IF(ISBLANK(C862),0,VLOOKUP(C862,'[2]Acha Air Sales Price List'!$B$1:$X$65536,12,FALSE)*$L$14),2)</f>
        <v>0</v>
      </c>
      <c r="H862" s="22">
        <f t="shared" si="23"/>
        <v>0</v>
      </c>
      <c r="I862" s="14"/>
    </row>
    <row r="863" spans="1:9" ht="12.4" hidden="1" customHeight="1">
      <c r="A863" s="13"/>
      <c r="B863" s="1"/>
      <c r="C863" s="36"/>
      <c r="D863" s="150"/>
      <c r="E863" s="151"/>
      <c r="F863" s="43" t="str">
        <f>VLOOKUP(C863,'[2]Acha Air Sales Price List'!$B$1:$D$65536,3,FALSE)</f>
        <v>Exchange rate :</v>
      </c>
      <c r="G863" s="21">
        <f>ROUND(IF(ISBLANK(C863),0,VLOOKUP(C863,'[2]Acha Air Sales Price List'!$B$1:$X$65536,12,FALSE)*$L$14),2)</f>
        <v>0</v>
      </c>
      <c r="H863" s="22">
        <f t="shared" si="23"/>
        <v>0</v>
      </c>
      <c r="I863" s="14"/>
    </row>
    <row r="864" spans="1:9" ht="12.4" hidden="1" customHeight="1">
      <c r="A864" s="13"/>
      <c r="B864" s="1"/>
      <c r="C864" s="36"/>
      <c r="D864" s="150"/>
      <c r="E864" s="151"/>
      <c r="F864" s="43" t="str">
        <f>VLOOKUP(C864,'[2]Acha Air Sales Price List'!$B$1:$D$65536,3,FALSE)</f>
        <v>Exchange rate :</v>
      </c>
      <c r="G864" s="21">
        <f>ROUND(IF(ISBLANK(C864),0,VLOOKUP(C864,'[2]Acha Air Sales Price List'!$B$1:$X$65536,12,FALSE)*$L$14),2)</f>
        <v>0</v>
      </c>
      <c r="H864" s="22">
        <f t="shared" si="23"/>
        <v>0</v>
      </c>
      <c r="I864" s="14"/>
    </row>
    <row r="865" spans="1:9" ht="12.4" hidden="1" customHeight="1">
      <c r="A865" s="13"/>
      <c r="B865" s="1"/>
      <c r="C865" s="36"/>
      <c r="D865" s="150"/>
      <c r="E865" s="151"/>
      <c r="F865" s="43" t="str">
        <f>VLOOKUP(C865,'[2]Acha Air Sales Price List'!$B$1:$D$65536,3,FALSE)</f>
        <v>Exchange rate :</v>
      </c>
      <c r="G865" s="21">
        <f>ROUND(IF(ISBLANK(C865),0,VLOOKUP(C865,'[2]Acha Air Sales Price List'!$B$1:$X$65536,12,FALSE)*$L$14),2)</f>
        <v>0</v>
      </c>
      <c r="H865" s="22">
        <f t="shared" si="23"/>
        <v>0</v>
      </c>
      <c r="I865" s="14"/>
    </row>
    <row r="866" spans="1:9" ht="12.4" hidden="1" customHeight="1">
      <c r="A866" s="13"/>
      <c r="B866" s="1"/>
      <c r="C866" s="36"/>
      <c r="D866" s="150"/>
      <c r="E866" s="151"/>
      <c r="F866" s="43" t="str">
        <f>VLOOKUP(C866,'[2]Acha Air Sales Price List'!$B$1:$D$65536,3,FALSE)</f>
        <v>Exchange rate :</v>
      </c>
      <c r="G866" s="21">
        <f>ROUND(IF(ISBLANK(C866),0,VLOOKUP(C866,'[2]Acha Air Sales Price List'!$B$1:$X$65536,12,FALSE)*$L$14),2)</f>
        <v>0</v>
      </c>
      <c r="H866" s="22">
        <f t="shared" si="23"/>
        <v>0</v>
      </c>
      <c r="I866" s="14"/>
    </row>
    <row r="867" spans="1:9" ht="12.4" hidden="1" customHeight="1">
      <c r="A867" s="13"/>
      <c r="B867" s="1"/>
      <c r="C867" s="36"/>
      <c r="D867" s="150"/>
      <c r="E867" s="151"/>
      <c r="F867" s="43" t="str">
        <f>VLOOKUP(C867,'[2]Acha Air Sales Price List'!$B$1:$D$65536,3,FALSE)</f>
        <v>Exchange rate :</v>
      </c>
      <c r="G867" s="21">
        <f>ROUND(IF(ISBLANK(C867),0,VLOOKUP(C867,'[2]Acha Air Sales Price List'!$B$1:$X$65536,12,FALSE)*$L$14),2)</f>
        <v>0</v>
      </c>
      <c r="H867" s="22">
        <f t="shared" si="23"/>
        <v>0</v>
      </c>
      <c r="I867" s="14"/>
    </row>
    <row r="868" spans="1:9" ht="12.4" hidden="1" customHeight="1">
      <c r="A868" s="13"/>
      <c r="B868" s="1"/>
      <c r="C868" s="36"/>
      <c r="D868" s="150"/>
      <c r="E868" s="151"/>
      <c r="F868" s="43" t="str">
        <f>VLOOKUP(C868,'[2]Acha Air Sales Price List'!$B$1:$D$65536,3,FALSE)</f>
        <v>Exchange rate :</v>
      </c>
      <c r="G868" s="21">
        <f>ROUND(IF(ISBLANK(C868),0,VLOOKUP(C868,'[2]Acha Air Sales Price List'!$B$1:$X$65536,12,FALSE)*$L$14),2)</f>
        <v>0</v>
      </c>
      <c r="H868" s="22">
        <f t="shared" si="23"/>
        <v>0</v>
      </c>
      <c r="I868" s="14"/>
    </row>
    <row r="869" spans="1:9" ht="12.4" hidden="1" customHeight="1">
      <c r="A869" s="13"/>
      <c r="B869" s="1"/>
      <c r="C869" s="36"/>
      <c r="D869" s="150"/>
      <c r="E869" s="151"/>
      <c r="F869" s="43" t="str">
        <f>VLOOKUP(C869,'[2]Acha Air Sales Price List'!$B$1:$D$65536,3,FALSE)</f>
        <v>Exchange rate :</v>
      </c>
      <c r="G869" s="21">
        <f>ROUND(IF(ISBLANK(C869),0,VLOOKUP(C869,'[2]Acha Air Sales Price List'!$B$1:$X$65536,12,FALSE)*$L$14),2)</f>
        <v>0</v>
      </c>
      <c r="H869" s="22">
        <f t="shared" si="23"/>
        <v>0</v>
      </c>
      <c r="I869" s="14"/>
    </row>
    <row r="870" spans="1:9" ht="12.4" hidden="1" customHeight="1">
      <c r="A870" s="13"/>
      <c r="B870" s="1"/>
      <c r="C870" s="36"/>
      <c r="D870" s="150"/>
      <c r="E870" s="151"/>
      <c r="F870" s="43" t="str">
        <f>VLOOKUP(C870,'[2]Acha Air Sales Price List'!$B$1:$D$65536,3,FALSE)</f>
        <v>Exchange rate :</v>
      </c>
      <c r="G870" s="21">
        <f>ROUND(IF(ISBLANK(C870),0,VLOOKUP(C870,'[2]Acha Air Sales Price List'!$B$1:$X$65536,12,FALSE)*$L$14),2)</f>
        <v>0</v>
      </c>
      <c r="H870" s="22">
        <f t="shared" si="23"/>
        <v>0</v>
      </c>
      <c r="I870" s="14"/>
    </row>
    <row r="871" spans="1:9" ht="12.4" hidden="1" customHeight="1">
      <c r="A871" s="13"/>
      <c r="B871" s="1"/>
      <c r="C871" s="36"/>
      <c r="D871" s="150"/>
      <c r="E871" s="151"/>
      <c r="F871" s="43" t="str">
        <f>VLOOKUP(C871,'[2]Acha Air Sales Price List'!$B$1:$D$65536,3,FALSE)</f>
        <v>Exchange rate :</v>
      </c>
      <c r="G871" s="21">
        <f>ROUND(IF(ISBLANK(C871),0,VLOOKUP(C871,'[2]Acha Air Sales Price List'!$B$1:$X$65536,12,FALSE)*$L$14),2)</f>
        <v>0</v>
      </c>
      <c r="H871" s="22">
        <f t="shared" si="23"/>
        <v>0</v>
      </c>
      <c r="I871" s="14"/>
    </row>
    <row r="872" spans="1:9" ht="12.4" hidden="1" customHeight="1">
      <c r="A872" s="13"/>
      <c r="B872" s="1"/>
      <c r="C872" s="36"/>
      <c r="D872" s="150"/>
      <c r="E872" s="151"/>
      <c r="F872" s="43" t="str">
        <f>VLOOKUP(C872,'[2]Acha Air Sales Price List'!$B$1:$D$65536,3,FALSE)</f>
        <v>Exchange rate :</v>
      </c>
      <c r="G872" s="21">
        <f>ROUND(IF(ISBLANK(C872),0,VLOOKUP(C872,'[2]Acha Air Sales Price List'!$B$1:$X$65536,12,FALSE)*$L$14),2)</f>
        <v>0</v>
      </c>
      <c r="H872" s="22">
        <f t="shared" si="23"/>
        <v>0</v>
      </c>
      <c r="I872" s="14"/>
    </row>
    <row r="873" spans="1:9" ht="12.4" hidden="1" customHeight="1">
      <c r="A873" s="13"/>
      <c r="B873" s="1"/>
      <c r="C873" s="36"/>
      <c r="D873" s="150"/>
      <c r="E873" s="151"/>
      <c r="F873" s="43" t="str">
        <f>VLOOKUP(C873,'[2]Acha Air Sales Price List'!$B$1:$D$65536,3,FALSE)</f>
        <v>Exchange rate :</v>
      </c>
      <c r="G873" s="21">
        <f>ROUND(IF(ISBLANK(C873),0,VLOOKUP(C873,'[2]Acha Air Sales Price List'!$B$1:$X$65536,12,FALSE)*$L$14),2)</f>
        <v>0</v>
      </c>
      <c r="H873" s="22">
        <f t="shared" si="23"/>
        <v>0</v>
      </c>
      <c r="I873" s="14"/>
    </row>
    <row r="874" spans="1:9" ht="12.4" hidden="1" customHeight="1">
      <c r="A874" s="13"/>
      <c r="B874" s="1"/>
      <c r="C874" s="36"/>
      <c r="D874" s="150"/>
      <c r="E874" s="151"/>
      <c r="F874" s="43" t="str">
        <f>VLOOKUP(C874,'[2]Acha Air Sales Price List'!$B$1:$D$65536,3,FALSE)</f>
        <v>Exchange rate :</v>
      </c>
      <c r="G874" s="21">
        <f>ROUND(IF(ISBLANK(C874),0,VLOOKUP(C874,'[2]Acha Air Sales Price List'!$B$1:$X$65536,12,FALSE)*$L$14),2)</f>
        <v>0</v>
      </c>
      <c r="H874" s="22">
        <f t="shared" si="23"/>
        <v>0</v>
      </c>
      <c r="I874" s="14"/>
    </row>
    <row r="875" spans="1:9" ht="12.4" hidden="1" customHeight="1">
      <c r="A875" s="13"/>
      <c r="B875" s="1"/>
      <c r="C875" s="36"/>
      <c r="D875" s="150"/>
      <c r="E875" s="151"/>
      <c r="F875" s="43" t="str">
        <f>VLOOKUP(C875,'[2]Acha Air Sales Price List'!$B$1:$D$65536,3,FALSE)</f>
        <v>Exchange rate :</v>
      </c>
      <c r="G875" s="21">
        <f>ROUND(IF(ISBLANK(C875),0,VLOOKUP(C875,'[2]Acha Air Sales Price List'!$B$1:$X$65536,12,FALSE)*$L$14),2)</f>
        <v>0</v>
      </c>
      <c r="H875" s="22">
        <f t="shared" si="23"/>
        <v>0</v>
      </c>
      <c r="I875" s="14"/>
    </row>
    <row r="876" spans="1:9" ht="12.4" hidden="1" customHeight="1">
      <c r="A876" s="13"/>
      <c r="B876" s="1"/>
      <c r="C876" s="36"/>
      <c r="D876" s="150"/>
      <c r="E876" s="151"/>
      <c r="F876" s="43" t="str">
        <f>VLOOKUP(C876,'[2]Acha Air Sales Price List'!$B$1:$D$65536,3,FALSE)</f>
        <v>Exchange rate :</v>
      </c>
      <c r="G876" s="21">
        <f>ROUND(IF(ISBLANK(C876),0,VLOOKUP(C876,'[2]Acha Air Sales Price List'!$B$1:$X$65536,12,FALSE)*$L$14),2)</f>
        <v>0</v>
      </c>
      <c r="H876" s="22">
        <f t="shared" si="23"/>
        <v>0</v>
      </c>
      <c r="I876" s="14"/>
    </row>
    <row r="877" spans="1:9" ht="12.4" hidden="1" customHeight="1">
      <c r="A877" s="13"/>
      <c r="B877" s="1"/>
      <c r="C877" s="36"/>
      <c r="D877" s="150"/>
      <c r="E877" s="151"/>
      <c r="F877" s="43" t="str">
        <f>VLOOKUP(C877,'[2]Acha Air Sales Price List'!$B$1:$D$65536,3,FALSE)</f>
        <v>Exchange rate :</v>
      </c>
      <c r="G877" s="21">
        <f>ROUND(IF(ISBLANK(C877),0,VLOOKUP(C877,'[2]Acha Air Sales Price List'!$B$1:$X$65536,12,FALSE)*$L$14),2)</f>
        <v>0</v>
      </c>
      <c r="H877" s="22">
        <f t="shared" si="23"/>
        <v>0</v>
      </c>
      <c r="I877" s="14"/>
    </row>
    <row r="878" spans="1:9" ht="12.4" hidden="1" customHeight="1">
      <c r="A878" s="13"/>
      <c r="B878" s="1"/>
      <c r="C878" s="36"/>
      <c r="D878" s="150"/>
      <c r="E878" s="151"/>
      <c r="F878" s="43" t="str">
        <f>VLOOKUP(C878,'[2]Acha Air Sales Price List'!$B$1:$D$65536,3,FALSE)</f>
        <v>Exchange rate :</v>
      </c>
      <c r="G878" s="21">
        <f>ROUND(IF(ISBLANK(C878),0,VLOOKUP(C878,'[2]Acha Air Sales Price List'!$B$1:$X$65536,12,FALSE)*$L$14),2)</f>
        <v>0</v>
      </c>
      <c r="H878" s="22">
        <f t="shared" si="23"/>
        <v>0</v>
      </c>
      <c r="I878" s="14"/>
    </row>
    <row r="879" spans="1:9" ht="12.4" hidden="1" customHeight="1">
      <c r="A879" s="13"/>
      <c r="B879" s="1"/>
      <c r="C879" s="36"/>
      <c r="D879" s="150"/>
      <c r="E879" s="151"/>
      <c r="F879" s="43" t="str">
        <f>VLOOKUP(C879,'[2]Acha Air Sales Price List'!$B$1:$D$65536,3,FALSE)</f>
        <v>Exchange rate :</v>
      </c>
      <c r="G879" s="21">
        <f>ROUND(IF(ISBLANK(C879),0,VLOOKUP(C879,'[2]Acha Air Sales Price List'!$B$1:$X$65536,12,FALSE)*$L$14),2)</f>
        <v>0</v>
      </c>
      <c r="H879" s="22">
        <f t="shared" si="23"/>
        <v>0</v>
      </c>
      <c r="I879" s="14"/>
    </row>
    <row r="880" spans="1:9" ht="12.4" hidden="1" customHeight="1">
      <c r="A880" s="13"/>
      <c r="B880" s="1"/>
      <c r="C880" s="36"/>
      <c r="D880" s="150"/>
      <c r="E880" s="151"/>
      <c r="F880" s="43" t="str">
        <f>VLOOKUP(C880,'[2]Acha Air Sales Price List'!$B$1:$D$65536,3,FALSE)</f>
        <v>Exchange rate :</v>
      </c>
      <c r="G880" s="21">
        <f>ROUND(IF(ISBLANK(C880),0,VLOOKUP(C880,'[2]Acha Air Sales Price List'!$B$1:$X$65536,12,FALSE)*$L$14),2)</f>
        <v>0</v>
      </c>
      <c r="H880" s="22">
        <f t="shared" si="23"/>
        <v>0</v>
      </c>
      <c r="I880" s="14"/>
    </row>
    <row r="881" spans="1:9" ht="12.4" hidden="1" customHeight="1">
      <c r="A881" s="13"/>
      <c r="B881" s="1"/>
      <c r="C881" s="36"/>
      <c r="D881" s="150"/>
      <c r="E881" s="151"/>
      <c r="F881" s="43" t="str">
        <f>VLOOKUP(C881,'[2]Acha Air Sales Price List'!$B$1:$D$65536,3,FALSE)</f>
        <v>Exchange rate :</v>
      </c>
      <c r="G881" s="21">
        <f>ROUND(IF(ISBLANK(C881),0,VLOOKUP(C881,'[2]Acha Air Sales Price List'!$B$1:$X$65536,12,FALSE)*$L$14),2)</f>
        <v>0</v>
      </c>
      <c r="H881" s="22">
        <f t="shared" si="23"/>
        <v>0</v>
      </c>
      <c r="I881" s="14"/>
    </row>
    <row r="882" spans="1:9" ht="12.4" hidden="1" customHeight="1">
      <c r="A882" s="13"/>
      <c r="B882" s="1"/>
      <c r="C882" s="36"/>
      <c r="D882" s="150"/>
      <c r="E882" s="151"/>
      <c r="F882" s="43" t="str">
        <f>VLOOKUP(C882,'[2]Acha Air Sales Price List'!$B$1:$D$65536,3,FALSE)</f>
        <v>Exchange rate :</v>
      </c>
      <c r="G882" s="21">
        <f>ROUND(IF(ISBLANK(C882),0,VLOOKUP(C882,'[2]Acha Air Sales Price List'!$B$1:$X$65536,12,FALSE)*$L$14),2)</f>
        <v>0</v>
      </c>
      <c r="H882" s="22">
        <f t="shared" si="23"/>
        <v>0</v>
      </c>
      <c r="I882" s="14"/>
    </row>
    <row r="883" spans="1:9" ht="12.4" hidden="1" customHeight="1">
      <c r="A883" s="13"/>
      <c r="B883" s="1"/>
      <c r="C883" s="36"/>
      <c r="D883" s="150"/>
      <c r="E883" s="151"/>
      <c r="F883" s="43" t="str">
        <f>VLOOKUP(C883,'[2]Acha Air Sales Price List'!$B$1:$D$65536,3,FALSE)</f>
        <v>Exchange rate :</v>
      </c>
      <c r="G883" s="21">
        <f>ROUND(IF(ISBLANK(C883),0,VLOOKUP(C883,'[2]Acha Air Sales Price List'!$B$1:$X$65536,12,FALSE)*$L$14),2)</f>
        <v>0</v>
      </c>
      <c r="H883" s="22">
        <f t="shared" si="23"/>
        <v>0</v>
      </c>
      <c r="I883" s="14"/>
    </row>
    <row r="884" spans="1:9" ht="12.4" hidden="1" customHeight="1">
      <c r="A884" s="13"/>
      <c r="B884" s="1"/>
      <c r="C884" s="37"/>
      <c r="D884" s="150"/>
      <c r="E884" s="151"/>
      <c r="F884" s="43" t="str">
        <f>VLOOKUP(C884,'[2]Acha Air Sales Price List'!$B$1:$D$65536,3,FALSE)</f>
        <v>Exchange rate :</v>
      </c>
      <c r="G884" s="21">
        <f>ROUND(IF(ISBLANK(C884),0,VLOOKUP(C884,'[2]Acha Air Sales Price List'!$B$1:$X$65536,12,FALSE)*$L$14),2)</f>
        <v>0</v>
      </c>
      <c r="H884" s="22">
        <f t="shared" si="23"/>
        <v>0</v>
      </c>
      <c r="I884" s="14"/>
    </row>
    <row r="885" spans="1:9" ht="12" hidden="1" customHeight="1">
      <c r="A885" s="13"/>
      <c r="B885" s="1"/>
      <c r="C885" s="36"/>
      <c r="D885" s="150"/>
      <c r="E885" s="151"/>
      <c r="F885" s="43" t="str">
        <f>VLOOKUP(C885,'[2]Acha Air Sales Price List'!$B$1:$D$65536,3,FALSE)</f>
        <v>Exchange rate :</v>
      </c>
      <c r="G885" s="21">
        <f>ROUND(IF(ISBLANK(C885),0,VLOOKUP(C885,'[2]Acha Air Sales Price List'!$B$1:$X$65536,12,FALSE)*$L$14),2)</f>
        <v>0</v>
      </c>
      <c r="H885" s="22">
        <f t="shared" ref="H885:H935" si="24">ROUND(IF(ISNUMBER(B885), G885*B885, 0),5)</f>
        <v>0</v>
      </c>
      <c r="I885" s="14"/>
    </row>
    <row r="886" spans="1:9" ht="12.4" hidden="1" customHeight="1">
      <c r="A886" s="13"/>
      <c r="B886" s="1"/>
      <c r="C886" s="36"/>
      <c r="D886" s="150"/>
      <c r="E886" s="151"/>
      <c r="F886" s="43" t="str">
        <f>VLOOKUP(C886,'[2]Acha Air Sales Price List'!$B$1:$D$65536,3,FALSE)</f>
        <v>Exchange rate :</v>
      </c>
      <c r="G886" s="21">
        <f>ROUND(IF(ISBLANK(C886),0,VLOOKUP(C886,'[2]Acha Air Sales Price List'!$B$1:$X$65536,12,FALSE)*$L$14),2)</f>
        <v>0</v>
      </c>
      <c r="H886" s="22">
        <f t="shared" si="24"/>
        <v>0</v>
      </c>
      <c r="I886" s="14"/>
    </row>
    <row r="887" spans="1:9" ht="12.4" hidden="1" customHeight="1">
      <c r="A887" s="13"/>
      <c r="B887" s="1"/>
      <c r="C887" s="36"/>
      <c r="D887" s="150"/>
      <c r="E887" s="151"/>
      <c r="F887" s="43" t="str">
        <f>VLOOKUP(C887,'[2]Acha Air Sales Price List'!$B$1:$D$65536,3,FALSE)</f>
        <v>Exchange rate :</v>
      </c>
      <c r="G887" s="21">
        <f>ROUND(IF(ISBLANK(C887),0,VLOOKUP(C887,'[2]Acha Air Sales Price List'!$B$1:$X$65536,12,FALSE)*$L$14),2)</f>
        <v>0</v>
      </c>
      <c r="H887" s="22">
        <f t="shared" si="24"/>
        <v>0</v>
      </c>
      <c r="I887" s="14"/>
    </row>
    <row r="888" spans="1:9" ht="12.4" hidden="1" customHeight="1">
      <c r="A888" s="13"/>
      <c r="B888" s="1"/>
      <c r="C888" s="36"/>
      <c r="D888" s="150"/>
      <c r="E888" s="151"/>
      <c r="F888" s="43" t="str">
        <f>VLOOKUP(C888,'[2]Acha Air Sales Price List'!$B$1:$D$65536,3,FALSE)</f>
        <v>Exchange rate :</v>
      </c>
      <c r="G888" s="21">
        <f>ROUND(IF(ISBLANK(C888),0,VLOOKUP(C888,'[2]Acha Air Sales Price List'!$B$1:$X$65536,12,FALSE)*$L$14),2)</f>
        <v>0</v>
      </c>
      <c r="H888" s="22">
        <f t="shared" si="24"/>
        <v>0</v>
      </c>
      <c r="I888" s="14"/>
    </row>
    <row r="889" spans="1:9" ht="12.4" hidden="1" customHeight="1">
      <c r="A889" s="13"/>
      <c r="B889" s="1"/>
      <c r="C889" s="36"/>
      <c r="D889" s="150"/>
      <c r="E889" s="151"/>
      <c r="F889" s="43" t="str">
        <f>VLOOKUP(C889,'[2]Acha Air Sales Price List'!$B$1:$D$65536,3,FALSE)</f>
        <v>Exchange rate :</v>
      </c>
      <c r="G889" s="21">
        <f>ROUND(IF(ISBLANK(C889),0,VLOOKUP(C889,'[2]Acha Air Sales Price List'!$B$1:$X$65536,12,FALSE)*$L$14),2)</f>
        <v>0</v>
      </c>
      <c r="H889" s="22">
        <f t="shared" si="24"/>
        <v>0</v>
      </c>
      <c r="I889" s="14"/>
    </row>
    <row r="890" spans="1:9" ht="12.4" hidden="1" customHeight="1">
      <c r="A890" s="13"/>
      <c r="B890" s="1"/>
      <c r="C890" s="36"/>
      <c r="D890" s="150"/>
      <c r="E890" s="151"/>
      <c r="F890" s="43" t="str">
        <f>VLOOKUP(C890,'[2]Acha Air Sales Price List'!$B$1:$D$65536,3,FALSE)</f>
        <v>Exchange rate :</v>
      </c>
      <c r="G890" s="21">
        <f>ROUND(IF(ISBLANK(C890),0,VLOOKUP(C890,'[2]Acha Air Sales Price List'!$B$1:$X$65536,12,FALSE)*$L$14),2)</f>
        <v>0</v>
      </c>
      <c r="H890" s="22">
        <f t="shared" si="24"/>
        <v>0</v>
      </c>
      <c r="I890" s="14"/>
    </row>
    <row r="891" spans="1:9" ht="12.4" hidden="1" customHeight="1">
      <c r="A891" s="13"/>
      <c r="B891" s="1"/>
      <c r="C891" s="36"/>
      <c r="D891" s="150"/>
      <c r="E891" s="151"/>
      <c r="F891" s="43" t="str">
        <f>VLOOKUP(C891,'[2]Acha Air Sales Price List'!$B$1:$D$65536,3,FALSE)</f>
        <v>Exchange rate :</v>
      </c>
      <c r="G891" s="21">
        <f>ROUND(IF(ISBLANK(C891),0,VLOOKUP(C891,'[2]Acha Air Sales Price List'!$B$1:$X$65536,12,FALSE)*$L$14),2)</f>
        <v>0</v>
      </c>
      <c r="H891" s="22">
        <f t="shared" si="24"/>
        <v>0</v>
      </c>
      <c r="I891" s="14"/>
    </row>
    <row r="892" spans="1:9" ht="12.4" hidden="1" customHeight="1">
      <c r="A892" s="13"/>
      <c r="B892" s="1"/>
      <c r="C892" s="36"/>
      <c r="D892" s="150"/>
      <c r="E892" s="151"/>
      <c r="F892" s="43" t="str">
        <f>VLOOKUP(C892,'[2]Acha Air Sales Price List'!$B$1:$D$65536,3,FALSE)</f>
        <v>Exchange rate :</v>
      </c>
      <c r="G892" s="21">
        <f>ROUND(IF(ISBLANK(C892),0,VLOOKUP(C892,'[2]Acha Air Sales Price List'!$B$1:$X$65536,12,FALSE)*$L$14),2)</f>
        <v>0</v>
      </c>
      <c r="H892" s="22">
        <f t="shared" si="24"/>
        <v>0</v>
      </c>
      <c r="I892" s="14"/>
    </row>
    <row r="893" spans="1:9" ht="12.4" hidden="1" customHeight="1">
      <c r="A893" s="13"/>
      <c r="B893" s="1"/>
      <c r="C893" s="36"/>
      <c r="D893" s="150"/>
      <c r="E893" s="151"/>
      <c r="F893" s="43" t="str">
        <f>VLOOKUP(C893,'[2]Acha Air Sales Price List'!$B$1:$D$65536,3,FALSE)</f>
        <v>Exchange rate :</v>
      </c>
      <c r="G893" s="21">
        <f>ROUND(IF(ISBLANK(C893),0,VLOOKUP(C893,'[2]Acha Air Sales Price List'!$B$1:$X$65536,12,FALSE)*$L$14),2)</f>
        <v>0</v>
      </c>
      <c r="H893" s="22">
        <f t="shared" si="24"/>
        <v>0</v>
      </c>
      <c r="I893" s="14"/>
    </row>
    <row r="894" spans="1:9" ht="12.4" hidden="1" customHeight="1">
      <c r="A894" s="13"/>
      <c r="B894" s="1"/>
      <c r="C894" s="36"/>
      <c r="D894" s="150"/>
      <c r="E894" s="151"/>
      <c r="F894" s="43" t="str">
        <f>VLOOKUP(C894,'[2]Acha Air Sales Price List'!$B$1:$D$65536,3,FALSE)</f>
        <v>Exchange rate :</v>
      </c>
      <c r="G894" s="21">
        <f>ROUND(IF(ISBLANK(C894),0,VLOOKUP(C894,'[2]Acha Air Sales Price List'!$B$1:$X$65536,12,FALSE)*$L$14),2)</f>
        <v>0</v>
      </c>
      <c r="H894" s="22">
        <f t="shared" si="24"/>
        <v>0</v>
      </c>
      <c r="I894" s="14"/>
    </row>
    <row r="895" spans="1:9" ht="12.4" hidden="1" customHeight="1">
      <c r="A895" s="13"/>
      <c r="B895" s="1"/>
      <c r="C895" s="36"/>
      <c r="D895" s="150"/>
      <c r="E895" s="151"/>
      <c r="F895" s="43" t="str">
        <f>VLOOKUP(C895,'[2]Acha Air Sales Price List'!$B$1:$D$65536,3,FALSE)</f>
        <v>Exchange rate :</v>
      </c>
      <c r="G895" s="21">
        <f>ROUND(IF(ISBLANK(C895),0,VLOOKUP(C895,'[2]Acha Air Sales Price List'!$B$1:$X$65536,12,FALSE)*$L$14),2)</f>
        <v>0</v>
      </c>
      <c r="H895" s="22">
        <f t="shared" si="24"/>
        <v>0</v>
      </c>
      <c r="I895" s="14"/>
    </row>
    <row r="896" spans="1:9" ht="12.4" hidden="1" customHeight="1">
      <c r="A896" s="13"/>
      <c r="B896" s="1"/>
      <c r="C896" s="36"/>
      <c r="D896" s="150"/>
      <c r="E896" s="151"/>
      <c r="F896" s="43" t="str">
        <f>VLOOKUP(C896,'[2]Acha Air Sales Price List'!$B$1:$D$65536,3,FALSE)</f>
        <v>Exchange rate :</v>
      </c>
      <c r="G896" s="21">
        <f>ROUND(IF(ISBLANK(C896),0,VLOOKUP(C896,'[2]Acha Air Sales Price List'!$B$1:$X$65536,12,FALSE)*$L$14),2)</f>
        <v>0</v>
      </c>
      <c r="H896" s="22">
        <f t="shared" si="24"/>
        <v>0</v>
      </c>
      <c r="I896" s="14"/>
    </row>
    <row r="897" spans="1:9" ht="12.4" hidden="1" customHeight="1">
      <c r="A897" s="13"/>
      <c r="B897" s="1"/>
      <c r="C897" s="36"/>
      <c r="D897" s="150"/>
      <c r="E897" s="151"/>
      <c r="F897" s="43" t="str">
        <f>VLOOKUP(C897,'[2]Acha Air Sales Price List'!$B$1:$D$65536,3,FALSE)</f>
        <v>Exchange rate :</v>
      </c>
      <c r="G897" s="21">
        <f>ROUND(IF(ISBLANK(C897),0,VLOOKUP(C897,'[2]Acha Air Sales Price List'!$B$1:$X$65536,12,FALSE)*$L$14),2)</f>
        <v>0</v>
      </c>
      <c r="H897" s="22">
        <f t="shared" si="24"/>
        <v>0</v>
      </c>
      <c r="I897" s="14"/>
    </row>
    <row r="898" spans="1:9" ht="12.4" hidden="1" customHeight="1">
      <c r="A898" s="13"/>
      <c r="B898" s="1"/>
      <c r="C898" s="36"/>
      <c r="D898" s="150"/>
      <c r="E898" s="151"/>
      <c r="F898" s="43" t="str">
        <f>VLOOKUP(C898,'[2]Acha Air Sales Price List'!$B$1:$D$65536,3,FALSE)</f>
        <v>Exchange rate :</v>
      </c>
      <c r="G898" s="21">
        <f>ROUND(IF(ISBLANK(C898),0,VLOOKUP(C898,'[2]Acha Air Sales Price List'!$B$1:$X$65536,12,FALSE)*$L$14),2)</f>
        <v>0</v>
      </c>
      <c r="H898" s="22">
        <f t="shared" si="24"/>
        <v>0</v>
      </c>
      <c r="I898" s="14"/>
    </row>
    <row r="899" spans="1:9" ht="12.4" hidden="1" customHeight="1">
      <c r="A899" s="13"/>
      <c r="B899" s="1"/>
      <c r="C899" s="36"/>
      <c r="D899" s="150"/>
      <c r="E899" s="151"/>
      <c r="F899" s="43" t="str">
        <f>VLOOKUP(C899,'[2]Acha Air Sales Price List'!$B$1:$D$65536,3,FALSE)</f>
        <v>Exchange rate :</v>
      </c>
      <c r="G899" s="21">
        <f>ROUND(IF(ISBLANK(C899),0,VLOOKUP(C899,'[2]Acha Air Sales Price List'!$B$1:$X$65536,12,FALSE)*$L$14),2)</f>
        <v>0</v>
      </c>
      <c r="H899" s="22">
        <f t="shared" si="24"/>
        <v>0</v>
      </c>
      <c r="I899" s="14"/>
    </row>
    <row r="900" spans="1:9" ht="12.4" hidden="1" customHeight="1">
      <c r="A900" s="13"/>
      <c r="B900" s="1"/>
      <c r="C900" s="36"/>
      <c r="D900" s="150"/>
      <c r="E900" s="151"/>
      <c r="F900" s="43" t="str">
        <f>VLOOKUP(C900,'[2]Acha Air Sales Price List'!$B$1:$D$65536,3,FALSE)</f>
        <v>Exchange rate :</v>
      </c>
      <c r="G900" s="21">
        <f>ROUND(IF(ISBLANK(C900),0,VLOOKUP(C900,'[2]Acha Air Sales Price List'!$B$1:$X$65536,12,FALSE)*$L$14),2)</f>
        <v>0</v>
      </c>
      <c r="H900" s="22">
        <f t="shared" si="24"/>
        <v>0</v>
      </c>
      <c r="I900" s="14"/>
    </row>
    <row r="901" spans="1:9" ht="12.4" hidden="1" customHeight="1">
      <c r="A901" s="13"/>
      <c r="B901" s="1"/>
      <c r="C901" s="36"/>
      <c r="D901" s="150"/>
      <c r="E901" s="151"/>
      <c r="F901" s="43" t="str">
        <f>VLOOKUP(C901,'[2]Acha Air Sales Price List'!$B$1:$D$65536,3,FALSE)</f>
        <v>Exchange rate :</v>
      </c>
      <c r="G901" s="21">
        <f>ROUND(IF(ISBLANK(C901),0,VLOOKUP(C901,'[2]Acha Air Sales Price List'!$B$1:$X$65536,12,FALSE)*$L$14),2)</f>
        <v>0</v>
      </c>
      <c r="H901" s="22">
        <f t="shared" si="24"/>
        <v>0</v>
      </c>
      <c r="I901" s="14"/>
    </row>
    <row r="902" spans="1:9" ht="12.4" hidden="1" customHeight="1">
      <c r="A902" s="13"/>
      <c r="B902" s="1"/>
      <c r="C902" s="36"/>
      <c r="D902" s="150"/>
      <c r="E902" s="151"/>
      <c r="F902" s="43" t="str">
        <f>VLOOKUP(C902,'[2]Acha Air Sales Price List'!$B$1:$D$65536,3,FALSE)</f>
        <v>Exchange rate :</v>
      </c>
      <c r="G902" s="21">
        <f>ROUND(IF(ISBLANK(C902),0,VLOOKUP(C902,'[2]Acha Air Sales Price List'!$B$1:$X$65536,12,FALSE)*$L$14),2)</f>
        <v>0</v>
      </c>
      <c r="H902" s="22">
        <f t="shared" si="24"/>
        <v>0</v>
      </c>
      <c r="I902" s="14"/>
    </row>
    <row r="903" spans="1:9" ht="12.4" hidden="1" customHeight="1">
      <c r="A903" s="13"/>
      <c r="B903" s="1"/>
      <c r="C903" s="36"/>
      <c r="D903" s="150"/>
      <c r="E903" s="151"/>
      <c r="F903" s="43" t="str">
        <f>VLOOKUP(C903,'[2]Acha Air Sales Price List'!$B$1:$D$65536,3,FALSE)</f>
        <v>Exchange rate :</v>
      </c>
      <c r="G903" s="21">
        <f>ROUND(IF(ISBLANK(C903),0,VLOOKUP(C903,'[2]Acha Air Sales Price List'!$B$1:$X$65536,12,FALSE)*$L$14),2)</f>
        <v>0</v>
      </c>
      <c r="H903" s="22">
        <f t="shared" si="24"/>
        <v>0</v>
      </c>
      <c r="I903" s="14"/>
    </row>
    <row r="904" spans="1:9" ht="12.4" hidden="1" customHeight="1">
      <c r="A904" s="13"/>
      <c r="B904" s="1"/>
      <c r="C904" s="36"/>
      <c r="D904" s="150"/>
      <c r="E904" s="151"/>
      <c r="F904" s="43" t="str">
        <f>VLOOKUP(C904,'[2]Acha Air Sales Price List'!$B$1:$D$65536,3,FALSE)</f>
        <v>Exchange rate :</v>
      </c>
      <c r="G904" s="21">
        <f>ROUND(IF(ISBLANK(C904),0,VLOOKUP(C904,'[2]Acha Air Sales Price List'!$B$1:$X$65536,12,FALSE)*$L$14),2)</f>
        <v>0</v>
      </c>
      <c r="H904" s="22">
        <f t="shared" si="24"/>
        <v>0</v>
      </c>
      <c r="I904" s="14"/>
    </row>
    <row r="905" spans="1:9" ht="12.4" hidden="1" customHeight="1">
      <c r="A905" s="13"/>
      <c r="B905" s="1"/>
      <c r="C905" s="36"/>
      <c r="D905" s="150"/>
      <c r="E905" s="151"/>
      <c r="F905" s="43" t="str">
        <f>VLOOKUP(C905,'[2]Acha Air Sales Price List'!$B$1:$D$65536,3,FALSE)</f>
        <v>Exchange rate :</v>
      </c>
      <c r="G905" s="21">
        <f>ROUND(IF(ISBLANK(C905),0,VLOOKUP(C905,'[2]Acha Air Sales Price List'!$B$1:$X$65536,12,FALSE)*$L$14),2)</f>
        <v>0</v>
      </c>
      <c r="H905" s="22">
        <f t="shared" si="24"/>
        <v>0</v>
      </c>
      <c r="I905" s="14"/>
    </row>
    <row r="906" spans="1:9" ht="12.4" hidden="1" customHeight="1">
      <c r="A906" s="13"/>
      <c r="B906" s="1"/>
      <c r="C906" s="36"/>
      <c r="D906" s="150"/>
      <c r="E906" s="151"/>
      <c r="F906" s="43" t="str">
        <f>VLOOKUP(C906,'[2]Acha Air Sales Price List'!$B$1:$D$65536,3,FALSE)</f>
        <v>Exchange rate :</v>
      </c>
      <c r="G906" s="21">
        <f>ROUND(IF(ISBLANK(C906),0,VLOOKUP(C906,'[2]Acha Air Sales Price List'!$B$1:$X$65536,12,FALSE)*$L$14),2)</f>
        <v>0</v>
      </c>
      <c r="H906" s="22">
        <f t="shared" si="24"/>
        <v>0</v>
      </c>
      <c r="I906" s="14"/>
    </row>
    <row r="907" spans="1:9" ht="12.4" hidden="1" customHeight="1">
      <c r="A907" s="13"/>
      <c r="B907" s="1"/>
      <c r="C907" s="36"/>
      <c r="D907" s="150"/>
      <c r="E907" s="151"/>
      <c r="F907" s="43" t="str">
        <f>VLOOKUP(C907,'[2]Acha Air Sales Price List'!$B$1:$D$65536,3,FALSE)</f>
        <v>Exchange rate :</v>
      </c>
      <c r="G907" s="21">
        <f>ROUND(IF(ISBLANK(C907),0,VLOOKUP(C907,'[2]Acha Air Sales Price List'!$B$1:$X$65536,12,FALSE)*$L$14),2)</f>
        <v>0</v>
      </c>
      <c r="H907" s="22">
        <f t="shared" si="24"/>
        <v>0</v>
      </c>
      <c r="I907" s="14"/>
    </row>
    <row r="908" spans="1:9" ht="12.4" hidden="1" customHeight="1">
      <c r="A908" s="13"/>
      <c r="B908" s="1"/>
      <c r="C908" s="37"/>
      <c r="D908" s="150"/>
      <c r="E908" s="151"/>
      <c r="F908" s="43" t="str">
        <f>VLOOKUP(C908,'[2]Acha Air Sales Price List'!$B$1:$D$65536,3,FALSE)</f>
        <v>Exchange rate :</v>
      </c>
      <c r="G908" s="21">
        <f>ROUND(IF(ISBLANK(C908),0,VLOOKUP(C908,'[2]Acha Air Sales Price List'!$B$1:$X$65536,12,FALSE)*$L$14),2)</f>
        <v>0</v>
      </c>
      <c r="H908" s="22">
        <f t="shared" si="24"/>
        <v>0</v>
      </c>
      <c r="I908" s="14"/>
    </row>
    <row r="909" spans="1:9" ht="12" hidden="1" customHeight="1">
      <c r="A909" s="13"/>
      <c r="B909" s="1"/>
      <c r="C909" s="36"/>
      <c r="D909" s="150"/>
      <c r="E909" s="151"/>
      <c r="F909" s="43" t="str">
        <f>VLOOKUP(C909,'[2]Acha Air Sales Price List'!$B$1:$D$65536,3,FALSE)</f>
        <v>Exchange rate :</v>
      </c>
      <c r="G909" s="21">
        <f>ROUND(IF(ISBLANK(C909),0,VLOOKUP(C909,'[2]Acha Air Sales Price List'!$B$1:$X$65536,12,FALSE)*$L$14),2)</f>
        <v>0</v>
      </c>
      <c r="H909" s="22">
        <f t="shared" si="24"/>
        <v>0</v>
      </c>
      <c r="I909" s="14"/>
    </row>
    <row r="910" spans="1:9" ht="12.4" hidden="1" customHeight="1">
      <c r="A910" s="13"/>
      <c r="B910" s="1"/>
      <c r="C910" s="36"/>
      <c r="D910" s="150"/>
      <c r="E910" s="151"/>
      <c r="F910" s="43" t="str">
        <f>VLOOKUP(C910,'[2]Acha Air Sales Price List'!$B$1:$D$65536,3,FALSE)</f>
        <v>Exchange rate :</v>
      </c>
      <c r="G910" s="21">
        <f>ROUND(IF(ISBLANK(C910),0,VLOOKUP(C910,'[2]Acha Air Sales Price List'!$B$1:$X$65536,12,FALSE)*$L$14),2)</f>
        <v>0</v>
      </c>
      <c r="H910" s="22">
        <f t="shared" si="24"/>
        <v>0</v>
      </c>
      <c r="I910" s="14"/>
    </row>
    <row r="911" spans="1:9" ht="12.4" hidden="1" customHeight="1">
      <c r="A911" s="13"/>
      <c r="B911" s="1"/>
      <c r="C911" s="36"/>
      <c r="D911" s="150"/>
      <c r="E911" s="151"/>
      <c r="F911" s="43" t="str">
        <f>VLOOKUP(C911,'[2]Acha Air Sales Price List'!$B$1:$D$65536,3,FALSE)</f>
        <v>Exchange rate :</v>
      </c>
      <c r="G911" s="21">
        <f>ROUND(IF(ISBLANK(C911),0,VLOOKUP(C911,'[2]Acha Air Sales Price List'!$B$1:$X$65536,12,FALSE)*$L$14),2)</f>
        <v>0</v>
      </c>
      <c r="H911" s="22">
        <f t="shared" si="24"/>
        <v>0</v>
      </c>
      <c r="I911" s="14"/>
    </row>
    <row r="912" spans="1:9" ht="12.4" hidden="1" customHeight="1">
      <c r="A912" s="13"/>
      <c r="B912" s="1"/>
      <c r="C912" s="36"/>
      <c r="D912" s="150"/>
      <c r="E912" s="151"/>
      <c r="F912" s="43" t="str">
        <f>VLOOKUP(C912,'[2]Acha Air Sales Price List'!$B$1:$D$65536,3,FALSE)</f>
        <v>Exchange rate :</v>
      </c>
      <c r="G912" s="21">
        <f>ROUND(IF(ISBLANK(C912),0,VLOOKUP(C912,'[2]Acha Air Sales Price List'!$B$1:$X$65536,12,FALSE)*$L$14),2)</f>
        <v>0</v>
      </c>
      <c r="H912" s="22">
        <f t="shared" si="24"/>
        <v>0</v>
      </c>
      <c r="I912" s="14"/>
    </row>
    <row r="913" spans="1:9" ht="12.4" hidden="1" customHeight="1">
      <c r="A913" s="13"/>
      <c r="B913" s="1"/>
      <c r="C913" s="36"/>
      <c r="D913" s="150"/>
      <c r="E913" s="151"/>
      <c r="F913" s="43" t="str">
        <f>VLOOKUP(C913,'[2]Acha Air Sales Price List'!$B$1:$D$65536,3,FALSE)</f>
        <v>Exchange rate :</v>
      </c>
      <c r="G913" s="21">
        <f>ROUND(IF(ISBLANK(C913),0,VLOOKUP(C913,'[2]Acha Air Sales Price List'!$B$1:$X$65536,12,FALSE)*$L$14),2)</f>
        <v>0</v>
      </c>
      <c r="H913" s="22">
        <f t="shared" si="24"/>
        <v>0</v>
      </c>
      <c r="I913" s="14"/>
    </row>
    <row r="914" spans="1:9" ht="12.4" hidden="1" customHeight="1">
      <c r="A914" s="13"/>
      <c r="B914" s="1"/>
      <c r="C914" s="36"/>
      <c r="D914" s="150"/>
      <c r="E914" s="151"/>
      <c r="F914" s="43" t="str">
        <f>VLOOKUP(C914,'[2]Acha Air Sales Price List'!$B$1:$D$65536,3,FALSE)</f>
        <v>Exchange rate :</v>
      </c>
      <c r="G914" s="21">
        <f>ROUND(IF(ISBLANK(C914),0,VLOOKUP(C914,'[2]Acha Air Sales Price List'!$B$1:$X$65536,12,FALSE)*$L$14),2)</f>
        <v>0</v>
      </c>
      <c r="H914" s="22">
        <f t="shared" si="24"/>
        <v>0</v>
      </c>
      <c r="I914" s="14"/>
    </row>
    <row r="915" spans="1:9" ht="12.4" hidden="1" customHeight="1">
      <c r="A915" s="13"/>
      <c r="B915" s="1"/>
      <c r="C915" s="36"/>
      <c r="D915" s="150"/>
      <c r="E915" s="151"/>
      <c r="F915" s="43" t="str">
        <f>VLOOKUP(C915,'[2]Acha Air Sales Price List'!$B$1:$D$65536,3,FALSE)</f>
        <v>Exchange rate :</v>
      </c>
      <c r="G915" s="21">
        <f>ROUND(IF(ISBLANK(C915),0,VLOOKUP(C915,'[2]Acha Air Sales Price List'!$B$1:$X$65536,12,FALSE)*$L$14),2)</f>
        <v>0</v>
      </c>
      <c r="H915" s="22">
        <f t="shared" si="24"/>
        <v>0</v>
      </c>
      <c r="I915" s="14"/>
    </row>
    <row r="916" spans="1:9" ht="12.4" hidden="1" customHeight="1">
      <c r="A916" s="13"/>
      <c r="B916" s="1"/>
      <c r="C916" s="36"/>
      <c r="D916" s="150"/>
      <c r="E916" s="151"/>
      <c r="F916" s="43" t="str">
        <f>VLOOKUP(C916,'[2]Acha Air Sales Price List'!$B$1:$D$65536,3,FALSE)</f>
        <v>Exchange rate :</v>
      </c>
      <c r="G916" s="21">
        <f>ROUND(IF(ISBLANK(C916),0,VLOOKUP(C916,'[2]Acha Air Sales Price List'!$B$1:$X$65536,12,FALSE)*$L$14),2)</f>
        <v>0</v>
      </c>
      <c r="H916" s="22">
        <f t="shared" si="24"/>
        <v>0</v>
      </c>
      <c r="I916" s="14"/>
    </row>
    <row r="917" spans="1:9" ht="12.4" hidden="1" customHeight="1">
      <c r="A917" s="13"/>
      <c r="B917" s="1"/>
      <c r="C917" s="36"/>
      <c r="D917" s="150"/>
      <c r="E917" s="151"/>
      <c r="F917" s="43" t="str">
        <f>VLOOKUP(C917,'[2]Acha Air Sales Price List'!$B$1:$D$65536,3,FALSE)</f>
        <v>Exchange rate :</v>
      </c>
      <c r="G917" s="21">
        <f>ROUND(IF(ISBLANK(C917),0,VLOOKUP(C917,'[2]Acha Air Sales Price List'!$B$1:$X$65536,12,FALSE)*$L$14),2)</f>
        <v>0</v>
      </c>
      <c r="H917" s="22">
        <f t="shared" si="24"/>
        <v>0</v>
      </c>
      <c r="I917" s="14"/>
    </row>
    <row r="918" spans="1:9" ht="12.4" hidden="1" customHeight="1">
      <c r="A918" s="13"/>
      <c r="B918" s="1"/>
      <c r="C918" s="36"/>
      <c r="D918" s="150"/>
      <c r="E918" s="151"/>
      <c r="F918" s="43" t="str">
        <f>VLOOKUP(C918,'[2]Acha Air Sales Price List'!$B$1:$D$65536,3,FALSE)</f>
        <v>Exchange rate :</v>
      </c>
      <c r="G918" s="21">
        <f>ROUND(IF(ISBLANK(C918),0,VLOOKUP(C918,'[2]Acha Air Sales Price List'!$B$1:$X$65536,12,FALSE)*$L$14),2)</f>
        <v>0</v>
      </c>
      <c r="H918" s="22">
        <f t="shared" si="24"/>
        <v>0</v>
      </c>
      <c r="I918" s="14"/>
    </row>
    <row r="919" spans="1:9" ht="12.4" hidden="1" customHeight="1">
      <c r="A919" s="13"/>
      <c r="B919" s="1"/>
      <c r="C919" s="36"/>
      <c r="D919" s="150"/>
      <c r="E919" s="151"/>
      <c r="F919" s="43" t="str">
        <f>VLOOKUP(C919,'[2]Acha Air Sales Price List'!$B$1:$D$65536,3,FALSE)</f>
        <v>Exchange rate :</v>
      </c>
      <c r="G919" s="21">
        <f>ROUND(IF(ISBLANK(C919),0,VLOOKUP(C919,'[2]Acha Air Sales Price List'!$B$1:$X$65536,12,FALSE)*$L$14),2)</f>
        <v>0</v>
      </c>
      <c r="H919" s="22">
        <f t="shared" si="24"/>
        <v>0</v>
      </c>
      <c r="I919" s="14"/>
    </row>
    <row r="920" spans="1:9" ht="12.4" hidden="1" customHeight="1">
      <c r="A920" s="13"/>
      <c r="B920" s="1"/>
      <c r="C920" s="36"/>
      <c r="D920" s="150"/>
      <c r="E920" s="151"/>
      <c r="F920" s="43" t="str">
        <f>VLOOKUP(C920,'[2]Acha Air Sales Price List'!$B$1:$D$65536,3,FALSE)</f>
        <v>Exchange rate :</v>
      </c>
      <c r="G920" s="21">
        <f>ROUND(IF(ISBLANK(C920),0,VLOOKUP(C920,'[2]Acha Air Sales Price List'!$B$1:$X$65536,12,FALSE)*$L$14),2)</f>
        <v>0</v>
      </c>
      <c r="H920" s="22">
        <f t="shared" si="24"/>
        <v>0</v>
      </c>
      <c r="I920" s="14"/>
    </row>
    <row r="921" spans="1:9" ht="12.4" hidden="1" customHeight="1">
      <c r="A921" s="13"/>
      <c r="B921" s="1"/>
      <c r="C921" s="36"/>
      <c r="D921" s="150"/>
      <c r="E921" s="151"/>
      <c r="F921" s="43" t="str">
        <f>VLOOKUP(C921,'[2]Acha Air Sales Price List'!$B$1:$D$65536,3,FALSE)</f>
        <v>Exchange rate :</v>
      </c>
      <c r="G921" s="21">
        <f>ROUND(IF(ISBLANK(C921),0,VLOOKUP(C921,'[2]Acha Air Sales Price List'!$B$1:$X$65536,12,FALSE)*$L$14),2)</f>
        <v>0</v>
      </c>
      <c r="H921" s="22">
        <f t="shared" si="24"/>
        <v>0</v>
      </c>
      <c r="I921" s="14"/>
    </row>
    <row r="922" spans="1:9" ht="12.4" hidden="1" customHeight="1">
      <c r="A922" s="13"/>
      <c r="B922" s="1"/>
      <c r="C922" s="36"/>
      <c r="D922" s="150"/>
      <c r="E922" s="151"/>
      <c r="F922" s="43" t="str">
        <f>VLOOKUP(C922,'[2]Acha Air Sales Price List'!$B$1:$D$65536,3,FALSE)</f>
        <v>Exchange rate :</v>
      </c>
      <c r="G922" s="21">
        <f>ROUND(IF(ISBLANK(C922),0,VLOOKUP(C922,'[2]Acha Air Sales Price List'!$B$1:$X$65536,12,FALSE)*$L$14),2)</f>
        <v>0</v>
      </c>
      <c r="H922" s="22">
        <f t="shared" si="24"/>
        <v>0</v>
      </c>
      <c r="I922" s="14"/>
    </row>
    <row r="923" spans="1:9" ht="12.4" hidden="1" customHeight="1">
      <c r="A923" s="13"/>
      <c r="B923" s="1"/>
      <c r="C923" s="36"/>
      <c r="D923" s="150"/>
      <c r="E923" s="151"/>
      <c r="F923" s="43" t="str">
        <f>VLOOKUP(C923,'[2]Acha Air Sales Price List'!$B$1:$D$65536,3,FALSE)</f>
        <v>Exchange rate :</v>
      </c>
      <c r="G923" s="21">
        <f>ROUND(IF(ISBLANK(C923),0,VLOOKUP(C923,'[2]Acha Air Sales Price List'!$B$1:$X$65536,12,FALSE)*$L$14),2)</f>
        <v>0</v>
      </c>
      <c r="H923" s="22">
        <f t="shared" si="24"/>
        <v>0</v>
      </c>
      <c r="I923" s="14"/>
    </row>
    <row r="924" spans="1:9" ht="12.4" hidden="1" customHeight="1">
      <c r="A924" s="13"/>
      <c r="B924" s="1"/>
      <c r="C924" s="36"/>
      <c r="D924" s="150"/>
      <c r="E924" s="151"/>
      <c r="F924" s="43" t="str">
        <f>VLOOKUP(C924,'[2]Acha Air Sales Price List'!$B$1:$D$65536,3,FALSE)</f>
        <v>Exchange rate :</v>
      </c>
      <c r="G924" s="21">
        <f>ROUND(IF(ISBLANK(C924),0,VLOOKUP(C924,'[2]Acha Air Sales Price List'!$B$1:$X$65536,12,FALSE)*$L$14),2)</f>
        <v>0</v>
      </c>
      <c r="H924" s="22">
        <f t="shared" si="24"/>
        <v>0</v>
      </c>
      <c r="I924" s="14"/>
    </row>
    <row r="925" spans="1:9" ht="12.4" hidden="1" customHeight="1">
      <c r="A925" s="13"/>
      <c r="B925" s="1"/>
      <c r="C925" s="36"/>
      <c r="D925" s="150"/>
      <c r="E925" s="151"/>
      <c r="F925" s="43" t="str">
        <f>VLOOKUP(C925,'[2]Acha Air Sales Price List'!$B$1:$D$65536,3,FALSE)</f>
        <v>Exchange rate :</v>
      </c>
      <c r="G925" s="21">
        <f>ROUND(IF(ISBLANK(C925),0,VLOOKUP(C925,'[2]Acha Air Sales Price List'!$B$1:$X$65536,12,FALSE)*$L$14),2)</f>
        <v>0</v>
      </c>
      <c r="H925" s="22">
        <f t="shared" si="24"/>
        <v>0</v>
      </c>
      <c r="I925" s="14"/>
    </row>
    <row r="926" spans="1:9" ht="12.4" hidden="1" customHeight="1">
      <c r="A926" s="13"/>
      <c r="B926" s="1"/>
      <c r="C926" s="36"/>
      <c r="D926" s="150"/>
      <c r="E926" s="151"/>
      <c r="F926" s="43" t="str">
        <f>VLOOKUP(C926,'[2]Acha Air Sales Price List'!$B$1:$D$65536,3,FALSE)</f>
        <v>Exchange rate :</v>
      </c>
      <c r="G926" s="21">
        <f>ROUND(IF(ISBLANK(C926),0,VLOOKUP(C926,'[2]Acha Air Sales Price List'!$B$1:$X$65536,12,FALSE)*$L$14),2)</f>
        <v>0</v>
      </c>
      <c r="H926" s="22">
        <f t="shared" si="24"/>
        <v>0</v>
      </c>
      <c r="I926" s="14"/>
    </row>
    <row r="927" spans="1:9" ht="12.4" hidden="1" customHeight="1">
      <c r="A927" s="13"/>
      <c r="B927" s="1"/>
      <c r="C927" s="36"/>
      <c r="D927" s="150"/>
      <c r="E927" s="151"/>
      <c r="F927" s="43" t="str">
        <f>VLOOKUP(C927,'[2]Acha Air Sales Price List'!$B$1:$D$65536,3,FALSE)</f>
        <v>Exchange rate :</v>
      </c>
      <c r="G927" s="21">
        <f>ROUND(IF(ISBLANK(C927),0,VLOOKUP(C927,'[2]Acha Air Sales Price List'!$B$1:$X$65536,12,FALSE)*$L$14),2)</f>
        <v>0</v>
      </c>
      <c r="H927" s="22">
        <f t="shared" si="24"/>
        <v>0</v>
      </c>
      <c r="I927" s="14"/>
    </row>
    <row r="928" spans="1:9" ht="12.4" hidden="1" customHeight="1">
      <c r="A928" s="13"/>
      <c r="B928" s="1"/>
      <c r="C928" s="36"/>
      <c r="D928" s="150"/>
      <c r="E928" s="151"/>
      <c r="F928" s="43" t="str">
        <f>VLOOKUP(C928,'[2]Acha Air Sales Price List'!$B$1:$D$65536,3,FALSE)</f>
        <v>Exchange rate :</v>
      </c>
      <c r="G928" s="21">
        <f>ROUND(IF(ISBLANK(C928),0,VLOOKUP(C928,'[2]Acha Air Sales Price List'!$B$1:$X$65536,12,FALSE)*$L$14),2)</f>
        <v>0</v>
      </c>
      <c r="H928" s="22">
        <f t="shared" si="24"/>
        <v>0</v>
      </c>
      <c r="I928" s="14"/>
    </row>
    <row r="929" spans="1:9" ht="12.4" hidden="1" customHeight="1">
      <c r="A929" s="13"/>
      <c r="B929" s="1"/>
      <c r="C929" s="36"/>
      <c r="D929" s="150"/>
      <c r="E929" s="151"/>
      <c r="F929" s="43" t="str">
        <f>VLOOKUP(C929,'[2]Acha Air Sales Price List'!$B$1:$D$65536,3,FALSE)</f>
        <v>Exchange rate :</v>
      </c>
      <c r="G929" s="21">
        <f>ROUND(IF(ISBLANK(C929),0,VLOOKUP(C929,'[2]Acha Air Sales Price List'!$B$1:$X$65536,12,FALSE)*$L$14),2)</f>
        <v>0</v>
      </c>
      <c r="H929" s="22">
        <f t="shared" si="24"/>
        <v>0</v>
      </c>
      <c r="I929" s="14"/>
    </row>
    <row r="930" spans="1:9" ht="12.4" hidden="1" customHeight="1">
      <c r="A930" s="13"/>
      <c r="B930" s="1"/>
      <c r="C930" s="36"/>
      <c r="D930" s="150"/>
      <c r="E930" s="151"/>
      <c r="F930" s="43" t="str">
        <f>VLOOKUP(C930,'[2]Acha Air Sales Price List'!$B$1:$D$65536,3,FALSE)</f>
        <v>Exchange rate :</v>
      </c>
      <c r="G930" s="21">
        <f>ROUND(IF(ISBLANK(C930),0,VLOOKUP(C930,'[2]Acha Air Sales Price List'!$B$1:$X$65536,12,FALSE)*$L$14),2)</f>
        <v>0</v>
      </c>
      <c r="H930" s="22">
        <f t="shared" si="24"/>
        <v>0</v>
      </c>
      <c r="I930" s="14"/>
    </row>
    <row r="931" spans="1:9" ht="12.4" hidden="1" customHeight="1">
      <c r="A931" s="13"/>
      <c r="B931" s="1"/>
      <c r="C931" s="36"/>
      <c r="D931" s="150"/>
      <c r="E931" s="151"/>
      <c r="F931" s="43" t="str">
        <f>VLOOKUP(C931,'[2]Acha Air Sales Price List'!$B$1:$D$65536,3,FALSE)</f>
        <v>Exchange rate :</v>
      </c>
      <c r="G931" s="21">
        <f>ROUND(IF(ISBLANK(C931),0,VLOOKUP(C931,'[2]Acha Air Sales Price List'!$B$1:$X$65536,12,FALSE)*$L$14),2)</f>
        <v>0</v>
      </c>
      <c r="H931" s="22">
        <f t="shared" si="24"/>
        <v>0</v>
      </c>
      <c r="I931" s="14"/>
    </row>
    <row r="932" spans="1:9" ht="12.4" hidden="1" customHeight="1">
      <c r="A932" s="13"/>
      <c r="B932" s="1"/>
      <c r="C932" s="36"/>
      <c r="D932" s="150"/>
      <c r="E932" s="151"/>
      <c r="F932" s="43" t="str">
        <f>VLOOKUP(C932,'[2]Acha Air Sales Price List'!$B$1:$D$65536,3,FALSE)</f>
        <v>Exchange rate :</v>
      </c>
      <c r="G932" s="21">
        <f>ROUND(IF(ISBLANK(C932),0,VLOOKUP(C932,'[2]Acha Air Sales Price List'!$B$1:$X$65536,12,FALSE)*$L$14),2)</f>
        <v>0</v>
      </c>
      <c r="H932" s="22">
        <f t="shared" si="24"/>
        <v>0</v>
      </c>
      <c r="I932" s="14"/>
    </row>
    <row r="933" spans="1:9" ht="12.4" hidden="1" customHeight="1">
      <c r="A933" s="13"/>
      <c r="B933" s="1"/>
      <c r="C933" s="36"/>
      <c r="D933" s="150"/>
      <c r="E933" s="151"/>
      <c r="F933" s="43" t="str">
        <f>VLOOKUP(C933,'[2]Acha Air Sales Price List'!$B$1:$D$65536,3,FALSE)</f>
        <v>Exchange rate :</v>
      </c>
      <c r="G933" s="21">
        <f>ROUND(IF(ISBLANK(C933),0,VLOOKUP(C933,'[2]Acha Air Sales Price List'!$B$1:$X$65536,12,FALSE)*$L$14),2)</f>
        <v>0</v>
      </c>
      <c r="H933" s="22">
        <f t="shared" si="24"/>
        <v>0</v>
      </c>
      <c r="I933" s="14"/>
    </row>
    <row r="934" spans="1:9" ht="12.4" hidden="1" customHeight="1">
      <c r="A934" s="13"/>
      <c r="B934" s="1"/>
      <c r="C934" s="36"/>
      <c r="D934" s="150"/>
      <c r="E934" s="151"/>
      <c r="F934" s="43" t="str">
        <f>VLOOKUP(C934,'[2]Acha Air Sales Price List'!$B$1:$D$65536,3,FALSE)</f>
        <v>Exchange rate :</v>
      </c>
      <c r="G934" s="21">
        <f>ROUND(IF(ISBLANK(C934),0,VLOOKUP(C934,'[2]Acha Air Sales Price List'!$B$1:$X$65536,12,FALSE)*$L$14),2)</f>
        <v>0</v>
      </c>
      <c r="H934" s="22">
        <f t="shared" si="24"/>
        <v>0</v>
      </c>
      <c r="I934" s="14"/>
    </row>
    <row r="935" spans="1:9" ht="12.4" hidden="1" customHeight="1">
      <c r="A935" s="13"/>
      <c r="B935" s="1"/>
      <c r="C935" s="36"/>
      <c r="D935" s="150"/>
      <c r="E935" s="151"/>
      <c r="F935" s="43" t="str">
        <f>VLOOKUP(C935,'[2]Acha Air Sales Price List'!$B$1:$D$65536,3,FALSE)</f>
        <v>Exchange rate :</v>
      </c>
      <c r="G935" s="21">
        <f>ROUND(IF(ISBLANK(C935),0,VLOOKUP(C935,'[2]Acha Air Sales Price List'!$B$1:$X$65536,12,FALSE)*$L$14),2)</f>
        <v>0</v>
      </c>
      <c r="H935" s="22">
        <f t="shared" si="24"/>
        <v>0</v>
      </c>
      <c r="I935" s="14"/>
    </row>
    <row r="936" spans="1:9" ht="12.4" hidden="1" customHeight="1">
      <c r="A936" s="13"/>
      <c r="B936" s="1"/>
      <c r="C936" s="37"/>
      <c r="D936" s="150"/>
      <c r="E936" s="151"/>
      <c r="F936" s="43" t="str">
        <f>VLOOKUP(C936,'[2]Acha Air Sales Price List'!$B$1:$D$65536,3,FALSE)</f>
        <v>Exchange rate :</v>
      </c>
      <c r="G936" s="21">
        <f>ROUND(IF(ISBLANK(C936),0,VLOOKUP(C936,'[2]Acha Air Sales Price List'!$B$1:$X$65536,12,FALSE)*$L$14),2)</f>
        <v>0</v>
      </c>
      <c r="H936" s="22">
        <f>ROUND(IF(ISNUMBER(B936), G936*B936, 0),5)</f>
        <v>0</v>
      </c>
      <c r="I936" s="14"/>
    </row>
    <row r="937" spans="1:9" ht="12" hidden="1" customHeight="1">
      <c r="A937" s="13"/>
      <c r="B937" s="1"/>
      <c r="C937" s="36"/>
      <c r="D937" s="150"/>
      <c r="E937" s="151"/>
      <c r="F937" s="43" t="str">
        <f>VLOOKUP(C937,'[2]Acha Air Sales Price List'!$B$1:$D$65536,3,FALSE)</f>
        <v>Exchange rate :</v>
      </c>
      <c r="G937" s="21">
        <f>ROUND(IF(ISBLANK(C937),0,VLOOKUP(C937,'[2]Acha Air Sales Price List'!$B$1:$X$65536,12,FALSE)*$L$14),2)</f>
        <v>0</v>
      </c>
      <c r="H937" s="22">
        <f t="shared" ref="H937:H1000" si="25">ROUND(IF(ISNUMBER(B937), G937*B937, 0),5)</f>
        <v>0</v>
      </c>
      <c r="I937" s="14"/>
    </row>
    <row r="938" spans="1:9" ht="12.4" hidden="1" customHeight="1">
      <c r="A938" s="13"/>
      <c r="B938" s="1"/>
      <c r="C938" s="36"/>
      <c r="D938" s="150"/>
      <c r="E938" s="151"/>
      <c r="F938" s="43" t="str">
        <f>VLOOKUP(C938,'[2]Acha Air Sales Price List'!$B$1:$D$65536,3,FALSE)</f>
        <v>Exchange rate :</v>
      </c>
      <c r="G938" s="21">
        <f>ROUND(IF(ISBLANK(C938),0,VLOOKUP(C938,'[2]Acha Air Sales Price List'!$B$1:$X$65536,12,FALSE)*$L$14),2)</f>
        <v>0</v>
      </c>
      <c r="H938" s="22">
        <f t="shared" si="25"/>
        <v>0</v>
      </c>
      <c r="I938" s="14"/>
    </row>
    <row r="939" spans="1:9" ht="12.4" hidden="1" customHeight="1">
      <c r="A939" s="13"/>
      <c r="B939" s="1"/>
      <c r="C939" s="36"/>
      <c r="D939" s="150"/>
      <c r="E939" s="151"/>
      <c r="F939" s="43" t="str">
        <f>VLOOKUP(C939,'[2]Acha Air Sales Price List'!$B$1:$D$65536,3,FALSE)</f>
        <v>Exchange rate :</v>
      </c>
      <c r="G939" s="21">
        <f>ROUND(IF(ISBLANK(C939),0,VLOOKUP(C939,'[2]Acha Air Sales Price List'!$B$1:$X$65536,12,FALSE)*$L$14),2)</f>
        <v>0</v>
      </c>
      <c r="H939" s="22">
        <f t="shared" si="25"/>
        <v>0</v>
      </c>
      <c r="I939" s="14"/>
    </row>
    <row r="940" spans="1:9" ht="12.4" hidden="1" customHeight="1">
      <c r="A940" s="13"/>
      <c r="B940" s="1"/>
      <c r="C940" s="36"/>
      <c r="D940" s="150"/>
      <c r="E940" s="151"/>
      <c r="F940" s="43" t="str">
        <f>VLOOKUP(C940,'[2]Acha Air Sales Price List'!$B$1:$D$65536,3,FALSE)</f>
        <v>Exchange rate :</v>
      </c>
      <c r="G940" s="21">
        <f>ROUND(IF(ISBLANK(C940),0,VLOOKUP(C940,'[2]Acha Air Sales Price List'!$B$1:$X$65536,12,FALSE)*$L$14),2)</f>
        <v>0</v>
      </c>
      <c r="H940" s="22">
        <f t="shared" si="25"/>
        <v>0</v>
      </c>
      <c r="I940" s="14"/>
    </row>
    <row r="941" spans="1:9" ht="12.4" hidden="1" customHeight="1">
      <c r="A941" s="13"/>
      <c r="B941" s="1"/>
      <c r="C941" s="36"/>
      <c r="D941" s="150"/>
      <c r="E941" s="151"/>
      <c r="F941" s="43" t="str">
        <f>VLOOKUP(C941,'[2]Acha Air Sales Price List'!$B$1:$D$65536,3,FALSE)</f>
        <v>Exchange rate :</v>
      </c>
      <c r="G941" s="21">
        <f>ROUND(IF(ISBLANK(C941),0,VLOOKUP(C941,'[2]Acha Air Sales Price List'!$B$1:$X$65536,12,FALSE)*$L$14),2)</f>
        <v>0</v>
      </c>
      <c r="H941" s="22">
        <f t="shared" si="25"/>
        <v>0</v>
      </c>
      <c r="I941" s="14"/>
    </row>
    <row r="942" spans="1:9" ht="12.4" hidden="1" customHeight="1">
      <c r="A942" s="13"/>
      <c r="B942" s="1"/>
      <c r="C942" s="36"/>
      <c r="D942" s="150"/>
      <c r="E942" s="151"/>
      <c r="F942" s="43" t="str">
        <f>VLOOKUP(C942,'[2]Acha Air Sales Price List'!$B$1:$D$65536,3,FALSE)</f>
        <v>Exchange rate :</v>
      </c>
      <c r="G942" s="21">
        <f>ROUND(IF(ISBLANK(C942),0,VLOOKUP(C942,'[2]Acha Air Sales Price List'!$B$1:$X$65536,12,FALSE)*$L$14),2)</f>
        <v>0</v>
      </c>
      <c r="H942" s="22">
        <f t="shared" si="25"/>
        <v>0</v>
      </c>
      <c r="I942" s="14"/>
    </row>
    <row r="943" spans="1:9" ht="12.4" hidden="1" customHeight="1">
      <c r="A943" s="13"/>
      <c r="B943" s="1"/>
      <c r="C943" s="36"/>
      <c r="D943" s="150"/>
      <c r="E943" s="151"/>
      <c r="F943" s="43" t="str">
        <f>VLOOKUP(C943,'[2]Acha Air Sales Price List'!$B$1:$D$65536,3,FALSE)</f>
        <v>Exchange rate :</v>
      </c>
      <c r="G943" s="21">
        <f>ROUND(IF(ISBLANK(C943),0,VLOOKUP(C943,'[2]Acha Air Sales Price List'!$B$1:$X$65536,12,FALSE)*$L$14),2)</f>
        <v>0</v>
      </c>
      <c r="H943" s="22">
        <f t="shared" si="25"/>
        <v>0</v>
      </c>
      <c r="I943" s="14"/>
    </row>
    <row r="944" spans="1:9" ht="12.4" hidden="1" customHeight="1">
      <c r="A944" s="13"/>
      <c r="B944" s="1"/>
      <c r="C944" s="36"/>
      <c r="D944" s="150"/>
      <c r="E944" s="151"/>
      <c r="F944" s="43" t="str">
        <f>VLOOKUP(C944,'[2]Acha Air Sales Price List'!$B$1:$D$65536,3,FALSE)</f>
        <v>Exchange rate :</v>
      </c>
      <c r="G944" s="21">
        <f>ROUND(IF(ISBLANK(C944),0,VLOOKUP(C944,'[2]Acha Air Sales Price List'!$B$1:$X$65536,12,FALSE)*$L$14),2)</f>
        <v>0</v>
      </c>
      <c r="H944" s="22">
        <f t="shared" si="25"/>
        <v>0</v>
      </c>
      <c r="I944" s="14"/>
    </row>
    <row r="945" spans="1:9" ht="12.4" hidden="1" customHeight="1">
      <c r="A945" s="13"/>
      <c r="B945" s="1"/>
      <c r="C945" s="36"/>
      <c r="D945" s="150"/>
      <c r="E945" s="151"/>
      <c r="F945" s="43" t="str">
        <f>VLOOKUP(C945,'[2]Acha Air Sales Price List'!$B$1:$D$65536,3,FALSE)</f>
        <v>Exchange rate :</v>
      </c>
      <c r="G945" s="21">
        <f>ROUND(IF(ISBLANK(C945),0,VLOOKUP(C945,'[2]Acha Air Sales Price List'!$B$1:$X$65536,12,FALSE)*$L$14),2)</f>
        <v>0</v>
      </c>
      <c r="H945" s="22">
        <f t="shared" si="25"/>
        <v>0</v>
      </c>
      <c r="I945" s="14"/>
    </row>
    <row r="946" spans="1:9" ht="12.4" hidden="1" customHeight="1">
      <c r="A946" s="13"/>
      <c r="B946" s="1"/>
      <c r="C946" s="36"/>
      <c r="D946" s="150"/>
      <c r="E946" s="151"/>
      <c r="F946" s="43" t="str">
        <f>VLOOKUP(C946,'[2]Acha Air Sales Price List'!$B$1:$D$65536,3,FALSE)</f>
        <v>Exchange rate :</v>
      </c>
      <c r="G946" s="21">
        <f>ROUND(IF(ISBLANK(C946),0,VLOOKUP(C946,'[2]Acha Air Sales Price List'!$B$1:$X$65536,12,FALSE)*$L$14),2)</f>
        <v>0</v>
      </c>
      <c r="H946" s="22">
        <f t="shared" si="25"/>
        <v>0</v>
      </c>
      <c r="I946" s="14"/>
    </row>
    <row r="947" spans="1:9" ht="12.4" hidden="1" customHeight="1">
      <c r="A947" s="13"/>
      <c r="B947" s="1"/>
      <c r="C947" s="36"/>
      <c r="D947" s="150"/>
      <c r="E947" s="151"/>
      <c r="F947" s="43" t="str">
        <f>VLOOKUP(C947,'[2]Acha Air Sales Price List'!$B$1:$D$65536,3,FALSE)</f>
        <v>Exchange rate :</v>
      </c>
      <c r="G947" s="21">
        <f>ROUND(IF(ISBLANK(C947),0,VLOOKUP(C947,'[2]Acha Air Sales Price List'!$B$1:$X$65536,12,FALSE)*$L$14),2)</f>
        <v>0</v>
      </c>
      <c r="H947" s="22">
        <f t="shared" si="25"/>
        <v>0</v>
      </c>
      <c r="I947" s="14"/>
    </row>
    <row r="948" spans="1:9" ht="12.4" hidden="1" customHeight="1">
      <c r="A948" s="13"/>
      <c r="B948" s="1"/>
      <c r="C948" s="36"/>
      <c r="D948" s="150"/>
      <c r="E948" s="151"/>
      <c r="F948" s="43" t="str">
        <f>VLOOKUP(C948,'[2]Acha Air Sales Price List'!$B$1:$D$65536,3,FALSE)</f>
        <v>Exchange rate :</v>
      </c>
      <c r="G948" s="21">
        <f>ROUND(IF(ISBLANK(C948),0,VLOOKUP(C948,'[2]Acha Air Sales Price List'!$B$1:$X$65536,12,FALSE)*$L$14),2)</f>
        <v>0</v>
      </c>
      <c r="H948" s="22">
        <f t="shared" si="25"/>
        <v>0</v>
      </c>
      <c r="I948" s="14"/>
    </row>
    <row r="949" spans="1:9" ht="12.4" hidden="1" customHeight="1">
      <c r="A949" s="13"/>
      <c r="B949" s="1"/>
      <c r="C949" s="36"/>
      <c r="D949" s="150"/>
      <c r="E949" s="151"/>
      <c r="F949" s="43" t="str">
        <f>VLOOKUP(C949,'[2]Acha Air Sales Price List'!$B$1:$D$65536,3,FALSE)</f>
        <v>Exchange rate :</v>
      </c>
      <c r="G949" s="21">
        <f>ROUND(IF(ISBLANK(C949),0,VLOOKUP(C949,'[2]Acha Air Sales Price List'!$B$1:$X$65536,12,FALSE)*$L$14),2)</f>
        <v>0</v>
      </c>
      <c r="H949" s="22">
        <f t="shared" si="25"/>
        <v>0</v>
      </c>
      <c r="I949" s="14"/>
    </row>
    <row r="950" spans="1:9" ht="12" hidden="1" customHeight="1">
      <c r="A950" s="13"/>
      <c r="B950" s="1"/>
      <c r="C950" s="36"/>
      <c r="D950" s="150"/>
      <c r="E950" s="151"/>
      <c r="F950" s="43" t="str">
        <f>VLOOKUP(C950,'[2]Acha Air Sales Price List'!$B$1:$D$65536,3,FALSE)</f>
        <v>Exchange rate :</v>
      </c>
      <c r="G950" s="21">
        <f>ROUND(IF(ISBLANK(C950),0,VLOOKUP(C950,'[2]Acha Air Sales Price List'!$B$1:$X$65536,12,FALSE)*$L$14),2)</f>
        <v>0</v>
      </c>
      <c r="H950" s="22">
        <f t="shared" si="25"/>
        <v>0</v>
      </c>
      <c r="I950" s="14"/>
    </row>
    <row r="951" spans="1:9" ht="12.4" hidden="1" customHeight="1">
      <c r="A951" s="13"/>
      <c r="B951" s="1"/>
      <c r="C951" s="36"/>
      <c r="D951" s="150"/>
      <c r="E951" s="151"/>
      <c r="F951" s="43" t="str">
        <f>VLOOKUP(C951,'[2]Acha Air Sales Price List'!$B$1:$D$65536,3,FALSE)</f>
        <v>Exchange rate :</v>
      </c>
      <c r="G951" s="21">
        <f>ROUND(IF(ISBLANK(C951),0,VLOOKUP(C951,'[2]Acha Air Sales Price List'!$B$1:$X$65536,12,FALSE)*$L$14),2)</f>
        <v>0</v>
      </c>
      <c r="H951" s="22">
        <f t="shared" si="25"/>
        <v>0</v>
      </c>
      <c r="I951" s="14"/>
    </row>
    <row r="952" spans="1:9" ht="12.4" hidden="1" customHeight="1">
      <c r="A952" s="13"/>
      <c r="B952" s="1"/>
      <c r="C952" s="36"/>
      <c r="D952" s="150"/>
      <c r="E952" s="151"/>
      <c r="F952" s="43" t="str">
        <f>VLOOKUP(C952,'[2]Acha Air Sales Price List'!$B$1:$D$65536,3,FALSE)</f>
        <v>Exchange rate :</v>
      </c>
      <c r="G952" s="21">
        <f>ROUND(IF(ISBLANK(C952),0,VLOOKUP(C952,'[2]Acha Air Sales Price List'!$B$1:$X$65536,12,FALSE)*$L$14),2)</f>
        <v>0</v>
      </c>
      <c r="H952" s="22">
        <f t="shared" si="25"/>
        <v>0</v>
      </c>
      <c r="I952" s="14"/>
    </row>
    <row r="953" spans="1:9" ht="12.4" hidden="1" customHeight="1">
      <c r="A953" s="13"/>
      <c r="B953" s="1"/>
      <c r="C953" s="36"/>
      <c r="D953" s="150"/>
      <c r="E953" s="151"/>
      <c r="F953" s="43" t="str">
        <f>VLOOKUP(C953,'[2]Acha Air Sales Price List'!$B$1:$D$65536,3,FALSE)</f>
        <v>Exchange rate :</v>
      </c>
      <c r="G953" s="21">
        <f>ROUND(IF(ISBLANK(C953),0,VLOOKUP(C953,'[2]Acha Air Sales Price List'!$B$1:$X$65536,12,FALSE)*$L$14),2)</f>
        <v>0</v>
      </c>
      <c r="H953" s="22">
        <f t="shared" si="25"/>
        <v>0</v>
      </c>
      <c r="I953" s="14"/>
    </row>
    <row r="954" spans="1:9" ht="12.4" hidden="1" customHeight="1">
      <c r="A954" s="13"/>
      <c r="B954" s="1"/>
      <c r="C954" s="36"/>
      <c r="D954" s="150"/>
      <c r="E954" s="151"/>
      <c r="F954" s="43" t="str">
        <f>VLOOKUP(C954,'[2]Acha Air Sales Price List'!$B$1:$D$65536,3,FALSE)</f>
        <v>Exchange rate :</v>
      </c>
      <c r="G954" s="21">
        <f>ROUND(IF(ISBLANK(C954),0,VLOOKUP(C954,'[2]Acha Air Sales Price List'!$B$1:$X$65536,12,FALSE)*$L$14),2)</f>
        <v>0</v>
      </c>
      <c r="H954" s="22">
        <f t="shared" si="25"/>
        <v>0</v>
      </c>
      <c r="I954" s="14"/>
    </row>
    <row r="955" spans="1:9" ht="12.4" hidden="1" customHeight="1">
      <c r="A955" s="13"/>
      <c r="B955" s="1"/>
      <c r="C955" s="36"/>
      <c r="D955" s="150"/>
      <c r="E955" s="151"/>
      <c r="F955" s="43" t="str">
        <f>VLOOKUP(C955,'[2]Acha Air Sales Price List'!$B$1:$D$65536,3,FALSE)</f>
        <v>Exchange rate :</v>
      </c>
      <c r="G955" s="21">
        <f>ROUND(IF(ISBLANK(C955),0,VLOOKUP(C955,'[2]Acha Air Sales Price List'!$B$1:$X$65536,12,FALSE)*$L$14),2)</f>
        <v>0</v>
      </c>
      <c r="H955" s="22">
        <f t="shared" si="25"/>
        <v>0</v>
      </c>
      <c r="I955" s="14"/>
    </row>
    <row r="956" spans="1:9" ht="12.4" hidden="1" customHeight="1">
      <c r="A956" s="13"/>
      <c r="B956" s="1"/>
      <c r="C956" s="36"/>
      <c r="D956" s="150"/>
      <c r="E956" s="151"/>
      <c r="F956" s="43" t="str">
        <f>VLOOKUP(C956,'[2]Acha Air Sales Price List'!$B$1:$D$65536,3,FALSE)</f>
        <v>Exchange rate :</v>
      </c>
      <c r="G956" s="21">
        <f>ROUND(IF(ISBLANK(C956),0,VLOOKUP(C956,'[2]Acha Air Sales Price List'!$B$1:$X$65536,12,FALSE)*$L$14),2)</f>
        <v>0</v>
      </c>
      <c r="H956" s="22">
        <f t="shared" si="25"/>
        <v>0</v>
      </c>
      <c r="I956" s="14"/>
    </row>
    <row r="957" spans="1:9" ht="12.4" hidden="1" customHeight="1">
      <c r="A957" s="13"/>
      <c r="B957" s="1"/>
      <c r="C957" s="36"/>
      <c r="D957" s="150"/>
      <c r="E957" s="151"/>
      <c r="F957" s="43" t="str">
        <f>VLOOKUP(C957,'[2]Acha Air Sales Price List'!$B$1:$D$65536,3,FALSE)</f>
        <v>Exchange rate :</v>
      </c>
      <c r="G957" s="21">
        <f>ROUND(IF(ISBLANK(C957),0,VLOOKUP(C957,'[2]Acha Air Sales Price List'!$B$1:$X$65536,12,FALSE)*$L$14),2)</f>
        <v>0</v>
      </c>
      <c r="H957" s="22">
        <f t="shared" si="25"/>
        <v>0</v>
      </c>
      <c r="I957" s="14"/>
    </row>
    <row r="958" spans="1:9" ht="12.4" hidden="1" customHeight="1">
      <c r="A958" s="13"/>
      <c r="B958" s="1"/>
      <c r="C958" s="36"/>
      <c r="D958" s="150"/>
      <c r="E958" s="151"/>
      <c r="F958" s="43" t="str">
        <f>VLOOKUP(C958,'[2]Acha Air Sales Price List'!$B$1:$D$65536,3,FALSE)</f>
        <v>Exchange rate :</v>
      </c>
      <c r="G958" s="21">
        <f>ROUND(IF(ISBLANK(C958),0,VLOOKUP(C958,'[2]Acha Air Sales Price List'!$B$1:$X$65536,12,FALSE)*$L$14),2)</f>
        <v>0</v>
      </c>
      <c r="H958" s="22">
        <f t="shared" si="25"/>
        <v>0</v>
      </c>
      <c r="I958" s="14"/>
    </row>
    <row r="959" spans="1:9" ht="12.4" hidden="1" customHeight="1">
      <c r="A959" s="13"/>
      <c r="B959" s="1"/>
      <c r="C959" s="36"/>
      <c r="D959" s="150"/>
      <c r="E959" s="151"/>
      <c r="F959" s="43" t="str">
        <f>VLOOKUP(C959,'[2]Acha Air Sales Price List'!$B$1:$D$65536,3,FALSE)</f>
        <v>Exchange rate :</v>
      </c>
      <c r="G959" s="21">
        <f>ROUND(IF(ISBLANK(C959),0,VLOOKUP(C959,'[2]Acha Air Sales Price List'!$B$1:$X$65536,12,FALSE)*$L$14),2)</f>
        <v>0</v>
      </c>
      <c r="H959" s="22">
        <f t="shared" si="25"/>
        <v>0</v>
      </c>
      <c r="I959" s="14"/>
    </row>
    <row r="960" spans="1:9" ht="12.4" hidden="1" customHeight="1">
      <c r="A960" s="13"/>
      <c r="B960" s="1"/>
      <c r="C960" s="36"/>
      <c r="D960" s="150"/>
      <c r="E960" s="151"/>
      <c r="F960" s="43" t="str">
        <f>VLOOKUP(C960,'[2]Acha Air Sales Price List'!$B$1:$D$65536,3,FALSE)</f>
        <v>Exchange rate :</v>
      </c>
      <c r="G960" s="21">
        <f>ROUND(IF(ISBLANK(C960),0,VLOOKUP(C960,'[2]Acha Air Sales Price List'!$B$1:$X$65536,12,FALSE)*$L$14),2)</f>
        <v>0</v>
      </c>
      <c r="H960" s="22">
        <f t="shared" si="25"/>
        <v>0</v>
      </c>
      <c r="I960" s="14"/>
    </row>
    <row r="961" spans="1:9" ht="12.4" hidden="1" customHeight="1">
      <c r="A961" s="13"/>
      <c r="B961" s="1"/>
      <c r="C961" s="36"/>
      <c r="D961" s="150"/>
      <c r="E961" s="151"/>
      <c r="F961" s="43" t="str">
        <f>VLOOKUP(C961,'[2]Acha Air Sales Price List'!$B$1:$D$65536,3,FALSE)</f>
        <v>Exchange rate :</v>
      </c>
      <c r="G961" s="21">
        <f>ROUND(IF(ISBLANK(C961),0,VLOOKUP(C961,'[2]Acha Air Sales Price List'!$B$1:$X$65536,12,FALSE)*$L$14),2)</f>
        <v>0</v>
      </c>
      <c r="H961" s="22">
        <f t="shared" si="25"/>
        <v>0</v>
      </c>
      <c r="I961" s="14"/>
    </row>
    <row r="962" spans="1:9" ht="12.4" hidden="1" customHeight="1">
      <c r="A962" s="13"/>
      <c r="B962" s="1"/>
      <c r="C962" s="36"/>
      <c r="D962" s="150"/>
      <c r="E962" s="151"/>
      <c r="F962" s="43" t="str">
        <f>VLOOKUP(C962,'[2]Acha Air Sales Price List'!$B$1:$D$65536,3,FALSE)</f>
        <v>Exchange rate :</v>
      </c>
      <c r="G962" s="21">
        <f>ROUND(IF(ISBLANK(C962),0,VLOOKUP(C962,'[2]Acha Air Sales Price List'!$B$1:$X$65536,12,FALSE)*$L$14),2)</f>
        <v>0</v>
      </c>
      <c r="H962" s="22">
        <f t="shared" si="25"/>
        <v>0</v>
      </c>
      <c r="I962" s="14"/>
    </row>
    <row r="963" spans="1:9" ht="12.4" hidden="1" customHeight="1">
      <c r="A963" s="13"/>
      <c r="B963" s="1"/>
      <c r="C963" s="36"/>
      <c r="D963" s="150"/>
      <c r="E963" s="151"/>
      <c r="F963" s="43" t="str">
        <f>VLOOKUP(C963,'[2]Acha Air Sales Price List'!$B$1:$D$65536,3,FALSE)</f>
        <v>Exchange rate :</v>
      </c>
      <c r="G963" s="21">
        <f>ROUND(IF(ISBLANK(C963),0,VLOOKUP(C963,'[2]Acha Air Sales Price List'!$B$1:$X$65536,12,FALSE)*$L$14),2)</f>
        <v>0</v>
      </c>
      <c r="H963" s="22">
        <f t="shared" si="25"/>
        <v>0</v>
      </c>
      <c r="I963" s="14"/>
    </row>
    <row r="964" spans="1:9" ht="12.4" hidden="1" customHeight="1">
      <c r="A964" s="13"/>
      <c r="B964" s="1"/>
      <c r="C964" s="36"/>
      <c r="D964" s="150"/>
      <c r="E964" s="151"/>
      <c r="F964" s="43" t="str">
        <f>VLOOKUP(C964,'[2]Acha Air Sales Price List'!$B$1:$D$65536,3,FALSE)</f>
        <v>Exchange rate :</v>
      </c>
      <c r="G964" s="21">
        <f>ROUND(IF(ISBLANK(C964),0,VLOOKUP(C964,'[2]Acha Air Sales Price List'!$B$1:$X$65536,12,FALSE)*$L$14),2)</f>
        <v>0</v>
      </c>
      <c r="H964" s="22">
        <f t="shared" si="25"/>
        <v>0</v>
      </c>
      <c r="I964" s="14"/>
    </row>
    <row r="965" spans="1:9" ht="12.4" hidden="1" customHeight="1">
      <c r="A965" s="13"/>
      <c r="B965" s="1"/>
      <c r="C965" s="36"/>
      <c r="D965" s="150"/>
      <c r="E965" s="151"/>
      <c r="F965" s="43" t="str">
        <f>VLOOKUP(C965,'[2]Acha Air Sales Price List'!$B$1:$D$65536,3,FALSE)</f>
        <v>Exchange rate :</v>
      </c>
      <c r="G965" s="21">
        <f>ROUND(IF(ISBLANK(C965),0,VLOOKUP(C965,'[2]Acha Air Sales Price List'!$B$1:$X$65536,12,FALSE)*$L$14),2)</f>
        <v>0</v>
      </c>
      <c r="H965" s="22">
        <f t="shared" si="25"/>
        <v>0</v>
      </c>
      <c r="I965" s="14"/>
    </row>
    <row r="966" spans="1:9" ht="12.4" hidden="1" customHeight="1">
      <c r="A966" s="13"/>
      <c r="B966" s="1"/>
      <c r="C966" s="36"/>
      <c r="D966" s="150"/>
      <c r="E966" s="151"/>
      <c r="F966" s="43" t="str">
        <f>VLOOKUP(C966,'[2]Acha Air Sales Price List'!$B$1:$D$65536,3,FALSE)</f>
        <v>Exchange rate :</v>
      </c>
      <c r="G966" s="21">
        <f>ROUND(IF(ISBLANK(C966),0,VLOOKUP(C966,'[2]Acha Air Sales Price List'!$B$1:$X$65536,12,FALSE)*$L$14),2)</f>
        <v>0</v>
      </c>
      <c r="H966" s="22">
        <f t="shared" si="25"/>
        <v>0</v>
      </c>
      <c r="I966" s="14"/>
    </row>
    <row r="967" spans="1:9" ht="12.4" hidden="1" customHeight="1">
      <c r="A967" s="13"/>
      <c r="B967" s="1"/>
      <c r="C967" s="36"/>
      <c r="D967" s="150"/>
      <c r="E967" s="151"/>
      <c r="F967" s="43" t="str">
        <f>VLOOKUP(C967,'[2]Acha Air Sales Price List'!$B$1:$D$65536,3,FALSE)</f>
        <v>Exchange rate :</v>
      </c>
      <c r="G967" s="21">
        <f>ROUND(IF(ISBLANK(C967),0,VLOOKUP(C967,'[2]Acha Air Sales Price List'!$B$1:$X$65536,12,FALSE)*$L$14),2)</f>
        <v>0</v>
      </c>
      <c r="H967" s="22">
        <f t="shared" si="25"/>
        <v>0</v>
      </c>
      <c r="I967" s="14"/>
    </row>
    <row r="968" spans="1:9" ht="12.4" hidden="1" customHeight="1">
      <c r="A968" s="13"/>
      <c r="B968" s="1"/>
      <c r="C968" s="36"/>
      <c r="D968" s="150"/>
      <c r="E968" s="151"/>
      <c r="F968" s="43" t="str">
        <f>VLOOKUP(C968,'[2]Acha Air Sales Price List'!$B$1:$D$65536,3,FALSE)</f>
        <v>Exchange rate :</v>
      </c>
      <c r="G968" s="21">
        <f>ROUND(IF(ISBLANK(C968),0,VLOOKUP(C968,'[2]Acha Air Sales Price List'!$B$1:$X$65536,12,FALSE)*$L$14),2)</f>
        <v>0</v>
      </c>
      <c r="H968" s="22">
        <f t="shared" si="25"/>
        <v>0</v>
      </c>
      <c r="I968" s="14"/>
    </row>
    <row r="969" spans="1:9" ht="12.4" hidden="1" customHeight="1">
      <c r="A969" s="13"/>
      <c r="B969" s="1"/>
      <c r="C969" s="36"/>
      <c r="D969" s="150"/>
      <c r="E969" s="151"/>
      <c r="F969" s="43" t="str">
        <f>VLOOKUP(C969,'[2]Acha Air Sales Price List'!$B$1:$D$65536,3,FALSE)</f>
        <v>Exchange rate :</v>
      </c>
      <c r="G969" s="21">
        <f>ROUND(IF(ISBLANK(C969),0,VLOOKUP(C969,'[2]Acha Air Sales Price List'!$B$1:$X$65536,12,FALSE)*$L$14),2)</f>
        <v>0</v>
      </c>
      <c r="H969" s="22">
        <f t="shared" si="25"/>
        <v>0</v>
      </c>
      <c r="I969" s="14"/>
    </row>
    <row r="970" spans="1:9" ht="12.4" hidden="1" customHeight="1">
      <c r="A970" s="13"/>
      <c r="B970" s="1"/>
      <c r="C970" s="36"/>
      <c r="D970" s="150"/>
      <c r="E970" s="151"/>
      <c r="F970" s="43" t="str">
        <f>VLOOKUP(C970,'[2]Acha Air Sales Price List'!$B$1:$D$65536,3,FALSE)</f>
        <v>Exchange rate :</v>
      </c>
      <c r="G970" s="21">
        <f>ROUND(IF(ISBLANK(C970),0,VLOOKUP(C970,'[2]Acha Air Sales Price List'!$B$1:$X$65536,12,FALSE)*$L$14),2)</f>
        <v>0</v>
      </c>
      <c r="H970" s="22">
        <f t="shared" si="25"/>
        <v>0</v>
      </c>
      <c r="I970" s="14"/>
    </row>
    <row r="971" spans="1:9" ht="12.4" hidden="1" customHeight="1">
      <c r="A971" s="13"/>
      <c r="B971" s="1"/>
      <c r="C971" s="36"/>
      <c r="D971" s="150"/>
      <c r="E971" s="151"/>
      <c r="F971" s="43" t="str">
        <f>VLOOKUP(C971,'[2]Acha Air Sales Price List'!$B$1:$D$65536,3,FALSE)</f>
        <v>Exchange rate :</v>
      </c>
      <c r="G971" s="21">
        <f>ROUND(IF(ISBLANK(C971),0,VLOOKUP(C971,'[2]Acha Air Sales Price List'!$B$1:$X$65536,12,FALSE)*$L$14),2)</f>
        <v>0</v>
      </c>
      <c r="H971" s="22">
        <f t="shared" si="25"/>
        <v>0</v>
      </c>
      <c r="I971" s="14"/>
    </row>
    <row r="972" spans="1:9" ht="12.4" hidden="1" customHeight="1">
      <c r="A972" s="13"/>
      <c r="B972" s="1"/>
      <c r="C972" s="36"/>
      <c r="D972" s="150"/>
      <c r="E972" s="151"/>
      <c r="F972" s="43" t="str">
        <f>VLOOKUP(C972,'[2]Acha Air Sales Price List'!$B$1:$D$65536,3,FALSE)</f>
        <v>Exchange rate :</v>
      </c>
      <c r="G972" s="21">
        <f>ROUND(IF(ISBLANK(C972),0,VLOOKUP(C972,'[2]Acha Air Sales Price List'!$B$1:$X$65536,12,FALSE)*$L$14),2)</f>
        <v>0</v>
      </c>
      <c r="H972" s="22">
        <f t="shared" si="25"/>
        <v>0</v>
      </c>
      <c r="I972" s="14"/>
    </row>
    <row r="973" spans="1:9" ht="12.4" hidden="1" customHeight="1">
      <c r="A973" s="13"/>
      <c r="B973" s="1"/>
      <c r="C973" s="37"/>
      <c r="D973" s="150"/>
      <c r="E973" s="151"/>
      <c r="F973" s="43" t="str">
        <f>VLOOKUP(C973,'[2]Acha Air Sales Price List'!$B$1:$D$65536,3,FALSE)</f>
        <v>Exchange rate :</v>
      </c>
      <c r="G973" s="21">
        <f>ROUND(IF(ISBLANK(C973),0,VLOOKUP(C973,'[2]Acha Air Sales Price List'!$B$1:$X$65536,12,FALSE)*$L$14),2)</f>
        <v>0</v>
      </c>
      <c r="H973" s="22">
        <f t="shared" si="25"/>
        <v>0</v>
      </c>
      <c r="I973" s="14"/>
    </row>
    <row r="974" spans="1:9" ht="12" hidden="1" customHeight="1">
      <c r="A974" s="13"/>
      <c r="B974" s="1"/>
      <c r="C974" s="36"/>
      <c r="D974" s="150"/>
      <c r="E974" s="151"/>
      <c r="F974" s="43" t="str">
        <f>VLOOKUP(C974,'[2]Acha Air Sales Price List'!$B$1:$D$65536,3,FALSE)</f>
        <v>Exchange rate :</v>
      </c>
      <c r="G974" s="21">
        <f>ROUND(IF(ISBLANK(C974),0,VLOOKUP(C974,'[2]Acha Air Sales Price List'!$B$1:$X$65536,12,FALSE)*$L$14),2)</f>
        <v>0</v>
      </c>
      <c r="H974" s="22">
        <f t="shared" si="25"/>
        <v>0</v>
      </c>
      <c r="I974" s="14"/>
    </row>
    <row r="975" spans="1:9" ht="12.4" hidden="1" customHeight="1">
      <c r="A975" s="13"/>
      <c r="B975" s="1"/>
      <c r="C975" s="36"/>
      <c r="D975" s="150"/>
      <c r="E975" s="151"/>
      <c r="F975" s="43" t="str">
        <f>VLOOKUP(C975,'[2]Acha Air Sales Price List'!$B$1:$D$65536,3,FALSE)</f>
        <v>Exchange rate :</v>
      </c>
      <c r="G975" s="21">
        <f>ROUND(IF(ISBLANK(C975),0,VLOOKUP(C975,'[2]Acha Air Sales Price List'!$B$1:$X$65536,12,FALSE)*$L$14),2)</f>
        <v>0</v>
      </c>
      <c r="H975" s="22">
        <f t="shared" si="25"/>
        <v>0</v>
      </c>
      <c r="I975" s="14"/>
    </row>
    <row r="976" spans="1:9" ht="12.4" hidden="1" customHeight="1">
      <c r="A976" s="13"/>
      <c r="B976" s="1"/>
      <c r="C976" s="36"/>
      <c r="D976" s="150"/>
      <c r="E976" s="151"/>
      <c r="F976" s="43" t="str">
        <f>VLOOKUP(C976,'[2]Acha Air Sales Price List'!$B$1:$D$65536,3,FALSE)</f>
        <v>Exchange rate :</v>
      </c>
      <c r="G976" s="21">
        <f>ROUND(IF(ISBLANK(C976),0,VLOOKUP(C976,'[2]Acha Air Sales Price List'!$B$1:$X$65536,12,FALSE)*$L$14),2)</f>
        <v>0</v>
      </c>
      <c r="H976" s="22">
        <f t="shared" si="25"/>
        <v>0</v>
      </c>
      <c r="I976" s="14"/>
    </row>
    <row r="977" spans="1:9" ht="12.4" hidden="1" customHeight="1">
      <c r="A977" s="13"/>
      <c r="B977" s="1"/>
      <c r="C977" s="36"/>
      <c r="D977" s="150"/>
      <c r="E977" s="151"/>
      <c r="F977" s="43" t="str">
        <f>VLOOKUP(C977,'[2]Acha Air Sales Price List'!$B$1:$D$65536,3,FALSE)</f>
        <v>Exchange rate :</v>
      </c>
      <c r="G977" s="21">
        <f>ROUND(IF(ISBLANK(C977),0,VLOOKUP(C977,'[2]Acha Air Sales Price List'!$B$1:$X$65536,12,FALSE)*$L$14),2)</f>
        <v>0</v>
      </c>
      <c r="H977" s="22">
        <f t="shared" si="25"/>
        <v>0</v>
      </c>
      <c r="I977" s="14"/>
    </row>
    <row r="978" spans="1:9" ht="12.4" hidden="1" customHeight="1">
      <c r="A978" s="13"/>
      <c r="B978" s="1"/>
      <c r="C978" s="36"/>
      <c r="D978" s="150"/>
      <c r="E978" s="151"/>
      <c r="F978" s="43" t="str">
        <f>VLOOKUP(C978,'[2]Acha Air Sales Price List'!$B$1:$D$65536,3,FALSE)</f>
        <v>Exchange rate :</v>
      </c>
      <c r="G978" s="21">
        <f>ROUND(IF(ISBLANK(C978),0,VLOOKUP(C978,'[2]Acha Air Sales Price List'!$B$1:$X$65536,12,FALSE)*$L$14),2)</f>
        <v>0</v>
      </c>
      <c r="H978" s="22">
        <f t="shared" si="25"/>
        <v>0</v>
      </c>
      <c r="I978" s="14"/>
    </row>
    <row r="979" spans="1:9" ht="12.4" hidden="1" customHeight="1">
      <c r="A979" s="13"/>
      <c r="B979" s="1"/>
      <c r="C979" s="36"/>
      <c r="D979" s="150"/>
      <c r="E979" s="151"/>
      <c r="F979" s="43" t="str">
        <f>VLOOKUP(C979,'[2]Acha Air Sales Price List'!$B$1:$D$65536,3,FALSE)</f>
        <v>Exchange rate :</v>
      </c>
      <c r="G979" s="21">
        <f>ROUND(IF(ISBLANK(C979),0,VLOOKUP(C979,'[2]Acha Air Sales Price List'!$B$1:$X$65536,12,FALSE)*$L$14),2)</f>
        <v>0</v>
      </c>
      <c r="H979" s="22">
        <f t="shared" si="25"/>
        <v>0</v>
      </c>
      <c r="I979" s="14"/>
    </row>
    <row r="980" spans="1:9" ht="12.4" hidden="1" customHeight="1">
      <c r="A980" s="13"/>
      <c r="B980" s="1"/>
      <c r="C980" s="36"/>
      <c r="D980" s="150"/>
      <c r="E980" s="151"/>
      <c r="F980" s="43" t="str">
        <f>VLOOKUP(C980,'[2]Acha Air Sales Price List'!$B$1:$D$65536,3,FALSE)</f>
        <v>Exchange rate :</v>
      </c>
      <c r="G980" s="21">
        <f>ROUND(IF(ISBLANK(C980),0,VLOOKUP(C980,'[2]Acha Air Sales Price List'!$B$1:$X$65536,12,FALSE)*$L$14),2)</f>
        <v>0</v>
      </c>
      <c r="H980" s="22">
        <f t="shared" si="25"/>
        <v>0</v>
      </c>
      <c r="I980" s="14"/>
    </row>
    <row r="981" spans="1:9" ht="12.4" hidden="1" customHeight="1">
      <c r="A981" s="13"/>
      <c r="B981" s="1"/>
      <c r="C981" s="36"/>
      <c r="D981" s="150"/>
      <c r="E981" s="151"/>
      <c r="F981" s="43" t="str">
        <f>VLOOKUP(C981,'[2]Acha Air Sales Price List'!$B$1:$D$65536,3,FALSE)</f>
        <v>Exchange rate :</v>
      </c>
      <c r="G981" s="21">
        <f>ROUND(IF(ISBLANK(C981),0,VLOOKUP(C981,'[2]Acha Air Sales Price List'!$B$1:$X$65536,12,FALSE)*$L$14),2)</f>
        <v>0</v>
      </c>
      <c r="H981" s="22">
        <f t="shared" si="25"/>
        <v>0</v>
      </c>
      <c r="I981" s="14"/>
    </row>
    <row r="982" spans="1:9" ht="12.4" hidden="1" customHeight="1">
      <c r="A982" s="13"/>
      <c r="B982" s="1"/>
      <c r="C982" s="36"/>
      <c r="D982" s="150"/>
      <c r="E982" s="151"/>
      <c r="F982" s="43" t="str">
        <f>VLOOKUP(C982,'[2]Acha Air Sales Price List'!$B$1:$D$65536,3,FALSE)</f>
        <v>Exchange rate :</v>
      </c>
      <c r="G982" s="21">
        <f>ROUND(IF(ISBLANK(C982),0,VLOOKUP(C982,'[2]Acha Air Sales Price List'!$B$1:$X$65536,12,FALSE)*$L$14),2)</f>
        <v>0</v>
      </c>
      <c r="H982" s="22">
        <f t="shared" si="25"/>
        <v>0</v>
      </c>
      <c r="I982" s="14"/>
    </row>
    <row r="983" spans="1:9" ht="12.4" hidden="1" customHeight="1">
      <c r="A983" s="13"/>
      <c r="B983" s="1"/>
      <c r="C983" s="36"/>
      <c r="D983" s="150"/>
      <c r="E983" s="151"/>
      <c r="F983" s="43" t="str">
        <f>VLOOKUP(C983,'[2]Acha Air Sales Price List'!$B$1:$D$65536,3,FALSE)</f>
        <v>Exchange rate :</v>
      </c>
      <c r="G983" s="21">
        <f>ROUND(IF(ISBLANK(C983),0,VLOOKUP(C983,'[2]Acha Air Sales Price List'!$B$1:$X$65536,12,FALSE)*$L$14),2)</f>
        <v>0</v>
      </c>
      <c r="H983" s="22">
        <f t="shared" si="25"/>
        <v>0</v>
      </c>
      <c r="I983" s="14"/>
    </row>
    <row r="984" spans="1:9" ht="12.4" hidden="1" customHeight="1">
      <c r="A984" s="13"/>
      <c r="B984" s="1"/>
      <c r="C984" s="36"/>
      <c r="D984" s="150"/>
      <c r="E984" s="151"/>
      <c r="F984" s="43" t="str">
        <f>VLOOKUP(C984,'[2]Acha Air Sales Price List'!$B$1:$D$65536,3,FALSE)</f>
        <v>Exchange rate :</v>
      </c>
      <c r="G984" s="21">
        <f>ROUND(IF(ISBLANK(C984),0,VLOOKUP(C984,'[2]Acha Air Sales Price List'!$B$1:$X$65536,12,FALSE)*$L$14),2)</f>
        <v>0</v>
      </c>
      <c r="H984" s="22">
        <f t="shared" si="25"/>
        <v>0</v>
      </c>
      <c r="I984" s="14"/>
    </row>
    <row r="985" spans="1:9" ht="12.4" hidden="1" customHeight="1">
      <c r="A985" s="13"/>
      <c r="B985" s="1"/>
      <c r="C985" s="36"/>
      <c r="D985" s="150"/>
      <c r="E985" s="151"/>
      <c r="F985" s="43" t="str">
        <f>VLOOKUP(C985,'[2]Acha Air Sales Price List'!$B$1:$D$65536,3,FALSE)</f>
        <v>Exchange rate :</v>
      </c>
      <c r="G985" s="21">
        <f>ROUND(IF(ISBLANK(C985),0,VLOOKUP(C985,'[2]Acha Air Sales Price List'!$B$1:$X$65536,12,FALSE)*$L$14),2)</f>
        <v>0</v>
      </c>
      <c r="H985" s="22">
        <f t="shared" si="25"/>
        <v>0</v>
      </c>
      <c r="I985" s="14"/>
    </row>
    <row r="986" spans="1:9" ht="12.4" hidden="1" customHeight="1">
      <c r="A986" s="13"/>
      <c r="B986" s="1"/>
      <c r="C986" s="36"/>
      <c r="D986" s="150"/>
      <c r="E986" s="151"/>
      <c r="F986" s="43" t="str">
        <f>VLOOKUP(C986,'[2]Acha Air Sales Price List'!$B$1:$D$65536,3,FALSE)</f>
        <v>Exchange rate :</v>
      </c>
      <c r="G986" s="21">
        <f>ROUND(IF(ISBLANK(C986),0,VLOOKUP(C986,'[2]Acha Air Sales Price List'!$B$1:$X$65536,12,FALSE)*$L$14),2)</f>
        <v>0</v>
      </c>
      <c r="H986" s="22">
        <f t="shared" si="25"/>
        <v>0</v>
      </c>
      <c r="I986" s="14"/>
    </row>
    <row r="987" spans="1:9" ht="12.4" hidden="1" customHeight="1">
      <c r="A987" s="13"/>
      <c r="B987" s="1"/>
      <c r="C987" s="36"/>
      <c r="D987" s="150"/>
      <c r="E987" s="151"/>
      <c r="F987" s="43" t="str">
        <f>VLOOKUP(C987,'[2]Acha Air Sales Price List'!$B$1:$D$65536,3,FALSE)</f>
        <v>Exchange rate :</v>
      </c>
      <c r="G987" s="21">
        <f>ROUND(IF(ISBLANK(C987),0,VLOOKUP(C987,'[2]Acha Air Sales Price List'!$B$1:$X$65536,12,FALSE)*$L$14),2)</f>
        <v>0</v>
      </c>
      <c r="H987" s="22">
        <f t="shared" si="25"/>
        <v>0</v>
      </c>
      <c r="I987" s="14"/>
    </row>
    <row r="988" spans="1:9" ht="12.4" hidden="1" customHeight="1">
      <c r="A988" s="13"/>
      <c r="B988" s="1"/>
      <c r="C988" s="36"/>
      <c r="D988" s="150"/>
      <c r="E988" s="151"/>
      <c r="F988" s="43" t="str">
        <f>VLOOKUP(C988,'[2]Acha Air Sales Price List'!$B$1:$D$65536,3,FALSE)</f>
        <v>Exchange rate :</v>
      </c>
      <c r="G988" s="21">
        <f>ROUND(IF(ISBLANK(C988),0,VLOOKUP(C988,'[2]Acha Air Sales Price List'!$B$1:$X$65536,12,FALSE)*$L$14),2)</f>
        <v>0</v>
      </c>
      <c r="H988" s="22">
        <f t="shared" si="25"/>
        <v>0</v>
      </c>
      <c r="I988" s="14"/>
    </row>
    <row r="989" spans="1:9" ht="12.4" hidden="1" customHeight="1">
      <c r="A989" s="13"/>
      <c r="B989" s="1"/>
      <c r="C989" s="36"/>
      <c r="D989" s="150"/>
      <c r="E989" s="151"/>
      <c r="F989" s="43" t="str">
        <f>VLOOKUP(C989,'[2]Acha Air Sales Price List'!$B$1:$D$65536,3,FALSE)</f>
        <v>Exchange rate :</v>
      </c>
      <c r="G989" s="21">
        <f>ROUND(IF(ISBLANK(C989),0,VLOOKUP(C989,'[2]Acha Air Sales Price List'!$B$1:$X$65536,12,FALSE)*$L$14),2)</f>
        <v>0</v>
      </c>
      <c r="H989" s="22">
        <f t="shared" si="25"/>
        <v>0</v>
      </c>
      <c r="I989" s="14"/>
    </row>
    <row r="990" spans="1:9" ht="12.4" hidden="1" customHeight="1">
      <c r="A990" s="13"/>
      <c r="B990" s="1"/>
      <c r="C990" s="36"/>
      <c r="D990" s="150"/>
      <c r="E990" s="151"/>
      <c r="F990" s="43" t="str">
        <f>VLOOKUP(C990,'[2]Acha Air Sales Price List'!$B$1:$D$65536,3,FALSE)</f>
        <v>Exchange rate :</v>
      </c>
      <c r="G990" s="21">
        <f>ROUND(IF(ISBLANK(C990),0,VLOOKUP(C990,'[2]Acha Air Sales Price List'!$B$1:$X$65536,12,FALSE)*$L$14),2)</f>
        <v>0</v>
      </c>
      <c r="H990" s="22">
        <f t="shared" si="25"/>
        <v>0</v>
      </c>
      <c r="I990" s="14"/>
    </row>
    <row r="991" spans="1:9" ht="12.4" hidden="1" customHeight="1">
      <c r="A991" s="13"/>
      <c r="B991" s="1"/>
      <c r="C991" s="36"/>
      <c r="D991" s="150"/>
      <c r="E991" s="151"/>
      <c r="F991" s="43" t="str">
        <f>VLOOKUP(C991,'[2]Acha Air Sales Price List'!$B$1:$D$65536,3,FALSE)</f>
        <v>Exchange rate :</v>
      </c>
      <c r="G991" s="21">
        <f>ROUND(IF(ISBLANK(C991),0,VLOOKUP(C991,'[2]Acha Air Sales Price List'!$B$1:$X$65536,12,FALSE)*$L$14),2)</f>
        <v>0</v>
      </c>
      <c r="H991" s="22">
        <f t="shared" si="25"/>
        <v>0</v>
      </c>
      <c r="I991" s="14"/>
    </row>
    <row r="992" spans="1:9" ht="12.4" hidden="1" customHeight="1">
      <c r="A992" s="13"/>
      <c r="B992" s="1"/>
      <c r="C992" s="36"/>
      <c r="D992" s="150"/>
      <c r="E992" s="151"/>
      <c r="F992" s="43" t="str">
        <f>VLOOKUP(C992,'[2]Acha Air Sales Price List'!$B$1:$D$65536,3,FALSE)</f>
        <v>Exchange rate :</v>
      </c>
      <c r="G992" s="21">
        <f>ROUND(IF(ISBLANK(C992),0,VLOOKUP(C992,'[2]Acha Air Sales Price List'!$B$1:$X$65536,12,FALSE)*$L$14),2)</f>
        <v>0</v>
      </c>
      <c r="H992" s="22">
        <f t="shared" si="25"/>
        <v>0</v>
      </c>
      <c r="I992" s="14"/>
    </row>
    <row r="993" spans="1:9" ht="12.4" hidden="1" customHeight="1">
      <c r="A993" s="13"/>
      <c r="B993" s="1"/>
      <c r="C993" s="36"/>
      <c r="D993" s="150"/>
      <c r="E993" s="151"/>
      <c r="F993" s="43" t="str">
        <f>VLOOKUP(C993,'[2]Acha Air Sales Price List'!$B$1:$D$65536,3,FALSE)</f>
        <v>Exchange rate :</v>
      </c>
      <c r="G993" s="21">
        <f>ROUND(IF(ISBLANK(C993),0,VLOOKUP(C993,'[2]Acha Air Sales Price List'!$B$1:$X$65536,12,FALSE)*$L$14),2)</f>
        <v>0</v>
      </c>
      <c r="H993" s="22">
        <f t="shared" si="25"/>
        <v>0</v>
      </c>
      <c r="I993" s="14"/>
    </row>
    <row r="994" spans="1:9" ht="12.4" hidden="1" customHeight="1">
      <c r="A994" s="13"/>
      <c r="B994" s="1"/>
      <c r="C994" s="36"/>
      <c r="D994" s="150"/>
      <c r="E994" s="151"/>
      <c r="F994" s="43" t="str">
        <f>VLOOKUP(C994,'[2]Acha Air Sales Price List'!$B$1:$D$65536,3,FALSE)</f>
        <v>Exchange rate :</v>
      </c>
      <c r="G994" s="21">
        <f>ROUND(IF(ISBLANK(C994),0,VLOOKUP(C994,'[2]Acha Air Sales Price List'!$B$1:$X$65536,12,FALSE)*$L$14),2)</f>
        <v>0</v>
      </c>
      <c r="H994" s="22">
        <f t="shared" si="25"/>
        <v>0</v>
      </c>
      <c r="I994" s="14"/>
    </row>
    <row r="995" spans="1:9" ht="12.4" hidden="1" customHeight="1">
      <c r="A995" s="13"/>
      <c r="B995" s="1"/>
      <c r="C995" s="36"/>
      <c r="D995" s="150"/>
      <c r="E995" s="151"/>
      <c r="F995" s="43" t="str">
        <f>VLOOKUP(C995,'[2]Acha Air Sales Price List'!$B$1:$D$65536,3,FALSE)</f>
        <v>Exchange rate :</v>
      </c>
      <c r="G995" s="21">
        <f>ROUND(IF(ISBLANK(C995),0,VLOOKUP(C995,'[2]Acha Air Sales Price List'!$B$1:$X$65536,12,FALSE)*$L$14),2)</f>
        <v>0</v>
      </c>
      <c r="H995" s="22">
        <f t="shared" si="25"/>
        <v>0</v>
      </c>
      <c r="I995" s="14"/>
    </row>
    <row r="996" spans="1:9" ht="12.4" hidden="1" customHeight="1">
      <c r="A996" s="13"/>
      <c r="B996" s="1"/>
      <c r="C996" s="36"/>
      <c r="D996" s="150"/>
      <c r="E996" s="151"/>
      <c r="F996" s="43" t="str">
        <f>VLOOKUP(C996,'[2]Acha Air Sales Price List'!$B$1:$D$65536,3,FALSE)</f>
        <v>Exchange rate :</v>
      </c>
      <c r="G996" s="21">
        <f>ROUND(IF(ISBLANK(C996),0,VLOOKUP(C996,'[2]Acha Air Sales Price List'!$B$1:$X$65536,12,FALSE)*$L$14),2)</f>
        <v>0</v>
      </c>
      <c r="H996" s="22">
        <f t="shared" si="25"/>
        <v>0</v>
      </c>
      <c r="I996" s="14"/>
    </row>
    <row r="997" spans="1:9" ht="12.4" hidden="1" customHeight="1">
      <c r="A997" s="13"/>
      <c r="B997" s="1"/>
      <c r="C997" s="36"/>
      <c r="D997" s="150"/>
      <c r="E997" s="151"/>
      <c r="F997" s="43" t="str">
        <f>VLOOKUP(C997,'[2]Acha Air Sales Price List'!$B$1:$D$65536,3,FALSE)</f>
        <v>Exchange rate :</v>
      </c>
      <c r="G997" s="21">
        <f>ROUND(IF(ISBLANK(C997),0,VLOOKUP(C997,'[2]Acha Air Sales Price List'!$B$1:$X$65536,12,FALSE)*$L$14),2)</f>
        <v>0</v>
      </c>
      <c r="H997" s="22">
        <f t="shared" si="25"/>
        <v>0</v>
      </c>
      <c r="I997" s="14"/>
    </row>
    <row r="998" spans="1:9" ht="12.4" hidden="1" customHeight="1">
      <c r="A998" s="13"/>
      <c r="B998" s="1"/>
      <c r="C998" s="36"/>
      <c r="D998" s="150"/>
      <c r="E998" s="151"/>
      <c r="F998" s="43" t="str">
        <f>VLOOKUP(C998,'[2]Acha Air Sales Price List'!$B$1:$D$65536,3,FALSE)</f>
        <v>Exchange rate :</v>
      </c>
      <c r="G998" s="21">
        <f>ROUND(IF(ISBLANK(C998),0,VLOOKUP(C998,'[2]Acha Air Sales Price List'!$B$1:$X$65536,12,FALSE)*$L$14),2)</f>
        <v>0</v>
      </c>
      <c r="H998" s="22">
        <f t="shared" si="25"/>
        <v>0</v>
      </c>
      <c r="I998" s="14"/>
    </row>
    <row r="999" spans="1:9" ht="11.25" hidden="1" customHeight="1">
      <c r="A999" s="13"/>
      <c r="B999" s="1"/>
      <c r="C999" s="36"/>
      <c r="D999" s="150"/>
      <c r="E999" s="151"/>
      <c r="F999" s="43" t="str">
        <f>VLOOKUP(C999,'[2]Acha Air Sales Price List'!$B$1:$D$65536,3,FALSE)</f>
        <v>Exchange rate :</v>
      </c>
      <c r="G999" s="21">
        <f>ROUND(IF(ISBLANK(C999),0,VLOOKUP(C999,'[2]Acha Air Sales Price List'!$B$1:$X$65536,12,FALSE)*$L$14),2)</f>
        <v>0</v>
      </c>
      <c r="H999" s="22">
        <f t="shared" si="25"/>
        <v>0</v>
      </c>
      <c r="I999" s="14"/>
    </row>
    <row r="1000" spans="1:9" ht="12.4" hidden="1" customHeight="1">
      <c r="A1000" s="13"/>
      <c r="B1000" s="1"/>
      <c r="C1000" s="102"/>
      <c r="D1000" s="150"/>
      <c r="E1000" s="151"/>
      <c r="F1000" s="43"/>
      <c r="G1000" s="21">
        <f>ROUND(IF(ISBLANK(C1000),0,VLOOKUP(C1000,'[2]Acha Air Sales Price List'!$B$1:$X$65536,12,FALSE)*$L$14),2)</f>
        <v>0</v>
      </c>
      <c r="H1000" s="22">
        <f t="shared" si="25"/>
        <v>0</v>
      </c>
      <c r="I1000" s="14"/>
    </row>
    <row r="1001" spans="1:9" ht="12.4" customHeight="1">
      <c r="A1001" s="13"/>
      <c r="B1001" s="1"/>
      <c r="C1001" s="37"/>
      <c r="D1001" s="158"/>
      <c r="E1001" s="159"/>
      <c r="F1001" s="43" t="s">
        <v>26</v>
      </c>
      <c r="G1001" s="21"/>
      <c r="H1001" s="22">
        <f>G1001</f>
        <v>0</v>
      </c>
      <c r="I1001" s="14"/>
    </row>
    <row r="1002" spans="1:9" ht="12.4" customHeight="1" thickBot="1">
      <c r="A1002" s="13"/>
      <c r="B1002" s="23"/>
      <c r="C1002" s="24"/>
      <c r="D1002" s="160"/>
      <c r="E1002" s="161"/>
      <c r="F1002" s="44"/>
      <c r="G1002" s="25">
        <f>ROUND(IF(ISBLANK(C1002),0,VLOOKUP(C1002,'[2]Acha Air Sales Price List'!$B$1:$X$65536,12,FALSE)*$W$14),2)</f>
        <v>0</v>
      </c>
      <c r="H1002" s="26">
        <f>ROUND(IF(ISNUMBER(B1002), G1002*B1002, 0),5)</f>
        <v>0</v>
      </c>
      <c r="I1002" s="14"/>
    </row>
    <row r="1003" spans="1:9" ht="10.5" customHeight="1" thickBot="1">
      <c r="A1003" s="13"/>
      <c r="B1003" s="2"/>
      <c r="C1003" s="2"/>
      <c r="D1003" s="2"/>
      <c r="E1003" s="2"/>
      <c r="F1003" s="2"/>
      <c r="G1003" s="31"/>
      <c r="H1003" s="32"/>
      <c r="I1003" s="14"/>
    </row>
    <row r="1004" spans="1:9" ht="16.5" thickBot="1">
      <c r="A1004" s="13"/>
      <c r="B1004" s="30" t="s">
        <v>17</v>
      </c>
      <c r="C1004" s="3"/>
      <c r="D1004" s="3"/>
      <c r="E1004" s="3"/>
      <c r="F1004" s="3"/>
      <c r="G1004" s="33" t="s">
        <v>18</v>
      </c>
      <c r="H1004" s="34">
        <f>SUM(H20:H1002)</f>
        <v>40637.109999999986</v>
      </c>
      <c r="I1004" s="14"/>
    </row>
    <row r="1005" spans="1:9" ht="16.5" hidden="1" thickBot="1">
      <c r="A1005" s="13"/>
      <c r="B1005" s="30" t="s">
        <v>17</v>
      </c>
      <c r="C1005" s="3"/>
      <c r="D1005" s="3"/>
      <c r="E1005" s="3"/>
      <c r="F1005" s="3"/>
      <c r="G1005" s="33" t="s">
        <v>23</v>
      </c>
      <c r="H1005" s="34">
        <f>H1004/41.5</f>
        <v>979.2074698795177</v>
      </c>
      <c r="I1005" s="14"/>
    </row>
    <row r="1006" spans="1:9" ht="16.5" hidden="1" thickBot="1">
      <c r="A1006" s="13"/>
      <c r="B1006" s="30"/>
      <c r="C1006" s="3"/>
      <c r="D1006" s="3"/>
      <c r="E1006" s="3"/>
      <c r="F1006" s="3"/>
      <c r="G1006" s="33" t="s">
        <v>25</v>
      </c>
      <c r="H1006" s="34">
        <v>40</v>
      </c>
      <c r="I1006" s="14"/>
    </row>
    <row r="1007" spans="1:9" ht="16.5" hidden="1" thickBot="1">
      <c r="A1007" s="13"/>
      <c r="B1007" s="30"/>
      <c r="C1007" s="3"/>
      <c r="D1007" s="3"/>
      <c r="E1007" s="3"/>
      <c r="F1007" s="3"/>
      <c r="G1007" s="33" t="s">
        <v>24</v>
      </c>
      <c r="H1007" s="34">
        <f>(H1006-H1005)*41.5</f>
        <v>-38977.109999999986</v>
      </c>
      <c r="I1007" s="14"/>
    </row>
    <row r="1008" spans="1:9" ht="10.5" customHeight="1">
      <c r="A1008" s="18"/>
      <c r="B1008" s="19"/>
      <c r="C1008" s="19"/>
      <c r="D1008" s="19"/>
      <c r="E1008" s="19"/>
      <c r="F1008" s="19"/>
      <c r="G1008" s="19"/>
      <c r="H1008" s="19"/>
      <c r="I1008" s="20"/>
    </row>
    <row r="1012" spans="8:8">
      <c r="H1012" s="45"/>
    </row>
  </sheetData>
  <mergeCells count="984">
    <mergeCell ref="D838:E838"/>
    <mergeCell ref="D839:E839"/>
    <mergeCell ref="D840:E840"/>
    <mergeCell ref="D832:E832"/>
    <mergeCell ref="D833:E833"/>
    <mergeCell ref="D834:E834"/>
    <mergeCell ref="D835:E835"/>
    <mergeCell ref="D836:E836"/>
    <mergeCell ref="D837:E837"/>
    <mergeCell ref="D826:E826"/>
    <mergeCell ref="D827:E827"/>
    <mergeCell ref="D828:E828"/>
    <mergeCell ref="D829:E829"/>
    <mergeCell ref="D830:E830"/>
    <mergeCell ref="D831:E831"/>
    <mergeCell ref="D820:E820"/>
    <mergeCell ref="D821:E821"/>
    <mergeCell ref="D822:E822"/>
    <mergeCell ref="D823:E823"/>
    <mergeCell ref="D824:E824"/>
    <mergeCell ref="D825:E825"/>
    <mergeCell ref="D814:E814"/>
    <mergeCell ref="D815:E815"/>
    <mergeCell ref="D816:E816"/>
    <mergeCell ref="D817:E817"/>
    <mergeCell ref="D818:E818"/>
    <mergeCell ref="D819:E819"/>
    <mergeCell ref="D808:E808"/>
    <mergeCell ref="D809:E809"/>
    <mergeCell ref="D810:E810"/>
    <mergeCell ref="D811:E811"/>
    <mergeCell ref="D812:E812"/>
    <mergeCell ref="D813:E813"/>
    <mergeCell ref="D802:E802"/>
    <mergeCell ref="D803:E803"/>
    <mergeCell ref="D804:E804"/>
    <mergeCell ref="D805:E805"/>
    <mergeCell ref="D806:E806"/>
    <mergeCell ref="D807:E807"/>
    <mergeCell ref="D796:E796"/>
    <mergeCell ref="D797:E797"/>
    <mergeCell ref="D798:E798"/>
    <mergeCell ref="D799:E799"/>
    <mergeCell ref="D800:E800"/>
    <mergeCell ref="D801:E801"/>
    <mergeCell ref="D790:E790"/>
    <mergeCell ref="D791:E791"/>
    <mergeCell ref="D792:E792"/>
    <mergeCell ref="D793:E793"/>
    <mergeCell ref="D794:E794"/>
    <mergeCell ref="D795:E795"/>
    <mergeCell ref="D763:E763"/>
    <mergeCell ref="D753:E753"/>
    <mergeCell ref="D754:E754"/>
    <mergeCell ref="D755:E755"/>
    <mergeCell ref="D756:E756"/>
    <mergeCell ref="D757:E757"/>
    <mergeCell ref="D768:E768"/>
    <mergeCell ref="D769:E769"/>
    <mergeCell ref="D770:E770"/>
    <mergeCell ref="D771:E771"/>
    <mergeCell ref="D772:E772"/>
    <mergeCell ref="D775:E775"/>
    <mergeCell ref="D773:E773"/>
    <mergeCell ref="D774:E774"/>
    <mergeCell ref="D787:E787"/>
    <mergeCell ref="D788:E788"/>
    <mergeCell ref="D777:E777"/>
    <mergeCell ref="D778:E778"/>
    <mergeCell ref="D751:E751"/>
    <mergeCell ref="D752:E752"/>
    <mergeCell ref="D759:E759"/>
    <mergeCell ref="D760:E760"/>
    <mergeCell ref="D761:E761"/>
    <mergeCell ref="D762:E762"/>
    <mergeCell ref="D742:E742"/>
    <mergeCell ref="D743:E743"/>
    <mergeCell ref="D744:E744"/>
    <mergeCell ref="D745:E745"/>
    <mergeCell ref="D746:E746"/>
    <mergeCell ref="D758:E758"/>
    <mergeCell ref="D747:E747"/>
    <mergeCell ref="D748:E748"/>
    <mergeCell ref="D749:E749"/>
    <mergeCell ref="D750:E750"/>
    <mergeCell ref="D20:E20"/>
    <mergeCell ref="D737:E737"/>
    <mergeCell ref="D764:E764"/>
    <mergeCell ref="D765:E765"/>
    <mergeCell ref="D766:E766"/>
    <mergeCell ref="D767:E767"/>
    <mergeCell ref="D738:E738"/>
    <mergeCell ref="D739:E739"/>
    <mergeCell ref="D740:E740"/>
    <mergeCell ref="D741:E741"/>
    <mergeCell ref="D534:E534"/>
    <mergeCell ref="D535:E535"/>
    <mergeCell ref="D536:E536"/>
    <mergeCell ref="D537:E537"/>
    <mergeCell ref="D538:E538"/>
    <mergeCell ref="D539:E539"/>
    <mergeCell ref="D540:E540"/>
    <mergeCell ref="D541:E541"/>
    <mergeCell ref="D542:E542"/>
    <mergeCell ref="D543:E543"/>
    <mergeCell ref="D544:E544"/>
    <mergeCell ref="D545:E545"/>
    <mergeCell ref="D546:E546"/>
    <mergeCell ref="D547:E547"/>
    <mergeCell ref="D779:E779"/>
    <mergeCell ref="D780:E780"/>
    <mergeCell ref="D783:E783"/>
    <mergeCell ref="D784:E784"/>
    <mergeCell ref="G9:G10"/>
    <mergeCell ref="G11:G12"/>
    <mergeCell ref="G13:G14"/>
    <mergeCell ref="H9:H10"/>
    <mergeCell ref="H11:H12"/>
    <mergeCell ref="H13:H14"/>
    <mergeCell ref="D520:E520"/>
    <mergeCell ref="D521:E521"/>
    <mergeCell ref="D522:E522"/>
    <mergeCell ref="D523:E523"/>
    <mergeCell ref="D524:E524"/>
    <mergeCell ref="D525:E525"/>
    <mergeCell ref="D526:E526"/>
    <mergeCell ref="D527:E527"/>
    <mergeCell ref="D528:E528"/>
    <mergeCell ref="D529:E529"/>
    <mergeCell ref="D530:E530"/>
    <mergeCell ref="D531:E531"/>
    <mergeCell ref="D532:E532"/>
    <mergeCell ref="D533:E533"/>
    <mergeCell ref="D1002:E1002"/>
    <mergeCell ref="B8:D8"/>
    <mergeCell ref="B9:D9"/>
    <mergeCell ref="B10:D10"/>
    <mergeCell ref="B11:D11"/>
    <mergeCell ref="B12:D12"/>
    <mergeCell ref="B13:D13"/>
    <mergeCell ref="B14:D14"/>
    <mergeCell ref="D781:E781"/>
    <mergeCell ref="D782:E782"/>
    <mergeCell ref="D19:E19"/>
    <mergeCell ref="D776:E776"/>
    <mergeCell ref="D842:E842"/>
    <mergeCell ref="D843:E843"/>
    <mergeCell ref="D844:E844"/>
    <mergeCell ref="D845:E845"/>
    <mergeCell ref="D789:E789"/>
    <mergeCell ref="D841:E841"/>
    <mergeCell ref="D785:E785"/>
    <mergeCell ref="D786:E786"/>
    <mergeCell ref="D846:E846"/>
    <mergeCell ref="D847:E847"/>
    <mergeCell ref="D848:E848"/>
    <mergeCell ref="D849:E849"/>
    <mergeCell ref="D850:E850"/>
    <mergeCell ref="D851:E851"/>
    <mergeCell ref="D852:E852"/>
    <mergeCell ref="D853:E853"/>
    <mergeCell ref="D854:E854"/>
    <mergeCell ref="D855:E855"/>
    <mergeCell ref="D856:E856"/>
    <mergeCell ref="D857:E857"/>
    <mergeCell ref="D858:E858"/>
    <mergeCell ref="D859:E859"/>
    <mergeCell ref="D860:E860"/>
    <mergeCell ref="D861:E861"/>
    <mergeCell ref="D862:E862"/>
    <mergeCell ref="D863:E863"/>
    <mergeCell ref="D864:E864"/>
    <mergeCell ref="D865:E865"/>
    <mergeCell ref="D866:E866"/>
    <mergeCell ref="D867:E867"/>
    <mergeCell ref="D868:E868"/>
    <mergeCell ref="D869:E869"/>
    <mergeCell ref="D870:E870"/>
    <mergeCell ref="D871:E871"/>
    <mergeCell ref="D872:E872"/>
    <mergeCell ref="D873:E873"/>
    <mergeCell ref="D874:E874"/>
    <mergeCell ref="D875:E875"/>
    <mergeCell ref="D876:E876"/>
    <mergeCell ref="D877:E877"/>
    <mergeCell ref="D878:E878"/>
    <mergeCell ref="D879:E879"/>
    <mergeCell ref="D880:E880"/>
    <mergeCell ref="D881:E881"/>
    <mergeCell ref="D882:E882"/>
    <mergeCell ref="D883:E883"/>
    <mergeCell ref="D884:E884"/>
    <mergeCell ref="D885:E885"/>
    <mergeCell ref="D886:E886"/>
    <mergeCell ref="D887:E887"/>
    <mergeCell ref="D888:E888"/>
    <mergeCell ref="D889:E889"/>
    <mergeCell ref="D890:E890"/>
    <mergeCell ref="D891:E891"/>
    <mergeCell ref="D892:E892"/>
    <mergeCell ref="D893:E893"/>
    <mergeCell ref="D894:E894"/>
    <mergeCell ref="D895:E895"/>
    <mergeCell ref="D896:E896"/>
    <mergeCell ref="D897:E897"/>
    <mergeCell ref="D898:E898"/>
    <mergeCell ref="D899:E899"/>
    <mergeCell ref="D900:E900"/>
    <mergeCell ref="D901:E901"/>
    <mergeCell ref="D902:E902"/>
    <mergeCell ref="D903:E903"/>
    <mergeCell ref="D904:E904"/>
    <mergeCell ref="D905:E905"/>
    <mergeCell ref="D906:E906"/>
    <mergeCell ref="D907:E907"/>
    <mergeCell ref="D908:E908"/>
    <mergeCell ref="D909:E909"/>
    <mergeCell ref="D910:E910"/>
    <mergeCell ref="D911:E911"/>
    <mergeCell ref="D912:E912"/>
    <mergeCell ref="D913:E913"/>
    <mergeCell ref="D914:E914"/>
    <mergeCell ref="D915:E915"/>
    <mergeCell ref="D916:E916"/>
    <mergeCell ref="D917:E917"/>
    <mergeCell ref="D918:E918"/>
    <mergeCell ref="D919:E919"/>
    <mergeCell ref="D920:E920"/>
    <mergeCell ref="D921:E921"/>
    <mergeCell ref="D922:E922"/>
    <mergeCell ref="D923:E923"/>
    <mergeCell ref="D924:E924"/>
    <mergeCell ref="D925:E925"/>
    <mergeCell ref="D926:E926"/>
    <mergeCell ref="D927:E927"/>
    <mergeCell ref="D928:E928"/>
    <mergeCell ref="D929:E929"/>
    <mergeCell ref="D930:E930"/>
    <mergeCell ref="D931:E931"/>
    <mergeCell ref="D932:E932"/>
    <mergeCell ref="D933:E933"/>
    <mergeCell ref="D934:E934"/>
    <mergeCell ref="D935:E935"/>
    <mergeCell ref="D936:E936"/>
    <mergeCell ref="D937:E937"/>
    <mergeCell ref="D938:E938"/>
    <mergeCell ref="D939:E939"/>
    <mergeCell ref="D940:E940"/>
    <mergeCell ref="D941:E941"/>
    <mergeCell ref="D942:E942"/>
    <mergeCell ref="D943:E943"/>
    <mergeCell ref="D944:E944"/>
    <mergeCell ref="D945:E945"/>
    <mergeCell ref="D946:E946"/>
    <mergeCell ref="D947:E947"/>
    <mergeCell ref="D948:E948"/>
    <mergeCell ref="D949:E949"/>
    <mergeCell ref="D1000:E1000"/>
    <mergeCell ref="D1001:E1001"/>
    <mergeCell ref="D953:E953"/>
    <mergeCell ref="D954:E954"/>
    <mergeCell ref="D955:E955"/>
    <mergeCell ref="D956:E956"/>
    <mergeCell ref="D957:E957"/>
    <mergeCell ref="D958:E958"/>
    <mergeCell ref="D959:E959"/>
    <mergeCell ref="D960:E960"/>
    <mergeCell ref="D961:E961"/>
    <mergeCell ref="D962:E962"/>
    <mergeCell ref="D963:E963"/>
    <mergeCell ref="D964:E964"/>
    <mergeCell ref="D965:E965"/>
    <mergeCell ref="D966:E966"/>
    <mergeCell ref="D967:E967"/>
    <mergeCell ref="D968:E968"/>
    <mergeCell ref="D969:E969"/>
    <mergeCell ref="D970:E970"/>
    <mergeCell ref="D971:E971"/>
    <mergeCell ref="D972:E972"/>
    <mergeCell ref="D973:E973"/>
    <mergeCell ref="D548:E548"/>
    <mergeCell ref="D549:E549"/>
    <mergeCell ref="D550:E550"/>
    <mergeCell ref="D551:E551"/>
    <mergeCell ref="D552:E552"/>
    <mergeCell ref="D553:E553"/>
    <mergeCell ref="D554:E554"/>
    <mergeCell ref="D555:E555"/>
    <mergeCell ref="D556:E556"/>
    <mergeCell ref="D557:E557"/>
    <mergeCell ref="D558:E558"/>
    <mergeCell ref="D559:E559"/>
    <mergeCell ref="D560:E560"/>
    <mergeCell ref="D561:E561"/>
    <mergeCell ref="D562:E562"/>
    <mergeCell ref="D563:E563"/>
    <mergeCell ref="D564:E564"/>
    <mergeCell ref="D565:E565"/>
    <mergeCell ref="D566:E566"/>
    <mergeCell ref="D567:E567"/>
    <mergeCell ref="D568:E568"/>
    <mergeCell ref="D569:E569"/>
    <mergeCell ref="D570:E570"/>
    <mergeCell ref="D571:E571"/>
    <mergeCell ref="D572:E572"/>
    <mergeCell ref="D573:E573"/>
    <mergeCell ref="D574:E574"/>
    <mergeCell ref="D575:E575"/>
    <mergeCell ref="D576:E576"/>
    <mergeCell ref="D577:E577"/>
    <mergeCell ref="D578:E578"/>
    <mergeCell ref="D579:E579"/>
    <mergeCell ref="D580:E580"/>
    <mergeCell ref="D581:E581"/>
    <mergeCell ref="D582:E582"/>
    <mergeCell ref="D583:E583"/>
    <mergeCell ref="D584:E584"/>
    <mergeCell ref="D585:E585"/>
    <mergeCell ref="D586:E586"/>
    <mergeCell ref="D587:E587"/>
    <mergeCell ref="D588:E588"/>
    <mergeCell ref="D589:E589"/>
    <mergeCell ref="D590:E590"/>
    <mergeCell ref="D591:E591"/>
    <mergeCell ref="D592:E592"/>
    <mergeCell ref="D593:E593"/>
    <mergeCell ref="D594:E594"/>
    <mergeCell ref="D595:E595"/>
    <mergeCell ref="D596:E596"/>
    <mergeCell ref="D597:E597"/>
    <mergeCell ref="D598:E598"/>
    <mergeCell ref="D599:E599"/>
    <mergeCell ref="D600:E600"/>
    <mergeCell ref="D601:E601"/>
    <mergeCell ref="D602:E602"/>
    <mergeCell ref="D603:E603"/>
    <mergeCell ref="D604:E604"/>
    <mergeCell ref="D605:E605"/>
    <mergeCell ref="D606:E606"/>
    <mergeCell ref="D607:E607"/>
    <mergeCell ref="D608:E608"/>
    <mergeCell ref="D609:E609"/>
    <mergeCell ref="D610:E610"/>
    <mergeCell ref="D611:E611"/>
    <mergeCell ref="D612:E612"/>
    <mergeCell ref="D613:E613"/>
    <mergeCell ref="D614:E614"/>
    <mergeCell ref="D615:E615"/>
    <mergeCell ref="D616:E616"/>
    <mergeCell ref="D617:E617"/>
    <mergeCell ref="D618:E618"/>
    <mergeCell ref="D619:E619"/>
    <mergeCell ref="D620:E620"/>
    <mergeCell ref="D621:E621"/>
    <mergeCell ref="D622:E622"/>
    <mergeCell ref="D623:E623"/>
    <mergeCell ref="D624:E624"/>
    <mergeCell ref="D625:E625"/>
    <mergeCell ref="D626:E626"/>
    <mergeCell ref="D627:E627"/>
    <mergeCell ref="D628:E628"/>
    <mergeCell ref="D629:E629"/>
    <mergeCell ref="D630:E630"/>
    <mergeCell ref="D631:E631"/>
    <mergeCell ref="D632:E632"/>
    <mergeCell ref="D633:E633"/>
    <mergeCell ref="D634:E634"/>
    <mergeCell ref="D635:E635"/>
    <mergeCell ref="D636:E636"/>
    <mergeCell ref="D637:E637"/>
    <mergeCell ref="D638:E638"/>
    <mergeCell ref="D639:E639"/>
    <mergeCell ref="D640:E640"/>
    <mergeCell ref="D641:E641"/>
    <mergeCell ref="D642:E642"/>
    <mergeCell ref="D643:E643"/>
    <mergeCell ref="D644:E644"/>
    <mergeCell ref="D645:E645"/>
    <mergeCell ref="D646:E646"/>
    <mergeCell ref="D647:E647"/>
    <mergeCell ref="D648:E648"/>
    <mergeCell ref="D649:E649"/>
    <mergeCell ref="D650:E650"/>
    <mergeCell ref="D651:E651"/>
    <mergeCell ref="D652:E652"/>
    <mergeCell ref="D653:E653"/>
    <mergeCell ref="D654:E654"/>
    <mergeCell ref="D655:E655"/>
    <mergeCell ref="D656:E656"/>
    <mergeCell ref="D657:E657"/>
    <mergeCell ref="D658:E658"/>
    <mergeCell ref="D659:E659"/>
    <mergeCell ref="D660:E660"/>
    <mergeCell ref="D661:E661"/>
    <mergeCell ref="D662:E662"/>
    <mergeCell ref="D663:E663"/>
    <mergeCell ref="D664:E664"/>
    <mergeCell ref="D665:E665"/>
    <mergeCell ref="D666:E666"/>
    <mergeCell ref="D667:E667"/>
    <mergeCell ref="D668:E668"/>
    <mergeCell ref="D669:E669"/>
    <mergeCell ref="D670:E670"/>
    <mergeCell ref="D671:E671"/>
    <mergeCell ref="D672:E672"/>
    <mergeCell ref="D673:E673"/>
    <mergeCell ref="D674:E674"/>
    <mergeCell ref="D675:E675"/>
    <mergeCell ref="D676:E676"/>
    <mergeCell ref="D677:E677"/>
    <mergeCell ref="D678:E678"/>
    <mergeCell ref="D679:E679"/>
    <mergeCell ref="D680:E680"/>
    <mergeCell ref="D681:E681"/>
    <mergeCell ref="D682:E682"/>
    <mergeCell ref="D683:E683"/>
    <mergeCell ref="D684:E684"/>
    <mergeCell ref="D685:E685"/>
    <mergeCell ref="D686:E686"/>
    <mergeCell ref="D687:E687"/>
    <mergeCell ref="D688:E688"/>
    <mergeCell ref="D689:E689"/>
    <mergeCell ref="D690:E690"/>
    <mergeCell ref="D691:E691"/>
    <mergeCell ref="D692:E692"/>
    <mergeCell ref="D693:E693"/>
    <mergeCell ref="D694:E694"/>
    <mergeCell ref="D695:E695"/>
    <mergeCell ref="D696:E696"/>
    <mergeCell ref="D697:E697"/>
    <mergeCell ref="D698:E698"/>
    <mergeCell ref="D699:E699"/>
    <mergeCell ref="D700:E700"/>
    <mergeCell ref="D701:E701"/>
    <mergeCell ref="D702:E702"/>
    <mergeCell ref="D703:E703"/>
    <mergeCell ref="D704:E704"/>
    <mergeCell ref="D705:E705"/>
    <mergeCell ref="D706:E706"/>
    <mergeCell ref="D707:E707"/>
    <mergeCell ref="D708:E708"/>
    <mergeCell ref="D709:E709"/>
    <mergeCell ref="D710:E710"/>
    <mergeCell ref="D711:E711"/>
    <mergeCell ref="D712:E712"/>
    <mergeCell ref="D713:E713"/>
    <mergeCell ref="D714:E714"/>
    <mergeCell ref="D715:E715"/>
    <mergeCell ref="D716:E716"/>
    <mergeCell ref="D717:E717"/>
    <mergeCell ref="D718:E718"/>
    <mergeCell ref="D735:E735"/>
    <mergeCell ref="D736:E736"/>
    <mergeCell ref="D719:E719"/>
    <mergeCell ref="D720:E720"/>
    <mergeCell ref="D721:E721"/>
    <mergeCell ref="D722:E722"/>
    <mergeCell ref="D723:E723"/>
    <mergeCell ref="D724:E724"/>
    <mergeCell ref="D725:E725"/>
    <mergeCell ref="D726:E726"/>
    <mergeCell ref="D727:E727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D97:E97"/>
    <mergeCell ref="D98:E98"/>
    <mergeCell ref="D99:E99"/>
    <mergeCell ref="D100:E100"/>
    <mergeCell ref="D37:E37"/>
    <mergeCell ref="D38:E38"/>
    <mergeCell ref="D39:E39"/>
    <mergeCell ref="D40:E40"/>
    <mergeCell ref="D55:E55"/>
    <mergeCell ref="D56:E56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D110:E110"/>
    <mergeCell ref="D111:E111"/>
    <mergeCell ref="D112:E112"/>
    <mergeCell ref="D113:E113"/>
    <mergeCell ref="D114:E114"/>
    <mergeCell ref="D115:E115"/>
    <mergeCell ref="D116:E116"/>
    <mergeCell ref="D117:E117"/>
    <mergeCell ref="D118:E118"/>
    <mergeCell ref="D119:E119"/>
    <mergeCell ref="D120:E120"/>
    <mergeCell ref="D121:E121"/>
    <mergeCell ref="D122:E122"/>
    <mergeCell ref="D123:E123"/>
    <mergeCell ref="D124:E124"/>
    <mergeCell ref="D125:E125"/>
    <mergeCell ref="D126:E126"/>
    <mergeCell ref="D127:E127"/>
    <mergeCell ref="D128:E128"/>
    <mergeCell ref="D129:E129"/>
    <mergeCell ref="D130:E130"/>
    <mergeCell ref="D131:E131"/>
    <mergeCell ref="D132:E132"/>
    <mergeCell ref="D133:E133"/>
    <mergeCell ref="D134:E134"/>
    <mergeCell ref="D135:E135"/>
    <mergeCell ref="D136:E136"/>
    <mergeCell ref="D137:E137"/>
    <mergeCell ref="D138:E138"/>
    <mergeCell ref="D139:E139"/>
    <mergeCell ref="D140:E140"/>
    <mergeCell ref="D141:E141"/>
    <mergeCell ref="D142:E142"/>
    <mergeCell ref="D143:E143"/>
    <mergeCell ref="D144:E144"/>
    <mergeCell ref="D145:E145"/>
    <mergeCell ref="D146:E146"/>
    <mergeCell ref="D147:E147"/>
    <mergeCell ref="D148:E148"/>
    <mergeCell ref="D149:E149"/>
    <mergeCell ref="D150:E150"/>
    <mergeCell ref="D151:E151"/>
    <mergeCell ref="D152:E152"/>
    <mergeCell ref="D153:E153"/>
    <mergeCell ref="D154:E154"/>
    <mergeCell ref="D155:E155"/>
    <mergeCell ref="D156:E156"/>
    <mergeCell ref="D157:E157"/>
    <mergeCell ref="D158:E158"/>
    <mergeCell ref="D159:E159"/>
    <mergeCell ref="D160:E160"/>
    <mergeCell ref="D161:E161"/>
    <mergeCell ref="D162:E162"/>
    <mergeCell ref="D163:E163"/>
    <mergeCell ref="D164:E164"/>
    <mergeCell ref="D165:E165"/>
    <mergeCell ref="D166:E166"/>
    <mergeCell ref="D167:E167"/>
    <mergeCell ref="D168:E168"/>
    <mergeCell ref="D169:E169"/>
    <mergeCell ref="D170:E170"/>
    <mergeCell ref="D171:E171"/>
    <mergeCell ref="D172:E172"/>
    <mergeCell ref="D173:E173"/>
    <mergeCell ref="D174:E174"/>
    <mergeCell ref="D175:E175"/>
    <mergeCell ref="D176:E176"/>
    <mergeCell ref="D177:E177"/>
    <mergeCell ref="D178:E178"/>
    <mergeCell ref="D179:E179"/>
    <mergeCell ref="D180:E180"/>
    <mergeCell ref="D181:E181"/>
    <mergeCell ref="D182:E182"/>
    <mergeCell ref="D183:E183"/>
    <mergeCell ref="D184:E184"/>
    <mergeCell ref="D185:E185"/>
    <mergeCell ref="D186:E186"/>
    <mergeCell ref="D187:E187"/>
    <mergeCell ref="D188:E188"/>
    <mergeCell ref="D189:E189"/>
    <mergeCell ref="D190:E190"/>
    <mergeCell ref="D191:E191"/>
    <mergeCell ref="D192:E192"/>
    <mergeCell ref="D193:E193"/>
    <mergeCell ref="D194:E194"/>
    <mergeCell ref="D195:E195"/>
    <mergeCell ref="D196:E196"/>
    <mergeCell ref="D197:E197"/>
    <mergeCell ref="D198:E198"/>
    <mergeCell ref="D199:E199"/>
    <mergeCell ref="D200:E200"/>
    <mergeCell ref="D201:E201"/>
    <mergeCell ref="D202:E202"/>
    <mergeCell ref="D203:E203"/>
    <mergeCell ref="D204:E204"/>
    <mergeCell ref="D205:E205"/>
    <mergeCell ref="D206:E206"/>
    <mergeCell ref="D207:E207"/>
    <mergeCell ref="D208:E208"/>
    <mergeCell ref="D209:E209"/>
    <mergeCell ref="D210:E210"/>
    <mergeCell ref="D211:E211"/>
    <mergeCell ref="D212:E212"/>
    <mergeCell ref="D213:E213"/>
    <mergeCell ref="D214:E214"/>
    <mergeCell ref="D215:E215"/>
    <mergeCell ref="D216:E216"/>
    <mergeCell ref="D217:E217"/>
    <mergeCell ref="D218:E218"/>
    <mergeCell ref="D219:E219"/>
    <mergeCell ref="D220:E220"/>
    <mergeCell ref="D221:E221"/>
    <mergeCell ref="D222:E222"/>
    <mergeCell ref="D223:E223"/>
    <mergeCell ref="D224:E224"/>
    <mergeCell ref="D225:E225"/>
    <mergeCell ref="D226:E226"/>
    <mergeCell ref="D227:E227"/>
    <mergeCell ref="D228:E228"/>
    <mergeCell ref="D229:E229"/>
    <mergeCell ref="D230:E230"/>
    <mergeCell ref="D231:E231"/>
    <mergeCell ref="D232:E232"/>
    <mergeCell ref="D233:E233"/>
    <mergeCell ref="D234:E234"/>
    <mergeCell ref="D235:E235"/>
    <mergeCell ref="D236:E236"/>
    <mergeCell ref="D237:E237"/>
    <mergeCell ref="D238:E238"/>
    <mergeCell ref="D239:E239"/>
    <mergeCell ref="D240:E240"/>
    <mergeCell ref="D241:E241"/>
    <mergeCell ref="D242:E242"/>
    <mergeCell ref="D243:E243"/>
    <mergeCell ref="D244:E244"/>
    <mergeCell ref="D245:E245"/>
    <mergeCell ref="D246:E246"/>
    <mergeCell ref="D247:E247"/>
    <mergeCell ref="D248:E248"/>
    <mergeCell ref="D249:E249"/>
    <mergeCell ref="D250:E250"/>
    <mergeCell ref="D251:E251"/>
    <mergeCell ref="D252:E252"/>
    <mergeCell ref="D253:E253"/>
    <mergeCell ref="D254:E254"/>
    <mergeCell ref="D255:E255"/>
    <mergeCell ref="D256:E256"/>
    <mergeCell ref="D257:E257"/>
    <mergeCell ref="D258:E258"/>
    <mergeCell ref="D259:E259"/>
    <mergeCell ref="D260:E260"/>
    <mergeCell ref="D261:E261"/>
    <mergeCell ref="D262:E262"/>
    <mergeCell ref="D263:E263"/>
    <mergeCell ref="D264:E264"/>
    <mergeCell ref="D265:E265"/>
    <mergeCell ref="D266:E266"/>
    <mergeCell ref="D267:E267"/>
    <mergeCell ref="D268:E268"/>
    <mergeCell ref="D269:E269"/>
    <mergeCell ref="D270:E270"/>
    <mergeCell ref="D271:E271"/>
    <mergeCell ref="D272:E272"/>
    <mergeCell ref="D273:E273"/>
    <mergeCell ref="D274:E274"/>
    <mergeCell ref="D275:E275"/>
    <mergeCell ref="D276:E276"/>
    <mergeCell ref="D277:E277"/>
    <mergeCell ref="D278:E278"/>
    <mergeCell ref="D279:E279"/>
    <mergeCell ref="D280:E280"/>
    <mergeCell ref="D281:E281"/>
    <mergeCell ref="D282:E282"/>
    <mergeCell ref="D283:E283"/>
    <mergeCell ref="D284:E284"/>
    <mergeCell ref="D285:E285"/>
    <mergeCell ref="D286:E286"/>
    <mergeCell ref="D287:E287"/>
    <mergeCell ref="D288:E288"/>
    <mergeCell ref="D289:E289"/>
    <mergeCell ref="D290:E290"/>
    <mergeCell ref="D291:E291"/>
    <mergeCell ref="D292:E292"/>
    <mergeCell ref="D293:E293"/>
    <mergeCell ref="D294:E294"/>
    <mergeCell ref="D295:E295"/>
    <mergeCell ref="D296:E296"/>
    <mergeCell ref="D297:E297"/>
    <mergeCell ref="D298:E298"/>
    <mergeCell ref="D299:E299"/>
    <mergeCell ref="D300:E300"/>
    <mergeCell ref="D301:E301"/>
    <mergeCell ref="D302:E302"/>
    <mergeCell ref="D303:E303"/>
    <mergeCell ref="D304:E304"/>
    <mergeCell ref="D305:E305"/>
    <mergeCell ref="D306:E306"/>
    <mergeCell ref="D307:E307"/>
    <mergeCell ref="D308:E308"/>
    <mergeCell ref="D309:E309"/>
    <mergeCell ref="D310:E310"/>
    <mergeCell ref="D311:E311"/>
    <mergeCell ref="D312:E312"/>
    <mergeCell ref="D313:E313"/>
    <mergeCell ref="D314:E314"/>
    <mergeCell ref="D315:E315"/>
    <mergeCell ref="D316:E316"/>
    <mergeCell ref="D317:E317"/>
    <mergeCell ref="D318:E318"/>
    <mergeCell ref="D319:E319"/>
    <mergeCell ref="D320:E320"/>
    <mergeCell ref="D321:E321"/>
    <mergeCell ref="D322:E322"/>
    <mergeCell ref="D323:E323"/>
    <mergeCell ref="D324:E324"/>
    <mergeCell ref="D325:E325"/>
    <mergeCell ref="D326:E326"/>
    <mergeCell ref="D327:E327"/>
    <mergeCell ref="D328:E328"/>
    <mergeCell ref="D329:E329"/>
    <mergeCell ref="D330:E330"/>
    <mergeCell ref="D331:E331"/>
    <mergeCell ref="D332:E332"/>
    <mergeCell ref="D333:E333"/>
    <mergeCell ref="D334:E334"/>
    <mergeCell ref="D335:E335"/>
    <mergeCell ref="D336:E336"/>
    <mergeCell ref="D337:E337"/>
    <mergeCell ref="D338:E338"/>
    <mergeCell ref="D339:E339"/>
    <mergeCell ref="D340:E340"/>
    <mergeCell ref="D341:E341"/>
    <mergeCell ref="D342:E342"/>
    <mergeCell ref="D343:E343"/>
    <mergeCell ref="D344:E344"/>
    <mergeCell ref="D345:E345"/>
    <mergeCell ref="D346:E346"/>
    <mergeCell ref="D347:E347"/>
    <mergeCell ref="D348:E348"/>
    <mergeCell ref="D349:E349"/>
    <mergeCell ref="D350:E350"/>
    <mergeCell ref="D351:E351"/>
    <mergeCell ref="D352:E352"/>
    <mergeCell ref="D353:E353"/>
    <mergeCell ref="D354:E354"/>
    <mergeCell ref="D355:E355"/>
    <mergeCell ref="D356:E356"/>
    <mergeCell ref="D357:E357"/>
    <mergeCell ref="D358:E358"/>
    <mergeCell ref="D359:E359"/>
    <mergeCell ref="D360:E360"/>
    <mergeCell ref="D361:E361"/>
    <mergeCell ref="D362:E362"/>
    <mergeCell ref="D363:E363"/>
    <mergeCell ref="D364:E364"/>
    <mergeCell ref="D365:E365"/>
    <mergeCell ref="D366:E366"/>
    <mergeCell ref="D367:E367"/>
    <mergeCell ref="D368:E368"/>
    <mergeCell ref="D369:E369"/>
    <mergeCell ref="D370:E370"/>
    <mergeCell ref="D371:E371"/>
    <mergeCell ref="D372:E372"/>
    <mergeCell ref="D373:E373"/>
    <mergeCell ref="D374:E374"/>
    <mergeCell ref="D375:E375"/>
    <mergeCell ref="D376:E376"/>
    <mergeCell ref="D377:E377"/>
    <mergeCell ref="D378:E378"/>
    <mergeCell ref="D379:E379"/>
    <mergeCell ref="D380:E380"/>
    <mergeCell ref="D381:E381"/>
    <mergeCell ref="D382:E382"/>
    <mergeCell ref="D383:E383"/>
    <mergeCell ref="D384:E384"/>
    <mergeCell ref="D385:E385"/>
    <mergeCell ref="D386:E386"/>
    <mergeCell ref="D387:E387"/>
    <mergeCell ref="D388:E388"/>
    <mergeCell ref="D389:E389"/>
    <mergeCell ref="D390:E390"/>
    <mergeCell ref="D391:E391"/>
    <mergeCell ref="D392:E392"/>
    <mergeCell ref="D393:E393"/>
    <mergeCell ref="D394:E394"/>
    <mergeCell ref="D395:E395"/>
    <mergeCell ref="D396:E396"/>
    <mergeCell ref="D397:E397"/>
    <mergeCell ref="D398:E398"/>
    <mergeCell ref="D399:E399"/>
    <mergeCell ref="D400:E400"/>
    <mergeCell ref="D401:E401"/>
    <mergeCell ref="D402:E402"/>
    <mergeCell ref="D403:E403"/>
    <mergeCell ref="D404:E404"/>
    <mergeCell ref="D405:E405"/>
    <mergeCell ref="D406:E406"/>
    <mergeCell ref="D407:E407"/>
    <mergeCell ref="D408:E408"/>
    <mergeCell ref="D409:E409"/>
    <mergeCell ref="D410:E410"/>
    <mergeCell ref="D411:E411"/>
    <mergeCell ref="D412:E412"/>
    <mergeCell ref="D413:E413"/>
    <mergeCell ref="D414:E414"/>
    <mergeCell ref="D415:E415"/>
    <mergeCell ref="D416:E416"/>
    <mergeCell ref="D417:E417"/>
    <mergeCell ref="D418:E418"/>
    <mergeCell ref="D419:E419"/>
    <mergeCell ref="D420:E420"/>
    <mergeCell ref="D421:E421"/>
    <mergeCell ref="D422:E422"/>
    <mergeCell ref="D423:E423"/>
    <mergeCell ref="D424:E424"/>
    <mergeCell ref="D425:E425"/>
    <mergeCell ref="D426:E426"/>
    <mergeCell ref="D427:E427"/>
    <mergeCell ref="D428:E428"/>
    <mergeCell ref="D429:E429"/>
    <mergeCell ref="D430:E430"/>
    <mergeCell ref="D431:E431"/>
    <mergeCell ref="D432:E432"/>
    <mergeCell ref="D433:E433"/>
    <mergeCell ref="D434:E434"/>
    <mergeCell ref="D435:E435"/>
    <mergeCell ref="D436:E436"/>
    <mergeCell ref="D437:E437"/>
    <mergeCell ref="D438:E438"/>
    <mergeCell ref="D439:E439"/>
    <mergeCell ref="D440:E440"/>
    <mergeCell ref="D441:E441"/>
    <mergeCell ref="D442:E442"/>
    <mergeCell ref="D443:E443"/>
    <mergeCell ref="D444:E444"/>
    <mergeCell ref="D445:E445"/>
    <mergeCell ref="D446:E446"/>
    <mergeCell ref="D447:E447"/>
    <mergeCell ref="D448:E448"/>
    <mergeCell ref="D449:E449"/>
    <mergeCell ref="D450:E450"/>
    <mergeCell ref="D451:E451"/>
    <mergeCell ref="D452:E452"/>
    <mergeCell ref="D453:E453"/>
    <mergeCell ref="D454:E454"/>
    <mergeCell ref="D455:E455"/>
    <mergeCell ref="D456:E456"/>
    <mergeCell ref="D457:E457"/>
    <mergeCell ref="D458:E458"/>
    <mergeCell ref="D459:E459"/>
    <mergeCell ref="D460:E460"/>
    <mergeCell ref="D461:E461"/>
    <mergeCell ref="D462:E462"/>
    <mergeCell ref="D463:E463"/>
    <mergeCell ref="D464:E464"/>
    <mergeCell ref="D465:E465"/>
    <mergeCell ref="D466:E466"/>
    <mergeCell ref="D467:E467"/>
    <mergeCell ref="D468:E468"/>
    <mergeCell ref="D469:E469"/>
    <mergeCell ref="D470:E470"/>
    <mergeCell ref="D471:E471"/>
    <mergeCell ref="D472:E472"/>
    <mergeCell ref="D473:E473"/>
    <mergeCell ref="D474:E474"/>
    <mergeCell ref="D475:E475"/>
    <mergeCell ref="D476:E476"/>
    <mergeCell ref="D477:E477"/>
    <mergeCell ref="D478:E478"/>
    <mergeCell ref="D479:E479"/>
    <mergeCell ref="D480:E480"/>
    <mergeCell ref="D481:E481"/>
    <mergeCell ref="D482:E482"/>
    <mergeCell ref="D483:E483"/>
    <mergeCell ref="D484:E484"/>
    <mergeCell ref="D485:E485"/>
    <mergeCell ref="D486:E486"/>
    <mergeCell ref="D487:E487"/>
    <mergeCell ref="D32:E32"/>
    <mergeCell ref="D33:E33"/>
    <mergeCell ref="D34:E34"/>
    <mergeCell ref="D35:E35"/>
    <mergeCell ref="D36:E36"/>
    <mergeCell ref="D509:E509"/>
    <mergeCell ref="D510:E510"/>
    <mergeCell ref="D511:E511"/>
    <mergeCell ref="D512:E512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D52:E52"/>
    <mergeCell ref="D53:E53"/>
    <mergeCell ref="D54:E54"/>
    <mergeCell ref="D497:E497"/>
    <mergeCell ref="D69:E69"/>
    <mergeCell ref="D70:E70"/>
    <mergeCell ref="D71:E71"/>
    <mergeCell ref="D72:E72"/>
    <mergeCell ref="D73:E73"/>
    <mergeCell ref="D74:E74"/>
    <mergeCell ref="D75:E75"/>
    <mergeCell ref="D76:E76"/>
    <mergeCell ref="D77:E77"/>
    <mergeCell ref="D78:E78"/>
    <mergeCell ref="D79:E79"/>
    <mergeCell ref="D80:E80"/>
    <mergeCell ref="D81:E81"/>
    <mergeCell ref="D95:E95"/>
    <mergeCell ref="D96:E96"/>
    <mergeCell ref="D950:E950"/>
    <mergeCell ref="D951:E951"/>
    <mergeCell ref="D952:E952"/>
    <mergeCell ref="D515:E515"/>
    <mergeCell ref="D516:E516"/>
    <mergeCell ref="D517:E517"/>
    <mergeCell ref="D518:E518"/>
    <mergeCell ref="D519:E519"/>
    <mergeCell ref="D498:E498"/>
    <mergeCell ref="D499:E499"/>
    <mergeCell ref="D500:E500"/>
    <mergeCell ref="D501:E501"/>
    <mergeCell ref="D502:E502"/>
    <mergeCell ref="D513:E513"/>
    <mergeCell ref="D514:E514"/>
    <mergeCell ref="D503:E503"/>
    <mergeCell ref="D504:E504"/>
    <mergeCell ref="D505:E505"/>
    <mergeCell ref="D506:E506"/>
    <mergeCell ref="D507:E507"/>
    <mergeCell ref="D508:E508"/>
    <mergeCell ref="D488:E488"/>
    <mergeCell ref="D974:E974"/>
    <mergeCell ref="D975:E975"/>
    <mergeCell ref="D976:E976"/>
    <mergeCell ref="D977:E977"/>
    <mergeCell ref="D978:E978"/>
    <mergeCell ref="D489:E489"/>
    <mergeCell ref="D490:E490"/>
    <mergeCell ref="D491:E491"/>
    <mergeCell ref="D492:E492"/>
    <mergeCell ref="D493:E493"/>
    <mergeCell ref="D494:E494"/>
    <mergeCell ref="D495:E495"/>
    <mergeCell ref="D496:E496"/>
    <mergeCell ref="D728:E728"/>
    <mergeCell ref="D729:E729"/>
    <mergeCell ref="D730:E730"/>
    <mergeCell ref="D731:E731"/>
    <mergeCell ref="D732:E732"/>
    <mergeCell ref="D733:E733"/>
    <mergeCell ref="D734:E734"/>
    <mergeCell ref="D979:E979"/>
    <mergeCell ref="D980:E980"/>
    <mergeCell ref="D981:E981"/>
    <mergeCell ref="D982:E982"/>
    <mergeCell ref="D999:E999"/>
    <mergeCell ref="D993:E993"/>
    <mergeCell ref="D994:E994"/>
    <mergeCell ref="D995:E995"/>
    <mergeCell ref="D996:E996"/>
    <mergeCell ref="D997:E997"/>
    <mergeCell ref="D983:E983"/>
    <mergeCell ref="D984:E984"/>
    <mergeCell ref="D985:E985"/>
    <mergeCell ref="D986:E986"/>
    <mergeCell ref="D987:E987"/>
    <mergeCell ref="D988:E988"/>
    <mergeCell ref="D998:E998"/>
    <mergeCell ref="D989:E989"/>
    <mergeCell ref="D990:E990"/>
    <mergeCell ref="D991:E991"/>
    <mergeCell ref="D992:E992"/>
  </mergeCells>
  <phoneticPr fontId="0" type="noConversion"/>
  <conditionalFormatting sqref="B20:B1002">
    <cfRule type="cellIs" dxfId="18" priority="10" stopIfTrue="1" operator="equal">
      <formula>"ALERT"</formula>
    </cfRule>
  </conditionalFormatting>
  <conditionalFormatting sqref="F9:F14">
    <cfRule type="cellIs" dxfId="17" priority="6" stopIfTrue="1" operator="equal">
      <formula>0</formula>
    </cfRule>
  </conditionalFormatting>
  <conditionalFormatting sqref="F10:F14">
    <cfRule type="containsBlanks" dxfId="16" priority="7" stopIfTrue="1">
      <formula>LEN(TRIM(F10))=0</formula>
    </cfRule>
  </conditionalFormatting>
  <conditionalFormatting sqref="F20:F999">
    <cfRule type="containsText" dxfId="15" priority="1" stopIfTrue="1" operator="containsText" text="Exchange rate :">
      <formula>NOT(ISERROR(SEARCH("Exchange rate :",F20)))</formula>
    </cfRule>
  </conditionalFormatting>
  <conditionalFormatting sqref="F20:H1002 H1004:H1007">
    <cfRule type="containsErrors" dxfId="14" priority="3" stopIfTrue="1">
      <formula>ISERROR(F20)</formula>
    </cfRule>
    <cfRule type="cellIs" dxfId="13" priority="4" stopIfTrue="1" operator="equal">
      <formula>"NA"</formula>
    </cfRule>
    <cfRule type="cellIs" dxfId="12" priority="5" stopIfTrue="1" operator="equal">
      <formula>0</formula>
    </cfRule>
  </conditionalFormatting>
  <hyperlinks>
    <hyperlink ref="B6" r:id="rId1" display="http://www.achadirect.com/" xr:uid="{00000000-0004-0000-0000-000000000000}"/>
  </hyperlinks>
  <printOptions horizontalCentered="1"/>
  <pageMargins left="0.35" right="0.21" top="0.47" bottom="0.34" header="0.22" footer="0.17"/>
  <pageSetup scale="80" orientation="portrait" verticalDpi="300" r:id="rId2"/>
  <headerFooter alignWithMargins="0">
    <oddFooter>Page &amp;P of &amp;N</oddFooter>
  </headerFooter>
  <drawing r:id="rId3"/>
  <legacyDrawing r:id="rId4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5" name="Button 1">
              <controlPr defaultSize="0" print="0" autoFill="0" autoPict="0" macro="[0]!ButtonPasteValues">
                <anchor moveWithCells="1" sizeWithCells="1">
                  <from>
                    <xdr:col>5</xdr:col>
                    <xdr:colOff>342900</xdr:colOff>
                    <xdr:row>0</xdr:row>
                    <xdr:rowOff>209550</xdr:rowOff>
                  </from>
                  <to>
                    <xdr:col>5</xdr:col>
                    <xdr:colOff>1885950</xdr:colOff>
                    <xdr:row>5</xdr:row>
                    <xdr:rowOff>95250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67799D-80CA-47D0-A342-2B7278237422}">
  <sheetPr>
    <tabColor rgb="FFFFFF00"/>
  </sheetPr>
  <dimension ref="A1:W1016"/>
  <sheetViews>
    <sheetView tabSelected="1" zoomScaleNormal="100" workbookViewId="0"/>
  </sheetViews>
  <sheetFormatPr defaultRowHeight="12.75"/>
  <cols>
    <col min="1" max="1" width="2.140625" customWidth="1"/>
    <col min="2" max="2" width="7.42578125" customWidth="1"/>
    <col min="3" max="3" width="12" customWidth="1"/>
    <col min="4" max="4" width="20" customWidth="1"/>
    <col min="5" max="5" width="5" customWidth="1"/>
    <col min="6" max="6" width="44.140625" customWidth="1"/>
    <col min="7" max="7" width="15.42578125" customWidth="1"/>
    <col min="8" max="8" width="13.5703125" customWidth="1"/>
    <col min="9" max="9" width="2.85546875" customWidth="1"/>
  </cols>
  <sheetData>
    <row r="1" spans="1:23" ht="18" customHeight="1">
      <c r="A1" s="13"/>
      <c r="B1" s="6" t="s">
        <v>1</v>
      </c>
      <c r="C1" s="5"/>
      <c r="D1" s="5"/>
      <c r="E1" s="5"/>
      <c r="F1" s="5"/>
      <c r="G1" s="3"/>
      <c r="H1" s="6" t="s">
        <v>4</v>
      </c>
      <c r="I1" s="14"/>
    </row>
    <row r="2" spans="1:23" ht="12.75" customHeight="1">
      <c r="A2" s="13"/>
      <c r="B2" s="15" t="s">
        <v>45</v>
      </c>
      <c r="C2" s="4"/>
      <c r="D2" s="4"/>
      <c r="E2" s="4"/>
      <c r="F2" s="4"/>
      <c r="G2" s="7"/>
      <c r="H2" s="7"/>
      <c r="I2" s="14"/>
      <c r="W2" s="46">
        <v>32</v>
      </c>
    </row>
    <row r="3" spans="1:23" ht="12.75" customHeight="1" thickBot="1">
      <c r="A3" s="13"/>
      <c r="B3" s="15" t="s">
        <v>8</v>
      </c>
      <c r="C3" s="7"/>
      <c r="D3" s="7"/>
      <c r="E3" s="7"/>
      <c r="F3" s="7"/>
      <c r="G3" s="7"/>
      <c r="H3" s="3"/>
      <c r="I3" s="14"/>
      <c r="W3" t="s">
        <v>44</v>
      </c>
    </row>
    <row r="4" spans="1:23" ht="12.75" customHeight="1">
      <c r="A4" s="13"/>
      <c r="B4" s="15" t="s">
        <v>49</v>
      </c>
      <c r="C4" s="7"/>
      <c r="D4" s="7"/>
      <c r="E4" s="7"/>
      <c r="F4" s="3"/>
      <c r="G4" s="111" t="s">
        <v>5</v>
      </c>
      <c r="H4" s="112" t="s">
        <v>6</v>
      </c>
      <c r="I4" s="14"/>
    </row>
    <row r="5" spans="1:23" ht="13.5" customHeight="1" thickBot="1">
      <c r="A5" s="13"/>
      <c r="B5" s="15" t="s">
        <v>50</v>
      </c>
      <c r="C5" s="7"/>
      <c r="D5" s="7"/>
      <c r="E5" s="7"/>
      <c r="F5" s="3"/>
      <c r="G5" s="42">
        <v>45177</v>
      </c>
      <c r="H5" s="41">
        <v>51350</v>
      </c>
      <c r="I5" s="14"/>
    </row>
    <row r="6" spans="1:23" ht="12" customHeight="1">
      <c r="A6" s="13"/>
      <c r="B6" s="16" t="s">
        <v>2</v>
      </c>
      <c r="C6" s="7"/>
      <c r="D6" s="7"/>
      <c r="E6" s="7"/>
      <c r="F6" s="8"/>
      <c r="G6" s="3"/>
      <c r="H6" s="3"/>
      <c r="I6" s="14"/>
    </row>
    <row r="7" spans="1:23" ht="13.5" thickBot="1">
      <c r="A7" s="13"/>
      <c r="B7" s="17"/>
      <c r="C7" s="7"/>
      <c r="D7" s="7"/>
      <c r="E7" s="7"/>
      <c r="F7" s="8"/>
      <c r="G7" s="3"/>
      <c r="H7" s="3"/>
      <c r="I7" s="14"/>
    </row>
    <row r="8" spans="1:23" ht="16.5" customHeight="1" thickBot="1">
      <c r="A8" s="13"/>
      <c r="B8" s="162" t="s">
        <v>3</v>
      </c>
      <c r="C8" s="163"/>
      <c r="D8" s="164"/>
      <c r="E8" s="4"/>
      <c r="F8" s="110" t="s">
        <v>12</v>
      </c>
      <c r="G8" s="27"/>
      <c r="H8" s="27"/>
      <c r="I8" s="14"/>
      <c r="K8" s="108"/>
    </row>
    <row r="9" spans="1:23">
      <c r="A9" s="13"/>
      <c r="B9" s="165" t="s">
        <v>52</v>
      </c>
      <c r="C9" s="166"/>
      <c r="D9" s="167"/>
      <c r="E9" s="9"/>
      <c r="F9" s="39" t="str">
        <f t="shared" ref="F9:F14" si="0">B9</f>
        <v>Bizarre</v>
      </c>
      <c r="G9" s="179" t="s">
        <v>14</v>
      </c>
      <c r="H9" s="181"/>
      <c r="I9" s="14"/>
    </row>
    <row r="10" spans="1:23">
      <c r="A10" s="13"/>
      <c r="B10" s="168" t="s">
        <v>53</v>
      </c>
      <c r="C10" s="169"/>
      <c r="D10" s="170"/>
      <c r="E10" s="10"/>
      <c r="F10" s="39" t="str">
        <f t="shared" si="0"/>
        <v>Wang Shu Huei</v>
      </c>
      <c r="G10" s="179"/>
      <c r="H10" s="182"/>
      <c r="I10" s="14"/>
    </row>
    <row r="11" spans="1:23">
      <c r="A11" s="13"/>
      <c r="B11" s="171" t="s">
        <v>54</v>
      </c>
      <c r="C11" s="169"/>
      <c r="D11" s="170"/>
      <c r="E11" s="10"/>
      <c r="F11" s="39" t="str">
        <f t="shared" si="0"/>
        <v>Taiwan</v>
      </c>
      <c r="G11" s="179" t="s">
        <v>15</v>
      </c>
      <c r="H11" s="183" t="s">
        <v>22</v>
      </c>
      <c r="I11" s="14"/>
    </row>
    <row r="12" spans="1:23">
      <c r="A12" s="13"/>
      <c r="B12" s="171"/>
      <c r="C12" s="169"/>
      <c r="D12" s="170"/>
      <c r="E12" s="10"/>
      <c r="F12" s="39">
        <f t="shared" si="0"/>
        <v>0</v>
      </c>
      <c r="G12" s="179"/>
      <c r="H12" s="184"/>
      <c r="I12" s="14"/>
    </row>
    <row r="13" spans="1:23">
      <c r="A13" s="13"/>
      <c r="B13" s="168"/>
      <c r="C13" s="172"/>
      <c r="D13" s="173"/>
      <c r="E13" s="11"/>
      <c r="F13" s="39">
        <f t="shared" si="0"/>
        <v>0</v>
      </c>
      <c r="G13" s="180" t="s">
        <v>16</v>
      </c>
      <c r="H13" s="183" t="s">
        <v>51</v>
      </c>
      <c r="I13" s="14"/>
      <c r="L13" s="28" t="s">
        <v>20</v>
      </c>
    </row>
    <row r="14" spans="1:23" ht="13.5" thickBot="1">
      <c r="A14" s="13"/>
      <c r="B14" s="174"/>
      <c r="C14" s="175"/>
      <c r="D14" s="176"/>
      <c r="E14" s="11"/>
      <c r="F14" s="40">
        <f t="shared" si="0"/>
        <v>0</v>
      </c>
      <c r="G14" s="180"/>
      <c r="H14" s="185"/>
      <c r="I14" s="14"/>
      <c r="L14" s="109">
        <f>VLOOKUP(G5,[1]Sheet1!$A$9:$I$7290,2,FALSE)</f>
        <v>35.44</v>
      </c>
    </row>
    <row r="15" spans="1:23" ht="5.25" customHeight="1">
      <c r="A15" s="13"/>
      <c r="B15" s="11"/>
      <c r="C15" s="11"/>
      <c r="D15" s="11"/>
      <c r="E15" s="11"/>
      <c r="F15" s="11"/>
      <c r="G15" s="28"/>
      <c r="H15" s="29"/>
      <c r="I15" s="14"/>
    </row>
    <row r="16" spans="1:23">
      <c r="A16" s="13"/>
      <c r="B16" s="190" t="s">
        <v>131</v>
      </c>
      <c r="C16" s="11"/>
      <c r="D16" s="11"/>
      <c r="E16" s="11"/>
      <c r="F16" s="11"/>
      <c r="G16" s="28" t="s">
        <v>19</v>
      </c>
      <c r="H16" s="35" t="s">
        <v>21</v>
      </c>
      <c r="I16" s="14"/>
    </row>
    <row r="17" spans="1:9" hidden="1">
      <c r="A17" s="13"/>
      <c r="B17" s="11"/>
      <c r="C17" s="11"/>
      <c r="D17" s="11"/>
      <c r="E17" s="11"/>
      <c r="F17" s="11"/>
      <c r="I17" s="14"/>
    </row>
    <row r="18" spans="1:9" ht="5.25" customHeight="1" thickBot="1">
      <c r="A18" s="13"/>
      <c r="B18" s="12"/>
      <c r="C18" s="12"/>
      <c r="D18" s="12"/>
      <c r="E18" s="12"/>
      <c r="F18" s="3"/>
      <c r="G18" s="12"/>
      <c r="H18" s="12"/>
      <c r="I18" s="14"/>
    </row>
    <row r="19" spans="1:9" ht="17.25" customHeight="1" thickBot="1">
      <c r="A19" s="13"/>
      <c r="B19" s="113" t="s">
        <v>11</v>
      </c>
      <c r="C19" s="114" t="s">
        <v>7</v>
      </c>
      <c r="D19" s="177" t="s">
        <v>13</v>
      </c>
      <c r="E19" s="178"/>
      <c r="F19" s="115" t="s">
        <v>0</v>
      </c>
      <c r="G19" s="116" t="s">
        <v>9</v>
      </c>
      <c r="H19" s="117" t="s">
        <v>10</v>
      </c>
      <c r="I19" s="14"/>
    </row>
    <row r="20" spans="1:9" ht="12.95" customHeight="1">
      <c r="A20" s="13"/>
      <c r="B20" s="120">
        <v>5</v>
      </c>
      <c r="C20" s="121" t="s">
        <v>55</v>
      </c>
      <c r="D20" s="186"/>
      <c r="E20" s="187"/>
      <c r="F20" s="122" t="str">
        <f>VLOOKUP(C20,'[2]Acha Air Sales Price List'!$B$1:$D$65536,3,FALSE)</f>
        <v>Double flared Tiger Eye stone plug  - 0g (8mm)</v>
      </c>
      <c r="G20" s="123">
        <f>ROUND(IF(ISBLANK(C20),0,VLOOKUP(C20,'[2]Acha Air Sales Price List'!$B$1:$X$65536,12,FALSE)*$L$14),2)</f>
        <v>40.4</v>
      </c>
      <c r="H20" s="124">
        <f t="shared" ref="H20:H83" si="1">ROUND(IF(ISNUMBER(B20), G20*B20, 0),5)</f>
        <v>202</v>
      </c>
      <c r="I20" s="14"/>
    </row>
    <row r="21" spans="1:9" ht="12.95" customHeight="1">
      <c r="A21" s="13"/>
      <c r="B21" s="1">
        <v>5</v>
      </c>
      <c r="C21" s="38" t="s">
        <v>56</v>
      </c>
      <c r="D21" s="150"/>
      <c r="E21" s="151"/>
      <c r="F21" s="43" t="str">
        <f>VLOOKUP(C21,'[2]Acha Air Sales Price List'!$B$1:$D$65536,3,FALSE)</f>
        <v>Double flared Tiger Eye stone plug  - 00g (10mm)</v>
      </c>
      <c r="G21" s="21">
        <f>ROUND(IF(ISBLANK(C21),0,VLOOKUP(C21,'[2]Acha Air Sales Price List'!$B$1:$X$65536,12,FALSE)*$L$14),2)</f>
        <v>47.49</v>
      </c>
      <c r="H21" s="22">
        <f t="shared" si="1"/>
        <v>237.45</v>
      </c>
      <c r="I21" s="14"/>
    </row>
    <row r="22" spans="1:9" ht="12.95" customHeight="1">
      <c r="A22" s="13"/>
      <c r="B22" s="1">
        <v>5</v>
      </c>
      <c r="C22" s="38" t="s">
        <v>57</v>
      </c>
      <c r="D22" s="150"/>
      <c r="E22" s="151"/>
      <c r="F22" s="43" t="str">
        <f>VLOOKUP(C22,'[2]Acha Air Sales Price List'!$B$1:$D$65536,3,FALSE)</f>
        <v>Double flared Tiger Eye stone plug  - 1/2g (12mm)</v>
      </c>
      <c r="G22" s="21">
        <f>ROUND(IF(ISBLANK(C22),0,VLOOKUP(C22,'[2]Acha Air Sales Price List'!$B$1:$X$65536,12,FALSE)*$L$14),2)</f>
        <v>54.58</v>
      </c>
      <c r="H22" s="22">
        <f t="shared" si="1"/>
        <v>272.89999999999998</v>
      </c>
      <c r="I22" s="14"/>
    </row>
    <row r="23" spans="1:9" ht="12.95" customHeight="1">
      <c r="A23" s="13"/>
      <c r="B23" s="1">
        <v>5</v>
      </c>
      <c r="C23" s="38" t="s">
        <v>58</v>
      </c>
      <c r="D23" s="150"/>
      <c r="E23" s="151"/>
      <c r="F23" s="43" t="str">
        <f>VLOOKUP(C23,'[2]Acha Air Sales Price List'!$B$1:$D$65536,3,FALSE)</f>
        <v>Double flared Tiger Eye stone plug  - 9/16" (14mm)</v>
      </c>
      <c r="G23" s="21">
        <f>ROUND(IF(ISBLANK(C23),0,VLOOKUP(C23,'[2]Acha Air Sales Price List'!$B$1:$X$65536,12,FALSE)*$L$14),2)</f>
        <v>61.67</v>
      </c>
      <c r="H23" s="22">
        <f t="shared" si="1"/>
        <v>308.35000000000002</v>
      </c>
      <c r="I23" s="14"/>
    </row>
    <row r="24" spans="1:9" ht="12.95" customHeight="1">
      <c r="A24" s="13"/>
      <c r="B24" s="125">
        <v>5</v>
      </c>
      <c r="C24" s="38" t="s">
        <v>59</v>
      </c>
      <c r="D24" s="154"/>
      <c r="E24" s="155"/>
      <c r="F24" s="128" t="str">
        <f>VLOOKUP(C24,'[2]Acha Air Sales Price List'!$B$1:$D$65536,3,FALSE)</f>
        <v>Double flared Tiger Eye stone plug  - 5/8" (16mm)</v>
      </c>
      <c r="G24" s="129">
        <f>ROUND(IF(ISBLANK(C24),0,VLOOKUP(C24,'[2]Acha Air Sales Price List'!$B$1:$X$65536,12,FALSE)*$L$14),2)</f>
        <v>72.3</v>
      </c>
      <c r="H24" s="130">
        <f t="shared" si="1"/>
        <v>361.5</v>
      </c>
      <c r="I24" s="14"/>
    </row>
    <row r="25" spans="1:9" ht="12.95" customHeight="1">
      <c r="A25" s="13"/>
      <c r="B25" s="131">
        <v>5</v>
      </c>
      <c r="C25" s="36" t="s">
        <v>60</v>
      </c>
      <c r="D25" s="152"/>
      <c r="E25" s="153"/>
      <c r="F25" s="132" t="str">
        <f>VLOOKUP(C25,'[2]Acha Air Sales Price List'!$B$1:$D$65536,3,FALSE)</f>
        <v>Double flared Rose Quartz Stone Plug - 0g (8 mm)</v>
      </c>
      <c r="G25" s="133">
        <f>ROUND(IF(ISBLANK(C25),0,VLOOKUP(C25,'[2]Acha Air Sales Price List'!$B$1:$X$65536,12,FALSE)*$L$14),2)</f>
        <v>36.86</v>
      </c>
      <c r="H25" s="134">
        <f t="shared" si="1"/>
        <v>184.3</v>
      </c>
      <c r="I25" s="14"/>
    </row>
    <row r="26" spans="1:9" ht="12.95" customHeight="1">
      <c r="A26" s="13"/>
      <c r="B26" s="1">
        <v>5</v>
      </c>
      <c r="C26" s="38" t="s">
        <v>61</v>
      </c>
      <c r="D26" s="150"/>
      <c r="E26" s="151"/>
      <c r="F26" s="43" t="str">
        <f>VLOOKUP(C26,'[2]Acha Air Sales Price List'!$B$1:$D$65536,3,FALSE)</f>
        <v>Double flared Rose Quartz Stone Plug - 00g (10 mm)</v>
      </c>
      <c r="G26" s="21">
        <f>ROUND(IF(ISBLANK(C26),0,VLOOKUP(C26,'[2]Acha Air Sales Price List'!$B$1:$X$65536,12,FALSE)*$L$14),2)</f>
        <v>43.95</v>
      </c>
      <c r="H26" s="22">
        <f t="shared" si="1"/>
        <v>219.75</v>
      </c>
      <c r="I26" s="14"/>
    </row>
    <row r="27" spans="1:9" ht="12.95" customHeight="1">
      <c r="A27" s="13"/>
      <c r="B27" s="1">
        <v>5</v>
      </c>
      <c r="C27" s="38" t="s">
        <v>62</v>
      </c>
      <c r="D27" s="150"/>
      <c r="E27" s="151"/>
      <c r="F27" s="43" t="str">
        <f>VLOOKUP(C27,'[2]Acha Air Sales Price List'!$B$1:$D$65536,3,FALSE)</f>
        <v>Double flared Rose Quartz Stone Plug - 1/2" (12 mm)</v>
      </c>
      <c r="G27" s="21">
        <f>ROUND(IF(ISBLANK(C27),0,VLOOKUP(C27,'[2]Acha Air Sales Price List'!$B$1:$X$65536,12,FALSE)*$L$14),2)</f>
        <v>51.03</v>
      </c>
      <c r="H27" s="22">
        <f t="shared" si="1"/>
        <v>255.15</v>
      </c>
      <c r="I27" s="14"/>
    </row>
    <row r="28" spans="1:9" ht="12.95" customHeight="1">
      <c r="A28" s="13"/>
      <c r="B28" s="1">
        <v>5</v>
      </c>
      <c r="C28" s="38" t="s">
        <v>63</v>
      </c>
      <c r="D28" s="150"/>
      <c r="E28" s="151"/>
      <c r="F28" s="43" t="str">
        <f>VLOOKUP(C28,'[2]Acha Air Sales Price List'!$B$1:$D$65536,3,FALSE)</f>
        <v>Double flared Rose Quartz Stone Plug - 9/16" (14 mm)</v>
      </c>
      <c r="G28" s="21">
        <f>ROUND(IF(ISBLANK(C28),0,VLOOKUP(C28,'[2]Acha Air Sales Price List'!$B$1:$X$65536,12,FALSE)*$L$14),2)</f>
        <v>58.12</v>
      </c>
      <c r="H28" s="22">
        <f t="shared" si="1"/>
        <v>290.60000000000002</v>
      </c>
      <c r="I28" s="14"/>
    </row>
    <row r="29" spans="1:9" ht="12.95" customHeight="1">
      <c r="A29" s="13"/>
      <c r="B29" s="125">
        <v>5</v>
      </c>
      <c r="C29" s="38" t="s">
        <v>64</v>
      </c>
      <c r="D29" s="154"/>
      <c r="E29" s="155"/>
      <c r="F29" s="128" t="str">
        <f>VLOOKUP(C29,'[2]Acha Air Sales Price List'!$B$1:$D$65536,3,FALSE)</f>
        <v>Double flared Rose Quartz Stone Plug - 5/8" (16 mm)</v>
      </c>
      <c r="G29" s="129">
        <f>ROUND(IF(ISBLANK(C29),0,VLOOKUP(C29,'[2]Acha Air Sales Price List'!$B$1:$X$65536,12,FALSE)*$L$14),2)</f>
        <v>68.75</v>
      </c>
      <c r="H29" s="130">
        <f t="shared" si="1"/>
        <v>343.75</v>
      </c>
      <c r="I29" s="14"/>
    </row>
    <row r="30" spans="1:9" ht="12.95" customHeight="1">
      <c r="A30" s="13"/>
      <c r="B30" s="131">
        <v>5</v>
      </c>
      <c r="C30" s="36" t="s">
        <v>65</v>
      </c>
      <c r="D30" s="152"/>
      <c r="E30" s="153"/>
      <c r="F30" s="132" t="str">
        <f>VLOOKUP(C30,'[2]Acha Air Sales Price List'!$B$1:$D$65536,3,FALSE)</f>
        <v>Double flared Jade stone Plug  - 0g (8 mm)</v>
      </c>
      <c r="G30" s="133">
        <f>ROUND(IF(ISBLANK(C30),0,VLOOKUP(C30,'[2]Acha Air Sales Price List'!$B$1:$X$65536,12,FALSE)*$L$14),2)</f>
        <v>36.86</v>
      </c>
      <c r="H30" s="134">
        <f t="shared" si="1"/>
        <v>184.3</v>
      </c>
      <c r="I30" s="14"/>
    </row>
    <row r="31" spans="1:9" ht="12.95" customHeight="1">
      <c r="A31" s="13"/>
      <c r="B31" s="1">
        <v>5</v>
      </c>
      <c r="C31" s="38" t="s">
        <v>66</v>
      </c>
      <c r="D31" s="150"/>
      <c r="E31" s="151"/>
      <c r="F31" s="43" t="str">
        <f>VLOOKUP(C31,'[2]Acha Air Sales Price List'!$B$1:$D$65536,3,FALSE)</f>
        <v>Double flared Jade stone Plug  - 00g (10 mm)</v>
      </c>
      <c r="G31" s="21">
        <f>ROUND(IF(ISBLANK(C31),0,VLOOKUP(C31,'[2]Acha Air Sales Price List'!$B$1:$X$65536,12,FALSE)*$L$14),2)</f>
        <v>43.95</v>
      </c>
      <c r="H31" s="22">
        <f t="shared" si="1"/>
        <v>219.75</v>
      </c>
      <c r="I31" s="14"/>
    </row>
    <row r="32" spans="1:9" ht="12.95" customHeight="1">
      <c r="A32" s="13"/>
      <c r="B32" s="1">
        <v>5</v>
      </c>
      <c r="C32" s="38" t="s">
        <v>67</v>
      </c>
      <c r="D32" s="150"/>
      <c r="E32" s="151"/>
      <c r="F32" s="43" t="str">
        <f>VLOOKUP(C32,'[2]Acha Air Sales Price List'!$B$1:$D$65536,3,FALSE)</f>
        <v>Double flared Jade stone Plug  - 1/2" (12 mm)</v>
      </c>
      <c r="G32" s="21">
        <f>ROUND(IF(ISBLANK(C32),0,VLOOKUP(C32,'[2]Acha Air Sales Price List'!$B$1:$X$65536,12,FALSE)*$L$14),2)</f>
        <v>51.03</v>
      </c>
      <c r="H32" s="22">
        <f t="shared" si="1"/>
        <v>255.15</v>
      </c>
      <c r="I32" s="14"/>
    </row>
    <row r="33" spans="1:9" ht="12.95" customHeight="1">
      <c r="A33" s="13"/>
      <c r="B33" s="1">
        <v>5</v>
      </c>
      <c r="C33" s="38" t="s">
        <v>68</v>
      </c>
      <c r="D33" s="150"/>
      <c r="E33" s="151"/>
      <c r="F33" s="43" t="str">
        <f>VLOOKUP(C33,'[2]Acha Air Sales Price List'!$B$1:$D$65536,3,FALSE)</f>
        <v>Double flared Jade stone Plug  - 9/16" (14 mm)</v>
      </c>
      <c r="G33" s="21">
        <f>ROUND(IF(ISBLANK(C33),0,VLOOKUP(C33,'[2]Acha Air Sales Price List'!$B$1:$X$65536,12,FALSE)*$L$14),2)</f>
        <v>58.12</v>
      </c>
      <c r="H33" s="22">
        <f t="shared" si="1"/>
        <v>290.60000000000002</v>
      </c>
      <c r="I33" s="14"/>
    </row>
    <row r="34" spans="1:9" ht="12.95" customHeight="1">
      <c r="A34" s="13"/>
      <c r="B34" s="125">
        <v>5</v>
      </c>
      <c r="C34" s="38" t="s">
        <v>69</v>
      </c>
      <c r="D34" s="154"/>
      <c r="E34" s="155"/>
      <c r="F34" s="128" t="str">
        <f>VLOOKUP(C34,'[2]Acha Air Sales Price List'!$B$1:$D$65536,3,FALSE)</f>
        <v>Double flared Jade stone Plug  - 5/8" (16 mm)</v>
      </c>
      <c r="G34" s="129">
        <f>ROUND(IF(ISBLANK(C34),0,VLOOKUP(C34,'[2]Acha Air Sales Price List'!$B$1:$X$65536,12,FALSE)*$L$14),2)</f>
        <v>68.75</v>
      </c>
      <c r="H34" s="130">
        <f t="shared" si="1"/>
        <v>343.75</v>
      </c>
      <c r="I34" s="14"/>
    </row>
    <row r="35" spans="1:9" ht="12.95" customHeight="1">
      <c r="A35" s="13"/>
      <c r="B35" s="131">
        <v>5</v>
      </c>
      <c r="C35" s="36" t="s">
        <v>70</v>
      </c>
      <c r="D35" s="152"/>
      <c r="E35" s="153"/>
      <c r="F35" s="132" t="str">
        <f>VLOOKUP(C35,'[2]Acha Air Sales Price List'!$B$1:$D$65536,3,FALSE)</f>
        <v>Amethyst double flared stone plug - 0g (8 mm)</v>
      </c>
      <c r="G35" s="133">
        <f>ROUND(IF(ISBLANK(C35),0,VLOOKUP(C35,'[2]Acha Air Sales Price List'!$B$1:$X$65536,12,FALSE)*$L$14),2)</f>
        <v>66.98</v>
      </c>
      <c r="H35" s="134">
        <f t="shared" si="1"/>
        <v>334.9</v>
      </c>
      <c r="I35" s="14"/>
    </row>
    <row r="36" spans="1:9" ht="12.95" customHeight="1">
      <c r="A36" s="13"/>
      <c r="B36" s="140">
        <v>5</v>
      </c>
      <c r="C36" s="38" t="s">
        <v>71</v>
      </c>
      <c r="D36" s="188"/>
      <c r="E36" s="189"/>
      <c r="F36" s="141" t="str">
        <f>VLOOKUP(C36,'[2]Acha Air Sales Price List'!$B$1:$D$65536,3,FALSE)</f>
        <v>Amethyst double flared stone plug - 00g (10 mm)</v>
      </c>
      <c r="G36" s="142">
        <f>ROUND(IF(ISBLANK(C36),0,VLOOKUP(C36,'[2]Acha Air Sales Price List'!$B$1:$X$65536,12,FALSE)*$L$14),2)</f>
        <v>82.93</v>
      </c>
      <c r="H36" s="143">
        <f t="shared" si="1"/>
        <v>414.65</v>
      </c>
      <c r="I36" s="14"/>
    </row>
    <row r="37" spans="1:9" ht="12.95" customHeight="1">
      <c r="A37" s="13"/>
      <c r="B37" s="140">
        <v>0</v>
      </c>
      <c r="C37" s="38" t="s">
        <v>72</v>
      </c>
      <c r="D37" s="188"/>
      <c r="E37" s="189"/>
      <c r="F37" s="141" t="str">
        <f>VLOOKUP(C37,'[2]Acha Air Sales Price List'!$B$1:$D$65536,3,FALSE)</f>
        <v>Amethyst double flared stone plug - 1/2" (12 mm)</v>
      </c>
      <c r="G37" s="142">
        <f>ROUND(IF(ISBLANK(C37),0,VLOOKUP(C37,'[2]Acha Air Sales Price List'!$B$1:$X$65536,12,FALSE)*$L$14),2)</f>
        <v>100.65</v>
      </c>
      <c r="H37" s="143">
        <f t="shared" si="1"/>
        <v>0</v>
      </c>
      <c r="I37" s="14"/>
    </row>
    <row r="38" spans="1:9" ht="12.95" customHeight="1">
      <c r="A38" s="13"/>
      <c r="B38" s="1">
        <v>5</v>
      </c>
      <c r="C38" s="38" t="s">
        <v>73</v>
      </c>
      <c r="D38" s="150"/>
      <c r="E38" s="151"/>
      <c r="F38" s="43" t="str">
        <f>VLOOKUP(C38,'[2]Acha Air Sales Price List'!$B$1:$D$65536,3,FALSE)</f>
        <v>Amethyst double flared stone plug - 9/16" (14 mm)</v>
      </c>
      <c r="G38" s="21">
        <f>ROUND(IF(ISBLANK(C38),0,VLOOKUP(C38,'[2]Acha Air Sales Price List'!$B$1:$X$65536,12,FALSE)*$L$14),2)</f>
        <v>118.37</v>
      </c>
      <c r="H38" s="22">
        <f t="shared" si="1"/>
        <v>591.85</v>
      </c>
      <c r="I38" s="14"/>
    </row>
    <row r="39" spans="1:9" ht="12.95" customHeight="1">
      <c r="A39" s="13"/>
      <c r="B39" s="125">
        <v>5</v>
      </c>
      <c r="C39" s="38" t="s">
        <v>74</v>
      </c>
      <c r="D39" s="154"/>
      <c r="E39" s="155"/>
      <c r="F39" s="128" t="str">
        <f>VLOOKUP(C39,'[2]Acha Air Sales Price List'!$B$1:$D$65536,3,FALSE)</f>
        <v>Amethyst double flared stone plug - 5/8" (16 mm)</v>
      </c>
      <c r="G39" s="129">
        <f>ROUND(IF(ISBLANK(C39),0,VLOOKUP(C39,'[2]Acha Air Sales Price List'!$B$1:$X$65536,12,FALSE)*$L$14),2)</f>
        <v>144.94999999999999</v>
      </c>
      <c r="H39" s="130">
        <f t="shared" si="1"/>
        <v>724.75</v>
      </c>
      <c r="I39" s="14"/>
    </row>
    <row r="40" spans="1:9" ht="24" customHeight="1">
      <c r="A40" s="13"/>
      <c r="B40" s="131">
        <v>5</v>
      </c>
      <c r="C40" s="36" t="s">
        <v>75</v>
      </c>
      <c r="D40" s="152"/>
      <c r="E40" s="153"/>
      <c r="F40" s="132" t="str">
        <f>VLOOKUP(C40,'[2]Acha Air Sales Price List'!$B$1:$D$65536,3,FALSE)</f>
        <v>Amethyst semi precious stone faceted gem cut double flared plug - 0g (8 mm)</v>
      </c>
      <c r="G40" s="133">
        <f>ROUND(IF(ISBLANK(C40),0,VLOOKUP(C40,'[2]Acha Air Sales Price List'!$B$1:$X$65536,12,FALSE)*$L$14),2)</f>
        <v>70.53</v>
      </c>
      <c r="H40" s="134">
        <f t="shared" si="1"/>
        <v>352.65</v>
      </c>
      <c r="I40" s="14"/>
    </row>
    <row r="41" spans="1:9" ht="24" customHeight="1">
      <c r="A41" s="13"/>
      <c r="B41" s="1">
        <v>5</v>
      </c>
      <c r="C41" s="38" t="s">
        <v>76</v>
      </c>
      <c r="D41" s="150"/>
      <c r="E41" s="151"/>
      <c r="F41" s="43" t="str">
        <f>VLOOKUP(C41,'[2]Acha Air Sales Price List'!$B$1:$D$65536,3,FALSE)</f>
        <v>Amethyst semi precious stone faceted gem cut double flared plug - 00g (10 mm)</v>
      </c>
      <c r="G41" s="21">
        <f>ROUND(IF(ISBLANK(C41),0,VLOOKUP(C41,'[2]Acha Air Sales Price List'!$B$1:$X$65536,12,FALSE)*$L$14),2)</f>
        <v>81.16</v>
      </c>
      <c r="H41" s="22">
        <f t="shared" si="1"/>
        <v>405.8</v>
      </c>
      <c r="I41" s="14"/>
    </row>
    <row r="42" spans="1:9" ht="24" customHeight="1">
      <c r="A42" s="13"/>
      <c r="B42" s="1">
        <v>5</v>
      </c>
      <c r="C42" s="38" t="s">
        <v>77</v>
      </c>
      <c r="D42" s="150"/>
      <c r="E42" s="151"/>
      <c r="F42" s="43" t="str">
        <f>VLOOKUP(C42,'[2]Acha Air Sales Price List'!$B$1:$D$65536,3,FALSE)</f>
        <v>Amethyst semi precious stone faceted gem cut double flared plug - 1/2" (12 mm)</v>
      </c>
      <c r="G42" s="21">
        <f>ROUND(IF(ISBLANK(C42),0,VLOOKUP(C42,'[2]Acha Air Sales Price List'!$B$1:$X$65536,12,FALSE)*$L$14),2)</f>
        <v>91.79</v>
      </c>
      <c r="H42" s="22">
        <f t="shared" si="1"/>
        <v>458.95</v>
      </c>
      <c r="I42" s="14"/>
    </row>
    <row r="43" spans="1:9" ht="24" customHeight="1">
      <c r="A43" s="13"/>
      <c r="B43" s="1">
        <v>5</v>
      </c>
      <c r="C43" s="38" t="s">
        <v>78</v>
      </c>
      <c r="D43" s="150"/>
      <c r="E43" s="151"/>
      <c r="F43" s="43" t="str">
        <f>VLOOKUP(C43,'[2]Acha Air Sales Price List'!$B$1:$D$65536,3,FALSE)</f>
        <v>Amethyst semi precious stone faceted gem cut double flared plug-9/16" (14 mm)</v>
      </c>
      <c r="G43" s="21">
        <f>ROUND(IF(ISBLANK(C43),0,VLOOKUP(C43,'[2]Acha Air Sales Price List'!$B$1:$X$65536,12,FALSE)*$L$14),2)</f>
        <v>113.05</v>
      </c>
      <c r="H43" s="22">
        <f t="shared" si="1"/>
        <v>565.25</v>
      </c>
      <c r="I43" s="14"/>
    </row>
    <row r="44" spans="1:9" ht="24" customHeight="1">
      <c r="A44" s="13"/>
      <c r="B44" s="125">
        <v>5</v>
      </c>
      <c r="C44" s="38" t="s">
        <v>79</v>
      </c>
      <c r="D44" s="154"/>
      <c r="E44" s="155"/>
      <c r="F44" s="128" t="str">
        <f>VLOOKUP(C44,'[2]Acha Air Sales Price List'!$B$1:$D$65536,3,FALSE)</f>
        <v>Amethyst semi precious stone faceted gem cut double flared plug -5/8" (16 mm)</v>
      </c>
      <c r="G44" s="129">
        <f>ROUND(IF(ISBLANK(C44),0,VLOOKUP(C44,'[2]Acha Air Sales Price List'!$B$1:$X$65536,12,FALSE)*$L$14),2)</f>
        <v>127.23</v>
      </c>
      <c r="H44" s="130">
        <f t="shared" si="1"/>
        <v>636.15</v>
      </c>
      <c r="I44" s="14"/>
    </row>
    <row r="45" spans="1:9" ht="24" customHeight="1">
      <c r="A45" s="13"/>
      <c r="B45" s="131">
        <v>5</v>
      </c>
      <c r="C45" s="36" t="s">
        <v>80</v>
      </c>
      <c r="D45" s="152"/>
      <c r="E45" s="153"/>
      <c r="F45" s="132" t="str">
        <f>VLOOKUP(C45,'[2]Acha Air Sales Price List'!$B$1:$D$65536,3,FALSE)</f>
        <v>Hematite semi precious stone faceted gem cut double flared plug - 0g (8 mm)</v>
      </c>
      <c r="G45" s="133">
        <f>ROUND(IF(ISBLANK(C45),0,VLOOKUP(C45,'[2]Acha Air Sales Price List'!$B$1:$X$65536,12,FALSE)*$L$14),2)</f>
        <v>74.069999999999993</v>
      </c>
      <c r="H45" s="134">
        <f t="shared" si="1"/>
        <v>370.35</v>
      </c>
      <c r="I45" s="14"/>
    </row>
    <row r="46" spans="1:9" ht="24" customHeight="1">
      <c r="A46" s="13"/>
      <c r="B46" s="1">
        <v>5</v>
      </c>
      <c r="C46" s="38" t="s">
        <v>81</v>
      </c>
      <c r="D46" s="150"/>
      <c r="E46" s="151"/>
      <c r="F46" s="43" t="str">
        <f>VLOOKUP(C46,'[2]Acha Air Sales Price List'!$B$1:$D$65536,3,FALSE)</f>
        <v>Hematite semi precious stone faceted gem cut double flared plug - 00g (10 mm)</v>
      </c>
      <c r="G46" s="21">
        <f>ROUND(IF(ISBLANK(C46),0,VLOOKUP(C46,'[2]Acha Air Sales Price List'!$B$1:$X$65536,12,FALSE)*$L$14),2)</f>
        <v>81.16</v>
      </c>
      <c r="H46" s="22">
        <f t="shared" si="1"/>
        <v>405.8</v>
      </c>
      <c r="I46" s="14"/>
    </row>
    <row r="47" spans="1:9" ht="24" customHeight="1">
      <c r="A47" s="13"/>
      <c r="B47" s="1">
        <v>5</v>
      </c>
      <c r="C47" s="38" t="s">
        <v>82</v>
      </c>
      <c r="D47" s="150"/>
      <c r="E47" s="151"/>
      <c r="F47" s="43" t="str">
        <f>VLOOKUP(C47,'[2]Acha Air Sales Price List'!$B$1:$D$65536,3,FALSE)</f>
        <v>Hematite semi precious stone faceted gem cut double flared plug - 1/2" (12 mm)</v>
      </c>
      <c r="G47" s="21">
        <f>ROUND(IF(ISBLANK(C47),0,VLOOKUP(C47,'[2]Acha Air Sales Price List'!$B$1:$X$65536,12,FALSE)*$L$14),2)</f>
        <v>95.33</v>
      </c>
      <c r="H47" s="22">
        <f t="shared" si="1"/>
        <v>476.65</v>
      </c>
      <c r="I47" s="14"/>
    </row>
    <row r="48" spans="1:9" ht="24" customHeight="1">
      <c r="A48" s="13"/>
      <c r="B48" s="1">
        <v>5</v>
      </c>
      <c r="C48" s="38" t="s">
        <v>83</v>
      </c>
      <c r="D48" s="150"/>
      <c r="E48" s="151"/>
      <c r="F48" s="43" t="str">
        <f>VLOOKUP(C48,'[2]Acha Air Sales Price List'!$B$1:$D$65536,3,FALSE)</f>
        <v>Hematite semi precious stone faceted gem cut double flared plug -9/16" (14 mm)</v>
      </c>
      <c r="G48" s="21">
        <f>ROUND(IF(ISBLANK(C48),0,VLOOKUP(C48,'[2]Acha Air Sales Price List'!$B$1:$X$65536,12,FALSE)*$L$14),2)</f>
        <v>120.14</v>
      </c>
      <c r="H48" s="22">
        <f t="shared" si="1"/>
        <v>600.70000000000005</v>
      </c>
      <c r="I48" s="14"/>
    </row>
    <row r="49" spans="1:9" ht="24" customHeight="1">
      <c r="A49" s="13"/>
      <c r="B49" s="125">
        <v>5</v>
      </c>
      <c r="C49" s="38" t="s">
        <v>84</v>
      </c>
      <c r="D49" s="154"/>
      <c r="E49" s="155"/>
      <c r="F49" s="128" t="str">
        <f>VLOOKUP(C49,'[2]Acha Air Sales Price List'!$B$1:$D$65536,3,FALSE)</f>
        <v>Hematite semi precious stone faceted gem cut double flared plug -5/8" (16 mm)</v>
      </c>
      <c r="G49" s="129">
        <f>ROUND(IF(ISBLANK(C49),0,VLOOKUP(C49,'[2]Acha Air Sales Price List'!$B$1:$X$65536,12,FALSE)*$L$14),2)</f>
        <v>134.32</v>
      </c>
      <c r="H49" s="130">
        <f t="shared" si="1"/>
        <v>671.6</v>
      </c>
      <c r="I49" s="14"/>
    </row>
    <row r="50" spans="1:9">
      <c r="A50" s="13"/>
      <c r="B50" s="131">
        <v>5</v>
      </c>
      <c r="C50" s="36" t="s">
        <v>85</v>
      </c>
      <c r="D50" s="152"/>
      <c r="E50" s="153"/>
      <c r="F50" s="132" t="str">
        <f>VLOOKUP(C50,'[2]Acha Air Sales Price List'!$B$1:$D$65536,3,FALSE)</f>
        <v>Moon stone double flare plug (opalite) - 0g (8 mm)</v>
      </c>
      <c r="G50" s="133">
        <f>ROUND(IF(ISBLANK(C50),0,VLOOKUP(C50,'[2]Acha Air Sales Price List'!$B$1:$X$65536,12,FALSE)*$L$14),2)</f>
        <v>29.77</v>
      </c>
      <c r="H50" s="134">
        <f t="shared" si="1"/>
        <v>148.85</v>
      </c>
      <c r="I50" s="14"/>
    </row>
    <row r="51" spans="1:9" ht="12.95" customHeight="1">
      <c r="A51" s="13"/>
      <c r="B51" s="1">
        <v>5</v>
      </c>
      <c r="C51" s="38" t="s">
        <v>86</v>
      </c>
      <c r="D51" s="150"/>
      <c r="E51" s="151"/>
      <c r="F51" s="43" t="str">
        <f>VLOOKUP(C51,'[2]Acha Air Sales Price List'!$B$1:$D$65536,3,FALSE)</f>
        <v>Moon stone double flare plug (opalite)  - 00g (10 mm)</v>
      </c>
      <c r="G51" s="21">
        <f>ROUND(IF(ISBLANK(C51),0,VLOOKUP(C51,'[2]Acha Air Sales Price List'!$B$1:$X$65536,12,FALSE)*$L$14),2)</f>
        <v>33.31</v>
      </c>
      <c r="H51" s="22">
        <f t="shared" si="1"/>
        <v>166.55</v>
      </c>
      <c r="I51" s="14"/>
    </row>
    <row r="52" spans="1:9" ht="12.95" customHeight="1">
      <c r="A52" s="13"/>
      <c r="B52" s="140">
        <v>2</v>
      </c>
      <c r="C52" s="38" t="s">
        <v>87</v>
      </c>
      <c r="D52" s="188"/>
      <c r="E52" s="189"/>
      <c r="F52" s="141" t="str">
        <f>VLOOKUP(C52,'[2]Acha Air Sales Price List'!$B$1:$D$65536,3,FALSE)</f>
        <v>Moon stone double flare plug (opalite) - 1/2" (12 mm)</v>
      </c>
      <c r="G52" s="142">
        <f>ROUND(IF(ISBLANK(C52),0,VLOOKUP(C52,'[2]Acha Air Sales Price List'!$B$1:$X$65536,12,FALSE)*$L$14),2)</f>
        <v>38.630000000000003</v>
      </c>
      <c r="H52" s="143">
        <f t="shared" si="1"/>
        <v>77.260000000000005</v>
      </c>
      <c r="I52" s="14"/>
    </row>
    <row r="53" spans="1:9" ht="12.95" customHeight="1">
      <c r="A53" s="13"/>
      <c r="B53" s="1">
        <v>5</v>
      </c>
      <c r="C53" s="38" t="s">
        <v>88</v>
      </c>
      <c r="D53" s="150"/>
      <c r="E53" s="151"/>
      <c r="F53" s="43" t="str">
        <f>VLOOKUP(C53,'[2]Acha Air Sales Price List'!$B$1:$D$65536,3,FALSE)</f>
        <v>Moon stone double flare plug (opalite) - 9/16" (14 mm)</v>
      </c>
      <c r="G53" s="21">
        <f>ROUND(IF(ISBLANK(C53),0,VLOOKUP(C53,'[2]Acha Air Sales Price List'!$B$1:$X$65536,12,FALSE)*$L$14),2)</f>
        <v>45.72</v>
      </c>
      <c r="H53" s="22">
        <f t="shared" si="1"/>
        <v>228.6</v>
      </c>
      <c r="I53" s="14"/>
    </row>
    <row r="54" spans="1:9" ht="12.95" customHeight="1">
      <c r="A54" s="13"/>
      <c r="B54" s="125">
        <v>5</v>
      </c>
      <c r="C54" s="38" t="s">
        <v>89</v>
      </c>
      <c r="D54" s="154"/>
      <c r="E54" s="155"/>
      <c r="F54" s="128" t="str">
        <f>VLOOKUP(C54,'[2]Acha Air Sales Price List'!$B$1:$D$65536,3,FALSE)</f>
        <v>Moon stone double flare plug (opalite)  - 5/8" (16 mm)</v>
      </c>
      <c r="G54" s="129">
        <f>ROUND(IF(ISBLANK(C54),0,VLOOKUP(C54,'[2]Acha Air Sales Price List'!$B$1:$X$65536,12,FALSE)*$L$14),2)</f>
        <v>54.58</v>
      </c>
      <c r="H54" s="130">
        <f t="shared" si="1"/>
        <v>272.89999999999998</v>
      </c>
      <c r="I54" s="14"/>
    </row>
    <row r="55" spans="1:9" ht="24">
      <c r="A55" s="13"/>
      <c r="B55" s="131">
        <v>5</v>
      </c>
      <c r="C55" s="36" t="s">
        <v>90</v>
      </c>
      <c r="D55" s="152"/>
      <c r="E55" s="153"/>
      <c r="F55" s="132" t="str">
        <f>VLOOKUP(C55,'[2]Acha Air Sales Price List'!$B$1:$D$65536,3,FALSE)</f>
        <v>Green Glitter Sand stone double flared stone plug - 0g (8 mm)</v>
      </c>
      <c r="G55" s="133">
        <f>ROUND(IF(ISBLANK(C55),0,VLOOKUP(C55,'[2]Acha Air Sales Price List'!$B$1:$X$65536,12,FALSE)*$L$14),2)</f>
        <v>40.4</v>
      </c>
      <c r="H55" s="134">
        <f t="shared" si="1"/>
        <v>202</v>
      </c>
      <c r="I55" s="14"/>
    </row>
    <row r="56" spans="1:9" ht="24">
      <c r="A56" s="13"/>
      <c r="B56" s="1">
        <v>5</v>
      </c>
      <c r="C56" s="38" t="s">
        <v>91</v>
      </c>
      <c r="D56" s="150"/>
      <c r="E56" s="151"/>
      <c r="F56" s="43" t="str">
        <f>VLOOKUP(C56,'[2]Acha Air Sales Price List'!$B$1:$D$65536,3,FALSE)</f>
        <v>Green Glitter Sand stone double flared stone plug - 00g (10mm)</v>
      </c>
      <c r="G56" s="21">
        <f>ROUND(IF(ISBLANK(C56),0,VLOOKUP(C56,'[2]Acha Air Sales Price List'!$B$1:$X$65536,12,FALSE)*$L$14),2)</f>
        <v>47.49</v>
      </c>
      <c r="H56" s="22">
        <f t="shared" si="1"/>
        <v>237.45</v>
      </c>
      <c r="I56" s="14"/>
    </row>
    <row r="57" spans="1:9" ht="24">
      <c r="A57" s="13"/>
      <c r="B57" s="1">
        <v>5</v>
      </c>
      <c r="C57" s="38" t="s">
        <v>92</v>
      </c>
      <c r="D57" s="150"/>
      <c r="E57" s="151"/>
      <c r="F57" s="43" t="str">
        <f>VLOOKUP(C57,'[2]Acha Air Sales Price List'!$B$1:$D$65536,3,FALSE)</f>
        <v>Green Glitter Sand stone double flared stone plug - 1/2" (12 mm)</v>
      </c>
      <c r="G57" s="21">
        <f>ROUND(IF(ISBLANK(C57),0,VLOOKUP(C57,'[2]Acha Air Sales Price List'!$B$1:$X$65536,12,FALSE)*$L$14),2)</f>
        <v>56.35</v>
      </c>
      <c r="H57" s="22">
        <f t="shared" si="1"/>
        <v>281.75</v>
      </c>
      <c r="I57" s="14"/>
    </row>
    <row r="58" spans="1:9" ht="24">
      <c r="A58" s="13"/>
      <c r="B58" s="1">
        <v>5</v>
      </c>
      <c r="C58" s="38" t="s">
        <v>93</v>
      </c>
      <c r="D58" s="150"/>
      <c r="E58" s="151"/>
      <c r="F58" s="43" t="str">
        <f>VLOOKUP(C58,'[2]Acha Air Sales Price List'!$B$1:$D$65536,3,FALSE)</f>
        <v>Green Glitter Sand stone double flared stone plug - 9/16" (14mm)</v>
      </c>
      <c r="G58" s="21">
        <f>ROUND(IF(ISBLANK(C58),0,VLOOKUP(C58,'[2]Acha Air Sales Price List'!$B$1:$X$65536,12,FALSE)*$L$14),2)</f>
        <v>66.98</v>
      </c>
      <c r="H58" s="22">
        <f t="shared" si="1"/>
        <v>334.9</v>
      </c>
      <c r="I58" s="14"/>
    </row>
    <row r="59" spans="1:9" ht="24">
      <c r="A59" s="13"/>
      <c r="B59" s="125">
        <v>5</v>
      </c>
      <c r="C59" s="38" t="s">
        <v>94</v>
      </c>
      <c r="D59" s="154"/>
      <c r="E59" s="155"/>
      <c r="F59" s="128" t="str">
        <f>VLOOKUP(C59,'[2]Acha Air Sales Price List'!$B$1:$D$65536,3,FALSE)</f>
        <v>Green Glitter Sand stone double flared stone plug - 5/8" (16mm)</v>
      </c>
      <c r="G59" s="129">
        <f>ROUND(IF(ISBLANK(C59),0,VLOOKUP(C59,'[2]Acha Air Sales Price List'!$B$1:$X$65536,12,FALSE)*$L$14),2)</f>
        <v>79.39</v>
      </c>
      <c r="H59" s="130">
        <f t="shared" si="1"/>
        <v>396.95</v>
      </c>
      <c r="I59" s="14"/>
    </row>
    <row r="60" spans="1:9">
      <c r="A60" s="13"/>
      <c r="B60" s="131">
        <v>10</v>
      </c>
      <c r="C60" s="37" t="s">
        <v>95</v>
      </c>
      <c r="D60" s="152" t="s">
        <v>124</v>
      </c>
      <c r="E60" s="153"/>
      <c r="F60" s="132" t="str">
        <f>VLOOKUP(C60,'[2]Acha Air Sales Price List'!$B$1:$D$65536,3,FALSE)</f>
        <v>Solid acrylic double-flared saddle plug -0g (8mm)</v>
      </c>
      <c r="G60" s="133">
        <f>ROUND(IF(ISBLANK(C60),0,VLOOKUP(C60,'[2]Acha Air Sales Price List'!$B$1:$X$65536,12,FALSE)*$L$14),2)</f>
        <v>17.010000000000002</v>
      </c>
      <c r="H60" s="134">
        <f t="shared" si="1"/>
        <v>170.1</v>
      </c>
      <c r="I60" s="14"/>
    </row>
    <row r="61" spans="1:9" ht="12.95" customHeight="1">
      <c r="A61" s="13"/>
      <c r="B61" s="1">
        <v>10</v>
      </c>
      <c r="C61" s="102" t="s">
        <v>96</v>
      </c>
      <c r="D61" s="150" t="s">
        <v>124</v>
      </c>
      <c r="E61" s="151"/>
      <c r="F61" s="43" t="str">
        <f>VLOOKUP(C61,'[2]Acha Air Sales Price List'!$B$1:$D$65536,3,FALSE)</f>
        <v>Solid acrylic double-flared saddle plug -9/16" (14mm)</v>
      </c>
      <c r="G61" s="21">
        <f>ROUND(IF(ISBLANK(C61),0,VLOOKUP(C61,'[2]Acha Air Sales Price List'!$B$1:$X$65536,12,FALSE)*$L$14),2)</f>
        <v>22.33</v>
      </c>
      <c r="H61" s="22">
        <f t="shared" si="1"/>
        <v>223.3</v>
      </c>
      <c r="I61" s="14"/>
    </row>
    <row r="62" spans="1:9" ht="12.95" customHeight="1">
      <c r="A62" s="13"/>
      <c r="B62" s="1">
        <v>10</v>
      </c>
      <c r="C62" s="102" t="s">
        <v>97</v>
      </c>
      <c r="D62" s="150" t="s">
        <v>124</v>
      </c>
      <c r="E62" s="151"/>
      <c r="F62" s="43" t="str">
        <f>VLOOKUP(C62,'[2]Acha Air Sales Price List'!$B$1:$D$65536,3,FALSE)</f>
        <v>Solid acrylic double-flared saddle plug -5/8" (16mm)</v>
      </c>
      <c r="G62" s="21">
        <f>ROUND(IF(ISBLANK(C62),0,VLOOKUP(C62,'[2]Acha Air Sales Price List'!$B$1:$X$65536,12,FALSE)*$L$14),2)</f>
        <v>24.45</v>
      </c>
      <c r="H62" s="22">
        <f t="shared" si="1"/>
        <v>244.5</v>
      </c>
      <c r="I62" s="14"/>
    </row>
    <row r="63" spans="1:9" ht="12.95" customHeight="1">
      <c r="A63" s="13"/>
      <c r="B63" s="125">
        <v>10</v>
      </c>
      <c r="C63" s="102" t="s">
        <v>98</v>
      </c>
      <c r="D63" s="154" t="s">
        <v>124</v>
      </c>
      <c r="E63" s="155"/>
      <c r="F63" s="128" t="str">
        <f>VLOOKUP(C63,'[2]Acha Air Sales Price List'!$B$1:$D$65536,3,FALSE)</f>
        <v>Solid acrylic double-flared saddle plug -13/16" (20mm)</v>
      </c>
      <c r="G63" s="129">
        <f>ROUND(IF(ISBLANK(C63),0,VLOOKUP(C63,'[2]Acha Air Sales Price List'!$B$1:$X$65536,12,FALSE)*$L$14),2)</f>
        <v>31.19</v>
      </c>
      <c r="H63" s="130">
        <f t="shared" si="1"/>
        <v>311.89999999999998</v>
      </c>
      <c r="I63" s="14"/>
    </row>
    <row r="64" spans="1:9" ht="24">
      <c r="A64" s="13"/>
      <c r="B64" s="131">
        <v>5</v>
      </c>
      <c r="C64" s="36" t="s">
        <v>99</v>
      </c>
      <c r="D64" s="152"/>
      <c r="E64" s="153"/>
      <c r="F64" s="132" t="str">
        <f>VLOOKUP(C64,'[2]Acha Air Sales Price List'!$B$1:$D$65536,3,FALSE)</f>
        <v>Rose quartz semi precious stone faceted gem cut double flared plug - 0g (8 mm)</v>
      </c>
      <c r="G64" s="133">
        <f>ROUND(IF(ISBLANK(C64),0,VLOOKUP(C64,'[2]Acha Air Sales Price List'!$B$1:$X$65536,12,FALSE)*$L$14),2)</f>
        <v>59.89</v>
      </c>
      <c r="H64" s="134">
        <f t="shared" si="1"/>
        <v>299.45</v>
      </c>
      <c r="I64" s="14"/>
    </row>
    <row r="65" spans="1:9" ht="24">
      <c r="A65" s="13"/>
      <c r="B65" s="1">
        <v>5</v>
      </c>
      <c r="C65" s="38" t="s">
        <v>100</v>
      </c>
      <c r="D65" s="150"/>
      <c r="E65" s="151"/>
      <c r="F65" s="43" t="str">
        <f>VLOOKUP(C65,'[2]Acha Air Sales Price List'!$B$1:$D$65536,3,FALSE)</f>
        <v>Rose quartz semi precious stone faceted gem cut double flared plug - 00g (10 mm)</v>
      </c>
      <c r="G65" s="21">
        <f>ROUND(IF(ISBLANK(C65),0,VLOOKUP(C65,'[2]Acha Air Sales Price List'!$B$1:$X$65536,12,FALSE)*$L$14),2)</f>
        <v>66.98</v>
      </c>
      <c r="H65" s="22">
        <f t="shared" si="1"/>
        <v>334.9</v>
      </c>
      <c r="I65" s="14"/>
    </row>
    <row r="66" spans="1:9" ht="24">
      <c r="A66" s="13"/>
      <c r="B66" s="1">
        <v>5</v>
      </c>
      <c r="C66" s="38" t="s">
        <v>101</v>
      </c>
      <c r="D66" s="150"/>
      <c r="E66" s="151"/>
      <c r="F66" s="43" t="str">
        <f>VLOOKUP(C66,'[2]Acha Air Sales Price List'!$B$1:$D$65536,3,FALSE)</f>
        <v>Rose quartz semi precious stone faceted gem cut double flared plug - 1/2" (12 mm)</v>
      </c>
      <c r="G66" s="21">
        <f>ROUND(IF(ISBLANK(C66),0,VLOOKUP(C66,'[2]Acha Air Sales Price List'!$B$1:$X$65536,12,FALSE)*$L$14),2)</f>
        <v>74.069999999999993</v>
      </c>
      <c r="H66" s="22">
        <f t="shared" si="1"/>
        <v>370.35</v>
      </c>
      <c r="I66" s="14"/>
    </row>
    <row r="67" spans="1:9" ht="24">
      <c r="A67" s="13"/>
      <c r="B67" s="1">
        <v>5</v>
      </c>
      <c r="C67" s="38" t="s">
        <v>102</v>
      </c>
      <c r="D67" s="150"/>
      <c r="E67" s="151"/>
      <c r="F67" s="43" t="str">
        <f>VLOOKUP(C67,'[2]Acha Air Sales Price List'!$B$1:$D$65536,3,FALSE)</f>
        <v>Rose quartz semi precious stone faceted gem cut double flared plug-9/16" (14 mm)</v>
      </c>
      <c r="G67" s="21">
        <f>ROUND(IF(ISBLANK(C67),0,VLOOKUP(C67,'[2]Acha Air Sales Price List'!$B$1:$X$65536,12,FALSE)*$L$14),2)</f>
        <v>91.79</v>
      </c>
      <c r="H67" s="22">
        <f t="shared" si="1"/>
        <v>458.95</v>
      </c>
      <c r="I67" s="14"/>
    </row>
    <row r="68" spans="1:9" ht="24">
      <c r="A68" s="13"/>
      <c r="B68" s="125">
        <v>5</v>
      </c>
      <c r="C68" s="38" t="s">
        <v>103</v>
      </c>
      <c r="D68" s="154"/>
      <c r="E68" s="155"/>
      <c r="F68" s="128" t="str">
        <f>VLOOKUP(C68,'[2]Acha Air Sales Price List'!$B$1:$D$65536,3,FALSE)</f>
        <v>Rose quartz semi precious stone faceted gem cut double flared plug -5/8" (16 mm)</v>
      </c>
      <c r="G68" s="129">
        <f>ROUND(IF(ISBLANK(C68),0,VLOOKUP(C68,'[2]Acha Air Sales Price List'!$B$1:$X$65536,12,FALSE)*$L$14),2)</f>
        <v>102.78</v>
      </c>
      <c r="H68" s="130">
        <f t="shared" si="1"/>
        <v>513.9</v>
      </c>
      <c r="I68" s="14"/>
    </row>
    <row r="69" spans="1:9" ht="12.95" customHeight="1">
      <c r="A69" s="13"/>
      <c r="B69" s="131">
        <v>10</v>
      </c>
      <c r="C69" s="36" t="s">
        <v>98</v>
      </c>
      <c r="D69" s="152" t="s">
        <v>105</v>
      </c>
      <c r="E69" s="153"/>
      <c r="F69" s="132" t="str">
        <f>VLOOKUP(C69,'[2]Acha Air Sales Price List'!$B$1:$D$65536,3,FALSE)</f>
        <v>Solid acrylic double-flared saddle plug -13/16" (20mm)</v>
      </c>
      <c r="G69" s="133">
        <f>ROUND(IF(ISBLANK(C69),0,VLOOKUP(C69,'[2]Acha Air Sales Price List'!$B$1:$X$65536,12,FALSE)*$L$14),2)</f>
        <v>31.19</v>
      </c>
      <c r="H69" s="134">
        <f t="shared" si="1"/>
        <v>311.89999999999998</v>
      </c>
      <c r="I69" s="14"/>
    </row>
    <row r="70" spans="1:9" ht="12.95" customHeight="1">
      <c r="A70" s="13"/>
      <c r="B70" s="125">
        <v>10</v>
      </c>
      <c r="C70" s="38" t="s">
        <v>104</v>
      </c>
      <c r="D70" s="154" t="s">
        <v>106</v>
      </c>
      <c r="E70" s="155"/>
      <c r="F70" s="128" t="str">
        <f>VLOOKUP(C70,'[2]Acha Air Sales Price List'!$B$1:$D$65536,3,FALSE)</f>
        <v>Solid acrylic double-flared saddle plug -00g (10mm)</v>
      </c>
      <c r="G70" s="129">
        <f>ROUND(IF(ISBLANK(C70),0,VLOOKUP(C70,'[2]Acha Air Sales Price List'!$B$1:$X$65536,12,FALSE)*$L$14),2)</f>
        <v>18.43</v>
      </c>
      <c r="H70" s="130">
        <f t="shared" si="1"/>
        <v>184.3</v>
      </c>
      <c r="I70" s="14"/>
    </row>
    <row r="71" spans="1:9" ht="24">
      <c r="A71" s="13"/>
      <c r="B71" s="131">
        <v>5</v>
      </c>
      <c r="C71" s="36" t="s">
        <v>107</v>
      </c>
      <c r="D71" s="152"/>
      <c r="E71" s="153"/>
      <c r="F71" s="132" t="str">
        <f>VLOOKUP(C71,'[2]Acha Air Sales Price List'!$B$1:$D$65536,3,FALSE)</f>
        <v>High polished internally threaded surgical steel double flare flesh tunnel-size 00g(10mm)</v>
      </c>
      <c r="G71" s="133">
        <f>ROUND(IF(ISBLANK(C71),0,VLOOKUP(C71,'[2]Acha Air Sales Price List'!$B$1:$X$65536,12,FALSE)*$L$14),2)</f>
        <v>81.16</v>
      </c>
      <c r="H71" s="134">
        <f t="shared" si="1"/>
        <v>405.8</v>
      </c>
      <c r="I71" s="14"/>
    </row>
    <row r="72" spans="1:9" ht="24">
      <c r="A72" s="13"/>
      <c r="B72" s="1">
        <v>8</v>
      </c>
      <c r="C72" s="38" t="s">
        <v>108</v>
      </c>
      <c r="D72" s="150"/>
      <c r="E72" s="151"/>
      <c r="F72" s="43" t="str">
        <f>VLOOKUP(C72,'[2]Acha Air Sales Price List'!$B$1:$D$65536,3,FALSE)</f>
        <v>High polished internally threaded surgical steel double flare flesh tunnel-size 1/2(12mm)</v>
      </c>
      <c r="G72" s="21">
        <f>ROUND(IF(ISBLANK(C72),0,VLOOKUP(C72,'[2]Acha Air Sales Price List'!$B$1:$X$65536,12,FALSE)*$L$14),2)</f>
        <v>88.25</v>
      </c>
      <c r="H72" s="22">
        <f t="shared" si="1"/>
        <v>706</v>
      </c>
      <c r="I72" s="14"/>
    </row>
    <row r="73" spans="1:9" ht="24">
      <c r="A73" s="13"/>
      <c r="B73" s="1">
        <v>8</v>
      </c>
      <c r="C73" s="38" t="s">
        <v>109</v>
      </c>
      <c r="D73" s="150"/>
      <c r="E73" s="151"/>
      <c r="F73" s="43" t="str">
        <f>VLOOKUP(C73,'[2]Acha Air Sales Price List'!$B$1:$D$65536,3,FALSE)</f>
        <v>High polished internally threaded surgical steel double flare flesh tunnel-size 9/16(14mm)</v>
      </c>
      <c r="G73" s="21">
        <f>ROUND(IF(ISBLANK(C73),0,VLOOKUP(C73,'[2]Acha Air Sales Price List'!$B$1:$X$65536,12,FALSE)*$L$14),2)</f>
        <v>95.33</v>
      </c>
      <c r="H73" s="22">
        <f t="shared" si="1"/>
        <v>762.64</v>
      </c>
      <c r="I73" s="14"/>
    </row>
    <row r="74" spans="1:9" ht="24">
      <c r="A74" s="13"/>
      <c r="B74" s="1">
        <v>10</v>
      </c>
      <c r="C74" s="38" t="s">
        <v>110</v>
      </c>
      <c r="D74" s="150"/>
      <c r="E74" s="151"/>
      <c r="F74" s="43" t="str">
        <f>VLOOKUP(C74,'[2]Acha Air Sales Price List'!$B$1:$D$65536,3,FALSE)</f>
        <v>High polished internally threaded surgical steel double flare flesh tunnel-size 5/8(16mm)</v>
      </c>
      <c r="G74" s="21">
        <f>ROUND(IF(ISBLANK(C74),0,VLOOKUP(C74,'[2]Acha Air Sales Price List'!$B$1:$X$65536,12,FALSE)*$L$14),2)</f>
        <v>105.97</v>
      </c>
      <c r="H74" s="22">
        <f t="shared" si="1"/>
        <v>1059.7</v>
      </c>
      <c r="I74" s="14"/>
    </row>
    <row r="75" spans="1:9" ht="24">
      <c r="A75" s="13"/>
      <c r="B75" s="125">
        <v>5</v>
      </c>
      <c r="C75" s="38" t="s">
        <v>111</v>
      </c>
      <c r="D75" s="154"/>
      <c r="E75" s="155"/>
      <c r="F75" s="128" t="str">
        <f>VLOOKUP(C75,'[2]Acha Air Sales Price List'!$B$1:$D$65536,3,FALSE)</f>
        <v>High polished internally threaded surgical steel double flare flesh tunnel-size 11/16"(18mm)</v>
      </c>
      <c r="G75" s="129">
        <f>ROUND(IF(ISBLANK(C75),0,VLOOKUP(C75,'[2]Acha Air Sales Price List'!$B$1:$X$65536,12,FALSE)*$L$14),2)</f>
        <v>116.6</v>
      </c>
      <c r="H75" s="130">
        <f t="shared" si="1"/>
        <v>583</v>
      </c>
      <c r="I75" s="14"/>
    </row>
    <row r="76" spans="1:9" ht="24">
      <c r="A76" s="13"/>
      <c r="B76" s="131">
        <v>10</v>
      </c>
      <c r="C76" s="36" t="s">
        <v>112</v>
      </c>
      <c r="D76" s="152" t="s">
        <v>118</v>
      </c>
      <c r="E76" s="153"/>
      <c r="F76" s="132" t="str">
        <f>VLOOKUP(C76,'[2]Acha Air Sales Price List'!$B$1:$D$65536,3,FALSE)</f>
        <v>PVD plated internally threaded surgical steel double flare flesh tunnel - 2g(6mm)</v>
      </c>
      <c r="G76" s="133">
        <f>ROUND(IF(ISBLANK(C76),0,VLOOKUP(C76,'[2]Acha Air Sales Price List'!$B$1:$X$65536,12,FALSE)*$L$14),2)</f>
        <v>95.33</v>
      </c>
      <c r="H76" s="134">
        <f t="shared" si="1"/>
        <v>953.3</v>
      </c>
      <c r="I76" s="14"/>
    </row>
    <row r="77" spans="1:9" ht="24">
      <c r="A77" s="13"/>
      <c r="B77" s="1">
        <v>5</v>
      </c>
      <c r="C77" s="38" t="s">
        <v>113</v>
      </c>
      <c r="D77" s="150" t="s">
        <v>118</v>
      </c>
      <c r="E77" s="151"/>
      <c r="F77" s="43" t="str">
        <f>VLOOKUP(C77,'[2]Acha Air Sales Price List'!$B$1:$D$65536,3,FALSE)</f>
        <v>PVD plated internally threaded surgical steel double flare flesh tunnel - 0g(8mm)</v>
      </c>
      <c r="G77" s="21">
        <f>ROUND(IF(ISBLANK(C77),0,VLOOKUP(C77,'[2]Acha Air Sales Price List'!$B$1:$X$65536,12,FALSE)*$L$14),2)</f>
        <v>102.42</v>
      </c>
      <c r="H77" s="22">
        <f t="shared" si="1"/>
        <v>512.1</v>
      </c>
      <c r="I77" s="14"/>
    </row>
    <row r="78" spans="1:9" ht="24">
      <c r="A78" s="13"/>
      <c r="B78" s="1">
        <v>10</v>
      </c>
      <c r="C78" s="38" t="s">
        <v>114</v>
      </c>
      <c r="D78" s="150" t="s">
        <v>118</v>
      </c>
      <c r="E78" s="151"/>
      <c r="F78" s="43" t="str">
        <f>VLOOKUP(C78,'[2]Acha Air Sales Price List'!$B$1:$D$65536,3,FALSE)</f>
        <v>PVD plated internally threaded surgical steel double flare flesh tunnel - 00g(10mm)</v>
      </c>
      <c r="G78" s="21">
        <f>ROUND(IF(ISBLANK(C78),0,VLOOKUP(C78,'[2]Acha Air Sales Price List'!$B$1:$X$65536,12,FALSE)*$L$14),2)</f>
        <v>109.51</v>
      </c>
      <c r="H78" s="22">
        <f t="shared" si="1"/>
        <v>1095.0999999999999</v>
      </c>
      <c r="I78" s="14"/>
    </row>
    <row r="79" spans="1:9" ht="24">
      <c r="A79" s="13"/>
      <c r="B79" s="1">
        <v>10</v>
      </c>
      <c r="C79" s="38" t="s">
        <v>115</v>
      </c>
      <c r="D79" s="150" t="s">
        <v>118</v>
      </c>
      <c r="E79" s="151"/>
      <c r="F79" s="43" t="str">
        <f>VLOOKUP(C79,'[2]Acha Air Sales Price List'!$B$1:$D$65536,3,FALSE)</f>
        <v>PVD plated internally threaded surgical steel double flare flesh tunnel - 1/2(12mm)</v>
      </c>
      <c r="G79" s="21">
        <f>ROUND(IF(ISBLANK(C79),0,VLOOKUP(C79,'[2]Acha Air Sales Price List'!$B$1:$X$65536,12,FALSE)*$L$14),2)</f>
        <v>116.6</v>
      </c>
      <c r="H79" s="22">
        <f t="shared" si="1"/>
        <v>1166</v>
      </c>
      <c r="I79" s="14"/>
    </row>
    <row r="80" spans="1:9" ht="24">
      <c r="A80" s="13"/>
      <c r="B80" s="1">
        <v>5</v>
      </c>
      <c r="C80" s="38" t="s">
        <v>116</v>
      </c>
      <c r="D80" s="150" t="s">
        <v>118</v>
      </c>
      <c r="E80" s="151"/>
      <c r="F80" s="43" t="str">
        <f>VLOOKUP(C80,'[2]Acha Air Sales Price List'!$B$1:$D$65536,3,FALSE)</f>
        <v>PVD plated internally threaded surgical steel double flare flesh tunnel - 9/16(14mm)</v>
      </c>
      <c r="G80" s="21">
        <f>ROUND(IF(ISBLANK(C80),0,VLOOKUP(C80,'[2]Acha Air Sales Price List'!$B$1:$X$65536,12,FALSE)*$L$14),2)</f>
        <v>125.46</v>
      </c>
      <c r="H80" s="22">
        <f t="shared" si="1"/>
        <v>627.29999999999995</v>
      </c>
      <c r="I80" s="14"/>
    </row>
    <row r="81" spans="1:9" ht="24">
      <c r="A81" s="13"/>
      <c r="B81" s="1">
        <v>5</v>
      </c>
      <c r="C81" s="36" t="s">
        <v>117</v>
      </c>
      <c r="D81" s="150" t="s">
        <v>118</v>
      </c>
      <c r="E81" s="151"/>
      <c r="F81" s="43" t="str">
        <f>VLOOKUP(C81,'[2]Acha Air Sales Price List'!$B$1:$D$65536,3,FALSE)</f>
        <v>PVD plated internally threaded surgical steel double flare flesh tunnel - 5/8(16mm)</v>
      </c>
      <c r="G81" s="21">
        <f>ROUND(IF(ISBLANK(C81),0,VLOOKUP(C81,'[2]Acha Air Sales Price List'!$B$1:$X$65536,12,FALSE)*$L$14),2)</f>
        <v>134.32</v>
      </c>
      <c r="H81" s="22">
        <f t="shared" si="1"/>
        <v>671.6</v>
      </c>
      <c r="I81" s="14"/>
    </row>
    <row r="82" spans="1:9" ht="24">
      <c r="A82" s="13"/>
      <c r="B82" s="1">
        <v>8</v>
      </c>
      <c r="C82" s="36" t="s">
        <v>113</v>
      </c>
      <c r="D82" s="119" t="s">
        <v>119</v>
      </c>
      <c r="E82" s="118"/>
      <c r="F82" s="43" t="str">
        <f>VLOOKUP(C82,'[2]Acha Air Sales Price List'!$B$1:$D$65536,3,FALSE)</f>
        <v>PVD plated internally threaded surgical steel double flare flesh tunnel - 0g(8mm)</v>
      </c>
      <c r="G82" s="21">
        <f>ROUND(IF(ISBLANK(C82),0,VLOOKUP(C82,'[2]Acha Air Sales Price List'!$B$1:$X$65536,12,FALSE)*$L$14),2)</f>
        <v>102.42</v>
      </c>
      <c r="H82" s="22">
        <f t="shared" si="1"/>
        <v>819.36</v>
      </c>
      <c r="I82" s="14"/>
    </row>
    <row r="83" spans="1:9" ht="24">
      <c r="A83" s="13"/>
      <c r="B83" s="1">
        <v>10</v>
      </c>
      <c r="C83" s="37" t="s">
        <v>114</v>
      </c>
      <c r="D83" s="119" t="s">
        <v>119</v>
      </c>
      <c r="E83" s="118"/>
      <c r="F83" s="43" t="str">
        <f>VLOOKUP(C83,'[2]Acha Air Sales Price List'!$B$1:$D$65536,3,FALSE)</f>
        <v>PVD plated internally threaded surgical steel double flare flesh tunnel - 00g(10mm)</v>
      </c>
      <c r="G83" s="21">
        <f>ROUND(IF(ISBLANK(C83),0,VLOOKUP(C83,'[2]Acha Air Sales Price List'!$B$1:$X$65536,12,FALSE)*$L$14),2)</f>
        <v>109.51</v>
      </c>
      <c r="H83" s="22">
        <f t="shared" si="1"/>
        <v>1095.0999999999999</v>
      </c>
      <c r="I83" s="14"/>
    </row>
    <row r="84" spans="1:9" ht="24">
      <c r="A84" s="13"/>
      <c r="B84" s="1">
        <v>5</v>
      </c>
      <c r="C84" s="36" t="s">
        <v>115</v>
      </c>
      <c r="D84" s="119" t="s">
        <v>119</v>
      </c>
      <c r="E84" s="118"/>
      <c r="F84" s="43" t="str">
        <f>VLOOKUP(C84,'[2]Acha Air Sales Price List'!$B$1:$D$65536,3,FALSE)</f>
        <v>PVD plated internally threaded surgical steel double flare flesh tunnel - 1/2(12mm)</v>
      </c>
      <c r="G84" s="21">
        <f>ROUND(IF(ISBLANK(C84),0,VLOOKUP(C84,'[2]Acha Air Sales Price List'!$B$1:$X$65536,12,FALSE)*$L$14),2)</f>
        <v>116.6</v>
      </c>
      <c r="H84" s="22">
        <f t="shared" ref="H84:H147" si="2">ROUND(IF(ISNUMBER(B84), G84*B84, 0),5)</f>
        <v>583</v>
      </c>
      <c r="I84" s="14"/>
    </row>
    <row r="85" spans="1:9" ht="24">
      <c r="A85" s="13"/>
      <c r="B85" s="1">
        <v>10</v>
      </c>
      <c r="C85" s="36" t="s">
        <v>117</v>
      </c>
      <c r="D85" s="119" t="s">
        <v>119</v>
      </c>
      <c r="E85" s="118"/>
      <c r="F85" s="43" t="str">
        <f>VLOOKUP(C85,'[2]Acha Air Sales Price List'!$B$1:$D$65536,3,FALSE)</f>
        <v>PVD plated internally threaded surgical steel double flare flesh tunnel - 5/8(16mm)</v>
      </c>
      <c r="G85" s="21">
        <f>ROUND(IF(ISBLANK(C85),0,VLOOKUP(C85,'[2]Acha Air Sales Price List'!$B$1:$X$65536,12,FALSE)*$L$14),2)</f>
        <v>134.32</v>
      </c>
      <c r="H85" s="22">
        <f t="shared" si="2"/>
        <v>1343.2</v>
      </c>
      <c r="I85" s="14"/>
    </row>
    <row r="86" spans="1:9" ht="24">
      <c r="A86" s="13"/>
      <c r="B86" s="1">
        <v>10</v>
      </c>
      <c r="C86" s="36" t="s">
        <v>112</v>
      </c>
      <c r="D86" s="119" t="s">
        <v>123</v>
      </c>
      <c r="E86" s="118"/>
      <c r="F86" s="43" t="str">
        <f>VLOOKUP(C86,'[2]Acha Air Sales Price List'!$B$1:$D$65536,3,FALSE)</f>
        <v>PVD plated internally threaded surgical steel double flare flesh tunnel - 2g(6mm)</v>
      </c>
      <c r="G86" s="21">
        <f>ROUND(IF(ISBLANK(C86),0,VLOOKUP(C86,'[2]Acha Air Sales Price List'!$B$1:$X$65536,12,FALSE)*$L$14),2)</f>
        <v>95.33</v>
      </c>
      <c r="H86" s="22">
        <f t="shared" si="2"/>
        <v>953.3</v>
      </c>
      <c r="I86" s="14"/>
    </row>
    <row r="87" spans="1:9" ht="24">
      <c r="A87" s="13"/>
      <c r="B87" s="1">
        <v>10</v>
      </c>
      <c r="C87" s="36" t="s">
        <v>113</v>
      </c>
      <c r="D87" s="119" t="s">
        <v>123</v>
      </c>
      <c r="E87" s="118"/>
      <c r="F87" s="43" t="str">
        <f>VLOOKUP(C87,'[2]Acha Air Sales Price List'!$B$1:$D$65536,3,FALSE)</f>
        <v>PVD plated internally threaded surgical steel double flare flesh tunnel - 0g(8mm)</v>
      </c>
      <c r="G87" s="21">
        <f>ROUND(IF(ISBLANK(C87),0,VLOOKUP(C87,'[2]Acha Air Sales Price List'!$B$1:$X$65536,12,FALSE)*$L$14),2)</f>
        <v>102.42</v>
      </c>
      <c r="H87" s="22">
        <f t="shared" si="2"/>
        <v>1024.2</v>
      </c>
      <c r="I87" s="14"/>
    </row>
    <row r="88" spans="1:9" ht="24">
      <c r="A88" s="13"/>
      <c r="B88" s="1">
        <v>10</v>
      </c>
      <c r="C88" s="36" t="s">
        <v>114</v>
      </c>
      <c r="D88" s="119" t="s">
        <v>123</v>
      </c>
      <c r="E88" s="118"/>
      <c r="F88" s="43" t="str">
        <f>VLOOKUP(C88,'[2]Acha Air Sales Price List'!$B$1:$D$65536,3,FALSE)</f>
        <v>PVD plated internally threaded surgical steel double flare flesh tunnel - 00g(10mm)</v>
      </c>
      <c r="G88" s="21">
        <f>ROUND(IF(ISBLANK(C88),0,VLOOKUP(C88,'[2]Acha Air Sales Price List'!$B$1:$X$65536,12,FALSE)*$L$14),2)</f>
        <v>109.51</v>
      </c>
      <c r="H88" s="22">
        <f t="shared" si="2"/>
        <v>1095.0999999999999</v>
      </c>
      <c r="I88" s="14"/>
    </row>
    <row r="89" spans="1:9" ht="24">
      <c r="A89" s="13"/>
      <c r="B89" s="1">
        <v>10</v>
      </c>
      <c r="C89" s="36" t="s">
        <v>115</v>
      </c>
      <c r="D89" s="119" t="s">
        <v>123</v>
      </c>
      <c r="E89" s="118"/>
      <c r="F89" s="43" t="str">
        <f>VLOOKUP(C89,'[2]Acha Air Sales Price List'!$B$1:$D$65536,3,FALSE)</f>
        <v>PVD plated internally threaded surgical steel double flare flesh tunnel - 1/2(12mm)</v>
      </c>
      <c r="G89" s="21">
        <f>ROUND(IF(ISBLANK(C89),0,VLOOKUP(C89,'[2]Acha Air Sales Price List'!$B$1:$X$65536,12,FALSE)*$L$14),2)</f>
        <v>116.6</v>
      </c>
      <c r="H89" s="22">
        <f t="shared" si="2"/>
        <v>1166</v>
      </c>
      <c r="I89" s="14"/>
    </row>
    <row r="90" spans="1:9" ht="24">
      <c r="A90" s="13"/>
      <c r="B90" s="1">
        <v>10</v>
      </c>
      <c r="C90" s="36" t="s">
        <v>116</v>
      </c>
      <c r="D90" s="119" t="s">
        <v>123</v>
      </c>
      <c r="E90" s="118"/>
      <c r="F90" s="43" t="str">
        <f>VLOOKUP(C90,'[2]Acha Air Sales Price List'!$B$1:$D$65536,3,FALSE)</f>
        <v>PVD plated internally threaded surgical steel double flare flesh tunnel - 9/16(14mm)</v>
      </c>
      <c r="G90" s="21">
        <f>ROUND(IF(ISBLANK(C90),0,VLOOKUP(C90,'[2]Acha Air Sales Price List'!$B$1:$X$65536,12,FALSE)*$L$14),2)</f>
        <v>125.46</v>
      </c>
      <c r="H90" s="22">
        <f t="shared" si="2"/>
        <v>1254.5999999999999</v>
      </c>
      <c r="I90" s="14"/>
    </row>
    <row r="91" spans="1:9" ht="24">
      <c r="A91" s="13"/>
      <c r="B91" s="1">
        <v>10</v>
      </c>
      <c r="C91" s="36" t="s">
        <v>117</v>
      </c>
      <c r="D91" s="119" t="s">
        <v>123</v>
      </c>
      <c r="E91" s="118"/>
      <c r="F91" s="43" t="str">
        <f>VLOOKUP(C91,'[2]Acha Air Sales Price List'!$B$1:$D$65536,3,FALSE)</f>
        <v>PVD plated internally threaded surgical steel double flare flesh tunnel - 5/8(16mm)</v>
      </c>
      <c r="G91" s="21">
        <f>ROUND(IF(ISBLANK(C91),0,VLOOKUP(C91,'[2]Acha Air Sales Price List'!$B$1:$X$65536,12,FALSE)*$L$14),2)</f>
        <v>134.32</v>
      </c>
      <c r="H91" s="22">
        <f t="shared" si="2"/>
        <v>1343.2</v>
      </c>
      <c r="I91" s="14"/>
    </row>
    <row r="92" spans="1:9" ht="24">
      <c r="A92" s="13"/>
      <c r="B92" s="1">
        <v>10</v>
      </c>
      <c r="C92" s="36" t="s">
        <v>120</v>
      </c>
      <c r="D92" s="119" t="s">
        <v>123</v>
      </c>
      <c r="E92" s="118"/>
      <c r="F92" s="43" t="str">
        <f>VLOOKUP(C92,'[2]Acha Air Sales Price List'!$B$1:$D$65536,3,FALSE)</f>
        <v>PVD plated internally threaded surgical steel double flare flesh tunnel - 11/16"(18mm)</v>
      </c>
      <c r="G92" s="21">
        <f>ROUND(IF(ISBLANK(C92),0,VLOOKUP(C92,'[2]Acha Air Sales Price List'!$B$1:$X$65536,12,FALSE)*$L$14),2)</f>
        <v>143.18</v>
      </c>
      <c r="H92" s="22">
        <f t="shared" si="2"/>
        <v>1431.8</v>
      </c>
      <c r="I92" s="14"/>
    </row>
    <row r="93" spans="1:9" ht="24">
      <c r="A93" s="13"/>
      <c r="B93" s="1">
        <v>10</v>
      </c>
      <c r="C93" s="36" t="s">
        <v>121</v>
      </c>
      <c r="D93" s="119" t="s">
        <v>123</v>
      </c>
      <c r="E93" s="118"/>
      <c r="F93" s="43" t="str">
        <f>VLOOKUP(C93,'[2]Acha Air Sales Price List'!$B$1:$D$65536,3,FALSE)</f>
        <v>PVD plated internally threaded surgical steel double flare flesh tunnel - 13/16"(20mm)</v>
      </c>
      <c r="G93" s="21">
        <f>ROUND(IF(ISBLANK(C93),0,VLOOKUP(C93,'[2]Acha Air Sales Price List'!$B$1:$X$65536,12,FALSE)*$L$14),2)</f>
        <v>157.35</v>
      </c>
      <c r="H93" s="22">
        <f t="shared" si="2"/>
        <v>1573.5</v>
      </c>
      <c r="I93" s="14"/>
    </row>
    <row r="94" spans="1:9" ht="24">
      <c r="A94" s="13"/>
      <c r="B94" s="125">
        <v>10</v>
      </c>
      <c r="C94" s="36" t="s">
        <v>122</v>
      </c>
      <c r="D94" s="126" t="s">
        <v>123</v>
      </c>
      <c r="E94" s="127"/>
      <c r="F94" s="128" t="str">
        <f>VLOOKUP(C94,'[2]Acha Air Sales Price List'!$B$1:$D$65536,3,FALSE)</f>
        <v>PVD plated internally threaded surgical steel double flare flesh tunnel - 7/8"(22mm)</v>
      </c>
      <c r="G94" s="129">
        <f>ROUND(IF(ISBLANK(C94),0,VLOOKUP(C94,'[2]Acha Air Sales Price List'!$B$1:$X$65536,12,FALSE)*$L$14),2)</f>
        <v>166.21</v>
      </c>
      <c r="H94" s="130">
        <f t="shared" si="2"/>
        <v>1662.1</v>
      </c>
      <c r="I94" s="14"/>
    </row>
    <row r="95" spans="1:9" ht="12.4" hidden="1" customHeight="1">
      <c r="A95" s="13"/>
      <c r="B95" s="1"/>
      <c r="C95" s="38"/>
      <c r="D95" s="150"/>
      <c r="E95" s="151"/>
      <c r="F95" s="43" t="str">
        <f>VLOOKUP(C95,'[2]Acha Air Sales Price List'!$B$1:$D$65536,3,FALSE)</f>
        <v>Exchange rate :</v>
      </c>
      <c r="G95" s="21">
        <f>ROUND(IF(ISBLANK(C95),0,VLOOKUP(C95,'[2]Acha Air Sales Price List'!$B$1:$X$65536,12,FALSE)*$L$14),2)</f>
        <v>0</v>
      </c>
      <c r="H95" s="22">
        <f t="shared" si="2"/>
        <v>0</v>
      </c>
      <c r="I95" s="14"/>
    </row>
    <row r="96" spans="1:9" ht="12.4" hidden="1" customHeight="1">
      <c r="A96" s="13"/>
      <c r="B96" s="1"/>
      <c r="C96" s="36"/>
      <c r="D96" s="150"/>
      <c r="E96" s="151"/>
      <c r="F96" s="43" t="str">
        <f>VLOOKUP(C96,'[2]Acha Air Sales Price List'!$B$1:$D$65536,3,FALSE)</f>
        <v>Exchange rate :</v>
      </c>
      <c r="G96" s="21">
        <f>ROUND(IF(ISBLANK(C96),0,VLOOKUP(C96,'[2]Acha Air Sales Price List'!$B$1:$X$65536,12,FALSE)*$L$14),2)</f>
        <v>0</v>
      </c>
      <c r="H96" s="22">
        <f t="shared" si="2"/>
        <v>0</v>
      </c>
      <c r="I96" s="14"/>
    </row>
    <row r="97" spans="1:9" ht="12.4" hidden="1" customHeight="1">
      <c r="A97" s="13"/>
      <c r="B97" s="1"/>
      <c r="C97" s="37"/>
      <c r="D97" s="150"/>
      <c r="E97" s="151"/>
      <c r="F97" s="43" t="str">
        <f>VLOOKUP(C97,'[2]Acha Air Sales Price List'!$B$1:$D$65536,3,FALSE)</f>
        <v>Exchange rate :</v>
      </c>
      <c r="G97" s="21">
        <f>ROUND(IF(ISBLANK(C97),0,VLOOKUP(C97,'[2]Acha Air Sales Price List'!$B$1:$X$65536,12,FALSE)*$L$14),2)</f>
        <v>0</v>
      </c>
      <c r="H97" s="22">
        <f t="shared" si="2"/>
        <v>0</v>
      </c>
      <c r="I97" s="14"/>
    </row>
    <row r="98" spans="1:9" ht="12" hidden="1" customHeight="1">
      <c r="A98" s="13"/>
      <c r="B98" s="1"/>
      <c r="C98" s="36"/>
      <c r="D98" s="150"/>
      <c r="E98" s="151"/>
      <c r="F98" s="43" t="str">
        <f>VLOOKUP(C98,'[2]Acha Air Sales Price List'!$B$1:$D$65536,3,FALSE)</f>
        <v>Exchange rate :</v>
      </c>
      <c r="G98" s="21">
        <f>ROUND(IF(ISBLANK(C98),0,VLOOKUP(C98,'[2]Acha Air Sales Price List'!$B$1:$X$65536,12,FALSE)*$L$14),2)</f>
        <v>0</v>
      </c>
      <c r="H98" s="22">
        <f t="shared" si="2"/>
        <v>0</v>
      </c>
      <c r="I98" s="14"/>
    </row>
    <row r="99" spans="1:9" ht="12.4" hidden="1" customHeight="1">
      <c r="A99" s="13"/>
      <c r="B99" s="1"/>
      <c r="C99" s="36"/>
      <c r="D99" s="150"/>
      <c r="E99" s="151"/>
      <c r="F99" s="43" t="str">
        <f>VLOOKUP(C99,'[2]Acha Air Sales Price List'!$B$1:$D$65536,3,FALSE)</f>
        <v>Exchange rate :</v>
      </c>
      <c r="G99" s="21">
        <f>ROUND(IF(ISBLANK(C99),0,VLOOKUP(C99,'[2]Acha Air Sales Price List'!$B$1:$X$65536,12,FALSE)*$L$14),2)</f>
        <v>0</v>
      </c>
      <c r="H99" s="22">
        <f t="shared" si="2"/>
        <v>0</v>
      </c>
      <c r="I99" s="14"/>
    </row>
    <row r="100" spans="1:9" ht="12.4" hidden="1" customHeight="1">
      <c r="A100" s="13"/>
      <c r="B100" s="1"/>
      <c r="C100" s="36"/>
      <c r="D100" s="150"/>
      <c r="E100" s="151"/>
      <c r="F100" s="43" t="str">
        <f>VLOOKUP(C100,'[2]Acha Air Sales Price List'!$B$1:$D$65536,3,FALSE)</f>
        <v>Exchange rate :</v>
      </c>
      <c r="G100" s="21">
        <f>ROUND(IF(ISBLANK(C100),0,VLOOKUP(C100,'[2]Acha Air Sales Price List'!$B$1:$X$65536,12,FALSE)*$L$14),2)</f>
        <v>0</v>
      </c>
      <c r="H100" s="22">
        <f t="shared" si="2"/>
        <v>0</v>
      </c>
      <c r="I100" s="14"/>
    </row>
    <row r="101" spans="1:9" ht="12.4" hidden="1" customHeight="1">
      <c r="A101" s="13"/>
      <c r="B101" s="1"/>
      <c r="C101" s="36"/>
      <c r="D101" s="150"/>
      <c r="E101" s="151"/>
      <c r="F101" s="43" t="str">
        <f>VLOOKUP(C101,'[2]Acha Air Sales Price List'!$B$1:$D$65536,3,FALSE)</f>
        <v>Exchange rate :</v>
      </c>
      <c r="G101" s="21">
        <f>ROUND(IF(ISBLANK(C101),0,VLOOKUP(C101,'[2]Acha Air Sales Price List'!$B$1:$X$65536,12,FALSE)*$L$14),2)</f>
        <v>0</v>
      </c>
      <c r="H101" s="22">
        <f t="shared" si="2"/>
        <v>0</v>
      </c>
      <c r="I101" s="14"/>
    </row>
    <row r="102" spans="1:9" ht="12.4" hidden="1" customHeight="1">
      <c r="A102" s="13"/>
      <c r="B102" s="1"/>
      <c r="C102" s="36"/>
      <c r="D102" s="150"/>
      <c r="E102" s="151"/>
      <c r="F102" s="43" t="str">
        <f>VLOOKUP(C102,'[2]Acha Air Sales Price List'!$B$1:$D$65536,3,FALSE)</f>
        <v>Exchange rate :</v>
      </c>
      <c r="G102" s="21">
        <f>ROUND(IF(ISBLANK(C102),0,VLOOKUP(C102,'[2]Acha Air Sales Price List'!$B$1:$X$65536,12,FALSE)*$L$14),2)</f>
        <v>0</v>
      </c>
      <c r="H102" s="22">
        <f t="shared" si="2"/>
        <v>0</v>
      </c>
      <c r="I102" s="14"/>
    </row>
    <row r="103" spans="1:9" ht="12.4" hidden="1" customHeight="1">
      <c r="A103" s="13"/>
      <c r="B103" s="1"/>
      <c r="C103" s="36"/>
      <c r="D103" s="150"/>
      <c r="E103" s="151"/>
      <c r="F103" s="43" t="str">
        <f>VLOOKUP(C103,'[2]Acha Air Sales Price List'!$B$1:$D$65536,3,FALSE)</f>
        <v>Exchange rate :</v>
      </c>
      <c r="G103" s="21">
        <f>ROUND(IF(ISBLANK(C103),0,VLOOKUP(C103,'[2]Acha Air Sales Price List'!$B$1:$X$65536,12,FALSE)*$L$14),2)</f>
        <v>0</v>
      </c>
      <c r="H103" s="22">
        <f t="shared" si="2"/>
        <v>0</v>
      </c>
      <c r="I103" s="14"/>
    </row>
    <row r="104" spans="1:9" ht="12.4" hidden="1" customHeight="1">
      <c r="A104" s="13"/>
      <c r="B104" s="1"/>
      <c r="C104" s="36"/>
      <c r="D104" s="150"/>
      <c r="E104" s="151"/>
      <c r="F104" s="43" t="str">
        <f>VLOOKUP(C104,'[2]Acha Air Sales Price List'!$B$1:$D$65536,3,FALSE)</f>
        <v>Exchange rate :</v>
      </c>
      <c r="G104" s="21">
        <f>ROUND(IF(ISBLANK(C104),0,VLOOKUP(C104,'[2]Acha Air Sales Price List'!$B$1:$X$65536,12,FALSE)*$L$14),2)</f>
        <v>0</v>
      </c>
      <c r="H104" s="22">
        <f t="shared" si="2"/>
        <v>0</v>
      </c>
      <c r="I104" s="14"/>
    </row>
    <row r="105" spans="1:9" ht="12.4" hidden="1" customHeight="1">
      <c r="A105" s="13"/>
      <c r="B105" s="1"/>
      <c r="C105" s="36"/>
      <c r="D105" s="150"/>
      <c r="E105" s="151"/>
      <c r="F105" s="43" t="str">
        <f>VLOOKUP(C105,'[2]Acha Air Sales Price List'!$B$1:$D$65536,3,FALSE)</f>
        <v>Exchange rate :</v>
      </c>
      <c r="G105" s="21">
        <f>ROUND(IF(ISBLANK(C105),0,VLOOKUP(C105,'[2]Acha Air Sales Price List'!$B$1:$X$65536,12,FALSE)*$L$14),2)</f>
        <v>0</v>
      </c>
      <c r="H105" s="22">
        <f t="shared" si="2"/>
        <v>0</v>
      </c>
      <c r="I105" s="14"/>
    </row>
    <row r="106" spans="1:9" ht="12.4" hidden="1" customHeight="1">
      <c r="A106" s="13"/>
      <c r="B106" s="1"/>
      <c r="C106" s="36"/>
      <c r="D106" s="150"/>
      <c r="E106" s="151"/>
      <c r="F106" s="43" t="str">
        <f>VLOOKUP(C106,'[2]Acha Air Sales Price List'!$B$1:$D$65536,3,FALSE)</f>
        <v>Exchange rate :</v>
      </c>
      <c r="G106" s="21">
        <f>ROUND(IF(ISBLANK(C106),0,VLOOKUP(C106,'[2]Acha Air Sales Price List'!$B$1:$X$65536,12,FALSE)*$L$14),2)</f>
        <v>0</v>
      </c>
      <c r="H106" s="22">
        <f t="shared" si="2"/>
        <v>0</v>
      </c>
      <c r="I106" s="14"/>
    </row>
    <row r="107" spans="1:9" ht="12.4" hidden="1" customHeight="1">
      <c r="A107" s="13"/>
      <c r="B107" s="1"/>
      <c r="C107" s="36"/>
      <c r="D107" s="150"/>
      <c r="E107" s="151"/>
      <c r="F107" s="43" t="str">
        <f>VLOOKUP(C107,'[2]Acha Air Sales Price List'!$B$1:$D$65536,3,FALSE)</f>
        <v>Exchange rate :</v>
      </c>
      <c r="G107" s="21">
        <f>ROUND(IF(ISBLANK(C107),0,VLOOKUP(C107,'[2]Acha Air Sales Price List'!$B$1:$X$65536,12,FALSE)*$L$14),2)</f>
        <v>0</v>
      </c>
      <c r="H107" s="22">
        <f t="shared" si="2"/>
        <v>0</v>
      </c>
      <c r="I107" s="14"/>
    </row>
    <row r="108" spans="1:9" ht="12.4" hidden="1" customHeight="1">
      <c r="A108" s="13"/>
      <c r="B108" s="1"/>
      <c r="C108" s="36"/>
      <c r="D108" s="150"/>
      <c r="E108" s="151"/>
      <c r="F108" s="43" t="str">
        <f>VLOOKUP(C108,'[2]Acha Air Sales Price List'!$B$1:$D$65536,3,FALSE)</f>
        <v>Exchange rate :</v>
      </c>
      <c r="G108" s="21">
        <f>ROUND(IF(ISBLANK(C108),0,VLOOKUP(C108,'[2]Acha Air Sales Price List'!$B$1:$X$65536,12,FALSE)*$L$14),2)</f>
        <v>0</v>
      </c>
      <c r="H108" s="22">
        <f t="shared" si="2"/>
        <v>0</v>
      </c>
      <c r="I108" s="14"/>
    </row>
    <row r="109" spans="1:9" ht="12.4" hidden="1" customHeight="1">
      <c r="A109" s="13"/>
      <c r="B109" s="1"/>
      <c r="C109" s="36"/>
      <c r="D109" s="150"/>
      <c r="E109" s="151"/>
      <c r="F109" s="43" t="str">
        <f>VLOOKUP(C109,'[2]Acha Air Sales Price List'!$B$1:$D$65536,3,FALSE)</f>
        <v>Exchange rate :</v>
      </c>
      <c r="G109" s="21">
        <f>ROUND(IF(ISBLANK(C109),0,VLOOKUP(C109,'[2]Acha Air Sales Price List'!$B$1:$X$65536,12,FALSE)*$L$14),2)</f>
        <v>0</v>
      </c>
      <c r="H109" s="22">
        <f t="shared" si="2"/>
        <v>0</v>
      </c>
      <c r="I109" s="14"/>
    </row>
    <row r="110" spans="1:9" ht="12.4" hidden="1" customHeight="1">
      <c r="A110" s="13"/>
      <c r="B110" s="1"/>
      <c r="C110" s="36"/>
      <c r="D110" s="150"/>
      <c r="E110" s="151"/>
      <c r="F110" s="43" t="str">
        <f>VLOOKUP(C110,'[2]Acha Air Sales Price List'!$B$1:$D$65536,3,FALSE)</f>
        <v>Exchange rate :</v>
      </c>
      <c r="G110" s="21">
        <f>ROUND(IF(ISBLANK(C110),0,VLOOKUP(C110,'[2]Acha Air Sales Price List'!$B$1:$X$65536,12,FALSE)*$L$14),2)</f>
        <v>0</v>
      </c>
      <c r="H110" s="22">
        <f t="shared" si="2"/>
        <v>0</v>
      </c>
      <c r="I110" s="14"/>
    </row>
    <row r="111" spans="1:9" ht="12.4" hidden="1" customHeight="1">
      <c r="A111" s="13"/>
      <c r="B111" s="1"/>
      <c r="C111" s="36"/>
      <c r="D111" s="150"/>
      <c r="E111" s="151"/>
      <c r="F111" s="43" t="str">
        <f>VLOOKUP(C111,'[2]Acha Air Sales Price List'!$B$1:$D$65536,3,FALSE)</f>
        <v>Exchange rate :</v>
      </c>
      <c r="G111" s="21">
        <f>ROUND(IF(ISBLANK(C111),0,VLOOKUP(C111,'[2]Acha Air Sales Price List'!$B$1:$X$65536,12,FALSE)*$L$14),2)</f>
        <v>0</v>
      </c>
      <c r="H111" s="22">
        <f t="shared" si="2"/>
        <v>0</v>
      </c>
      <c r="I111" s="14"/>
    </row>
    <row r="112" spans="1:9" ht="12.4" hidden="1" customHeight="1">
      <c r="A112" s="13"/>
      <c r="B112" s="1"/>
      <c r="C112" s="36"/>
      <c r="D112" s="150"/>
      <c r="E112" s="151"/>
      <c r="F112" s="43" t="str">
        <f>VLOOKUP(C112,'[2]Acha Air Sales Price List'!$B$1:$D$65536,3,FALSE)</f>
        <v>Exchange rate :</v>
      </c>
      <c r="G112" s="21">
        <f>ROUND(IF(ISBLANK(C112),0,VLOOKUP(C112,'[2]Acha Air Sales Price List'!$B$1:$X$65536,12,FALSE)*$L$14),2)</f>
        <v>0</v>
      </c>
      <c r="H112" s="22">
        <f t="shared" si="2"/>
        <v>0</v>
      </c>
      <c r="I112" s="14"/>
    </row>
    <row r="113" spans="1:9" ht="12.4" hidden="1" customHeight="1">
      <c r="A113" s="13"/>
      <c r="B113" s="1"/>
      <c r="C113" s="36"/>
      <c r="D113" s="150"/>
      <c r="E113" s="151"/>
      <c r="F113" s="43" t="str">
        <f>VLOOKUP(C113,'[2]Acha Air Sales Price List'!$B$1:$D$65536,3,FALSE)</f>
        <v>Exchange rate :</v>
      </c>
      <c r="G113" s="21">
        <f>ROUND(IF(ISBLANK(C113),0,VLOOKUP(C113,'[2]Acha Air Sales Price List'!$B$1:$X$65536,12,FALSE)*$L$14),2)</f>
        <v>0</v>
      </c>
      <c r="H113" s="22">
        <f t="shared" si="2"/>
        <v>0</v>
      </c>
      <c r="I113" s="14"/>
    </row>
    <row r="114" spans="1:9" ht="12.4" hidden="1" customHeight="1">
      <c r="A114" s="13"/>
      <c r="B114" s="1"/>
      <c r="C114" s="36"/>
      <c r="D114" s="150"/>
      <c r="E114" s="151"/>
      <c r="F114" s="43" t="str">
        <f>VLOOKUP(C114,'[2]Acha Air Sales Price List'!$B$1:$D$65536,3,FALSE)</f>
        <v>Exchange rate :</v>
      </c>
      <c r="G114" s="21">
        <f>ROUND(IF(ISBLANK(C114),0,VLOOKUP(C114,'[2]Acha Air Sales Price List'!$B$1:$X$65536,12,FALSE)*$L$14),2)</f>
        <v>0</v>
      </c>
      <c r="H114" s="22">
        <f t="shared" si="2"/>
        <v>0</v>
      </c>
      <c r="I114" s="14"/>
    </row>
    <row r="115" spans="1:9" ht="12.4" hidden="1" customHeight="1">
      <c r="A115" s="13"/>
      <c r="B115" s="1"/>
      <c r="C115" s="36"/>
      <c r="D115" s="150"/>
      <c r="E115" s="151"/>
      <c r="F115" s="43" t="str">
        <f>VLOOKUP(C115,'[2]Acha Air Sales Price List'!$B$1:$D$65536,3,FALSE)</f>
        <v>Exchange rate :</v>
      </c>
      <c r="G115" s="21">
        <f>ROUND(IF(ISBLANK(C115),0,VLOOKUP(C115,'[2]Acha Air Sales Price List'!$B$1:$X$65536,12,FALSE)*$L$14),2)</f>
        <v>0</v>
      </c>
      <c r="H115" s="22">
        <f t="shared" si="2"/>
        <v>0</v>
      </c>
      <c r="I115" s="14"/>
    </row>
    <row r="116" spans="1:9" ht="12.4" hidden="1" customHeight="1">
      <c r="A116" s="13"/>
      <c r="B116" s="1"/>
      <c r="C116" s="36"/>
      <c r="D116" s="150"/>
      <c r="E116" s="151"/>
      <c r="F116" s="43" t="str">
        <f>VLOOKUP(C116,'[2]Acha Air Sales Price List'!$B$1:$D$65536,3,FALSE)</f>
        <v>Exchange rate :</v>
      </c>
      <c r="G116" s="21">
        <f>ROUND(IF(ISBLANK(C116),0,VLOOKUP(C116,'[2]Acha Air Sales Price List'!$B$1:$X$65536,12,FALSE)*$L$14),2)</f>
        <v>0</v>
      </c>
      <c r="H116" s="22">
        <f t="shared" si="2"/>
        <v>0</v>
      </c>
      <c r="I116" s="14"/>
    </row>
    <row r="117" spans="1:9" ht="12.4" hidden="1" customHeight="1">
      <c r="A117" s="13"/>
      <c r="B117" s="1"/>
      <c r="C117" s="36"/>
      <c r="D117" s="150"/>
      <c r="E117" s="151"/>
      <c r="F117" s="43" t="str">
        <f>VLOOKUP(C117,'[2]Acha Air Sales Price List'!$B$1:$D$65536,3,FALSE)</f>
        <v>Exchange rate :</v>
      </c>
      <c r="G117" s="21">
        <f>ROUND(IF(ISBLANK(C117),0,VLOOKUP(C117,'[2]Acha Air Sales Price List'!$B$1:$X$65536,12,FALSE)*$L$14),2)</f>
        <v>0</v>
      </c>
      <c r="H117" s="22">
        <f t="shared" si="2"/>
        <v>0</v>
      </c>
      <c r="I117" s="14"/>
    </row>
    <row r="118" spans="1:9" ht="12.4" hidden="1" customHeight="1">
      <c r="A118" s="13"/>
      <c r="B118" s="1"/>
      <c r="C118" s="36"/>
      <c r="D118" s="150"/>
      <c r="E118" s="151"/>
      <c r="F118" s="43" t="str">
        <f>VLOOKUP(C118,'[2]Acha Air Sales Price List'!$B$1:$D$65536,3,FALSE)</f>
        <v>Exchange rate :</v>
      </c>
      <c r="G118" s="21">
        <f>ROUND(IF(ISBLANK(C118),0,VLOOKUP(C118,'[2]Acha Air Sales Price List'!$B$1:$X$65536,12,FALSE)*$L$14),2)</f>
        <v>0</v>
      </c>
      <c r="H118" s="22">
        <f t="shared" si="2"/>
        <v>0</v>
      </c>
      <c r="I118" s="14"/>
    </row>
    <row r="119" spans="1:9" ht="12.4" hidden="1" customHeight="1">
      <c r="A119" s="13"/>
      <c r="B119" s="1"/>
      <c r="C119" s="36"/>
      <c r="D119" s="150"/>
      <c r="E119" s="151"/>
      <c r="F119" s="43" t="str">
        <f>VLOOKUP(C119,'[2]Acha Air Sales Price List'!$B$1:$D$65536,3,FALSE)</f>
        <v>Exchange rate :</v>
      </c>
      <c r="G119" s="21">
        <f>ROUND(IF(ISBLANK(C119),0,VLOOKUP(C119,'[2]Acha Air Sales Price List'!$B$1:$X$65536,12,FALSE)*$L$14),2)</f>
        <v>0</v>
      </c>
      <c r="H119" s="22">
        <f t="shared" si="2"/>
        <v>0</v>
      </c>
      <c r="I119" s="14"/>
    </row>
    <row r="120" spans="1:9" ht="12.4" hidden="1" customHeight="1">
      <c r="A120" s="13"/>
      <c r="B120" s="1"/>
      <c r="C120" s="36"/>
      <c r="D120" s="150"/>
      <c r="E120" s="151"/>
      <c r="F120" s="43" t="str">
        <f>VLOOKUP(C120,'[2]Acha Air Sales Price List'!$B$1:$D$65536,3,FALSE)</f>
        <v>Exchange rate :</v>
      </c>
      <c r="G120" s="21">
        <f>ROUND(IF(ISBLANK(C120),0,VLOOKUP(C120,'[2]Acha Air Sales Price List'!$B$1:$X$65536,12,FALSE)*$L$14),2)</f>
        <v>0</v>
      </c>
      <c r="H120" s="22">
        <f t="shared" si="2"/>
        <v>0</v>
      </c>
      <c r="I120" s="14"/>
    </row>
    <row r="121" spans="1:9" ht="12.4" hidden="1" customHeight="1">
      <c r="A121" s="13"/>
      <c r="B121" s="1"/>
      <c r="C121" s="36"/>
      <c r="D121" s="150"/>
      <c r="E121" s="151"/>
      <c r="F121" s="43" t="str">
        <f>VLOOKUP(C121,'[2]Acha Air Sales Price List'!$B$1:$D$65536,3,FALSE)</f>
        <v>Exchange rate :</v>
      </c>
      <c r="G121" s="21">
        <f>ROUND(IF(ISBLANK(C121),0,VLOOKUP(C121,'[2]Acha Air Sales Price List'!$B$1:$X$65536,12,FALSE)*$L$14),2)</f>
        <v>0</v>
      </c>
      <c r="H121" s="22">
        <f t="shared" si="2"/>
        <v>0</v>
      </c>
      <c r="I121" s="14"/>
    </row>
    <row r="122" spans="1:9" ht="12.4" hidden="1" customHeight="1">
      <c r="A122" s="13"/>
      <c r="B122" s="1"/>
      <c r="C122" s="36"/>
      <c r="D122" s="150"/>
      <c r="E122" s="151"/>
      <c r="F122" s="43" t="str">
        <f>VLOOKUP(C122,'[2]Acha Air Sales Price List'!$B$1:$D$65536,3,FALSE)</f>
        <v>Exchange rate :</v>
      </c>
      <c r="G122" s="21">
        <f>ROUND(IF(ISBLANK(C122),0,VLOOKUP(C122,'[2]Acha Air Sales Price List'!$B$1:$X$65536,12,FALSE)*$L$14),2)</f>
        <v>0</v>
      </c>
      <c r="H122" s="22">
        <f t="shared" si="2"/>
        <v>0</v>
      </c>
      <c r="I122" s="14"/>
    </row>
    <row r="123" spans="1:9" ht="12.4" hidden="1" customHeight="1">
      <c r="A123" s="13"/>
      <c r="B123" s="1"/>
      <c r="C123" s="36"/>
      <c r="D123" s="150"/>
      <c r="E123" s="151"/>
      <c r="F123" s="43" t="str">
        <f>VLOOKUP(C123,'[2]Acha Air Sales Price List'!$B$1:$D$65536,3,FALSE)</f>
        <v>Exchange rate :</v>
      </c>
      <c r="G123" s="21">
        <f>ROUND(IF(ISBLANK(C123),0,VLOOKUP(C123,'[2]Acha Air Sales Price List'!$B$1:$X$65536,12,FALSE)*$L$14),2)</f>
        <v>0</v>
      </c>
      <c r="H123" s="22">
        <f t="shared" si="2"/>
        <v>0</v>
      </c>
      <c r="I123" s="14"/>
    </row>
    <row r="124" spans="1:9" ht="12.4" hidden="1" customHeight="1">
      <c r="A124" s="13"/>
      <c r="B124" s="1"/>
      <c r="C124" s="36"/>
      <c r="D124" s="150"/>
      <c r="E124" s="151"/>
      <c r="F124" s="43" t="str">
        <f>VLOOKUP(C124,'[2]Acha Air Sales Price List'!$B$1:$D$65536,3,FALSE)</f>
        <v>Exchange rate :</v>
      </c>
      <c r="G124" s="21">
        <f>ROUND(IF(ISBLANK(C124),0,VLOOKUP(C124,'[2]Acha Air Sales Price List'!$B$1:$X$65536,12,FALSE)*$L$14),2)</f>
        <v>0</v>
      </c>
      <c r="H124" s="22">
        <f t="shared" si="2"/>
        <v>0</v>
      </c>
      <c r="I124" s="14"/>
    </row>
    <row r="125" spans="1:9" ht="12.4" hidden="1" customHeight="1">
      <c r="A125" s="13"/>
      <c r="B125" s="1"/>
      <c r="C125" s="37"/>
      <c r="D125" s="150"/>
      <c r="E125" s="151"/>
      <c r="F125" s="43" t="str">
        <f>VLOOKUP(C125,'[2]Acha Air Sales Price List'!$B$1:$D$65536,3,FALSE)</f>
        <v>Exchange rate :</v>
      </c>
      <c r="G125" s="21">
        <f>ROUND(IF(ISBLANK(C125),0,VLOOKUP(C125,'[2]Acha Air Sales Price List'!$B$1:$X$65536,12,FALSE)*$L$14),2)</f>
        <v>0</v>
      </c>
      <c r="H125" s="22">
        <f t="shared" si="2"/>
        <v>0</v>
      </c>
      <c r="I125" s="14"/>
    </row>
    <row r="126" spans="1:9" ht="12" hidden="1" customHeight="1">
      <c r="A126" s="13"/>
      <c r="B126" s="1"/>
      <c r="C126" s="36"/>
      <c r="D126" s="150"/>
      <c r="E126" s="151"/>
      <c r="F126" s="43" t="str">
        <f>VLOOKUP(C126,'[2]Acha Air Sales Price List'!$B$1:$D$65536,3,FALSE)</f>
        <v>Exchange rate :</v>
      </c>
      <c r="G126" s="21">
        <f>ROUND(IF(ISBLANK(C126),0,VLOOKUP(C126,'[2]Acha Air Sales Price List'!$B$1:$X$65536,12,FALSE)*$L$14),2)</f>
        <v>0</v>
      </c>
      <c r="H126" s="22">
        <f t="shared" si="2"/>
        <v>0</v>
      </c>
      <c r="I126" s="14"/>
    </row>
    <row r="127" spans="1:9" ht="12.4" hidden="1" customHeight="1">
      <c r="A127" s="13"/>
      <c r="B127" s="1"/>
      <c r="C127" s="36"/>
      <c r="D127" s="150"/>
      <c r="E127" s="151"/>
      <c r="F127" s="43" t="str">
        <f>VLOOKUP(C127,'[2]Acha Air Sales Price List'!$B$1:$D$65536,3,FALSE)</f>
        <v>Exchange rate :</v>
      </c>
      <c r="G127" s="21">
        <f>ROUND(IF(ISBLANK(C127),0,VLOOKUP(C127,'[2]Acha Air Sales Price List'!$B$1:$X$65536,12,FALSE)*$L$14),2)</f>
        <v>0</v>
      </c>
      <c r="H127" s="22">
        <f t="shared" si="2"/>
        <v>0</v>
      </c>
      <c r="I127" s="14"/>
    </row>
    <row r="128" spans="1:9" ht="12.4" hidden="1" customHeight="1">
      <c r="A128" s="13"/>
      <c r="B128" s="1"/>
      <c r="C128" s="36"/>
      <c r="D128" s="150"/>
      <c r="E128" s="151"/>
      <c r="F128" s="43" t="str">
        <f>VLOOKUP(C128,'[2]Acha Air Sales Price List'!$B$1:$D$65536,3,FALSE)</f>
        <v>Exchange rate :</v>
      </c>
      <c r="G128" s="21">
        <f>ROUND(IF(ISBLANK(C128),0,VLOOKUP(C128,'[2]Acha Air Sales Price List'!$B$1:$X$65536,12,FALSE)*$L$14),2)</f>
        <v>0</v>
      </c>
      <c r="H128" s="22">
        <f t="shared" si="2"/>
        <v>0</v>
      </c>
      <c r="I128" s="14"/>
    </row>
    <row r="129" spans="1:9" ht="12.4" hidden="1" customHeight="1">
      <c r="A129" s="13"/>
      <c r="B129" s="1"/>
      <c r="C129" s="36"/>
      <c r="D129" s="150"/>
      <c r="E129" s="151"/>
      <c r="F129" s="43" t="str">
        <f>VLOOKUP(C129,'[2]Acha Air Sales Price List'!$B$1:$D$65536,3,FALSE)</f>
        <v>Exchange rate :</v>
      </c>
      <c r="G129" s="21">
        <f>ROUND(IF(ISBLANK(C129),0,VLOOKUP(C129,'[2]Acha Air Sales Price List'!$B$1:$X$65536,12,FALSE)*$L$14),2)</f>
        <v>0</v>
      </c>
      <c r="H129" s="22">
        <f t="shared" si="2"/>
        <v>0</v>
      </c>
      <c r="I129" s="14"/>
    </row>
    <row r="130" spans="1:9" ht="12.4" hidden="1" customHeight="1">
      <c r="A130" s="13"/>
      <c r="B130" s="1"/>
      <c r="C130" s="36"/>
      <c r="D130" s="150"/>
      <c r="E130" s="151"/>
      <c r="F130" s="43" t="str">
        <f>VLOOKUP(C130,'[2]Acha Air Sales Price List'!$B$1:$D$65536,3,FALSE)</f>
        <v>Exchange rate :</v>
      </c>
      <c r="G130" s="21">
        <f>ROUND(IF(ISBLANK(C130),0,VLOOKUP(C130,'[2]Acha Air Sales Price List'!$B$1:$X$65536,12,FALSE)*$L$14),2)</f>
        <v>0</v>
      </c>
      <c r="H130" s="22">
        <f t="shared" si="2"/>
        <v>0</v>
      </c>
      <c r="I130" s="14"/>
    </row>
    <row r="131" spans="1:9" ht="12.4" hidden="1" customHeight="1">
      <c r="A131" s="13"/>
      <c r="B131" s="1"/>
      <c r="C131" s="36"/>
      <c r="D131" s="150"/>
      <c r="E131" s="151"/>
      <c r="F131" s="43" t="str">
        <f>VLOOKUP(C131,'[2]Acha Air Sales Price List'!$B$1:$D$65536,3,FALSE)</f>
        <v>Exchange rate :</v>
      </c>
      <c r="G131" s="21">
        <f>ROUND(IF(ISBLANK(C131),0,VLOOKUP(C131,'[2]Acha Air Sales Price List'!$B$1:$X$65536,12,FALSE)*$L$14),2)</f>
        <v>0</v>
      </c>
      <c r="H131" s="22">
        <f t="shared" si="2"/>
        <v>0</v>
      </c>
      <c r="I131" s="14"/>
    </row>
    <row r="132" spans="1:9" ht="12.4" hidden="1" customHeight="1">
      <c r="A132" s="13"/>
      <c r="B132" s="1"/>
      <c r="C132" s="36"/>
      <c r="D132" s="150"/>
      <c r="E132" s="151"/>
      <c r="F132" s="43" t="str">
        <f>VLOOKUP(C132,'[2]Acha Air Sales Price List'!$B$1:$D$65536,3,FALSE)</f>
        <v>Exchange rate :</v>
      </c>
      <c r="G132" s="21">
        <f>ROUND(IF(ISBLANK(C132),0,VLOOKUP(C132,'[2]Acha Air Sales Price List'!$B$1:$X$65536,12,FALSE)*$L$14),2)</f>
        <v>0</v>
      </c>
      <c r="H132" s="22">
        <f t="shared" si="2"/>
        <v>0</v>
      </c>
      <c r="I132" s="14"/>
    </row>
    <row r="133" spans="1:9" ht="12.4" hidden="1" customHeight="1">
      <c r="A133" s="13"/>
      <c r="B133" s="1"/>
      <c r="C133" s="36"/>
      <c r="D133" s="150"/>
      <c r="E133" s="151"/>
      <c r="F133" s="43" t="str">
        <f>VLOOKUP(C133,'[2]Acha Air Sales Price List'!$B$1:$D$65536,3,FALSE)</f>
        <v>Exchange rate :</v>
      </c>
      <c r="G133" s="21">
        <f>ROUND(IF(ISBLANK(C133),0,VLOOKUP(C133,'[2]Acha Air Sales Price List'!$B$1:$X$65536,12,FALSE)*$L$14),2)</f>
        <v>0</v>
      </c>
      <c r="H133" s="22">
        <f t="shared" si="2"/>
        <v>0</v>
      </c>
      <c r="I133" s="14"/>
    </row>
    <row r="134" spans="1:9" ht="12.4" hidden="1" customHeight="1">
      <c r="A134" s="13"/>
      <c r="B134" s="1"/>
      <c r="C134" s="36"/>
      <c r="D134" s="150"/>
      <c r="E134" s="151"/>
      <c r="F134" s="43" t="str">
        <f>VLOOKUP(C134,'[2]Acha Air Sales Price List'!$B$1:$D$65536,3,FALSE)</f>
        <v>Exchange rate :</v>
      </c>
      <c r="G134" s="21">
        <f>ROUND(IF(ISBLANK(C134),0,VLOOKUP(C134,'[2]Acha Air Sales Price List'!$B$1:$X$65536,12,FALSE)*$L$14),2)</f>
        <v>0</v>
      </c>
      <c r="H134" s="22">
        <f t="shared" si="2"/>
        <v>0</v>
      </c>
      <c r="I134" s="14"/>
    </row>
    <row r="135" spans="1:9" ht="12.4" hidden="1" customHeight="1">
      <c r="A135" s="13"/>
      <c r="B135" s="1"/>
      <c r="C135" s="36"/>
      <c r="D135" s="150"/>
      <c r="E135" s="151"/>
      <c r="F135" s="43" t="str">
        <f>VLOOKUP(C135,'[2]Acha Air Sales Price List'!$B$1:$D$65536,3,FALSE)</f>
        <v>Exchange rate :</v>
      </c>
      <c r="G135" s="21">
        <f>ROUND(IF(ISBLANK(C135),0,VLOOKUP(C135,'[2]Acha Air Sales Price List'!$B$1:$X$65536,12,FALSE)*$L$14),2)</f>
        <v>0</v>
      </c>
      <c r="H135" s="22">
        <f t="shared" si="2"/>
        <v>0</v>
      </c>
      <c r="I135" s="14"/>
    </row>
    <row r="136" spans="1:9" ht="12.4" hidden="1" customHeight="1">
      <c r="A136" s="13"/>
      <c r="B136" s="1"/>
      <c r="C136" s="36"/>
      <c r="D136" s="150"/>
      <c r="E136" s="151"/>
      <c r="F136" s="43" t="str">
        <f>VLOOKUP(C136,'[2]Acha Air Sales Price List'!$B$1:$D$65536,3,FALSE)</f>
        <v>Exchange rate :</v>
      </c>
      <c r="G136" s="21">
        <f>ROUND(IF(ISBLANK(C136),0,VLOOKUP(C136,'[2]Acha Air Sales Price List'!$B$1:$X$65536,12,FALSE)*$L$14),2)</f>
        <v>0</v>
      </c>
      <c r="H136" s="22">
        <f t="shared" si="2"/>
        <v>0</v>
      </c>
      <c r="I136" s="14"/>
    </row>
    <row r="137" spans="1:9" ht="12.4" hidden="1" customHeight="1">
      <c r="A137" s="13"/>
      <c r="B137" s="1"/>
      <c r="C137" s="36"/>
      <c r="D137" s="150"/>
      <c r="E137" s="151"/>
      <c r="F137" s="43" t="str">
        <f>VLOOKUP(C137,'[2]Acha Air Sales Price List'!$B$1:$D$65536,3,FALSE)</f>
        <v>Exchange rate :</v>
      </c>
      <c r="G137" s="21">
        <f>ROUND(IF(ISBLANK(C137),0,VLOOKUP(C137,'[2]Acha Air Sales Price List'!$B$1:$X$65536,12,FALSE)*$L$14),2)</f>
        <v>0</v>
      </c>
      <c r="H137" s="22">
        <f t="shared" si="2"/>
        <v>0</v>
      </c>
      <c r="I137" s="14"/>
    </row>
    <row r="138" spans="1:9" ht="12.4" hidden="1" customHeight="1">
      <c r="A138" s="13"/>
      <c r="B138" s="1"/>
      <c r="C138" s="36"/>
      <c r="D138" s="150"/>
      <c r="E138" s="151"/>
      <c r="F138" s="43" t="str">
        <f>VLOOKUP(C138,'[2]Acha Air Sales Price List'!$B$1:$D$65536,3,FALSE)</f>
        <v>Exchange rate :</v>
      </c>
      <c r="G138" s="21">
        <f>ROUND(IF(ISBLANK(C138),0,VLOOKUP(C138,'[2]Acha Air Sales Price List'!$B$1:$X$65536,12,FALSE)*$L$14),2)</f>
        <v>0</v>
      </c>
      <c r="H138" s="22">
        <f t="shared" si="2"/>
        <v>0</v>
      </c>
      <c r="I138" s="14"/>
    </row>
    <row r="139" spans="1:9" ht="12.4" hidden="1" customHeight="1">
      <c r="A139" s="13"/>
      <c r="B139" s="1"/>
      <c r="C139" s="36"/>
      <c r="D139" s="150"/>
      <c r="E139" s="151"/>
      <c r="F139" s="43" t="str">
        <f>VLOOKUP(C139,'[2]Acha Air Sales Price List'!$B$1:$D$65536,3,FALSE)</f>
        <v>Exchange rate :</v>
      </c>
      <c r="G139" s="21">
        <f>ROUND(IF(ISBLANK(C139),0,VLOOKUP(C139,'[2]Acha Air Sales Price List'!$B$1:$X$65536,12,FALSE)*$L$14),2)</f>
        <v>0</v>
      </c>
      <c r="H139" s="22">
        <f t="shared" si="2"/>
        <v>0</v>
      </c>
      <c r="I139" s="14"/>
    </row>
    <row r="140" spans="1:9" ht="12.4" hidden="1" customHeight="1">
      <c r="A140" s="13"/>
      <c r="B140" s="1"/>
      <c r="C140" s="36"/>
      <c r="D140" s="150"/>
      <c r="E140" s="151"/>
      <c r="F140" s="43" t="str">
        <f>VLOOKUP(C140,'[2]Acha Air Sales Price List'!$B$1:$D$65536,3,FALSE)</f>
        <v>Exchange rate :</v>
      </c>
      <c r="G140" s="21">
        <f>ROUND(IF(ISBLANK(C140),0,VLOOKUP(C140,'[2]Acha Air Sales Price List'!$B$1:$X$65536,12,FALSE)*$L$14),2)</f>
        <v>0</v>
      </c>
      <c r="H140" s="22">
        <f t="shared" si="2"/>
        <v>0</v>
      </c>
      <c r="I140" s="14"/>
    </row>
    <row r="141" spans="1:9" ht="12.4" hidden="1" customHeight="1">
      <c r="A141" s="13"/>
      <c r="B141" s="1"/>
      <c r="C141" s="36"/>
      <c r="D141" s="150"/>
      <c r="E141" s="151"/>
      <c r="F141" s="43" t="str">
        <f>VLOOKUP(C141,'[2]Acha Air Sales Price List'!$B$1:$D$65536,3,FALSE)</f>
        <v>Exchange rate :</v>
      </c>
      <c r="G141" s="21">
        <f>ROUND(IF(ISBLANK(C141),0,VLOOKUP(C141,'[2]Acha Air Sales Price List'!$B$1:$X$65536,12,FALSE)*$L$14),2)</f>
        <v>0</v>
      </c>
      <c r="H141" s="22">
        <f t="shared" si="2"/>
        <v>0</v>
      </c>
      <c r="I141" s="14"/>
    </row>
    <row r="142" spans="1:9" ht="12.4" hidden="1" customHeight="1">
      <c r="A142" s="13"/>
      <c r="B142" s="1"/>
      <c r="C142" s="36"/>
      <c r="D142" s="150"/>
      <c r="E142" s="151"/>
      <c r="F142" s="43" t="str">
        <f>VLOOKUP(C142,'[2]Acha Air Sales Price List'!$B$1:$D$65536,3,FALSE)</f>
        <v>Exchange rate :</v>
      </c>
      <c r="G142" s="21">
        <f>ROUND(IF(ISBLANK(C142),0,VLOOKUP(C142,'[2]Acha Air Sales Price List'!$B$1:$X$65536,12,FALSE)*$L$14),2)</f>
        <v>0</v>
      </c>
      <c r="H142" s="22">
        <f t="shared" si="2"/>
        <v>0</v>
      </c>
      <c r="I142" s="14"/>
    </row>
    <row r="143" spans="1:9" ht="12.4" hidden="1" customHeight="1">
      <c r="A143" s="13"/>
      <c r="B143" s="1"/>
      <c r="C143" s="36"/>
      <c r="D143" s="150"/>
      <c r="E143" s="151"/>
      <c r="F143" s="43" t="str">
        <f>VLOOKUP(C143,'[2]Acha Air Sales Price List'!$B$1:$D$65536,3,FALSE)</f>
        <v>Exchange rate :</v>
      </c>
      <c r="G143" s="21">
        <f>ROUND(IF(ISBLANK(C143),0,VLOOKUP(C143,'[2]Acha Air Sales Price List'!$B$1:$X$65536,12,FALSE)*$L$14),2)</f>
        <v>0</v>
      </c>
      <c r="H143" s="22">
        <f t="shared" si="2"/>
        <v>0</v>
      </c>
      <c r="I143" s="14"/>
    </row>
    <row r="144" spans="1:9" ht="12.4" hidden="1" customHeight="1">
      <c r="A144" s="13"/>
      <c r="B144" s="1"/>
      <c r="C144" s="36"/>
      <c r="D144" s="150"/>
      <c r="E144" s="151"/>
      <c r="F144" s="43" t="str">
        <f>VLOOKUP(C144,'[2]Acha Air Sales Price List'!$B$1:$D$65536,3,FALSE)</f>
        <v>Exchange rate :</v>
      </c>
      <c r="G144" s="21">
        <f>ROUND(IF(ISBLANK(C144),0,VLOOKUP(C144,'[2]Acha Air Sales Price List'!$B$1:$X$65536,12,FALSE)*$L$14),2)</f>
        <v>0</v>
      </c>
      <c r="H144" s="22">
        <f t="shared" si="2"/>
        <v>0</v>
      </c>
      <c r="I144" s="14"/>
    </row>
    <row r="145" spans="1:9" ht="12.4" hidden="1" customHeight="1">
      <c r="A145" s="13"/>
      <c r="B145" s="1"/>
      <c r="C145" s="36"/>
      <c r="D145" s="150"/>
      <c r="E145" s="151"/>
      <c r="F145" s="43" t="str">
        <f>VLOOKUP(C145,'[2]Acha Air Sales Price List'!$B$1:$D$65536,3,FALSE)</f>
        <v>Exchange rate :</v>
      </c>
      <c r="G145" s="21">
        <f>ROUND(IF(ISBLANK(C145),0,VLOOKUP(C145,'[2]Acha Air Sales Price List'!$B$1:$X$65536,12,FALSE)*$L$14),2)</f>
        <v>0</v>
      </c>
      <c r="H145" s="22">
        <f t="shared" si="2"/>
        <v>0</v>
      </c>
      <c r="I145" s="14"/>
    </row>
    <row r="146" spans="1:9" ht="12.4" hidden="1" customHeight="1">
      <c r="A146" s="13"/>
      <c r="B146" s="1"/>
      <c r="C146" s="36"/>
      <c r="D146" s="150"/>
      <c r="E146" s="151"/>
      <c r="F146" s="43" t="str">
        <f>VLOOKUP(C146,'[2]Acha Air Sales Price List'!$B$1:$D$65536,3,FALSE)</f>
        <v>Exchange rate :</v>
      </c>
      <c r="G146" s="21">
        <f>ROUND(IF(ISBLANK(C146),0,VLOOKUP(C146,'[2]Acha Air Sales Price List'!$B$1:$X$65536,12,FALSE)*$L$14),2)</f>
        <v>0</v>
      </c>
      <c r="H146" s="22">
        <f t="shared" si="2"/>
        <v>0</v>
      </c>
      <c r="I146" s="14"/>
    </row>
    <row r="147" spans="1:9" ht="12.4" hidden="1" customHeight="1">
      <c r="A147" s="13"/>
      <c r="B147" s="1"/>
      <c r="C147" s="36"/>
      <c r="D147" s="150"/>
      <c r="E147" s="151"/>
      <c r="F147" s="43" t="str">
        <f>VLOOKUP(C147,'[2]Acha Air Sales Price List'!$B$1:$D$65536,3,FALSE)</f>
        <v>Exchange rate :</v>
      </c>
      <c r="G147" s="21">
        <f>ROUND(IF(ISBLANK(C147),0,VLOOKUP(C147,'[2]Acha Air Sales Price List'!$B$1:$X$65536,12,FALSE)*$L$14),2)</f>
        <v>0</v>
      </c>
      <c r="H147" s="22">
        <f t="shared" si="2"/>
        <v>0</v>
      </c>
      <c r="I147" s="14"/>
    </row>
    <row r="148" spans="1:9" ht="12.4" hidden="1" customHeight="1">
      <c r="A148" s="13"/>
      <c r="B148" s="1"/>
      <c r="C148" s="36"/>
      <c r="D148" s="150"/>
      <c r="E148" s="151"/>
      <c r="F148" s="43" t="str">
        <f>VLOOKUP(C148,'[2]Acha Air Sales Price List'!$B$1:$D$65536,3,FALSE)</f>
        <v>Exchange rate :</v>
      </c>
      <c r="G148" s="21">
        <f>ROUND(IF(ISBLANK(C148),0,VLOOKUP(C148,'[2]Acha Air Sales Price List'!$B$1:$X$65536,12,FALSE)*$L$14),2)</f>
        <v>0</v>
      </c>
      <c r="H148" s="22">
        <f t="shared" ref="H148:H176" si="3">ROUND(IF(ISNUMBER(B148), G148*B148, 0),5)</f>
        <v>0</v>
      </c>
      <c r="I148" s="14"/>
    </row>
    <row r="149" spans="1:9" ht="12.4" hidden="1" customHeight="1">
      <c r="A149" s="13"/>
      <c r="B149" s="1"/>
      <c r="C149" s="37"/>
      <c r="D149" s="150"/>
      <c r="E149" s="151"/>
      <c r="F149" s="43" t="str">
        <f>VLOOKUP(C149,'[2]Acha Air Sales Price List'!$B$1:$D$65536,3,FALSE)</f>
        <v>Exchange rate :</v>
      </c>
      <c r="G149" s="21">
        <f>ROUND(IF(ISBLANK(C149),0,VLOOKUP(C149,'[2]Acha Air Sales Price List'!$B$1:$X$65536,12,FALSE)*$L$14),2)</f>
        <v>0</v>
      </c>
      <c r="H149" s="22">
        <f t="shared" si="3"/>
        <v>0</v>
      </c>
      <c r="I149" s="14"/>
    </row>
    <row r="150" spans="1:9" ht="12" hidden="1" customHeight="1">
      <c r="A150" s="13"/>
      <c r="B150" s="1"/>
      <c r="C150" s="36"/>
      <c r="D150" s="150"/>
      <c r="E150" s="151"/>
      <c r="F150" s="43" t="str">
        <f>VLOOKUP(C150,'[2]Acha Air Sales Price List'!$B$1:$D$65536,3,FALSE)</f>
        <v>Exchange rate :</v>
      </c>
      <c r="G150" s="21">
        <f>ROUND(IF(ISBLANK(C150),0,VLOOKUP(C150,'[2]Acha Air Sales Price List'!$B$1:$X$65536,12,FALSE)*$L$14),2)</f>
        <v>0</v>
      </c>
      <c r="H150" s="22">
        <f t="shared" si="3"/>
        <v>0</v>
      </c>
      <c r="I150" s="14"/>
    </row>
    <row r="151" spans="1:9" ht="12.4" hidden="1" customHeight="1">
      <c r="A151" s="13"/>
      <c r="B151" s="1"/>
      <c r="C151" s="36"/>
      <c r="D151" s="150"/>
      <c r="E151" s="151"/>
      <c r="F151" s="43" t="str">
        <f>VLOOKUP(C151,'[2]Acha Air Sales Price List'!$B$1:$D$65536,3,FALSE)</f>
        <v>Exchange rate :</v>
      </c>
      <c r="G151" s="21">
        <f>ROUND(IF(ISBLANK(C151),0,VLOOKUP(C151,'[2]Acha Air Sales Price List'!$B$1:$X$65536,12,FALSE)*$L$14),2)</f>
        <v>0</v>
      </c>
      <c r="H151" s="22">
        <f t="shared" si="3"/>
        <v>0</v>
      </c>
      <c r="I151" s="14"/>
    </row>
    <row r="152" spans="1:9" ht="12.4" hidden="1" customHeight="1">
      <c r="A152" s="13"/>
      <c r="B152" s="1"/>
      <c r="C152" s="36"/>
      <c r="D152" s="150"/>
      <c r="E152" s="151"/>
      <c r="F152" s="43" t="str">
        <f>VLOOKUP(C152,'[2]Acha Air Sales Price List'!$B$1:$D$65536,3,FALSE)</f>
        <v>Exchange rate :</v>
      </c>
      <c r="G152" s="21">
        <f>ROUND(IF(ISBLANK(C152),0,VLOOKUP(C152,'[2]Acha Air Sales Price List'!$B$1:$X$65536,12,FALSE)*$L$14),2)</f>
        <v>0</v>
      </c>
      <c r="H152" s="22">
        <f t="shared" si="3"/>
        <v>0</v>
      </c>
      <c r="I152" s="14"/>
    </row>
    <row r="153" spans="1:9" ht="12.4" hidden="1" customHeight="1">
      <c r="A153" s="13"/>
      <c r="B153" s="1"/>
      <c r="C153" s="36"/>
      <c r="D153" s="150"/>
      <c r="E153" s="151"/>
      <c r="F153" s="43" t="str">
        <f>VLOOKUP(C153,'[2]Acha Air Sales Price List'!$B$1:$D$65536,3,FALSE)</f>
        <v>Exchange rate :</v>
      </c>
      <c r="G153" s="21">
        <f>ROUND(IF(ISBLANK(C153),0,VLOOKUP(C153,'[2]Acha Air Sales Price List'!$B$1:$X$65536,12,FALSE)*$L$14),2)</f>
        <v>0</v>
      </c>
      <c r="H153" s="22">
        <f t="shared" si="3"/>
        <v>0</v>
      </c>
      <c r="I153" s="14"/>
    </row>
    <row r="154" spans="1:9" ht="12.4" hidden="1" customHeight="1">
      <c r="A154" s="13"/>
      <c r="B154" s="1"/>
      <c r="C154" s="36"/>
      <c r="D154" s="150"/>
      <c r="E154" s="151"/>
      <c r="F154" s="43" t="str">
        <f>VLOOKUP(C154,'[2]Acha Air Sales Price List'!$B$1:$D$65536,3,FALSE)</f>
        <v>Exchange rate :</v>
      </c>
      <c r="G154" s="21">
        <f>ROUND(IF(ISBLANK(C154),0,VLOOKUP(C154,'[2]Acha Air Sales Price List'!$B$1:$X$65536,12,FALSE)*$L$14),2)</f>
        <v>0</v>
      </c>
      <c r="H154" s="22">
        <f t="shared" si="3"/>
        <v>0</v>
      </c>
      <c r="I154" s="14"/>
    </row>
    <row r="155" spans="1:9" ht="12.4" hidden="1" customHeight="1">
      <c r="A155" s="13"/>
      <c r="B155" s="1"/>
      <c r="C155" s="36"/>
      <c r="D155" s="150"/>
      <c r="E155" s="151"/>
      <c r="F155" s="43" t="str">
        <f>VLOOKUP(C155,'[2]Acha Air Sales Price List'!$B$1:$D$65536,3,FALSE)</f>
        <v>Exchange rate :</v>
      </c>
      <c r="G155" s="21">
        <f>ROUND(IF(ISBLANK(C155),0,VLOOKUP(C155,'[2]Acha Air Sales Price List'!$B$1:$X$65536,12,FALSE)*$L$14),2)</f>
        <v>0</v>
      </c>
      <c r="H155" s="22">
        <f t="shared" si="3"/>
        <v>0</v>
      </c>
      <c r="I155" s="14"/>
    </row>
    <row r="156" spans="1:9" ht="12.4" hidden="1" customHeight="1">
      <c r="A156" s="13"/>
      <c r="B156" s="1"/>
      <c r="C156" s="36"/>
      <c r="D156" s="150"/>
      <c r="E156" s="151"/>
      <c r="F156" s="43" t="str">
        <f>VLOOKUP(C156,'[2]Acha Air Sales Price List'!$B$1:$D$65536,3,FALSE)</f>
        <v>Exchange rate :</v>
      </c>
      <c r="G156" s="21">
        <f>ROUND(IF(ISBLANK(C156),0,VLOOKUP(C156,'[2]Acha Air Sales Price List'!$B$1:$X$65536,12,FALSE)*$L$14),2)</f>
        <v>0</v>
      </c>
      <c r="H156" s="22">
        <f t="shared" si="3"/>
        <v>0</v>
      </c>
      <c r="I156" s="14"/>
    </row>
    <row r="157" spans="1:9" ht="12.4" hidden="1" customHeight="1">
      <c r="A157" s="13"/>
      <c r="B157" s="1"/>
      <c r="C157" s="36"/>
      <c r="D157" s="150"/>
      <c r="E157" s="151"/>
      <c r="F157" s="43" t="str">
        <f>VLOOKUP(C157,'[2]Acha Air Sales Price List'!$B$1:$D$65536,3,FALSE)</f>
        <v>Exchange rate :</v>
      </c>
      <c r="G157" s="21">
        <f>ROUND(IF(ISBLANK(C157),0,VLOOKUP(C157,'[2]Acha Air Sales Price List'!$B$1:$X$65536,12,FALSE)*$L$14),2)</f>
        <v>0</v>
      </c>
      <c r="H157" s="22">
        <f t="shared" si="3"/>
        <v>0</v>
      </c>
      <c r="I157" s="14"/>
    </row>
    <row r="158" spans="1:9" ht="12.4" hidden="1" customHeight="1">
      <c r="A158" s="13"/>
      <c r="B158" s="1"/>
      <c r="C158" s="36"/>
      <c r="D158" s="150"/>
      <c r="E158" s="151"/>
      <c r="F158" s="43" t="str">
        <f>VLOOKUP(C158,'[2]Acha Air Sales Price List'!$B$1:$D$65536,3,FALSE)</f>
        <v>Exchange rate :</v>
      </c>
      <c r="G158" s="21">
        <f>ROUND(IF(ISBLANK(C158),0,VLOOKUP(C158,'[2]Acha Air Sales Price List'!$B$1:$X$65536,12,FALSE)*$L$14),2)</f>
        <v>0</v>
      </c>
      <c r="H158" s="22">
        <f t="shared" si="3"/>
        <v>0</v>
      </c>
      <c r="I158" s="14"/>
    </row>
    <row r="159" spans="1:9" ht="12.4" hidden="1" customHeight="1">
      <c r="A159" s="13"/>
      <c r="B159" s="1"/>
      <c r="C159" s="36"/>
      <c r="D159" s="150"/>
      <c r="E159" s="151"/>
      <c r="F159" s="43" t="str">
        <f>VLOOKUP(C159,'[2]Acha Air Sales Price List'!$B$1:$D$65536,3,FALSE)</f>
        <v>Exchange rate :</v>
      </c>
      <c r="G159" s="21">
        <f>ROUND(IF(ISBLANK(C159),0,VLOOKUP(C159,'[2]Acha Air Sales Price List'!$B$1:$X$65536,12,FALSE)*$L$14),2)</f>
        <v>0</v>
      </c>
      <c r="H159" s="22">
        <f t="shared" si="3"/>
        <v>0</v>
      </c>
      <c r="I159" s="14"/>
    </row>
    <row r="160" spans="1:9" ht="12.4" hidden="1" customHeight="1">
      <c r="A160" s="13"/>
      <c r="B160" s="1"/>
      <c r="C160" s="36"/>
      <c r="D160" s="150"/>
      <c r="E160" s="151"/>
      <c r="F160" s="43" t="str">
        <f>VLOOKUP(C160,'[2]Acha Air Sales Price List'!$B$1:$D$65536,3,FALSE)</f>
        <v>Exchange rate :</v>
      </c>
      <c r="G160" s="21">
        <f>ROUND(IF(ISBLANK(C160),0,VLOOKUP(C160,'[2]Acha Air Sales Price List'!$B$1:$X$65536,12,FALSE)*$L$14),2)</f>
        <v>0</v>
      </c>
      <c r="H160" s="22">
        <f t="shared" si="3"/>
        <v>0</v>
      </c>
      <c r="I160" s="14"/>
    </row>
    <row r="161" spans="1:9" ht="12.4" hidden="1" customHeight="1">
      <c r="A161" s="13"/>
      <c r="B161" s="1"/>
      <c r="C161" s="36"/>
      <c r="D161" s="150"/>
      <c r="E161" s="151"/>
      <c r="F161" s="43" t="str">
        <f>VLOOKUP(C161,'[2]Acha Air Sales Price List'!$B$1:$D$65536,3,FALSE)</f>
        <v>Exchange rate :</v>
      </c>
      <c r="G161" s="21">
        <f>ROUND(IF(ISBLANK(C161),0,VLOOKUP(C161,'[2]Acha Air Sales Price List'!$B$1:$X$65536,12,FALSE)*$L$14),2)</f>
        <v>0</v>
      </c>
      <c r="H161" s="22">
        <f t="shared" si="3"/>
        <v>0</v>
      </c>
      <c r="I161" s="14"/>
    </row>
    <row r="162" spans="1:9" ht="12.4" hidden="1" customHeight="1">
      <c r="A162" s="13"/>
      <c r="B162" s="1"/>
      <c r="C162" s="36"/>
      <c r="D162" s="150"/>
      <c r="E162" s="151"/>
      <c r="F162" s="43" t="str">
        <f>VLOOKUP(C162,'[2]Acha Air Sales Price List'!$B$1:$D$65536,3,FALSE)</f>
        <v>Exchange rate :</v>
      </c>
      <c r="G162" s="21">
        <f>ROUND(IF(ISBLANK(C162),0,VLOOKUP(C162,'[2]Acha Air Sales Price List'!$B$1:$X$65536,12,FALSE)*$L$14),2)</f>
        <v>0</v>
      </c>
      <c r="H162" s="22">
        <f t="shared" si="3"/>
        <v>0</v>
      </c>
      <c r="I162" s="14"/>
    </row>
    <row r="163" spans="1:9" ht="12.4" hidden="1" customHeight="1">
      <c r="A163" s="13"/>
      <c r="B163" s="1"/>
      <c r="C163" s="36"/>
      <c r="D163" s="150"/>
      <c r="E163" s="151"/>
      <c r="F163" s="43" t="str">
        <f>VLOOKUP(C163,'[2]Acha Air Sales Price List'!$B$1:$D$65536,3,FALSE)</f>
        <v>Exchange rate :</v>
      </c>
      <c r="G163" s="21">
        <f>ROUND(IF(ISBLANK(C163),0,VLOOKUP(C163,'[2]Acha Air Sales Price List'!$B$1:$X$65536,12,FALSE)*$L$14),2)</f>
        <v>0</v>
      </c>
      <c r="H163" s="22">
        <f t="shared" si="3"/>
        <v>0</v>
      </c>
      <c r="I163" s="14"/>
    </row>
    <row r="164" spans="1:9" ht="12.4" hidden="1" customHeight="1">
      <c r="A164" s="13"/>
      <c r="B164" s="1"/>
      <c r="C164" s="36"/>
      <c r="D164" s="150"/>
      <c r="E164" s="151"/>
      <c r="F164" s="43" t="str">
        <f>VLOOKUP(C164,'[2]Acha Air Sales Price List'!$B$1:$D$65536,3,FALSE)</f>
        <v>Exchange rate :</v>
      </c>
      <c r="G164" s="21">
        <f>ROUND(IF(ISBLANK(C164),0,VLOOKUP(C164,'[2]Acha Air Sales Price List'!$B$1:$X$65536,12,FALSE)*$L$14),2)</f>
        <v>0</v>
      </c>
      <c r="H164" s="22">
        <f t="shared" si="3"/>
        <v>0</v>
      </c>
      <c r="I164" s="14"/>
    </row>
    <row r="165" spans="1:9" ht="12.4" hidden="1" customHeight="1">
      <c r="A165" s="13"/>
      <c r="B165" s="1"/>
      <c r="C165" s="36"/>
      <c r="D165" s="150"/>
      <c r="E165" s="151"/>
      <c r="F165" s="43" t="str">
        <f>VLOOKUP(C165,'[2]Acha Air Sales Price List'!$B$1:$D$65536,3,FALSE)</f>
        <v>Exchange rate :</v>
      </c>
      <c r="G165" s="21">
        <f>ROUND(IF(ISBLANK(C165),0,VLOOKUP(C165,'[2]Acha Air Sales Price List'!$B$1:$X$65536,12,FALSE)*$L$14),2)</f>
        <v>0</v>
      </c>
      <c r="H165" s="22">
        <f t="shared" si="3"/>
        <v>0</v>
      </c>
      <c r="I165" s="14"/>
    </row>
    <row r="166" spans="1:9" ht="12.4" hidden="1" customHeight="1">
      <c r="A166" s="13"/>
      <c r="B166" s="1"/>
      <c r="C166" s="36"/>
      <c r="D166" s="150"/>
      <c r="E166" s="151"/>
      <c r="F166" s="43" t="str">
        <f>VLOOKUP(C166,'[2]Acha Air Sales Price List'!$B$1:$D$65536,3,FALSE)</f>
        <v>Exchange rate :</v>
      </c>
      <c r="G166" s="21">
        <f>ROUND(IF(ISBLANK(C166),0,VLOOKUP(C166,'[2]Acha Air Sales Price List'!$B$1:$X$65536,12,FALSE)*$L$14),2)</f>
        <v>0</v>
      </c>
      <c r="H166" s="22">
        <f t="shared" si="3"/>
        <v>0</v>
      </c>
      <c r="I166" s="14"/>
    </row>
    <row r="167" spans="1:9" ht="12.4" hidden="1" customHeight="1">
      <c r="A167" s="13"/>
      <c r="B167" s="1"/>
      <c r="C167" s="36"/>
      <c r="D167" s="150"/>
      <c r="E167" s="151"/>
      <c r="F167" s="43" t="str">
        <f>VLOOKUP(C167,'[2]Acha Air Sales Price List'!$B$1:$D$65536,3,FALSE)</f>
        <v>Exchange rate :</v>
      </c>
      <c r="G167" s="21">
        <f>ROUND(IF(ISBLANK(C167),0,VLOOKUP(C167,'[2]Acha Air Sales Price List'!$B$1:$X$65536,12,FALSE)*$L$14),2)</f>
        <v>0</v>
      </c>
      <c r="H167" s="22">
        <f t="shared" si="3"/>
        <v>0</v>
      </c>
      <c r="I167" s="14"/>
    </row>
    <row r="168" spans="1:9" ht="12.4" hidden="1" customHeight="1">
      <c r="A168" s="13"/>
      <c r="B168" s="1"/>
      <c r="C168" s="36"/>
      <c r="D168" s="150"/>
      <c r="E168" s="151"/>
      <c r="F168" s="43" t="str">
        <f>VLOOKUP(C168,'[2]Acha Air Sales Price List'!$B$1:$D$65536,3,FALSE)</f>
        <v>Exchange rate :</v>
      </c>
      <c r="G168" s="21">
        <f>ROUND(IF(ISBLANK(C168),0,VLOOKUP(C168,'[2]Acha Air Sales Price List'!$B$1:$X$65536,12,FALSE)*$L$14),2)</f>
        <v>0</v>
      </c>
      <c r="H168" s="22">
        <f t="shared" si="3"/>
        <v>0</v>
      </c>
      <c r="I168" s="14"/>
    </row>
    <row r="169" spans="1:9" ht="12.4" hidden="1" customHeight="1">
      <c r="A169" s="13"/>
      <c r="B169" s="1"/>
      <c r="C169" s="36"/>
      <c r="D169" s="150"/>
      <c r="E169" s="151"/>
      <c r="F169" s="43" t="str">
        <f>VLOOKUP(C169,'[2]Acha Air Sales Price List'!$B$1:$D$65536,3,FALSE)</f>
        <v>Exchange rate :</v>
      </c>
      <c r="G169" s="21">
        <f>ROUND(IF(ISBLANK(C169),0,VLOOKUP(C169,'[2]Acha Air Sales Price List'!$B$1:$X$65536,12,FALSE)*$L$14),2)</f>
        <v>0</v>
      </c>
      <c r="H169" s="22">
        <f t="shared" si="3"/>
        <v>0</v>
      </c>
      <c r="I169" s="14"/>
    </row>
    <row r="170" spans="1:9" ht="12.4" hidden="1" customHeight="1">
      <c r="A170" s="13"/>
      <c r="B170" s="1"/>
      <c r="C170" s="36"/>
      <c r="D170" s="150"/>
      <c r="E170" s="151"/>
      <c r="F170" s="43" t="str">
        <f>VLOOKUP(C170,'[2]Acha Air Sales Price List'!$B$1:$D$65536,3,FALSE)</f>
        <v>Exchange rate :</v>
      </c>
      <c r="G170" s="21">
        <f>ROUND(IF(ISBLANK(C170),0,VLOOKUP(C170,'[2]Acha Air Sales Price List'!$B$1:$X$65536,12,FALSE)*$L$14),2)</f>
        <v>0</v>
      </c>
      <c r="H170" s="22">
        <f t="shared" si="3"/>
        <v>0</v>
      </c>
      <c r="I170" s="14"/>
    </row>
    <row r="171" spans="1:9" ht="12.4" hidden="1" customHeight="1">
      <c r="A171" s="13"/>
      <c r="B171" s="1"/>
      <c r="C171" s="36"/>
      <c r="D171" s="150"/>
      <c r="E171" s="151"/>
      <c r="F171" s="43" t="str">
        <f>VLOOKUP(C171,'[2]Acha Air Sales Price List'!$B$1:$D$65536,3,FALSE)</f>
        <v>Exchange rate :</v>
      </c>
      <c r="G171" s="21">
        <f>ROUND(IF(ISBLANK(C171),0,VLOOKUP(C171,'[2]Acha Air Sales Price List'!$B$1:$X$65536,12,FALSE)*$L$14),2)</f>
        <v>0</v>
      </c>
      <c r="H171" s="22">
        <f t="shared" si="3"/>
        <v>0</v>
      </c>
      <c r="I171" s="14"/>
    </row>
    <row r="172" spans="1:9" ht="12.4" hidden="1" customHeight="1">
      <c r="A172" s="13"/>
      <c r="B172" s="1"/>
      <c r="C172" s="36"/>
      <c r="D172" s="150"/>
      <c r="E172" s="151"/>
      <c r="F172" s="43" t="str">
        <f>VLOOKUP(C172,'[2]Acha Air Sales Price List'!$B$1:$D$65536,3,FALSE)</f>
        <v>Exchange rate :</v>
      </c>
      <c r="G172" s="21">
        <f>ROUND(IF(ISBLANK(C172),0,VLOOKUP(C172,'[2]Acha Air Sales Price List'!$B$1:$X$65536,12,FALSE)*$L$14),2)</f>
        <v>0</v>
      </c>
      <c r="H172" s="22">
        <f t="shared" si="3"/>
        <v>0</v>
      </c>
      <c r="I172" s="14"/>
    </row>
    <row r="173" spans="1:9" ht="12.4" hidden="1" customHeight="1">
      <c r="A173" s="13"/>
      <c r="B173" s="1"/>
      <c r="C173" s="36"/>
      <c r="D173" s="150"/>
      <c r="E173" s="151"/>
      <c r="F173" s="43" t="str">
        <f>VLOOKUP(C173,'[2]Acha Air Sales Price List'!$B$1:$D$65536,3,FALSE)</f>
        <v>Exchange rate :</v>
      </c>
      <c r="G173" s="21">
        <f>ROUND(IF(ISBLANK(C173),0,VLOOKUP(C173,'[2]Acha Air Sales Price List'!$B$1:$X$65536,12,FALSE)*$L$14),2)</f>
        <v>0</v>
      </c>
      <c r="H173" s="22">
        <f t="shared" si="3"/>
        <v>0</v>
      </c>
      <c r="I173" s="14"/>
    </row>
    <row r="174" spans="1:9" ht="12.4" hidden="1" customHeight="1">
      <c r="A174" s="13"/>
      <c r="B174" s="1"/>
      <c r="C174" s="36"/>
      <c r="D174" s="150"/>
      <c r="E174" s="151"/>
      <c r="F174" s="43" t="str">
        <f>VLOOKUP(C174,'[2]Acha Air Sales Price List'!$B$1:$D$65536,3,FALSE)</f>
        <v>Exchange rate :</v>
      </c>
      <c r="G174" s="21">
        <f>ROUND(IF(ISBLANK(C174),0,VLOOKUP(C174,'[2]Acha Air Sales Price List'!$B$1:$X$65536,12,FALSE)*$L$14),2)</f>
        <v>0</v>
      </c>
      <c r="H174" s="22">
        <f t="shared" si="3"/>
        <v>0</v>
      </c>
      <c r="I174" s="14"/>
    </row>
    <row r="175" spans="1:9" ht="12.4" hidden="1" customHeight="1">
      <c r="A175" s="13"/>
      <c r="B175" s="1"/>
      <c r="C175" s="36"/>
      <c r="D175" s="150"/>
      <c r="E175" s="151"/>
      <c r="F175" s="43" t="str">
        <f>VLOOKUP(C175,'[2]Acha Air Sales Price List'!$B$1:$D$65536,3,FALSE)</f>
        <v>Exchange rate :</v>
      </c>
      <c r="G175" s="21">
        <f>ROUND(IF(ISBLANK(C175),0,VLOOKUP(C175,'[2]Acha Air Sales Price List'!$B$1:$X$65536,12,FALSE)*$L$14),2)</f>
        <v>0</v>
      </c>
      <c r="H175" s="22">
        <f t="shared" si="3"/>
        <v>0</v>
      </c>
      <c r="I175" s="14"/>
    </row>
    <row r="176" spans="1:9" ht="12.4" hidden="1" customHeight="1">
      <c r="A176" s="13"/>
      <c r="B176" s="1"/>
      <c r="C176" s="36"/>
      <c r="D176" s="150"/>
      <c r="E176" s="151"/>
      <c r="F176" s="43" t="str">
        <f>VLOOKUP(C176,'[2]Acha Air Sales Price List'!$B$1:$D$65536,3,FALSE)</f>
        <v>Exchange rate :</v>
      </c>
      <c r="G176" s="21">
        <f>ROUND(IF(ISBLANK(C176),0,VLOOKUP(C176,'[2]Acha Air Sales Price List'!$B$1:$X$65536,12,FALSE)*$L$14),2)</f>
        <v>0</v>
      </c>
      <c r="H176" s="22">
        <f t="shared" si="3"/>
        <v>0</v>
      </c>
      <c r="I176" s="14"/>
    </row>
    <row r="177" spans="1:9" ht="12.4" hidden="1" customHeight="1">
      <c r="A177" s="13"/>
      <c r="B177" s="1"/>
      <c r="C177" s="37"/>
      <c r="D177" s="150"/>
      <c r="E177" s="151"/>
      <c r="F177" s="43" t="str">
        <f>VLOOKUP(C177,'[2]Acha Air Sales Price List'!$B$1:$D$65536,3,FALSE)</f>
        <v>Exchange rate :</v>
      </c>
      <c r="G177" s="21">
        <f>ROUND(IF(ISBLANK(C177),0,VLOOKUP(C177,'[2]Acha Air Sales Price List'!$B$1:$X$65536,12,FALSE)*$L$14),2)</f>
        <v>0</v>
      </c>
      <c r="H177" s="22">
        <f>ROUND(IF(ISNUMBER(B177), G177*B177, 0),5)</f>
        <v>0</v>
      </c>
      <c r="I177" s="14"/>
    </row>
    <row r="178" spans="1:9" ht="12" hidden="1" customHeight="1">
      <c r="A178" s="13"/>
      <c r="B178" s="1"/>
      <c r="C178" s="36"/>
      <c r="D178" s="150"/>
      <c r="E178" s="151"/>
      <c r="F178" s="43" t="str">
        <f>VLOOKUP(C178,'[2]Acha Air Sales Price List'!$B$1:$D$65536,3,FALSE)</f>
        <v>Exchange rate :</v>
      </c>
      <c r="G178" s="21">
        <f>ROUND(IF(ISBLANK(C178),0,VLOOKUP(C178,'[2]Acha Air Sales Price List'!$B$1:$X$65536,12,FALSE)*$L$14),2)</f>
        <v>0</v>
      </c>
      <c r="H178" s="22">
        <f t="shared" ref="H178:H232" si="4">ROUND(IF(ISNUMBER(B178), G178*B178, 0),5)</f>
        <v>0</v>
      </c>
      <c r="I178" s="14"/>
    </row>
    <row r="179" spans="1:9" ht="12.4" hidden="1" customHeight="1">
      <c r="A179" s="13"/>
      <c r="B179" s="1"/>
      <c r="C179" s="36"/>
      <c r="D179" s="150"/>
      <c r="E179" s="151"/>
      <c r="F179" s="43" t="str">
        <f>VLOOKUP(C179,'[2]Acha Air Sales Price List'!$B$1:$D$65536,3,FALSE)</f>
        <v>Exchange rate :</v>
      </c>
      <c r="G179" s="21">
        <f>ROUND(IF(ISBLANK(C179),0,VLOOKUP(C179,'[2]Acha Air Sales Price List'!$B$1:$X$65536,12,FALSE)*$L$14),2)</f>
        <v>0</v>
      </c>
      <c r="H179" s="22">
        <f t="shared" si="4"/>
        <v>0</v>
      </c>
      <c r="I179" s="14"/>
    </row>
    <row r="180" spans="1:9" ht="12.4" hidden="1" customHeight="1">
      <c r="A180" s="13"/>
      <c r="B180" s="1"/>
      <c r="C180" s="36"/>
      <c r="D180" s="150"/>
      <c r="E180" s="151"/>
      <c r="F180" s="43" t="str">
        <f>VLOOKUP(C180,'[2]Acha Air Sales Price List'!$B$1:$D$65536,3,FALSE)</f>
        <v>Exchange rate :</v>
      </c>
      <c r="G180" s="21">
        <f>ROUND(IF(ISBLANK(C180),0,VLOOKUP(C180,'[2]Acha Air Sales Price List'!$B$1:$X$65536,12,FALSE)*$L$14),2)</f>
        <v>0</v>
      </c>
      <c r="H180" s="22">
        <f t="shared" si="4"/>
        <v>0</v>
      </c>
      <c r="I180" s="14"/>
    </row>
    <row r="181" spans="1:9" ht="12.4" hidden="1" customHeight="1">
      <c r="A181" s="13"/>
      <c r="B181" s="1"/>
      <c r="C181" s="36"/>
      <c r="D181" s="150"/>
      <c r="E181" s="151"/>
      <c r="F181" s="43" t="str">
        <f>VLOOKUP(C181,'[2]Acha Air Sales Price List'!$B$1:$D$65536,3,FALSE)</f>
        <v>Exchange rate :</v>
      </c>
      <c r="G181" s="21">
        <f>ROUND(IF(ISBLANK(C181),0,VLOOKUP(C181,'[2]Acha Air Sales Price List'!$B$1:$X$65536,12,FALSE)*$L$14),2)</f>
        <v>0</v>
      </c>
      <c r="H181" s="22">
        <f t="shared" si="4"/>
        <v>0</v>
      </c>
      <c r="I181" s="14"/>
    </row>
    <row r="182" spans="1:9" ht="12.4" hidden="1" customHeight="1">
      <c r="A182" s="13"/>
      <c r="B182" s="1"/>
      <c r="C182" s="36"/>
      <c r="D182" s="150"/>
      <c r="E182" s="151"/>
      <c r="F182" s="43" t="str">
        <f>VLOOKUP(C182,'[2]Acha Air Sales Price List'!$B$1:$D$65536,3,FALSE)</f>
        <v>Exchange rate :</v>
      </c>
      <c r="G182" s="21">
        <f>ROUND(IF(ISBLANK(C182),0,VLOOKUP(C182,'[2]Acha Air Sales Price List'!$B$1:$X$65536,12,FALSE)*$L$14),2)</f>
        <v>0</v>
      </c>
      <c r="H182" s="22">
        <f t="shared" si="4"/>
        <v>0</v>
      </c>
      <c r="I182" s="14"/>
    </row>
    <row r="183" spans="1:9" ht="12.4" hidden="1" customHeight="1">
      <c r="A183" s="13"/>
      <c r="B183" s="1"/>
      <c r="C183" s="36"/>
      <c r="D183" s="150"/>
      <c r="E183" s="151"/>
      <c r="F183" s="43" t="str">
        <f>VLOOKUP(C183,'[2]Acha Air Sales Price List'!$B$1:$D$65536,3,FALSE)</f>
        <v>Exchange rate :</v>
      </c>
      <c r="G183" s="21">
        <f>ROUND(IF(ISBLANK(C183),0,VLOOKUP(C183,'[2]Acha Air Sales Price List'!$B$1:$X$65536,12,FALSE)*$L$14),2)</f>
        <v>0</v>
      </c>
      <c r="H183" s="22">
        <f t="shared" si="4"/>
        <v>0</v>
      </c>
      <c r="I183" s="14"/>
    </row>
    <row r="184" spans="1:9" ht="12.4" hidden="1" customHeight="1">
      <c r="A184" s="13"/>
      <c r="B184" s="1"/>
      <c r="C184" s="36"/>
      <c r="D184" s="150"/>
      <c r="E184" s="151"/>
      <c r="F184" s="43" t="str">
        <f>VLOOKUP(C184,'[2]Acha Air Sales Price List'!$B$1:$D$65536,3,FALSE)</f>
        <v>Exchange rate :</v>
      </c>
      <c r="G184" s="21">
        <f>ROUND(IF(ISBLANK(C184),0,VLOOKUP(C184,'[2]Acha Air Sales Price List'!$B$1:$X$65536,12,FALSE)*$L$14),2)</f>
        <v>0</v>
      </c>
      <c r="H184" s="22">
        <f t="shared" si="4"/>
        <v>0</v>
      </c>
      <c r="I184" s="14"/>
    </row>
    <row r="185" spans="1:9" ht="12.4" hidden="1" customHeight="1">
      <c r="A185" s="13"/>
      <c r="B185" s="1"/>
      <c r="C185" s="36"/>
      <c r="D185" s="150"/>
      <c r="E185" s="151"/>
      <c r="F185" s="43" t="str">
        <f>VLOOKUP(C185,'[2]Acha Air Sales Price List'!$B$1:$D$65536,3,FALSE)</f>
        <v>Exchange rate :</v>
      </c>
      <c r="G185" s="21">
        <f>ROUND(IF(ISBLANK(C185),0,VLOOKUP(C185,'[2]Acha Air Sales Price List'!$B$1:$X$65536,12,FALSE)*$L$14),2)</f>
        <v>0</v>
      </c>
      <c r="H185" s="22">
        <f t="shared" si="4"/>
        <v>0</v>
      </c>
      <c r="I185" s="14"/>
    </row>
    <row r="186" spans="1:9" ht="12.4" hidden="1" customHeight="1">
      <c r="A186" s="13"/>
      <c r="B186" s="1"/>
      <c r="C186" s="36"/>
      <c r="D186" s="150"/>
      <c r="E186" s="151"/>
      <c r="F186" s="43" t="str">
        <f>VLOOKUP(C186,'[2]Acha Air Sales Price List'!$B$1:$D$65536,3,FALSE)</f>
        <v>Exchange rate :</v>
      </c>
      <c r="G186" s="21">
        <f>ROUND(IF(ISBLANK(C186),0,VLOOKUP(C186,'[2]Acha Air Sales Price List'!$B$1:$X$65536,12,FALSE)*$L$14),2)</f>
        <v>0</v>
      </c>
      <c r="H186" s="22">
        <f t="shared" si="4"/>
        <v>0</v>
      </c>
      <c r="I186" s="14"/>
    </row>
    <row r="187" spans="1:9" ht="12.4" hidden="1" customHeight="1">
      <c r="A187" s="13"/>
      <c r="B187" s="1"/>
      <c r="C187" s="36"/>
      <c r="D187" s="150"/>
      <c r="E187" s="151"/>
      <c r="F187" s="43" t="str">
        <f>VLOOKUP(C187,'[2]Acha Air Sales Price List'!$B$1:$D$65536,3,FALSE)</f>
        <v>Exchange rate :</v>
      </c>
      <c r="G187" s="21">
        <f>ROUND(IF(ISBLANK(C187),0,VLOOKUP(C187,'[2]Acha Air Sales Price List'!$B$1:$X$65536,12,FALSE)*$L$14),2)</f>
        <v>0</v>
      </c>
      <c r="H187" s="22">
        <f t="shared" si="4"/>
        <v>0</v>
      </c>
      <c r="I187" s="14"/>
    </row>
    <row r="188" spans="1:9" ht="12.4" hidden="1" customHeight="1">
      <c r="A188" s="13"/>
      <c r="B188" s="1"/>
      <c r="C188" s="36"/>
      <c r="D188" s="150"/>
      <c r="E188" s="151"/>
      <c r="F188" s="43" t="str">
        <f>VLOOKUP(C188,'[2]Acha Air Sales Price List'!$B$1:$D$65536,3,FALSE)</f>
        <v>Exchange rate :</v>
      </c>
      <c r="G188" s="21">
        <f>ROUND(IF(ISBLANK(C188),0,VLOOKUP(C188,'[2]Acha Air Sales Price List'!$B$1:$X$65536,12,FALSE)*$L$14),2)</f>
        <v>0</v>
      </c>
      <c r="H188" s="22">
        <f t="shared" si="4"/>
        <v>0</v>
      </c>
      <c r="I188" s="14"/>
    </row>
    <row r="189" spans="1:9" ht="12.4" hidden="1" customHeight="1">
      <c r="A189" s="13"/>
      <c r="B189" s="1"/>
      <c r="C189" s="36"/>
      <c r="D189" s="150"/>
      <c r="E189" s="151"/>
      <c r="F189" s="43" t="str">
        <f>VLOOKUP(C189,'[2]Acha Air Sales Price List'!$B$1:$D$65536,3,FALSE)</f>
        <v>Exchange rate :</v>
      </c>
      <c r="G189" s="21">
        <f>ROUND(IF(ISBLANK(C189),0,VLOOKUP(C189,'[2]Acha Air Sales Price List'!$B$1:$X$65536,12,FALSE)*$L$14),2)</f>
        <v>0</v>
      </c>
      <c r="H189" s="22">
        <f t="shared" si="4"/>
        <v>0</v>
      </c>
      <c r="I189" s="14"/>
    </row>
    <row r="190" spans="1:9" ht="12.4" hidden="1" customHeight="1">
      <c r="A190" s="13"/>
      <c r="B190" s="1"/>
      <c r="C190" s="36"/>
      <c r="D190" s="150"/>
      <c r="E190" s="151"/>
      <c r="F190" s="43" t="str">
        <f>VLOOKUP(C190,'[2]Acha Air Sales Price List'!$B$1:$D$65536,3,FALSE)</f>
        <v>Exchange rate :</v>
      </c>
      <c r="G190" s="21">
        <f>ROUND(IF(ISBLANK(C190),0,VLOOKUP(C190,'[2]Acha Air Sales Price List'!$B$1:$X$65536,12,FALSE)*$L$14),2)</f>
        <v>0</v>
      </c>
      <c r="H190" s="22">
        <f t="shared" si="4"/>
        <v>0</v>
      </c>
      <c r="I190" s="14"/>
    </row>
    <row r="191" spans="1:9" ht="12.4" hidden="1" customHeight="1">
      <c r="A191" s="13"/>
      <c r="B191" s="1"/>
      <c r="C191" s="36"/>
      <c r="D191" s="150"/>
      <c r="E191" s="151"/>
      <c r="F191" s="43" t="str">
        <f>VLOOKUP(C191,'[2]Acha Air Sales Price List'!$B$1:$D$65536,3,FALSE)</f>
        <v>Exchange rate :</v>
      </c>
      <c r="G191" s="21">
        <f>ROUND(IF(ISBLANK(C191),0,VLOOKUP(C191,'[2]Acha Air Sales Price List'!$B$1:$X$65536,12,FALSE)*$L$14),2)</f>
        <v>0</v>
      </c>
      <c r="H191" s="22">
        <f t="shared" si="4"/>
        <v>0</v>
      </c>
      <c r="I191" s="14"/>
    </row>
    <row r="192" spans="1:9" ht="12.4" hidden="1" customHeight="1">
      <c r="A192" s="13"/>
      <c r="B192" s="1"/>
      <c r="C192" s="36"/>
      <c r="D192" s="150"/>
      <c r="E192" s="151"/>
      <c r="F192" s="43" t="str">
        <f>VLOOKUP(C192,'[2]Acha Air Sales Price List'!$B$1:$D$65536,3,FALSE)</f>
        <v>Exchange rate :</v>
      </c>
      <c r="G192" s="21">
        <f>ROUND(IF(ISBLANK(C192),0,VLOOKUP(C192,'[2]Acha Air Sales Price List'!$B$1:$X$65536,12,FALSE)*$L$14),2)</f>
        <v>0</v>
      </c>
      <c r="H192" s="22">
        <f t="shared" si="4"/>
        <v>0</v>
      </c>
      <c r="I192" s="14"/>
    </row>
    <row r="193" spans="1:9" ht="12.4" hidden="1" customHeight="1">
      <c r="A193" s="13"/>
      <c r="B193" s="1"/>
      <c r="C193" s="37"/>
      <c r="D193" s="150"/>
      <c r="E193" s="151"/>
      <c r="F193" s="43" t="str">
        <f>VLOOKUP(C193,'[2]Acha Air Sales Price List'!$B$1:$D$65536,3,FALSE)</f>
        <v>Exchange rate :</v>
      </c>
      <c r="G193" s="21">
        <f>ROUND(IF(ISBLANK(C193),0,VLOOKUP(C193,'[2]Acha Air Sales Price List'!$B$1:$X$65536,12,FALSE)*$L$14),2)</f>
        <v>0</v>
      </c>
      <c r="H193" s="22">
        <f t="shared" si="4"/>
        <v>0</v>
      </c>
      <c r="I193" s="14"/>
    </row>
    <row r="194" spans="1:9" ht="12.4" hidden="1" customHeight="1">
      <c r="A194" s="13"/>
      <c r="B194" s="1"/>
      <c r="C194" s="37"/>
      <c r="D194" s="150"/>
      <c r="E194" s="151"/>
      <c r="F194" s="43" t="str">
        <f>VLOOKUP(C194,'[2]Acha Air Sales Price List'!$B$1:$D$65536,3,FALSE)</f>
        <v>Exchange rate :</v>
      </c>
      <c r="G194" s="21">
        <f>ROUND(IF(ISBLANK(C194),0,VLOOKUP(C194,'[2]Acha Air Sales Price List'!$B$1:$X$65536,12,FALSE)*$L$14),2)</f>
        <v>0</v>
      </c>
      <c r="H194" s="22">
        <f t="shared" si="4"/>
        <v>0</v>
      </c>
      <c r="I194" s="14"/>
    </row>
    <row r="195" spans="1:9" ht="12.4" hidden="1" customHeight="1">
      <c r="A195" s="13"/>
      <c r="B195" s="1"/>
      <c r="C195" s="36"/>
      <c r="D195" s="150"/>
      <c r="E195" s="151"/>
      <c r="F195" s="43" t="str">
        <f>VLOOKUP(C195,'[2]Acha Air Sales Price List'!$B$1:$D$65536,3,FALSE)</f>
        <v>Exchange rate :</v>
      </c>
      <c r="G195" s="21">
        <f>ROUND(IF(ISBLANK(C195),0,VLOOKUP(C195,'[2]Acha Air Sales Price List'!$B$1:$X$65536,12,FALSE)*$L$14),2)</f>
        <v>0</v>
      </c>
      <c r="H195" s="22">
        <f t="shared" si="4"/>
        <v>0</v>
      </c>
      <c r="I195" s="14"/>
    </row>
    <row r="196" spans="1:9" ht="12.4" hidden="1" customHeight="1">
      <c r="A196" s="13"/>
      <c r="B196" s="1"/>
      <c r="C196" s="36"/>
      <c r="D196" s="150"/>
      <c r="E196" s="151"/>
      <c r="F196" s="43" t="str">
        <f>VLOOKUP(C196,'[2]Acha Air Sales Price List'!$B$1:$D$65536,3,FALSE)</f>
        <v>Exchange rate :</v>
      </c>
      <c r="G196" s="21">
        <f>ROUND(IF(ISBLANK(C196),0,VLOOKUP(C196,'[2]Acha Air Sales Price List'!$B$1:$X$65536,12,FALSE)*$L$14),2)</f>
        <v>0</v>
      </c>
      <c r="H196" s="22">
        <f t="shared" si="4"/>
        <v>0</v>
      </c>
      <c r="I196" s="14"/>
    </row>
    <row r="197" spans="1:9" ht="12.4" hidden="1" customHeight="1">
      <c r="A197" s="13"/>
      <c r="B197" s="1"/>
      <c r="C197" s="36"/>
      <c r="D197" s="150"/>
      <c r="E197" s="151"/>
      <c r="F197" s="43" t="str">
        <f>VLOOKUP(C197,'[2]Acha Air Sales Price List'!$B$1:$D$65536,3,FALSE)</f>
        <v>Exchange rate :</v>
      </c>
      <c r="G197" s="21">
        <f>ROUND(IF(ISBLANK(C197),0,VLOOKUP(C197,'[2]Acha Air Sales Price List'!$B$1:$X$65536,12,FALSE)*$L$14),2)</f>
        <v>0</v>
      </c>
      <c r="H197" s="22">
        <f t="shared" si="4"/>
        <v>0</v>
      </c>
      <c r="I197" s="14"/>
    </row>
    <row r="198" spans="1:9" ht="12.4" hidden="1" customHeight="1">
      <c r="A198" s="13"/>
      <c r="B198" s="1"/>
      <c r="C198" s="36"/>
      <c r="D198" s="150"/>
      <c r="E198" s="151"/>
      <c r="F198" s="43" t="str">
        <f>VLOOKUP(C198,'[2]Acha Air Sales Price List'!$B$1:$D$65536,3,FALSE)</f>
        <v>Exchange rate :</v>
      </c>
      <c r="G198" s="21">
        <f>ROUND(IF(ISBLANK(C198),0,VLOOKUP(C198,'[2]Acha Air Sales Price List'!$B$1:$X$65536,12,FALSE)*$L$14),2)</f>
        <v>0</v>
      </c>
      <c r="H198" s="22">
        <f t="shared" si="4"/>
        <v>0</v>
      </c>
      <c r="I198" s="14"/>
    </row>
    <row r="199" spans="1:9" ht="12.4" hidden="1" customHeight="1">
      <c r="A199" s="13"/>
      <c r="B199" s="1"/>
      <c r="C199" s="36"/>
      <c r="D199" s="150"/>
      <c r="E199" s="151"/>
      <c r="F199" s="43" t="str">
        <f>VLOOKUP(C199,'[2]Acha Air Sales Price List'!$B$1:$D$65536,3,FALSE)</f>
        <v>Exchange rate :</v>
      </c>
      <c r="G199" s="21">
        <f>ROUND(IF(ISBLANK(C199),0,VLOOKUP(C199,'[2]Acha Air Sales Price List'!$B$1:$X$65536,12,FALSE)*$L$14),2)</f>
        <v>0</v>
      </c>
      <c r="H199" s="22">
        <f t="shared" si="4"/>
        <v>0</v>
      </c>
      <c r="I199" s="14"/>
    </row>
    <row r="200" spans="1:9" ht="12.4" hidden="1" customHeight="1">
      <c r="A200" s="13"/>
      <c r="B200" s="1"/>
      <c r="C200" s="36"/>
      <c r="D200" s="150"/>
      <c r="E200" s="151"/>
      <c r="F200" s="43" t="str">
        <f>VLOOKUP(C200,'[2]Acha Air Sales Price List'!$B$1:$D$65536,3,FALSE)</f>
        <v>Exchange rate :</v>
      </c>
      <c r="G200" s="21">
        <f>ROUND(IF(ISBLANK(C200),0,VLOOKUP(C200,'[2]Acha Air Sales Price List'!$B$1:$X$65536,12,FALSE)*$L$14),2)</f>
        <v>0</v>
      </c>
      <c r="H200" s="22">
        <f t="shared" si="4"/>
        <v>0</v>
      </c>
      <c r="I200" s="14"/>
    </row>
    <row r="201" spans="1:9" ht="12.4" hidden="1" customHeight="1">
      <c r="A201" s="13"/>
      <c r="B201" s="1"/>
      <c r="C201" s="36"/>
      <c r="D201" s="150"/>
      <c r="E201" s="151"/>
      <c r="F201" s="43" t="str">
        <f>VLOOKUP(C201,'[2]Acha Air Sales Price List'!$B$1:$D$65536,3,FALSE)</f>
        <v>Exchange rate :</v>
      </c>
      <c r="G201" s="21">
        <f>ROUND(IF(ISBLANK(C201),0,VLOOKUP(C201,'[2]Acha Air Sales Price List'!$B$1:$X$65536,12,FALSE)*$L$14),2)</f>
        <v>0</v>
      </c>
      <c r="H201" s="22">
        <f t="shared" si="4"/>
        <v>0</v>
      </c>
      <c r="I201" s="14"/>
    </row>
    <row r="202" spans="1:9" ht="12.4" hidden="1" customHeight="1">
      <c r="A202" s="13"/>
      <c r="B202" s="1"/>
      <c r="C202" s="36"/>
      <c r="D202" s="150"/>
      <c r="E202" s="151"/>
      <c r="F202" s="43" t="str">
        <f>VLOOKUP(C202,'[2]Acha Air Sales Price List'!$B$1:$D$65536,3,FALSE)</f>
        <v>Exchange rate :</v>
      </c>
      <c r="G202" s="21">
        <f>ROUND(IF(ISBLANK(C202),0,VLOOKUP(C202,'[2]Acha Air Sales Price List'!$B$1:$X$65536,12,FALSE)*$L$14),2)</f>
        <v>0</v>
      </c>
      <c r="H202" s="22">
        <f t="shared" si="4"/>
        <v>0</v>
      </c>
      <c r="I202" s="14"/>
    </row>
    <row r="203" spans="1:9" ht="12.4" hidden="1" customHeight="1">
      <c r="A203" s="13"/>
      <c r="B203" s="1"/>
      <c r="C203" s="36"/>
      <c r="D203" s="150"/>
      <c r="E203" s="151"/>
      <c r="F203" s="43" t="str">
        <f>VLOOKUP(C203,'[2]Acha Air Sales Price List'!$B$1:$D$65536,3,FALSE)</f>
        <v>Exchange rate :</v>
      </c>
      <c r="G203" s="21">
        <f>ROUND(IF(ISBLANK(C203),0,VLOOKUP(C203,'[2]Acha Air Sales Price List'!$B$1:$X$65536,12,FALSE)*$L$14),2)</f>
        <v>0</v>
      </c>
      <c r="H203" s="22">
        <f t="shared" si="4"/>
        <v>0</v>
      </c>
      <c r="I203" s="14"/>
    </row>
    <row r="204" spans="1:9" ht="12.4" hidden="1" customHeight="1">
      <c r="A204" s="13"/>
      <c r="B204" s="1"/>
      <c r="C204" s="36"/>
      <c r="D204" s="150"/>
      <c r="E204" s="151"/>
      <c r="F204" s="43" t="str">
        <f>VLOOKUP(C204,'[2]Acha Air Sales Price List'!$B$1:$D$65536,3,FALSE)</f>
        <v>Exchange rate :</v>
      </c>
      <c r="G204" s="21">
        <f>ROUND(IF(ISBLANK(C204),0,VLOOKUP(C204,'[2]Acha Air Sales Price List'!$B$1:$X$65536,12,FALSE)*$L$14),2)</f>
        <v>0</v>
      </c>
      <c r="H204" s="22">
        <f t="shared" si="4"/>
        <v>0</v>
      </c>
      <c r="I204" s="14"/>
    </row>
    <row r="205" spans="1:9" ht="12.4" hidden="1" customHeight="1">
      <c r="A205" s="13"/>
      <c r="B205" s="1"/>
      <c r="C205" s="37"/>
      <c r="D205" s="150"/>
      <c r="E205" s="151"/>
      <c r="F205" s="43" t="str">
        <f>VLOOKUP(C205,'[2]Acha Air Sales Price List'!$B$1:$D$65536,3,FALSE)</f>
        <v>Exchange rate :</v>
      </c>
      <c r="G205" s="21">
        <f>ROUND(IF(ISBLANK(C205),0,VLOOKUP(C205,'[2]Acha Air Sales Price List'!$B$1:$X$65536,12,FALSE)*$L$14),2)</f>
        <v>0</v>
      </c>
      <c r="H205" s="22">
        <f t="shared" si="4"/>
        <v>0</v>
      </c>
      <c r="I205" s="14"/>
    </row>
    <row r="206" spans="1:9" ht="12" hidden="1" customHeight="1">
      <c r="A206" s="13"/>
      <c r="B206" s="1"/>
      <c r="C206" s="36"/>
      <c r="D206" s="150"/>
      <c r="E206" s="151"/>
      <c r="F206" s="43" t="str">
        <f>VLOOKUP(C206,'[2]Acha Air Sales Price List'!$B$1:$D$65536,3,FALSE)</f>
        <v>Exchange rate :</v>
      </c>
      <c r="G206" s="21">
        <f>ROUND(IF(ISBLANK(C206),0,VLOOKUP(C206,'[2]Acha Air Sales Price List'!$B$1:$X$65536,12,FALSE)*$L$14),2)</f>
        <v>0</v>
      </c>
      <c r="H206" s="22">
        <f t="shared" si="4"/>
        <v>0</v>
      </c>
      <c r="I206" s="14"/>
    </row>
    <row r="207" spans="1:9" ht="12.4" hidden="1" customHeight="1">
      <c r="A207" s="13"/>
      <c r="B207" s="1"/>
      <c r="C207" s="36"/>
      <c r="D207" s="150"/>
      <c r="E207" s="151"/>
      <c r="F207" s="43" t="str">
        <f>VLOOKUP(C207,'[2]Acha Air Sales Price List'!$B$1:$D$65536,3,FALSE)</f>
        <v>Exchange rate :</v>
      </c>
      <c r="G207" s="21">
        <f>ROUND(IF(ISBLANK(C207),0,VLOOKUP(C207,'[2]Acha Air Sales Price List'!$B$1:$X$65536,12,FALSE)*$L$14),2)</f>
        <v>0</v>
      </c>
      <c r="H207" s="22">
        <f t="shared" si="4"/>
        <v>0</v>
      </c>
      <c r="I207" s="14"/>
    </row>
    <row r="208" spans="1:9" ht="12.4" hidden="1" customHeight="1">
      <c r="A208" s="13"/>
      <c r="B208" s="1"/>
      <c r="C208" s="36"/>
      <c r="D208" s="150"/>
      <c r="E208" s="151"/>
      <c r="F208" s="43" t="str">
        <f>VLOOKUP(C208,'[2]Acha Air Sales Price List'!$B$1:$D$65536,3,FALSE)</f>
        <v>Exchange rate :</v>
      </c>
      <c r="G208" s="21">
        <f>ROUND(IF(ISBLANK(C208),0,VLOOKUP(C208,'[2]Acha Air Sales Price List'!$B$1:$X$65536,12,FALSE)*$L$14),2)</f>
        <v>0</v>
      </c>
      <c r="H208" s="22">
        <f t="shared" si="4"/>
        <v>0</v>
      </c>
      <c r="I208" s="14"/>
    </row>
    <row r="209" spans="1:9" ht="12.4" hidden="1" customHeight="1">
      <c r="A209" s="13"/>
      <c r="B209" s="1"/>
      <c r="C209" s="36"/>
      <c r="D209" s="150"/>
      <c r="E209" s="151"/>
      <c r="F209" s="43" t="str">
        <f>VLOOKUP(C209,'[2]Acha Air Sales Price List'!$B$1:$D$65536,3,FALSE)</f>
        <v>Exchange rate :</v>
      </c>
      <c r="G209" s="21">
        <f>ROUND(IF(ISBLANK(C209),0,VLOOKUP(C209,'[2]Acha Air Sales Price List'!$B$1:$X$65536,12,FALSE)*$L$14),2)</f>
        <v>0</v>
      </c>
      <c r="H209" s="22">
        <f t="shared" si="4"/>
        <v>0</v>
      </c>
      <c r="I209" s="14"/>
    </row>
    <row r="210" spans="1:9" ht="12.4" hidden="1" customHeight="1">
      <c r="A210" s="13"/>
      <c r="B210" s="1"/>
      <c r="C210" s="36"/>
      <c r="D210" s="150"/>
      <c r="E210" s="151"/>
      <c r="F210" s="43" t="str">
        <f>VLOOKUP(C210,'[2]Acha Air Sales Price List'!$B$1:$D$65536,3,FALSE)</f>
        <v>Exchange rate :</v>
      </c>
      <c r="G210" s="21">
        <f>ROUND(IF(ISBLANK(C210),0,VLOOKUP(C210,'[2]Acha Air Sales Price List'!$B$1:$X$65536,12,FALSE)*$L$14),2)</f>
        <v>0</v>
      </c>
      <c r="H210" s="22">
        <f t="shared" si="4"/>
        <v>0</v>
      </c>
      <c r="I210" s="14"/>
    </row>
    <row r="211" spans="1:9" ht="12.4" hidden="1" customHeight="1">
      <c r="A211" s="13"/>
      <c r="B211" s="1"/>
      <c r="C211" s="36"/>
      <c r="D211" s="150"/>
      <c r="E211" s="151"/>
      <c r="F211" s="43" t="str">
        <f>VLOOKUP(C211,'[2]Acha Air Sales Price List'!$B$1:$D$65536,3,FALSE)</f>
        <v>Exchange rate :</v>
      </c>
      <c r="G211" s="21">
        <f>ROUND(IF(ISBLANK(C211),0,VLOOKUP(C211,'[2]Acha Air Sales Price List'!$B$1:$X$65536,12,FALSE)*$L$14),2)</f>
        <v>0</v>
      </c>
      <c r="H211" s="22">
        <f t="shared" si="4"/>
        <v>0</v>
      </c>
      <c r="I211" s="14"/>
    </row>
    <row r="212" spans="1:9" ht="12.4" hidden="1" customHeight="1">
      <c r="A212" s="13"/>
      <c r="B212" s="1"/>
      <c r="C212" s="36"/>
      <c r="D212" s="150"/>
      <c r="E212" s="151"/>
      <c r="F212" s="43" t="str">
        <f>VLOOKUP(C212,'[2]Acha Air Sales Price List'!$B$1:$D$65536,3,FALSE)</f>
        <v>Exchange rate :</v>
      </c>
      <c r="G212" s="21">
        <f>ROUND(IF(ISBLANK(C212),0,VLOOKUP(C212,'[2]Acha Air Sales Price List'!$B$1:$X$65536,12,FALSE)*$L$14),2)</f>
        <v>0</v>
      </c>
      <c r="H212" s="22">
        <f t="shared" si="4"/>
        <v>0</v>
      </c>
      <c r="I212" s="14"/>
    </row>
    <row r="213" spans="1:9" ht="12.4" hidden="1" customHeight="1">
      <c r="A213" s="13"/>
      <c r="B213" s="1"/>
      <c r="C213" s="36"/>
      <c r="D213" s="150"/>
      <c r="E213" s="151"/>
      <c r="F213" s="43" t="str">
        <f>VLOOKUP(C213,'[2]Acha Air Sales Price List'!$B$1:$D$65536,3,FALSE)</f>
        <v>Exchange rate :</v>
      </c>
      <c r="G213" s="21">
        <f>ROUND(IF(ISBLANK(C213),0,VLOOKUP(C213,'[2]Acha Air Sales Price List'!$B$1:$X$65536,12,FALSE)*$L$14),2)</f>
        <v>0</v>
      </c>
      <c r="H213" s="22">
        <f t="shared" si="4"/>
        <v>0</v>
      </c>
      <c r="I213" s="14"/>
    </row>
    <row r="214" spans="1:9" ht="12.4" hidden="1" customHeight="1">
      <c r="A214" s="13"/>
      <c r="B214" s="1"/>
      <c r="C214" s="36"/>
      <c r="D214" s="150"/>
      <c r="E214" s="151"/>
      <c r="F214" s="43" t="str">
        <f>VLOOKUP(C214,'[2]Acha Air Sales Price List'!$B$1:$D$65536,3,FALSE)</f>
        <v>Exchange rate :</v>
      </c>
      <c r="G214" s="21">
        <f>ROUND(IF(ISBLANK(C214),0,VLOOKUP(C214,'[2]Acha Air Sales Price List'!$B$1:$X$65536,12,FALSE)*$L$14),2)</f>
        <v>0</v>
      </c>
      <c r="H214" s="22">
        <f t="shared" si="4"/>
        <v>0</v>
      </c>
      <c r="I214" s="14"/>
    </row>
    <row r="215" spans="1:9" ht="12.4" hidden="1" customHeight="1">
      <c r="A215" s="13"/>
      <c r="B215" s="1"/>
      <c r="C215" s="36"/>
      <c r="D215" s="150"/>
      <c r="E215" s="151"/>
      <c r="F215" s="43" t="str">
        <f>VLOOKUP(C215,'[2]Acha Air Sales Price List'!$B$1:$D$65536,3,FALSE)</f>
        <v>Exchange rate :</v>
      </c>
      <c r="G215" s="21">
        <f>ROUND(IF(ISBLANK(C215),0,VLOOKUP(C215,'[2]Acha Air Sales Price List'!$B$1:$X$65536,12,FALSE)*$L$14),2)</f>
        <v>0</v>
      </c>
      <c r="H215" s="22">
        <f t="shared" si="4"/>
        <v>0</v>
      </c>
      <c r="I215" s="14"/>
    </row>
    <row r="216" spans="1:9" ht="12.4" hidden="1" customHeight="1">
      <c r="A216" s="13"/>
      <c r="B216" s="1"/>
      <c r="C216" s="36"/>
      <c r="D216" s="150"/>
      <c r="E216" s="151"/>
      <c r="F216" s="43" t="str">
        <f>VLOOKUP(C216,'[2]Acha Air Sales Price List'!$B$1:$D$65536,3,FALSE)</f>
        <v>Exchange rate :</v>
      </c>
      <c r="G216" s="21">
        <f>ROUND(IF(ISBLANK(C216),0,VLOOKUP(C216,'[2]Acha Air Sales Price List'!$B$1:$X$65536,12,FALSE)*$L$14),2)</f>
        <v>0</v>
      </c>
      <c r="H216" s="22">
        <f t="shared" si="4"/>
        <v>0</v>
      </c>
      <c r="I216" s="14"/>
    </row>
    <row r="217" spans="1:9" ht="12.4" hidden="1" customHeight="1">
      <c r="A217" s="13"/>
      <c r="B217" s="1"/>
      <c r="C217" s="36"/>
      <c r="D217" s="150"/>
      <c r="E217" s="151"/>
      <c r="F217" s="43" t="str">
        <f>VLOOKUP(C217,'[2]Acha Air Sales Price List'!$B$1:$D$65536,3,FALSE)</f>
        <v>Exchange rate :</v>
      </c>
      <c r="G217" s="21">
        <f>ROUND(IF(ISBLANK(C217),0,VLOOKUP(C217,'[2]Acha Air Sales Price List'!$B$1:$X$65536,12,FALSE)*$L$14),2)</f>
        <v>0</v>
      </c>
      <c r="H217" s="22">
        <f t="shared" si="4"/>
        <v>0</v>
      </c>
      <c r="I217" s="14"/>
    </row>
    <row r="218" spans="1:9" ht="12.4" hidden="1" customHeight="1">
      <c r="A218" s="13"/>
      <c r="B218" s="1"/>
      <c r="C218" s="36"/>
      <c r="D218" s="150"/>
      <c r="E218" s="151"/>
      <c r="F218" s="43" t="str">
        <f>VLOOKUP(C218,'[2]Acha Air Sales Price List'!$B$1:$D$65536,3,FALSE)</f>
        <v>Exchange rate :</v>
      </c>
      <c r="G218" s="21">
        <f>ROUND(IF(ISBLANK(C218),0,VLOOKUP(C218,'[2]Acha Air Sales Price List'!$B$1:$X$65536,12,FALSE)*$L$14),2)</f>
        <v>0</v>
      </c>
      <c r="H218" s="22">
        <f t="shared" si="4"/>
        <v>0</v>
      </c>
      <c r="I218" s="14"/>
    </row>
    <row r="219" spans="1:9" ht="12.4" hidden="1" customHeight="1">
      <c r="A219" s="13"/>
      <c r="B219" s="1"/>
      <c r="C219" s="36"/>
      <c r="D219" s="150"/>
      <c r="E219" s="151"/>
      <c r="F219" s="43" t="str">
        <f>VLOOKUP(C219,'[2]Acha Air Sales Price List'!$B$1:$D$65536,3,FALSE)</f>
        <v>Exchange rate :</v>
      </c>
      <c r="G219" s="21">
        <f>ROUND(IF(ISBLANK(C219),0,VLOOKUP(C219,'[2]Acha Air Sales Price List'!$B$1:$X$65536,12,FALSE)*$L$14),2)</f>
        <v>0</v>
      </c>
      <c r="H219" s="22">
        <f t="shared" si="4"/>
        <v>0</v>
      </c>
      <c r="I219" s="14"/>
    </row>
    <row r="220" spans="1:9" ht="12.4" hidden="1" customHeight="1">
      <c r="A220" s="13"/>
      <c r="B220" s="1"/>
      <c r="C220" s="36"/>
      <c r="D220" s="150"/>
      <c r="E220" s="151"/>
      <c r="F220" s="43" t="str">
        <f>VLOOKUP(C220,'[2]Acha Air Sales Price List'!$B$1:$D$65536,3,FALSE)</f>
        <v>Exchange rate :</v>
      </c>
      <c r="G220" s="21">
        <f>ROUND(IF(ISBLANK(C220),0,VLOOKUP(C220,'[2]Acha Air Sales Price List'!$B$1:$X$65536,12,FALSE)*$L$14),2)</f>
        <v>0</v>
      </c>
      <c r="H220" s="22">
        <f t="shared" si="4"/>
        <v>0</v>
      </c>
      <c r="I220" s="14"/>
    </row>
    <row r="221" spans="1:9" ht="12.4" hidden="1" customHeight="1">
      <c r="A221" s="13"/>
      <c r="B221" s="1"/>
      <c r="C221" s="36"/>
      <c r="D221" s="150"/>
      <c r="E221" s="151"/>
      <c r="F221" s="43" t="str">
        <f>VLOOKUP(C221,'[2]Acha Air Sales Price List'!$B$1:$D$65536,3,FALSE)</f>
        <v>Exchange rate :</v>
      </c>
      <c r="G221" s="21">
        <f>ROUND(IF(ISBLANK(C221),0,VLOOKUP(C221,'[2]Acha Air Sales Price List'!$B$1:$X$65536,12,FALSE)*$L$14),2)</f>
        <v>0</v>
      </c>
      <c r="H221" s="22">
        <f t="shared" si="4"/>
        <v>0</v>
      </c>
      <c r="I221" s="14"/>
    </row>
    <row r="222" spans="1:9" ht="12.4" hidden="1" customHeight="1">
      <c r="A222" s="13"/>
      <c r="B222" s="1"/>
      <c r="C222" s="36"/>
      <c r="D222" s="150"/>
      <c r="E222" s="151"/>
      <c r="F222" s="43" t="str">
        <f>VLOOKUP(C222,'[2]Acha Air Sales Price List'!$B$1:$D$65536,3,FALSE)</f>
        <v>Exchange rate :</v>
      </c>
      <c r="G222" s="21">
        <f>ROUND(IF(ISBLANK(C222),0,VLOOKUP(C222,'[2]Acha Air Sales Price List'!$B$1:$X$65536,12,FALSE)*$L$14),2)</f>
        <v>0</v>
      </c>
      <c r="H222" s="22">
        <f t="shared" si="4"/>
        <v>0</v>
      </c>
      <c r="I222" s="14"/>
    </row>
    <row r="223" spans="1:9" ht="12.4" hidden="1" customHeight="1">
      <c r="A223" s="13"/>
      <c r="B223" s="1"/>
      <c r="C223" s="36"/>
      <c r="D223" s="150"/>
      <c r="E223" s="151"/>
      <c r="F223" s="43" t="str">
        <f>VLOOKUP(C223,'[2]Acha Air Sales Price List'!$B$1:$D$65536,3,FALSE)</f>
        <v>Exchange rate :</v>
      </c>
      <c r="G223" s="21">
        <f>ROUND(IF(ISBLANK(C223),0,VLOOKUP(C223,'[2]Acha Air Sales Price List'!$B$1:$X$65536,12,FALSE)*$L$14),2)</f>
        <v>0</v>
      </c>
      <c r="H223" s="22">
        <f t="shared" si="4"/>
        <v>0</v>
      </c>
      <c r="I223" s="14"/>
    </row>
    <row r="224" spans="1:9" ht="12.4" hidden="1" customHeight="1">
      <c r="A224" s="13"/>
      <c r="B224" s="1"/>
      <c r="C224" s="36"/>
      <c r="D224" s="150"/>
      <c r="E224" s="151"/>
      <c r="F224" s="43" t="str">
        <f>VLOOKUP(C224,'[2]Acha Air Sales Price List'!$B$1:$D$65536,3,FALSE)</f>
        <v>Exchange rate :</v>
      </c>
      <c r="G224" s="21">
        <f>ROUND(IF(ISBLANK(C224),0,VLOOKUP(C224,'[2]Acha Air Sales Price List'!$B$1:$X$65536,12,FALSE)*$L$14),2)</f>
        <v>0</v>
      </c>
      <c r="H224" s="22">
        <f t="shared" si="4"/>
        <v>0</v>
      </c>
      <c r="I224" s="14"/>
    </row>
    <row r="225" spans="1:9" ht="12.4" hidden="1" customHeight="1">
      <c r="A225" s="13"/>
      <c r="B225" s="1"/>
      <c r="C225" s="36"/>
      <c r="D225" s="150"/>
      <c r="E225" s="151"/>
      <c r="F225" s="43" t="str">
        <f>VLOOKUP(C225,'[2]Acha Air Sales Price List'!$B$1:$D$65536,3,FALSE)</f>
        <v>Exchange rate :</v>
      </c>
      <c r="G225" s="21">
        <f>ROUND(IF(ISBLANK(C225),0,VLOOKUP(C225,'[2]Acha Air Sales Price List'!$B$1:$X$65536,12,FALSE)*$L$14),2)</f>
        <v>0</v>
      </c>
      <c r="H225" s="22">
        <f t="shared" si="4"/>
        <v>0</v>
      </c>
      <c r="I225" s="14"/>
    </row>
    <row r="226" spans="1:9" ht="12.4" hidden="1" customHeight="1">
      <c r="A226" s="13"/>
      <c r="B226" s="1"/>
      <c r="C226" s="36"/>
      <c r="D226" s="150"/>
      <c r="E226" s="151"/>
      <c r="F226" s="43" t="str">
        <f>VLOOKUP(C226,'[2]Acha Air Sales Price List'!$B$1:$D$65536,3,FALSE)</f>
        <v>Exchange rate :</v>
      </c>
      <c r="G226" s="21">
        <f>ROUND(IF(ISBLANK(C226),0,VLOOKUP(C226,'[2]Acha Air Sales Price List'!$B$1:$X$65536,12,FALSE)*$L$14),2)</f>
        <v>0</v>
      </c>
      <c r="H226" s="22">
        <f t="shared" si="4"/>
        <v>0</v>
      </c>
      <c r="I226" s="14"/>
    </row>
    <row r="227" spans="1:9" ht="12.4" hidden="1" customHeight="1">
      <c r="A227" s="13"/>
      <c r="B227" s="1"/>
      <c r="C227" s="36"/>
      <c r="D227" s="150"/>
      <c r="E227" s="151"/>
      <c r="F227" s="43" t="str">
        <f>VLOOKUP(C227,'[2]Acha Air Sales Price List'!$B$1:$D$65536,3,FALSE)</f>
        <v>Exchange rate :</v>
      </c>
      <c r="G227" s="21">
        <f>ROUND(IF(ISBLANK(C227),0,VLOOKUP(C227,'[2]Acha Air Sales Price List'!$B$1:$X$65536,12,FALSE)*$L$14),2)</f>
        <v>0</v>
      </c>
      <c r="H227" s="22">
        <f t="shared" si="4"/>
        <v>0</v>
      </c>
      <c r="I227" s="14"/>
    </row>
    <row r="228" spans="1:9" ht="12.4" hidden="1" customHeight="1">
      <c r="A228" s="13"/>
      <c r="B228" s="1"/>
      <c r="C228" s="36"/>
      <c r="D228" s="150"/>
      <c r="E228" s="151"/>
      <c r="F228" s="43" t="str">
        <f>VLOOKUP(C228,'[2]Acha Air Sales Price List'!$B$1:$D$65536,3,FALSE)</f>
        <v>Exchange rate :</v>
      </c>
      <c r="G228" s="21">
        <f>ROUND(IF(ISBLANK(C228),0,VLOOKUP(C228,'[2]Acha Air Sales Price List'!$B$1:$X$65536,12,FALSE)*$L$14),2)</f>
        <v>0</v>
      </c>
      <c r="H228" s="22">
        <f t="shared" si="4"/>
        <v>0</v>
      </c>
      <c r="I228" s="14"/>
    </row>
    <row r="229" spans="1:9" ht="12.4" hidden="1" customHeight="1">
      <c r="A229" s="13"/>
      <c r="B229" s="1"/>
      <c r="C229" s="36"/>
      <c r="D229" s="150"/>
      <c r="E229" s="151"/>
      <c r="F229" s="43" t="str">
        <f>VLOOKUP(C229,'[2]Acha Air Sales Price List'!$B$1:$D$65536,3,FALSE)</f>
        <v>Exchange rate :</v>
      </c>
      <c r="G229" s="21">
        <f>ROUND(IF(ISBLANK(C229),0,VLOOKUP(C229,'[2]Acha Air Sales Price List'!$B$1:$X$65536,12,FALSE)*$L$14),2)</f>
        <v>0</v>
      </c>
      <c r="H229" s="22">
        <f t="shared" si="4"/>
        <v>0</v>
      </c>
      <c r="I229" s="14"/>
    </row>
    <row r="230" spans="1:9" ht="12.4" hidden="1" customHeight="1">
      <c r="A230" s="13"/>
      <c r="B230" s="1"/>
      <c r="C230" s="36"/>
      <c r="D230" s="150"/>
      <c r="E230" s="151"/>
      <c r="F230" s="43" t="str">
        <f>VLOOKUP(C230,'[2]Acha Air Sales Price List'!$B$1:$D$65536,3,FALSE)</f>
        <v>Exchange rate :</v>
      </c>
      <c r="G230" s="21">
        <f>ROUND(IF(ISBLANK(C230),0,VLOOKUP(C230,'[2]Acha Air Sales Price List'!$B$1:$X$65536,12,FALSE)*$L$14),2)</f>
        <v>0</v>
      </c>
      <c r="H230" s="22">
        <f t="shared" si="4"/>
        <v>0</v>
      </c>
      <c r="I230" s="14"/>
    </row>
    <row r="231" spans="1:9" ht="12.4" hidden="1" customHeight="1">
      <c r="A231" s="13"/>
      <c r="B231" s="1"/>
      <c r="C231" s="36"/>
      <c r="D231" s="150"/>
      <c r="E231" s="151"/>
      <c r="F231" s="43" t="str">
        <f>VLOOKUP(C231,'[2]Acha Air Sales Price List'!$B$1:$D$65536,3,FALSE)</f>
        <v>Exchange rate :</v>
      </c>
      <c r="G231" s="21">
        <f>ROUND(IF(ISBLANK(C231),0,VLOOKUP(C231,'[2]Acha Air Sales Price List'!$B$1:$X$65536,12,FALSE)*$L$14),2)</f>
        <v>0</v>
      </c>
      <c r="H231" s="22">
        <f t="shared" si="4"/>
        <v>0</v>
      </c>
      <c r="I231" s="14"/>
    </row>
    <row r="232" spans="1:9" ht="12.4" hidden="1" customHeight="1">
      <c r="A232" s="13"/>
      <c r="B232" s="1"/>
      <c r="C232" s="36"/>
      <c r="D232" s="150"/>
      <c r="E232" s="151"/>
      <c r="F232" s="43" t="str">
        <f>VLOOKUP(C232,'[2]Acha Air Sales Price List'!$B$1:$D$65536,3,FALSE)</f>
        <v>Exchange rate :</v>
      </c>
      <c r="G232" s="21">
        <f>ROUND(IF(ISBLANK(C232),0,VLOOKUP(C232,'[2]Acha Air Sales Price List'!$B$1:$X$65536,12,FALSE)*$L$14),2)</f>
        <v>0</v>
      </c>
      <c r="H232" s="22">
        <f t="shared" si="4"/>
        <v>0</v>
      </c>
      <c r="I232" s="14"/>
    </row>
    <row r="233" spans="1:9" ht="12.4" hidden="1" customHeight="1">
      <c r="A233" s="13"/>
      <c r="B233" s="1"/>
      <c r="C233" s="37"/>
      <c r="D233" s="150"/>
      <c r="E233" s="151"/>
      <c r="F233" s="43" t="str">
        <f>VLOOKUP(C233,'[2]Acha Air Sales Price List'!$B$1:$D$65536,3,FALSE)</f>
        <v>Exchange rate :</v>
      </c>
      <c r="G233" s="21">
        <f>ROUND(IF(ISBLANK(C233),0,VLOOKUP(C233,'[2]Acha Air Sales Price List'!$B$1:$X$65536,12,FALSE)*$L$14),2)</f>
        <v>0</v>
      </c>
      <c r="H233" s="22">
        <f>ROUND(IF(ISNUMBER(B233), G233*B233, 0),5)</f>
        <v>0</v>
      </c>
      <c r="I233" s="14"/>
    </row>
    <row r="234" spans="1:9" ht="12" hidden="1" customHeight="1">
      <c r="A234" s="13"/>
      <c r="B234" s="1"/>
      <c r="C234" s="36"/>
      <c r="D234" s="150"/>
      <c r="E234" s="151"/>
      <c r="F234" s="43" t="str">
        <f>VLOOKUP(C234,'[2]Acha Air Sales Price List'!$B$1:$D$65536,3,FALSE)</f>
        <v>Exchange rate :</v>
      </c>
      <c r="G234" s="21">
        <f>ROUND(IF(ISBLANK(C234),0,VLOOKUP(C234,'[2]Acha Air Sales Price List'!$B$1:$X$65536,12,FALSE)*$L$14),2)</f>
        <v>0</v>
      </c>
      <c r="H234" s="22">
        <f t="shared" ref="H234:H284" si="5">ROUND(IF(ISNUMBER(B234), G234*B234, 0),5)</f>
        <v>0</v>
      </c>
      <c r="I234" s="14"/>
    </row>
    <row r="235" spans="1:9" ht="12.4" hidden="1" customHeight="1">
      <c r="A235" s="13"/>
      <c r="B235" s="1"/>
      <c r="C235" s="36"/>
      <c r="D235" s="150"/>
      <c r="E235" s="151"/>
      <c r="F235" s="43" t="str">
        <f>VLOOKUP(C235,'[2]Acha Air Sales Price List'!$B$1:$D$65536,3,FALSE)</f>
        <v>Exchange rate :</v>
      </c>
      <c r="G235" s="21">
        <f>ROUND(IF(ISBLANK(C235),0,VLOOKUP(C235,'[2]Acha Air Sales Price List'!$B$1:$X$65536,12,FALSE)*$L$14),2)</f>
        <v>0</v>
      </c>
      <c r="H235" s="22">
        <f t="shared" si="5"/>
        <v>0</v>
      </c>
      <c r="I235" s="14"/>
    </row>
    <row r="236" spans="1:9" ht="12.4" hidden="1" customHeight="1">
      <c r="A236" s="13"/>
      <c r="B236" s="1"/>
      <c r="C236" s="36"/>
      <c r="D236" s="150"/>
      <c r="E236" s="151"/>
      <c r="F236" s="43" t="str">
        <f>VLOOKUP(C236,'[2]Acha Air Sales Price List'!$B$1:$D$65536,3,FALSE)</f>
        <v>Exchange rate :</v>
      </c>
      <c r="G236" s="21">
        <f>ROUND(IF(ISBLANK(C236),0,VLOOKUP(C236,'[2]Acha Air Sales Price List'!$B$1:$X$65536,12,FALSE)*$L$14),2)</f>
        <v>0</v>
      </c>
      <c r="H236" s="22">
        <f t="shared" si="5"/>
        <v>0</v>
      </c>
      <c r="I236" s="14"/>
    </row>
    <row r="237" spans="1:9" ht="12.4" hidden="1" customHeight="1">
      <c r="A237" s="13"/>
      <c r="B237" s="1"/>
      <c r="C237" s="36"/>
      <c r="D237" s="150"/>
      <c r="E237" s="151"/>
      <c r="F237" s="43" t="str">
        <f>VLOOKUP(C237,'[2]Acha Air Sales Price List'!$B$1:$D$65536,3,FALSE)</f>
        <v>Exchange rate :</v>
      </c>
      <c r="G237" s="21">
        <f>ROUND(IF(ISBLANK(C237),0,VLOOKUP(C237,'[2]Acha Air Sales Price List'!$B$1:$X$65536,12,FALSE)*$L$14),2)</f>
        <v>0</v>
      </c>
      <c r="H237" s="22">
        <f t="shared" si="5"/>
        <v>0</v>
      </c>
      <c r="I237" s="14"/>
    </row>
    <row r="238" spans="1:9" ht="12.4" hidden="1" customHeight="1">
      <c r="A238" s="13"/>
      <c r="B238" s="1"/>
      <c r="C238" s="36"/>
      <c r="D238" s="150"/>
      <c r="E238" s="151"/>
      <c r="F238" s="43" t="str">
        <f>VLOOKUP(C238,'[2]Acha Air Sales Price List'!$B$1:$D$65536,3,FALSE)</f>
        <v>Exchange rate :</v>
      </c>
      <c r="G238" s="21">
        <f>ROUND(IF(ISBLANK(C238),0,VLOOKUP(C238,'[2]Acha Air Sales Price List'!$B$1:$X$65536,12,FALSE)*$L$14),2)</f>
        <v>0</v>
      </c>
      <c r="H238" s="22">
        <f t="shared" si="5"/>
        <v>0</v>
      </c>
      <c r="I238" s="14"/>
    </row>
    <row r="239" spans="1:9" ht="12.4" hidden="1" customHeight="1">
      <c r="A239" s="13"/>
      <c r="B239" s="1"/>
      <c r="C239" s="36"/>
      <c r="D239" s="150"/>
      <c r="E239" s="151"/>
      <c r="F239" s="43" t="str">
        <f>VLOOKUP(C239,'[2]Acha Air Sales Price List'!$B$1:$D$65536,3,FALSE)</f>
        <v>Exchange rate :</v>
      </c>
      <c r="G239" s="21">
        <f>ROUND(IF(ISBLANK(C239),0,VLOOKUP(C239,'[2]Acha Air Sales Price List'!$B$1:$X$65536,12,FALSE)*$L$14),2)</f>
        <v>0</v>
      </c>
      <c r="H239" s="22">
        <f t="shared" si="5"/>
        <v>0</v>
      </c>
      <c r="I239" s="14"/>
    </row>
    <row r="240" spans="1:9" ht="12.4" hidden="1" customHeight="1">
      <c r="A240" s="13"/>
      <c r="B240" s="1"/>
      <c r="C240" s="36"/>
      <c r="D240" s="150"/>
      <c r="E240" s="151"/>
      <c r="F240" s="43" t="str">
        <f>VLOOKUP(C240,'[2]Acha Air Sales Price List'!$B$1:$D$65536,3,FALSE)</f>
        <v>Exchange rate :</v>
      </c>
      <c r="G240" s="21">
        <f>ROUND(IF(ISBLANK(C240),0,VLOOKUP(C240,'[2]Acha Air Sales Price List'!$B$1:$X$65536,12,FALSE)*$L$14),2)</f>
        <v>0</v>
      </c>
      <c r="H240" s="22">
        <f t="shared" si="5"/>
        <v>0</v>
      </c>
      <c r="I240" s="14"/>
    </row>
    <row r="241" spans="1:9" ht="12.4" hidden="1" customHeight="1">
      <c r="A241" s="13"/>
      <c r="B241" s="1"/>
      <c r="C241" s="36"/>
      <c r="D241" s="150"/>
      <c r="E241" s="151"/>
      <c r="F241" s="43" t="str">
        <f>VLOOKUP(C241,'[2]Acha Air Sales Price List'!$B$1:$D$65536,3,FALSE)</f>
        <v>Exchange rate :</v>
      </c>
      <c r="G241" s="21">
        <f>ROUND(IF(ISBLANK(C241),0,VLOOKUP(C241,'[2]Acha Air Sales Price List'!$B$1:$X$65536,12,FALSE)*$L$14),2)</f>
        <v>0</v>
      </c>
      <c r="H241" s="22">
        <f t="shared" si="5"/>
        <v>0</v>
      </c>
      <c r="I241" s="14"/>
    </row>
    <row r="242" spans="1:9" ht="12.4" hidden="1" customHeight="1">
      <c r="A242" s="13"/>
      <c r="B242" s="1"/>
      <c r="C242" s="36"/>
      <c r="D242" s="150"/>
      <c r="E242" s="151"/>
      <c r="F242" s="43" t="str">
        <f>VLOOKUP(C242,'[2]Acha Air Sales Price List'!$B$1:$D$65536,3,FALSE)</f>
        <v>Exchange rate :</v>
      </c>
      <c r="G242" s="21">
        <f>ROUND(IF(ISBLANK(C242),0,VLOOKUP(C242,'[2]Acha Air Sales Price List'!$B$1:$X$65536,12,FALSE)*$L$14),2)</f>
        <v>0</v>
      </c>
      <c r="H242" s="22">
        <f t="shared" si="5"/>
        <v>0</v>
      </c>
      <c r="I242" s="14"/>
    </row>
    <row r="243" spans="1:9" ht="12.4" hidden="1" customHeight="1">
      <c r="A243" s="13"/>
      <c r="B243" s="1"/>
      <c r="C243" s="36"/>
      <c r="D243" s="150"/>
      <c r="E243" s="151"/>
      <c r="F243" s="43" t="str">
        <f>VLOOKUP(C243,'[2]Acha Air Sales Price List'!$B$1:$D$65536,3,FALSE)</f>
        <v>Exchange rate :</v>
      </c>
      <c r="G243" s="21">
        <f>ROUND(IF(ISBLANK(C243),0,VLOOKUP(C243,'[2]Acha Air Sales Price List'!$B$1:$X$65536,12,FALSE)*$L$14),2)</f>
        <v>0</v>
      </c>
      <c r="H243" s="22">
        <f t="shared" si="5"/>
        <v>0</v>
      </c>
      <c r="I243" s="14"/>
    </row>
    <row r="244" spans="1:9" ht="12.4" hidden="1" customHeight="1">
      <c r="A244" s="13"/>
      <c r="B244" s="1"/>
      <c r="C244" s="36"/>
      <c r="D244" s="150"/>
      <c r="E244" s="151"/>
      <c r="F244" s="43" t="str">
        <f>VLOOKUP(C244,'[2]Acha Air Sales Price List'!$B$1:$D$65536,3,FALSE)</f>
        <v>Exchange rate :</v>
      </c>
      <c r="G244" s="21">
        <f>ROUND(IF(ISBLANK(C244),0,VLOOKUP(C244,'[2]Acha Air Sales Price List'!$B$1:$X$65536,12,FALSE)*$L$14),2)</f>
        <v>0</v>
      </c>
      <c r="H244" s="22">
        <f t="shared" si="5"/>
        <v>0</v>
      </c>
      <c r="I244" s="14"/>
    </row>
    <row r="245" spans="1:9" ht="12.4" hidden="1" customHeight="1">
      <c r="A245" s="13"/>
      <c r="B245" s="1"/>
      <c r="C245" s="36"/>
      <c r="D245" s="150"/>
      <c r="E245" s="151"/>
      <c r="F245" s="43" t="str">
        <f>VLOOKUP(C245,'[2]Acha Air Sales Price List'!$B$1:$D$65536,3,FALSE)</f>
        <v>Exchange rate :</v>
      </c>
      <c r="G245" s="21">
        <f>ROUND(IF(ISBLANK(C245),0,VLOOKUP(C245,'[2]Acha Air Sales Price List'!$B$1:$X$65536,12,FALSE)*$L$14),2)</f>
        <v>0</v>
      </c>
      <c r="H245" s="22">
        <f t="shared" si="5"/>
        <v>0</v>
      </c>
      <c r="I245" s="14"/>
    </row>
    <row r="246" spans="1:9" ht="12.4" hidden="1" customHeight="1">
      <c r="A246" s="13"/>
      <c r="B246" s="1"/>
      <c r="C246" s="36"/>
      <c r="D246" s="150"/>
      <c r="E246" s="151"/>
      <c r="F246" s="43" t="str">
        <f>VLOOKUP(C246,'[2]Acha Air Sales Price List'!$B$1:$D$65536,3,FALSE)</f>
        <v>Exchange rate :</v>
      </c>
      <c r="G246" s="21">
        <f>ROUND(IF(ISBLANK(C246),0,VLOOKUP(C246,'[2]Acha Air Sales Price List'!$B$1:$X$65536,12,FALSE)*$L$14),2)</f>
        <v>0</v>
      </c>
      <c r="H246" s="22">
        <f t="shared" si="5"/>
        <v>0</v>
      </c>
      <c r="I246" s="14"/>
    </row>
    <row r="247" spans="1:9" ht="12.4" hidden="1" customHeight="1">
      <c r="A247" s="13"/>
      <c r="B247" s="1"/>
      <c r="C247" s="36"/>
      <c r="D247" s="150"/>
      <c r="E247" s="151"/>
      <c r="F247" s="43" t="str">
        <f>VLOOKUP(C247,'[2]Acha Air Sales Price List'!$B$1:$D$65536,3,FALSE)</f>
        <v>Exchange rate :</v>
      </c>
      <c r="G247" s="21">
        <f>ROUND(IF(ISBLANK(C247),0,VLOOKUP(C247,'[2]Acha Air Sales Price List'!$B$1:$X$65536,12,FALSE)*$L$14),2)</f>
        <v>0</v>
      </c>
      <c r="H247" s="22">
        <f t="shared" si="5"/>
        <v>0</v>
      </c>
      <c r="I247" s="14"/>
    </row>
    <row r="248" spans="1:9" ht="12.4" hidden="1" customHeight="1">
      <c r="A248" s="13"/>
      <c r="B248" s="1"/>
      <c r="C248" s="36"/>
      <c r="D248" s="150"/>
      <c r="E248" s="151"/>
      <c r="F248" s="43" t="str">
        <f>VLOOKUP(C248,'[2]Acha Air Sales Price List'!$B$1:$D$65536,3,FALSE)</f>
        <v>Exchange rate :</v>
      </c>
      <c r="G248" s="21">
        <f>ROUND(IF(ISBLANK(C248),0,VLOOKUP(C248,'[2]Acha Air Sales Price List'!$B$1:$X$65536,12,FALSE)*$L$14),2)</f>
        <v>0</v>
      </c>
      <c r="H248" s="22">
        <f t="shared" si="5"/>
        <v>0</v>
      </c>
      <c r="I248" s="14"/>
    </row>
    <row r="249" spans="1:9" ht="12.4" hidden="1" customHeight="1">
      <c r="A249" s="13"/>
      <c r="B249" s="1"/>
      <c r="C249" s="36"/>
      <c r="D249" s="150"/>
      <c r="E249" s="151"/>
      <c r="F249" s="43" t="str">
        <f>VLOOKUP(C249,'[2]Acha Air Sales Price List'!$B$1:$D$65536,3,FALSE)</f>
        <v>Exchange rate :</v>
      </c>
      <c r="G249" s="21">
        <f>ROUND(IF(ISBLANK(C249),0,VLOOKUP(C249,'[2]Acha Air Sales Price List'!$B$1:$X$65536,12,FALSE)*$L$14),2)</f>
        <v>0</v>
      </c>
      <c r="H249" s="22">
        <f t="shared" si="5"/>
        <v>0</v>
      </c>
      <c r="I249" s="14"/>
    </row>
    <row r="250" spans="1:9" ht="12.4" hidden="1" customHeight="1">
      <c r="A250" s="13"/>
      <c r="B250" s="1"/>
      <c r="C250" s="36"/>
      <c r="D250" s="150"/>
      <c r="E250" s="151"/>
      <c r="F250" s="43" t="str">
        <f>VLOOKUP(C250,'[2]Acha Air Sales Price List'!$B$1:$D$65536,3,FALSE)</f>
        <v>Exchange rate :</v>
      </c>
      <c r="G250" s="21">
        <f>ROUND(IF(ISBLANK(C250),0,VLOOKUP(C250,'[2]Acha Air Sales Price List'!$B$1:$X$65536,12,FALSE)*$L$14),2)</f>
        <v>0</v>
      </c>
      <c r="H250" s="22">
        <f t="shared" si="5"/>
        <v>0</v>
      </c>
      <c r="I250" s="14"/>
    </row>
    <row r="251" spans="1:9" ht="12.4" hidden="1" customHeight="1">
      <c r="A251" s="13"/>
      <c r="B251" s="1"/>
      <c r="C251" s="36"/>
      <c r="D251" s="150"/>
      <c r="E251" s="151"/>
      <c r="F251" s="43" t="str">
        <f>VLOOKUP(C251,'[2]Acha Air Sales Price List'!$B$1:$D$65536,3,FALSE)</f>
        <v>Exchange rate :</v>
      </c>
      <c r="G251" s="21">
        <f>ROUND(IF(ISBLANK(C251),0,VLOOKUP(C251,'[2]Acha Air Sales Price List'!$B$1:$X$65536,12,FALSE)*$L$14),2)</f>
        <v>0</v>
      </c>
      <c r="H251" s="22">
        <f t="shared" si="5"/>
        <v>0</v>
      </c>
      <c r="I251" s="14"/>
    </row>
    <row r="252" spans="1:9" ht="12.4" hidden="1" customHeight="1">
      <c r="A252" s="13"/>
      <c r="B252" s="1"/>
      <c r="C252" s="36"/>
      <c r="D252" s="150"/>
      <c r="E252" s="151"/>
      <c r="F252" s="43" t="str">
        <f>VLOOKUP(C252,'[2]Acha Air Sales Price List'!$B$1:$D$65536,3,FALSE)</f>
        <v>Exchange rate :</v>
      </c>
      <c r="G252" s="21">
        <f>ROUND(IF(ISBLANK(C252),0,VLOOKUP(C252,'[2]Acha Air Sales Price List'!$B$1:$X$65536,12,FALSE)*$L$14),2)</f>
        <v>0</v>
      </c>
      <c r="H252" s="22">
        <f t="shared" si="5"/>
        <v>0</v>
      </c>
      <c r="I252" s="14"/>
    </row>
    <row r="253" spans="1:9" ht="12.4" hidden="1" customHeight="1">
      <c r="A253" s="13"/>
      <c r="B253" s="1"/>
      <c r="C253" s="36"/>
      <c r="D253" s="150"/>
      <c r="E253" s="151"/>
      <c r="F253" s="43" t="str">
        <f>VLOOKUP(C253,'[2]Acha Air Sales Price List'!$B$1:$D$65536,3,FALSE)</f>
        <v>Exchange rate :</v>
      </c>
      <c r="G253" s="21">
        <f>ROUND(IF(ISBLANK(C253),0,VLOOKUP(C253,'[2]Acha Air Sales Price List'!$B$1:$X$65536,12,FALSE)*$L$14),2)</f>
        <v>0</v>
      </c>
      <c r="H253" s="22">
        <f t="shared" si="5"/>
        <v>0</v>
      </c>
      <c r="I253" s="14"/>
    </row>
    <row r="254" spans="1:9" ht="12.4" hidden="1" customHeight="1">
      <c r="A254" s="13"/>
      <c r="B254" s="1"/>
      <c r="C254" s="36"/>
      <c r="D254" s="150"/>
      <c r="E254" s="151"/>
      <c r="F254" s="43" t="str">
        <f>VLOOKUP(C254,'[2]Acha Air Sales Price List'!$B$1:$D$65536,3,FALSE)</f>
        <v>Exchange rate :</v>
      </c>
      <c r="G254" s="21">
        <f>ROUND(IF(ISBLANK(C254),0,VLOOKUP(C254,'[2]Acha Air Sales Price List'!$B$1:$X$65536,12,FALSE)*$L$14),2)</f>
        <v>0</v>
      </c>
      <c r="H254" s="22">
        <f t="shared" si="5"/>
        <v>0</v>
      </c>
      <c r="I254" s="14"/>
    </row>
    <row r="255" spans="1:9" ht="12.4" hidden="1" customHeight="1">
      <c r="A255" s="13"/>
      <c r="B255" s="1"/>
      <c r="C255" s="36"/>
      <c r="D255" s="150"/>
      <c r="E255" s="151"/>
      <c r="F255" s="43" t="str">
        <f>VLOOKUP(C255,'[2]Acha Air Sales Price List'!$B$1:$D$65536,3,FALSE)</f>
        <v>Exchange rate :</v>
      </c>
      <c r="G255" s="21">
        <f>ROUND(IF(ISBLANK(C255),0,VLOOKUP(C255,'[2]Acha Air Sales Price List'!$B$1:$X$65536,12,FALSE)*$L$14),2)</f>
        <v>0</v>
      </c>
      <c r="H255" s="22">
        <f t="shared" si="5"/>
        <v>0</v>
      </c>
      <c r="I255" s="14"/>
    </row>
    <row r="256" spans="1:9" ht="12.4" hidden="1" customHeight="1">
      <c r="A256" s="13"/>
      <c r="B256" s="1"/>
      <c r="C256" s="36"/>
      <c r="D256" s="150"/>
      <c r="E256" s="151"/>
      <c r="F256" s="43" t="str">
        <f>VLOOKUP(C256,'[2]Acha Air Sales Price List'!$B$1:$D$65536,3,FALSE)</f>
        <v>Exchange rate :</v>
      </c>
      <c r="G256" s="21">
        <f>ROUND(IF(ISBLANK(C256),0,VLOOKUP(C256,'[2]Acha Air Sales Price List'!$B$1:$X$65536,12,FALSE)*$L$14),2)</f>
        <v>0</v>
      </c>
      <c r="H256" s="22">
        <f t="shared" si="5"/>
        <v>0</v>
      </c>
      <c r="I256" s="14"/>
    </row>
    <row r="257" spans="1:9" ht="12.4" hidden="1" customHeight="1">
      <c r="A257" s="13"/>
      <c r="B257" s="1"/>
      <c r="C257" s="37"/>
      <c r="D257" s="150"/>
      <c r="E257" s="151"/>
      <c r="F257" s="43" t="str">
        <f>VLOOKUP(C257,'[2]Acha Air Sales Price List'!$B$1:$D$65536,3,FALSE)</f>
        <v>Exchange rate :</v>
      </c>
      <c r="G257" s="21">
        <f>ROUND(IF(ISBLANK(C257),0,VLOOKUP(C257,'[2]Acha Air Sales Price List'!$B$1:$X$65536,12,FALSE)*$L$14),2)</f>
        <v>0</v>
      </c>
      <c r="H257" s="22">
        <f t="shared" si="5"/>
        <v>0</v>
      </c>
      <c r="I257" s="14"/>
    </row>
    <row r="258" spans="1:9" ht="12" hidden="1" customHeight="1">
      <c r="A258" s="13"/>
      <c r="B258" s="1"/>
      <c r="C258" s="36"/>
      <c r="D258" s="150"/>
      <c r="E258" s="151"/>
      <c r="F258" s="43" t="str">
        <f>VLOOKUP(C258,'[2]Acha Air Sales Price List'!$B$1:$D$65536,3,FALSE)</f>
        <v>Exchange rate :</v>
      </c>
      <c r="G258" s="21">
        <f>ROUND(IF(ISBLANK(C258),0,VLOOKUP(C258,'[2]Acha Air Sales Price List'!$B$1:$X$65536,12,FALSE)*$L$14),2)</f>
        <v>0</v>
      </c>
      <c r="H258" s="22">
        <f t="shared" si="5"/>
        <v>0</v>
      </c>
      <c r="I258" s="14"/>
    </row>
    <row r="259" spans="1:9" ht="12.4" hidden="1" customHeight="1">
      <c r="A259" s="13"/>
      <c r="B259" s="1"/>
      <c r="C259" s="36"/>
      <c r="D259" s="150"/>
      <c r="E259" s="151"/>
      <c r="F259" s="43" t="str">
        <f>VLOOKUP(C259,'[2]Acha Air Sales Price List'!$B$1:$D$65536,3,FALSE)</f>
        <v>Exchange rate :</v>
      </c>
      <c r="G259" s="21">
        <f>ROUND(IF(ISBLANK(C259),0,VLOOKUP(C259,'[2]Acha Air Sales Price List'!$B$1:$X$65536,12,FALSE)*$L$14),2)</f>
        <v>0</v>
      </c>
      <c r="H259" s="22">
        <f t="shared" si="5"/>
        <v>0</v>
      </c>
      <c r="I259" s="14"/>
    </row>
    <row r="260" spans="1:9" ht="12.4" hidden="1" customHeight="1">
      <c r="A260" s="13"/>
      <c r="B260" s="1"/>
      <c r="C260" s="36"/>
      <c r="D260" s="150"/>
      <c r="E260" s="151"/>
      <c r="F260" s="43" t="str">
        <f>VLOOKUP(C260,'[2]Acha Air Sales Price List'!$B$1:$D$65536,3,FALSE)</f>
        <v>Exchange rate :</v>
      </c>
      <c r="G260" s="21">
        <f>ROUND(IF(ISBLANK(C260),0,VLOOKUP(C260,'[2]Acha Air Sales Price List'!$B$1:$X$65536,12,FALSE)*$L$14),2)</f>
        <v>0</v>
      </c>
      <c r="H260" s="22">
        <f t="shared" si="5"/>
        <v>0</v>
      </c>
      <c r="I260" s="14"/>
    </row>
    <row r="261" spans="1:9" ht="12.4" hidden="1" customHeight="1">
      <c r="A261" s="13"/>
      <c r="B261" s="1"/>
      <c r="C261" s="36"/>
      <c r="D261" s="150"/>
      <c r="E261" s="151"/>
      <c r="F261" s="43" t="str">
        <f>VLOOKUP(C261,'[2]Acha Air Sales Price List'!$B$1:$D$65536,3,FALSE)</f>
        <v>Exchange rate :</v>
      </c>
      <c r="G261" s="21">
        <f>ROUND(IF(ISBLANK(C261),0,VLOOKUP(C261,'[2]Acha Air Sales Price List'!$B$1:$X$65536,12,FALSE)*$L$14),2)</f>
        <v>0</v>
      </c>
      <c r="H261" s="22">
        <f t="shared" si="5"/>
        <v>0</v>
      </c>
      <c r="I261" s="14"/>
    </row>
    <row r="262" spans="1:9" ht="12.4" hidden="1" customHeight="1">
      <c r="A262" s="13"/>
      <c r="B262" s="1"/>
      <c r="C262" s="36"/>
      <c r="D262" s="150"/>
      <c r="E262" s="151"/>
      <c r="F262" s="43" t="str">
        <f>VLOOKUP(C262,'[2]Acha Air Sales Price List'!$B$1:$D$65536,3,FALSE)</f>
        <v>Exchange rate :</v>
      </c>
      <c r="G262" s="21">
        <f>ROUND(IF(ISBLANK(C262),0,VLOOKUP(C262,'[2]Acha Air Sales Price List'!$B$1:$X$65536,12,FALSE)*$L$14),2)</f>
        <v>0</v>
      </c>
      <c r="H262" s="22">
        <f t="shared" si="5"/>
        <v>0</v>
      </c>
      <c r="I262" s="14"/>
    </row>
    <row r="263" spans="1:9" ht="12.4" hidden="1" customHeight="1">
      <c r="A263" s="13"/>
      <c r="B263" s="1"/>
      <c r="C263" s="36"/>
      <c r="D263" s="150"/>
      <c r="E263" s="151"/>
      <c r="F263" s="43" t="str">
        <f>VLOOKUP(C263,'[2]Acha Air Sales Price List'!$B$1:$D$65536,3,FALSE)</f>
        <v>Exchange rate :</v>
      </c>
      <c r="G263" s="21">
        <f>ROUND(IF(ISBLANK(C263),0,VLOOKUP(C263,'[2]Acha Air Sales Price List'!$B$1:$X$65536,12,FALSE)*$L$14),2)</f>
        <v>0</v>
      </c>
      <c r="H263" s="22">
        <f t="shared" si="5"/>
        <v>0</v>
      </c>
      <c r="I263" s="14"/>
    </row>
    <row r="264" spans="1:9" ht="12.4" hidden="1" customHeight="1">
      <c r="A264" s="13"/>
      <c r="B264" s="1"/>
      <c r="C264" s="36"/>
      <c r="D264" s="150"/>
      <c r="E264" s="151"/>
      <c r="F264" s="43" t="str">
        <f>VLOOKUP(C264,'[2]Acha Air Sales Price List'!$B$1:$D$65536,3,FALSE)</f>
        <v>Exchange rate :</v>
      </c>
      <c r="G264" s="21">
        <f>ROUND(IF(ISBLANK(C264),0,VLOOKUP(C264,'[2]Acha Air Sales Price List'!$B$1:$X$65536,12,FALSE)*$L$14),2)</f>
        <v>0</v>
      </c>
      <c r="H264" s="22">
        <f t="shared" si="5"/>
        <v>0</v>
      </c>
      <c r="I264" s="14"/>
    </row>
    <row r="265" spans="1:9" ht="12.4" hidden="1" customHeight="1">
      <c r="A265" s="13"/>
      <c r="B265" s="1"/>
      <c r="C265" s="36"/>
      <c r="D265" s="150"/>
      <c r="E265" s="151"/>
      <c r="F265" s="43" t="str">
        <f>VLOOKUP(C265,'[2]Acha Air Sales Price List'!$B$1:$D$65536,3,FALSE)</f>
        <v>Exchange rate :</v>
      </c>
      <c r="G265" s="21">
        <f>ROUND(IF(ISBLANK(C265),0,VLOOKUP(C265,'[2]Acha Air Sales Price List'!$B$1:$X$65536,12,FALSE)*$L$14),2)</f>
        <v>0</v>
      </c>
      <c r="H265" s="22">
        <f t="shared" si="5"/>
        <v>0</v>
      </c>
      <c r="I265" s="14"/>
    </row>
    <row r="266" spans="1:9" ht="12.4" hidden="1" customHeight="1">
      <c r="A266" s="13"/>
      <c r="B266" s="1"/>
      <c r="C266" s="36"/>
      <c r="D266" s="150"/>
      <c r="E266" s="151"/>
      <c r="F266" s="43" t="str">
        <f>VLOOKUP(C266,'[2]Acha Air Sales Price List'!$B$1:$D$65536,3,FALSE)</f>
        <v>Exchange rate :</v>
      </c>
      <c r="G266" s="21">
        <f>ROUND(IF(ISBLANK(C266),0,VLOOKUP(C266,'[2]Acha Air Sales Price List'!$B$1:$X$65536,12,FALSE)*$L$14),2)</f>
        <v>0</v>
      </c>
      <c r="H266" s="22">
        <f t="shared" si="5"/>
        <v>0</v>
      </c>
      <c r="I266" s="14"/>
    </row>
    <row r="267" spans="1:9" ht="12.4" hidden="1" customHeight="1">
      <c r="A267" s="13"/>
      <c r="B267" s="1"/>
      <c r="C267" s="36"/>
      <c r="D267" s="150"/>
      <c r="E267" s="151"/>
      <c r="F267" s="43" t="str">
        <f>VLOOKUP(C267,'[2]Acha Air Sales Price List'!$B$1:$D$65536,3,FALSE)</f>
        <v>Exchange rate :</v>
      </c>
      <c r="G267" s="21">
        <f>ROUND(IF(ISBLANK(C267),0,VLOOKUP(C267,'[2]Acha Air Sales Price List'!$B$1:$X$65536,12,FALSE)*$L$14),2)</f>
        <v>0</v>
      </c>
      <c r="H267" s="22">
        <f t="shared" si="5"/>
        <v>0</v>
      </c>
      <c r="I267" s="14"/>
    </row>
    <row r="268" spans="1:9" ht="12.4" hidden="1" customHeight="1">
      <c r="A268" s="13"/>
      <c r="B268" s="1"/>
      <c r="C268" s="36"/>
      <c r="D268" s="150"/>
      <c r="E268" s="151"/>
      <c r="F268" s="43" t="str">
        <f>VLOOKUP(C268,'[2]Acha Air Sales Price List'!$B$1:$D$65536,3,FALSE)</f>
        <v>Exchange rate :</v>
      </c>
      <c r="G268" s="21">
        <f>ROUND(IF(ISBLANK(C268),0,VLOOKUP(C268,'[2]Acha Air Sales Price List'!$B$1:$X$65536,12,FALSE)*$L$14),2)</f>
        <v>0</v>
      </c>
      <c r="H268" s="22">
        <f t="shared" si="5"/>
        <v>0</v>
      </c>
      <c r="I268" s="14"/>
    </row>
    <row r="269" spans="1:9" ht="12.4" hidden="1" customHeight="1">
      <c r="A269" s="13"/>
      <c r="B269" s="1"/>
      <c r="C269" s="36"/>
      <c r="D269" s="150"/>
      <c r="E269" s="151"/>
      <c r="F269" s="43" t="str">
        <f>VLOOKUP(C269,'[2]Acha Air Sales Price List'!$B$1:$D$65536,3,FALSE)</f>
        <v>Exchange rate :</v>
      </c>
      <c r="G269" s="21">
        <f>ROUND(IF(ISBLANK(C269),0,VLOOKUP(C269,'[2]Acha Air Sales Price List'!$B$1:$X$65536,12,FALSE)*$L$14),2)</f>
        <v>0</v>
      </c>
      <c r="H269" s="22">
        <f t="shared" si="5"/>
        <v>0</v>
      </c>
      <c r="I269" s="14"/>
    </row>
    <row r="270" spans="1:9" ht="12.4" hidden="1" customHeight="1">
      <c r="A270" s="13"/>
      <c r="B270" s="1"/>
      <c r="C270" s="36"/>
      <c r="D270" s="150"/>
      <c r="E270" s="151"/>
      <c r="F270" s="43" t="str">
        <f>VLOOKUP(C270,'[2]Acha Air Sales Price List'!$B$1:$D$65536,3,FALSE)</f>
        <v>Exchange rate :</v>
      </c>
      <c r="G270" s="21">
        <f>ROUND(IF(ISBLANK(C270),0,VLOOKUP(C270,'[2]Acha Air Sales Price List'!$B$1:$X$65536,12,FALSE)*$L$14),2)</f>
        <v>0</v>
      </c>
      <c r="H270" s="22">
        <f t="shared" si="5"/>
        <v>0</v>
      </c>
      <c r="I270" s="14"/>
    </row>
    <row r="271" spans="1:9" ht="12.4" hidden="1" customHeight="1">
      <c r="A271" s="13"/>
      <c r="B271" s="1"/>
      <c r="C271" s="36"/>
      <c r="D271" s="150"/>
      <c r="E271" s="151"/>
      <c r="F271" s="43" t="str">
        <f>VLOOKUP(C271,'[2]Acha Air Sales Price List'!$B$1:$D$65536,3,FALSE)</f>
        <v>Exchange rate :</v>
      </c>
      <c r="G271" s="21">
        <f>ROUND(IF(ISBLANK(C271),0,VLOOKUP(C271,'[2]Acha Air Sales Price List'!$B$1:$X$65536,12,FALSE)*$L$14),2)</f>
        <v>0</v>
      </c>
      <c r="H271" s="22">
        <f t="shared" si="5"/>
        <v>0</v>
      </c>
      <c r="I271" s="14"/>
    </row>
    <row r="272" spans="1:9" ht="12.4" hidden="1" customHeight="1">
      <c r="A272" s="13"/>
      <c r="B272" s="1"/>
      <c r="C272" s="36"/>
      <c r="D272" s="150"/>
      <c r="E272" s="151"/>
      <c r="F272" s="43" t="str">
        <f>VLOOKUP(C272,'[2]Acha Air Sales Price List'!$B$1:$D$65536,3,FALSE)</f>
        <v>Exchange rate :</v>
      </c>
      <c r="G272" s="21">
        <f>ROUND(IF(ISBLANK(C272),0,VLOOKUP(C272,'[2]Acha Air Sales Price List'!$B$1:$X$65536,12,FALSE)*$L$14),2)</f>
        <v>0</v>
      </c>
      <c r="H272" s="22">
        <f t="shared" si="5"/>
        <v>0</v>
      </c>
      <c r="I272" s="14"/>
    </row>
    <row r="273" spans="1:9" ht="12.4" hidden="1" customHeight="1">
      <c r="A273" s="13"/>
      <c r="B273" s="1"/>
      <c r="C273" s="36"/>
      <c r="D273" s="150"/>
      <c r="E273" s="151"/>
      <c r="F273" s="43" t="str">
        <f>VLOOKUP(C273,'[2]Acha Air Sales Price List'!$B$1:$D$65536,3,FALSE)</f>
        <v>Exchange rate :</v>
      </c>
      <c r="G273" s="21">
        <f>ROUND(IF(ISBLANK(C273),0,VLOOKUP(C273,'[2]Acha Air Sales Price List'!$B$1:$X$65536,12,FALSE)*$L$14),2)</f>
        <v>0</v>
      </c>
      <c r="H273" s="22">
        <f t="shared" si="5"/>
        <v>0</v>
      </c>
      <c r="I273" s="14"/>
    </row>
    <row r="274" spans="1:9" ht="12.4" hidden="1" customHeight="1">
      <c r="A274" s="13"/>
      <c r="B274" s="1"/>
      <c r="C274" s="36"/>
      <c r="D274" s="150"/>
      <c r="E274" s="151"/>
      <c r="F274" s="43" t="str">
        <f>VLOOKUP(C274,'[2]Acha Air Sales Price List'!$B$1:$D$65536,3,FALSE)</f>
        <v>Exchange rate :</v>
      </c>
      <c r="G274" s="21">
        <f>ROUND(IF(ISBLANK(C274),0,VLOOKUP(C274,'[2]Acha Air Sales Price List'!$B$1:$X$65536,12,FALSE)*$L$14),2)</f>
        <v>0</v>
      </c>
      <c r="H274" s="22">
        <f t="shared" si="5"/>
        <v>0</v>
      </c>
      <c r="I274" s="14"/>
    </row>
    <row r="275" spans="1:9" ht="12.4" hidden="1" customHeight="1">
      <c r="A275" s="13"/>
      <c r="B275" s="1"/>
      <c r="C275" s="36"/>
      <c r="D275" s="150"/>
      <c r="E275" s="151"/>
      <c r="F275" s="43" t="str">
        <f>VLOOKUP(C275,'[2]Acha Air Sales Price List'!$B$1:$D$65536,3,FALSE)</f>
        <v>Exchange rate :</v>
      </c>
      <c r="G275" s="21">
        <f>ROUND(IF(ISBLANK(C275),0,VLOOKUP(C275,'[2]Acha Air Sales Price List'!$B$1:$X$65536,12,FALSE)*$L$14),2)</f>
        <v>0</v>
      </c>
      <c r="H275" s="22">
        <f t="shared" si="5"/>
        <v>0</v>
      </c>
      <c r="I275" s="14"/>
    </row>
    <row r="276" spans="1:9" ht="12.4" hidden="1" customHeight="1">
      <c r="A276" s="13"/>
      <c r="B276" s="1"/>
      <c r="C276" s="36"/>
      <c r="D276" s="150"/>
      <c r="E276" s="151"/>
      <c r="F276" s="43" t="str">
        <f>VLOOKUP(C276,'[2]Acha Air Sales Price List'!$B$1:$D$65536,3,FALSE)</f>
        <v>Exchange rate :</v>
      </c>
      <c r="G276" s="21">
        <f>ROUND(IF(ISBLANK(C276),0,VLOOKUP(C276,'[2]Acha Air Sales Price List'!$B$1:$X$65536,12,FALSE)*$L$14),2)</f>
        <v>0</v>
      </c>
      <c r="H276" s="22">
        <f t="shared" si="5"/>
        <v>0</v>
      </c>
      <c r="I276" s="14"/>
    </row>
    <row r="277" spans="1:9" ht="12.4" hidden="1" customHeight="1">
      <c r="A277" s="13"/>
      <c r="B277" s="1"/>
      <c r="C277" s="36"/>
      <c r="D277" s="150"/>
      <c r="E277" s="151"/>
      <c r="F277" s="43" t="str">
        <f>VLOOKUP(C277,'[2]Acha Air Sales Price List'!$B$1:$D$65536,3,FALSE)</f>
        <v>Exchange rate :</v>
      </c>
      <c r="G277" s="21">
        <f>ROUND(IF(ISBLANK(C277),0,VLOOKUP(C277,'[2]Acha Air Sales Price List'!$B$1:$X$65536,12,FALSE)*$L$14),2)</f>
        <v>0</v>
      </c>
      <c r="H277" s="22">
        <f t="shared" si="5"/>
        <v>0</v>
      </c>
      <c r="I277" s="14"/>
    </row>
    <row r="278" spans="1:9" ht="12.4" hidden="1" customHeight="1">
      <c r="A278" s="13"/>
      <c r="B278" s="1"/>
      <c r="C278" s="36"/>
      <c r="D278" s="150"/>
      <c r="E278" s="151"/>
      <c r="F278" s="43" t="str">
        <f>VLOOKUP(C278,'[2]Acha Air Sales Price List'!$B$1:$D$65536,3,FALSE)</f>
        <v>Exchange rate :</v>
      </c>
      <c r="G278" s="21">
        <f>ROUND(IF(ISBLANK(C278),0,VLOOKUP(C278,'[2]Acha Air Sales Price List'!$B$1:$X$65536,12,FALSE)*$L$14),2)</f>
        <v>0</v>
      </c>
      <c r="H278" s="22">
        <f t="shared" si="5"/>
        <v>0</v>
      </c>
      <c r="I278" s="14"/>
    </row>
    <row r="279" spans="1:9" ht="12.4" hidden="1" customHeight="1">
      <c r="A279" s="13"/>
      <c r="B279" s="1"/>
      <c r="C279" s="36"/>
      <c r="D279" s="150"/>
      <c r="E279" s="151"/>
      <c r="F279" s="43" t="str">
        <f>VLOOKUP(C279,'[2]Acha Air Sales Price List'!$B$1:$D$65536,3,FALSE)</f>
        <v>Exchange rate :</v>
      </c>
      <c r="G279" s="21">
        <f>ROUND(IF(ISBLANK(C279),0,VLOOKUP(C279,'[2]Acha Air Sales Price List'!$B$1:$X$65536,12,FALSE)*$L$14),2)</f>
        <v>0</v>
      </c>
      <c r="H279" s="22">
        <f t="shared" si="5"/>
        <v>0</v>
      </c>
      <c r="I279" s="14"/>
    </row>
    <row r="280" spans="1:9" ht="12.4" hidden="1" customHeight="1">
      <c r="A280" s="13"/>
      <c r="B280" s="1"/>
      <c r="C280" s="36"/>
      <c r="D280" s="150"/>
      <c r="E280" s="151"/>
      <c r="F280" s="43" t="str">
        <f>VLOOKUP(C280,'[2]Acha Air Sales Price List'!$B$1:$D$65536,3,FALSE)</f>
        <v>Exchange rate :</v>
      </c>
      <c r="G280" s="21">
        <f>ROUND(IF(ISBLANK(C280),0,VLOOKUP(C280,'[2]Acha Air Sales Price List'!$B$1:$X$65536,12,FALSE)*$L$14),2)</f>
        <v>0</v>
      </c>
      <c r="H280" s="22">
        <f t="shared" si="5"/>
        <v>0</v>
      </c>
      <c r="I280" s="14"/>
    </row>
    <row r="281" spans="1:9" ht="12.4" hidden="1" customHeight="1">
      <c r="A281" s="13"/>
      <c r="B281" s="1"/>
      <c r="C281" s="36"/>
      <c r="D281" s="150"/>
      <c r="E281" s="151"/>
      <c r="F281" s="43" t="str">
        <f>VLOOKUP(C281,'[2]Acha Air Sales Price List'!$B$1:$D$65536,3,FALSE)</f>
        <v>Exchange rate :</v>
      </c>
      <c r="G281" s="21">
        <f>ROUND(IF(ISBLANK(C281),0,VLOOKUP(C281,'[2]Acha Air Sales Price List'!$B$1:$X$65536,12,FALSE)*$L$14),2)</f>
        <v>0</v>
      </c>
      <c r="H281" s="22">
        <f t="shared" si="5"/>
        <v>0</v>
      </c>
      <c r="I281" s="14"/>
    </row>
    <row r="282" spans="1:9" ht="12.4" hidden="1" customHeight="1">
      <c r="A282" s="13"/>
      <c r="B282" s="1"/>
      <c r="C282" s="36"/>
      <c r="D282" s="150"/>
      <c r="E282" s="151"/>
      <c r="F282" s="43" t="str">
        <f>VLOOKUP(C282,'[2]Acha Air Sales Price List'!$B$1:$D$65536,3,FALSE)</f>
        <v>Exchange rate :</v>
      </c>
      <c r="G282" s="21">
        <f>ROUND(IF(ISBLANK(C282),0,VLOOKUP(C282,'[2]Acha Air Sales Price List'!$B$1:$X$65536,12,FALSE)*$L$14),2)</f>
        <v>0</v>
      </c>
      <c r="H282" s="22">
        <f t="shared" si="5"/>
        <v>0</v>
      </c>
      <c r="I282" s="14"/>
    </row>
    <row r="283" spans="1:9" ht="12.4" hidden="1" customHeight="1">
      <c r="A283" s="13"/>
      <c r="B283" s="1"/>
      <c r="C283" s="36"/>
      <c r="D283" s="150"/>
      <c r="E283" s="151"/>
      <c r="F283" s="43" t="str">
        <f>VLOOKUP(C283,'[2]Acha Air Sales Price List'!$B$1:$D$65536,3,FALSE)</f>
        <v>Exchange rate :</v>
      </c>
      <c r="G283" s="21">
        <f>ROUND(IF(ISBLANK(C283),0,VLOOKUP(C283,'[2]Acha Air Sales Price List'!$B$1:$X$65536,12,FALSE)*$L$14),2)</f>
        <v>0</v>
      </c>
      <c r="H283" s="22">
        <f t="shared" si="5"/>
        <v>0</v>
      </c>
      <c r="I283" s="14"/>
    </row>
    <row r="284" spans="1:9" ht="12.4" hidden="1" customHeight="1">
      <c r="A284" s="13"/>
      <c r="B284" s="1"/>
      <c r="C284" s="36"/>
      <c r="D284" s="150"/>
      <c r="E284" s="151"/>
      <c r="F284" s="43" t="str">
        <f>VLOOKUP(C284,'[2]Acha Air Sales Price List'!$B$1:$D$65536,3,FALSE)</f>
        <v>Exchange rate :</v>
      </c>
      <c r="G284" s="21">
        <f>ROUND(IF(ISBLANK(C284),0,VLOOKUP(C284,'[2]Acha Air Sales Price List'!$B$1:$X$65536,12,FALSE)*$L$14),2)</f>
        <v>0</v>
      </c>
      <c r="H284" s="22">
        <f t="shared" si="5"/>
        <v>0</v>
      </c>
      <c r="I284" s="14"/>
    </row>
    <row r="285" spans="1:9" ht="12.4" hidden="1" customHeight="1">
      <c r="A285" s="13"/>
      <c r="B285" s="1"/>
      <c r="C285" s="37"/>
      <c r="D285" s="150"/>
      <c r="E285" s="151"/>
      <c r="F285" s="43" t="str">
        <f>VLOOKUP(C285,'[2]Acha Air Sales Price List'!$B$1:$D$65536,3,FALSE)</f>
        <v>Exchange rate :</v>
      </c>
      <c r="G285" s="21">
        <f>ROUND(IF(ISBLANK(C285),0,VLOOKUP(C285,'[2]Acha Air Sales Price List'!$B$1:$X$65536,12,FALSE)*$L$14),2)</f>
        <v>0</v>
      </c>
      <c r="H285" s="22">
        <f>ROUND(IF(ISNUMBER(B285), G285*B285, 0),5)</f>
        <v>0</v>
      </c>
      <c r="I285" s="14"/>
    </row>
    <row r="286" spans="1:9" ht="12" hidden="1" customHeight="1">
      <c r="A286" s="13"/>
      <c r="B286" s="1"/>
      <c r="C286" s="36"/>
      <c r="D286" s="150"/>
      <c r="E286" s="151"/>
      <c r="F286" s="43" t="str">
        <f>VLOOKUP(C286,'[2]Acha Air Sales Price List'!$B$1:$D$65536,3,FALSE)</f>
        <v>Exchange rate :</v>
      </c>
      <c r="G286" s="21">
        <f>ROUND(IF(ISBLANK(C286),0,VLOOKUP(C286,'[2]Acha Air Sales Price List'!$B$1:$X$65536,12,FALSE)*$L$14),2)</f>
        <v>0</v>
      </c>
      <c r="H286" s="22">
        <f t="shared" ref="H286:H302" si="6">ROUND(IF(ISNUMBER(B286), G286*B286, 0),5)</f>
        <v>0</v>
      </c>
      <c r="I286" s="14"/>
    </row>
    <row r="287" spans="1:9" ht="12.4" hidden="1" customHeight="1">
      <c r="A287" s="13"/>
      <c r="B287" s="1"/>
      <c r="C287" s="36"/>
      <c r="D287" s="150"/>
      <c r="E287" s="151"/>
      <c r="F287" s="43" t="str">
        <f>VLOOKUP(C287,'[2]Acha Air Sales Price List'!$B$1:$D$65536,3,FALSE)</f>
        <v>Exchange rate :</v>
      </c>
      <c r="G287" s="21">
        <f>ROUND(IF(ISBLANK(C287),0,VLOOKUP(C287,'[2]Acha Air Sales Price List'!$B$1:$X$65536,12,FALSE)*$L$14),2)</f>
        <v>0</v>
      </c>
      <c r="H287" s="22">
        <f t="shared" si="6"/>
        <v>0</v>
      </c>
      <c r="I287" s="14"/>
    </row>
    <row r="288" spans="1:9" ht="12.4" hidden="1" customHeight="1">
      <c r="A288" s="13"/>
      <c r="B288" s="1"/>
      <c r="C288" s="36"/>
      <c r="D288" s="150"/>
      <c r="E288" s="151"/>
      <c r="F288" s="43" t="str">
        <f>VLOOKUP(C288,'[2]Acha Air Sales Price List'!$B$1:$D$65536,3,FALSE)</f>
        <v>Exchange rate :</v>
      </c>
      <c r="G288" s="21">
        <f>ROUND(IF(ISBLANK(C288),0,VLOOKUP(C288,'[2]Acha Air Sales Price List'!$B$1:$X$65536,12,FALSE)*$L$14),2)</f>
        <v>0</v>
      </c>
      <c r="H288" s="22">
        <f t="shared" si="6"/>
        <v>0</v>
      </c>
      <c r="I288" s="14"/>
    </row>
    <row r="289" spans="1:9" ht="12.4" hidden="1" customHeight="1">
      <c r="A289" s="13"/>
      <c r="B289" s="1"/>
      <c r="C289" s="36"/>
      <c r="D289" s="150"/>
      <c r="E289" s="151"/>
      <c r="F289" s="43" t="str">
        <f>VLOOKUP(C289,'[2]Acha Air Sales Price List'!$B$1:$D$65536,3,FALSE)</f>
        <v>Exchange rate :</v>
      </c>
      <c r="G289" s="21">
        <f>ROUND(IF(ISBLANK(C289),0,VLOOKUP(C289,'[2]Acha Air Sales Price List'!$B$1:$X$65536,12,FALSE)*$L$14),2)</f>
        <v>0</v>
      </c>
      <c r="H289" s="22">
        <f t="shared" si="6"/>
        <v>0</v>
      </c>
      <c r="I289" s="14"/>
    </row>
    <row r="290" spans="1:9" ht="12.4" hidden="1" customHeight="1">
      <c r="A290" s="13"/>
      <c r="B290" s="1"/>
      <c r="C290" s="36"/>
      <c r="D290" s="150"/>
      <c r="E290" s="151"/>
      <c r="F290" s="43" t="str">
        <f>VLOOKUP(C290,'[2]Acha Air Sales Price List'!$B$1:$D$65536,3,FALSE)</f>
        <v>Exchange rate :</v>
      </c>
      <c r="G290" s="21">
        <f>ROUND(IF(ISBLANK(C290),0,VLOOKUP(C290,'[2]Acha Air Sales Price List'!$B$1:$X$65536,12,FALSE)*$L$14),2)</f>
        <v>0</v>
      </c>
      <c r="H290" s="22">
        <f t="shared" si="6"/>
        <v>0</v>
      </c>
      <c r="I290" s="14"/>
    </row>
    <row r="291" spans="1:9" ht="12.4" hidden="1" customHeight="1">
      <c r="A291" s="13"/>
      <c r="B291" s="1"/>
      <c r="C291" s="36"/>
      <c r="D291" s="150"/>
      <c r="E291" s="151"/>
      <c r="F291" s="43" t="str">
        <f>VLOOKUP(C291,'[2]Acha Air Sales Price List'!$B$1:$D$65536,3,FALSE)</f>
        <v>Exchange rate :</v>
      </c>
      <c r="G291" s="21">
        <f>ROUND(IF(ISBLANK(C291),0,VLOOKUP(C291,'[2]Acha Air Sales Price List'!$B$1:$X$65536,12,FALSE)*$L$14),2)</f>
        <v>0</v>
      </c>
      <c r="H291" s="22">
        <f t="shared" si="6"/>
        <v>0</v>
      </c>
      <c r="I291" s="14"/>
    </row>
    <row r="292" spans="1:9" ht="12.4" hidden="1" customHeight="1">
      <c r="A292" s="13"/>
      <c r="B292" s="1"/>
      <c r="C292" s="36"/>
      <c r="D292" s="150"/>
      <c r="E292" s="151"/>
      <c r="F292" s="43" t="str">
        <f>VLOOKUP(C292,'[2]Acha Air Sales Price List'!$B$1:$D$65536,3,FALSE)</f>
        <v>Exchange rate :</v>
      </c>
      <c r="G292" s="21">
        <f>ROUND(IF(ISBLANK(C292),0,VLOOKUP(C292,'[2]Acha Air Sales Price List'!$B$1:$X$65536,12,FALSE)*$L$14),2)</f>
        <v>0</v>
      </c>
      <c r="H292" s="22">
        <f t="shared" si="6"/>
        <v>0</v>
      </c>
      <c r="I292" s="14"/>
    </row>
    <row r="293" spans="1:9" ht="12.4" hidden="1" customHeight="1">
      <c r="A293" s="13"/>
      <c r="B293" s="1"/>
      <c r="C293" s="36"/>
      <c r="D293" s="150"/>
      <c r="E293" s="151"/>
      <c r="F293" s="43" t="str">
        <f>VLOOKUP(C293,'[2]Acha Air Sales Price List'!$B$1:$D$65536,3,FALSE)</f>
        <v>Exchange rate :</v>
      </c>
      <c r="G293" s="21">
        <f>ROUND(IF(ISBLANK(C293),0,VLOOKUP(C293,'[2]Acha Air Sales Price List'!$B$1:$X$65536,12,FALSE)*$L$14),2)</f>
        <v>0</v>
      </c>
      <c r="H293" s="22">
        <f t="shared" si="6"/>
        <v>0</v>
      </c>
      <c r="I293" s="14"/>
    </row>
    <row r="294" spans="1:9" ht="12.4" hidden="1" customHeight="1">
      <c r="A294" s="13"/>
      <c r="B294" s="1"/>
      <c r="C294" s="36"/>
      <c r="D294" s="150"/>
      <c r="E294" s="151"/>
      <c r="F294" s="43" t="str">
        <f>VLOOKUP(C294,'[2]Acha Air Sales Price List'!$B$1:$D$65536,3,FALSE)</f>
        <v>Exchange rate :</v>
      </c>
      <c r="G294" s="21">
        <f>ROUND(IF(ISBLANK(C294),0,VLOOKUP(C294,'[2]Acha Air Sales Price List'!$B$1:$X$65536,12,FALSE)*$L$14),2)</f>
        <v>0</v>
      </c>
      <c r="H294" s="22">
        <f t="shared" si="6"/>
        <v>0</v>
      </c>
      <c r="I294" s="14"/>
    </row>
    <row r="295" spans="1:9" ht="12.4" hidden="1" customHeight="1">
      <c r="A295" s="13"/>
      <c r="B295" s="1"/>
      <c r="C295" s="36"/>
      <c r="D295" s="150"/>
      <c r="E295" s="151"/>
      <c r="F295" s="43" t="str">
        <f>VLOOKUP(C295,'[2]Acha Air Sales Price List'!$B$1:$D$65536,3,FALSE)</f>
        <v>Exchange rate :</v>
      </c>
      <c r="G295" s="21">
        <f>ROUND(IF(ISBLANK(C295),0,VLOOKUP(C295,'[2]Acha Air Sales Price List'!$B$1:$X$65536,12,FALSE)*$L$14),2)</f>
        <v>0</v>
      </c>
      <c r="H295" s="22">
        <f t="shared" si="6"/>
        <v>0</v>
      </c>
      <c r="I295" s="14"/>
    </row>
    <row r="296" spans="1:9" ht="12.4" hidden="1" customHeight="1">
      <c r="A296" s="13"/>
      <c r="B296" s="1"/>
      <c r="C296" s="36"/>
      <c r="D296" s="150"/>
      <c r="E296" s="151"/>
      <c r="F296" s="43" t="str">
        <f>VLOOKUP(C296,'[2]Acha Air Sales Price List'!$B$1:$D$65536,3,FALSE)</f>
        <v>Exchange rate :</v>
      </c>
      <c r="G296" s="21">
        <f>ROUND(IF(ISBLANK(C296),0,VLOOKUP(C296,'[2]Acha Air Sales Price List'!$B$1:$X$65536,12,FALSE)*$L$14),2)</f>
        <v>0</v>
      </c>
      <c r="H296" s="22">
        <f t="shared" si="6"/>
        <v>0</v>
      </c>
      <c r="I296" s="14"/>
    </row>
    <row r="297" spans="1:9" ht="12.4" hidden="1" customHeight="1">
      <c r="A297" s="13"/>
      <c r="B297" s="1"/>
      <c r="C297" s="36"/>
      <c r="D297" s="150"/>
      <c r="E297" s="151"/>
      <c r="F297" s="43" t="str">
        <f>VLOOKUP(C297,'[2]Acha Air Sales Price List'!$B$1:$D$65536,3,FALSE)</f>
        <v>Exchange rate :</v>
      </c>
      <c r="G297" s="21">
        <f>ROUND(IF(ISBLANK(C297),0,VLOOKUP(C297,'[2]Acha Air Sales Price List'!$B$1:$X$65536,12,FALSE)*$L$14),2)</f>
        <v>0</v>
      </c>
      <c r="H297" s="22">
        <f t="shared" si="6"/>
        <v>0</v>
      </c>
      <c r="I297" s="14"/>
    </row>
    <row r="298" spans="1:9" ht="12.4" hidden="1" customHeight="1">
      <c r="A298" s="13"/>
      <c r="B298" s="1"/>
      <c r="C298" s="36"/>
      <c r="D298" s="150"/>
      <c r="E298" s="151"/>
      <c r="F298" s="43" t="str">
        <f>VLOOKUP(C298,'[2]Acha Air Sales Price List'!$B$1:$D$65536,3,FALSE)</f>
        <v>Exchange rate :</v>
      </c>
      <c r="G298" s="21">
        <f>ROUND(IF(ISBLANK(C298),0,VLOOKUP(C298,'[2]Acha Air Sales Price List'!$B$1:$X$65536,12,FALSE)*$L$14),2)</f>
        <v>0</v>
      </c>
      <c r="H298" s="22">
        <f t="shared" si="6"/>
        <v>0</v>
      </c>
      <c r="I298" s="14"/>
    </row>
    <row r="299" spans="1:9" ht="12.4" hidden="1" customHeight="1">
      <c r="A299" s="13"/>
      <c r="B299" s="1"/>
      <c r="C299" s="36"/>
      <c r="D299" s="150"/>
      <c r="E299" s="151"/>
      <c r="F299" s="43" t="str">
        <f>VLOOKUP(C299,'[2]Acha Air Sales Price List'!$B$1:$D$65536,3,FALSE)</f>
        <v>Exchange rate :</v>
      </c>
      <c r="G299" s="21">
        <f>ROUND(IF(ISBLANK(C299),0,VLOOKUP(C299,'[2]Acha Air Sales Price List'!$B$1:$X$65536,12,FALSE)*$L$14),2)</f>
        <v>0</v>
      </c>
      <c r="H299" s="22">
        <f t="shared" si="6"/>
        <v>0</v>
      </c>
      <c r="I299" s="14"/>
    </row>
    <row r="300" spans="1:9" ht="12.4" hidden="1" customHeight="1">
      <c r="A300" s="13"/>
      <c r="B300" s="1"/>
      <c r="C300" s="36"/>
      <c r="D300" s="150"/>
      <c r="E300" s="151"/>
      <c r="F300" s="43" t="str">
        <f>VLOOKUP(C300,'[2]Acha Air Sales Price List'!$B$1:$D$65536,3,FALSE)</f>
        <v>Exchange rate :</v>
      </c>
      <c r="G300" s="21">
        <f>ROUND(IF(ISBLANK(C300),0,VLOOKUP(C300,'[2]Acha Air Sales Price List'!$B$1:$X$65536,12,FALSE)*$L$14),2)</f>
        <v>0</v>
      </c>
      <c r="H300" s="22">
        <f t="shared" si="6"/>
        <v>0</v>
      </c>
      <c r="I300" s="14"/>
    </row>
    <row r="301" spans="1:9" ht="12.4" hidden="1" customHeight="1">
      <c r="A301" s="13"/>
      <c r="B301" s="1"/>
      <c r="C301" s="37"/>
      <c r="D301" s="150"/>
      <c r="E301" s="151"/>
      <c r="F301" s="43" t="str">
        <f>VLOOKUP(C301,'[2]Acha Air Sales Price List'!$B$1:$D$65536,3,FALSE)</f>
        <v>Exchange rate :</v>
      </c>
      <c r="G301" s="21">
        <f>ROUND(IF(ISBLANK(C301),0,VLOOKUP(C301,'[2]Acha Air Sales Price List'!$B$1:$X$65536,12,FALSE)*$L$14),2)</f>
        <v>0</v>
      </c>
      <c r="H301" s="22">
        <f t="shared" si="6"/>
        <v>0</v>
      </c>
      <c r="I301" s="14"/>
    </row>
    <row r="302" spans="1:9" ht="12.4" hidden="1" customHeight="1">
      <c r="A302" s="13"/>
      <c r="B302" s="1"/>
      <c r="C302" s="37"/>
      <c r="D302" s="150"/>
      <c r="E302" s="151"/>
      <c r="F302" s="43" t="str">
        <f>VLOOKUP(C302,'[2]Acha Air Sales Price List'!$B$1:$D$65536,3,FALSE)</f>
        <v>Exchange rate :</v>
      </c>
      <c r="G302" s="21">
        <f>ROUND(IF(ISBLANK(C302),0,VLOOKUP(C302,'[2]Acha Air Sales Price List'!$B$1:$X$65536,12,FALSE)*$L$14),2)</f>
        <v>0</v>
      </c>
      <c r="H302" s="22">
        <f t="shared" si="6"/>
        <v>0</v>
      </c>
      <c r="I302" s="14"/>
    </row>
    <row r="303" spans="1:9" ht="12.4" hidden="1" customHeight="1">
      <c r="A303" s="13"/>
      <c r="B303" s="1"/>
      <c r="C303" s="36"/>
      <c r="D303" s="150"/>
      <c r="E303" s="151"/>
      <c r="F303" s="43" t="str">
        <f>VLOOKUP(C303,'[2]Acha Air Sales Price List'!$B$1:$D$65536,3,FALSE)</f>
        <v>Exchange rate :</v>
      </c>
      <c r="G303" s="21">
        <f>ROUND(IF(ISBLANK(C303),0,VLOOKUP(C303,'[2]Acha Air Sales Price List'!$B$1:$X$65536,12,FALSE)*$L$14),2)</f>
        <v>0</v>
      </c>
      <c r="H303" s="22">
        <f>ROUND(IF(ISNUMBER(B303), G303*B303, 0),5)</f>
        <v>0</v>
      </c>
      <c r="I303" s="14"/>
    </row>
    <row r="304" spans="1:9" ht="12.4" hidden="1" customHeight="1">
      <c r="A304" s="13"/>
      <c r="B304" s="1"/>
      <c r="C304" s="36"/>
      <c r="D304" s="150"/>
      <c r="E304" s="151"/>
      <c r="F304" s="43" t="str">
        <f>VLOOKUP(C304,'[2]Acha Air Sales Price List'!$B$1:$D$65536,3,FALSE)</f>
        <v>Exchange rate :</v>
      </c>
      <c r="G304" s="21">
        <f>ROUND(IF(ISBLANK(C304),0,VLOOKUP(C304,'[2]Acha Air Sales Price List'!$B$1:$X$65536,12,FALSE)*$L$14),2)</f>
        <v>0</v>
      </c>
      <c r="H304" s="22">
        <f t="shared" ref="H304:H341" si="7">ROUND(IF(ISNUMBER(B304), G304*B304, 0),5)</f>
        <v>0</v>
      </c>
      <c r="I304" s="14"/>
    </row>
    <row r="305" spans="1:9" ht="12.4" hidden="1" customHeight="1">
      <c r="A305" s="13"/>
      <c r="B305" s="1"/>
      <c r="C305" s="36"/>
      <c r="D305" s="150"/>
      <c r="E305" s="151"/>
      <c r="F305" s="43" t="str">
        <f>VLOOKUP(C305,'[2]Acha Air Sales Price List'!$B$1:$D$65536,3,FALSE)</f>
        <v>Exchange rate :</v>
      </c>
      <c r="G305" s="21">
        <f>ROUND(IF(ISBLANK(C305),0,VLOOKUP(C305,'[2]Acha Air Sales Price List'!$B$1:$X$65536,12,FALSE)*$L$14),2)</f>
        <v>0</v>
      </c>
      <c r="H305" s="22">
        <f t="shared" si="7"/>
        <v>0</v>
      </c>
      <c r="I305" s="14"/>
    </row>
    <row r="306" spans="1:9" ht="12.4" hidden="1" customHeight="1">
      <c r="A306" s="13"/>
      <c r="B306" s="1"/>
      <c r="C306" s="36"/>
      <c r="D306" s="150"/>
      <c r="E306" s="151"/>
      <c r="F306" s="43" t="str">
        <f>VLOOKUP(C306,'[2]Acha Air Sales Price List'!$B$1:$D$65536,3,FALSE)</f>
        <v>Exchange rate :</v>
      </c>
      <c r="G306" s="21">
        <f>ROUND(IF(ISBLANK(C306),0,VLOOKUP(C306,'[2]Acha Air Sales Price List'!$B$1:$X$65536,12,FALSE)*$L$14),2)</f>
        <v>0</v>
      </c>
      <c r="H306" s="22">
        <f t="shared" si="7"/>
        <v>0</v>
      </c>
      <c r="I306" s="14"/>
    </row>
    <row r="307" spans="1:9" ht="12.4" hidden="1" customHeight="1">
      <c r="A307" s="13"/>
      <c r="B307" s="1"/>
      <c r="C307" s="36"/>
      <c r="D307" s="150"/>
      <c r="E307" s="151"/>
      <c r="F307" s="43" t="str">
        <f>VLOOKUP(C307,'[2]Acha Air Sales Price List'!$B$1:$D$65536,3,FALSE)</f>
        <v>Exchange rate :</v>
      </c>
      <c r="G307" s="21">
        <f>ROUND(IF(ISBLANK(C307),0,VLOOKUP(C307,'[2]Acha Air Sales Price List'!$B$1:$X$65536,12,FALSE)*$L$14),2)</f>
        <v>0</v>
      </c>
      <c r="H307" s="22">
        <f t="shared" si="7"/>
        <v>0</v>
      </c>
      <c r="I307" s="14"/>
    </row>
    <row r="308" spans="1:9" ht="12.4" hidden="1" customHeight="1">
      <c r="A308" s="13"/>
      <c r="B308" s="1"/>
      <c r="C308" s="36"/>
      <c r="D308" s="150"/>
      <c r="E308" s="151"/>
      <c r="F308" s="43" t="str">
        <f>VLOOKUP(C308,'[2]Acha Air Sales Price List'!$B$1:$D$65536,3,FALSE)</f>
        <v>Exchange rate :</v>
      </c>
      <c r="G308" s="21">
        <f>ROUND(IF(ISBLANK(C308),0,VLOOKUP(C308,'[2]Acha Air Sales Price List'!$B$1:$X$65536,12,FALSE)*$L$14),2)</f>
        <v>0</v>
      </c>
      <c r="H308" s="22">
        <f t="shared" si="7"/>
        <v>0</v>
      </c>
      <c r="I308" s="14"/>
    </row>
    <row r="309" spans="1:9" ht="12.4" hidden="1" customHeight="1">
      <c r="A309" s="13"/>
      <c r="B309" s="1"/>
      <c r="C309" s="36"/>
      <c r="D309" s="150"/>
      <c r="E309" s="151"/>
      <c r="F309" s="43" t="str">
        <f>VLOOKUP(C309,'[2]Acha Air Sales Price List'!$B$1:$D$65536,3,FALSE)</f>
        <v>Exchange rate :</v>
      </c>
      <c r="G309" s="21">
        <f>ROUND(IF(ISBLANK(C309),0,VLOOKUP(C309,'[2]Acha Air Sales Price List'!$B$1:$X$65536,12,FALSE)*$L$14),2)</f>
        <v>0</v>
      </c>
      <c r="H309" s="22">
        <f t="shared" si="7"/>
        <v>0</v>
      </c>
      <c r="I309" s="14"/>
    </row>
    <row r="310" spans="1:9" ht="12.4" hidden="1" customHeight="1">
      <c r="A310" s="13"/>
      <c r="B310" s="1"/>
      <c r="C310" s="36"/>
      <c r="D310" s="150"/>
      <c r="E310" s="151"/>
      <c r="F310" s="43" t="str">
        <f>VLOOKUP(C310,'[2]Acha Air Sales Price List'!$B$1:$D$65536,3,FALSE)</f>
        <v>Exchange rate :</v>
      </c>
      <c r="G310" s="21">
        <f>ROUND(IF(ISBLANK(C310),0,VLOOKUP(C310,'[2]Acha Air Sales Price List'!$B$1:$X$65536,12,FALSE)*$L$14),2)</f>
        <v>0</v>
      </c>
      <c r="H310" s="22">
        <f t="shared" si="7"/>
        <v>0</v>
      </c>
      <c r="I310" s="14"/>
    </row>
    <row r="311" spans="1:9" ht="12.4" hidden="1" customHeight="1">
      <c r="A311" s="13"/>
      <c r="B311" s="1"/>
      <c r="C311" s="36"/>
      <c r="D311" s="150"/>
      <c r="E311" s="151"/>
      <c r="F311" s="43" t="str">
        <f>VLOOKUP(C311,'[2]Acha Air Sales Price List'!$B$1:$D$65536,3,FALSE)</f>
        <v>Exchange rate :</v>
      </c>
      <c r="G311" s="21">
        <f>ROUND(IF(ISBLANK(C311),0,VLOOKUP(C311,'[2]Acha Air Sales Price List'!$B$1:$X$65536,12,FALSE)*$L$14),2)</f>
        <v>0</v>
      </c>
      <c r="H311" s="22">
        <f t="shared" si="7"/>
        <v>0</v>
      </c>
      <c r="I311" s="14"/>
    </row>
    <row r="312" spans="1:9" ht="12.4" hidden="1" customHeight="1">
      <c r="A312" s="13"/>
      <c r="B312" s="1"/>
      <c r="C312" s="36"/>
      <c r="D312" s="150"/>
      <c r="E312" s="151"/>
      <c r="F312" s="43" t="str">
        <f>VLOOKUP(C312,'[2]Acha Air Sales Price List'!$B$1:$D$65536,3,FALSE)</f>
        <v>Exchange rate :</v>
      </c>
      <c r="G312" s="21">
        <f>ROUND(IF(ISBLANK(C312),0,VLOOKUP(C312,'[2]Acha Air Sales Price List'!$B$1:$X$65536,12,FALSE)*$L$14),2)</f>
        <v>0</v>
      </c>
      <c r="H312" s="22">
        <f t="shared" si="7"/>
        <v>0</v>
      </c>
      <c r="I312" s="14"/>
    </row>
    <row r="313" spans="1:9" ht="12.4" hidden="1" customHeight="1">
      <c r="A313" s="13"/>
      <c r="B313" s="1"/>
      <c r="C313" s="36"/>
      <c r="D313" s="150"/>
      <c r="E313" s="151"/>
      <c r="F313" s="43" t="str">
        <f>VLOOKUP(C313,'[2]Acha Air Sales Price List'!$B$1:$D$65536,3,FALSE)</f>
        <v>Exchange rate :</v>
      </c>
      <c r="G313" s="21">
        <f>ROUND(IF(ISBLANK(C313),0,VLOOKUP(C313,'[2]Acha Air Sales Price List'!$B$1:$X$65536,12,FALSE)*$L$14),2)</f>
        <v>0</v>
      </c>
      <c r="H313" s="22">
        <f t="shared" si="7"/>
        <v>0</v>
      </c>
      <c r="I313" s="14"/>
    </row>
    <row r="314" spans="1:9" ht="12.4" hidden="1" customHeight="1">
      <c r="A314" s="13"/>
      <c r="B314" s="1"/>
      <c r="C314" s="37"/>
      <c r="D314" s="150"/>
      <c r="E314" s="151"/>
      <c r="F314" s="43" t="str">
        <f>VLOOKUP(C314,'[2]Acha Air Sales Price List'!$B$1:$D$65536,3,FALSE)</f>
        <v>Exchange rate :</v>
      </c>
      <c r="G314" s="21">
        <f>ROUND(IF(ISBLANK(C314),0,VLOOKUP(C314,'[2]Acha Air Sales Price List'!$B$1:$X$65536,12,FALSE)*$L$14),2)</f>
        <v>0</v>
      </c>
      <c r="H314" s="22">
        <f t="shared" si="7"/>
        <v>0</v>
      </c>
      <c r="I314" s="14"/>
    </row>
    <row r="315" spans="1:9" ht="12" hidden="1" customHeight="1">
      <c r="A315" s="13"/>
      <c r="B315" s="1"/>
      <c r="C315" s="36"/>
      <c r="D315" s="150"/>
      <c r="E315" s="151"/>
      <c r="F315" s="43" t="str">
        <f>VLOOKUP(C315,'[2]Acha Air Sales Price List'!$B$1:$D$65536,3,FALSE)</f>
        <v>Exchange rate :</v>
      </c>
      <c r="G315" s="21">
        <f>ROUND(IF(ISBLANK(C315),0,VLOOKUP(C315,'[2]Acha Air Sales Price List'!$B$1:$X$65536,12,FALSE)*$L$14),2)</f>
        <v>0</v>
      </c>
      <c r="H315" s="22">
        <f t="shared" si="7"/>
        <v>0</v>
      </c>
      <c r="I315" s="14"/>
    </row>
    <row r="316" spans="1:9" ht="12.4" hidden="1" customHeight="1">
      <c r="A316" s="13"/>
      <c r="B316" s="1"/>
      <c r="C316" s="36"/>
      <c r="D316" s="150"/>
      <c r="E316" s="151"/>
      <c r="F316" s="43" t="str">
        <f>VLOOKUP(C316,'[2]Acha Air Sales Price List'!$B$1:$D$65536,3,FALSE)</f>
        <v>Exchange rate :</v>
      </c>
      <c r="G316" s="21">
        <f>ROUND(IF(ISBLANK(C316),0,VLOOKUP(C316,'[2]Acha Air Sales Price List'!$B$1:$X$65536,12,FALSE)*$L$14),2)</f>
        <v>0</v>
      </c>
      <c r="H316" s="22">
        <f t="shared" si="7"/>
        <v>0</v>
      </c>
      <c r="I316" s="14"/>
    </row>
    <row r="317" spans="1:9" ht="12.4" hidden="1" customHeight="1">
      <c r="A317" s="13"/>
      <c r="B317" s="1"/>
      <c r="C317" s="36"/>
      <c r="D317" s="150"/>
      <c r="E317" s="151"/>
      <c r="F317" s="43" t="str">
        <f>VLOOKUP(C317,'[2]Acha Air Sales Price List'!$B$1:$D$65536,3,FALSE)</f>
        <v>Exchange rate :</v>
      </c>
      <c r="G317" s="21">
        <f>ROUND(IF(ISBLANK(C317),0,VLOOKUP(C317,'[2]Acha Air Sales Price List'!$B$1:$X$65536,12,FALSE)*$L$14),2)</f>
        <v>0</v>
      </c>
      <c r="H317" s="22">
        <f t="shared" si="7"/>
        <v>0</v>
      </c>
      <c r="I317" s="14"/>
    </row>
    <row r="318" spans="1:9" ht="12.4" hidden="1" customHeight="1">
      <c r="A318" s="13"/>
      <c r="B318" s="1"/>
      <c r="C318" s="36"/>
      <c r="D318" s="150"/>
      <c r="E318" s="151"/>
      <c r="F318" s="43" t="str">
        <f>VLOOKUP(C318,'[2]Acha Air Sales Price List'!$B$1:$D$65536,3,FALSE)</f>
        <v>Exchange rate :</v>
      </c>
      <c r="G318" s="21">
        <f>ROUND(IF(ISBLANK(C318),0,VLOOKUP(C318,'[2]Acha Air Sales Price List'!$B$1:$X$65536,12,FALSE)*$L$14),2)</f>
        <v>0</v>
      </c>
      <c r="H318" s="22">
        <f t="shared" si="7"/>
        <v>0</v>
      </c>
      <c r="I318" s="14"/>
    </row>
    <row r="319" spans="1:9" ht="12.4" hidden="1" customHeight="1">
      <c r="A319" s="13"/>
      <c r="B319" s="1"/>
      <c r="C319" s="36"/>
      <c r="D319" s="150"/>
      <c r="E319" s="151"/>
      <c r="F319" s="43" t="str">
        <f>VLOOKUP(C319,'[2]Acha Air Sales Price List'!$B$1:$D$65536,3,FALSE)</f>
        <v>Exchange rate :</v>
      </c>
      <c r="G319" s="21">
        <f>ROUND(IF(ISBLANK(C319),0,VLOOKUP(C319,'[2]Acha Air Sales Price List'!$B$1:$X$65536,12,FALSE)*$L$14),2)</f>
        <v>0</v>
      </c>
      <c r="H319" s="22">
        <f t="shared" si="7"/>
        <v>0</v>
      </c>
      <c r="I319" s="14"/>
    </row>
    <row r="320" spans="1:9" ht="12.4" hidden="1" customHeight="1">
      <c r="A320" s="13"/>
      <c r="B320" s="1"/>
      <c r="C320" s="36"/>
      <c r="D320" s="150"/>
      <c r="E320" s="151"/>
      <c r="F320" s="43" t="str">
        <f>VLOOKUP(C320,'[2]Acha Air Sales Price List'!$B$1:$D$65536,3,FALSE)</f>
        <v>Exchange rate :</v>
      </c>
      <c r="G320" s="21">
        <f>ROUND(IF(ISBLANK(C320),0,VLOOKUP(C320,'[2]Acha Air Sales Price List'!$B$1:$X$65536,12,FALSE)*$L$14),2)</f>
        <v>0</v>
      </c>
      <c r="H320" s="22">
        <f t="shared" si="7"/>
        <v>0</v>
      </c>
      <c r="I320" s="14"/>
    </row>
    <row r="321" spans="1:9" ht="12.4" hidden="1" customHeight="1">
      <c r="A321" s="13"/>
      <c r="B321" s="1"/>
      <c r="C321" s="36"/>
      <c r="D321" s="150"/>
      <c r="E321" s="151"/>
      <c r="F321" s="43" t="str">
        <f>VLOOKUP(C321,'[2]Acha Air Sales Price List'!$B$1:$D$65536,3,FALSE)</f>
        <v>Exchange rate :</v>
      </c>
      <c r="G321" s="21">
        <f>ROUND(IF(ISBLANK(C321),0,VLOOKUP(C321,'[2]Acha Air Sales Price List'!$B$1:$X$65536,12,FALSE)*$L$14),2)</f>
        <v>0</v>
      </c>
      <c r="H321" s="22">
        <f t="shared" si="7"/>
        <v>0</v>
      </c>
      <c r="I321" s="14"/>
    </row>
    <row r="322" spans="1:9" ht="12.4" hidden="1" customHeight="1">
      <c r="A322" s="13"/>
      <c r="B322" s="1"/>
      <c r="C322" s="36"/>
      <c r="D322" s="150"/>
      <c r="E322" s="151"/>
      <c r="F322" s="43" t="str">
        <f>VLOOKUP(C322,'[2]Acha Air Sales Price List'!$B$1:$D$65536,3,FALSE)</f>
        <v>Exchange rate :</v>
      </c>
      <c r="G322" s="21">
        <f>ROUND(IF(ISBLANK(C322),0,VLOOKUP(C322,'[2]Acha Air Sales Price List'!$B$1:$X$65536,12,FALSE)*$L$14),2)</f>
        <v>0</v>
      </c>
      <c r="H322" s="22">
        <f t="shared" si="7"/>
        <v>0</v>
      </c>
      <c r="I322" s="14"/>
    </row>
    <row r="323" spans="1:9" ht="12.4" hidden="1" customHeight="1">
      <c r="A323" s="13"/>
      <c r="B323" s="1"/>
      <c r="C323" s="36"/>
      <c r="D323" s="150"/>
      <c r="E323" s="151"/>
      <c r="F323" s="43" t="str">
        <f>VLOOKUP(C323,'[2]Acha Air Sales Price List'!$B$1:$D$65536,3,FALSE)</f>
        <v>Exchange rate :</v>
      </c>
      <c r="G323" s="21">
        <f>ROUND(IF(ISBLANK(C323),0,VLOOKUP(C323,'[2]Acha Air Sales Price List'!$B$1:$X$65536,12,FALSE)*$L$14),2)</f>
        <v>0</v>
      </c>
      <c r="H323" s="22">
        <f t="shared" si="7"/>
        <v>0</v>
      </c>
      <c r="I323" s="14"/>
    </row>
    <row r="324" spans="1:9" ht="12.4" hidden="1" customHeight="1">
      <c r="A324" s="13"/>
      <c r="B324" s="1"/>
      <c r="C324" s="36"/>
      <c r="D324" s="150"/>
      <c r="E324" s="151"/>
      <c r="F324" s="43" t="str">
        <f>VLOOKUP(C324,'[2]Acha Air Sales Price List'!$B$1:$D$65536,3,FALSE)</f>
        <v>Exchange rate :</v>
      </c>
      <c r="G324" s="21">
        <f>ROUND(IF(ISBLANK(C324),0,VLOOKUP(C324,'[2]Acha Air Sales Price List'!$B$1:$X$65536,12,FALSE)*$L$14),2)</f>
        <v>0</v>
      </c>
      <c r="H324" s="22">
        <f t="shared" si="7"/>
        <v>0</v>
      </c>
      <c r="I324" s="14"/>
    </row>
    <row r="325" spans="1:9" ht="12.4" hidden="1" customHeight="1">
      <c r="A325" s="13"/>
      <c r="B325" s="1"/>
      <c r="C325" s="36"/>
      <c r="D325" s="150"/>
      <c r="E325" s="151"/>
      <c r="F325" s="43" t="str">
        <f>VLOOKUP(C325,'[2]Acha Air Sales Price List'!$B$1:$D$65536,3,FALSE)</f>
        <v>Exchange rate :</v>
      </c>
      <c r="G325" s="21">
        <f>ROUND(IF(ISBLANK(C325),0,VLOOKUP(C325,'[2]Acha Air Sales Price List'!$B$1:$X$65536,12,FALSE)*$L$14),2)</f>
        <v>0</v>
      </c>
      <c r="H325" s="22">
        <f t="shared" si="7"/>
        <v>0</v>
      </c>
      <c r="I325" s="14"/>
    </row>
    <row r="326" spans="1:9" ht="12.4" hidden="1" customHeight="1">
      <c r="A326" s="13"/>
      <c r="B326" s="1"/>
      <c r="C326" s="36"/>
      <c r="D326" s="150"/>
      <c r="E326" s="151"/>
      <c r="F326" s="43" t="str">
        <f>VLOOKUP(C326,'[2]Acha Air Sales Price List'!$B$1:$D$65536,3,FALSE)</f>
        <v>Exchange rate :</v>
      </c>
      <c r="G326" s="21">
        <f>ROUND(IF(ISBLANK(C326),0,VLOOKUP(C326,'[2]Acha Air Sales Price List'!$B$1:$X$65536,12,FALSE)*$L$14),2)</f>
        <v>0</v>
      </c>
      <c r="H326" s="22">
        <f t="shared" si="7"/>
        <v>0</v>
      </c>
      <c r="I326" s="14"/>
    </row>
    <row r="327" spans="1:9" ht="12.4" hidden="1" customHeight="1">
      <c r="A327" s="13"/>
      <c r="B327" s="1"/>
      <c r="C327" s="36"/>
      <c r="D327" s="150"/>
      <c r="E327" s="151"/>
      <c r="F327" s="43" t="str">
        <f>VLOOKUP(C327,'[2]Acha Air Sales Price List'!$B$1:$D$65536,3,FALSE)</f>
        <v>Exchange rate :</v>
      </c>
      <c r="G327" s="21">
        <f>ROUND(IF(ISBLANK(C327),0,VLOOKUP(C327,'[2]Acha Air Sales Price List'!$B$1:$X$65536,12,FALSE)*$L$14),2)</f>
        <v>0</v>
      </c>
      <c r="H327" s="22">
        <f t="shared" si="7"/>
        <v>0</v>
      </c>
      <c r="I327" s="14"/>
    </row>
    <row r="328" spans="1:9" ht="12.4" hidden="1" customHeight="1">
      <c r="A328" s="13"/>
      <c r="B328" s="1"/>
      <c r="C328" s="36"/>
      <c r="D328" s="150"/>
      <c r="E328" s="151"/>
      <c r="F328" s="43" t="str">
        <f>VLOOKUP(C328,'[2]Acha Air Sales Price List'!$B$1:$D$65536,3,FALSE)</f>
        <v>Exchange rate :</v>
      </c>
      <c r="G328" s="21">
        <f>ROUND(IF(ISBLANK(C328),0,VLOOKUP(C328,'[2]Acha Air Sales Price List'!$B$1:$X$65536,12,FALSE)*$L$14),2)</f>
        <v>0</v>
      </c>
      <c r="H328" s="22">
        <f t="shared" si="7"/>
        <v>0</v>
      </c>
      <c r="I328" s="14"/>
    </row>
    <row r="329" spans="1:9" ht="12.4" hidden="1" customHeight="1">
      <c r="A329" s="13"/>
      <c r="B329" s="1"/>
      <c r="C329" s="36"/>
      <c r="D329" s="150"/>
      <c r="E329" s="151"/>
      <c r="F329" s="43" t="str">
        <f>VLOOKUP(C329,'[2]Acha Air Sales Price List'!$B$1:$D$65536,3,FALSE)</f>
        <v>Exchange rate :</v>
      </c>
      <c r="G329" s="21">
        <f>ROUND(IF(ISBLANK(C329),0,VLOOKUP(C329,'[2]Acha Air Sales Price List'!$B$1:$X$65536,12,FALSE)*$L$14),2)</f>
        <v>0</v>
      </c>
      <c r="H329" s="22">
        <f t="shared" si="7"/>
        <v>0</v>
      </c>
      <c r="I329" s="14"/>
    </row>
    <row r="330" spans="1:9" ht="12.4" hidden="1" customHeight="1">
      <c r="A330" s="13"/>
      <c r="B330" s="1"/>
      <c r="C330" s="36"/>
      <c r="D330" s="150"/>
      <c r="E330" s="151"/>
      <c r="F330" s="43" t="str">
        <f>VLOOKUP(C330,'[2]Acha Air Sales Price List'!$B$1:$D$65536,3,FALSE)</f>
        <v>Exchange rate :</v>
      </c>
      <c r="G330" s="21">
        <f>ROUND(IF(ISBLANK(C330),0,VLOOKUP(C330,'[2]Acha Air Sales Price List'!$B$1:$X$65536,12,FALSE)*$L$14),2)</f>
        <v>0</v>
      </c>
      <c r="H330" s="22">
        <f t="shared" si="7"/>
        <v>0</v>
      </c>
      <c r="I330" s="14"/>
    </row>
    <row r="331" spans="1:9" ht="12.4" hidden="1" customHeight="1">
      <c r="A331" s="13"/>
      <c r="B331" s="1"/>
      <c r="C331" s="36"/>
      <c r="D331" s="150"/>
      <c r="E331" s="151"/>
      <c r="F331" s="43" t="str">
        <f>VLOOKUP(C331,'[2]Acha Air Sales Price List'!$B$1:$D$65536,3,FALSE)</f>
        <v>Exchange rate :</v>
      </c>
      <c r="G331" s="21">
        <f>ROUND(IF(ISBLANK(C331),0,VLOOKUP(C331,'[2]Acha Air Sales Price List'!$B$1:$X$65536,12,FALSE)*$L$14),2)</f>
        <v>0</v>
      </c>
      <c r="H331" s="22">
        <f t="shared" si="7"/>
        <v>0</v>
      </c>
      <c r="I331" s="14"/>
    </row>
    <row r="332" spans="1:9" ht="12.4" hidden="1" customHeight="1">
      <c r="A332" s="13"/>
      <c r="B332" s="1"/>
      <c r="C332" s="36"/>
      <c r="D332" s="150"/>
      <c r="E332" s="151"/>
      <c r="F332" s="43" t="str">
        <f>VLOOKUP(C332,'[2]Acha Air Sales Price List'!$B$1:$D$65536,3,FALSE)</f>
        <v>Exchange rate :</v>
      </c>
      <c r="G332" s="21">
        <f>ROUND(IF(ISBLANK(C332),0,VLOOKUP(C332,'[2]Acha Air Sales Price List'!$B$1:$X$65536,12,FALSE)*$L$14),2)</f>
        <v>0</v>
      </c>
      <c r="H332" s="22">
        <f t="shared" si="7"/>
        <v>0</v>
      </c>
      <c r="I332" s="14"/>
    </row>
    <row r="333" spans="1:9" ht="12.4" hidden="1" customHeight="1">
      <c r="A333" s="13"/>
      <c r="B333" s="1"/>
      <c r="C333" s="36"/>
      <c r="D333" s="150"/>
      <c r="E333" s="151"/>
      <c r="F333" s="43" t="str">
        <f>VLOOKUP(C333,'[2]Acha Air Sales Price List'!$B$1:$D$65536,3,FALSE)</f>
        <v>Exchange rate :</v>
      </c>
      <c r="G333" s="21">
        <f>ROUND(IF(ISBLANK(C333),0,VLOOKUP(C333,'[2]Acha Air Sales Price List'!$B$1:$X$65536,12,FALSE)*$L$14),2)</f>
        <v>0</v>
      </c>
      <c r="H333" s="22">
        <f t="shared" si="7"/>
        <v>0</v>
      </c>
      <c r="I333" s="14"/>
    </row>
    <row r="334" spans="1:9" ht="12.4" hidden="1" customHeight="1">
      <c r="A334" s="13"/>
      <c r="B334" s="1"/>
      <c r="C334" s="36"/>
      <c r="D334" s="150"/>
      <c r="E334" s="151"/>
      <c r="F334" s="43" t="str">
        <f>VLOOKUP(C334,'[2]Acha Air Sales Price List'!$B$1:$D$65536,3,FALSE)</f>
        <v>Exchange rate :</v>
      </c>
      <c r="G334" s="21">
        <f>ROUND(IF(ISBLANK(C334),0,VLOOKUP(C334,'[2]Acha Air Sales Price List'!$B$1:$X$65536,12,FALSE)*$L$14),2)</f>
        <v>0</v>
      </c>
      <c r="H334" s="22">
        <f t="shared" si="7"/>
        <v>0</v>
      </c>
      <c r="I334" s="14"/>
    </row>
    <row r="335" spans="1:9" ht="12.4" hidden="1" customHeight="1">
      <c r="A335" s="13"/>
      <c r="B335" s="1"/>
      <c r="C335" s="36"/>
      <c r="D335" s="150"/>
      <c r="E335" s="151"/>
      <c r="F335" s="43" t="str">
        <f>VLOOKUP(C335,'[2]Acha Air Sales Price List'!$B$1:$D$65536,3,FALSE)</f>
        <v>Exchange rate :</v>
      </c>
      <c r="G335" s="21">
        <f>ROUND(IF(ISBLANK(C335),0,VLOOKUP(C335,'[2]Acha Air Sales Price List'!$B$1:$X$65536,12,FALSE)*$L$14),2)</f>
        <v>0</v>
      </c>
      <c r="H335" s="22">
        <f t="shared" si="7"/>
        <v>0</v>
      </c>
      <c r="I335" s="14"/>
    </row>
    <row r="336" spans="1:9" ht="12.4" hidden="1" customHeight="1">
      <c r="A336" s="13"/>
      <c r="B336" s="1"/>
      <c r="C336" s="36"/>
      <c r="D336" s="150"/>
      <c r="E336" s="151"/>
      <c r="F336" s="43" t="str">
        <f>VLOOKUP(C336,'[2]Acha Air Sales Price List'!$B$1:$D$65536,3,FALSE)</f>
        <v>Exchange rate :</v>
      </c>
      <c r="G336" s="21">
        <f>ROUND(IF(ISBLANK(C336),0,VLOOKUP(C336,'[2]Acha Air Sales Price List'!$B$1:$X$65536,12,FALSE)*$L$14),2)</f>
        <v>0</v>
      </c>
      <c r="H336" s="22">
        <f t="shared" si="7"/>
        <v>0</v>
      </c>
      <c r="I336" s="14"/>
    </row>
    <row r="337" spans="1:9" ht="12.4" hidden="1" customHeight="1">
      <c r="A337" s="13"/>
      <c r="B337" s="1"/>
      <c r="C337" s="36"/>
      <c r="D337" s="150"/>
      <c r="E337" s="151"/>
      <c r="F337" s="43" t="str">
        <f>VLOOKUP(C337,'[2]Acha Air Sales Price List'!$B$1:$D$65536,3,FALSE)</f>
        <v>Exchange rate :</v>
      </c>
      <c r="G337" s="21">
        <f>ROUND(IF(ISBLANK(C337),0,VLOOKUP(C337,'[2]Acha Air Sales Price List'!$B$1:$X$65536,12,FALSE)*$L$14),2)</f>
        <v>0</v>
      </c>
      <c r="H337" s="22">
        <f t="shared" si="7"/>
        <v>0</v>
      </c>
      <c r="I337" s="14"/>
    </row>
    <row r="338" spans="1:9" ht="12.4" hidden="1" customHeight="1">
      <c r="A338" s="13"/>
      <c r="B338" s="1"/>
      <c r="C338" s="36"/>
      <c r="D338" s="150"/>
      <c r="E338" s="151"/>
      <c r="F338" s="43" t="str">
        <f>VLOOKUP(C338,'[2]Acha Air Sales Price List'!$B$1:$D$65536,3,FALSE)</f>
        <v>Exchange rate :</v>
      </c>
      <c r="G338" s="21">
        <f>ROUND(IF(ISBLANK(C338),0,VLOOKUP(C338,'[2]Acha Air Sales Price List'!$B$1:$X$65536,12,FALSE)*$L$14),2)</f>
        <v>0</v>
      </c>
      <c r="H338" s="22">
        <f t="shared" si="7"/>
        <v>0</v>
      </c>
      <c r="I338" s="14"/>
    </row>
    <row r="339" spans="1:9" ht="12.4" hidden="1" customHeight="1">
      <c r="A339" s="13"/>
      <c r="B339" s="1"/>
      <c r="C339" s="36"/>
      <c r="D339" s="150"/>
      <c r="E339" s="151"/>
      <c r="F339" s="43" t="str">
        <f>VLOOKUP(C339,'[2]Acha Air Sales Price List'!$B$1:$D$65536,3,FALSE)</f>
        <v>Exchange rate :</v>
      </c>
      <c r="G339" s="21">
        <f>ROUND(IF(ISBLANK(C339),0,VLOOKUP(C339,'[2]Acha Air Sales Price List'!$B$1:$X$65536,12,FALSE)*$L$14),2)</f>
        <v>0</v>
      </c>
      <c r="H339" s="22">
        <f t="shared" si="7"/>
        <v>0</v>
      </c>
      <c r="I339" s="14"/>
    </row>
    <row r="340" spans="1:9" ht="12.4" hidden="1" customHeight="1">
      <c r="A340" s="13"/>
      <c r="B340" s="1"/>
      <c r="C340" s="36"/>
      <c r="D340" s="150"/>
      <c r="E340" s="151"/>
      <c r="F340" s="43" t="str">
        <f>VLOOKUP(C340,'[2]Acha Air Sales Price List'!$B$1:$D$65536,3,FALSE)</f>
        <v>Exchange rate :</v>
      </c>
      <c r="G340" s="21">
        <f>ROUND(IF(ISBLANK(C340),0,VLOOKUP(C340,'[2]Acha Air Sales Price List'!$B$1:$X$65536,12,FALSE)*$L$14),2)</f>
        <v>0</v>
      </c>
      <c r="H340" s="22">
        <f t="shared" si="7"/>
        <v>0</v>
      </c>
      <c r="I340" s="14"/>
    </row>
    <row r="341" spans="1:9" ht="12.4" hidden="1" customHeight="1">
      <c r="A341" s="13"/>
      <c r="B341" s="1"/>
      <c r="C341" s="36"/>
      <c r="D341" s="150"/>
      <c r="E341" s="151"/>
      <c r="F341" s="43" t="str">
        <f>VLOOKUP(C341,'[2]Acha Air Sales Price List'!$B$1:$D$65536,3,FALSE)</f>
        <v>Exchange rate :</v>
      </c>
      <c r="G341" s="21">
        <f>ROUND(IF(ISBLANK(C341),0,VLOOKUP(C341,'[2]Acha Air Sales Price List'!$B$1:$X$65536,12,FALSE)*$L$14),2)</f>
        <v>0</v>
      </c>
      <c r="H341" s="22">
        <f t="shared" si="7"/>
        <v>0</v>
      </c>
      <c r="I341" s="14"/>
    </row>
    <row r="342" spans="1:9" ht="12.4" hidden="1" customHeight="1">
      <c r="A342" s="13"/>
      <c r="B342" s="1"/>
      <c r="C342" s="37"/>
      <c r="D342" s="150"/>
      <c r="E342" s="151"/>
      <c r="F342" s="43" t="str">
        <f>VLOOKUP(C342,'[2]Acha Air Sales Price List'!$B$1:$D$65536,3,FALSE)</f>
        <v>Exchange rate :</v>
      </c>
      <c r="G342" s="21">
        <f>ROUND(IF(ISBLANK(C342),0,VLOOKUP(C342,'[2]Acha Air Sales Price List'!$B$1:$X$65536,12,FALSE)*$L$14),2)</f>
        <v>0</v>
      </c>
      <c r="H342" s="22">
        <f>ROUND(IF(ISNUMBER(B342), G342*B342, 0),5)</f>
        <v>0</v>
      </c>
      <c r="I342" s="14"/>
    </row>
    <row r="343" spans="1:9" ht="12" hidden="1" customHeight="1">
      <c r="A343" s="13"/>
      <c r="B343" s="1"/>
      <c r="C343" s="36"/>
      <c r="D343" s="150"/>
      <c r="E343" s="151"/>
      <c r="F343" s="43" t="str">
        <f>VLOOKUP(C343,'[2]Acha Air Sales Price List'!$B$1:$D$65536,3,FALSE)</f>
        <v>Exchange rate :</v>
      </c>
      <c r="G343" s="21">
        <f>ROUND(IF(ISBLANK(C343),0,VLOOKUP(C343,'[2]Acha Air Sales Price List'!$B$1:$X$65536,12,FALSE)*$L$14),2)</f>
        <v>0</v>
      </c>
      <c r="H343" s="22">
        <f t="shared" ref="H343:H393" si="8">ROUND(IF(ISNUMBER(B343), G343*B343, 0),5)</f>
        <v>0</v>
      </c>
      <c r="I343" s="14"/>
    </row>
    <row r="344" spans="1:9" ht="12.4" hidden="1" customHeight="1">
      <c r="A344" s="13"/>
      <c r="B344" s="1"/>
      <c r="C344" s="36"/>
      <c r="D344" s="150"/>
      <c r="E344" s="151"/>
      <c r="F344" s="43" t="str">
        <f>VLOOKUP(C344,'[2]Acha Air Sales Price List'!$B$1:$D$65536,3,FALSE)</f>
        <v>Exchange rate :</v>
      </c>
      <c r="G344" s="21">
        <f>ROUND(IF(ISBLANK(C344),0,VLOOKUP(C344,'[2]Acha Air Sales Price List'!$B$1:$X$65536,12,FALSE)*$L$14),2)</f>
        <v>0</v>
      </c>
      <c r="H344" s="22">
        <f t="shared" si="8"/>
        <v>0</v>
      </c>
      <c r="I344" s="14"/>
    </row>
    <row r="345" spans="1:9" ht="12.4" hidden="1" customHeight="1">
      <c r="A345" s="13"/>
      <c r="B345" s="1"/>
      <c r="C345" s="36"/>
      <c r="D345" s="150"/>
      <c r="E345" s="151"/>
      <c r="F345" s="43" t="str">
        <f>VLOOKUP(C345,'[2]Acha Air Sales Price List'!$B$1:$D$65536,3,FALSE)</f>
        <v>Exchange rate :</v>
      </c>
      <c r="G345" s="21">
        <f>ROUND(IF(ISBLANK(C345),0,VLOOKUP(C345,'[2]Acha Air Sales Price List'!$B$1:$X$65536,12,FALSE)*$L$14),2)</f>
        <v>0</v>
      </c>
      <c r="H345" s="22">
        <f t="shared" si="8"/>
        <v>0</v>
      </c>
      <c r="I345" s="14"/>
    </row>
    <row r="346" spans="1:9" ht="12.4" hidden="1" customHeight="1">
      <c r="A346" s="13"/>
      <c r="B346" s="1"/>
      <c r="C346" s="36"/>
      <c r="D346" s="150"/>
      <c r="E346" s="151"/>
      <c r="F346" s="43" t="str">
        <f>VLOOKUP(C346,'[2]Acha Air Sales Price List'!$B$1:$D$65536,3,FALSE)</f>
        <v>Exchange rate :</v>
      </c>
      <c r="G346" s="21">
        <f>ROUND(IF(ISBLANK(C346),0,VLOOKUP(C346,'[2]Acha Air Sales Price List'!$B$1:$X$65536,12,FALSE)*$L$14),2)</f>
        <v>0</v>
      </c>
      <c r="H346" s="22">
        <f t="shared" si="8"/>
        <v>0</v>
      </c>
      <c r="I346" s="14"/>
    </row>
    <row r="347" spans="1:9" ht="12.4" hidden="1" customHeight="1">
      <c r="A347" s="13"/>
      <c r="B347" s="1"/>
      <c r="C347" s="36"/>
      <c r="D347" s="150"/>
      <c r="E347" s="151"/>
      <c r="F347" s="43" t="str">
        <f>VLOOKUP(C347,'[2]Acha Air Sales Price List'!$B$1:$D$65536,3,FALSE)</f>
        <v>Exchange rate :</v>
      </c>
      <c r="G347" s="21">
        <f>ROUND(IF(ISBLANK(C347),0,VLOOKUP(C347,'[2]Acha Air Sales Price List'!$B$1:$X$65536,12,FALSE)*$L$14),2)</f>
        <v>0</v>
      </c>
      <c r="H347" s="22">
        <f t="shared" si="8"/>
        <v>0</v>
      </c>
      <c r="I347" s="14"/>
    </row>
    <row r="348" spans="1:9" ht="12.4" hidden="1" customHeight="1">
      <c r="A348" s="13"/>
      <c r="B348" s="1"/>
      <c r="C348" s="36"/>
      <c r="D348" s="150"/>
      <c r="E348" s="151"/>
      <c r="F348" s="43" t="str">
        <f>VLOOKUP(C348,'[2]Acha Air Sales Price List'!$B$1:$D$65536,3,FALSE)</f>
        <v>Exchange rate :</v>
      </c>
      <c r="G348" s="21">
        <f>ROUND(IF(ISBLANK(C348),0,VLOOKUP(C348,'[2]Acha Air Sales Price List'!$B$1:$X$65536,12,FALSE)*$L$14),2)</f>
        <v>0</v>
      </c>
      <c r="H348" s="22">
        <f t="shared" si="8"/>
        <v>0</v>
      </c>
      <c r="I348" s="14"/>
    </row>
    <row r="349" spans="1:9" ht="12.4" hidden="1" customHeight="1">
      <c r="A349" s="13"/>
      <c r="B349" s="1"/>
      <c r="C349" s="36"/>
      <c r="D349" s="150"/>
      <c r="E349" s="151"/>
      <c r="F349" s="43" t="str">
        <f>VLOOKUP(C349,'[2]Acha Air Sales Price List'!$B$1:$D$65536,3,FALSE)</f>
        <v>Exchange rate :</v>
      </c>
      <c r="G349" s="21">
        <f>ROUND(IF(ISBLANK(C349),0,VLOOKUP(C349,'[2]Acha Air Sales Price List'!$B$1:$X$65536,12,FALSE)*$L$14),2)</f>
        <v>0</v>
      </c>
      <c r="H349" s="22">
        <f t="shared" si="8"/>
        <v>0</v>
      </c>
      <c r="I349" s="14"/>
    </row>
    <row r="350" spans="1:9" ht="12.4" hidden="1" customHeight="1">
      <c r="A350" s="13"/>
      <c r="B350" s="1"/>
      <c r="C350" s="36"/>
      <c r="D350" s="150"/>
      <c r="E350" s="151"/>
      <c r="F350" s="43" t="str">
        <f>VLOOKUP(C350,'[2]Acha Air Sales Price List'!$B$1:$D$65536,3,FALSE)</f>
        <v>Exchange rate :</v>
      </c>
      <c r="G350" s="21">
        <f>ROUND(IF(ISBLANK(C350),0,VLOOKUP(C350,'[2]Acha Air Sales Price List'!$B$1:$X$65536,12,FALSE)*$L$14),2)</f>
        <v>0</v>
      </c>
      <c r="H350" s="22">
        <f t="shared" si="8"/>
        <v>0</v>
      </c>
      <c r="I350" s="14"/>
    </row>
    <row r="351" spans="1:9" ht="12.4" hidden="1" customHeight="1">
      <c r="A351" s="13"/>
      <c r="B351" s="1"/>
      <c r="C351" s="36"/>
      <c r="D351" s="150"/>
      <c r="E351" s="151"/>
      <c r="F351" s="43" t="str">
        <f>VLOOKUP(C351,'[2]Acha Air Sales Price List'!$B$1:$D$65536,3,FALSE)</f>
        <v>Exchange rate :</v>
      </c>
      <c r="G351" s="21">
        <f>ROUND(IF(ISBLANK(C351),0,VLOOKUP(C351,'[2]Acha Air Sales Price List'!$B$1:$X$65536,12,FALSE)*$L$14),2)</f>
        <v>0</v>
      </c>
      <c r="H351" s="22">
        <f t="shared" si="8"/>
        <v>0</v>
      </c>
      <c r="I351" s="14"/>
    </row>
    <row r="352" spans="1:9" ht="12.4" hidden="1" customHeight="1">
      <c r="A352" s="13"/>
      <c r="B352" s="1"/>
      <c r="C352" s="36"/>
      <c r="D352" s="150"/>
      <c r="E352" s="151"/>
      <c r="F352" s="43" t="str">
        <f>VLOOKUP(C352,'[2]Acha Air Sales Price List'!$B$1:$D$65536,3,FALSE)</f>
        <v>Exchange rate :</v>
      </c>
      <c r="G352" s="21">
        <f>ROUND(IF(ISBLANK(C352),0,VLOOKUP(C352,'[2]Acha Air Sales Price List'!$B$1:$X$65536,12,FALSE)*$L$14),2)</f>
        <v>0</v>
      </c>
      <c r="H352" s="22">
        <f t="shared" si="8"/>
        <v>0</v>
      </c>
      <c r="I352" s="14"/>
    </row>
    <row r="353" spans="1:9" ht="12.4" hidden="1" customHeight="1">
      <c r="A353" s="13"/>
      <c r="B353" s="1"/>
      <c r="C353" s="36"/>
      <c r="D353" s="150"/>
      <c r="E353" s="151"/>
      <c r="F353" s="43" t="str">
        <f>VLOOKUP(C353,'[2]Acha Air Sales Price List'!$B$1:$D$65536,3,FALSE)</f>
        <v>Exchange rate :</v>
      </c>
      <c r="G353" s="21">
        <f>ROUND(IF(ISBLANK(C353),0,VLOOKUP(C353,'[2]Acha Air Sales Price List'!$B$1:$X$65536,12,FALSE)*$L$14),2)</f>
        <v>0</v>
      </c>
      <c r="H353" s="22">
        <f t="shared" si="8"/>
        <v>0</v>
      </c>
      <c r="I353" s="14"/>
    </row>
    <row r="354" spans="1:9" ht="12.4" hidden="1" customHeight="1">
      <c r="A354" s="13"/>
      <c r="B354" s="1"/>
      <c r="C354" s="36"/>
      <c r="D354" s="150"/>
      <c r="E354" s="151"/>
      <c r="F354" s="43" t="str">
        <f>VLOOKUP(C354,'[2]Acha Air Sales Price List'!$B$1:$D$65536,3,FALSE)</f>
        <v>Exchange rate :</v>
      </c>
      <c r="G354" s="21">
        <f>ROUND(IF(ISBLANK(C354),0,VLOOKUP(C354,'[2]Acha Air Sales Price List'!$B$1:$X$65536,12,FALSE)*$L$14),2)</f>
        <v>0</v>
      </c>
      <c r="H354" s="22">
        <f t="shared" si="8"/>
        <v>0</v>
      </c>
      <c r="I354" s="14"/>
    </row>
    <row r="355" spans="1:9" ht="12.4" hidden="1" customHeight="1">
      <c r="A355" s="13"/>
      <c r="B355" s="1"/>
      <c r="C355" s="36"/>
      <c r="D355" s="150"/>
      <c r="E355" s="151"/>
      <c r="F355" s="43" t="str">
        <f>VLOOKUP(C355,'[2]Acha Air Sales Price List'!$B$1:$D$65536,3,FALSE)</f>
        <v>Exchange rate :</v>
      </c>
      <c r="G355" s="21">
        <f>ROUND(IF(ISBLANK(C355),0,VLOOKUP(C355,'[2]Acha Air Sales Price List'!$B$1:$X$65536,12,FALSE)*$L$14),2)</f>
        <v>0</v>
      </c>
      <c r="H355" s="22">
        <f t="shared" si="8"/>
        <v>0</v>
      </c>
      <c r="I355" s="14"/>
    </row>
    <row r="356" spans="1:9" ht="12.4" hidden="1" customHeight="1">
      <c r="A356" s="13"/>
      <c r="B356" s="1"/>
      <c r="C356" s="36"/>
      <c r="D356" s="150"/>
      <c r="E356" s="151"/>
      <c r="F356" s="43" t="str">
        <f>VLOOKUP(C356,'[2]Acha Air Sales Price List'!$B$1:$D$65536,3,FALSE)</f>
        <v>Exchange rate :</v>
      </c>
      <c r="G356" s="21">
        <f>ROUND(IF(ISBLANK(C356),0,VLOOKUP(C356,'[2]Acha Air Sales Price List'!$B$1:$X$65536,12,FALSE)*$L$14),2)</f>
        <v>0</v>
      </c>
      <c r="H356" s="22">
        <f t="shared" si="8"/>
        <v>0</v>
      </c>
      <c r="I356" s="14"/>
    </row>
    <row r="357" spans="1:9" ht="12.4" hidden="1" customHeight="1">
      <c r="A357" s="13"/>
      <c r="B357" s="1"/>
      <c r="C357" s="36"/>
      <c r="D357" s="150"/>
      <c r="E357" s="151"/>
      <c r="F357" s="43" t="str">
        <f>VLOOKUP(C357,'[2]Acha Air Sales Price List'!$B$1:$D$65536,3,FALSE)</f>
        <v>Exchange rate :</v>
      </c>
      <c r="G357" s="21">
        <f>ROUND(IF(ISBLANK(C357),0,VLOOKUP(C357,'[2]Acha Air Sales Price List'!$B$1:$X$65536,12,FALSE)*$L$14),2)</f>
        <v>0</v>
      </c>
      <c r="H357" s="22">
        <f t="shared" si="8"/>
        <v>0</v>
      </c>
      <c r="I357" s="14"/>
    </row>
    <row r="358" spans="1:9" ht="12.4" hidden="1" customHeight="1">
      <c r="A358" s="13"/>
      <c r="B358" s="1"/>
      <c r="C358" s="36"/>
      <c r="D358" s="150"/>
      <c r="E358" s="151"/>
      <c r="F358" s="43" t="str">
        <f>VLOOKUP(C358,'[2]Acha Air Sales Price List'!$B$1:$D$65536,3,FALSE)</f>
        <v>Exchange rate :</v>
      </c>
      <c r="G358" s="21">
        <f>ROUND(IF(ISBLANK(C358),0,VLOOKUP(C358,'[2]Acha Air Sales Price List'!$B$1:$X$65536,12,FALSE)*$L$14),2)</f>
        <v>0</v>
      </c>
      <c r="H358" s="22">
        <f t="shared" si="8"/>
        <v>0</v>
      </c>
      <c r="I358" s="14"/>
    </row>
    <row r="359" spans="1:9" ht="12.4" hidden="1" customHeight="1">
      <c r="A359" s="13"/>
      <c r="B359" s="1"/>
      <c r="C359" s="36"/>
      <c r="D359" s="150"/>
      <c r="E359" s="151"/>
      <c r="F359" s="43" t="str">
        <f>VLOOKUP(C359,'[2]Acha Air Sales Price List'!$B$1:$D$65536,3,FALSE)</f>
        <v>Exchange rate :</v>
      </c>
      <c r="G359" s="21">
        <f>ROUND(IF(ISBLANK(C359),0,VLOOKUP(C359,'[2]Acha Air Sales Price List'!$B$1:$X$65536,12,FALSE)*$L$14),2)</f>
        <v>0</v>
      </c>
      <c r="H359" s="22">
        <f t="shared" si="8"/>
        <v>0</v>
      </c>
      <c r="I359" s="14"/>
    </row>
    <row r="360" spans="1:9" ht="12.4" hidden="1" customHeight="1">
      <c r="A360" s="13"/>
      <c r="B360" s="1"/>
      <c r="C360" s="36"/>
      <c r="D360" s="150"/>
      <c r="E360" s="151"/>
      <c r="F360" s="43" t="str">
        <f>VLOOKUP(C360,'[2]Acha Air Sales Price List'!$B$1:$D$65536,3,FALSE)</f>
        <v>Exchange rate :</v>
      </c>
      <c r="G360" s="21">
        <f>ROUND(IF(ISBLANK(C360),0,VLOOKUP(C360,'[2]Acha Air Sales Price List'!$B$1:$X$65536,12,FALSE)*$L$14),2)</f>
        <v>0</v>
      </c>
      <c r="H360" s="22">
        <f t="shared" si="8"/>
        <v>0</v>
      </c>
      <c r="I360" s="14"/>
    </row>
    <row r="361" spans="1:9" ht="12.4" hidden="1" customHeight="1">
      <c r="A361" s="13"/>
      <c r="B361" s="1"/>
      <c r="C361" s="36"/>
      <c r="D361" s="150"/>
      <c r="E361" s="151"/>
      <c r="F361" s="43" t="str">
        <f>VLOOKUP(C361,'[2]Acha Air Sales Price List'!$B$1:$D$65536,3,FALSE)</f>
        <v>Exchange rate :</v>
      </c>
      <c r="G361" s="21">
        <f>ROUND(IF(ISBLANK(C361),0,VLOOKUP(C361,'[2]Acha Air Sales Price List'!$B$1:$X$65536,12,FALSE)*$L$14),2)</f>
        <v>0</v>
      </c>
      <c r="H361" s="22">
        <f t="shared" si="8"/>
        <v>0</v>
      </c>
      <c r="I361" s="14"/>
    </row>
    <row r="362" spans="1:9" ht="12.4" hidden="1" customHeight="1">
      <c r="A362" s="13"/>
      <c r="B362" s="1"/>
      <c r="C362" s="36"/>
      <c r="D362" s="150"/>
      <c r="E362" s="151"/>
      <c r="F362" s="43" t="str">
        <f>VLOOKUP(C362,'[2]Acha Air Sales Price List'!$B$1:$D$65536,3,FALSE)</f>
        <v>Exchange rate :</v>
      </c>
      <c r="G362" s="21">
        <f>ROUND(IF(ISBLANK(C362),0,VLOOKUP(C362,'[2]Acha Air Sales Price List'!$B$1:$X$65536,12,FALSE)*$L$14),2)</f>
        <v>0</v>
      </c>
      <c r="H362" s="22">
        <f t="shared" si="8"/>
        <v>0</v>
      </c>
      <c r="I362" s="14"/>
    </row>
    <row r="363" spans="1:9" ht="12.4" hidden="1" customHeight="1">
      <c r="A363" s="13"/>
      <c r="B363" s="1"/>
      <c r="C363" s="36"/>
      <c r="D363" s="150"/>
      <c r="E363" s="151"/>
      <c r="F363" s="43" t="str">
        <f>VLOOKUP(C363,'[2]Acha Air Sales Price List'!$B$1:$D$65536,3,FALSE)</f>
        <v>Exchange rate :</v>
      </c>
      <c r="G363" s="21">
        <f>ROUND(IF(ISBLANK(C363),0,VLOOKUP(C363,'[2]Acha Air Sales Price List'!$B$1:$X$65536,12,FALSE)*$L$14),2)</f>
        <v>0</v>
      </c>
      <c r="H363" s="22">
        <f t="shared" si="8"/>
        <v>0</v>
      </c>
      <c r="I363" s="14"/>
    </row>
    <row r="364" spans="1:9" ht="12.4" hidden="1" customHeight="1">
      <c r="A364" s="13"/>
      <c r="B364" s="1"/>
      <c r="C364" s="36"/>
      <c r="D364" s="150"/>
      <c r="E364" s="151"/>
      <c r="F364" s="43" t="str">
        <f>VLOOKUP(C364,'[2]Acha Air Sales Price List'!$B$1:$D$65536,3,FALSE)</f>
        <v>Exchange rate :</v>
      </c>
      <c r="G364" s="21">
        <f>ROUND(IF(ISBLANK(C364),0,VLOOKUP(C364,'[2]Acha Air Sales Price List'!$B$1:$X$65536,12,FALSE)*$L$14),2)</f>
        <v>0</v>
      </c>
      <c r="H364" s="22">
        <f t="shared" si="8"/>
        <v>0</v>
      </c>
      <c r="I364" s="14"/>
    </row>
    <row r="365" spans="1:9" ht="12.4" hidden="1" customHeight="1">
      <c r="A365" s="13"/>
      <c r="B365" s="1"/>
      <c r="C365" s="36"/>
      <c r="D365" s="150"/>
      <c r="E365" s="151"/>
      <c r="F365" s="43" t="str">
        <f>VLOOKUP(C365,'[2]Acha Air Sales Price List'!$B$1:$D$65536,3,FALSE)</f>
        <v>Exchange rate :</v>
      </c>
      <c r="G365" s="21">
        <f>ROUND(IF(ISBLANK(C365),0,VLOOKUP(C365,'[2]Acha Air Sales Price List'!$B$1:$X$65536,12,FALSE)*$L$14),2)</f>
        <v>0</v>
      </c>
      <c r="H365" s="22">
        <f t="shared" si="8"/>
        <v>0</v>
      </c>
      <c r="I365" s="14"/>
    </row>
    <row r="366" spans="1:9" ht="12.4" hidden="1" customHeight="1">
      <c r="A366" s="13"/>
      <c r="B366" s="1"/>
      <c r="C366" s="37"/>
      <c r="D366" s="150"/>
      <c r="E366" s="151"/>
      <c r="F366" s="43" t="str">
        <f>VLOOKUP(C366,'[2]Acha Air Sales Price List'!$B$1:$D$65536,3,FALSE)</f>
        <v>Exchange rate :</v>
      </c>
      <c r="G366" s="21">
        <f>ROUND(IF(ISBLANK(C366),0,VLOOKUP(C366,'[2]Acha Air Sales Price List'!$B$1:$X$65536,12,FALSE)*$L$14),2)</f>
        <v>0</v>
      </c>
      <c r="H366" s="22">
        <f t="shared" si="8"/>
        <v>0</v>
      </c>
      <c r="I366" s="14"/>
    </row>
    <row r="367" spans="1:9" ht="12" hidden="1" customHeight="1">
      <c r="A367" s="13"/>
      <c r="B367" s="1"/>
      <c r="C367" s="36"/>
      <c r="D367" s="150"/>
      <c r="E367" s="151"/>
      <c r="F367" s="43" t="str">
        <f>VLOOKUP(C367,'[2]Acha Air Sales Price List'!$B$1:$D$65536,3,FALSE)</f>
        <v>Exchange rate :</v>
      </c>
      <c r="G367" s="21">
        <f>ROUND(IF(ISBLANK(C367),0,VLOOKUP(C367,'[2]Acha Air Sales Price List'!$B$1:$X$65536,12,FALSE)*$L$14),2)</f>
        <v>0</v>
      </c>
      <c r="H367" s="22">
        <f t="shared" si="8"/>
        <v>0</v>
      </c>
      <c r="I367" s="14"/>
    </row>
    <row r="368" spans="1:9" ht="12.4" hidden="1" customHeight="1">
      <c r="A368" s="13"/>
      <c r="B368" s="1"/>
      <c r="C368" s="36"/>
      <c r="D368" s="150"/>
      <c r="E368" s="151"/>
      <c r="F368" s="43" t="str">
        <f>VLOOKUP(C368,'[2]Acha Air Sales Price List'!$B$1:$D$65536,3,FALSE)</f>
        <v>Exchange rate :</v>
      </c>
      <c r="G368" s="21">
        <f>ROUND(IF(ISBLANK(C368),0,VLOOKUP(C368,'[2]Acha Air Sales Price List'!$B$1:$X$65536,12,FALSE)*$L$14),2)</f>
        <v>0</v>
      </c>
      <c r="H368" s="22">
        <f t="shared" si="8"/>
        <v>0</v>
      </c>
      <c r="I368" s="14"/>
    </row>
    <row r="369" spans="1:9" ht="12.4" hidden="1" customHeight="1">
      <c r="A369" s="13"/>
      <c r="B369" s="1"/>
      <c r="C369" s="36"/>
      <c r="D369" s="150"/>
      <c r="E369" s="151"/>
      <c r="F369" s="43" t="str">
        <f>VLOOKUP(C369,'[2]Acha Air Sales Price List'!$B$1:$D$65536,3,FALSE)</f>
        <v>Exchange rate :</v>
      </c>
      <c r="G369" s="21">
        <f>ROUND(IF(ISBLANK(C369),0,VLOOKUP(C369,'[2]Acha Air Sales Price List'!$B$1:$X$65536,12,FALSE)*$L$14),2)</f>
        <v>0</v>
      </c>
      <c r="H369" s="22">
        <f t="shared" si="8"/>
        <v>0</v>
      </c>
      <c r="I369" s="14"/>
    </row>
    <row r="370" spans="1:9" ht="12.4" hidden="1" customHeight="1">
      <c r="A370" s="13"/>
      <c r="B370" s="1"/>
      <c r="C370" s="36"/>
      <c r="D370" s="150"/>
      <c r="E370" s="151"/>
      <c r="F370" s="43" t="str">
        <f>VLOOKUP(C370,'[2]Acha Air Sales Price List'!$B$1:$D$65536,3,FALSE)</f>
        <v>Exchange rate :</v>
      </c>
      <c r="G370" s="21">
        <f>ROUND(IF(ISBLANK(C370),0,VLOOKUP(C370,'[2]Acha Air Sales Price List'!$B$1:$X$65536,12,FALSE)*$L$14),2)</f>
        <v>0</v>
      </c>
      <c r="H370" s="22">
        <f t="shared" si="8"/>
        <v>0</v>
      </c>
      <c r="I370" s="14"/>
    </row>
    <row r="371" spans="1:9" ht="12.4" hidden="1" customHeight="1">
      <c r="A371" s="13"/>
      <c r="B371" s="1"/>
      <c r="C371" s="36"/>
      <c r="D371" s="150"/>
      <c r="E371" s="151"/>
      <c r="F371" s="43" t="str">
        <f>VLOOKUP(C371,'[2]Acha Air Sales Price List'!$B$1:$D$65536,3,FALSE)</f>
        <v>Exchange rate :</v>
      </c>
      <c r="G371" s="21">
        <f>ROUND(IF(ISBLANK(C371),0,VLOOKUP(C371,'[2]Acha Air Sales Price List'!$B$1:$X$65536,12,FALSE)*$L$14),2)</f>
        <v>0</v>
      </c>
      <c r="H371" s="22">
        <f t="shared" si="8"/>
        <v>0</v>
      </c>
      <c r="I371" s="14"/>
    </row>
    <row r="372" spans="1:9" ht="12.4" hidden="1" customHeight="1">
      <c r="A372" s="13"/>
      <c r="B372" s="1"/>
      <c r="C372" s="36"/>
      <c r="D372" s="150"/>
      <c r="E372" s="151"/>
      <c r="F372" s="43" t="str">
        <f>VLOOKUP(C372,'[2]Acha Air Sales Price List'!$B$1:$D$65536,3,FALSE)</f>
        <v>Exchange rate :</v>
      </c>
      <c r="G372" s="21">
        <f>ROUND(IF(ISBLANK(C372),0,VLOOKUP(C372,'[2]Acha Air Sales Price List'!$B$1:$X$65536,12,FALSE)*$L$14),2)</f>
        <v>0</v>
      </c>
      <c r="H372" s="22">
        <f t="shared" si="8"/>
        <v>0</v>
      </c>
      <c r="I372" s="14"/>
    </row>
    <row r="373" spans="1:9" ht="12.4" hidden="1" customHeight="1">
      <c r="A373" s="13"/>
      <c r="B373" s="1"/>
      <c r="C373" s="36"/>
      <c r="D373" s="150"/>
      <c r="E373" s="151"/>
      <c r="F373" s="43" t="str">
        <f>VLOOKUP(C373,'[2]Acha Air Sales Price List'!$B$1:$D$65536,3,FALSE)</f>
        <v>Exchange rate :</v>
      </c>
      <c r="G373" s="21">
        <f>ROUND(IF(ISBLANK(C373),0,VLOOKUP(C373,'[2]Acha Air Sales Price List'!$B$1:$X$65536,12,FALSE)*$L$14),2)</f>
        <v>0</v>
      </c>
      <c r="H373" s="22">
        <f t="shared" si="8"/>
        <v>0</v>
      </c>
      <c r="I373" s="14"/>
    </row>
    <row r="374" spans="1:9" ht="12.4" hidden="1" customHeight="1">
      <c r="A374" s="13"/>
      <c r="B374" s="1"/>
      <c r="C374" s="36"/>
      <c r="D374" s="150"/>
      <c r="E374" s="151"/>
      <c r="F374" s="43" t="str">
        <f>VLOOKUP(C374,'[2]Acha Air Sales Price List'!$B$1:$D$65536,3,FALSE)</f>
        <v>Exchange rate :</v>
      </c>
      <c r="G374" s="21">
        <f>ROUND(IF(ISBLANK(C374),0,VLOOKUP(C374,'[2]Acha Air Sales Price List'!$B$1:$X$65536,12,FALSE)*$L$14),2)</f>
        <v>0</v>
      </c>
      <c r="H374" s="22">
        <f t="shared" si="8"/>
        <v>0</v>
      </c>
      <c r="I374" s="14"/>
    </row>
    <row r="375" spans="1:9" ht="12.4" hidden="1" customHeight="1">
      <c r="A375" s="13"/>
      <c r="B375" s="1"/>
      <c r="C375" s="36"/>
      <c r="D375" s="150"/>
      <c r="E375" s="151"/>
      <c r="F375" s="43" t="str">
        <f>VLOOKUP(C375,'[2]Acha Air Sales Price List'!$B$1:$D$65536,3,FALSE)</f>
        <v>Exchange rate :</v>
      </c>
      <c r="G375" s="21">
        <f>ROUND(IF(ISBLANK(C375),0,VLOOKUP(C375,'[2]Acha Air Sales Price List'!$B$1:$X$65536,12,FALSE)*$L$14),2)</f>
        <v>0</v>
      </c>
      <c r="H375" s="22">
        <f t="shared" si="8"/>
        <v>0</v>
      </c>
      <c r="I375" s="14"/>
    </row>
    <row r="376" spans="1:9" ht="12.4" hidden="1" customHeight="1">
      <c r="A376" s="13"/>
      <c r="B376" s="1"/>
      <c r="C376" s="36"/>
      <c r="D376" s="150"/>
      <c r="E376" s="151"/>
      <c r="F376" s="43" t="str">
        <f>VLOOKUP(C376,'[2]Acha Air Sales Price List'!$B$1:$D$65536,3,FALSE)</f>
        <v>Exchange rate :</v>
      </c>
      <c r="G376" s="21">
        <f>ROUND(IF(ISBLANK(C376),0,VLOOKUP(C376,'[2]Acha Air Sales Price List'!$B$1:$X$65536,12,FALSE)*$L$14),2)</f>
        <v>0</v>
      </c>
      <c r="H376" s="22">
        <f t="shared" si="8"/>
        <v>0</v>
      </c>
      <c r="I376" s="14"/>
    </row>
    <row r="377" spans="1:9" ht="12.4" hidden="1" customHeight="1">
      <c r="A377" s="13"/>
      <c r="B377" s="1"/>
      <c r="C377" s="36"/>
      <c r="D377" s="150"/>
      <c r="E377" s="151"/>
      <c r="F377" s="43" t="str">
        <f>VLOOKUP(C377,'[2]Acha Air Sales Price List'!$B$1:$D$65536,3,FALSE)</f>
        <v>Exchange rate :</v>
      </c>
      <c r="G377" s="21">
        <f>ROUND(IF(ISBLANK(C377),0,VLOOKUP(C377,'[2]Acha Air Sales Price List'!$B$1:$X$65536,12,FALSE)*$L$14),2)</f>
        <v>0</v>
      </c>
      <c r="H377" s="22">
        <f t="shared" si="8"/>
        <v>0</v>
      </c>
      <c r="I377" s="14"/>
    </row>
    <row r="378" spans="1:9" ht="12.4" hidden="1" customHeight="1">
      <c r="A378" s="13"/>
      <c r="B378" s="1"/>
      <c r="C378" s="36"/>
      <c r="D378" s="150"/>
      <c r="E378" s="151"/>
      <c r="F378" s="43" t="str">
        <f>VLOOKUP(C378,'[2]Acha Air Sales Price List'!$B$1:$D$65536,3,FALSE)</f>
        <v>Exchange rate :</v>
      </c>
      <c r="G378" s="21">
        <f>ROUND(IF(ISBLANK(C378),0,VLOOKUP(C378,'[2]Acha Air Sales Price List'!$B$1:$X$65536,12,FALSE)*$L$14),2)</f>
        <v>0</v>
      </c>
      <c r="H378" s="22">
        <f t="shared" si="8"/>
        <v>0</v>
      </c>
      <c r="I378" s="14"/>
    </row>
    <row r="379" spans="1:9" ht="12.4" hidden="1" customHeight="1">
      <c r="A379" s="13"/>
      <c r="B379" s="1"/>
      <c r="C379" s="36"/>
      <c r="D379" s="150"/>
      <c r="E379" s="151"/>
      <c r="F379" s="43" t="str">
        <f>VLOOKUP(C379,'[2]Acha Air Sales Price List'!$B$1:$D$65536,3,FALSE)</f>
        <v>Exchange rate :</v>
      </c>
      <c r="G379" s="21">
        <f>ROUND(IF(ISBLANK(C379),0,VLOOKUP(C379,'[2]Acha Air Sales Price List'!$B$1:$X$65536,12,FALSE)*$L$14),2)</f>
        <v>0</v>
      </c>
      <c r="H379" s="22">
        <f t="shared" si="8"/>
        <v>0</v>
      </c>
      <c r="I379" s="14"/>
    </row>
    <row r="380" spans="1:9" ht="12.4" hidden="1" customHeight="1">
      <c r="A380" s="13"/>
      <c r="B380" s="1"/>
      <c r="C380" s="36"/>
      <c r="D380" s="150"/>
      <c r="E380" s="151"/>
      <c r="F380" s="43" t="str">
        <f>VLOOKUP(C380,'[2]Acha Air Sales Price List'!$B$1:$D$65536,3,FALSE)</f>
        <v>Exchange rate :</v>
      </c>
      <c r="G380" s="21">
        <f>ROUND(IF(ISBLANK(C380),0,VLOOKUP(C380,'[2]Acha Air Sales Price List'!$B$1:$X$65536,12,FALSE)*$L$14),2)</f>
        <v>0</v>
      </c>
      <c r="H380" s="22">
        <f t="shared" si="8"/>
        <v>0</v>
      </c>
      <c r="I380" s="14"/>
    </row>
    <row r="381" spans="1:9" ht="12.4" hidden="1" customHeight="1">
      <c r="A381" s="13"/>
      <c r="B381" s="1"/>
      <c r="C381" s="36"/>
      <c r="D381" s="150"/>
      <c r="E381" s="151"/>
      <c r="F381" s="43" t="str">
        <f>VLOOKUP(C381,'[2]Acha Air Sales Price List'!$B$1:$D$65536,3,FALSE)</f>
        <v>Exchange rate :</v>
      </c>
      <c r="G381" s="21">
        <f>ROUND(IF(ISBLANK(C381),0,VLOOKUP(C381,'[2]Acha Air Sales Price List'!$B$1:$X$65536,12,FALSE)*$L$14),2)</f>
        <v>0</v>
      </c>
      <c r="H381" s="22">
        <f t="shared" si="8"/>
        <v>0</v>
      </c>
      <c r="I381" s="14"/>
    </row>
    <row r="382" spans="1:9" ht="12.4" hidden="1" customHeight="1">
      <c r="A382" s="13"/>
      <c r="B382" s="1"/>
      <c r="C382" s="36"/>
      <c r="D382" s="150"/>
      <c r="E382" s="151"/>
      <c r="F382" s="43" t="str">
        <f>VLOOKUP(C382,'[2]Acha Air Sales Price List'!$B$1:$D$65536,3,FALSE)</f>
        <v>Exchange rate :</v>
      </c>
      <c r="G382" s="21">
        <f>ROUND(IF(ISBLANK(C382),0,VLOOKUP(C382,'[2]Acha Air Sales Price List'!$B$1:$X$65536,12,FALSE)*$L$14),2)</f>
        <v>0</v>
      </c>
      <c r="H382" s="22">
        <f t="shared" si="8"/>
        <v>0</v>
      </c>
      <c r="I382" s="14"/>
    </row>
    <row r="383" spans="1:9" ht="12.4" hidden="1" customHeight="1">
      <c r="A383" s="13"/>
      <c r="B383" s="1"/>
      <c r="C383" s="36"/>
      <c r="D383" s="150"/>
      <c r="E383" s="151"/>
      <c r="F383" s="43" t="str">
        <f>VLOOKUP(C383,'[2]Acha Air Sales Price List'!$B$1:$D$65536,3,FALSE)</f>
        <v>Exchange rate :</v>
      </c>
      <c r="G383" s="21">
        <f>ROUND(IF(ISBLANK(C383),0,VLOOKUP(C383,'[2]Acha Air Sales Price List'!$B$1:$X$65536,12,FALSE)*$L$14),2)</f>
        <v>0</v>
      </c>
      <c r="H383" s="22">
        <f t="shared" si="8"/>
        <v>0</v>
      </c>
      <c r="I383" s="14"/>
    </row>
    <row r="384" spans="1:9" ht="12.4" hidden="1" customHeight="1">
      <c r="A384" s="13"/>
      <c r="B384" s="1"/>
      <c r="C384" s="36"/>
      <c r="D384" s="150"/>
      <c r="E384" s="151"/>
      <c r="F384" s="43" t="str">
        <f>VLOOKUP(C384,'[2]Acha Air Sales Price List'!$B$1:$D$65536,3,FALSE)</f>
        <v>Exchange rate :</v>
      </c>
      <c r="G384" s="21">
        <f>ROUND(IF(ISBLANK(C384),0,VLOOKUP(C384,'[2]Acha Air Sales Price List'!$B$1:$X$65536,12,FALSE)*$L$14),2)</f>
        <v>0</v>
      </c>
      <c r="H384" s="22">
        <f t="shared" si="8"/>
        <v>0</v>
      </c>
      <c r="I384" s="14"/>
    </row>
    <row r="385" spans="1:9" ht="12.4" hidden="1" customHeight="1">
      <c r="A385" s="13"/>
      <c r="B385" s="1"/>
      <c r="C385" s="36"/>
      <c r="D385" s="150"/>
      <c r="E385" s="151"/>
      <c r="F385" s="43" t="str">
        <f>VLOOKUP(C385,'[2]Acha Air Sales Price List'!$B$1:$D$65536,3,FALSE)</f>
        <v>Exchange rate :</v>
      </c>
      <c r="G385" s="21">
        <f>ROUND(IF(ISBLANK(C385),0,VLOOKUP(C385,'[2]Acha Air Sales Price List'!$B$1:$X$65536,12,FALSE)*$L$14),2)</f>
        <v>0</v>
      </c>
      <c r="H385" s="22">
        <f t="shared" si="8"/>
        <v>0</v>
      </c>
      <c r="I385" s="14"/>
    </row>
    <row r="386" spans="1:9" ht="12.4" hidden="1" customHeight="1">
      <c r="A386" s="13"/>
      <c r="B386" s="1"/>
      <c r="C386" s="36"/>
      <c r="D386" s="150"/>
      <c r="E386" s="151"/>
      <c r="F386" s="43" t="str">
        <f>VLOOKUP(C386,'[2]Acha Air Sales Price List'!$B$1:$D$65536,3,FALSE)</f>
        <v>Exchange rate :</v>
      </c>
      <c r="G386" s="21">
        <f>ROUND(IF(ISBLANK(C386),0,VLOOKUP(C386,'[2]Acha Air Sales Price List'!$B$1:$X$65536,12,FALSE)*$L$14),2)</f>
        <v>0</v>
      </c>
      <c r="H386" s="22">
        <f t="shared" si="8"/>
        <v>0</v>
      </c>
      <c r="I386" s="14"/>
    </row>
    <row r="387" spans="1:9" ht="12.4" hidden="1" customHeight="1">
      <c r="A387" s="13"/>
      <c r="B387" s="1"/>
      <c r="C387" s="36"/>
      <c r="D387" s="150"/>
      <c r="E387" s="151"/>
      <c r="F387" s="43" t="str">
        <f>VLOOKUP(C387,'[2]Acha Air Sales Price List'!$B$1:$D$65536,3,FALSE)</f>
        <v>Exchange rate :</v>
      </c>
      <c r="G387" s="21">
        <f>ROUND(IF(ISBLANK(C387),0,VLOOKUP(C387,'[2]Acha Air Sales Price List'!$B$1:$X$65536,12,FALSE)*$L$14),2)</f>
        <v>0</v>
      </c>
      <c r="H387" s="22">
        <f t="shared" si="8"/>
        <v>0</v>
      </c>
      <c r="I387" s="14"/>
    </row>
    <row r="388" spans="1:9" ht="12.4" hidden="1" customHeight="1">
      <c r="A388" s="13"/>
      <c r="B388" s="1"/>
      <c r="C388" s="36"/>
      <c r="D388" s="150"/>
      <c r="E388" s="151"/>
      <c r="F388" s="43" t="str">
        <f>VLOOKUP(C388,'[2]Acha Air Sales Price List'!$B$1:$D$65536,3,FALSE)</f>
        <v>Exchange rate :</v>
      </c>
      <c r="G388" s="21">
        <f>ROUND(IF(ISBLANK(C388),0,VLOOKUP(C388,'[2]Acha Air Sales Price List'!$B$1:$X$65536,12,FALSE)*$L$14),2)</f>
        <v>0</v>
      </c>
      <c r="H388" s="22">
        <f t="shared" si="8"/>
        <v>0</v>
      </c>
      <c r="I388" s="14"/>
    </row>
    <row r="389" spans="1:9" ht="12.4" hidden="1" customHeight="1">
      <c r="A389" s="13"/>
      <c r="B389" s="1"/>
      <c r="C389" s="36"/>
      <c r="D389" s="150"/>
      <c r="E389" s="151"/>
      <c r="F389" s="43" t="str">
        <f>VLOOKUP(C389,'[2]Acha Air Sales Price List'!$B$1:$D$65536,3,FALSE)</f>
        <v>Exchange rate :</v>
      </c>
      <c r="G389" s="21">
        <f>ROUND(IF(ISBLANK(C389),0,VLOOKUP(C389,'[2]Acha Air Sales Price List'!$B$1:$X$65536,12,FALSE)*$L$14),2)</f>
        <v>0</v>
      </c>
      <c r="H389" s="22">
        <f t="shared" si="8"/>
        <v>0</v>
      </c>
      <c r="I389" s="14"/>
    </row>
    <row r="390" spans="1:9" ht="12.4" hidden="1" customHeight="1">
      <c r="A390" s="13"/>
      <c r="B390" s="1"/>
      <c r="C390" s="36"/>
      <c r="D390" s="150"/>
      <c r="E390" s="151"/>
      <c r="F390" s="43" t="str">
        <f>VLOOKUP(C390,'[2]Acha Air Sales Price List'!$B$1:$D$65536,3,FALSE)</f>
        <v>Exchange rate :</v>
      </c>
      <c r="G390" s="21">
        <f>ROUND(IF(ISBLANK(C390),0,VLOOKUP(C390,'[2]Acha Air Sales Price List'!$B$1:$X$65536,12,FALSE)*$L$14),2)</f>
        <v>0</v>
      </c>
      <c r="H390" s="22">
        <f t="shared" si="8"/>
        <v>0</v>
      </c>
      <c r="I390" s="14"/>
    </row>
    <row r="391" spans="1:9" ht="12.4" hidden="1" customHeight="1">
      <c r="A391" s="13"/>
      <c r="B391" s="1"/>
      <c r="C391" s="36"/>
      <c r="D391" s="150"/>
      <c r="E391" s="151"/>
      <c r="F391" s="43" t="str">
        <f>VLOOKUP(C391,'[2]Acha Air Sales Price List'!$B$1:$D$65536,3,FALSE)</f>
        <v>Exchange rate :</v>
      </c>
      <c r="G391" s="21">
        <f>ROUND(IF(ISBLANK(C391),0,VLOOKUP(C391,'[2]Acha Air Sales Price List'!$B$1:$X$65536,12,FALSE)*$L$14),2)</f>
        <v>0</v>
      </c>
      <c r="H391" s="22">
        <f t="shared" si="8"/>
        <v>0</v>
      </c>
      <c r="I391" s="14"/>
    </row>
    <row r="392" spans="1:9" ht="12.4" hidden="1" customHeight="1">
      <c r="A392" s="13"/>
      <c r="B392" s="1"/>
      <c r="C392" s="36"/>
      <c r="D392" s="150"/>
      <c r="E392" s="151"/>
      <c r="F392" s="43" t="str">
        <f>VLOOKUP(C392,'[2]Acha Air Sales Price List'!$B$1:$D$65536,3,FALSE)</f>
        <v>Exchange rate :</v>
      </c>
      <c r="G392" s="21">
        <f>ROUND(IF(ISBLANK(C392),0,VLOOKUP(C392,'[2]Acha Air Sales Price List'!$B$1:$X$65536,12,FALSE)*$L$14),2)</f>
        <v>0</v>
      </c>
      <c r="H392" s="22">
        <f t="shared" si="8"/>
        <v>0</v>
      </c>
      <c r="I392" s="14"/>
    </row>
    <row r="393" spans="1:9" ht="12.4" hidden="1" customHeight="1">
      <c r="A393" s="13"/>
      <c r="B393" s="1"/>
      <c r="C393" s="36"/>
      <c r="D393" s="150"/>
      <c r="E393" s="151"/>
      <c r="F393" s="43" t="str">
        <f>VLOOKUP(C393,'[2]Acha Air Sales Price List'!$B$1:$D$65536,3,FALSE)</f>
        <v>Exchange rate :</v>
      </c>
      <c r="G393" s="21">
        <f>ROUND(IF(ISBLANK(C393),0,VLOOKUP(C393,'[2]Acha Air Sales Price List'!$B$1:$X$65536,12,FALSE)*$L$14),2)</f>
        <v>0</v>
      </c>
      <c r="H393" s="22">
        <f t="shared" si="8"/>
        <v>0</v>
      </c>
      <c r="I393" s="14"/>
    </row>
    <row r="394" spans="1:9" ht="12.4" hidden="1" customHeight="1">
      <c r="A394" s="13"/>
      <c r="B394" s="1"/>
      <c r="C394" s="37"/>
      <c r="D394" s="150"/>
      <c r="E394" s="151"/>
      <c r="F394" s="43" t="str">
        <f>VLOOKUP(C394,'[2]Acha Air Sales Price List'!$B$1:$D$65536,3,FALSE)</f>
        <v>Exchange rate :</v>
      </c>
      <c r="G394" s="21">
        <f>ROUND(IF(ISBLANK(C394),0,VLOOKUP(C394,'[2]Acha Air Sales Price List'!$B$1:$X$65536,12,FALSE)*$L$14),2)</f>
        <v>0</v>
      </c>
      <c r="H394" s="22">
        <f>ROUND(IF(ISNUMBER(B394), G394*B394, 0),5)</f>
        <v>0</v>
      </c>
      <c r="I394" s="14"/>
    </row>
    <row r="395" spans="1:9" ht="12" hidden="1" customHeight="1">
      <c r="A395" s="13"/>
      <c r="B395" s="1"/>
      <c r="C395" s="36"/>
      <c r="D395" s="150"/>
      <c r="E395" s="151"/>
      <c r="F395" s="43" t="str">
        <f>VLOOKUP(C395,'[2]Acha Air Sales Price List'!$B$1:$D$65536,3,FALSE)</f>
        <v>Exchange rate :</v>
      </c>
      <c r="G395" s="21">
        <f>ROUND(IF(ISBLANK(C395),0,VLOOKUP(C395,'[2]Acha Air Sales Price List'!$B$1:$X$65536,12,FALSE)*$L$14),2)</f>
        <v>0</v>
      </c>
      <c r="H395" s="22">
        <f t="shared" ref="H395:H449" si="9">ROUND(IF(ISNUMBER(B395), G395*B395, 0),5)</f>
        <v>0</v>
      </c>
      <c r="I395" s="14"/>
    </row>
    <row r="396" spans="1:9" ht="12.4" hidden="1" customHeight="1">
      <c r="A396" s="13"/>
      <c r="B396" s="1"/>
      <c r="C396" s="36"/>
      <c r="D396" s="150"/>
      <c r="E396" s="151"/>
      <c r="F396" s="43" t="str">
        <f>VLOOKUP(C396,'[2]Acha Air Sales Price List'!$B$1:$D$65536,3,FALSE)</f>
        <v>Exchange rate :</v>
      </c>
      <c r="G396" s="21">
        <f>ROUND(IF(ISBLANK(C396),0,VLOOKUP(C396,'[2]Acha Air Sales Price List'!$B$1:$X$65536,12,FALSE)*$L$14),2)</f>
        <v>0</v>
      </c>
      <c r="H396" s="22">
        <f t="shared" si="9"/>
        <v>0</v>
      </c>
      <c r="I396" s="14"/>
    </row>
    <row r="397" spans="1:9" ht="12.4" hidden="1" customHeight="1">
      <c r="A397" s="13"/>
      <c r="B397" s="1"/>
      <c r="C397" s="36"/>
      <c r="D397" s="150"/>
      <c r="E397" s="151"/>
      <c r="F397" s="43" t="str">
        <f>VLOOKUP(C397,'[2]Acha Air Sales Price List'!$B$1:$D$65536,3,FALSE)</f>
        <v>Exchange rate :</v>
      </c>
      <c r="G397" s="21">
        <f>ROUND(IF(ISBLANK(C397),0,VLOOKUP(C397,'[2]Acha Air Sales Price List'!$B$1:$X$65536,12,FALSE)*$L$14),2)</f>
        <v>0</v>
      </c>
      <c r="H397" s="22">
        <f t="shared" si="9"/>
        <v>0</v>
      </c>
      <c r="I397" s="14"/>
    </row>
    <row r="398" spans="1:9" ht="12.4" hidden="1" customHeight="1">
      <c r="A398" s="13"/>
      <c r="B398" s="1"/>
      <c r="C398" s="36"/>
      <c r="D398" s="150"/>
      <c r="E398" s="151"/>
      <c r="F398" s="43" t="str">
        <f>VLOOKUP(C398,'[2]Acha Air Sales Price List'!$B$1:$D$65536,3,FALSE)</f>
        <v>Exchange rate :</v>
      </c>
      <c r="G398" s="21">
        <f>ROUND(IF(ISBLANK(C398),0,VLOOKUP(C398,'[2]Acha Air Sales Price List'!$B$1:$X$65536,12,FALSE)*$L$14),2)</f>
        <v>0</v>
      </c>
      <c r="H398" s="22">
        <f t="shared" si="9"/>
        <v>0</v>
      </c>
      <c r="I398" s="14"/>
    </row>
    <row r="399" spans="1:9" ht="12.4" hidden="1" customHeight="1">
      <c r="A399" s="13"/>
      <c r="B399" s="1"/>
      <c r="C399" s="36"/>
      <c r="D399" s="150"/>
      <c r="E399" s="151"/>
      <c r="F399" s="43" t="str">
        <f>VLOOKUP(C399,'[2]Acha Air Sales Price List'!$B$1:$D$65536,3,FALSE)</f>
        <v>Exchange rate :</v>
      </c>
      <c r="G399" s="21">
        <f>ROUND(IF(ISBLANK(C399),0,VLOOKUP(C399,'[2]Acha Air Sales Price List'!$B$1:$X$65536,12,FALSE)*$L$14),2)</f>
        <v>0</v>
      </c>
      <c r="H399" s="22">
        <f t="shared" si="9"/>
        <v>0</v>
      </c>
      <c r="I399" s="14"/>
    </row>
    <row r="400" spans="1:9" ht="12.4" hidden="1" customHeight="1">
      <c r="A400" s="13"/>
      <c r="B400" s="1"/>
      <c r="C400" s="36"/>
      <c r="D400" s="150"/>
      <c r="E400" s="151"/>
      <c r="F400" s="43" t="str">
        <f>VLOOKUP(C400,'[2]Acha Air Sales Price List'!$B$1:$D$65536,3,FALSE)</f>
        <v>Exchange rate :</v>
      </c>
      <c r="G400" s="21">
        <f>ROUND(IF(ISBLANK(C400),0,VLOOKUP(C400,'[2]Acha Air Sales Price List'!$B$1:$X$65536,12,FALSE)*$L$14),2)</f>
        <v>0</v>
      </c>
      <c r="H400" s="22">
        <f t="shared" si="9"/>
        <v>0</v>
      </c>
      <c r="I400" s="14"/>
    </row>
    <row r="401" spans="1:9" ht="12.4" hidden="1" customHeight="1">
      <c r="A401" s="13"/>
      <c r="B401" s="1"/>
      <c r="C401" s="36"/>
      <c r="D401" s="150"/>
      <c r="E401" s="151"/>
      <c r="F401" s="43" t="str">
        <f>VLOOKUP(C401,'[2]Acha Air Sales Price List'!$B$1:$D$65536,3,FALSE)</f>
        <v>Exchange rate :</v>
      </c>
      <c r="G401" s="21">
        <f>ROUND(IF(ISBLANK(C401),0,VLOOKUP(C401,'[2]Acha Air Sales Price List'!$B$1:$X$65536,12,FALSE)*$L$14),2)</f>
        <v>0</v>
      </c>
      <c r="H401" s="22">
        <f t="shared" si="9"/>
        <v>0</v>
      </c>
      <c r="I401" s="14"/>
    </row>
    <row r="402" spans="1:9" ht="12.4" hidden="1" customHeight="1">
      <c r="A402" s="13"/>
      <c r="B402" s="1"/>
      <c r="C402" s="36"/>
      <c r="D402" s="150"/>
      <c r="E402" s="151"/>
      <c r="F402" s="43" t="str">
        <f>VLOOKUP(C402,'[2]Acha Air Sales Price List'!$B$1:$D$65536,3,FALSE)</f>
        <v>Exchange rate :</v>
      </c>
      <c r="G402" s="21">
        <f>ROUND(IF(ISBLANK(C402),0,VLOOKUP(C402,'[2]Acha Air Sales Price List'!$B$1:$X$65536,12,FALSE)*$L$14),2)</f>
        <v>0</v>
      </c>
      <c r="H402" s="22">
        <f t="shared" si="9"/>
        <v>0</v>
      </c>
      <c r="I402" s="14"/>
    </row>
    <row r="403" spans="1:9" ht="12.4" hidden="1" customHeight="1">
      <c r="A403" s="13"/>
      <c r="B403" s="1"/>
      <c r="C403" s="36"/>
      <c r="D403" s="150"/>
      <c r="E403" s="151"/>
      <c r="F403" s="43" t="str">
        <f>VLOOKUP(C403,'[2]Acha Air Sales Price List'!$B$1:$D$65536,3,FALSE)</f>
        <v>Exchange rate :</v>
      </c>
      <c r="G403" s="21">
        <f>ROUND(IF(ISBLANK(C403),0,VLOOKUP(C403,'[2]Acha Air Sales Price List'!$B$1:$X$65536,12,FALSE)*$L$14),2)</f>
        <v>0</v>
      </c>
      <c r="H403" s="22">
        <f t="shared" si="9"/>
        <v>0</v>
      </c>
      <c r="I403" s="14"/>
    </row>
    <row r="404" spans="1:9" ht="12.4" hidden="1" customHeight="1">
      <c r="A404" s="13"/>
      <c r="B404" s="1"/>
      <c r="C404" s="36"/>
      <c r="D404" s="150"/>
      <c r="E404" s="151"/>
      <c r="F404" s="43" t="str">
        <f>VLOOKUP(C404,'[2]Acha Air Sales Price List'!$B$1:$D$65536,3,FALSE)</f>
        <v>Exchange rate :</v>
      </c>
      <c r="G404" s="21">
        <f>ROUND(IF(ISBLANK(C404),0,VLOOKUP(C404,'[2]Acha Air Sales Price List'!$B$1:$X$65536,12,FALSE)*$L$14),2)</f>
        <v>0</v>
      </c>
      <c r="H404" s="22">
        <f t="shared" si="9"/>
        <v>0</v>
      </c>
      <c r="I404" s="14"/>
    </row>
    <row r="405" spans="1:9" ht="12.4" hidden="1" customHeight="1">
      <c r="A405" s="13"/>
      <c r="B405" s="1"/>
      <c r="C405" s="36"/>
      <c r="D405" s="150"/>
      <c r="E405" s="151"/>
      <c r="F405" s="43" t="str">
        <f>VLOOKUP(C405,'[2]Acha Air Sales Price List'!$B$1:$D$65536,3,FALSE)</f>
        <v>Exchange rate :</v>
      </c>
      <c r="G405" s="21">
        <f>ROUND(IF(ISBLANK(C405),0,VLOOKUP(C405,'[2]Acha Air Sales Price List'!$B$1:$X$65536,12,FALSE)*$L$14),2)</f>
        <v>0</v>
      </c>
      <c r="H405" s="22">
        <f t="shared" si="9"/>
        <v>0</v>
      </c>
      <c r="I405" s="14"/>
    </row>
    <row r="406" spans="1:9" ht="12.4" hidden="1" customHeight="1">
      <c r="A406" s="13"/>
      <c r="B406" s="1"/>
      <c r="C406" s="36"/>
      <c r="D406" s="150"/>
      <c r="E406" s="151"/>
      <c r="F406" s="43" t="str">
        <f>VLOOKUP(C406,'[2]Acha Air Sales Price List'!$B$1:$D$65536,3,FALSE)</f>
        <v>Exchange rate :</v>
      </c>
      <c r="G406" s="21">
        <f>ROUND(IF(ISBLANK(C406),0,VLOOKUP(C406,'[2]Acha Air Sales Price List'!$B$1:$X$65536,12,FALSE)*$L$14),2)</f>
        <v>0</v>
      </c>
      <c r="H406" s="22">
        <f t="shared" si="9"/>
        <v>0</v>
      </c>
      <c r="I406" s="14"/>
    </row>
    <row r="407" spans="1:9" ht="12.4" hidden="1" customHeight="1">
      <c r="A407" s="13"/>
      <c r="B407" s="1"/>
      <c r="C407" s="36"/>
      <c r="D407" s="150"/>
      <c r="E407" s="151"/>
      <c r="F407" s="43" t="str">
        <f>VLOOKUP(C407,'[2]Acha Air Sales Price List'!$B$1:$D$65536,3,FALSE)</f>
        <v>Exchange rate :</v>
      </c>
      <c r="G407" s="21">
        <f>ROUND(IF(ISBLANK(C407),0,VLOOKUP(C407,'[2]Acha Air Sales Price List'!$B$1:$X$65536,12,FALSE)*$L$14),2)</f>
        <v>0</v>
      </c>
      <c r="H407" s="22">
        <f t="shared" si="9"/>
        <v>0</v>
      </c>
      <c r="I407" s="14"/>
    </row>
    <row r="408" spans="1:9" ht="12.4" hidden="1" customHeight="1">
      <c r="A408" s="13"/>
      <c r="B408" s="1"/>
      <c r="C408" s="36"/>
      <c r="D408" s="150"/>
      <c r="E408" s="151"/>
      <c r="F408" s="43" t="str">
        <f>VLOOKUP(C408,'[2]Acha Air Sales Price List'!$B$1:$D$65536,3,FALSE)</f>
        <v>Exchange rate :</v>
      </c>
      <c r="G408" s="21">
        <f>ROUND(IF(ISBLANK(C408),0,VLOOKUP(C408,'[2]Acha Air Sales Price List'!$B$1:$X$65536,12,FALSE)*$L$14),2)</f>
        <v>0</v>
      </c>
      <c r="H408" s="22">
        <f t="shared" si="9"/>
        <v>0</v>
      </c>
      <c r="I408" s="14"/>
    </row>
    <row r="409" spans="1:9" ht="12.4" hidden="1" customHeight="1">
      <c r="A409" s="13"/>
      <c r="B409" s="1"/>
      <c r="C409" s="36"/>
      <c r="D409" s="150"/>
      <c r="E409" s="151"/>
      <c r="F409" s="43" t="str">
        <f>VLOOKUP(C409,'[2]Acha Air Sales Price List'!$B$1:$D$65536,3,FALSE)</f>
        <v>Exchange rate :</v>
      </c>
      <c r="G409" s="21">
        <f>ROUND(IF(ISBLANK(C409),0,VLOOKUP(C409,'[2]Acha Air Sales Price List'!$B$1:$X$65536,12,FALSE)*$L$14),2)</f>
        <v>0</v>
      </c>
      <c r="H409" s="22">
        <f t="shared" si="9"/>
        <v>0</v>
      </c>
      <c r="I409" s="14"/>
    </row>
    <row r="410" spans="1:9" ht="12.4" hidden="1" customHeight="1">
      <c r="A410" s="13"/>
      <c r="B410" s="1"/>
      <c r="C410" s="37"/>
      <c r="D410" s="150"/>
      <c r="E410" s="151"/>
      <c r="F410" s="43" t="str">
        <f>VLOOKUP(C410,'[2]Acha Air Sales Price List'!$B$1:$D$65536,3,FALSE)</f>
        <v>Exchange rate :</v>
      </c>
      <c r="G410" s="21">
        <f>ROUND(IF(ISBLANK(C410),0,VLOOKUP(C410,'[2]Acha Air Sales Price List'!$B$1:$X$65536,12,FALSE)*$L$14),2)</f>
        <v>0</v>
      </c>
      <c r="H410" s="22">
        <f t="shared" si="9"/>
        <v>0</v>
      </c>
      <c r="I410" s="14"/>
    </row>
    <row r="411" spans="1:9" ht="12.4" hidden="1" customHeight="1">
      <c r="A411" s="13"/>
      <c r="B411" s="1"/>
      <c r="C411" s="37"/>
      <c r="D411" s="150"/>
      <c r="E411" s="151"/>
      <c r="F411" s="43" t="str">
        <f>VLOOKUP(C411,'[2]Acha Air Sales Price List'!$B$1:$D$65536,3,FALSE)</f>
        <v>Exchange rate :</v>
      </c>
      <c r="G411" s="21">
        <f>ROUND(IF(ISBLANK(C411),0,VLOOKUP(C411,'[2]Acha Air Sales Price List'!$B$1:$X$65536,12,FALSE)*$L$14),2)</f>
        <v>0</v>
      </c>
      <c r="H411" s="22">
        <f t="shared" si="9"/>
        <v>0</v>
      </c>
      <c r="I411" s="14"/>
    </row>
    <row r="412" spans="1:9" ht="12.4" hidden="1" customHeight="1">
      <c r="A412" s="13"/>
      <c r="B412" s="1"/>
      <c r="C412" s="36"/>
      <c r="D412" s="150"/>
      <c r="E412" s="151"/>
      <c r="F412" s="43" t="str">
        <f>VLOOKUP(C412,'[2]Acha Air Sales Price List'!$B$1:$D$65536,3,FALSE)</f>
        <v>Exchange rate :</v>
      </c>
      <c r="G412" s="21">
        <f>ROUND(IF(ISBLANK(C412),0,VLOOKUP(C412,'[2]Acha Air Sales Price List'!$B$1:$X$65536,12,FALSE)*$L$14),2)</f>
        <v>0</v>
      </c>
      <c r="H412" s="22">
        <f t="shared" si="9"/>
        <v>0</v>
      </c>
      <c r="I412" s="14"/>
    </row>
    <row r="413" spans="1:9" ht="12.4" hidden="1" customHeight="1">
      <c r="A413" s="13"/>
      <c r="B413" s="1"/>
      <c r="C413" s="36"/>
      <c r="D413" s="150"/>
      <c r="E413" s="151"/>
      <c r="F413" s="43" t="str">
        <f>VLOOKUP(C413,'[2]Acha Air Sales Price List'!$B$1:$D$65536,3,FALSE)</f>
        <v>Exchange rate :</v>
      </c>
      <c r="G413" s="21">
        <f>ROUND(IF(ISBLANK(C413),0,VLOOKUP(C413,'[2]Acha Air Sales Price List'!$B$1:$X$65536,12,FALSE)*$L$14),2)</f>
        <v>0</v>
      </c>
      <c r="H413" s="22">
        <f t="shared" si="9"/>
        <v>0</v>
      </c>
      <c r="I413" s="14"/>
    </row>
    <row r="414" spans="1:9" ht="12.4" hidden="1" customHeight="1">
      <c r="A414" s="13"/>
      <c r="B414" s="1"/>
      <c r="C414" s="36"/>
      <c r="D414" s="150"/>
      <c r="E414" s="151"/>
      <c r="F414" s="43" t="str">
        <f>VLOOKUP(C414,'[2]Acha Air Sales Price List'!$B$1:$D$65536,3,FALSE)</f>
        <v>Exchange rate :</v>
      </c>
      <c r="G414" s="21">
        <f>ROUND(IF(ISBLANK(C414),0,VLOOKUP(C414,'[2]Acha Air Sales Price List'!$B$1:$X$65536,12,FALSE)*$L$14),2)</f>
        <v>0</v>
      </c>
      <c r="H414" s="22">
        <f t="shared" si="9"/>
        <v>0</v>
      </c>
      <c r="I414" s="14"/>
    </row>
    <row r="415" spans="1:9" ht="12.4" hidden="1" customHeight="1">
      <c r="A415" s="13"/>
      <c r="B415" s="1"/>
      <c r="C415" s="36"/>
      <c r="D415" s="150"/>
      <c r="E415" s="151"/>
      <c r="F415" s="43" t="str">
        <f>VLOOKUP(C415,'[2]Acha Air Sales Price List'!$B$1:$D$65536,3,FALSE)</f>
        <v>Exchange rate :</v>
      </c>
      <c r="G415" s="21">
        <f>ROUND(IF(ISBLANK(C415),0,VLOOKUP(C415,'[2]Acha Air Sales Price List'!$B$1:$X$65536,12,FALSE)*$L$14),2)</f>
        <v>0</v>
      </c>
      <c r="H415" s="22">
        <f t="shared" si="9"/>
        <v>0</v>
      </c>
      <c r="I415" s="14"/>
    </row>
    <row r="416" spans="1:9" ht="12.4" hidden="1" customHeight="1">
      <c r="A416" s="13"/>
      <c r="B416" s="1"/>
      <c r="C416" s="36"/>
      <c r="D416" s="150"/>
      <c r="E416" s="151"/>
      <c r="F416" s="43" t="str">
        <f>VLOOKUP(C416,'[2]Acha Air Sales Price List'!$B$1:$D$65536,3,FALSE)</f>
        <v>Exchange rate :</v>
      </c>
      <c r="G416" s="21">
        <f>ROUND(IF(ISBLANK(C416),0,VLOOKUP(C416,'[2]Acha Air Sales Price List'!$B$1:$X$65536,12,FALSE)*$L$14),2)</f>
        <v>0</v>
      </c>
      <c r="H416" s="22">
        <f t="shared" si="9"/>
        <v>0</v>
      </c>
      <c r="I416" s="14"/>
    </row>
    <row r="417" spans="1:9" ht="12.4" hidden="1" customHeight="1">
      <c r="A417" s="13"/>
      <c r="B417" s="1"/>
      <c r="C417" s="36"/>
      <c r="D417" s="150"/>
      <c r="E417" s="151"/>
      <c r="F417" s="43" t="str">
        <f>VLOOKUP(C417,'[2]Acha Air Sales Price List'!$B$1:$D$65536,3,FALSE)</f>
        <v>Exchange rate :</v>
      </c>
      <c r="G417" s="21">
        <f>ROUND(IF(ISBLANK(C417),0,VLOOKUP(C417,'[2]Acha Air Sales Price List'!$B$1:$X$65536,12,FALSE)*$L$14),2)</f>
        <v>0</v>
      </c>
      <c r="H417" s="22">
        <f t="shared" si="9"/>
        <v>0</v>
      </c>
      <c r="I417" s="14"/>
    </row>
    <row r="418" spans="1:9" ht="12.4" hidden="1" customHeight="1">
      <c r="A418" s="13"/>
      <c r="B418" s="1"/>
      <c r="C418" s="36"/>
      <c r="D418" s="150"/>
      <c r="E418" s="151"/>
      <c r="F418" s="43" t="str">
        <f>VLOOKUP(C418,'[2]Acha Air Sales Price List'!$B$1:$D$65536,3,FALSE)</f>
        <v>Exchange rate :</v>
      </c>
      <c r="G418" s="21">
        <f>ROUND(IF(ISBLANK(C418),0,VLOOKUP(C418,'[2]Acha Air Sales Price List'!$B$1:$X$65536,12,FALSE)*$L$14),2)</f>
        <v>0</v>
      </c>
      <c r="H418" s="22">
        <f t="shared" si="9"/>
        <v>0</v>
      </c>
      <c r="I418" s="14"/>
    </row>
    <row r="419" spans="1:9" ht="12.4" hidden="1" customHeight="1">
      <c r="A419" s="13"/>
      <c r="B419" s="1"/>
      <c r="C419" s="36"/>
      <c r="D419" s="150"/>
      <c r="E419" s="151"/>
      <c r="F419" s="43" t="str">
        <f>VLOOKUP(C419,'[2]Acha Air Sales Price List'!$B$1:$D$65536,3,FALSE)</f>
        <v>Exchange rate :</v>
      </c>
      <c r="G419" s="21">
        <f>ROUND(IF(ISBLANK(C419),0,VLOOKUP(C419,'[2]Acha Air Sales Price List'!$B$1:$X$65536,12,FALSE)*$L$14),2)</f>
        <v>0</v>
      </c>
      <c r="H419" s="22">
        <f t="shared" si="9"/>
        <v>0</v>
      </c>
      <c r="I419" s="14"/>
    </row>
    <row r="420" spans="1:9" ht="12.4" hidden="1" customHeight="1">
      <c r="A420" s="13"/>
      <c r="B420" s="1"/>
      <c r="C420" s="36"/>
      <c r="D420" s="150"/>
      <c r="E420" s="151"/>
      <c r="F420" s="43" t="str">
        <f>VLOOKUP(C420,'[2]Acha Air Sales Price List'!$B$1:$D$65536,3,FALSE)</f>
        <v>Exchange rate :</v>
      </c>
      <c r="G420" s="21">
        <f>ROUND(IF(ISBLANK(C420),0,VLOOKUP(C420,'[2]Acha Air Sales Price List'!$B$1:$X$65536,12,FALSE)*$L$14),2)</f>
        <v>0</v>
      </c>
      <c r="H420" s="22">
        <f t="shared" si="9"/>
        <v>0</v>
      </c>
      <c r="I420" s="14"/>
    </row>
    <row r="421" spans="1:9" ht="12.4" hidden="1" customHeight="1">
      <c r="A421" s="13"/>
      <c r="B421" s="1"/>
      <c r="C421" s="36"/>
      <c r="D421" s="150"/>
      <c r="E421" s="151"/>
      <c r="F421" s="43" t="str">
        <f>VLOOKUP(C421,'[2]Acha Air Sales Price List'!$B$1:$D$65536,3,FALSE)</f>
        <v>Exchange rate :</v>
      </c>
      <c r="G421" s="21">
        <f>ROUND(IF(ISBLANK(C421),0,VLOOKUP(C421,'[2]Acha Air Sales Price List'!$B$1:$X$65536,12,FALSE)*$L$14),2)</f>
        <v>0</v>
      </c>
      <c r="H421" s="22">
        <f t="shared" si="9"/>
        <v>0</v>
      </c>
      <c r="I421" s="14"/>
    </row>
    <row r="422" spans="1:9" ht="12.4" hidden="1" customHeight="1">
      <c r="A422" s="13"/>
      <c r="B422" s="1"/>
      <c r="C422" s="37"/>
      <c r="D422" s="150"/>
      <c r="E422" s="151"/>
      <c r="F422" s="43" t="str">
        <f>VLOOKUP(C422,'[2]Acha Air Sales Price List'!$B$1:$D$65536,3,FALSE)</f>
        <v>Exchange rate :</v>
      </c>
      <c r="G422" s="21">
        <f>ROUND(IF(ISBLANK(C422),0,VLOOKUP(C422,'[2]Acha Air Sales Price List'!$B$1:$X$65536,12,FALSE)*$L$14),2)</f>
        <v>0</v>
      </c>
      <c r="H422" s="22">
        <f t="shared" si="9"/>
        <v>0</v>
      </c>
      <c r="I422" s="14"/>
    </row>
    <row r="423" spans="1:9" ht="12" hidden="1" customHeight="1">
      <c r="A423" s="13"/>
      <c r="B423" s="1"/>
      <c r="C423" s="36"/>
      <c r="D423" s="150"/>
      <c r="E423" s="151"/>
      <c r="F423" s="43" t="str">
        <f>VLOOKUP(C423,'[2]Acha Air Sales Price List'!$B$1:$D$65536,3,FALSE)</f>
        <v>Exchange rate :</v>
      </c>
      <c r="G423" s="21">
        <f>ROUND(IF(ISBLANK(C423),0,VLOOKUP(C423,'[2]Acha Air Sales Price List'!$B$1:$X$65536,12,FALSE)*$L$14),2)</f>
        <v>0</v>
      </c>
      <c r="H423" s="22">
        <f t="shared" si="9"/>
        <v>0</v>
      </c>
      <c r="I423" s="14"/>
    </row>
    <row r="424" spans="1:9" ht="12.4" hidden="1" customHeight="1">
      <c r="A424" s="13"/>
      <c r="B424" s="1"/>
      <c r="C424" s="36"/>
      <c r="D424" s="150"/>
      <c r="E424" s="151"/>
      <c r="F424" s="43" t="str">
        <f>VLOOKUP(C424,'[2]Acha Air Sales Price List'!$B$1:$D$65536,3,FALSE)</f>
        <v>Exchange rate :</v>
      </c>
      <c r="G424" s="21">
        <f>ROUND(IF(ISBLANK(C424),0,VLOOKUP(C424,'[2]Acha Air Sales Price List'!$B$1:$X$65536,12,FALSE)*$L$14),2)</f>
        <v>0</v>
      </c>
      <c r="H424" s="22">
        <f t="shared" si="9"/>
        <v>0</v>
      </c>
      <c r="I424" s="14"/>
    </row>
    <row r="425" spans="1:9" ht="12.4" hidden="1" customHeight="1">
      <c r="A425" s="13"/>
      <c r="B425" s="1"/>
      <c r="C425" s="36"/>
      <c r="D425" s="150"/>
      <c r="E425" s="151"/>
      <c r="F425" s="43" t="str">
        <f>VLOOKUP(C425,'[2]Acha Air Sales Price List'!$B$1:$D$65536,3,FALSE)</f>
        <v>Exchange rate :</v>
      </c>
      <c r="G425" s="21">
        <f>ROUND(IF(ISBLANK(C425),0,VLOOKUP(C425,'[2]Acha Air Sales Price List'!$B$1:$X$65536,12,FALSE)*$L$14),2)</f>
        <v>0</v>
      </c>
      <c r="H425" s="22">
        <f t="shared" si="9"/>
        <v>0</v>
      </c>
      <c r="I425" s="14"/>
    </row>
    <row r="426" spans="1:9" ht="12.4" hidden="1" customHeight="1">
      <c r="A426" s="13"/>
      <c r="B426" s="1"/>
      <c r="C426" s="36"/>
      <c r="D426" s="150"/>
      <c r="E426" s="151"/>
      <c r="F426" s="43" t="str">
        <f>VLOOKUP(C426,'[2]Acha Air Sales Price List'!$B$1:$D$65536,3,FALSE)</f>
        <v>Exchange rate :</v>
      </c>
      <c r="G426" s="21">
        <f>ROUND(IF(ISBLANK(C426),0,VLOOKUP(C426,'[2]Acha Air Sales Price List'!$B$1:$X$65536,12,FALSE)*$L$14),2)</f>
        <v>0</v>
      </c>
      <c r="H426" s="22">
        <f t="shared" si="9"/>
        <v>0</v>
      </c>
      <c r="I426" s="14"/>
    </row>
    <row r="427" spans="1:9" ht="12.4" hidden="1" customHeight="1">
      <c r="A427" s="13"/>
      <c r="B427" s="1"/>
      <c r="C427" s="36"/>
      <c r="D427" s="150"/>
      <c r="E427" s="151"/>
      <c r="F427" s="43" t="str">
        <f>VLOOKUP(C427,'[2]Acha Air Sales Price List'!$B$1:$D$65536,3,FALSE)</f>
        <v>Exchange rate :</v>
      </c>
      <c r="G427" s="21">
        <f>ROUND(IF(ISBLANK(C427),0,VLOOKUP(C427,'[2]Acha Air Sales Price List'!$B$1:$X$65536,12,FALSE)*$L$14),2)</f>
        <v>0</v>
      </c>
      <c r="H427" s="22">
        <f t="shared" si="9"/>
        <v>0</v>
      </c>
      <c r="I427" s="14"/>
    </row>
    <row r="428" spans="1:9" ht="12.4" hidden="1" customHeight="1">
      <c r="A428" s="13"/>
      <c r="B428" s="1"/>
      <c r="C428" s="36"/>
      <c r="D428" s="150"/>
      <c r="E428" s="151"/>
      <c r="F428" s="43" t="str">
        <f>VLOOKUP(C428,'[2]Acha Air Sales Price List'!$B$1:$D$65536,3,FALSE)</f>
        <v>Exchange rate :</v>
      </c>
      <c r="G428" s="21">
        <f>ROUND(IF(ISBLANK(C428),0,VLOOKUP(C428,'[2]Acha Air Sales Price List'!$B$1:$X$65536,12,FALSE)*$L$14),2)</f>
        <v>0</v>
      </c>
      <c r="H428" s="22">
        <f t="shared" si="9"/>
        <v>0</v>
      </c>
      <c r="I428" s="14"/>
    </row>
    <row r="429" spans="1:9" ht="12.4" hidden="1" customHeight="1">
      <c r="A429" s="13"/>
      <c r="B429" s="1"/>
      <c r="C429" s="36"/>
      <c r="D429" s="150"/>
      <c r="E429" s="151"/>
      <c r="F429" s="43" t="str">
        <f>VLOOKUP(C429,'[2]Acha Air Sales Price List'!$B$1:$D$65536,3,FALSE)</f>
        <v>Exchange rate :</v>
      </c>
      <c r="G429" s="21">
        <f>ROUND(IF(ISBLANK(C429),0,VLOOKUP(C429,'[2]Acha Air Sales Price List'!$B$1:$X$65536,12,FALSE)*$L$14),2)</f>
        <v>0</v>
      </c>
      <c r="H429" s="22">
        <f t="shared" si="9"/>
        <v>0</v>
      </c>
      <c r="I429" s="14"/>
    </row>
    <row r="430" spans="1:9" ht="12.4" hidden="1" customHeight="1">
      <c r="A430" s="13"/>
      <c r="B430" s="1"/>
      <c r="C430" s="36"/>
      <c r="D430" s="150"/>
      <c r="E430" s="151"/>
      <c r="F430" s="43" t="str">
        <f>VLOOKUP(C430,'[2]Acha Air Sales Price List'!$B$1:$D$65536,3,FALSE)</f>
        <v>Exchange rate :</v>
      </c>
      <c r="G430" s="21">
        <f>ROUND(IF(ISBLANK(C430),0,VLOOKUP(C430,'[2]Acha Air Sales Price List'!$B$1:$X$65536,12,FALSE)*$L$14),2)</f>
        <v>0</v>
      </c>
      <c r="H430" s="22">
        <f t="shared" si="9"/>
        <v>0</v>
      </c>
      <c r="I430" s="14"/>
    </row>
    <row r="431" spans="1:9" ht="12.4" hidden="1" customHeight="1">
      <c r="A431" s="13"/>
      <c r="B431" s="1"/>
      <c r="C431" s="36"/>
      <c r="D431" s="150"/>
      <c r="E431" s="151"/>
      <c r="F431" s="43" t="str">
        <f>VLOOKUP(C431,'[2]Acha Air Sales Price List'!$B$1:$D$65536,3,FALSE)</f>
        <v>Exchange rate :</v>
      </c>
      <c r="G431" s="21">
        <f>ROUND(IF(ISBLANK(C431),0,VLOOKUP(C431,'[2]Acha Air Sales Price List'!$B$1:$X$65536,12,FALSE)*$L$14),2)</f>
        <v>0</v>
      </c>
      <c r="H431" s="22">
        <f t="shared" si="9"/>
        <v>0</v>
      </c>
      <c r="I431" s="14"/>
    </row>
    <row r="432" spans="1:9" ht="12.4" hidden="1" customHeight="1">
      <c r="A432" s="13"/>
      <c r="B432" s="1"/>
      <c r="C432" s="36"/>
      <c r="D432" s="150"/>
      <c r="E432" s="151"/>
      <c r="F432" s="43" t="str">
        <f>VLOOKUP(C432,'[2]Acha Air Sales Price List'!$B$1:$D$65536,3,FALSE)</f>
        <v>Exchange rate :</v>
      </c>
      <c r="G432" s="21">
        <f>ROUND(IF(ISBLANK(C432),0,VLOOKUP(C432,'[2]Acha Air Sales Price List'!$B$1:$X$65536,12,FALSE)*$L$14),2)</f>
        <v>0</v>
      </c>
      <c r="H432" s="22">
        <f t="shared" si="9"/>
        <v>0</v>
      </c>
      <c r="I432" s="14"/>
    </row>
    <row r="433" spans="1:9" ht="12.4" hidden="1" customHeight="1">
      <c r="A433" s="13"/>
      <c r="B433" s="1"/>
      <c r="C433" s="36"/>
      <c r="D433" s="150"/>
      <c r="E433" s="151"/>
      <c r="F433" s="43" t="str">
        <f>VLOOKUP(C433,'[2]Acha Air Sales Price List'!$B$1:$D$65536,3,FALSE)</f>
        <v>Exchange rate :</v>
      </c>
      <c r="G433" s="21">
        <f>ROUND(IF(ISBLANK(C433),0,VLOOKUP(C433,'[2]Acha Air Sales Price List'!$B$1:$X$65536,12,FALSE)*$L$14),2)</f>
        <v>0</v>
      </c>
      <c r="H433" s="22">
        <f t="shared" si="9"/>
        <v>0</v>
      </c>
      <c r="I433" s="14"/>
    </row>
    <row r="434" spans="1:9" ht="12.4" hidden="1" customHeight="1">
      <c r="A434" s="13"/>
      <c r="B434" s="1"/>
      <c r="C434" s="36"/>
      <c r="D434" s="150"/>
      <c r="E434" s="151"/>
      <c r="F434" s="43" t="str">
        <f>VLOOKUP(C434,'[2]Acha Air Sales Price List'!$B$1:$D$65536,3,FALSE)</f>
        <v>Exchange rate :</v>
      </c>
      <c r="G434" s="21">
        <f>ROUND(IF(ISBLANK(C434),0,VLOOKUP(C434,'[2]Acha Air Sales Price List'!$B$1:$X$65536,12,FALSE)*$L$14),2)</f>
        <v>0</v>
      </c>
      <c r="H434" s="22">
        <f t="shared" si="9"/>
        <v>0</v>
      </c>
      <c r="I434" s="14"/>
    </row>
    <row r="435" spans="1:9" ht="12.4" hidden="1" customHeight="1">
      <c r="A435" s="13"/>
      <c r="B435" s="1"/>
      <c r="C435" s="36"/>
      <c r="D435" s="150"/>
      <c r="E435" s="151"/>
      <c r="F435" s="43" t="str">
        <f>VLOOKUP(C435,'[2]Acha Air Sales Price List'!$B$1:$D$65536,3,FALSE)</f>
        <v>Exchange rate :</v>
      </c>
      <c r="G435" s="21">
        <f>ROUND(IF(ISBLANK(C435),0,VLOOKUP(C435,'[2]Acha Air Sales Price List'!$B$1:$X$65536,12,FALSE)*$L$14),2)</f>
        <v>0</v>
      </c>
      <c r="H435" s="22">
        <f t="shared" si="9"/>
        <v>0</v>
      </c>
      <c r="I435" s="14"/>
    </row>
    <row r="436" spans="1:9" ht="12.4" hidden="1" customHeight="1">
      <c r="A436" s="13"/>
      <c r="B436" s="1"/>
      <c r="C436" s="36"/>
      <c r="D436" s="150"/>
      <c r="E436" s="151"/>
      <c r="F436" s="43" t="str">
        <f>VLOOKUP(C436,'[2]Acha Air Sales Price List'!$B$1:$D$65536,3,FALSE)</f>
        <v>Exchange rate :</v>
      </c>
      <c r="G436" s="21">
        <f>ROUND(IF(ISBLANK(C436),0,VLOOKUP(C436,'[2]Acha Air Sales Price List'!$B$1:$X$65536,12,FALSE)*$L$14),2)</f>
        <v>0</v>
      </c>
      <c r="H436" s="22">
        <f t="shared" si="9"/>
        <v>0</v>
      </c>
      <c r="I436" s="14"/>
    </row>
    <row r="437" spans="1:9" ht="12.4" hidden="1" customHeight="1">
      <c r="A437" s="13"/>
      <c r="B437" s="1"/>
      <c r="C437" s="36"/>
      <c r="D437" s="150"/>
      <c r="E437" s="151"/>
      <c r="F437" s="43" t="str">
        <f>VLOOKUP(C437,'[2]Acha Air Sales Price List'!$B$1:$D$65536,3,FALSE)</f>
        <v>Exchange rate :</v>
      </c>
      <c r="G437" s="21">
        <f>ROUND(IF(ISBLANK(C437),0,VLOOKUP(C437,'[2]Acha Air Sales Price List'!$B$1:$X$65536,12,FALSE)*$L$14),2)</f>
        <v>0</v>
      </c>
      <c r="H437" s="22">
        <f t="shared" si="9"/>
        <v>0</v>
      </c>
      <c r="I437" s="14"/>
    </row>
    <row r="438" spans="1:9" ht="12.4" hidden="1" customHeight="1">
      <c r="A438" s="13"/>
      <c r="B438" s="1"/>
      <c r="C438" s="36"/>
      <c r="D438" s="150"/>
      <c r="E438" s="151"/>
      <c r="F438" s="43" t="str">
        <f>VLOOKUP(C438,'[2]Acha Air Sales Price List'!$B$1:$D$65536,3,FALSE)</f>
        <v>Exchange rate :</v>
      </c>
      <c r="G438" s="21">
        <f>ROUND(IF(ISBLANK(C438),0,VLOOKUP(C438,'[2]Acha Air Sales Price List'!$B$1:$X$65536,12,FALSE)*$L$14),2)</f>
        <v>0</v>
      </c>
      <c r="H438" s="22">
        <f t="shared" si="9"/>
        <v>0</v>
      </c>
      <c r="I438" s="14"/>
    </row>
    <row r="439" spans="1:9" ht="12.4" hidden="1" customHeight="1">
      <c r="A439" s="13"/>
      <c r="B439" s="1"/>
      <c r="C439" s="36"/>
      <c r="D439" s="150"/>
      <c r="E439" s="151"/>
      <c r="F439" s="43" t="str">
        <f>VLOOKUP(C439,'[2]Acha Air Sales Price List'!$B$1:$D$65536,3,FALSE)</f>
        <v>Exchange rate :</v>
      </c>
      <c r="G439" s="21">
        <f>ROUND(IF(ISBLANK(C439),0,VLOOKUP(C439,'[2]Acha Air Sales Price List'!$B$1:$X$65536,12,FALSE)*$L$14),2)</f>
        <v>0</v>
      </c>
      <c r="H439" s="22">
        <f t="shared" si="9"/>
        <v>0</v>
      </c>
      <c r="I439" s="14"/>
    </row>
    <row r="440" spans="1:9" ht="12.4" hidden="1" customHeight="1">
      <c r="A440" s="13"/>
      <c r="B440" s="1"/>
      <c r="C440" s="36"/>
      <c r="D440" s="150"/>
      <c r="E440" s="151"/>
      <c r="F440" s="43" t="str">
        <f>VLOOKUP(C440,'[2]Acha Air Sales Price List'!$B$1:$D$65536,3,FALSE)</f>
        <v>Exchange rate :</v>
      </c>
      <c r="G440" s="21">
        <f>ROUND(IF(ISBLANK(C440),0,VLOOKUP(C440,'[2]Acha Air Sales Price List'!$B$1:$X$65536,12,FALSE)*$L$14),2)</f>
        <v>0</v>
      </c>
      <c r="H440" s="22">
        <f t="shared" si="9"/>
        <v>0</v>
      </c>
      <c r="I440" s="14"/>
    </row>
    <row r="441" spans="1:9" ht="12.4" hidden="1" customHeight="1">
      <c r="A441" s="13"/>
      <c r="B441" s="1"/>
      <c r="C441" s="36"/>
      <c r="D441" s="150"/>
      <c r="E441" s="151"/>
      <c r="F441" s="43" t="str">
        <f>VLOOKUP(C441,'[2]Acha Air Sales Price List'!$B$1:$D$65536,3,FALSE)</f>
        <v>Exchange rate :</v>
      </c>
      <c r="G441" s="21">
        <f>ROUND(IF(ISBLANK(C441),0,VLOOKUP(C441,'[2]Acha Air Sales Price List'!$B$1:$X$65536,12,FALSE)*$L$14),2)</f>
        <v>0</v>
      </c>
      <c r="H441" s="22">
        <f t="shared" si="9"/>
        <v>0</v>
      </c>
      <c r="I441" s="14"/>
    </row>
    <row r="442" spans="1:9" ht="12.4" hidden="1" customHeight="1">
      <c r="A442" s="13"/>
      <c r="B442" s="1"/>
      <c r="C442" s="36"/>
      <c r="D442" s="150"/>
      <c r="E442" s="151"/>
      <c r="F442" s="43" t="str">
        <f>VLOOKUP(C442,'[2]Acha Air Sales Price List'!$B$1:$D$65536,3,FALSE)</f>
        <v>Exchange rate :</v>
      </c>
      <c r="G442" s="21">
        <f>ROUND(IF(ISBLANK(C442),0,VLOOKUP(C442,'[2]Acha Air Sales Price List'!$B$1:$X$65536,12,FALSE)*$L$14),2)</f>
        <v>0</v>
      </c>
      <c r="H442" s="22">
        <f t="shared" si="9"/>
        <v>0</v>
      </c>
      <c r="I442" s="14"/>
    </row>
    <row r="443" spans="1:9" ht="12.4" hidden="1" customHeight="1">
      <c r="A443" s="13"/>
      <c r="B443" s="1"/>
      <c r="C443" s="36"/>
      <c r="D443" s="150"/>
      <c r="E443" s="151"/>
      <c r="F443" s="43" t="str">
        <f>VLOOKUP(C443,'[2]Acha Air Sales Price List'!$B$1:$D$65536,3,FALSE)</f>
        <v>Exchange rate :</v>
      </c>
      <c r="G443" s="21">
        <f>ROUND(IF(ISBLANK(C443),0,VLOOKUP(C443,'[2]Acha Air Sales Price List'!$B$1:$X$65536,12,FALSE)*$L$14),2)</f>
        <v>0</v>
      </c>
      <c r="H443" s="22">
        <f t="shared" si="9"/>
        <v>0</v>
      </c>
      <c r="I443" s="14"/>
    </row>
    <row r="444" spans="1:9" ht="12.4" hidden="1" customHeight="1">
      <c r="A444" s="13"/>
      <c r="B444" s="1"/>
      <c r="C444" s="36"/>
      <c r="D444" s="150"/>
      <c r="E444" s="151"/>
      <c r="F444" s="43" t="str">
        <f>VLOOKUP(C444,'[2]Acha Air Sales Price List'!$B$1:$D$65536,3,FALSE)</f>
        <v>Exchange rate :</v>
      </c>
      <c r="G444" s="21">
        <f>ROUND(IF(ISBLANK(C444),0,VLOOKUP(C444,'[2]Acha Air Sales Price List'!$B$1:$X$65536,12,FALSE)*$L$14),2)</f>
        <v>0</v>
      </c>
      <c r="H444" s="22">
        <f t="shared" si="9"/>
        <v>0</v>
      </c>
      <c r="I444" s="14"/>
    </row>
    <row r="445" spans="1:9" ht="12.4" hidden="1" customHeight="1">
      <c r="A445" s="13"/>
      <c r="B445" s="1"/>
      <c r="C445" s="36"/>
      <c r="D445" s="150"/>
      <c r="E445" s="151"/>
      <c r="F445" s="43" t="str">
        <f>VLOOKUP(C445,'[2]Acha Air Sales Price List'!$B$1:$D$65536,3,FALSE)</f>
        <v>Exchange rate :</v>
      </c>
      <c r="G445" s="21">
        <f>ROUND(IF(ISBLANK(C445),0,VLOOKUP(C445,'[2]Acha Air Sales Price List'!$B$1:$X$65536,12,FALSE)*$L$14),2)</f>
        <v>0</v>
      </c>
      <c r="H445" s="22">
        <f t="shared" si="9"/>
        <v>0</v>
      </c>
      <c r="I445" s="14"/>
    </row>
    <row r="446" spans="1:9" ht="12.4" hidden="1" customHeight="1">
      <c r="A446" s="13"/>
      <c r="B446" s="1"/>
      <c r="C446" s="36"/>
      <c r="D446" s="150"/>
      <c r="E446" s="151"/>
      <c r="F446" s="43" t="str">
        <f>VLOOKUP(C446,'[2]Acha Air Sales Price List'!$B$1:$D$65536,3,FALSE)</f>
        <v>Exchange rate :</v>
      </c>
      <c r="G446" s="21">
        <f>ROUND(IF(ISBLANK(C446),0,VLOOKUP(C446,'[2]Acha Air Sales Price List'!$B$1:$X$65536,12,FALSE)*$L$14),2)</f>
        <v>0</v>
      </c>
      <c r="H446" s="22">
        <f t="shared" si="9"/>
        <v>0</v>
      </c>
      <c r="I446" s="14"/>
    </row>
    <row r="447" spans="1:9" ht="12.4" hidden="1" customHeight="1">
      <c r="A447" s="13"/>
      <c r="B447" s="1"/>
      <c r="C447" s="36"/>
      <c r="D447" s="150"/>
      <c r="E447" s="151"/>
      <c r="F447" s="43" t="str">
        <f>VLOOKUP(C447,'[2]Acha Air Sales Price List'!$B$1:$D$65536,3,FALSE)</f>
        <v>Exchange rate :</v>
      </c>
      <c r="G447" s="21">
        <f>ROUND(IF(ISBLANK(C447),0,VLOOKUP(C447,'[2]Acha Air Sales Price List'!$B$1:$X$65536,12,FALSE)*$L$14),2)</f>
        <v>0</v>
      </c>
      <c r="H447" s="22">
        <f t="shared" si="9"/>
        <v>0</v>
      </c>
      <c r="I447" s="14"/>
    </row>
    <row r="448" spans="1:9" ht="12.4" hidden="1" customHeight="1">
      <c r="A448" s="13"/>
      <c r="B448" s="1"/>
      <c r="C448" s="36"/>
      <c r="D448" s="150"/>
      <c r="E448" s="151"/>
      <c r="F448" s="43" t="str">
        <f>VLOOKUP(C448,'[2]Acha Air Sales Price List'!$B$1:$D$65536,3,FALSE)</f>
        <v>Exchange rate :</v>
      </c>
      <c r="G448" s="21">
        <f>ROUND(IF(ISBLANK(C448),0,VLOOKUP(C448,'[2]Acha Air Sales Price List'!$B$1:$X$65536,12,FALSE)*$L$14),2)</f>
        <v>0</v>
      </c>
      <c r="H448" s="22">
        <f t="shared" si="9"/>
        <v>0</v>
      </c>
      <c r="I448" s="14"/>
    </row>
    <row r="449" spans="1:9" ht="12.4" hidden="1" customHeight="1">
      <c r="A449" s="13"/>
      <c r="B449" s="1"/>
      <c r="C449" s="36"/>
      <c r="D449" s="150"/>
      <c r="E449" s="151"/>
      <c r="F449" s="43" t="str">
        <f>VLOOKUP(C449,'[2]Acha Air Sales Price List'!$B$1:$D$65536,3,FALSE)</f>
        <v>Exchange rate :</v>
      </c>
      <c r="G449" s="21">
        <f>ROUND(IF(ISBLANK(C449),0,VLOOKUP(C449,'[2]Acha Air Sales Price List'!$B$1:$X$65536,12,FALSE)*$L$14),2)</f>
        <v>0</v>
      </c>
      <c r="H449" s="22">
        <f t="shared" si="9"/>
        <v>0</v>
      </c>
      <c r="I449" s="14"/>
    </row>
    <row r="450" spans="1:9" ht="12.4" hidden="1" customHeight="1">
      <c r="A450" s="13"/>
      <c r="B450" s="1"/>
      <c r="C450" s="37"/>
      <c r="D450" s="150"/>
      <c r="E450" s="151"/>
      <c r="F450" s="43" t="str">
        <f>VLOOKUP(C450,'[2]Acha Air Sales Price List'!$B$1:$D$65536,3,FALSE)</f>
        <v>Exchange rate :</v>
      </c>
      <c r="G450" s="21">
        <f>ROUND(IF(ISBLANK(C450),0,VLOOKUP(C450,'[2]Acha Air Sales Price List'!$B$1:$X$65536,12,FALSE)*$L$14),2)</f>
        <v>0</v>
      </c>
      <c r="H450" s="22">
        <f>ROUND(IF(ISNUMBER(B450), G450*B450, 0),5)</f>
        <v>0</v>
      </c>
      <c r="I450" s="14"/>
    </row>
    <row r="451" spans="1:9" ht="12" hidden="1" customHeight="1">
      <c r="A451" s="13"/>
      <c r="B451" s="1"/>
      <c r="C451" s="36"/>
      <c r="D451" s="150"/>
      <c r="E451" s="151"/>
      <c r="F451" s="43" t="str">
        <f>VLOOKUP(C451,'[2]Acha Air Sales Price List'!$B$1:$D$65536,3,FALSE)</f>
        <v>Exchange rate :</v>
      </c>
      <c r="G451" s="21">
        <f>ROUND(IF(ISBLANK(C451),0,VLOOKUP(C451,'[2]Acha Air Sales Price List'!$B$1:$X$65536,12,FALSE)*$L$14),2)</f>
        <v>0</v>
      </c>
      <c r="H451" s="22">
        <f t="shared" ref="H451:H501" si="10">ROUND(IF(ISNUMBER(B451), G451*B451, 0),5)</f>
        <v>0</v>
      </c>
      <c r="I451" s="14"/>
    </row>
    <row r="452" spans="1:9" ht="12.4" hidden="1" customHeight="1">
      <c r="A452" s="13"/>
      <c r="B452" s="1"/>
      <c r="C452" s="36"/>
      <c r="D452" s="150"/>
      <c r="E452" s="151"/>
      <c r="F452" s="43" t="str">
        <f>VLOOKUP(C452,'[2]Acha Air Sales Price List'!$B$1:$D$65536,3,FALSE)</f>
        <v>Exchange rate :</v>
      </c>
      <c r="G452" s="21">
        <f>ROUND(IF(ISBLANK(C452),0,VLOOKUP(C452,'[2]Acha Air Sales Price List'!$B$1:$X$65536,12,FALSE)*$L$14),2)</f>
        <v>0</v>
      </c>
      <c r="H452" s="22">
        <f t="shared" si="10"/>
        <v>0</v>
      </c>
      <c r="I452" s="14"/>
    </row>
    <row r="453" spans="1:9" ht="12.4" hidden="1" customHeight="1">
      <c r="A453" s="13"/>
      <c r="B453" s="1"/>
      <c r="C453" s="36"/>
      <c r="D453" s="150"/>
      <c r="E453" s="151"/>
      <c r="F453" s="43" t="str">
        <f>VLOOKUP(C453,'[2]Acha Air Sales Price List'!$B$1:$D$65536,3,FALSE)</f>
        <v>Exchange rate :</v>
      </c>
      <c r="G453" s="21">
        <f>ROUND(IF(ISBLANK(C453),0,VLOOKUP(C453,'[2]Acha Air Sales Price List'!$B$1:$X$65536,12,FALSE)*$L$14),2)</f>
        <v>0</v>
      </c>
      <c r="H453" s="22">
        <f t="shared" si="10"/>
        <v>0</v>
      </c>
      <c r="I453" s="14"/>
    </row>
    <row r="454" spans="1:9" ht="12.4" hidden="1" customHeight="1">
      <c r="A454" s="13"/>
      <c r="B454" s="1"/>
      <c r="C454" s="36"/>
      <c r="D454" s="150"/>
      <c r="E454" s="151"/>
      <c r="F454" s="43" t="str">
        <f>VLOOKUP(C454,'[2]Acha Air Sales Price List'!$B$1:$D$65536,3,FALSE)</f>
        <v>Exchange rate :</v>
      </c>
      <c r="G454" s="21">
        <f>ROUND(IF(ISBLANK(C454),0,VLOOKUP(C454,'[2]Acha Air Sales Price List'!$B$1:$X$65536,12,FALSE)*$L$14),2)</f>
        <v>0</v>
      </c>
      <c r="H454" s="22">
        <f t="shared" si="10"/>
        <v>0</v>
      </c>
      <c r="I454" s="14"/>
    </row>
    <row r="455" spans="1:9" ht="12.4" hidden="1" customHeight="1">
      <c r="A455" s="13"/>
      <c r="B455" s="1"/>
      <c r="C455" s="36"/>
      <c r="D455" s="150"/>
      <c r="E455" s="151"/>
      <c r="F455" s="43" t="str">
        <f>VLOOKUP(C455,'[2]Acha Air Sales Price List'!$B$1:$D$65536,3,FALSE)</f>
        <v>Exchange rate :</v>
      </c>
      <c r="G455" s="21">
        <f>ROUND(IF(ISBLANK(C455),0,VLOOKUP(C455,'[2]Acha Air Sales Price List'!$B$1:$X$65536,12,FALSE)*$L$14),2)</f>
        <v>0</v>
      </c>
      <c r="H455" s="22">
        <f t="shared" si="10"/>
        <v>0</v>
      </c>
      <c r="I455" s="14"/>
    </row>
    <row r="456" spans="1:9" ht="12.4" hidden="1" customHeight="1">
      <c r="A456" s="13"/>
      <c r="B456" s="1"/>
      <c r="C456" s="36"/>
      <c r="D456" s="150"/>
      <c r="E456" s="151"/>
      <c r="F456" s="43" t="str">
        <f>VLOOKUP(C456,'[2]Acha Air Sales Price List'!$B$1:$D$65536,3,FALSE)</f>
        <v>Exchange rate :</v>
      </c>
      <c r="G456" s="21">
        <f>ROUND(IF(ISBLANK(C456),0,VLOOKUP(C456,'[2]Acha Air Sales Price List'!$B$1:$X$65536,12,FALSE)*$L$14),2)</f>
        <v>0</v>
      </c>
      <c r="H456" s="22">
        <f t="shared" si="10"/>
        <v>0</v>
      </c>
      <c r="I456" s="14"/>
    </row>
    <row r="457" spans="1:9" ht="12.4" hidden="1" customHeight="1">
      <c r="A457" s="13"/>
      <c r="B457" s="1"/>
      <c r="C457" s="36"/>
      <c r="D457" s="150"/>
      <c r="E457" s="151"/>
      <c r="F457" s="43" t="str">
        <f>VLOOKUP(C457,'[2]Acha Air Sales Price List'!$B$1:$D$65536,3,FALSE)</f>
        <v>Exchange rate :</v>
      </c>
      <c r="G457" s="21">
        <f>ROUND(IF(ISBLANK(C457),0,VLOOKUP(C457,'[2]Acha Air Sales Price List'!$B$1:$X$65536,12,FALSE)*$L$14),2)</f>
        <v>0</v>
      </c>
      <c r="H457" s="22">
        <f t="shared" si="10"/>
        <v>0</v>
      </c>
      <c r="I457" s="14"/>
    </row>
    <row r="458" spans="1:9" ht="12.4" hidden="1" customHeight="1">
      <c r="A458" s="13"/>
      <c r="B458" s="1"/>
      <c r="C458" s="36"/>
      <c r="D458" s="150"/>
      <c r="E458" s="151"/>
      <c r="F458" s="43" t="str">
        <f>VLOOKUP(C458,'[2]Acha Air Sales Price List'!$B$1:$D$65536,3,FALSE)</f>
        <v>Exchange rate :</v>
      </c>
      <c r="G458" s="21">
        <f>ROUND(IF(ISBLANK(C458),0,VLOOKUP(C458,'[2]Acha Air Sales Price List'!$B$1:$X$65536,12,FALSE)*$L$14),2)</f>
        <v>0</v>
      </c>
      <c r="H458" s="22">
        <f t="shared" si="10"/>
        <v>0</v>
      </c>
      <c r="I458" s="14"/>
    </row>
    <row r="459" spans="1:9" ht="12.4" hidden="1" customHeight="1">
      <c r="A459" s="13"/>
      <c r="B459" s="1"/>
      <c r="C459" s="36"/>
      <c r="D459" s="150"/>
      <c r="E459" s="151"/>
      <c r="F459" s="43" t="str">
        <f>VLOOKUP(C459,'[2]Acha Air Sales Price List'!$B$1:$D$65536,3,FALSE)</f>
        <v>Exchange rate :</v>
      </c>
      <c r="G459" s="21">
        <f>ROUND(IF(ISBLANK(C459),0,VLOOKUP(C459,'[2]Acha Air Sales Price List'!$B$1:$X$65536,12,FALSE)*$L$14),2)</f>
        <v>0</v>
      </c>
      <c r="H459" s="22">
        <f t="shared" si="10"/>
        <v>0</v>
      </c>
      <c r="I459" s="14"/>
    </row>
    <row r="460" spans="1:9" ht="12.4" hidden="1" customHeight="1">
      <c r="A460" s="13"/>
      <c r="B460" s="1"/>
      <c r="C460" s="36"/>
      <c r="D460" s="150"/>
      <c r="E460" s="151"/>
      <c r="F460" s="43" t="str">
        <f>VLOOKUP(C460,'[2]Acha Air Sales Price List'!$B$1:$D$65536,3,FALSE)</f>
        <v>Exchange rate :</v>
      </c>
      <c r="G460" s="21">
        <f>ROUND(IF(ISBLANK(C460),0,VLOOKUP(C460,'[2]Acha Air Sales Price List'!$B$1:$X$65536,12,FALSE)*$L$14),2)</f>
        <v>0</v>
      </c>
      <c r="H460" s="22">
        <f t="shared" si="10"/>
        <v>0</v>
      </c>
      <c r="I460" s="14"/>
    </row>
    <row r="461" spans="1:9" ht="12.4" hidden="1" customHeight="1">
      <c r="A461" s="13"/>
      <c r="B461" s="1"/>
      <c r="C461" s="36"/>
      <c r="D461" s="150"/>
      <c r="E461" s="151"/>
      <c r="F461" s="43" t="str">
        <f>VLOOKUP(C461,'[2]Acha Air Sales Price List'!$B$1:$D$65536,3,FALSE)</f>
        <v>Exchange rate :</v>
      </c>
      <c r="G461" s="21">
        <f>ROUND(IF(ISBLANK(C461),0,VLOOKUP(C461,'[2]Acha Air Sales Price List'!$B$1:$X$65536,12,FALSE)*$L$14),2)</f>
        <v>0</v>
      </c>
      <c r="H461" s="22">
        <f t="shared" si="10"/>
        <v>0</v>
      </c>
      <c r="I461" s="14"/>
    </row>
    <row r="462" spans="1:9" ht="12.4" hidden="1" customHeight="1">
      <c r="A462" s="13"/>
      <c r="B462" s="1"/>
      <c r="C462" s="36"/>
      <c r="D462" s="150"/>
      <c r="E462" s="151"/>
      <c r="F462" s="43" t="str">
        <f>VLOOKUP(C462,'[2]Acha Air Sales Price List'!$B$1:$D$65536,3,FALSE)</f>
        <v>Exchange rate :</v>
      </c>
      <c r="G462" s="21">
        <f>ROUND(IF(ISBLANK(C462),0,VLOOKUP(C462,'[2]Acha Air Sales Price List'!$B$1:$X$65536,12,FALSE)*$L$14),2)</f>
        <v>0</v>
      </c>
      <c r="H462" s="22">
        <f t="shared" si="10"/>
        <v>0</v>
      </c>
      <c r="I462" s="14"/>
    </row>
    <row r="463" spans="1:9" ht="12.4" hidden="1" customHeight="1">
      <c r="A463" s="13"/>
      <c r="B463" s="1"/>
      <c r="C463" s="36"/>
      <c r="D463" s="150"/>
      <c r="E463" s="151"/>
      <c r="F463" s="43" t="str">
        <f>VLOOKUP(C463,'[2]Acha Air Sales Price List'!$B$1:$D$65536,3,FALSE)</f>
        <v>Exchange rate :</v>
      </c>
      <c r="G463" s="21">
        <f>ROUND(IF(ISBLANK(C463),0,VLOOKUP(C463,'[2]Acha Air Sales Price List'!$B$1:$X$65536,12,FALSE)*$L$14),2)</f>
        <v>0</v>
      </c>
      <c r="H463" s="22">
        <f t="shared" si="10"/>
        <v>0</v>
      </c>
      <c r="I463" s="14"/>
    </row>
    <row r="464" spans="1:9" ht="12.4" hidden="1" customHeight="1">
      <c r="A464" s="13"/>
      <c r="B464" s="1"/>
      <c r="C464" s="36"/>
      <c r="D464" s="150"/>
      <c r="E464" s="151"/>
      <c r="F464" s="43" t="str">
        <f>VLOOKUP(C464,'[2]Acha Air Sales Price List'!$B$1:$D$65536,3,FALSE)</f>
        <v>Exchange rate :</v>
      </c>
      <c r="G464" s="21">
        <f>ROUND(IF(ISBLANK(C464),0,VLOOKUP(C464,'[2]Acha Air Sales Price List'!$B$1:$X$65536,12,FALSE)*$L$14),2)</f>
        <v>0</v>
      </c>
      <c r="H464" s="22">
        <f t="shared" si="10"/>
        <v>0</v>
      </c>
      <c r="I464" s="14"/>
    </row>
    <row r="465" spans="1:9" ht="12.4" hidden="1" customHeight="1">
      <c r="A465" s="13"/>
      <c r="B465" s="1"/>
      <c r="C465" s="36"/>
      <c r="D465" s="150"/>
      <c r="E465" s="151"/>
      <c r="F465" s="43" t="str">
        <f>VLOOKUP(C465,'[2]Acha Air Sales Price List'!$B$1:$D$65536,3,FALSE)</f>
        <v>Exchange rate :</v>
      </c>
      <c r="G465" s="21">
        <f>ROUND(IF(ISBLANK(C465),0,VLOOKUP(C465,'[2]Acha Air Sales Price List'!$B$1:$X$65536,12,FALSE)*$L$14),2)</f>
        <v>0</v>
      </c>
      <c r="H465" s="22">
        <f t="shared" si="10"/>
        <v>0</v>
      </c>
      <c r="I465" s="14"/>
    </row>
    <row r="466" spans="1:9" ht="12.4" hidden="1" customHeight="1">
      <c r="A466" s="13"/>
      <c r="B466" s="1"/>
      <c r="C466" s="36"/>
      <c r="D466" s="150"/>
      <c r="E466" s="151"/>
      <c r="F466" s="43" t="str">
        <f>VLOOKUP(C466,'[2]Acha Air Sales Price List'!$B$1:$D$65536,3,FALSE)</f>
        <v>Exchange rate :</v>
      </c>
      <c r="G466" s="21">
        <f>ROUND(IF(ISBLANK(C466),0,VLOOKUP(C466,'[2]Acha Air Sales Price List'!$B$1:$X$65536,12,FALSE)*$L$14),2)</f>
        <v>0</v>
      </c>
      <c r="H466" s="22">
        <f t="shared" si="10"/>
        <v>0</v>
      </c>
      <c r="I466" s="14"/>
    </row>
    <row r="467" spans="1:9" ht="12.4" hidden="1" customHeight="1">
      <c r="A467" s="13"/>
      <c r="B467" s="1"/>
      <c r="C467" s="36"/>
      <c r="D467" s="150"/>
      <c r="E467" s="151"/>
      <c r="F467" s="43" t="str">
        <f>VLOOKUP(C467,'[2]Acha Air Sales Price List'!$B$1:$D$65536,3,FALSE)</f>
        <v>Exchange rate :</v>
      </c>
      <c r="G467" s="21">
        <f>ROUND(IF(ISBLANK(C467),0,VLOOKUP(C467,'[2]Acha Air Sales Price List'!$B$1:$X$65536,12,FALSE)*$L$14),2)</f>
        <v>0</v>
      </c>
      <c r="H467" s="22">
        <f t="shared" si="10"/>
        <v>0</v>
      </c>
      <c r="I467" s="14"/>
    </row>
    <row r="468" spans="1:9" ht="12.4" hidden="1" customHeight="1">
      <c r="A468" s="13"/>
      <c r="B468" s="1"/>
      <c r="C468" s="36"/>
      <c r="D468" s="150"/>
      <c r="E468" s="151"/>
      <c r="F468" s="43" t="str">
        <f>VLOOKUP(C468,'[2]Acha Air Sales Price List'!$B$1:$D$65536,3,FALSE)</f>
        <v>Exchange rate :</v>
      </c>
      <c r="G468" s="21">
        <f>ROUND(IF(ISBLANK(C468),0,VLOOKUP(C468,'[2]Acha Air Sales Price List'!$B$1:$X$65536,12,FALSE)*$L$14),2)</f>
        <v>0</v>
      </c>
      <c r="H468" s="22">
        <f t="shared" si="10"/>
        <v>0</v>
      </c>
      <c r="I468" s="14"/>
    </row>
    <row r="469" spans="1:9" ht="12.4" hidden="1" customHeight="1">
      <c r="A469" s="13"/>
      <c r="B469" s="1"/>
      <c r="C469" s="36"/>
      <c r="D469" s="150"/>
      <c r="E469" s="151"/>
      <c r="F469" s="43" t="str">
        <f>VLOOKUP(C469,'[2]Acha Air Sales Price List'!$B$1:$D$65536,3,FALSE)</f>
        <v>Exchange rate :</v>
      </c>
      <c r="G469" s="21">
        <f>ROUND(IF(ISBLANK(C469),0,VLOOKUP(C469,'[2]Acha Air Sales Price List'!$B$1:$X$65536,12,FALSE)*$L$14),2)</f>
        <v>0</v>
      </c>
      <c r="H469" s="22">
        <f t="shared" si="10"/>
        <v>0</v>
      </c>
      <c r="I469" s="14"/>
    </row>
    <row r="470" spans="1:9" ht="12.4" hidden="1" customHeight="1">
      <c r="A470" s="13"/>
      <c r="B470" s="1"/>
      <c r="C470" s="36"/>
      <c r="D470" s="150"/>
      <c r="E470" s="151"/>
      <c r="F470" s="43" t="str">
        <f>VLOOKUP(C470,'[2]Acha Air Sales Price List'!$B$1:$D$65536,3,FALSE)</f>
        <v>Exchange rate :</v>
      </c>
      <c r="G470" s="21">
        <f>ROUND(IF(ISBLANK(C470),0,VLOOKUP(C470,'[2]Acha Air Sales Price List'!$B$1:$X$65536,12,FALSE)*$L$14),2)</f>
        <v>0</v>
      </c>
      <c r="H470" s="22">
        <f t="shared" si="10"/>
        <v>0</v>
      </c>
      <c r="I470" s="14"/>
    </row>
    <row r="471" spans="1:9" ht="12.4" hidden="1" customHeight="1">
      <c r="A471" s="13"/>
      <c r="B471" s="1"/>
      <c r="C471" s="36"/>
      <c r="D471" s="150"/>
      <c r="E471" s="151"/>
      <c r="F471" s="43" t="str">
        <f>VLOOKUP(C471,'[2]Acha Air Sales Price List'!$B$1:$D$65536,3,FALSE)</f>
        <v>Exchange rate :</v>
      </c>
      <c r="G471" s="21">
        <f>ROUND(IF(ISBLANK(C471),0,VLOOKUP(C471,'[2]Acha Air Sales Price List'!$B$1:$X$65536,12,FALSE)*$L$14),2)</f>
        <v>0</v>
      </c>
      <c r="H471" s="22">
        <f t="shared" si="10"/>
        <v>0</v>
      </c>
      <c r="I471" s="14"/>
    </row>
    <row r="472" spans="1:9" ht="12.4" hidden="1" customHeight="1">
      <c r="A472" s="13"/>
      <c r="B472" s="1"/>
      <c r="C472" s="36"/>
      <c r="D472" s="150"/>
      <c r="E472" s="151"/>
      <c r="F472" s="43" t="str">
        <f>VLOOKUP(C472,'[2]Acha Air Sales Price List'!$B$1:$D$65536,3,FALSE)</f>
        <v>Exchange rate :</v>
      </c>
      <c r="G472" s="21">
        <f>ROUND(IF(ISBLANK(C472),0,VLOOKUP(C472,'[2]Acha Air Sales Price List'!$B$1:$X$65536,12,FALSE)*$L$14),2)</f>
        <v>0</v>
      </c>
      <c r="H472" s="22">
        <f t="shared" si="10"/>
        <v>0</v>
      </c>
      <c r="I472" s="14"/>
    </row>
    <row r="473" spans="1:9" ht="12.4" hidden="1" customHeight="1">
      <c r="A473" s="13"/>
      <c r="B473" s="1"/>
      <c r="C473" s="36"/>
      <c r="D473" s="150"/>
      <c r="E473" s="151"/>
      <c r="F473" s="43" t="str">
        <f>VLOOKUP(C473,'[2]Acha Air Sales Price List'!$B$1:$D$65536,3,FALSE)</f>
        <v>Exchange rate :</v>
      </c>
      <c r="G473" s="21">
        <f>ROUND(IF(ISBLANK(C473),0,VLOOKUP(C473,'[2]Acha Air Sales Price List'!$B$1:$X$65536,12,FALSE)*$L$14),2)</f>
        <v>0</v>
      </c>
      <c r="H473" s="22">
        <f t="shared" si="10"/>
        <v>0</v>
      </c>
      <c r="I473" s="14"/>
    </row>
    <row r="474" spans="1:9" ht="12.4" hidden="1" customHeight="1">
      <c r="A474" s="13"/>
      <c r="B474" s="1"/>
      <c r="C474" s="37"/>
      <c r="D474" s="150"/>
      <c r="E474" s="151"/>
      <c r="F474" s="43" t="str">
        <f>VLOOKUP(C474,'[2]Acha Air Sales Price List'!$B$1:$D$65536,3,FALSE)</f>
        <v>Exchange rate :</v>
      </c>
      <c r="G474" s="21">
        <f>ROUND(IF(ISBLANK(C474),0,VLOOKUP(C474,'[2]Acha Air Sales Price List'!$B$1:$X$65536,12,FALSE)*$L$14),2)</f>
        <v>0</v>
      </c>
      <c r="H474" s="22">
        <f t="shared" si="10"/>
        <v>0</v>
      </c>
      <c r="I474" s="14"/>
    </row>
    <row r="475" spans="1:9" ht="12" hidden="1" customHeight="1">
      <c r="A475" s="13"/>
      <c r="B475" s="1"/>
      <c r="C475" s="36"/>
      <c r="D475" s="150"/>
      <c r="E475" s="151"/>
      <c r="F475" s="43" t="str">
        <f>VLOOKUP(C475,'[2]Acha Air Sales Price List'!$B$1:$D$65536,3,FALSE)</f>
        <v>Exchange rate :</v>
      </c>
      <c r="G475" s="21">
        <f>ROUND(IF(ISBLANK(C475),0,VLOOKUP(C475,'[2]Acha Air Sales Price List'!$B$1:$X$65536,12,FALSE)*$L$14),2)</f>
        <v>0</v>
      </c>
      <c r="H475" s="22">
        <f t="shared" si="10"/>
        <v>0</v>
      </c>
      <c r="I475" s="14"/>
    </row>
    <row r="476" spans="1:9" ht="12.4" hidden="1" customHeight="1">
      <c r="A476" s="13"/>
      <c r="B476" s="1"/>
      <c r="C476" s="36"/>
      <c r="D476" s="150"/>
      <c r="E476" s="151"/>
      <c r="F476" s="43" t="str">
        <f>VLOOKUP(C476,'[2]Acha Air Sales Price List'!$B$1:$D$65536,3,FALSE)</f>
        <v>Exchange rate :</v>
      </c>
      <c r="G476" s="21">
        <f>ROUND(IF(ISBLANK(C476),0,VLOOKUP(C476,'[2]Acha Air Sales Price List'!$B$1:$X$65536,12,FALSE)*$L$14),2)</f>
        <v>0</v>
      </c>
      <c r="H476" s="22">
        <f t="shared" si="10"/>
        <v>0</v>
      </c>
      <c r="I476" s="14"/>
    </row>
    <row r="477" spans="1:9" ht="12.4" hidden="1" customHeight="1">
      <c r="A477" s="13"/>
      <c r="B477" s="1"/>
      <c r="C477" s="36"/>
      <c r="D477" s="150"/>
      <c r="E477" s="151"/>
      <c r="F477" s="43" t="str">
        <f>VLOOKUP(C477,'[2]Acha Air Sales Price List'!$B$1:$D$65536,3,FALSE)</f>
        <v>Exchange rate :</v>
      </c>
      <c r="G477" s="21">
        <f>ROUND(IF(ISBLANK(C477),0,VLOOKUP(C477,'[2]Acha Air Sales Price List'!$B$1:$X$65536,12,FALSE)*$L$14),2)</f>
        <v>0</v>
      </c>
      <c r="H477" s="22">
        <f t="shared" si="10"/>
        <v>0</v>
      </c>
      <c r="I477" s="14"/>
    </row>
    <row r="478" spans="1:9" ht="12.4" hidden="1" customHeight="1">
      <c r="A478" s="13"/>
      <c r="B478" s="1"/>
      <c r="C478" s="36"/>
      <c r="D478" s="150"/>
      <c r="E478" s="151"/>
      <c r="F478" s="43" t="str">
        <f>VLOOKUP(C478,'[2]Acha Air Sales Price List'!$B$1:$D$65536,3,FALSE)</f>
        <v>Exchange rate :</v>
      </c>
      <c r="G478" s="21">
        <f>ROUND(IF(ISBLANK(C478),0,VLOOKUP(C478,'[2]Acha Air Sales Price List'!$B$1:$X$65536,12,FALSE)*$L$14),2)</f>
        <v>0</v>
      </c>
      <c r="H478" s="22">
        <f t="shared" si="10"/>
        <v>0</v>
      </c>
      <c r="I478" s="14"/>
    </row>
    <row r="479" spans="1:9" ht="12.4" hidden="1" customHeight="1">
      <c r="A479" s="13"/>
      <c r="B479" s="1"/>
      <c r="C479" s="36"/>
      <c r="D479" s="150"/>
      <c r="E479" s="151"/>
      <c r="F479" s="43" t="str">
        <f>VLOOKUP(C479,'[2]Acha Air Sales Price List'!$B$1:$D$65536,3,FALSE)</f>
        <v>Exchange rate :</v>
      </c>
      <c r="G479" s="21">
        <f>ROUND(IF(ISBLANK(C479),0,VLOOKUP(C479,'[2]Acha Air Sales Price List'!$B$1:$X$65536,12,FALSE)*$L$14),2)</f>
        <v>0</v>
      </c>
      <c r="H479" s="22">
        <f t="shared" si="10"/>
        <v>0</v>
      </c>
      <c r="I479" s="14"/>
    </row>
    <row r="480" spans="1:9" ht="12.4" hidden="1" customHeight="1">
      <c r="A480" s="13"/>
      <c r="B480" s="1"/>
      <c r="C480" s="36"/>
      <c r="D480" s="150"/>
      <c r="E480" s="151"/>
      <c r="F480" s="43" t="str">
        <f>VLOOKUP(C480,'[2]Acha Air Sales Price List'!$B$1:$D$65536,3,FALSE)</f>
        <v>Exchange rate :</v>
      </c>
      <c r="G480" s="21">
        <f>ROUND(IF(ISBLANK(C480),0,VLOOKUP(C480,'[2]Acha Air Sales Price List'!$B$1:$X$65536,12,FALSE)*$L$14),2)</f>
        <v>0</v>
      </c>
      <c r="H480" s="22">
        <f t="shared" si="10"/>
        <v>0</v>
      </c>
      <c r="I480" s="14"/>
    </row>
    <row r="481" spans="1:9" ht="12.4" hidden="1" customHeight="1">
      <c r="A481" s="13"/>
      <c r="B481" s="1"/>
      <c r="C481" s="36"/>
      <c r="D481" s="150"/>
      <c r="E481" s="151"/>
      <c r="F481" s="43" t="str">
        <f>VLOOKUP(C481,'[2]Acha Air Sales Price List'!$B$1:$D$65536,3,FALSE)</f>
        <v>Exchange rate :</v>
      </c>
      <c r="G481" s="21">
        <f>ROUND(IF(ISBLANK(C481),0,VLOOKUP(C481,'[2]Acha Air Sales Price List'!$B$1:$X$65536,12,FALSE)*$L$14),2)</f>
        <v>0</v>
      </c>
      <c r="H481" s="22">
        <f t="shared" si="10"/>
        <v>0</v>
      </c>
      <c r="I481" s="14"/>
    </row>
    <row r="482" spans="1:9" ht="12.4" hidden="1" customHeight="1">
      <c r="A482" s="13"/>
      <c r="B482" s="1"/>
      <c r="C482" s="36"/>
      <c r="D482" s="150"/>
      <c r="E482" s="151"/>
      <c r="F482" s="43" t="str">
        <f>VLOOKUP(C482,'[2]Acha Air Sales Price List'!$B$1:$D$65536,3,FALSE)</f>
        <v>Exchange rate :</v>
      </c>
      <c r="G482" s="21">
        <f>ROUND(IF(ISBLANK(C482),0,VLOOKUP(C482,'[2]Acha Air Sales Price List'!$B$1:$X$65536,12,FALSE)*$L$14),2)</f>
        <v>0</v>
      </c>
      <c r="H482" s="22">
        <f t="shared" si="10"/>
        <v>0</v>
      </c>
      <c r="I482" s="14"/>
    </row>
    <row r="483" spans="1:9" ht="12.4" hidden="1" customHeight="1">
      <c r="A483" s="13"/>
      <c r="B483" s="1"/>
      <c r="C483" s="36"/>
      <c r="D483" s="150"/>
      <c r="E483" s="151"/>
      <c r="F483" s="43" t="str">
        <f>VLOOKUP(C483,'[2]Acha Air Sales Price List'!$B$1:$D$65536,3,FALSE)</f>
        <v>Exchange rate :</v>
      </c>
      <c r="G483" s="21">
        <f>ROUND(IF(ISBLANK(C483),0,VLOOKUP(C483,'[2]Acha Air Sales Price List'!$B$1:$X$65536,12,FALSE)*$L$14),2)</f>
        <v>0</v>
      </c>
      <c r="H483" s="22">
        <f t="shared" si="10"/>
        <v>0</v>
      </c>
      <c r="I483" s="14"/>
    </row>
    <row r="484" spans="1:9" ht="12.4" hidden="1" customHeight="1">
      <c r="A484" s="13"/>
      <c r="B484" s="1"/>
      <c r="C484" s="36"/>
      <c r="D484" s="150"/>
      <c r="E484" s="151"/>
      <c r="F484" s="43" t="str">
        <f>VLOOKUP(C484,'[2]Acha Air Sales Price List'!$B$1:$D$65536,3,FALSE)</f>
        <v>Exchange rate :</v>
      </c>
      <c r="G484" s="21">
        <f>ROUND(IF(ISBLANK(C484),0,VLOOKUP(C484,'[2]Acha Air Sales Price List'!$B$1:$X$65536,12,FALSE)*$L$14),2)</f>
        <v>0</v>
      </c>
      <c r="H484" s="22">
        <f t="shared" si="10"/>
        <v>0</v>
      </c>
      <c r="I484" s="14"/>
    </row>
    <row r="485" spans="1:9" ht="12.4" hidden="1" customHeight="1">
      <c r="A485" s="13"/>
      <c r="B485" s="1"/>
      <c r="C485" s="36"/>
      <c r="D485" s="150"/>
      <c r="E485" s="151"/>
      <c r="F485" s="43" t="str">
        <f>VLOOKUP(C485,'[2]Acha Air Sales Price List'!$B$1:$D$65536,3,FALSE)</f>
        <v>Exchange rate :</v>
      </c>
      <c r="G485" s="21">
        <f>ROUND(IF(ISBLANK(C485),0,VLOOKUP(C485,'[2]Acha Air Sales Price List'!$B$1:$X$65536,12,FALSE)*$L$14),2)</f>
        <v>0</v>
      </c>
      <c r="H485" s="22">
        <f t="shared" si="10"/>
        <v>0</v>
      </c>
      <c r="I485" s="14"/>
    </row>
    <row r="486" spans="1:9" ht="12.4" hidden="1" customHeight="1">
      <c r="A486" s="13"/>
      <c r="B486" s="1"/>
      <c r="C486" s="36"/>
      <c r="D486" s="150"/>
      <c r="E486" s="151"/>
      <c r="F486" s="43" t="str">
        <f>VLOOKUP(C486,'[2]Acha Air Sales Price List'!$B$1:$D$65536,3,FALSE)</f>
        <v>Exchange rate :</v>
      </c>
      <c r="G486" s="21">
        <f>ROUND(IF(ISBLANK(C486),0,VLOOKUP(C486,'[2]Acha Air Sales Price List'!$B$1:$X$65536,12,FALSE)*$L$14),2)</f>
        <v>0</v>
      </c>
      <c r="H486" s="22">
        <f t="shared" si="10"/>
        <v>0</v>
      </c>
      <c r="I486" s="14"/>
    </row>
    <row r="487" spans="1:9" ht="12.4" hidden="1" customHeight="1">
      <c r="A487" s="13"/>
      <c r="B487" s="1"/>
      <c r="C487" s="36"/>
      <c r="D487" s="150"/>
      <c r="E487" s="151"/>
      <c r="F487" s="43" t="str">
        <f>VLOOKUP(C487,'[2]Acha Air Sales Price List'!$B$1:$D$65536,3,FALSE)</f>
        <v>Exchange rate :</v>
      </c>
      <c r="G487" s="21">
        <f>ROUND(IF(ISBLANK(C487),0,VLOOKUP(C487,'[2]Acha Air Sales Price List'!$B$1:$X$65536,12,FALSE)*$L$14),2)</f>
        <v>0</v>
      </c>
      <c r="H487" s="22">
        <f t="shared" si="10"/>
        <v>0</v>
      </c>
      <c r="I487" s="14"/>
    </row>
    <row r="488" spans="1:9" ht="12.4" hidden="1" customHeight="1">
      <c r="A488" s="13"/>
      <c r="B488" s="1"/>
      <c r="C488" s="36"/>
      <c r="D488" s="150"/>
      <c r="E488" s="151"/>
      <c r="F488" s="43" t="str">
        <f>VLOOKUP(C488,'[2]Acha Air Sales Price List'!$B$1:$D$65536,3,FALSE)</f>
        <v>Exchange rate :</v>
      </c>
      <c r="G488" s="21">
        <f>ROUND(IF(ISBLANK(C488),0,VLOOKUP(C488,'[2]Acha Air Sales Price List'!$B$1:$X$65536,12,FALSE)*$L$14),2)</f>
        <v>0</v>
      </c>
      <c r="H488" s="22">
        <f t="shared" si="10"/>
        <v>0</v>
      </c>
      <c r="I488" s="14"/>
    </row>
    <row r="489" spans="1:9" ht="12.4" hidden="1" customHeight="1">
      <c r="A489" s="13"/>
      <c r="B489" s="1"/>
      <c r="C489" s="36"/>
      <c r="D489" s="150"/>
      <c r="E489" s="151"/>
      <c r="F489" s="43" t="str">
        <f>VLOOKUP(C489,'[2]Acha Air Sales Price List'!$B$1:$D$65536,3,FALSE)</f>
        <v>Exchange rate :</v>
      </c>
      <c r="G489" s="21">
        <f>ROUND(IF(ISBLANK(C489),0,VLOOKUP(C489,'[2]Acha Air Sales Price List'!$B$1:$X$65536,12,FALSE)*$L$14),2)</f>
        <v>0</v>
      </c>
      <c r="H489" s="22">
        <f t="shared" si="10"/>
        <v>0</v>
      </c>
      <c r="I489" s="14"/>
    </row>
    <row r="490" spans="1:9" ht="12.4" hidden="1" customHeight="1">
      <c r="A490" s="13"/>
      <c r="B490" s="1"/>
      <c r="C490" s="36"/>
      <c r="D490" s="150"/>
      <c r="E490" s="151"/>
      <c r="F490" s="43" t="str">
        <f>VLOOKUP(C490,'[2]Acha Air Sales Price List'!$B$1:$D$65536,3,FALSE)</f>
        <v>Exchange rate :</v>
      </c>
      <c r="G490" s="21">
        <f>ROUND(IF(ISBLANK(C490),0,VLOOKUP(C490,'[2]Acha Air Sales Price List'!$B$1:$X$65536,12,FALSE)*$L$14),2)</f>
        <v>0</v>
      </c>
      <c r="H490" s="22">
        <f t="shared" si="10"/>
        <v>0</v>
      </c>
      <c r="I490" s="14"/>
    </row>
    <row r="491" spans="1:9" ht="12.4" hidden="1" customHeight="1">
      <c r="A491" s="13"/>
      <c r="B491" s="1"/>
      <c r="C491" s="36"/>
      <c r="D491" s="150"/>
      <c r="E491" s="151"/>
      <c r="F491" s="43" t="str">
        <f>VLOOKUP(C491,'[2]Acha Air Sales Price List'!$B$1:$D$65536,3,FALSE)</f>
        <v>Exchange rate :</v>
      </c>
      <c r="G491" s="21">
        <f>ROUND(IF(ISBLANK(C491),0,VLOOKUP(C491,'[2]Acha Air Sales Price List'!$B$1:$X$65536,12,FALSE)*$L$14),2)</f>
        <v>0</v>
      </c>
      <c r="H491" s="22">
        <f t="shared" si="10"/>
        <v>0</v>
      </c>
      <c r="I491" s="14"/>
    </row>
    <row r="492" spans="1:9" ht="12.4" hidden="1" customHeight="1">
      <c r="A492" s="13"/>
      <c r="B492" s="1"/>
      <c r="C492" s="36"/>
      <c r="D492" s="150"/>
      <c r="E492" s="151"/>
      <c r="F492" s="43" t="str">
        <f>VLOOKUP(C492,'[2]Acha Air Sales Price List'!$B$1:$D$65536,3,FALSE)</f>
        <v>Exchange rate :</v>
      </c>
      <c r="G492" s="21">
        <f>ROUND(IF(ISBLANK(C492),0,VLOOKUP(C492,'[2]Acha Air Sales Price List'!$B$1:$X$65536,12,FALSE)*$L$14),2)</f>
        <v>0</v>
      </c>
      <c r="H492" s="22">
        <f t="shared" si="10"/>
        <v>0</v>
      </c>
      <c r="I492" s="14"/>
    </row>
    <row r="493" spans="1:9" ht="12.4" hidden="1" customHeight="1">
      <c r="A493" s="13"/>
      <c r="B493" s="1"/>
      <c r="C493" s="36"/>
      <c r="D493" s="150"/>
      <c r="E493" s="151"/>
      <c r="F493" s="43" t="str">
        <f>VLOOKUP(C493,'[2]Acha Air Sales Price List'!$B$1:$D$65536,3,FALSE)</f>
        <v>Exchange rate :</v>
      </c>
      <c r="G493" s="21">
        <f>ROUND(IF(ISBLANK(C493),0,VLOOKUP(C493,'[2]Acha Air Sales Price List'!$B$1:$X$65536,12,FALSE)*$L$14),2)</f>
        <v>0</v>
      </c>
      <c r="H493" s="22">
        <f t="shared" si="10"/>
        <v>0</v>
      </c>
      <c r="I493" s="14"/>
    </row>
    <row r="494" spans="1:9" ht="12.4" hidden="1" customHeight="1">
      <c r="A494" s="13"/>
      <c r="B494" s="1"/>
      <c r="C494" s="36"/>
      <c r="D494" s="150"/>
      <c r="E494" s="151"/>
      <c r="F494" s="43" t="str">
        <f>VLOOKUP(C494,'[2]Acha Air Sales Price List'!$B$1:$D$65536,3,FALSE)</f>
        <v>Exchange rate :</v>
      </c>
      <c r="G494" s="21">
        <f>ROUND(IF(ISBLANK(C494),0,VLOOKUP(C494,'[2]Acha Air Sales Price List'!$B$1:$X$65536,12,FALSE)*$L$14),2)</f>
        <v>0</v>
      </c>
      <c r="H494" s="22">
        <f t="shared" si="10"/>
        <v>0</v>
      </c>
      <c r="I494" s="14"/>
    </row>
    <row r="495" spans="1:9" ht="12.4" hidden="1" customHeight="1">
      <c r="A495" s="13"/>
      <c r="B495" s="1"/>
      <c r="C495" s="36"/>
      <c r="D495" s="150"/>
      <c r="E495" s="151"/>
      <c r="F495" s="43" t="str">
        <f>VLOOKUP(C495,'[2]Acha Air Sales Price List'!$B$1:$D$65536,3,FALSE)</f>
        <v>Exchange rate :</v>
      </c>
      <c r="G495" s="21">
        <f>ROUND(IF(ISBLANK(C495),0,VLOOKUP(C495,'[2]Acha Air Sales Price List'!$B$1:$X$65536,12,FALSE)*$L$14),2)</f>
        <v>0</v>
      </c>
      <c r="H495" s="22">
        <f t="shared" si="10"/>
        <v>0</v>
      </c>
      <c r="I495" s="14"/>
    </row>
    <row r="496" spans="1:9" ht="12.4" hidden="1" customHeight="1">
      <c r="A496" s="13"/>
      <c r="B496" s="1"/>
      <c r="C496" s="36"/>
      <c r="D496" s="150"/>
      <c r="E496" s="151"/>
      <c r="F496" s="43" t="str">
        <f>VLOOKUP(C496,'[2]Acha Air Sales Price List'!$B$1:$D$65536,3,FALSE)</f>
        <v>Exchange rate :</v>
      </c>
      <c r="G496" s="21">
        <f>ROUND(IF(ISBLANK(C496),0,VLOOKUP(C496,'[2]Acha Air Sales Price List'!$B$1:$X$65536,12,FALSE)*$L$14),2)</f>
        <v>0</v>
      </c>
      <c r="H496" s="22">
        <f t="shared" si="10"/>
        <v>0</v>
      </c>
      <c r="I496" s="14"/>
    </row>
    <row r="497" spans="1:9" ht="12.4" hidden="1" customHeight="1">
      <c r="A497" s="13"/>
      <c r="B497" s="1"/>
      <c r="C497" s="36"/>
      <c r="D497" s="150"/>
      <c r="E497" s="151"/>
      <c r="F497" s="43" t="str">
        <f>VLOOKUP(C497,'[2]Acha Air Sales Price List'!$B$1:$D$65536,3,FALSE)</f>
        <v>Exchange rate :</v>
      </c>
      <c r="G497" s="21">
        <f>ROUND(IF(ISBLANK(C497),0,VLOOKUP(C497,'[2]Acha Air Sales Price List'!$B$1:$X$65536,12,FALSE)*$L$14),2)</f>
        <v>0</v>
      </c>
      <c r="H497" s="22">
        <f t="shared" si="10"/>
        <v>0</v>
      </c>
      <c r="I497" s="14"/>
    </row>
    <row r="498" spans="1:9" ht="12.4" hidden="1" customHeight="1">
      <c r="A498" s="13"/>
      <c r="B498" s="1"/>
      <c r="C498" s="36"/>
      <c r="D498" s="150"/>
      <c r="E498" s="151"/>
      <c r="F498" s="43" t="str">
        <f>VLOOKUP(C498,'[2]Acha Air Sales Price List'!$B$1:$D$65536,3,FALSE)</f>
        <v>Exchange rate :</v>
      </c>
      <c r="G498" s="21">
        <f>ROUND(IF(ISBLANK(C498),0,VLOOKUP(C498,'[2]Acha Air Sales Price List'!$B$1:$X$65536,12,FALSE)*$L$14),2)</f>
        <v>0</v>
      </c>
      <c r="H498" s="22">
        <f t="shared" si="10"/>
        <v>0</v>
      </c>
      <c r="I498" s="14"/>
    </row>
    <row r="499" spans="1:9" ht="12.4" hidden="1" customHeight="1">
      <c r="A499" s="13"/>
      <c r="B499" s="1"/>
      <c r="C499" s="36"/>
      <c r="D499" s="150"/>
      <c r="E499" s="151"/>
      <c r="F499" s="43" t="str">
        <f>VLOOKUP(C499,'[2]Acha Air Sales Price List'!$B$1:$D$65536,3,FALSE)</f>
        <v>Exchange rate :</v>
      </c>
      <c r="G499" s="21">
        <f>ROUND(IF(ISBLANK(C499),0,VLOOKUP(C499,'[2]Acha Air Sales Price List'!$B$1:$X$65536,12,FALSE)*$L$14),2)</f>
        <v>0</v>
      </c>
      <c r="H499" s="22">
        <f t="shared" si="10"/>
        <v>0</v>
      </c>
      <c r="I499" s="14"/>
    </row>
    <row r="500" spans="1:9" ht="12.4" hidden="1" customHeight="1">
      <c r="A500" s="13"/>
      <c r="B500" s="1"/>
      <c r="C500" s="36"/>
      <c r="D500" s="150"/>
      <c r="E500" s="151"/>
      <c r="F500" s="43" t="str">
        <f>VLOOKUP(C500,'[2]Acha Air Sales Price List'!$B$1:$D$65536,3,FALSE)</f>
        <v>Exchange rate :</v>
      </c>
      <c r="G500" s="21">
        <f>ROUND(IF(ISBLANK(C500),0,VLOOKUP(C500,'[2]Acha Air Sales Price List'!$B$1:$X$65536,12,FALSE)*$L$14),2)</f>
        <v>0</v>
      </c>
      <c r="H500" s="22">
        <f t="shared" si="10"/>
        <v>0</v>
      </c>
      <c r="I500" s="14"/>
    </row>
    <row r="501" spans="1:9" ht="12.4" hidden="1" customHeight="1">
      <c r="A501" s="13"/>
      <c r="B501" s="1"/>
      <c r="C501" s="36"/>
      <c r="D501" s="150"/>
      <c r="E501" s="151"/>
      <c r="F501" s="43" t="str">
        <f>VLOOKUP(C501,'[2]Acha Air Sales Price List'!$B$1:$D$65536,3,FALSE)</f>
        <v>Exchange rate :</v>
      </c>
      <c r="G501" s="21">
        <f>ROUND(IF(ISBLANK(C501),0,VLOOKUP(C501,'[2]Acha Air Sales Price List'!$B$1:$X$65536,12,FALSE)*$L$14),2)</f>
        <v>0</v>
      </c>
      <c r="H501" s="22">
        <f t="shared" si="10"/>
        <v>0</v>
      </c>
      <c r="I501" s="14"/>
    </row>
    <row r="502" spans="1:9" ht="12.4" hidden="1" customHeight="1">
      <c r="A502" s="13"/>
      <c r="B502" s="1"/>
      <c r="C502" s="37"/>
      <c r="D502" s="150"/>
      <c r="E502" s="151"/>
      <c r="F502" s="43" t="str">
        <f>VLOOKUP(C502,'[2]Acha Air Sales Price List'!$B$1:$D$65536,3,FALSE)</f>
        <v>Exchange rate :</v>
      </c>
      <c r="G502" s="21">
        <f>ROUND(IF(ISBLANK(C502),0,VLOOKUP(C502,'[2]Acha Air Sales Price List'!$B$1:$X$65536,12,FALSE)*$L$14),2)</f>
        <v>0</v>
      </c>
      <c r="H502" s="22">
        <f>ROUND(IF(ISNUMBER(B502), G502*B502, 0),5)</f>
        <v>0</v>
      </c>
      <c r="I502" s="14"/>
    </row>
    <row r="503" spans="1:9" ht="12" hidden="1" customHeight="1">
      <c r="A503" s="13"/>
      <c r="B503" s="1"/>
      <c r="C503" s="36"/>
      <c r="D503" s="150"/>
      <c r="E503" s="151"/>
      <c r="F503" s="43" t="str">
        <f>VLOOKUP(C503,'[2]Acha Air Sales Price List'!$B$1:$D$65536,3,FALSE)</f>
        <v>Exchange rate :</v>
      </c>
      <c r="G503" s="21">
        <f>ROUND(IF(ISBLANK(C503),0,VLOOKUP(C503,'[2]Acha Air Sales Price List'!$B$1:$X$65536,12,FALSE)*$L$14),2)</f>
        <v>0</v>
      </c>
      <c r="H503" s="22">
        <f t="shared" ref="H503:H519" si="11">ROUND(IF(ISNUMBER(B503), G503*B503, 0),5)</f>
        <v>0</v>
      </c>
      <c r="I503" s="14"/>
    </row>
    <row r="504" spans="1:9" ht="12.4" hidden="1" customHeight="1">
      <c r="A504" s="13"/>
      <c r="B504" s="1"/>
      <c r="C504" s="36"/>
      <c r="D504" s="150"/>
      <c r="E504" s="151"/>
      <c r="F504" s="43" t="str">
        <f>VLOOKUP(C504,'[2]Acha Air Sales Price List'!$B$1:$D$65536,3,FALSE)</f>
        <v>Exchange rate :</v>
      </c>
      <c r="G504" s="21">
        <f>ROUND(IF(ISBLANK(C504),0,VLOOKUP(C504,'[2]Acha Air Sales Price List'!$B$1:$X$65536,12,FALSE)*$L$14),2)</f>
        <v>0</v>
      </c>
      <c r="H504" s="22">
        <f t="shared" si="11"/>
        <v>0</v>
      </c>
      <c r="I504" s="14"/>
    </row>
    <row r="505" spans="1:9" ht="12.4" hidden="1" customHeight="1">
      <c r="A505" s="13"/>
      <c r="B505" s="1"/>
      <c r="C505" s="36"/>
      <c r="D505" s="150"/>
      <c r="E505" s="151"/>
      <c r="F505" s="43" t="str">
        <f>VLOOKUP(C505,'[2]Acha Air Sales Price List'!$B$1:$D$65536,3,FALSE)</f>
        <v>Exchange rate :</v>
      </c>
      <c r="G505" s="21">
        <f>ROUND(IF(ISBLANK(C505),0,VLOOKUP(C505,'[2]Acha Air Sales Price List'!$B$1:$X$65536,12,FALSE)*$L$14),2)</f>
        <v>0</v>
      </c>
      <c r="H505" s="22">
        <f t="shared" si="11"/>
        <v>0</v>
      </c>
      <c r="I505" s="14"/>
    </row>
    <row r="506" spans="1:9" ht="12.4" hidden="1" customHeight="1">
      <c r="A506" s="13"/>
      <c r="B506" s="1"/>
      <c r="C506" s="36"/>
      <c r="D506" s="150"/>
      <c r="E506" s="151"/>
      <c r="F506" s="43" t="str">
        <f>VLOOKUP(C506,'[2]Acha Air Sales Price List'!$B$1:$D$65536,3,FALSE)</f>
        <v>Exchange rate :</v>
      </c>
      <c r="G506" s="21">
        <f>ROUND(IF(ISBLANK(C506),0,VLOOKUP(C506,'[2]Acha Air Sales Price List'!$B$1:$X$65536,12,FALSE)*$L$14),2)</f>
        <v>0</v>
      </c>
      <c r="H506" s="22">
        <f t="shared" si="11"/>
        <v>0</v>
      </c>
      <c r="I506" s="14"/>
    </row>
    <row r="507" spans="1:9" ht="12.4" hidden="1" customHeight="1">
      <c r="A507" s="13"/>
      <c r="B507" s="1"/>
      <c r="C507" s="36"/>
      <c r="D507" s="150"/>
      <c r="E507" s="151"/>
      <c r="F507" s="43" t="str">
        <f>VLOOKUP(C507,'[2]Acha Air Sales Price List'!$B$1:$D$65536,3,FALSE)</f>
        <v>Exchange rate :</v>
      </c>
      <c r="G507" s="21">
        <f>ROUND(IF(ISBLANK(C507),0,VLOOKUP(C507,'[2]Acha Air Sales Price List'!$B$1:$X$65536,12,FALSE)*$L$14),2)</f>
        <v>0</v>
      </c>
      <c r="H507" s="22">
        <f t="shared" si="11"/>
        <v>0</v>
      </c>
      <c r="I507" s="14"/>
    </row>
    <row r="508" spans="1:9" ht="12.4" hidden="1" customHeight="1">
      <c r="A508" s="13"/>
      <c r="B508" s="1"/>
      <c r="C508" s="36"/>
      <c r="D508" s="150"/>
      <c r="E508" s="151"/>
      <c r="F508" s="43" t="str">
        <f>VLOOKUP(C508,'[2]Acha Air Sales Price List'!$B$1:$D$65536,3,FALSE)</f>
        <v>Exchange rate :</v>
      </c>
      <c r="G508" s="21">
        <f>ROUND(IF(ISBLANK(C508),0,VLOOKUP(C508,'[2]Acha Air Sales Price List'!$B$1:$X$65536,12,FALSE)*$L$14),2)</f>
        <v>0</v>
      </c>
      <c r="H508" s="22">
        <f t="shared" si="11"/>
        <v>0</v>
      </c>
      <c r="I508" s="14"/>
    </row>
    <row r="509" spans="1:9" ht="12.4" hidden="1" customHeight="1">
      <c r="A509" s="13"/>
      <c r="B509" s="1"/>
      <c r="C509" s="36"/>
      <c r="D509" s="150"/>
      <c r="E509" s="151"/>
      <c r="F509" s="43" t="str">
        <f>VLOOKUP(C509,'[2]Acha Air Sales Price List'!$B$1:$D$65536,3,FALSE)</f>
        <v>Exchange rate :</v>
      </c>
      <c r="G509" s="21">
        <f>ROUND(IF(ISBLANK(C509),0,VLOOKUP(C509,'[2]Acha Air Sales Price List'!$B$1:$X$65536,12,FALSE)*$L$14),2)</f>
        <v>0</v>
      </c>
      <c r="H509" s="22">
        <f t="shared" si="11"/>
        <v>0</v>
      </c>
      <c r="I509" s="14"/>
    </row>
    <row r="510" spans="1:9" ht="12.4" hidden="1" customHeight="1">
      <c r="A510" s="13"/>
      <c r="B510" s="1"/>
      <c r="C510" s="36"/>
      <c r="D510" s="150"/>
      <c r="E510" s="151"/>
      <c r="F510" s="43" t="str">
        <f>VLOOKUP(C510,'[2]Acha Air Sales Price List'!$B$1:$D$65536,3,FALSE)</f>
        <v>Exchange rate :</v>
      </c>
      <c r="G510" s="21">
        <f>ROUND(IF(ISBLANK(C510),0,VLOOKUP(C510,'[2]Acha Air Sales Price List'!$B$1:$X$65536,12,FALSE)*$L$14),2)</f>
        <v>0</v>
      </c>
      <c r="H510" s="22">
        <f t="shared" si="11"/>
        <v>0</v>
      </c>
      <c r="I510" s="14"/>
    </row>
    <row r="511" spans="1:9" ht="12.4" hidden="1" customHeight="1">
      <c r="A511" s="13"/>
      <c r="B511" s="1"/>
      <c r="C511" s="36"/>
      <c r="D511" s="150"/>
      <c r="E511" s="151"/>
      <c r="F511" s="43" t="str">
        <f>VLOOKUP(C511,'[2]Acha Air Sales Price List'!$B$1:$D$65536,3,FALSE)</f>
        <v>Exchange rate :</v>
      </c>
      <c r="G511" s="21">
        <f>ROUND(IF(ISBLANK(C511),0,VLOOKUP(C511,'[2]Acha Air Sales Price List'!$B$1:$X$65536,12,FALSE)*$L$14),2)</f>
        <v>0</v>
      </c>
      <c r="H511" s="22">
        <f t="shared" si="11"/>
        <v>0</v>
      </c>
      <c r="I511" s="14"/>
    </row>
    <row r="512" spans="1:9" ht="12.4" hidden="1" customHeight="1">
      <c r="A512" s="13"/>
      <c r="B512" s="1"/>
      <c r="C512" s="36"/>
      <c r="D512" s="150"/>
      <c r="E512" s="151"/>
      <c r="F512" s="43" t="str">
        <f>VLOOKUP(C512,'[2]Acha Air Sales Price List'!$B$1:$D$65536,3,FALSE)</f>
        <v>Exchange rate :</v>
      </c>
      <c r="G512" s="21">
        <f>ROUND(IF(ISBLANK(C512),0,VLOOKUP(C512,'[2]Acha Air Sales Price List'!$B$1:$X$65536,12,FALSE)*$L$14),2)</f>
        <v>0</v>
      </c>
      <c r="H512" s="22">
        <f t="shared" si="11"/>
        <v>0</v>
      </c>
      <c r="I512" s="14"/>
    </row>
    <row r="513" spans="1:9" ht="12.4" hidden="1" customHeight="1">
      <c r="A513" s="13"/>
      <c r="B513" s="1"/>
      <c r="C513" s="36"/>
      <c r="D513" s="150"/>
      <c r="E513" s="151"/>
      <c r="F513" s="43" t="str">
        <f>VLOOKUP(C513,'[2]Acha Air Sales Price List'!$B$1:$D$65536,3,FALSE)</f>
        <v>Exchange rate :</v>
      </c>
      <c r="G513" s="21">
        <f>ROUND(IF(ISBLANK(C513),0,VLOOKUP(C513,'[2]Acha Air Sales Price List'!$B$1:$X$65536,12,FALSE)*$L$14),2)</f>
        <v>0</v>
      </c>
      <c r="H513" s="22">
        <f t="shared" si="11"/>
        <v>0</v>
      </c>
      <c r="I513" s="14"/>
    </row>
    <row r="514" spans="1:9" ht="12.4" hidden="1" customHeight="1">
      <c r="A514" s="13"/>
      <c r="B514" s="1"/>
      <c r="C514" s="36"/>
      <c r="D514" s="150"/>
      <c r="E514" s="151"/>
      <c r="F514" s="43" t="str">
        <f>VLOOKUP(C514,'[2]Acha Air Sales Price List'!$B$1:$D$65536,3,FALSE)</f>
        <v>Exchange rate :</v>
      </c>
      <c r="G514" s="21">
        <f>ROUND(IF(ISBLANK(C514),0,VLOOKUP(C514,'[2]Acha Air Sales Price List'!$B$1:$X$65536,12,FALSE)*$L$14),2)</f>
        <v>0</v>
      </c>
      <c r="H514" s="22">
        <f t="shared" si="11"/>
        <v>0</v>
      </c>
      <c r="I514" s="14"/>
    </row>
    <row r="515" spans="1:9" ht="12.4" hidden="1" customHeight="1">
      <c r="A515" s="13"/>
      <c r="B515" s="1"/>
      <c r="C515" s="36"/>
      <c r="D515" s="150"/>
      <c r="E515" s="151"/>
      <c r="F515" s="43" t="str">
        <f>VLOOKUP(C515,'[2]Acha Air Sales Price List'!$B$1:$D$65536,3,FALSE)</f>
        <v>Exchange rate :</v>
      </c>
      <c r="G515" s="21">
        <f>ROUND(IF(ISBLANK(C515),0,VLOOKUP(C515,'[2]Acha Air Sales Price List'!$B$1:$X$65536,12,FALSE)*$L$14),2)</f>
        <v>0</v>
      </c>
      <c r="H515" s="22">
        <f t="shared" si="11"/>
        <v>0</v>
      </c>
      <c r="I515" s="14"/>
    </row>
    <row r="516" spans="1:9" ht="12.4" hidden="1" customHeight="1">
      <c r="A516" s="13"/>
      <c r="B516" s="1"/>
      <c r="C516" s="36"/>
      <c r="D516" s="150"/>
      <c r="E516" s="151"/>
      <c r="F516" s="43" t="str">
        <f>VLOOKUP(C516,'[2]Acha Air Sales Price List'!$B$1:$D$65536,3,FALSE)</f>
        <v>Exchange rate :</v>
      </c>
      <c r="G516" s="21">
        <f>ROUND(IF(ISBLANK(C516),0,VLOOKUP(C516,'[2]Acha Air Sales Price List'!$B$1:$X$65536,12,FALSE)*$L$14),2)</f>
        <v>0</v>
      </c>
      <c r="H516" s="22">
        <f t="shared" si="11"/>
        <v>0</v>
      </c>
      <c r="I516" s="14"/>
    </row>
    <row r="517" spans="1:9" ht="12.4" hidden="1" customHeight="1">
      <c r="A517" s="13"/>
      <c r="B517" s="1"/>
      <c r="C517" s="36"/>
      <c r="D517" s="150"/>
      <c r="E517" s="151"/>
      <c r="F517" s="43" t="str">
        <f>VLOOKUP(C517,'[2]Acha Air Sales Price List'!$B$1:$D$65536,3,FALSE)</f>
        <v>Exchange rate :</v>
      </c>
      <c r="G517" s="21">
        <f>ROUND(IF(ISBLANK(C517),0,VLOOKUP(C517,'[2]Acha Air Sales Price List'!$B$1:$X$65536,12,FALSE)*$L$14),2)</f>
        <v>0</v>
      </c>
      <c r="H517" s="22">
        <f t="shared" si="11"/>
        <v>0</v>
      </c>
      <c r="I517" s="14"/>
    </row>
    <row r="518" spans="1:9" ht="12.4" hidden="1" customHeight="1">
      <c r="A518" s="13"/>
      <c r="B518" s="1"/>
      <c r="C518" s="37"/>
      <c r="D518" s="150"/>
      <c r="E518" s="151"/>
      <c r="F518" s="43" t="str">
        <f>VLOOKUP(C518,'[2]Acha Air Sales Price List'!$B$1:$D$65536,3,FALSE)</f>
        <v>Exchange rate :</v>
      </c>
      <c r="G518" s="21">
        <f>ROUND(IF(ISBLANK(C518),0,VLOOKUP(C518,'[2]Acha Air Sales Price List'!$B$1:$X$65536,12,FALSE)*$L$14),2)</f>
        <v>0</v>
      </c>
      <c r="H518" s="22">
        <f t="shared" si="11"/>
        <v>0</v>
      </c>
      <c r="I518" s="14"/>
    </row>
    <row r="519" spans="1:9" ht="12.4" hidden="1" customHeight="1">
      <c r="A519" s="13"/>
      <c r="B519" s="1"/>
      <c r="C519" s="37"/>
      <c r="D519" s="150"/>
      <c r="E519" s="151"/>
      <c r="F519" s="43" t="str">
        <f>VLOOKUP(C519,'[2]Acha Air Sales Price List'!$B$1:$D$65536,3,FALSE)</f>
        <v>Exchange rate :</v>
      </c>
      <c r="G519" s="21">
        <f>ROUND(IF(ISBLANK(C519),0,VLOOKUP(C519,'[2]Acha Air Sales Price List'!$B$1:$X$65536,12,FALSE)*$L$14),2)</f>
        <v>0</v>
      </c>
      <c r="H519" s="22">
        <f t="shared" si="11"/>
        <v>0</v>
      </c>
      <c r="I519" s="14"/>
    </row>
    <row r="520" spans="1:9" ht="12.4" hidden="1" customHeight="1">
      <c r="A520" s="13"/>
      <c r="B520" s="1"/>
      <c r="C520" s="36"/>
      <c r="D520" s="150"/>
      <c r="E520" s="151"/>
      <c r="F520" s="43" t="str">
        <f>VLOOKUP(C520,'[2]Acha Air Sales Price List'!$B$1:$D$65536,3,FALSE)</f>
        <v>Exchange rate :</v>
      </c>
      <c r="G520" s="21">
        <f>ROUND(IF(ISBLANK(C520),0,VLOOKUP(C520,'[2]Acha Air Sales Price List'!$B$1:$X$65536,12,FALSE)*$L$14),2)</f>
        <v>0</v>
      </c>
      <c r="H520" s="22">
        <f>ROUND(IF(ISNUMBER(B520), G520*B520, 0),5)</f>
        <v>0</v>
      </c>
      <c r="I520" s="14"/>
    </row>
    <row r="521" spans="1:9" ht="12.4" hidden="1" customHeight="1">
      <c r="A521" s="13"/>
      <c r="B521" s="1"/>
      <c r="C521" s="36"/>
      <c r="D521" s="150"/>
      <c r="E521" s="151"/>
      <c r="F521" s="43" t="str">
        <f>VLOOKUP(C521,'[2]Acha Air Sales Price List'!$B$1:$D$65536,3,FALSE)</f>
        <v>Exchange rate :</v>
      </c>
      <c r="G521" s="21">
        <f>ROUND(IF(ISBLANK(C521),0,VLOOKUP(C521,'[2]Acha Air Sales Price List'!$B$1:$X$65536,12,FALSE)*$L$14),2)</f>
        <v>0</v>
      </c>
      <c r="H521" s="22">
        <f t="shared" ref="H521:H558" si="12">ROUND(IF(ISNUMBER(B521), G521*B521, 0),5)</f>
        <v>0</v>
      </c>
      <c r="I521" s="14"/>
    </row>
    <row r="522" spans="1:9" ht="12.4" hidden="1" customHeight="1">
      <c r="A522" s="13"/>
      <c r="B522" s="1"/>
      <c r="C522" s="36"/>
      <c r="D522" s="150"/>
      <c r="E522" s="151"/>
      <c r="F522" s="43" t="str">
        <f>VLOOKUP(C522,'[2]Acha Air Sales Price List'!$B$1:$D$65536,3,FALSE)</f>
        <v>Exchange rate :</v>
      </c>
      <c r="G522" s="21">
        <f>ROUND(IF(ISBLANK(C522),0,VLOOKUP(C522,'[2]Acha Air Sales Price List'!$B$1:$X$65536,12,FALSE)*$L$14),2)</f>
        <v>0</v>
      </c>
      <c r="H522" s="22">
        <f t="shared" si="12"/>
        <v>0</v>
      </c>
      <c r="I522" s="14"/>
    </row>
    <row r="523" spans="1:9" ht="12.4" hidden="1" customHeight="1">
      <c r="A523" s="13"/>
      <c r="B523" s="1"/>
      <c r="C523" s="36"/>
      <c r="D523" s="150"/>
      <c r="E523" s="151"/>
      <c r="F523" s="43" t="str">
        <f>VLOOKUP(C523,'[2]Acha Air Sales Price List'!$B$1:$D$65536,3,FALSE)</f>
        <v>Exchange rate :</v>
      </c>
      <c r="G523" s="21">
        <f>ROUND(IF(ISBLANK(C523),0,VLOOKUP(C523,'[2]Acha Air Sales Price List'!$B$1:$X$65536,12,FALSE)*$L$14),2)</f>
        <v>0</v>
      </c>
      <c r="H523" s="22">
        <f t="shared" si="12"/>
        <v>0</v>
      </c>
      <c r="I523" s="14"/>
    </row>
    <row r="524" spans="1:9" ht="12.4" hidden="1" customHeight="1">
      <c r="A524" s="13"/>
      <c r="B524" s="1"/>
      <c r="C524" s="36"/>
      <c r="D524" s="150"/>
      <c r="E524" s="151"/>
      <c r="F524" s="43" t="str">
        <f>VLOOKUP(C524,'[2]Acha Air Sales Price List'!$B$1:$D$65536,3,FALSE)</f>
        <v>Exchange rate :</v>
      </c>
      <c r="G524" s="21">
        <f>ROUND(IF(ISBLANK(C524),0,VLOOKUP(C524,'[2]Acha Air Sales Price List'!$B$1:$X$65536,12,FALSE)*$L$14),2)</f>
        <v>0</v>
      </c>
      <c r="H524" s="22">
        <f t="shared" si="12"/>
        <v>0</v>
      </c>
      <c r="I524" s="14"/>
    </row>
    <row r="525" spans="1:9" ht="12.4" hidden="1" customHeight="1">
      <c r="A525" s="13"/>
      <c r="B525" s="1"/>
      <c r="C525" s="36"/>
      <c r="D525" s="150"/>
      <c r="E525" s="151"/>
      <c r="F525" s="43" t="str">
        <f>VLOOKUP(C525,'[2]Acha Air Sales Price List'!$B$1:$D$65536,3,FALSE)</f>
        <v>Exchange rate :</v>
      </c>
      <c r="G525" s="21">
        <f>ROUND(IF(ISBLANK(C525),0,VLOOKUP(C525,'[2]Acha Air Sales Price List'!$B$1:$X$65536,12,FALSE)*$L$14),2)</f>
        <v>0</v>
      </c>
      <c r="H525" s="22">
        <f t="shared" si="12"/>
        <v>0</v>
      </c>
      <c r="I525" s="14"/>
    </row>
    <row r="526" spans="1:9" ht="12.4" hidden="1" customHeight="1">
      <c r="A526" s="13"/>
      <c r="B526" s="1"/>
      <c r="C526" s="36"/>
      <c r="D526" s="150"/>
      <c r="E526" s="151"/>
      <c r="F526" s="43" t="str">
        <f>VLOOKUP(C526,'[2]Acha Air Sales Price List'!$B$1:$D$65536,3,FALSE)</f>
        <v>Exchange rate :</v>
      </c>
      <c r="G526" s="21">
        <f>ROUND(IF(ISBLANK(C526),0,VLOOKUP(C526,'[2]Acha Air Sales Price List'!$B$1:$X$65536,12,FALSE)*$L$14),2)</f>
        <v>0</v>
      </c>
      <c r="H526" s="22">
        <f t="shared" si="12"/>
        <v>0</v>
      </c>
      <c r="I526" s="14"/>
    </row>
    <row r="527" spans="1:9" ht="12.4" hidden="1" customHeight="1">
      <c r="A527" s="13"/>
      <c r="B527" s="1"/>
      <c r="C527" s="36"/>
      <c r="D527" s="150"/>
      <c r="E527" s="151"/>
      <c r="F527" s="43" t="str">
        <f>VLOOKUP(C527,'[2]Acha Air Sales Price List'!$B$1:$D$65536,3,FALSE)</f>
        <v>Exchange rate :</v>
      </c>
      <c r="G527" s="21">
        <f>ROUND(IF(ISBLANK(C527),0,VLOOKUP(C527,'[2]Acha Air Sales Price List'!$B$1:$X$65536,12,FALSE)*$L$14),2)</f>
        <v>0</v>
      </c>
      <c r="H527" s="22">
        <f t="shared" si="12"/>
        <v>0</v>
      </c>
      <c r="I527" s="14"/>
    </row>
    <row r="528" spans="1:9" ht="12.4" hidden="1" customHeight="1">
      <c r="A528" s="13"/>
      <c r="B528" s="1"/>
      <c r="C528" s="36"/>
      <c r="D528" s="150"/>
      <c r="E528" s="151"/>
      <c r="F528" s="43" t="str">
        <f>VLOOKUP(C528,'[2]Acha Air Sales Price List'!$B$1:$D$65536,3,FALSE)</f>
        <v>Exchange rate :</v>
      </c>
      <c r="G528" s="21">
        <f>ROUND(IF(ISBLANK(C528),0,VLOOKUP(C528,'[2]Acha Air Sales Price List'!$B$1:$X$65536,12,FALSE)*$L$14),2)</f>
        <v>0</v>
      </c>
      <c r="H528" s="22">
        <f t="shared" si="12"/>
        <v>0</v>
      </c>
      <c r="I528" s="14"/>
    </row>
    <row r="529" spans="1:9" ht="12.4" hidden="1" customHeight="1">
      <c r="A529" s="13"/>
      <c r="B529" s="1"/>
      <c r="C529" s="36"/>
      <c r="D529" s="150"/>
      <c r="E529" s="151"/>
      <c r="F529" s="43" t="str">
        <f>VLOOKUP(C529,'[2]Acha Air Sales Price List'!$B$1:$D$65536,3,FALSE)</f>
        <v>Exchange rate :</v>
      </c>
      <c r="G529" s="21">
        <f>ROUND(IF(ISBLANK(C529),0,VLOOKUP(C529,'[2]Acha Air Sales Price List'!$B$1:$X$65536,12,FALSE)*$L$14),2)</f>
        <v>0</v>
      </c>
      <c r="H529" s="22">
        <f t="shared" si="12"/>
        <v>0</v>
      </c>
      <c r="I529" s="14"/>
    </row>
    <row r="530" spans="1:9" ht="12.4" hidden="1" customHeight="1">
      <c r="A530" s="13"/>
      <c r="B530" s="1"/>
      <c r="C530" s="36"/>
      <c r="D530" s="150"/>
      <c r="E530" s="151"/>
      <c r="F530" s="43" t="str">
        <f>VLOOKUP(C530,'[2]Acha Air Sales Price List'!$B$1:$D$65536,3,FALSE)</f>
        <v>Exchange rate :</v>
      </c>
      <c r="G530" s="21">
        <f>ROUND(IF(ISBLANK(C530),0,VLOOKUP(C530,'[2]Acha Air Sales Price List'!$B$1:$X$65536,12,FALSE)*$L$14),2)</f>
        <v>0</v>
      </c>
      <c r="H530" s="22">
        <f t="shared" si="12"/>
        <v>0</v>
      </c>
      <c r="I530" s="14"/>
    </row>
    <row r="531" spans="1:9" ht="12.4" hidden="1" customHeight="1">
      <c r="A531" s="13"/>
      <c r="B531" s="1"/>
      <c r="C531" s="37"/>
      <c r="D531" s="150"/>
      <c r="E531" s="151"/>
      <c r="F531" s="43" t="str">
        <f>VLOOKUP(C531,'[2]Acha Air Sales Price List'!$B$1:$D$65536,3,FALSE)</f>
        <v>Exchange rate :</v>
      </c>
      <c r="G531" s="21">
        <f>ROUND(IF(ISBLANK(C531),0,VLOOKUP(C531,'[2]Acha Air Sales Price List'!$B$1:$X$65536,12,FALSE)*$L$14),2)</f>
        <v>0</v>
      </c>
      <c r="H531" s="22">
        <f t="shared" si="12"/>
        <v>0</v>
      </c>
      <c r="I531" s="14"/>
    </row>
    <row r="532" spans="1:9" ht="12" hidden="1" customHeight="1">
      <c r="A532" s="13"/>
      <c r="B532" s="1"/>
      <c r="C532" s="36"/>
      <c r="D532" s="150"/>
      <c r="E532" s="151"/>
      <c r="F532" s="43" t="str">
        <f>VLOOKUP(C532,'[2]Acha Air Sales Price List'!$B$1:$D$65536,3,FALSE)</f>
        <v>Exchange rate :</v>
      </c>
      <c r="G532" s="21">
        <f>ROUND(IF(ISBLANK(C532),0,VLOOKUP(C532,'[2]Acha Air Sales Price List'!$B$1:$X$65536,12,FALSE)*$L$14),2)</f>
        <v>0</v>
      </c>
      <c r="H532" s="22">
        <f t="shared" si="12"/>
        <v>0</v>
      </c>
      <c r="I532" s="14"/>
    </row>
    <row r="533" spans="1:9" ht="12.4" hidden="1" customHeight="1">
      <c r="A533" s="13"/>
      <c r="B533" s="1"/>
      <c r="C533" s="36"/>
      <c r="D533" s="150"/>
      <c r="E533" s="151"/>
      <c r="F533" s="43" t="str">
        <f>VLOOKUP(C533,'[2]Acha Air Sales Price List'!$B$1:$D$65536,3,FALSE)</f>
        <v>Exchange rate :</v>
      </c>
      <c r="G533" s="21">
        <f>ROUND(IF(ISBLANK(C533),0,VLOOKUP(C533,'[2]Acha Air Sales Price List'!$B$1:$X$65536,12,FALSE)*$L$14),2)</f>
        <v>0</v>
      </c>
      <c r="H533" s="22">
        <f t="shared" si="12"/>
        <v>0</v>
      </c>
      <c r="I533" s="14"/>
    </row>
    <row r="534" spans="1:9" ht="12.4" hidden="1" customHeight="1">
      <c r="A534" s="13"/>
      <c r="B534" s="1"/>
      <c r="C534" s="36"/>
      <c r="D534" s="150"/>
      <c r="E534" s="151"/>
      <c r="F534" s="43" t="str">
        <f>VLOOKUP(C534,'[2]Acha Air Sales Price List'!$B$1:$D$65536,3,FALSE)</f>
        <v>Exchange rate :</v>
      </c>
      <c r="G534" s="21">
        <f>ROUND(IF(ISBLANK(C534),0,VLOOKUP(C534,'[2]Acha Air Sales Price List'!$B$1:$X$65536,12,FALSE)*$L$14),2)</f>
        <v>0</v>
      </c>
      <c r="H534" s="22">
        <f t="shared" si="12"/>
        <v>0</v>
      </c>
      <c r="I534" s="14"/>
    </row>
    <row r="535" spans="1:9" ht="12.4" hidden="1" customHeight="1">
      <c r="A535" s="13"/>
      <c r="B535" s="1"/>
      <c r="C535" s="36"/>
      <c r="D535" s="150"/>
      <c r="E535" s="151"/>
      <c r="F535" s="43" t="str">
        <f>VLOOKUP(C535,'[2]Acha Air Sales Price List'!$B$1:$D$65536,3,FALSE)</f>
        <v>Exchange rate :</v>
      </c>
      <c r="G535" s="21">
        <f>ROUND(IF(ISBLANK(C535),0,VLOOKUP(C535,'[2]Acha Air Sales Price List'!$B$1:$X$65536,12,FALSE)*$L$14),2)</f>
        <v>0</v>
      </c>
      <c r="H535" s="22">
        <f t="shared" si="12"/>
        <v>0</v>
      </c>
      <c r="I535" s="14"/>
    </row>
    <row r="536" spans="1:9" ht="12.4" hidden="1" customHeight="1">
      <c r="A536" s="13"/>
      <c r="B536" s="1"/>
      <c r="C536" s="36"/>
      <c r="D536" s="150"/>
      <c r="E536" s="151"/>
      <c r="F536" s="43" t="str">
        <f>VLOOKUP(C536,'[2]Acha Air Sales Price List'!$B$1:$D$65536,3,FALSE)</f>
        <v>Exchange rate :</v>
      </c>
      <c r="G536" s="21">
        <f>ROUND(IF(ISBLANK(C536),0,VLOOKUP(C536,'[2]Acha Air Sales Price List'!$B$1:$X$65536,12,FALSE)*$L$14),2)</f>
        <v>0</v>
      </c>
      <c r="H536" s="22">
        <f t="shared" si="12"/>
        <v>0</v>
      </c>
      <c r="I536" s="14"/>
    </row>
    <row r="537" spans="1:9" ht="12.4" hidden="1" customHeight="1">
      <c r="A537" s="13"/>
      <c r="B537" s="1"/>
      <c r="C537" s="36"/>
      <c r="D537" s="150"/>
      <c r="E537" s="151"/>
      <c r="F537" s="43" t="str">
        <f>VLOOKUP(C537,'[2]Acha Air Sales Price List'!$B$1:$D$65536,3,FALSE)</f>
        <v>Exchange rate :</v>
      </c>
      <c r="G537" s="21">
        <f>ROUND(IF(ISBLANK(C537),0,VLOOKUP(C537,'[2]Acha Air Sales Price List'!$B$1:$X$65536,12,FALSE)*$L$14),2)</f>
        <v>0</v>
      </c>
      <c r="H537" s="22">
        <f t="shared" si="12"/>
        <v>0</v>
      </c>
      <c r="I537" s="14"/>
    </row>
    <row r="538" spans="1:9" ht="12.4" hidden="1" customHeight="1">
      <c r="A538" s="13"/>
      <c r="B538" s="1"/>
      <c r="C538" s="36"/>
      <c r="D538" s="150"/>
      <c r="E538" s="151"/>
      <c r="F538" s="43" t="str">
        <f>VLOOKUP(C538,'[2]Acha Air Sales Price List'!$B$1:$D$65536,3,FALSE)</f>
        <v>Exchange rate :</v>
      </c>
      <c r="G538" s="21">
        <f>ROUND(IF(ISBLANK(C538),0,VLOOKUP(C538,'[2]Acha Air Sales Price List'!$B$1:$X$65536,12,FALSE)*$L$14),2)</f>
        <v>0</v>
      </c>
      <c r="H538" s="22">
        <f t="shared" si="12"/>
        <v>0</v>
      </c>
      <c r="I538" s="14"/>
    </row>
    <row r="539" spans="1:9" ht="12.4" hidden="1" customHeight="1">
      <c r="A539" s="13"/>
      <c r="B539" s="1"/>
      <c r="C539" s="36"/>
      <c r="D539" s="150"/>
      <c r="E539" s="151"/>
      <c r="F539" s="43" t="str">
        <f>VLOOKUP(C539,'[2]Acha Air Sales Price List'!$B$1:$D$65536,3,FALSE)</f>
        <v>Exchange rate :</v>
      </c>
      <c r="G539" s="21">
        <f>ROUND(IF(ISBLANK(C539),0,VLOOKUP(C539,'[2]Acha Air Sales Price List'!$B$1:$X$65536,12,FALSE)*$L$14),2)</f>
        <v>0</v>
      </c>
      <c r="H539" s="22">
        <f t="shared" si="12"/>
        <v>0</v>
      </c>
      <c r="I539" s="14"/>
    </row>
    <row r="540" spans="1:9" ht="12.4" hidden="1" customHeight="1">
      <c r="A540" s="13"/>
      <c r="B540" s="1"/>
      <c r="C540" s="36"/>
      <c r="D540" s="150"/>
      <c r="E540" s="151"/>
      <c r="F540" s="43" t="str">
        <f>VLOOKUP(C540,'[2]Acha Air Sales Price List'!$B$1:$D$65536,3,FALSE)</f>
        <v>Exchange rate :</v>
      </c>
      <c r="G540" s="21">
        <f>ROUND(IF(ISBLANK(C540),0,VLOOKUP(C540,'[2]Acha Air Sales Price List'!$B$1:$X$65536,12,FALSE)*$L$14),2)</f>
        <v>0</v>
      </c>
      <c r="H540" s="22">
        <f t="shared" si="12"/>
        <v>0</v>
      </c>
      <c r="I540" s="14"/>
    </row>
    <row r="541" spans="1:9" ht="12.4" hidden="1" customHeight="1">
      <c r="A541" s="13"/>
      <c r="B541" s="1"/>
      <c r="C541" s="36"/>
      <c r="D541" s="150"/>
      <c r="E541" s="151"/>
      <c r="F541" s="43" t="str">
        <f>VLOOKUP(C541,'[2]Acha Air Sales Price List'!$B$1:$D$65536,3,FALSE)</f>
        <v>Exchange rate :</v>
      </c>
      <c r="G541" s="21">
        <f>ROUND(IF(ISBLANK(C541),0,VLOOKUP(C541,'[2]Acha Air Sales Price List'!$B$1:$X$65536,12,FALSE)*$L$14),2)</f>
        <v>0</v>
      </c>
      <c r="H541" s="22">
        <f t="shared" si="12"/>
        <v>0</v>
      </c>
      <c r="I541" s="14"/>
    </row>
    <row r="542" spans="1:9" ht="12.4" hidden="1" customHeight="1">
      <c r="A542" s="13"/>
      <c r="B542" s="1"/>
      <c r="C542" s="36"/>
      <c r="D542" s="150"/>
      <c r="E542" s="151"/>
      <c r="F542" s="43" t="str">
        <f>VLOOKUP(C542,'[2]Acha Air Sales Price List'!$B$1:$D$65536,3,FALSE)</f>
        <v>Exchange rate :</v>
      </c>
      <c r="G542" s="21">
        <f>ROUND(IF(ISBLANK(C542),0,VLOOKUP(C542,'[2]Acha Air Sales Price List'!$B$1:$X$65536,12,FALSE)*$L$14),2)</f>
        <v>0</v>
      </c>
      <c r="H542" s="22">
        <f t="shared" si="12"/>
        <v>0</v>
      </c>
      <c r="I542" s="14"/>
    </row>
    <row r="543" spans="1:9" ht="12.4" hidden="1" customHeight="1">
      <c r="A543" s="13"/>
      <c r="B543" s="1"/>
      <c r="C543" s="36"/>
      <c r="D543" s="150"/>
      <c r="E543" s="151"/>
      <c r="F543" s="43" t="str">
        <f>VLOOKUP(C543,'[2]Acha Air Sales Price List'!$B$1:$D$65536,3,FALSE)</f>
        <v>Exchange rate :</v>
      </c>
      <c r="G543" s="21">
        <f>ROUND(IF(ISBLANK(C543),0,VLOOKUP(C543,'[2]Acha Air Sales Price List'!$B$1:$X$65536,12,FALSE)*$L$14),2)</f>
        <v>0</v>
      </c>
      <c r="H543" s="22">
        <f t="shared" si="12"/>
        <v>0</v>
      </c>
      <c r="I543" s="14"/>
    </row>
    <row r="544" spans="1:9" ht="12.4" hidden="1" customHeight="1">
      <c r="A544" s="13"/>
      <c r="B544" s="1"/>
      <c r="C544" s="36"/>
      <c r="D544" s="150"/>
      <c r="E544" s="151"/>
      <c r="F544" s="43" t="str">
        <f>VLOOKUP(C544,'[2]Acha Air Sales Price List'!$B$1:$D$65536,3,FALSE)</f>
        <v>Exchange rate :</v>
      </c>
      <c r="G544" s="21">
        <f>ROUND(IF(ISBLANK(C544),0,VLOOKUP(C544,'[2]Acha Air Sales Price List'!$B$1:$X$65536,12,FALSE)*$L$14),2)</f>
        <v>0</v>
      </c>
      <c r="H544" s="22">
        <f t="shared" si="12"/>
        <v>0</v>
      </c>
      <c r="I544" s="14"/>
    </row>
    <row r="545" spans="1:9" ht="12.4" hidden="1" customHeight="1">
      <c r="A545" s="13"/>
      <c r="B545" s="1"/>
      <c r="C545" s="36"/>
      <c r="D545" s="150"/>
      <c r="E545" s="151"/>
      <c r="F545" s="43" t="str">
        <f>VLOOKUP(C545,'[2]Acha Air Sales Price List'!$B$1:$D$65536,3,FALSE)</f>
        <v>Exchange rate :</v>
      </c>
      <c r="G545" s="21">
        <f>ROUND(IF(ISBLANK(C545),0,VLOOKUP(C545,'[2]Acha Air Sales Price List'!$B$1:$X$65536,12,FALSE)*$L$14),2)</f>
        <v>0</v>
      </c>
      <c r="H545" s="22">
        <f t="shared" si="12"/>
        <v>0</v>
      </c>
      <c r="I545" s="14"/>
    </row>
    <row r="546" spans="1:9" ht="12.4" hidden="1" customHeight="1">
      <c r="A546" s="13"/>
      <c r="B546" s="1"/>
      <c r="C546" s="36"/>
      <c r="D546" s="150"/>
      <c r="E546" s="151"/>
      <c r="F546" s="43" t="str">
        <f>VLOOKUP(C546,'[2]Acha Air Sales Price List'!$B$1:$D$65536,3,FALSE)</f>
        <v>Exchange rate :</v>
      </c>
      <c r="G546" s="21">
        <f>ROUND(IF(ISBLANK(C546),0,VLOOKUP(C546,'[2]Acha Air Sales Price List'!$B$1:$X$65536,12,FALSE)*$L$14),2)</f>
        <v>0</v>
      </c>
      <c r="H546" s="22">
        <f t="shared" si="12"/>
        <v>0</v>
      </c>
      <c r="I546" s="14"/>
    </row>
    <row r="547" spans="1:9" ht="12.4" hidden="1" customHeight="1">
      <c r="A547" s="13"/>
      <c r="B547" s="1"/>
      <c r="C547" s="36"/>
      <c r="D547" s="150"/>
      <c r="E547" s="151"/>
      <c r="F547" s="43" t="str">
        <f>VLOOKUP(C547,'[2]Acha Air Sales Price List'!$B$1:$D$65536,3,FALSE)</f>
        <v>Exchange rate :</v>
      </c>
      <c r="G547" s="21">
        <f>ROUND(IF(ISBLANK(C547),0,VLOOKUP(C547,'[2]Acha Air Sales Price List'!$B$1:$X$65536,12,FALSE)*$L$14),2)</f>
        <v>0</v>
      </c>
      <c r="H547" s="22">
        <f t="shared" si="12"/>
        <v>0</v>
      </c>
      <c r="I547" s="14"/>
    </row>
    <row r="548" spans="1:9" ht="12.4" hidden="1" customHeight="1">
      <c r="A548" s="13"/>
      <c r="B548" s="1"/>
      <c r="C548" s="36"/>
      <c r="D548" s="150"/>
      <c r="E548" s="151"/>
      <c r="F548" s="43" t="str">
        <f>VLOOKUP(C548,'[2]Acha Air Sales Price List'!$B$1:$D$65536,3,FALSE)</f>
        <v>Exchange rate :</v>
      </c>
      <c r="G548" s="21">
        <f>ROUND(IF(ISBLANK(C548),0,VLOOKUP(C548,'[2]Acha Air Sales Price List'!$B$1:$X$65536,12,FALSE)*$L$14),2)</f>
        <v>0</v>
      </c>
      <c r="H548" s="22">
        <f t="shared" si="12"/>
        <v>0</v>
      </c>
      <c r="I548" s="14"/>
    </row>
    <row r="549" spans="1:9" ht="12.4" hidden="1" customHeight="1">
      <c r="A549" s="13"/>
      <c r="B549" s="1"/>
      <c r="C549" s="36"/>
      <c r="D549" s="150"/>
      <c r="E549" s="151"/>
      <c r="F549" s="43" t="str">
        <f>VLOOKUP(C549,'[2]Acha Air Sales Price List'!$B$1:$D$65536,3,FALSE)</f>
        <v>Exchange rate :</v>
      </c>
      <c r="G549" s="21">
        <f>ROUND(IF(ISBLANK(C549),0,VLOOKUP(C549,'[2]Acha Air Sales Price List'!$B$1:$X$65536,12,FALSE)*$L$14),2)</f>
        <v>0</v>
      </c>
      <c r="H549" s="22">
        <f t="shared" si="12"/>
        <v>0</v>
      </c>
      <c r="I549" s="14"/>
    </row>
    <row r="550" spans="1:9" ht="12.4" hidden="1" customHeight="1">
      <c r="A550" s="13"/>
      <c r="B550" s="1"/>
      <c r="C550" s="36"/>
      <c r="D550" s="150"/>
      <c r="E550" s="151"/>
      <c r="F550" s="43" t="str">
        <f>VLOOKUP(C550,'[2]Acha Air Sales Price List'!$B$1:$D$65536,3,FALSE)</f>
        <v>Exchange rate :</v>
      </c>
      <c r="G550" s="21">
        <f>ROUND(IF(ISBLANK(C550),0,VLOOKUP(C550,'[2]Acha Air Sales Price List'!$B$1:$X$65536,12,FALSE)*$L$14),2)</f>
        <v>0</v>
      </c>
      <c r="H550" s="22">
        <f t="shared" si="12"/>
        <v>0</v>
      </c>
      <c r="I550" s="14"/>
    </row>
    <row r="551" spans="1:9" ht="12.4" hidden="1" customHeight="1">
      <c r="A551" s="13"/>
      <c r="B551" s="1"/>
      <c r="C551" s="36"/>
      <c r="D551" s="150"/>
      <c r="E551" s="151"/>
      <c r="F551" s="43" t="str">
        <f>VLOOKUP(C551,'[2]Acha Air Sales Price List'!$B$1:$D$65536,3,FALSE)</f>
        <v>Exchange rate :</v>
      </c>
      <c r="G551" s="21">
        <f>ROUND(IF(ISBLANK(C551),0,VLOOKUP(C551,'[2]Acha Air Sales Price List'!$B$1:$X$65536,12,FALSE)*$L$14),2)</f>
        <v>0</v>
      </c>
      <c r="H551" s="22">
        <f t="shared" si="12"/>
        <v>0</v>
      </c>
      <c r="I551" s="14"/>
    </row>
    <row r="552" spans="1:9" ht="12.4" hidden="1" customHeight="1">
      <c r="A552" s="13"/>
      <c r="B552" s="1"/>
      <c r="C552" s="36"/>
      <c r="D552" s="150"/>
      <c r="E552" s="151"/>
      <c r="F552" s="43" t="str">
        <f>VLOOKUP(C552,'[2]Acha Air Sales Price List'!$B$1:$D$65536,3,FALSE)</f>
        <v>Exchange rate :</v>
      </c>
      <c r="G552" s="21">
        <f>ROUND(IF(ISBLANK(C552),0,VLOOKUP(C552,'[2]Acha Air Sales Price List'!$B$1:$X$65536,12,FALSE)*$L$14),2)</f>
        <v>0</v>
      </c>
      <c r="H552" s="22">
        <f t="shared" si="12"/>
        <v>0</v>
      </c>
      <c r="I552" s="14"/>
    </row>
    <row r="553" spans="1:9" ht="12.4" hidden="1" customHeight="1">
      <c r="A553" s="13"/>
      <c r="B553" s="1"/>
      <c r="C553" s="36"/>
      <c r="D553" s="150"/>
      <c r="E553" s="151"/>
      <c r="F553" s="43" t="str">
        <f>VLOOKUP(C553,'[2]Acha Air Sales Price List'!$B$1:$D$65536,3,FALSE)</f>
        <v>Exchange rate :</v>
      </c>
      <c r="G553" s="21">
        <f>ROUND(IF(ISBLANK(C553),0,VLOOKUP(C553,'[2]Acha Air Sales Price List'!$B$1:$X$65536,12,FALSE)*$L$14),2)</f>
        <v>0</v>
      </c>
      <c r="H553" s="22">
        <f t="shared" si="12"/>
        <v>0</v>
      </c>
      <c r="I553" s="14"/>
    </row>
    <row r="554" spans="1:9" ht="12.4" hidden="1" customHeight="1">
      <c r="A554" s="13"/>
      <c r="B554" s="1"/>
      <c r="C554" s="36"/>
      <c r="D554" s="150"/>
      <c r="E554" s="151"/>
      <c r="F554" s="43" t="str">
        <f>VLOOKUP(C554,'[2]Acha Air Sales Price List'!$B$1:$D$65536,3,FALSE)</f>
        <v>Exchange rate :</v>
      </c>
      <c r="G554" s="21">
        <f>ROUND(IF(ISBLANK(C554),0,VLOOKUP(C554,'[2]Acha Air Sales Price List'!$B$1:$X$65536,12,FALSE)*$L$14),2)</f>
        <v>0</v>
      </c>
      <c r="H554" s="22">
        <f t="shared" si="12"/>
        <v>0</v>
      </c>
      <c r="I554" s="14"/>
    </row>
    <row r="555" spans="1:9" ht="12.4" hidden="1" customHeight="1">
      <c r="A555" s="13"/>
      <c r="B555" s="1"/>
      <c r="C555" s="36"/>
      <c r="D555" s="150"/>
      <c r="E555" s="151"/>
      <c r="F555" s="43" t="str">
        <f>VLOOKUP(C555,'[2]Acha Air Sales Price List'!$B$1:$D$65536,3,FALSE)</f>
        <v>Exchange rate :</v>
      </c>
      <c r="G555" s="21">
        <f>ROUND(IF(ISBLANK(C555),0,VLOOKUP(C555,'[2]Acha Air Sales Price List'!$B$1:$X$65536,12,FALSE)*$L$14),2)</f>
        <v>0</v>
      </c>
      <c r="H555" s="22">
        <f t="shared" si="12"/>
        <v>0</v>
      </c>
      <c r="I555" s="14"/>
    </row>
    <row r="556" spans="1:9" ht="12.4" hidden="1" customHeight="1">
      <c r="A556" s="13"/>
      <c r="B556" s="1"/>
      <c r="C556" s="36"/>
      <c r="D556" s="150"/>
      <c r="E556" s="151"/>
      <c r="F556" s="43" t="str">
        <f>VLOOKUP(C556,'[2]Acha Air Sales Price List'!$B$1:$D$65536,3,FALSE)</f>
        <v>Exchange rate :</v>
      </c>
      <c r="G556" s="21">
        <f>ROUND(IF(ISBLANK(C556),0,VLOOKUP(C556,'[2]Acha Air Sales Price List'!$B$1:$X$65536,12,FALSE)*$L$14),2)</f>
        <v>0</v>
      </c>
      <c r="H556" s="22">
        <f t="shared" si="12"/>
        <v>0</v>
      </c>
      <c r="I556" s="14"/>
    </row>
    <row r="557" spans="1:9" ht="12.4" hidden="1" customHeight="1">
      <c r="A557" s="13"/>
      <c r="B557" s="1"/>
      <c r="C557" s="36"/>
      <c r="D557" s="150"/>
      <c r="E557" s="151"/>
      <c r="F557" s="43" t="str">
        <f>VLOOKUP(C557,'[2]Acha Air Sales Price List'!$B$1:$D$65536,3,FALSE)</f>
        <v>Exchange rate :</v>
      </c>
      <c r="G557" s="21">
        <f>ROUND(IF(ISBLANK(C557),0,VLOOKUP(C557,'[2]Acha Air Sales Price List'!$B$1:$X$65536,12,FALSE)*$L$14),2)</f>
        <v>0</v>
      </c>
      <c r="H557" s="22">
        <f t="shared" si="12"/>
        <v>0</v>
      </c>
      <c r="I557" s="14"/>
    </row>
    <row r="558" spans="1:9" ht="12.4" hidden="1" customHeight="1">
      <c r="A558" s="13"/>
      <c r="B558" s="1"/>
      <c r="C558" s="36"/>
      <c r="D558" s="150"/>
      <c r="E558" s="151"/>
      <c r="F558" s="43" t="str">
        <f>VLOOKUP(C558,'[2]Acha Air Sales Price List'!$B$1:$D$65536,3,FALSE)</f>
        <v>Exchange rate :</v>
      </c>
      <c r="G558" s="21">
        <f>ROUND(IF(ISBLANK(C558),0,VLOOKUP(C558,'[2]Acha Air Sales Price List'!$B$1:$X$65536,12,FALSE)*$L$14),2)</f>
        <v>0</v>
      </c>
      <c r="H558" s="22">
        <f t="shared" si="12"/>
        <v>0</v>
      </c>
      <c r="I558" s="14"/>
    </row>
    <row r="559" spans="1:9" ht="12.4" hidden="1" customHeight="1">
      <c r="A559" s="13"/>
      <c r="B559" s="1"/>
      <c r="C559" s="37"/>
      <c r="D559" s="150"/>
      <c r="E559" s="151"/>
      <c r="F559" s="43" t="str">
        <f>VLOOKUP(C559,'[2]Acha Air Sales Price List'!$B$1:$D$65536,3,FALSE)</f>
        <v>Exchange rate :</v>
      </c>
      <c r="G559" s="21">
        <f>ROUND(IF(ISBLANK(C559),0,VLOOKUP(C559,'[2]Acha Air Sales Price List'!$B$1:$X$65536,12,FALSE)*$L$14),2)</f>
        <v>0</v>
      </c>
      <c r="H559" s="22">
        <f>ROUND(IF(ISNUMBER(B559), G559*B559, 0),5)</f>
        <v>0</v>
      </c>
      <c r="I559" s="14"/>
    </row>
    <row r="560" spans="1:9" ht="12" hidden="1" customHeight="1">
      <c r="A560" s="13"/>
      <c r="B560" s="1"/>
      <c r="C560" s="36"/>
      <c r="D560" s="150"/>
      <c r="E560" s="151"/>
      <c r="F560" s="43" t="str">
        <f>VLOOKUP(C560,'[2]Acha Air Sales Price List'!$B$1:$D$65536,3,FALSE)</f>
        <v>Exchange rate :</v>
      </c>
      <c r="G560" s="21">
        <f>ROUND(IF(ISBLANK(C560),0,VLOOKUP(C560,'[2]Acha Air Sales Price List'!$B$1:$X$65536,12,FALSE)*$L$14),2)</f>
        <v>0</v>
      </c>
      <c r="H560" s="22">
        <f t="shared" ref="H560:H610" si="13">ROUND(IF(ISNUMBER(B560), G560*B560, 0),5)</f>
        <v>0</v>
      </c>
      <c r="I560" s="14"/>
    </row>
    <row r="561" spans="1:9" ht="12.4" hidden="1" customHeight="1">
      <c r="A561" s="13"/>
      <c r="B561" s="1"/>
      <c r="C561" s="36"/>
      <c r="D561" s="150"/>
      <c r="E561" s="151"/>
      <c r="F561" s="43" t="str">
        <f>VLOOKUP(C561,'[2]Acha Air Sales Price List'!$B$1:$D$65536,3,FALSE)</f>
        <v>Exchange rate :</v>
      </c>
      <c r="G561" s="21">
        <f>ROUND(IF(ISBLANK(C561),0,VLOOKUP(C561,'[2]Acha Air Sales Price List'!$B$1:$X$65536,12,FALSE)*$L$14),2)</f>
        <v>0</v>
      </c>
      <c r="H561" s="22">
        <f t="shared" si="13"/>
        <v>0</v>
      </c>
      <c r="I561" s="14"/>
    </row>
    <row r="562" spans="1:9" ht="12.4" hidden="1" customHeight="1">
      <c r="A562" s="13"/>
      <c r="B562" s="1"/>
      <c r="C562" s="36"/>
      <c r="D562" s="150"/>
      <c r="E562" s="151"/>
      <c r="F562" s="43" t="str">
        <f>VLOOKUP(C562,'[2]Acha Air Sales Price List'!$B$1:$D$65536,3,FALSE)</f>
        <v>Exchange rate :</v>
      </c>
      <c r="G562" s="21">
        <f>ROUND(IF(ISBLANK(C562),0,VLOOKUP(C562,'[2]Acha Air Sales Price List'!$B$1:$X$65536,12,FALSE)*$L$14),2)</f>
        <v>0</v>
      </c>
      <c r="H562" s="22">
        <f t="shared" si="13"/>
        <v>0</v>
      </c>
      <c r="I562" s="14"/>
    </row>
    <row r="563" spans="1:9" ht="12.4" hidden="1" customHeight="1">
      <c r="A563" s="13"/>
      <c r="B563" s="1"/>
      <c r="C563" s="36"/>
      <c r="D563" s="150"/>
      <c r="E563" s="151"/>
      <c r="F563" s="43" t="str">
        <f>VLOOKUP(C563,'[2]Acha Air Sales Price List'!$B$1:$D$65536,3,FALSE)</f>
        <v>Exchange rate :</v>
      </c>
      <c r="G563" s="21">
        <f>ROUND(IF(ISBLANK(C563),0,VLOOKUP(C563,'[2]Acha Air Sales Price List'!$B$1:$X$65536,12,FALSE)*$L$14),2)</f>
        <v>0</v>
      </c>
      <c r="H563" s="22">
        <f t="shared" si="13"/>
        <v>0</v>
      </c>
      <c r="I563" s="14"/>
    </row>
    <row r="564" spans="1:9" ht="12.4" hidden="1" customHeight="1">
      <c r="A564" s="13"/>
      <c r="B564" s="1"/>
      <c r="C564" s="36"/>
      <c r="D564" s="150"/>
      <c r="E564" s="151"/>
      <c r="F564" s="43" t="str">
        <f>VLOOKUP(C564,'[2]Acha Air Sales Price List'!$B$1:$D$65536,3,FALSE)</f>
        <v>Exchange rate :</v>
      </c>
      <c r="G564" s="21">
        <f>ROUND(IF(ISBLANK(C564),0,VLOOKUP(C564,'[2]Acha Air Sales Price List'!$B$1:$X$65536,12,FALSE)*$L$14),2)</f>
        <v>0</v>
      </c>
      <c r="H564" s="22">
        <f t="shared" si="13"/>
        <v>0</v>
      </c>
      <c r="I564" s="14"/>
    </row>
    <row r="565" spans="1:9" ht="12.4" hidden="1" customHeight="1">
      <c r="A565" s="13"/>
      <c r="B565" s="1"/>
      <c r="C565" s="36"/>
      <c r="D565" s="150"/>
      <c r="E565" s="151"/>
      <c r="F565" s="43" t="str">
        <f>VLOOKUP(C565,'[2]Acha Air Sales Price List'!$B$1:$D$65536,3,FALSE)</f>
        <v>Exchange rate :</v>
      </c>
      <c r="G565" s="21">
        <f>ROUND(IF(ISBLANK(C565),0,VLOOKUP(C565,'[2]Acha Air Sales Price List'!$B$1:$X$65536,12,FALSE)*$L$14),2)</f>
        <v>0</v>
      </c>
      <c r="H565" s="22">
        <f t="shared" si="13"/>
        <v>0</v>
      </c>
      <c r="I565" s="14"/>
    </row>
    <row r="566" spans="1:9" ht="12.4" hidden="1" customHeight="1">
      <c r="A566" s="13"/>
      <c r="B566" s="1"/>
      <c r="C566" s="36"/>
      <c r="D566" s="150"/>
      <c r="E566" s="151"/>
      <c r="F566" s="43" t="str">
        <f>VLOOKUP(C566,'[2]Acha Air Sales Price List'!$B$1:$D$65536,3,FALSE)</f>
        <v>Exchange rate :</v>
      </c>
      <c r="G566" s="21">
        <f>ROUND(IF(ISBLANK(C566),0,VLOOKUP(C566,'[2]Acha Air Sales Price List'!$B$1:$X$65536,12,FALSE)*$L$14),2)</f>
        <v>0</v>
      </c>
      <c r="H566" s="22">
        <f t="shared" si="13"/>
        <v>0</v>
      </c>
      <c r="I566" s="14"/>
    </row>
    <row r="567" spans="1:9" ht="12.4" hidden="1" customHeight="1">
      <c r="A567" s="13"/>
      <c r="B567" s="1"/>
      <c r="C567" s="36"/>
      <c r="D567" s="150"/>
      <c r="E567" s="151"/>
      <c r="F567" s="43" t="str">
        <f>VLOOKUP(C567,'[2]Acha Air Sales Price List'!$B$1:$D$65536,3,FALSE)</f>
        <v>Exchange rate :</v>
      </c>
      <c r="G567" s="21">
        <f>ROUND(IF(ISBLANK(C567),0,VLOOKUP(C567,'[2]Acha Air Sales Price List'!$B$1:$X$65536,12,FALSE)*$L$14),2)</f>
        <v>0</v>
      </c>
      <c r="H567" s="22">
        <f t="shared" si="13"/>
        <v>0</v>
      </c>
      <c r="I567" s="14"/>
    </row>
    <row r="568" spans="1:9" ht="12.4" hidden="1" customHeight="1">
      <c r="A568" s="13"/>
      <c r="B568" s="1"/>
      <c r="C568" s="36"/>
      <c r="D568" s="150"/>
      <c r="E568" s="151"/>
      <c r="F568" s="43" t="str">
        <f>VLOOKUP(C568,'[2]Acha Air Sales Price List'!$B$1:$D$65536,3,FALSE)</f>
        <v>Exchange rate :</v>
      </c>
      <c r="G568" s="21">
        <f>ROUND(IF(ISBLANK(C568),0,VLOOKUP(C568,'[2]Acha Air Sales Price List'!$B$1:$X$65536,12,FALSE)*$L$14),2)</f>
        <v>0</v>
      </c>
      <c r="H568" s="22">
        <f t="shared" si="13"/>
        <v>0</v>
      </c>
      <c r="I568" s="14"/>
    </row>
    <row r="569" spans="1:9" ht="12.4" hidden="1" customHeight="1">
      <c r="A569" s="13"/>
      <c r="B569" s="1"/>
      <c r="C569" s="36"/>
      <c r="D569" s="150"/>
      <c r="E569" s="151"/>
      <c r="F569" s="43" t="str">
        <f>VLOOKUP(C569,'[2]Acha Air Sales Price List'!$B$1:$D$65536,3,FALSE)</f>
        <v>Exchange rate :</v>
      </c>
      <c r="G569" s="21">
        <f>ROUND(IF(ISBLANK(C569),0,VLOOKUP(C569,'[2]Acha Air Sales Price List'!$B$1:$X$65536,12,FALSE)*$L$14),2)</f>
        <v>0</v>
      </c>
      <c r="H569" s="22">
        <f t="shared" si="13"/>
        <v>0</v>
      </c>
      <c r="I569" s="14"/>
    </row>
    <row r="570" spans="1:9" ht="12.4" hidden="1" customHeight="1">
      <c r="A570" s="13"/>
      <c r="B570" s="1"/>
      <c r="C570" s="36"/>
      <c r="D570" s="150"/>
      <c r="E570" s="151"/>
      <c r="F570" s="43" t="str">
        <f>VLOOKUP(C570,'[2]Acha Air Sales Price List'!$B$1:$D$65536,3,FALSE)</f>
        <v>Exchange rate :</v>
      </c>
      <c r="G570" s="21">
        <f>ROUND(IF(ISBLANK(C570),0,VLOOKUP(C570,'[2]Acha Air Sales Price List'!$B$1:$X$65536,12,FALSE)*$L$14),2)</f>
        <v>0</v>
      </c>
      <c r="H570" s="22">
        <f t="shared" si="13"/>
        <v>0</v>
      </c>
      <c r="I570" s="14"/>
    </row>
    <row r="571" spans="1:9" ht="12.4" hidden="1" customHeight="1">
      <c r="A571" s="13"/>
      <c r="B571" s="1"/>
      <c r="C571" s="36"/>
      <c r="D571" s="150"/>
      <c r="E571" s="151"/>
      <c r="F571" s="43" t="str">
        <f>VLOOKUP(C571,'[2]Acha Air Sales Price List'!$B$1:$D$65536,3,FALSE)</f>
        <v>Exchange rate :</v>
      </c>
      <c r="G571" s="21">
        <f>ROUND(IF(ISBLANK(C571),0,VLOOKUP(C571,'[2]Acha Air Sales Price List'!$B$1:$X$65536,12,FALSE)*$L$14),2)</f>
        <v>0</v>
      </c>
      <c r="H571" s="22">
        <f t="shared" si="13"/>
        <v>0</v>
      </c>
      <c r="I571" s="14"/>
    </row>
    <row r="572" spans="1:9" ht="12.4" hidden="1" customHeight="1">
      <c r="A572" s="13"/>
      <c r="B572" s="1"/>
      <c r="C572" s="36"/>
      <c r="D572" s="150"/>
      <c r="E572" s="151"/>
      <c r="F572" s="43" t="str">
        <f>VLOOKUP(C572,'[2]Acha Air Sales Price List'!$B$1:$D$65536,3,FALSE)</f>
        <v>Exchange rate :</v>
      </c>
      <c r="G572" s="21">
        <f>ROUND(IF(ISBLANK(C572),0,VLOOKUP(C572,'[2]Acha Air Sales Price List'!$B$1:$X$65536,12,FALSE)*$L$14),2)</f>
        <v>0</v>
      </c>
      <c r="H572" s="22">
        <f t="shared" si="13"/>
        <v>0</v>
      </c>
      <c r="I572" s="14"/>
    </row>
    <row r="573" spans="1:9" ht="12.4" hidden="1" customHeight="1">
      <c r="A573" s="13"/>
      <c r="B573" s="1"/>
      <c r="C573" s="36"/>
      <c r="D573" s="150"/>
      <c r="E573" s="151"/>
      <c r="F573" s="43" t="str">
        <f>VLOOKUP(C573,'[2]Acha Air Sales Price List'!$B$1:$D$65536,3,FALSE)</f>
        <v>Exchange rate :</v>
      </c>
      <c r="G573" s="21">
        <f>ROUND(IF(ISBLANK(C573),0,VLOOKUP(C573,'[2]Acha Air Sales Price List'!$B$1:$X$65536,12,FALSE)*$L$14),2)</f>
        <v>0</v>
      </c>
      <c r="H573" s="22">
        <f t="shared" si="13"/>
        <v>0</v>
      </c>
      <c r="I573" s="14"/>
    </row>
    <row r="574" spans="1:9" ht="12.4" hidden="1" customHeight="1">
      <c r="A574" s="13"/>
      <c r="B574" s="1"/>
      <c r="C574" s="36"/>
      <c r="D574" s="150"/>
      <c r="E574" s="151"/>
      <c r="F574" s="43" t="str">
        <f>VLOOKUP(C574,'[2]Acha Air Sales Price List'!$B$1:$D$65536,3,FALSE)</f>
        <v>Exchange rate :</v>
      </c>
      <c r="G574" s="21">
        <f>ROUND(IF(ISBLANK(C574),0,VLOOKUP(C574,'[2]Acha Air Sales Price List'!$B$1:$X$65536,12,FALSE)*$L$14),2)</f>
        <v>0</v>
      </c>
      <c r="H574" s="22">
        <f t="shared" si="13"/>
        <v>0</v>
      </c>
      <c r="I574" s="14"/>
    </row>
    <row r="575" spans="1:9" ht="12.4" hidden="1" customHeight="1">
      <c r="A575" s="13"/>
      <c r="B575" s="1"/>
      <c r="C575" s="36"/>
      <c r="D575" s="150"/>
      <c r="E575" s="151"/>
      <c r="F575" s="43" t="str">
        <f>VLOOKUP(C575,'[2]Acha Air Sales Price List'!$B$1:$D$65536,3,FALSE)</f>
        <v>Exchange rate :</v>
      </c>
      <c r="G575" s="21">
        <f>ROUND(IF(ISBLANK(C575),0,VLOOKUP(C575,'[2]Acha Air Sales Price List'!$B$1:$X$65536,12,FALSE)*$L$14),2)</f>
        <v>0</v>
      </c>
      <c r="H575" s="22">
        <f t="shared" si="13"/>
        <v>0</v>
      </c>
      <c r="I575" s="14"/>
    </row>
    <row r="576" spans="1:9" ht="12.4" hidden="1" customHeight="1">
      <c r="A576" s="13"/>
      <c r="B576" s="1"/>
      <c r="C576" s="36"/>
      <c r="D576" s="150"/>
      <c r="E576" s="151"/>
      <c r="F576" s="43" t="str">
        <f>VLOOKUP(C576,'[2]Acha Air Sales Price List'!$B$1:$D$65536,3,FALSE)</f>
        <v>Exchange rate :</v>
      </c>
      <c r="G576" s="21">
        <f>ROUND(IF(ISBLANK(C576),0,VLOOKUP(C576,'[2]Acha Air Sales Price List'!$B$1:$X$65536,12,FALSE)*$L$14),2)</f>
        <v>0</v>
      </c>
      <c r="H576" s="22">
        <f t="shared" si="13"/>
        <v>0</v>
      </c>
      <c r="I576" s="14"/>
    </row>
    <row r="577" spans="1:9" ht="12.4" hidden="1" customHeight="1">
      <c r="A577" s="13"/>
      <c r="B577" s="1"/>
      <c r="C577" s="36"/>
      <c r="D577" s="150"/>
      <c r="E577" s="151"/>
      <c r="F577" s="43" t="str">
        <f>VLOOKUP(C577,'[2]Acha Air Sales Price List'!$B$1:$D$65536,3,FALSE)</f>
        <v>Exchange rate :</v>
      </c>
      <c r="G577" s="21">
        <f>ROUND(IF(ISBLANK(C577),0,VLOOKUP(C577,'[2]Acha Air Sales Price List'!$B$1:$X$65536,12,FALSE)*$L$14),2)</f>
        <v>0</v>
      </c>
      <c r="H577" s="22">
        <f t="shared" si="13"/>
        <v>0</v>
      </c>
      <c r="I577" s="14"/>
    </row>
    <row r="578" spans="1:9" ht="12.4" hidden="1" customHeight="1">
      <c r="A578" s="13"/>
      <c r="B578" s="1"/>
      <c r="C578" s="36"/>
      <c r="D578" s="150"/>
      <c r="E578" s="151"/>
      <c r="F578" s="43" t="str">
        <f>VLOOKUP(C578,'[2]Acha Air Sales Price List'!$B$1:$D$65536,3,FALSE)</f>
        <v>Exchange rate :</v>
      </c>
      <c r="G578" s="21">
        <f>ROUND(IF(ISBLANK(C578),0,VLOOKUP(C578,'[2]Acha Air Sales Price List'!$B$1:$X$65536,12,FALSE)*$L$14),2)</f>
        <v>0</v>
      </c>
      <c r="H578" s="22">
        <f t="shared" si="13"/>
        <v>0</v>
      </c>
      <c r="I578" s="14"/>
    </row>
    <row r="579" spans="1:9" ht="12.4" hidden="1" customHeight="1">
      <c r="A579" s="13"/>
      <c r="B579" s="1"/>
      <c r="C579" s="36"/>
      <c r="D579" s="150"/>
      <c r="E579" s="151"/>
      <c r="F579" s="43" t="str">
        <f>VLOOKUP(C579,'[2]Acha Air Sales Price List'!$B$1:$D$65536,3,FALSE)</f>
        <v>Exchange rate :</v>
      </c>
      <c r="G579" s="21">
        <f>ROUND(IF(ISBLANK(C579),0,VLOOKUP(C579,'[2]Acha Air Sales Price List'!$B$1:$X$65536,12,FALSE)*$L$14),2)</f>
        <v>0</v>
      </c>
      <c r="H579" s="22">
        <f t="shared" si="13"/>
        <v>0</v>
      </c>
      <c r="I579" s="14"/>
    </row>
    <row r="580" spans="1:9" ht="12.4" hidden="1" customHeight="1">
      <c r="A580" s="13"/>
      <c r="B580" s="1"/>
      <c r="C580" s="36"/>
      <c r="D580" s="150"/>
      <c r="E580" s="151"/>
      <c r="F580" s="43" t="str">
        <f>VLOOKUP(C580,'[2]Acha Air Sales Price List'!$B$1:$D$65536,3,FALSE)</f>
        <v>Exchange rate :</v>
      </c>
      <c r="G580" s="21">
        <f>ROUND(IF(ISBLANK(C580),0,VLOOKUP(C580,'[2]Acha Air Sales Price List'!$B$1:$X$65536,12,FALSE)*$L$14),2)</f>
        <v>0</v>
      </c>
      <c r="H580" s="22">
        <f t="shared" si="13"/>
        <v>0</v>
      </c>
      <c r="I580" s="14"/>
    </row>
    <row r="581" spans="1:9" ht="12.4" hidden="1" customHeight="1">
      <c r="A581" s="13"/>
      <c r="B581" s="1"/>
      <c r="C581" s="36"/>
      <c r="D581" s="150"/>
      <c r="E581" s="151"/>
      <c r="F581" s="43" t="str">
        <f>VLOOKUP(C581,'[2]Acha Air Sales Price List'!$B$1:$D$65536,3,FALSE)</f>
        <v>Exchange rate :</v>
      </c>
      <c r="G581" s="21">
        <f>ROUND(IF(ISBLANK(C581),0,VLOOKUP(C581,'[2]Acha Air Sales Price List'!$B$1:$X$65536,12,FALSE)*$L$14),2)</f>
        <v>0</v>
      </c>
      <c r="H581" s="22">
        <f t="shared" si="13"/>
        <v>0</v>
      </c>
      <c r="I581" s="14"/>
    </row>
    <row r="582" spans="1:9" ht="12.4" hidden="1" customHeight="1">
      <c r="A582" s="13"/>
      <c r="B582" s="1"/>
      <c r="C582" s="36"/>
      <c r="D582" s="150"/>
      <c r="E582" s="151"/>
      <c r="F582" s="43" t="str">
        <f>VLOOKUP(C582,'[2]Acha Air Sales Price List'!$B$1:$D$65536,3,FALSE)</f>
        <v>Exchange rate :</v>
      </c>
      <c r="G582" s="21">
        <f>ROUND(IF(ISBLANK(C582),0,VLOOKUP(C582,'[2]Acha Air Sales Price List'!$B$1:$X$65536,12,FALSE)*$L$14),2)</f>
        <v>0</v>
      </c>
      <c r="H582" s="22">
        <f t="shared" si="13"/>
        <v>0</v>
      </c>
      <c r="I582" s="14"/>
    </row>
    <row r="583" spans="1:9" ht="12.4" hidden="1" customHeight="1">
      <c r="A583" s="13"/>
      <c r="B583" s="1"/>
      <c r="C583" s="37"/>
      <c r="D583" s="150"/>
      <c r="E583" s="151"/>
      <c r="F583" s="43" t="str">
        <f>VLOOKUP(C583,'[2]Acha Air Sales Price List'!$B$1:$D$65536,3,FALSE)</f>
        <v>Exchange rate :</v>
      </c>
      <c r="G583" s="21">
        <f>ROUND(IF(ISBLANK(C583),0,VLOOKUP(C583,'[2]Acha Air Sales Price List'!$B$1:$X$65536,12,FALSE)*$L$14),2)</f>
        <v>0</v>
      </c>
      <c r="H583" s="22">
        <f t="shared" si="13"/>
        <v>0</v>
      </c>
      <c r="I583" s="14"/>
    </row>
    <row r="584" spans="1:9" ht="12" hidden="1" customHeight="1">
      <c r="A584" s="13"/>
      <c r="B584" s="1"/>
      <c r="C584" s="36"/>
      <c r="D584" s="150"/>
      <c r="E584" s="151"/>
      <c r="F584" s="43" t="str">
        <f>VLOOKUP(C584,'[2]Acha Air Sales Price List'!$B$1:$D$65536,3,FALSE)</f>
        <v>Exchange rate :</v>
      </c>
      <c r="G584" s="21">
        <f>ROUND(IF(ISBLANK(C584),0,VLOOKUP(C584,'[2]Acha Air Sales Price List'!$B$1:$X$65536,12,FALSE)*$L$14),2)</f>
        <v>0</v>
      </c>
      <c r="H584" s="22">
        <f t="shared" si="13"/>
        <v>0</v>
      </c>
      <c r="I584" s="14"/>
    </row>
    <row r="585" spans="1:9" ht="12.4" hidden="1" customHeight="1">
      <c r="A585" s="13"/>
      <c r="B585" s="1"/>
      <c r="C585" s="36"/>
      <c r="D585" s="150"/>
      <c r="E585" s="151"/>
      <c r="F585" s="43" t="str">
        <f>VLOOKUP(C585,'[2]Acha Air Sales Price List'!$B$1:$D$65536,3,FALSE)</f>
        <v>Exchange rate :</v>
      </c>
      <c r="G585" s="21">
        <f>ROUND(IF(ISBLANK(C585),0,VLOOKUP(C585,'[2]Acha Air Sales Price List'!$B$1:$X$65536,12,FALSE)*$L$14),2)</f>
        <v>0</v>
      </c>
      <c r="H585" s="22">
        <f t="shared" si="13"/>
        <v>0</v>
      </c>
      <c r="I585" s="14"/>
    </row>
    <row r="586" spans="1:9" ht="12.4" hidden="1" customHeight="1">
      <c r="A586" s="13"/>
      <c r="B586" s="1"/>
      <c r="C586" s="36"/>
      <c r="D586" s="150"/>
      <c r="E586" s="151"/>
      <c r="F586" s="43" t="str">
        <f>VLOOKUP(C586,'[2]Acha Air Sales Price List'!$B$1:$D$65536,3,FALSE)</f>
        <v>Exchange rate :</v>
      </c>
      <c r="G586" s="21">
        <f>ROUND(IF(ISBLANK(C586),0,VLOOKUP(C586,'[2]Acha Air Sales Price List'!$B$1:$X$65536,12,FALSE)*$L$14),2)</f>
        <v>0</v>
      </c>
      <c r="H586" s="22">
        <f t="shared" si="13"/>
        <v>0</v>
      </c>
      <c r="I586" s="14"/>
    </row>
    <row r="587" spans="1:9" ht="12.4" hidden="1" customHeight="1">
      <c r="A587" s="13"/>
      <c r="B587" s="1"/>
      <c r="C587" s="36"/>
      <c r="D587" s="150"/>
      <c r="E587" s="151"/>
      <c r="F587" s="43" t="str">
        <f>VLOOKUP(C587,'[2]Acha Air Sales Price List'!$B$1:$D$65536,3,FALSE)</f>
        <v>Exchange rate :</v>
      </c>
      <c r="G587" s="21">
        <f>ROUND(IF(ISBLANK(C587),0,VLOOKUP(C587,'[2]Acha Air Sales Price List'!$B$1:$X$65536,12,FALSE)*$L$14),2)</f>
        <v>0</v>
      </c>
      <c r="H587" s="22">
        <f t="shared" si="13"/>
        <v>0</v>
      </c>
      <c r="I587" s="14"/>
    </row>
    <row r="588" spans="1:9" ht="12.4" hidden="1" customHeight="1">
      <c r="A588" s="13"/>
      <c r="B588" s="1"/>
      <c r="C588" s="36"/>
      <c r="D588" s="150"/>
      <c r="E588" s="151"/>
      <c r="F588" s="43" t="str">
        <f>VLOOKUP(C588,'[2]Acha Air Sales Price List'!$B$1:$D$65536,3,FALSE)</f>
        <v>Exchange rate :</v>
      </c>
      <c r="G588" s="21">
        <f>ROUND(IF(ISBLANK(C588),0,VLOOKUP(C588,'[2]Acha Air Sales Price List'!$B$1:$X$65536,12,FALSE)*$L$14),2)</f>
        <v>0</v>
      </c>
      <c r="H588" s="22">
        <f t="shared" si="13"/>
        <v>0</v>
      </c>
      <c r="I588" s="14"/>
    </row>
    <row r="589" spans="1:9" ht="12.4" hidden="1" customHeight="1">
      <c r="A589" s="13"/>
      <c r="B589" s="1"/>
      <c r="C589" s="36"/>
      <c r="D589" s="150"/>
      <c r="E589" s="151"/>
      <c r="F589" s="43" t="str">
        <f>VLOOKUP(C589,'[2]Acha Air Sales Price List'!$B$1:$D$65536,3,FALSE)</f>
        <v>Exchange rate :</v>
      </c>
      <c r="G589" s="21">
        <f>ROUND(IF(ISBLANK(C589),0,VLOOKUP(C589,'[2]Acha Air Sales Price List'!$B$1:$X$65536,12,FALSE)*$L$14),2)</f>
        <v>0</v>
      </c>
      <c r="H589" s="22">
        <f t="shared" si="13"/>
        <v>0</v>
      </c>
      <c r="I589" s="14"/>
    </row>
    <row r="590" spans="1:9" ht="12.4" hidden="1" customHeight="1">
      <c r="A590" s="13"/>
      <c r="B590" s="1"/>
      <c r="C590" s="36"/>
      <c r="D590" s="150"/>
      <c r="E590" s="151"/>
      <c r="F590" s="43" t="str">
        <f>VLOOKUP(C590,'[2]Acha Air Sales Price List'!$B$1:$D$65536,3,FALSE)</f>
        <v>Exchange rate :</v>
      </c>
      <c r="G590" s="21">
        <f>ROUND(IF(ISBLANK(C590),0,VLOOKUP(C590,'[2]Acha Air Sales Price List'!$B$1:$X$65536,12,FALSE)*$L$14),2)</f>
        <v>0</v>
      </c>
      <c r="H590" s="22">
        <f t="shared" si="13"/>
        <v>0</v>
      </c>
      <c r="I590" s="14"/>
    </row>
    <row r="591" spans="1:9" ht="12.4" hidden="1" customHeight="1">
      <c r="A591" s="13"/>
      <c r="B591" s="1"/>
      <c r="C591" s="36"/>
      <c r="D591" s="150"/>
      <c r="E591" s="151"/>
      <c r="F591" s="43" t="str">
        <f>VLOOKUP(C591,'[2]Acha Air Sales Price List'!$B$1:$D$65536,3,FALSE)</f>
        <v>Exchange rate :</v>
      </c>
      <c r="G591" s="21">
        <f>ROUND(IF(ISBLANK(C591),0,VLOOKUP(C591,'[2]Acha Air Sales Price List'!$B$1:$X$65536,12,FALSE)*$L$14),2)</f>
        <v>0</v>
      </c>
      <c r="H591" s="22">
        <f t="shared" si="13"/>
        <v>0</v>
      </c>
      <c r="I591" s="14"/>
    </row>
    <row r="592" spans="1:9" ht="12.4" hidden="1" customHeight="1">
      <c r="A592" s="13"/>
      <c r="B592" s="1"/>
      <c r="C592" s="36"/>
      <c r="D592" s="150"/>
      <c r="E592" s="151"/>
      <c r="F592" s="43" t="str">
        <f>VLOOKUP(C592,'[2]Acha Air Sales Price List'!$B$1:$D$65536,3,FALSE)</f>
        <v>Exchange rate :</v>
      </c>
      <c r="G592" s="21">
        <f>ROUND(IF(ISBLANK(C592),0,VLOOKUP(C592,'[2]Acha Air Sales Price List'!$B$1:$X$65536,12,FALSE)*$L$14),2)</f>
        <v>0</v>
      </c>
      <c r="H592" s="22">
        <f t="shared" si="13"/>
        <v>0</v>
      </c>
      <c r="I592" s="14"/>
    </row>
    <row r="593" spans="1:9" ht="12.4" hidden="1" customHeight="1">
      <c r="A593" s="13"/>
      <c r="B593" s="1"/>
      <c r="C593" s="36"/>
      <c r="D593" s="150"/>
      <c r="E593" s="151"/>
      <c r="F593" s="43" t="str">
        <f>VLOOKUP(C593,'[2]Acha Air Sales Price List'!$B$1:$D$65536,3,FALSE)</f>
        <v>Exchange rate :</v>
      </c>
      <c r="G593" s="21">
        <f>ROUND(IF(ISBLANK(C593),0,VLOOKUP(C593,'[2]Acha Air Sales Price List'!$B$1:$X$65536,12,FALSE)*$L$14),2)</f>
        <v>0</v>
      </c>
      <c r="H593" s="22">
        <f t="shared" si="13"/>
        <v>0</v>
      </c>
      <c r="I593" s="14"/>
    </row>
    <row r="594" spans="1:9" ht="12.4" hidden="1" customHeight="1">
      <c r="A594" s="13"/>
      <c r="B594" s="1"/>
      <c r="C594" s="36"/>
      <c r="D594" s="150"/>
      <c r="E594" s="151"/>
      <c r="F594" s="43" t="str">
        <f>VLOOKUP(C594,'[2]Acha Air Sales Price List'!$B$1:$D$65536,3,FALSE)</f>
        <v>Exchange rate :</v>
      </c>
      <c r="G594" s="21">
        <f>ROUND(IF(ISBLANK(C594),0,VLOOKUP(C594,'[2]Acha Air Sales Price List'!$B$1:$X$65536,12,FALSE)*$L$14),2)</f>
        <v>0</v>
      </c>
      <c r="H594" s="22">
        <f t="shared" si="13"/>
        <v>0</v>
      </c>
      <c r="I594" s="14"/>
    </row>
    <row r="595" spans="1:9" ht="12.4" hidden="1" customHeight="1">
      <c r="A595" s="13"/>
      <c r="B595" s="1"/>
      <c r="C595" s="36"/>
      <c r="D595" s="150"/>
      <c r="E595" s="151"/>
      <c r="F595" s="43" t="str">
        <f>VLOOKUP(C595,'[2]Acha Air Sales Price List'!$B$1:$D$65536,3,FALSE)</f>
        <v>Exchange rate :</v>
      </c>
      <c r="G595" s="21">
        <f>ROUND(IF(ISBLANK(C595),0,VLOOKUP(C595,'[2]Acha Air Sales Price List'!$B$1:$X$65536,12,FALSE)*$L$14),2)</f>
        <v>0</v>
      </c>
      <c r="H595" s="22">
        <f t="shared" si="13"/>
        <v>0</v>
      </c>
      <c r="I595" s="14"/>
    </row>
    <row r="596" spans="1:9" ht="12.4" hidden="1" customHeight="1">
      <c r="A596" s="13"/>
      <c r="B596" s="1"/>
      <c r="C596" s="36"/>
      <c r="D596" s="150"/>
      <c r="E596" s="151"/>
      <c r="F596" s="43" t="str">
        <f>VLOOKUP(C596,'[2]Acha Air Sales Price List'!$B$1:$D$65536,3,FALSE)</f>
        <v>Exchange rate :</v>
      </c>
      <c r="G596" s="21">
        <f>ROUND(IF(ISBLANK(C596),0,VLOOKUP(C596,'[2]Acha Air Sales Price List'!$B$1:$X$65536,12,FALSE)*$L$14),2)</f>
        <v>0</v>
      </c>
      <c r="H596" s="22">
        <f t="shared" si="13"/>
        <v>0</v>
      </c>
      <c r="I596" s="14"/>
    </row>
    <row r="597" spans="1:9" ht="12.4" hidden="1" customHeight="1">
      <c r="A597" s="13"/>
      <c r="B597" s="1"/>
      <c r="C597" s="36"/>
      <c r="D597" s="150"/>
      <c r="E597" s="151"/>
      <c r="F597" s="43" t="str">
        <f>VLOOKUP(C597,'[2]Acha Air Sales Price List'!$B$1:$D$65536,3,FALSE)</f>
        <v>Exchange rate :</v>
      </c>
      <c r="G597" s="21">
        <f>ROUND(IF(ISBLANK(C597),0,VLOOKUP(C597,'[2]Acha Air Sales Price List'!$B$1:$X$65536,12,FALSE)*$L$14),2)</f>
        <v>0</v>
      </c>
      <c r="H597" s="22">
        <f t="shared" si="13"/>
        <v>0</v>
      </c>
      <c r="I597" s="14"/>
    </row>
    <row r="598" spans="1:9" ht="12.4" hidden="1" customHeight="1">
      <c r="A598" s="13"/>
      <c r="B598" s="1"/>
      <c r="C598" s="36"/>
      <c r="D598" s="150"/>
      <c r="E598" s="151"/>
      <c r="F598" s="43" t="str">
        <f>VLOOKUP(C598,'[2]Acha Air Sales Price List'!$B$1:$D$65536,3,FALSE)</f>
        <v>Exchange rate :</v>
      </c>
      <c r="G598" s="21">
        <f>ROUND(IF(ISBLANK(C598),0,VLOOKUP(C598,'[2]Acha Air Sales Price List'!$B$1:$X$65536,12,FALSE)*$L$14),2)</f>
        <v>0</v>
      </c>
      <c r="H598" s="22">
        <f t="shared" si="13"/>
        <v>0</v>
      </c>
      <c r="I598" s="14"/>
    </row>
    <row r="599" spans="1:9" ht="12.4" hidden="1" customHeight="1">
      <c r="A599" s="13"/>
      <c r="B599" s="1"/>
      <c r="C599" s="36"/>
      <c r="D599" s="150"/>
      <c r="E599" s="151"/>
      <c r="F599" s="43" t="str">
        <f>VLOOKUP(C599,'[2]Acha Air Sales Price List'!$B$1:$D$65536,3,FALSE)</f>
        <v>Exchange rate :</v>
      </c>
      <c r="G599" s="21">
        <f>ROUND(IF(ISBLANK(C599),0,VLOOKUP(C599,'[2]Acha Air Sales Price List'!$B$1:$X$65536,12,FALSE)*$L$14),2)</f>
        <v>0</v>
      </c>
      <c r="H599" s="22">
        <f t="shared" si="13"/>
        <v>0</v>
      </c>
      <c r="I599" s="14"/>
    </row>
    <row r="600" spans="1:9" ht="12.4" hidden="1" customHeight="1">
      <c r="A600" s="13"/>
      <c r="B600" s="1"/>
      <c r="C600" s="36"/>
      <c r="D600" s="150"/>
      <c r="E600" s="151"/>
      <c r="F600" s="43" t="str">
        <f>VLOOKUP(C600,'[2]Acha Air Sales Price List'!$B$1:$D$65536,3,FALSE)</f>
        <v>Exchange rate :</v>
      </c>
      <c r="G600" s="21">
        <f>ROUND(IF(ISBLANK(C600),0,VLOOKUP(C600,'[2]Acha Air Sales Price List'!$B$1:$X$65536,12,FALSE)*$L$14),2)</f>
        <v>0</v>
      </c>
      <c r="H600" s="22">
        <f t="shared" si="13"/>
        <v>0</v>
      </c>
      <c r="I600" s="14"/>
    </row>
    <row r="601" spans="1:9" ht="12.4" hidden="1" customHeight="1">
      <c r="A601" s="13"/>
      <c r="B601" s="1"/>
      <c r="C601" s="36"/>
      <c r="D601" s="150"/>
      <c r="E601" s="151"/>
      <c r="F601" s="43" t="str">
        <f>VLOOKUP(C601,'[2]Acha Air Sales Price List'!$B$1:$D$65536,3,FALSE)</f>
        <v>Exchange rate :</v>
      </c>
      <c r="G601" s="21">
        <f>ROUND(IF(ISBLANK(C601),0,VLOOKUP(C601,'[2]Acha Air Sales Price List'!$B$1:$X$65536,12,FALSE)*$L$14),2)</f>
        <v>0</v>
      </c>
      <c r="H601" s="22">
        <f t="shared" si="13"/>
        <v>0</v>
      </c>
      <c r="I601" s="14"/>
    </row>
    <row r="602" spans="1:9" ht="12.4" hidden="1" customHeight="1">
      <c r="A602" s="13"/>
      <c r="B602" s="1"/>
      <c r="C602" s="36"/>
      <c r="D602" s="150"/>
      <c r="E602" s="151"/>
      <c r="F602" s="43" t="str">
        <f>VLOOKUP(C602,'[2]Acha Air Sales Price List'!$B$1:$D$65536,3,FALSE)</f>
        <v>Exchange rate :</v>
      </c>
      <c r="G602" s="21">
        <f>ROUND(IF(ISBLANK(C602),0,VLOOKUP(C602,'[2]Acha Air Sales Price List'!$B$1:$X$65536,12,FALSE)*$L$14),2)</f>
        <v>0</v>
      </c>
      <c r="H602" s="22">
        <f t="shared" si="13"/>
        <v>0</v>
      </c>
      <c r="I602" s="14"/>
    </row>
    <row r="603" spans="1:9" ht="12.4" hidden="1" customHeight="1">
      <c r="A603" s="13"/>
      <c r="B603" s="1"/>
      <c r="C603" s="36"/>
      <c r="D603" s="150"/>
      <c r="E603" s="151"/>
      <c r="F603" s="43" t="str">
        <f>VLOOKUP(C603,'[2]Acha Air Sales Price List'!$B$1:$D$65536,3,FALSE)</f>
        <v>Exchange rate :</v>
      </c>
      <c r="G603" s="21">
        <f>ROUND(IF(ISBLANK(C603),0,VLOOKUP(C603,'[2]Acha Air Sales Price List'!$B$1:$X$65536,12,FALSE)*$L$14),2)</f>
        <v>0</v>
      </c>
      <c r="H603" s="22">
        <f t="shared" si="13"/>
        <v>0</v>
      </c>
      <c r="I603" s="14"/>
    </row>
    <row r="604" spans="1:9" ht="12.4" hidden="1" customHeight="1">
      <c r="A604" s="13"/>
      <c r="B604" s="1"/>
      <c r="C604" s="36"/>
      <c r="D604" s="150"/>
      <c r="E604" s="151"/>
      <c r="F604" s="43" t="str">
        <f>VLOOKUP(C604,'[2]Acha Air Sales Price List'!$B$1:$D$65536,3,FALSE)</f>
        <v>Exchange rate :</v>
      </c>
      <c r="G604" s="21">
        <f>ROUND(IF(ISBLANK(C604),0,VLOOKUP(C604,'[2]Acha Air Sales Price List'!$B$1:$X$65536,12,FALSE)*$L$14),2)</f>
        <v>0</v>
      </c>
      <c r="H604" s="22">
        <f t="shared" si="13"/>
        <v>0</v>
      </c>
      <c r="I604" s="14"/>
    </row>
    <row r="605" spans="1:9" ht="12.4" hidden="1" customHeight="1">
      <c r="A605" s="13"/>
      <c r="B605" s="1"/>
      <c r="C605" s="36"/>
      <c r="D605" s="150"/>
      <c r="E605" s="151"/>
      <c r="F605" s="43" t="str">
        <f>VLOOKUP(C605,'[2]Acha Air Sales Price List'!$B$1:$D$65536,3,FALSE)</f>
        <v>Exchange rate :</v>
      </c>
      <c r="G605" s="21">
        <f>ROUND(IF(ISBLANK(C605),0,VLOOKUP(C605,'[2]Acha Air Sales Price List'!$B$1:$X$65536,12,FALSE)*$L$14),2)</f>
        <v>0</v>
      </c>
      <c r="H605" s="22">
        <f t="shared" si="13"/>
        <v>0</v>
      </c>
      <c r="I605" s="14"/>
    </row>
    <row r="606" spans="1:9" ht="12.4" hidden="1" customHeight="1">
      <c r="A606" s="13"/>
      <c r="B606" s="1"/>
      <c r="C606" s="36"/>
      <c r="D606" s="150"/>
      <c r="E606" s="151"/>
      <c r="F606" s="43" t="str">
        <f>VLOOKUP(C606,'[2]Acha Air Sales Price List'!$B$1:$D$65536,3,FALSE)</f>
        <v>Exchange rate :</v>
      </c>
      <c r="G606" s="21">
        <f>ROUND(IF(ISBLANK(C606),0,VLOOKUP(C606,'[2]Acha Air Sales Price List'!$B$1:$X$65536,12,FALSE)*$L$14),2)</f>
        <v>0</v>
      </c>
      <c r="H606" s="22">
        <f t="shared" si="13"/>
        <v>0</v>
      </c>
      <c r="I606" s="14"/>
    </row>
    <row r="607" spans="1:9" ht="12.4" hidden="1" customHeight="1">
      <c r="A607" s="13"/>
      <c r="B607" s="1"/>
      <c r="C607" s="36"/>
      <c r="D607" s="150"/>
      <c r="E607" s="151"/>
      <c r="F607" s="43" t="str">
        <f>VLOOKUP(C607,'[2]Acha Air Sales Price List'!$B$1:$D$65536,3,FALSE)</f>
        <v>Exchange rate :</v>
      </c>
      <c r="G607" s="21">
        <f>ROUND(IF(ISBLANK(C607),0,VLOOKUP(C607,'[2]Acha Air Sales Price List'!$B$1:$X$65536,12,FALSE)*$L$14),2)</f>
        <v>0</v>
      </c>
      <c r="H607" s="22">
        <f t="shared" si="13"/>
        <v>0</v>
      </c>
      <c r="I607" s="14"/>
    </row>
    <row r="608" spans="1:9" ht="12.4" hidden="1" customHeight="1">
      <c r="A608" s="13"/>
      <c r="B608" s="1"/>
      <c r="C608" s="36"/>
      <c r="D608" s="150"/>
      <c r="E608" s="151"/>
      <c r="F608" s="43" t="str">
        <f>VLOOKUP(C608,'[2]Acha Air Sales Price List'!$B$1:$D$65536,3,FALSE)</f>
        <v>Exchange rate :</v>
      </c>
      <c r="G608" s="21">
        <f>ROUND(IF(ISBLANK(C608),0,VLOOKUP(C608,'[2]Acha Air Sales Price List'!$B$1:$X$65536,12,FALSE)*$L$14),2)</f>
        <v>0</v>
      </c>
      <c r="H608" s="22">
        <f t="shared" si="13"/>
        <v>0</v>
      </c>
      <c r="I608" s="14"/>
    </row>
    <row r="609" spans="1:9" ht="12.4" hidden="1" customHeight="1">
      <c r="A609" s="13"/>
      <c r="B609" s="1"/>
      <c r="C609" s="36"/>
      <c r="D609" s="150"/>
      <c r="E609" s="151"/>
      <c r="F609" s="43" t="str">
        <f>VLOOKUP(C609,'[2]Acha Air Sales Price List'!$B$1:$D$65536,3,FALSE)</f>
        <v>Exchange rate :</v>
      </c>
      <c r="G609" s="21">
        <f>ROUND(IF(ISBLANK(C609),0,VLOOKUP(C609,'[2]Acha Air Sales Price List'!$B$1:$X$65536,12,FALSE)*$L$14),2)</f>
        <v>0</v>
      </c>
      <c r="H609" s="22">
        <f t="shared" si="13"/>
        <v>0</v>
      </c>
      <c r="I609" s="14"/>
    </row>
    <row r="610" spans="1:9" ht="12.4" hidden="1" customHeight="1">
      <c r="A610" s="13"/>
      <c r="B610" s="1"/>
      <c r="C610" s="36"/>
      <c r="D610" s="150"/>
      <c r="E610" s="151"/>
      <c r="F610" s="43" t="str">
        <f>VLOOKUP(C610,'[2]Acha Air Sales Price List'!$B$1:$D$65536,3,FALSE)</f>
        <v>Exchange rate :</v>
      </c>
      <c r="G610" s="21">
        <f>ROUND(IF(ISBLANK(C610),0,VLOOKUP(C610,'[2]Acha Air Sales Price List'!$B$1:$X$65536,12,FALSE)*$L$14),2)</f>
        <v>0</v>
      </c>
      <c r="H610" s="22">
        <f t="shared" si="13"/>
        <v>0</v>
      </c>
      <c r="I610" s="14"/>
    </row>
    <row r="611" spans="1:9" ht="12.4" hidden="1" customHeight="1">
      <c r="A611" s="13"/>
      <c r="B611" s="1"/>
      <c r="C611" s="37"/>
      <c r="D611" s="150"/>
      <c r="E611" s="151"/>
      <c r="F611" s="43" t="str">
        <f>VLOOKUP(C611,'[2]Acha Air Sales Price List'!$B$1:$D$65536,3,FALSE)</f>
        <v>Exchange rate :</v>
      </c>
      <c r="G611" s="21">
        <f>ROUND(IF(ISBLANK(C611),0,VLOOKUP(C611,'[2]Acha Air Sales Price List'!$B$1:$X$65536,12,FALSE)*$L$14),2)</f>
        <v>0</v>
      </c>
      <c r="H611" s="22">
        <f>ROUND(IF(ISNUMBER(B611), G611*B611, 0),5)</f>
        <v>0</v>
      </c>
      <c r="I611" s="14"/>
    </row>
    <row r="612" spans="1:9" ht="12" hidden="1" customHeight="1">
      <c r="A612" s="13"/>
      <c r="B612" s="1"/>
      <c r="C612" s="36"/>
      <c r="D612" s="150"/>
      <c r="E612" s="151"/>
      <c r="F612" s="43" t="str">
        <f>VLOOKUP(C612,'[2]Acha Air Sales Price List'!$B$1:$D$65536,3,FALSE)</f>
        <v>Exchange rate :</v>
      </c>
      <c r="G612" s="21">
        <f>ROUND(IF(ISBLANK(C612),0,VLOOKUP(C612,'[2]Acha Air Sales Price List'!$B$1:$X$65536,12,FALSE)*$L$14),2)</f>
        <v>0</v>
      </c>
      <c r="H612" s="22">
        <f t="shared" ref="H612:H666" si="14">ROUND(IF(ISNUMBER(B612), G612*B612, 0),5)</f>
        <v>0</v>
      </c>
      <c r="I612" s="14"/>
    </row>
    <row r="613" spans="1:9" ht="12.4" hidden="1" customHeight="1">
      <c r="A613" s="13"/>
      <c r="B613" s="1"/>
      <c r="C613" s="36"/>
      <c r="D613" s="150"/>
      <c r="E613" s="151"/>
      <c r="F613" s="43" t="str">
        <f>VLOOKUP(C613,'[2]Acha Air Sales Price List'!$B$1:$D$65536,3,FALSE)</f>
        <v>Exchange rate :</v>
      </c>
      <c r="G613" s="21">
        <f>ROUND(IF(ISBLANK(C613),0,VLOOKUP(C613,'[2]Acha Air Sales Price List'!$B$1:$X$65536,12,FALSE)*$L$14),2)</f>
        <v>0</v>
      </c>
      <c r="H613" s="22">
        <f t="shared" si="14"/>
        <v>0</v>
      </c>
      <c r="I613" s="14"/>
    </row>
    <row r="614" spans="1:9" ht="12.4" hidden="1" customHeight="1">
      <c r="A614" s="13"/>
      <c r="B614" s="1"/>
      <c r="C614" s="36"/>
      <c r="D614" s="150"/>
      <c r="E614" s="151"/>
      <c r="F614" s="43" t="str">
        <f>VLOOKUP(C614,'[2]Acha Air Sales Price List'!$B$1:$D$65536,3,FALSE)</f>
        <v>Exchange rate :</v>
      </c>
      <c r="G614" s="21">
        <f>ROUND(IF(ISBLANK(C614),0,VLOOKUP(C614,'[2]Acha Air Sales Price List'!$B$1:$X$65536,12,FALSE)*$L$14),2)</f>
        <v>0</v>
      </c>
      <c r="H614" s="22">
        <f t="shared" si="14"/>
        <v>0</v>
      </c>
      <c r="I614" s="14"/>
    </row>
    <row r="615" spans="1:9" ht="12.4" hidden="1" customHeight="1">
      <c r="A615" s="13"/>
      <c r="B615" s="1"/>
      <c r="C615" s="36"/>
      <c r="D615" s="150"/>
      <c r="E615" s="151"/>
      <c r="F615" s="43" t="str">
        <f>VLOOKUP(C615,'[2]Acha Air Sales Price List'!$B$1:$D$65536,3,FALSE)</f>
        <v>Exchange rate :</v>
      </c>
      <c r="G615" s="21">
        <f>ROUND(IF(ISBLANK(C615),0,VLOOKUP(C615,'[2]Acha Air Sales Price List'!$B$1:$X$65536,12,FALSE)*$L$14),2)</f>
        <v>0</v>
      </c>
      <c r="H615" s="22">
        <f t="shared" si="14"/>
        <v>0</v>
      </c>
      <c r="I615" s="14"/>
    </row>
    <row r="616" spans="1:9" ht="12.4" hidden="1" customHeight="1">
      <c r="A616" s="13"/>
      <c r="B616" s="1"/>
      <c r="C616" s="36"/>
      <c r="D616" s="150"/>
      <c r="E616" s="151"/>
      <c r="F616" s="43" t="str">
        <f>VLOOKUP(C616,'[2]Acha Air Sales Price List'!$B$1:$D$65536,3,FALSE)</f>
        <v>Exchange rate :</v>
      </c>
      <c r="G616" s="21">
        <f>ROUND(IF(ISBLANK(C616),0,VLOOKUP(C616,'[2]Acha Air Sales Price List'!$B$1:$X$65536,12,FALSE)*$L$14),2)</f>
        <v>0</v>
      </c>
      <c r="H616" s="22">
        <f t="shared" si="14"/>
        <v>0</v>
      </c>
      <c r="I616" s="14"/>
    </row>
    <row r="617" spans="1:9" ht="12.4" hidden="1" customHeight="1">
      <c r="A617" s="13"/>
      <c r="B617" s="1"/>
      <c r="C617" s="36"/>
      <c r="D617" s="150"/>
      <c r="E617" s="151"/>
      <c r="F617" s="43" t="str">
        <f>VLOOKUP(C617,'[2]Acha Air Sales Price List'!$B$1:$D$65536,3,FALSE)</f>
        <v>Exchange rate :</v>
      </c>
      <c r="G617" s="21">
        <f>ROUND(IF(ISBLANK(C617),0,VLOOKUP(C617,'[2]Acha Air Sales Price List'!$B$1:$X$65536,12,FALSE)*$L$14),2)</f>
        <v>0</v>
      </c>
      <c r="H617" s="22">
        <f t="shared" si="14"/>
        <v>0</v>
      </c>
      <c r="I617" s="14"/>
    </row>
    <row r="618" spans="1:9" ht="12.4" hidden="1" customHeight="1">
      <c r="A618" s="13"/>
      <c r="B618" s="1"/>
      <c r="C618" s="36"/>
      <c r="D618" s="150"/>
      <c r="E618" s="151"/>
      <c r="F618" s="43" t="str">
        <f>VLOOKUP(C618,'[2]Acha Air Sales Price List'!$B$1:$D$65536,3,FALSE)</f>
        <v>Exchange rate :</v>
      </c>
      <c r="G618" s="21">
        <f>ROUND(IF(ISBLANK(C618),0,VLOOKUP(C618,'[2]Acha Air Sales Price List'!$B$1:$X$65536,12,FALSE)*$L$14),2)</f>
        <v>0</v>
      </c>
      <c r="H618" s="22">
        <f t="shared" si="14"/>
        <v>0</v>
      </c>
      <c r="I618" s="14"/>
    </row>
    <row r="619" spans="1:9" ht="12.4" hidden="1" customHeight="1">
      <c r="A619" s="13"/>
      <c r="B619" s="1"/>
      <c r="C619" s="36"/>
      <c r="D619" s="150"/>
      <c r="E619" s="151"/>
      <c r="F619" s="43" t="str">
        <f>VLOOKUP(C619,'[2]Acha Air Sales Price List'!$B$1:$D$65536,3,FALSE)</f>
        <v>Exchange rate :</v>
      </c>
      <c r="G619" s="21">
        <f>ROUND(IF(ISBLANK(C619),0,VLOOKUP(C619,'[2]Acha Air Sales Price List'!$B$1:$X$65536,12,FALSE)*$L$14),2)</f>
        <v>0</v>
      </c>
      <c r="H619" s="22">
        <f t="shared" si="14"/>
        <v>0</v>
      </c>
      <c r="I619" s="14"/>
    </row>
    <row r="620" spans="1:9" ht="12.4" hidden="1" customHeight="1">
      <c r="A620" s="13"/>
      <c r="B620" s="1"/>
      <c r="C620" s="36"/>
      <c r="D620" s="150"/>
      <c r="E620" s="151"/>
      <c r="F620" s="43" t="str">
        <f>VLOOKUP(C620,'[2]Acha Air Sales Price List'!$B$1:$D$65536,3,FALSE)</f>
        <v>Exchange rate :</v>
      </c>
      <c r="G620" s="21">
        <f>ROUND(IF(ISBLANK(C620),0,VLOOKUP(C620,'[2]Acha Air Sales Price List'!$B$1:$X$65536,12,FALSE)*$L$14),2)</f>
        <v>0</v>
      </c>
      <c r="H620" s="22">
        <f t="shared" si="14"/>
        <v>0</v>
      </c>
      <c r="I620" s="14"/>
    </row>
    <row r="621" spans="1:9" ht="12.4" hidden="1" customHeight="1">
      <c r="A621" s="13"/>
      <c r="B621" s="1"/>
      <c r="C621" s="36"/>
      <c r="D621" s="150"/>
      <c r="E621" s="151"/>
      <c r="F621" s="43" t="str">
        <f>VLOOKUP(C621,'[2]Acha Air Sales Price List'!$B$1:$D$65536,3,FALSE)</f>
        <v>Exchange rate :</v>
      </c>
      <c r="G621" s="21">
        <f>ROUND(IF(ISBLANK(C621),0,VLOOKUP(C621,'[2]Acha Air Sales Price List'!$B$1:$X$65536,12,FALSE)*$L$14),2)</f>
        <v>0</v>
      </c>
      <c r="H621" s="22">
        <f t="shared" si="14"/>
        <v>0</v>
      </c>
      <c r="I621" s="14"/>
    </row>
    <row r="622" spans="1:9" ht="12.4" hidden="1" customHeight="1">
      <c r="A622" s="13"/>
      <c r="B622" s="1"/>
      <c r="C622" s="36"/>
      <c r="D622" s="150"/>
      <c r="E622" s="151"/>
      <c r="F622" s="43" t="str">
        <f>VLOOKUP(C622,'[2]Acha Air Sales Price List'!$B$1:$D$65536,3,FALSE)</f>
        <v>Exchange rate :</v>
      </c>
      <c r="G622" s="21">
        <f>ROUND(IF(ISBLANK(C622),0,VLOOKUP(C622,'[2]Acha Air Sales Price List'!$B$1:$X$65536,12,FALSE)*$L$14),2)</f>
        <v>0</v>
      </c>
      <c r="H622" s="22">
        <f t="shared" si="14"/>
        <v>0</v>
      </c>
      <c r="I622" s="14"/>
    </row>
    <row r="623" spans="1:9" ht="12.4" hidden="1" customHeight="1">
      <c r="A623" s="13"/>
      <c r="B623" s="1"/>
      <c r="C623" s="36"/>
      <c r="D623" s="150"/>
      <c r="E623" s="151"/>
      <c r="F623" s="43" t="str">
        <f>VLOOKUP(C623,'[2]Acha Air Sales Price List'!$B$1:$D$65536,3,FALSE)</f>
        <v>Exchange rate :</v>
      </c>
      <c r="G623" s="21">
        <f>ROUND(IF(ISBLANK(C623),0,VLOOKUP(C623,'[2]Acha Air Sales Price List'!$B$1:$X$65536,12,FALSE)*$L$14),2)</f>
        <v>0</v>
      </c>
      <c r="H623" s="22">
        <f t="shared" si="14"/>
        <v>0</v>
      </c>
      <c r="I623" s="14"/>
    </row>
    <row r="624" spans="1:9" ht="12.4" hidden="1" customHeight="1">
      <c r="A624" s="13"/>
      <c r="B624" s="1"/>
      <c r="C624" s="36"/>
      <c r="D624" s="150"/>
      <c r="E624" s="151"/>
      <c r="F624" s="43" t="str">
        <f>VLOOKUP(C624,'[2]Acha Air Sales Price List'!$B$1:$D$65536,3,FALSE)</f>
        <v>Exchange rate :</v>
      </c>
      <c r="G624" s="21">
        <f>ROUND(IF(ISBLANK(C624),0,VLOOKUP(C624,'[2]Acha Air Sales Price List'!$B$1:$X$65536,12,FALSE)*$L$14),2)</f>
        <v>0</v>
      </c>
      <c r="H624" s="22">
        <f t="shared" si="14"/>
        <v>0</v>
      </c>
      <c r="I624" s="14"/>
    </row>
    <row r="625" spans="1:9" ht="12.4" hidden="1" customHeight="1">
      <c r="A625" s="13"/>
      <c r="B625" s="1"/>
      <c r="C625" s="36"/>
      <c r="D625" s="150"/>
      <c r="E625" s="151"/>
      <c r="F625" s="43" t="str">
        <f>VLOOKUP(C625,'[2]Acha Air Sales Price List'!$B$1:$D$65536,3,FALSE)</f>
        <v>Exchange rate :</v>
      </c>
      <c r="G625" s="21">
        <f>ROUND(IF(ISBLANK(C625),0,VLOOKUP(C625,'[2]Acha Air Sales Price List'!$B$1:$X$65536,12,FALSE)*$L$14),2)</f>
        <v>0</v>
      </c>
      <c r="H625" s="22">
        <f t="shared" si="14"/>
        <v>0</v>
      </c>
      <c r="I625" s="14"/>
    </row>
    <row r="626" spans="1:9" ht="12.4" hidden="1" customHeight="1">
      <c r="A626" s="13"/>
      <c r="B626" s="1"/>
      <c r="C626" s="36"/>
      <c r="D626" s="150"/>
      <c r="E626" s="151"/>
      <c r="F626" s="43" t="str">
        <f>VLOOKUP(C626,'[2]Acha Air Sales Price List'!$B$1:$D$65536,3,FALSE)</f>
        <v>Exchange rate :</v>
      </c>
      <c r="G626" s="21">
        <f>ROUND(IF(ISBLANK(C626),0,VLOOKUP(C626,'[2]Acha Air Sales Price List'!$B$1:$X$65536,12,FALSE)*$L$14),2)</f>
        <v>0</v>
      </c>
      <c r="H626" s="22">
        <f t="shared" si="14"/>
        <v>0</v>
      </c>
      <c r="I626" s="14"/>
    </row>
    <row r="627" spans="1:9" ht="12.4" hidden="1" customHeight="1">
      <c r="A627" s="13"/>
      <c r="B627" s="1"/>
      <c r="C627" s="37"/>
      <c r="D627" s="150"/>
      <c r="E627" s="151"/>
      <c r="F627" s="43" t="str">
        <f>VLOOKUP(C627,'[2]Acha Air Sales Price List'!$B$1:$D$65536,3,FALSE)</f>
        <v>Exchange rate :</v>
      </c>
      <c r="G627" s="21">
        <f>ROUND(IF(ISBLANK(C627),0,VLOOKUP(C627,'[2]Acha Air Sales Price List'!$B$1:$X$65536,12,FALSE)*$L$14),2)</f>
        <v>0</v>
      </c>
      <c r="H627" s="22">
        <f t="shared" si="14"/>
        <v>0</v>
      </c>
      <c r="I627" s="14"/>
    </row>
    <row r="628" spans="1:9" ht="12.4" hidden="1" customHeight="1">
      <c r="A628" s="13"/>
      <c r="B628" s="1"/>
      <c r="C628" s="37"/>
      <c r="D628" s="150"/>
      <c r="E628" s="151"/>
      <c r="F628" s="43" t="str">
        <f>VLOOKUP(C628,'[2]Acha Air Sales Price List'!$B$1:$D$65536,3,FALSE)</f>
        <v>Exchange rate :</v>
      </c>
      <c r="G628" s="21">
        <f>ROUND(IF(ISBLANK(C628),0,VLOOKUP(C628,'[2]Acha Air Sales Price List'!$B$1:$X$65536,12,FALSE)*$L$14),2)</f>
        <v>0</v>
      </c>
      <c r="H628" s="22">
        <f t="shared" si="14"/>
        <v>0</v>
      </c>
      <c r="I628" s="14"/>
    </row>
    <row r="629" spans="1:9" ht="12.4" hidden="1" customHeight="1">
      <c r="A629" s="13"/>
      <c r="B629" s="1"/>
      <c r="C629" s="36"/>
      <c r="D629" s="150"/>
      <c r="E629" s="151"/>
      <c r="F629" s="43" t="str">
        <f>VLOOKUP(C629,'[2]Acha Air Sales Price List'!$B$1:$D$65536,3,FALSE)</f>
        <v>Exchange rate :</v>
      </c>
      <c r="G629" s="21">
        <f>ROUND(IF(ISBLANK(C629),0,VLOOKUP(C629,'[2]Acha Air Sales Price List'!$B$1:$X$65536,12,FALSE)*$L$14),2)</f>
        <v>0</v>
      </c>
      <c r="H629" s="22">
        <f t="shared" si="14"/>
        <v>0</v>
      </c>
      <c r="I629" s="14"/>
    </row>
    <row r="630" spans="1:9" ht="12.4" hidden="1" customHeight="1">
      <c r="A630" s="13"/>
      <c r="B630" s="1"/>
      <c r="C630" s="36"/>
      <c r="D630" s="150"/>
      <c r="E630" s="151"/>
      <c r="F630" s="43" t="str">
        <f>VLOOKUP(C630,'[2]Acha Air Sales Price List'!$B$1:$D$65536,3,FALSE)</f>
        <v>Exchange rate :</v>
      </c>
      <c r="G630" s="21">
        <f>ROUND(IF(ISBLANK(C630),0,VLOOKUP(C630,'[2]Acha Air Sales Price List'!$B$1:$X$65536,12,FALSE)*$L$14),2)</f>
        <v>0</v>
      </c>
      <c r="H630" s="22">
        <f t="shared" si="14"/>
        <v>0</v>
      </c>
      <c r="I630" s="14"/>
    </row>
    <row r="631" spans="1:9" ht="12.4" hidden="1" customHeight="1">
      <c r="A631" s="13"/>
      <c r="B631" s="1"/>
      <c r="C631" s="36"/>
      <c r="D631" s="150"/>
      <c r="E631" s="151"/>
      <c r="F631" s="43" t="str">
        <f>VLOOKUP(C631,'[2]Acha Air Sales Price List'!$B$1:$D$65536,3,FALSE)</f>
        <v>Exchange rate :</v>
      </c>
      <c r="G631" s="21">
        <f>ROUND(IF(ISBLANK(C631),0,VLOOKUP(C631,'[2]Acha Air Sales Price List'!$B$1:$X$65536,12,FALSE)*$L$14),2)</f>
        <v>0</v>
      </c>
      <c r="H631" s="22">
        <f t="shared" si="14"/>
        <v>0</v>
      </c>
      <c r="I631" s="14"/>
    </row>
    <row r="632" spans="1:9" ht="12.4" hidden="1" customHeight="1">
      <c r="A632" s="13"/>
      <c r="B632" s="1"/>
      <c r="C632" s="36"/>
      <c r="D632" s="150"/>
      <c r="E632" s="151"/>
      <c r="F632" s="43" t="str">
        <f>VLOOKUP(C632,'[2]Acha Air Sales Price List'!$B$1:$D$65536,3,FALSE)</f>
        <v>Exchange rate :</v>
      </c>
      <c r="G632" s="21">
        <f>ROUND(IF(ISBLANK(C632),0,VLOOKUP(C632,'[2]Acha Air Sales Price List'!$B$1:$X$65536,12,FALSE)*$L$14),2)</f>
        <v>0</v>
      </c>
      <c r="H632" s="22">
        <f t="shared" si="14"/>
        <v>0</v>
      </c>
      <c r="I632" s="14"/>
    </row>
    <row r="633" spans="1:9" ht="12.4" hidden="1" customHeight="1">
      <c r="A633" s="13"/>
      <c r="B633" s="1"/>
      <c r="C633" s="36"/>
      <c r="D633" s="150"/>
      <c r="E633" s="151"/>
      <c r="F633" s="43" t="str">
        <f>VLOOKUP(C633,'[2]Acha Air Sales Price List'!$B$1:$D$65536,3,FALSE)</f>
        <v>Exchange rate :</v>
      </c>
      <c r="G633" s="21">
        <f>ROUND(IF(ISBLANK(C633),0,VLOOKUP(C633,'[2]Acha Air Sales Price List'!$B$1:$X$65536,12,FALSE)*$L$14),2)</f>
        <v>0</v>
      </c>
      <c r="H633" s="22">
        <f t="shared" si="14"/>
        <v>0</v>
      </c>
      <c r="I633" s="14"/>
    </row>
    <row r="634" spans="1:9" ht="12.4" hidden="1" customHeight="1">
      <c r="A634" s="13"/>
      <c r="B634" s="1"/>
      <c r="C634" s="36"/>
      <c r="D634" s="150"/>
      <c r="E634" s="151"/>
      <c r="F634" s="43" t="str">
        <f>VLOOKUP(C634,'[2]Acha Air Sales Price List'!$B$1:$D$65536,3,FALSE)</f>
        <v>Exchange rate :</v>
      </c>
      <c r="G634" s="21">
        <f>ROUND(IF(ISBLANK(C634),0,VLOOKUP(C634,'[2]Acha Air Sales Price List'!$B$1:$X$65536,12,FALSE)*$L$14),2)</f>
        <v>0</v>
      </c>
      <c r="H634" s="22">
        <f t="shared" si="14"/>
        <v>0</v>
      </c>
      <c r="I634" s="14"/>
    </row>
    <row r="635" spans="1:9" ht="12.4" hidden="1" customHeight="1">
      <c r="A635" s="13"/>
      <c r="B635" s="1"/>
      <c r="C635" s="36"/>
      <c r="D635" s="150"/>
      <c r="E635" s="151"/>
      <c r="F635" s="43" t="str">
        <f>VLOOKUP(C635,'[2]Acha Air Sales Price List'!$B$1:$D$65536,3,FALSE)</f>
        <v>Exchange rate :</v>
      </c>
      <c r="G635" s="21">
        <f>ROUND(IF(ISBLANK(C635),0,VLOOKUP(C635,'[2]Acha Air Sales Price List'!$B$1:$X$65536,12,FALSE)*$L$14),2)</f>
        <v>0</v>
      </c>
      <c r="H635" s="22">
        <f t="shared" si="14"/>
        <v>0</v>
      </c>
      <c r="I635" s="14"/>
    </row>
    <row r="636" spans="1:9" ht="12.4" hidden="1" customHeight="1">
      <c r="A636" s="13"/>
      <c r="B636" s="1"/>
      <c r="C636" s="36"/>
      <c r="D636" s="150"/>
      <c r="E636" s="151"/>
      <c r="F636" s="43" t="str">
        <f>VLOOKUP(C636,'[2]Acha Air Sales Price List'!$B$1:$D$65536,3,FALSE)</f>
        <v>Exchange rate :</v>
      </c>
      <c r="G636" s="21">
        <f>ROUND(IF(ISBLANK(C636),0,VLOOKUP(C636,'[2]Acha Air Sales Price List'!$B$1:$X$65536,12,FALSE)*$L$14),2)</f>
        <v>0</v>
      </c>
      <c r="H636" s="22">
        <f t="shared" si="14"/>
        <v>0</v>
      </c>
      <c r="I636" s="14"/>
    </row>
    <row r="637" spans="1:9" ht="12.4" hidden="1" customHeight="1">
      <c r="A637" s="13"/>
      <c r="B637" s="1"/>
      <c r="C637" s="36"/>
      <c r="D637" s="150"/>
      <c r="E637" s="151"/>
      <c r="F637" s="43" t="str">
        <f>VLOOKUP(C637,'[2]Acha Air Sales Price List'!$B$1:$D$65536,3,FALSE)</f>
        <v>Exchange rate :</v>
      </c>
      <c r="G637" s="21">
        <f>ROUND(IF(ISBLANK(C637),0,VLOOKUP(C637,'[2]Acha Air Sales Price List'!$B$1:$X$65536,12,FALSE)*$L$14),2)</f>
        <v>0</v>
      </c>
      <c r="H637" s="22">
        <f t="shared" si="14"/>
        <v>0</v>
      </c>
      <c r="I637" s="14"/>
    </row>
    <row r="638" spans="1:9" ht="12.4" hidden="1" customHeight="1">
      <c r="A638" s="13"/>
      <c r="B638" s="1"/>
      <c r="C638" s="36"/>
      <c r="D638" s="150"/>
      <c r="E638" s="151"/>
      <c r="F638" s="43" t="str">
        <f>VLOOKUP(C638,'[2]Acha Air Sales Price List'!$B$1:$D$65536,3,FALSE)</f>
        <v>Exchange rate :</v>
      </c>
      <c r="G638" s="21">
        <f>ROUND(IF(ISBLANK(C638),0,VLOOKUP(C638,'[2]Acha Air Sales Price List'!$B$1:$X$65536,12,FALSE)*$L$14),2)</f>
        <v>0</v>
      </c>
      <c r="H638" s="22">
        <f t="shared" si="14"/>
        <v>0</v>
      </c>
      <c r="I638" s="14"/>
    </row>
    <row r="639" spans="1:9" ht="12.4" hidden="1" customHeight="1">
      <c r="A639" s="13"/>
      <c r="B639" s="1"/>
      <c r="C639" s="37"/>
      <c r="D639" s="150"/>
      <c r="E639" s="151"/>
      <c r="F639" s="43" t="str">
        <f>VLOOKUP(C639,'[2]Acha Air Sales Price List'!$B$1:$D$65536,3,FALSE)</f>
        <v>Exchange rate :</v>
      </c>
      <c r="G639" s="21">
        <f>ROUND(IF(ISBLANK(C639),0,VLOOKUP(C639,'[2]Acha Air Sales Price List'!$B$1:$X$65536,12,FALSE)*$L$14),2)</f>
        <v>0</v>
      </c>
      <c r="H639" s="22">
        <f t="shared" si="14"/>
        <v>0</v>
      </c>
      <c r="I639" s="14"/>
    </row>
    <row r="640" spans="1:9" ht="12" hidden="1" customHeight="1">
      <c r="A640" s="13"/>
      <c r="B640" s="1"/>
      <c r="C640" s="36"/>
      <c r="D640" s="150"/>
      <c r="E640" s="151"/>
      <c r="F640" s="43" t="str">
        <f>VLOOKUP(C640,'[2]Acha Air Sales Price List'!$B$1:$D$65536,3,FALSE)</f>
        <v>Exchange rate :</v>
      </c>
      <c r="G640" s="21">
        <f>ROUND(IF(ISBLANK(C640),0,VLOOKUP(C640,'[2]Acha Air Sales Price List'!$B$1:$X$65536,12,FALSE)*$L$14),2)</f>
        <v>0</v>
      </c>
      <c r="H640" s="22">
        <f t="shared" si="14"/>
        <v>0</v>
      </c>
      <c r="I640" s="14"/>
    </row>
    <row r="641" spans="1:9" ht="12.4" hidden="1" customHeight="1">
      <c r="A641" s="13"/>
      <c r="B641" s="1"/>
      <c r="C641" s="36"/>
      <c r="D641" s="150"/>
      <c r="E641" s="151"/>
      <c r="F641" s="43" t="str">
        <f>VLOOKUP(C641,'[2]Acha Air Sales Price List'!$B$1:$D$65536,3,FALSE)</f>
        <v>Exchange rate :</v>
      </c>
      <c r="G641" s="21">
        <f>ROUND(IF(ISBLANK(C641),0,VLOOKUP(C641,'[2]Acha Air Sales Price List'!$B$1:$X$65536,12,FALSE)*$L$14),2)</f>
        <v>0</v>
      </c>
      <c r="H641" s="22">
        <f t="shared" si="14"/>
        <v>0</v>
      </c>
      <c r="I641" s="14"/>
    </row>
    <row r="642" spans="1:9" ht="12.4" hidden="1" customHeight="1">
      <c r="A642" s="13"/>
      <c r="B642" s="1"/>
      <c r="C642" s="36"/>
      <c r="D642" s="150"/>
      <c r="E642" s="151"/>
      <c r="F642" s="43" t="str">
        <f>VLOOKUP(C642,'[2]Acha Air Sales Price List'!$B$1:$D$65536,3,FALSE)</f>
        <v>Exchange rate :</v>
      </c>
      <c r="G642" s="21">
        <f>ROUND(IF(ISBLANK(C642),0,VLOOKUP(C642,'[2]Acha Air Sales Price List'!$B$1:$X$65536,12,FALSE)*$L$14),2)</f>
        <v>0</v>
      </c>
      <c r="H642" s="22">
        <f t="shared" si="14"/>
        <v>0</v>
      </c>
      <c r="I642" s="14"/>
    </row>
    <row r="643" spans="1:9" ht="12.4" hidden="1" customHeight="1">
      <c r="A643" s="13"/>
      <c r="B643" s="1"/>
      <c r="C643" s="36"/>
      <c r="D643" s="150"/>
      <c r="E643" s="151"/>
      <c r="F643" s="43" t="str">
        <f>VLOOKUP(C643,'[2]Acha Air Sales Price List'!$B$1:$D$65536,3,FALSE)</f>
        <v>Exchange rate :</v>
      </c>
      <c r="G643" s="21">
        <f>ROUND(IF(ISBLANK(C643),0,VLOOKUP(C643,'[2]Acha Air Sales Price List'!$B$1:$X$65536,12,FALSE)*$L$14),2)</f>
        <v>0</v>
      </c>
      <c r="H643" s="22">
        <f t="shared" si="14"/>
        <v>0</v>
      </c>
      <c r="I643" s="14"/>
    </row>
    <row r="644" spans="1:9" ht="12.4" hidden="1" customHeight="1">
      <c r="A644" s="13"/>
      <c r="B644" s="1"/>
      <c r="C644" s="36"/>
      <c r="D644" s="150"/>
      <c r="E644" s="151"/>
      <c r="F644" s="43" t="str">
        <f>VLOOKUP(C644,'[2]Acha Air Sales Price List'!$B$1:$D$65536,3,FALSE)</f>
        <v>Exchange rate :</v>
      </c>
      <c r="G644" s="21">
        <f>ROUND(IF(ISBLANK(C644),0,VLOOKUP(C644,'[2]Acha Air Sales Price List'!$B$1:$X$65536,12,FALSE)*$L$14),2)</f>
        <v>0</v>
      </c>
      <c r="H644" s="22">
        <f t="shared" si="14"/>
        <v>0</v>
      </c>
      <c r="I644" s="14"/>
    </row>
    <row r="645" spans="1:9" ht="12.4" hidden="1" customHeight="1">
      <c r="A645" s="13"/>
      <c r="B645" s="1"/>
      <c r="C645" s="36"/>
      <c r="D645" s="150"/>
      <c r="E645" s="151"/>
      <c r="F645" s="43" t="str">
        <f>VLOOKUP(C645,'[2]Acha Air Sales Price List'!$B$1:$D$65536,3,FALSE)</f>
        <v>Exchange rate :</v>
      </c>
      <c r="G645" s="21">
        <f>ROUND(IF(ISBLANK(C645),0,VLOOKUP(C645,'[2]Acha Air Sales Price List'!$B$1:$X$65536,12,FALSE)*$L$14),2)</f>
        <v>0</v>
      </c>
      <c r="H645" s="22">
        <f t="shared" si="14"/>
        <v>0</v>
      </c>
      <c r="I645" s="14"/>
    </row>
    <row r="646" spans="1:9" ht="12.4" hidden="1" customHeight="1">
      <c r="A646" s="13"/>
      <c r="B646" s="1"/>
      <c r="C646" s="36"/>
      <c r="D646" s="150"/>
      <c r="E646" s="151"/>
      <c r="F646" s="43" t="str">
        <f>VLOOKUP(C646,'[2]Acha Air Sales Price List'!$B$1:$D$65536,3,FALSE)</f>
        <v>Exchange rate :</v>
      </c>
      <c r="G646" s="21">
        <f>ROUND(IF(ISBLANK(C646),0,VLOOKUP(C646,'[2]Acha Air Sales Price List'!$B$1:$X$65536,12,FALSE)*$L$14),2)</f>
        <v>0</v>
      </c>
      <c r="H646" s="22">
        <f t="shared" si="14"/>
        <v>0</v>
      </c>
      <c r="I646" s="14"/>
    </row>
    <row r="647" spans="1:9" ht="12.4" hidden="1" customHeight="1">
      <c r="A647" s="13"/>
      <c r="B647" s="1"/>
      <c r="C647" s="36"/>
      <c r="D647" s="150"/>
      <c r="E647" s="151"/>
      <c r="F647" s="43" t="str">
        <f>VLOOKUP(C647,'[2]Acha Air Sales Price List'!$B$1:$D$65536,3,FALSE)</f>
        <v>Exchange rate :</v>
      </c>
      <c r="G647" s="21">
        <f>ROUND(IF(ISBLANK(C647),0,VLOOKUP(C647,'[2]Acha Air Sales Price List'!$B$1:$X$65536,12,FALSE)*$L$14),2)</f>
        <v>0</v>
      </c>
      <c r="H647" s="22">
        <f t="shared" si="14"/>
        <v>0</v>
      </c>
      <c r="I647" s="14"/>
    </row>
    <row r="648" spans="1:9" ht="12.4" hidden="1" customHeight="1">
      <c r="A648" s="13"/>
      <c r="B648" s="1"/>
      <c r="C648" s="36"/>
      <c r="D648" s="150"/>
      <c r="E648" s="151"/>
      <c r="F648" s="43" t="str">
        <f>VLOOKUP(C648,'[2]Acha Air Sales Price List'!$B$1:$D$65536,3,FALSE)</f>
        <v>Exchange rate :</v>
      </c>
      <c r="G648" s="21">
        <f>ROUND(IF(ISBLANK(C648),0,VLOOKUP(C648,'[2]Acha Air Sales Price List'!$B$1:$X$65536,12,FALSE)*$L$14),2)</f>
        <v>0</v>
      </c>
      <c r="H648" s="22">
        <f t="shared" si="14"/>
        <v>0</v>
      </c>
      <c r="I648" s="14"/>
    </row>
    <row r="649" spans="1:9" ht="12.4" hidden="1" customHeight="1">
      <c r="A649" s="13"/>
      <c r="B649" s="1"/>
      <c r="C649" s="36"/>
      <c r="D649" s="150"/>
      <c r="E649" s="151"/>
      <c r="F649" s="43" t="str">
        <f>VLOOKUP(C649,'[2]Acha Air Sales Price List'!$B$1:$D$65536,3,FALSE)</f>
        <v>Exchange rate :</v>
      </c>
      <c r="G649" s="21">
        <f>ROUND(IF(ISBLANK(C649),0,VLOOKUP(C649,'[2]Acha Air Sales Price List'!$B$1:$X$65536,12,FALSE)*$L$14),2)</f>
        <v>0</v>
      </c>
      <c r="H649" s="22">
        <f t="shared" si="14"/>
        <v>0</v>
      </c>
      <c r="I649" s="14"/>
    </row>
    <row r="650" spans="1:9" ht="12.4" hidden="1" customHeight="1">
      <c r="A650" s="13"/>
      <c r="B650" s="1"/>
      <c r="C650" s="36"/>
      <c r="D650" s="150"/>
      <c r="E650" s="151"/>
      <c r="F650" s="43" t="str">
        <f>VLOOKUP(C650,'[2]Acha Air Sales Price List'!$B$1:$D$65536,3,FALSE)</f>
        <v>Exchange rate :</v>
      </c>
      <c r="G650" s="21">
        <f>ROUND(IF(ISBLANK(C650),0,VLOOKUP(C650,'[2]Acha Air Sales Price List'!$B$1:$X$65536,12,FALSE)*$L$14),2)</f>
        <v>0</v>
      </c>
      <c r="H650" s="22">
        <f t="shared" si="14"/>
        <v>0</v>
      </c>
      <c r="I650" s="14"/>
    </row>
    <row r="651" spans="1:9" ht="12.4" hidden="1" customHeight="1">
      <c r="A651" s="13"/>
      <c r="B651" s="1"/>
      <c r="C651" s="36"/>
      <c r="D651" s="150"/>
      <c r="E651" s="151"/>
      <c r="F651" s="43" t="str">
        <f>VLOOKUP(C651,'[2]Acha Air Sales Price List'!$B$1:$D$65536,3,FALSE)</f>
        <v>Exchange rate :</v>
      </c>
      <c r="G651" s="21">
        <f>ROUND(IF(ISBLANK(C651),0,VLOOKUP(C651,'[2]Acha Air Sales Price List'!$B$1:$X$65536,12,FALSE)*$L$14),2)</f>
        <v>0</v>
      </c>
      <c r="H651" s="22">
        <f t="shared" si="14"/>
        <v>0</v>
      </c>
      <c r="I651" s="14"/>
    </row>
    <row r="652" spans="1:9" ht="12.4" hidden="1" customHeight="1">
      <c r="A652" s="13"/>
      <c r="B652" s="1"/>
      <c r="C652" s="36"/>
      <c r="D652" s="150"/>
      <c r="E652" s="151"/>
      <c r="F652" s="43" t="str">
        <f>VLOOKUP(C652,'[2]Acha Air Sales Price List'!$B$1:$D$65536,3,FALSE)</f>
        <v>Exchange rate :</v>
      </c>
      <c r="G652" s="21">
        <f>ROUND(IF(ISBLANK(C652),0,VLOOKUP(C652,'[2]Acha Air Sales Price List'!$B$1:$X$65536,12,FALSE)*$L$14),2)</f>
        <v>0</v>
      </c>
      <c r="H652" s="22">
        <f t="shared" si="14"/>
        <v>0</v>
      </c>
      <c r="I652" s="14"/>
    </row>
    <row r="653" spans="1:9" ht="12.4" hidden="1" customHeight="1">
      <c r="A653" s="13"/>
      <c r="B653" s="1"/>
      <c r="C653" s="36"/>
      <c r="D653" s="150"/>
      <c r="E653" s="151"/>
      <c r="F653" s="43" t="str">
        <f>VLOOKUP(C653,'[2]Acha Air Sales Price List'!$B$1:$D$65536,3,FALSE)</f>
        <v>Exchange rate :</v>
      </c>
      <c r="G653" s="21">
        <f>ROUND(IF(ISBLANK(C653),0,VLOOKUP(C653,'[2]Acha Air Sales Price List'!$B$1:$X$65536,12,FALSE)*$L$14),2)</f>
        <v>0</v>
      </c>
      <c r="H653" s="22">
        <f t="shared" si="14"/>
        <v>0</v>
      </c>
      <c r="I653" s="14"/>
    </row>
    <row r="654" spans="1:9" ht="12.4" hidden="1" customHeight="1">
      <c r="A654" s="13"/>
      <c r="B654" s="1"/>
      <c r="C654" s="36"/>
      <c r="D654" s="150"/>
      <c r="E654" s="151"/>
      <c r="F654" s="43" t="str">
        <f>VLOOKUP(C654,'[2]Acha Air Sales Price List'!$B$1:$D$65536,3,FALSE)</f>
        <v>Exchange rate :</v>
      </c>
      <c r="G654" s="21">
        <f>ROUND(IF(ISBLANK(C654),0,VLOOKUP(C654,'[2]Acha Air Sales Price List'!$B$1:$X$65536,12,FALSE)*$L$14),2)</f>
        <v>0</v>
      </c>
      <c r="H654" s="22">
        <f t="shared" si="14"/>
        <v>0</v>
      </c>
      <c r="I654" s="14"/>
    </row>
    <row r="655" spans="1:9" ht="12.4" hidden="1" customHeight="1">
      <c r="A655" s="13"/>
      <c r="B655" s="1"/>
      <c r="C655" s="36"/>
      <c r="D655" s="150"/>
      <c r="E655" s="151"/>
      <c r="F655" s="43" t="str">
        <f>VLOOKUP(C655,'[2]Acha Air Sales Price List'!$B$1:$D$65536,3,FALSE)</f>
        <v>Exchange rate :</v>
      </c>
      <c r="G655" s="21">
        <f>ROUND(IF(ISBLANK(C655),0,VLOOKUP(C655,'[2]Acha Air Sales Price List'!$B$1:$X$65536,12,FALSE)*$L$14),2)</f>
        <v>0</v>
      </c>
      <c r="H655" s="22">
        <f t="shared" si="14"/>
        <v>0</v>
      </c>
      <c r="I655" s="14"/>
    </row>
    <row r="656" spans="1:9" ht="12.4" hidden="1" customHeight="1">
      <c r="A656" s="13"/>
      <c r="B656" s="1"/>
      <c r="C656" s="36"/>
      <c r="D656" s="150"/>
      <c r="E656" s="151"/>
      <c r="F656" s="43" t="str">
        <f>VLOOKUP(C656,'[2]Acha Air Sales Price List'!$B$1:$D$65536,3,FALSE)</f>
        <v>Exchange rate :</v>
      </c>
      <c r="G656" s="21">
        <f>ROUND(IF(ISBLANK(C656),0,VLOOKUP(C656,'[2]Acha Air Sales Price List'!$B$1:$X$65536,12,FALSE)*$L$14),2)</f>
        <v>0</v>
      </c>
      <c r="H656" s="22">
        <f t="shared" si="14"/>
        <v>0</v>
      </c>
      <c r="I656" s="14"/>
    </row>
    <row r="657" spans="1:9" ht="12.4" hidden="1" customHeight="1">
      <c r="A657" s="13"/>
      <c r="B657" s="1"/>
      <c r="C657" s="36"/>
      <c r="D657" s="150"/>
      <c r="E657" s="151"/>
      <c r="F657" s="43" t="str">
        <f>VLOOKUP(C657,'[2]Acha Air Sales Price List'!$B$1:$D$65536,3,FALSE)</f>
        <v>Exchange rate :</v>
      </c>
      <c r="G657" s="21">
        <f>ROUND(IF(ISBLANK(C657),0,VLOOKUP(C657,'[2]Acha Air Sales Price List'!$B$1:$X$65536,12,FALSE)*$L$14),2)</f>
        <v>0</v>
      </c>
      <c r="H657" s="22">
        <f t="shared" si="14"/>
        <v>0</v>
      </c>
      <c r="I657" s="14"/>
    </row>
    <row r="658" spans="1:9" ht="12.4" hidden="1" customHeight="1">
      <c r="A658" s="13"/>
      <c r="B658" s="1"/>
      <c r="C658" s="36"/>
      <c r="D658" s="150"/>
      <c r="E658" s="151"/>
      <c r="F658" s="43" t="str">
        <f>VLOOKUP(C658,'[2]Acha Air Sales Price List'!$B$1:$D$65536,3,FALSE)</f>
        <v>Exchange rate :</v>
      </c>
      <c r="G658" s="21">
        <f>ROUND(IF(ISBLANK(C658),0,VLOOKUP(C658,'[2]Acha Air Sales Price List'!$B$1:$X$65536,12,FALSE)*$L$14),2)</f>
        <v>0</v>
      </c>
      <c r="H658" s="22">
        <f t="shared" si="14"/>
        <v>0</v>
      </c>
      <c r="I658" s="14"/>
    </row>
    <row r="659" spans="1:9" ht="12.4" hidden="1" customHeight="1">
      <c r="A659" s="13"/>
      <c r="B659" s="1"/>
      <c r="C659" s="36"/>
      <c r="D659" s="150"/>
      <c r="E659" s="151"/>
      <c r="F659" s="43" t="str">
        <f>VLOOKUP(C659,'[2]Acha Air Sales Price List'!$B$1:$D$65536,3,FALSE)</f>
        <v>Exchange rate :</v>
      </c>
      <c r="G659" s="21">
        <f>ROUND(IF(ISBLANK(C659),0,VLOOKUP(C659,'[2]Acha Air Sales Price List'!$B$1:$X$65536,12,FALSE)*$L$14),2)</f>
        <v>0</v>
      </c>
      <c r="H659" s="22">
        <f t="shared" si="14"/>
        <v>0</v>
      </c>
      <c r="I659" s="14"/>
    </row>
    <row r="660" spans="1:9" ht="12.4" hidden="1" customHeight="1">
      <c r="A660" s="13"/>
      <c r="B660" s="1"/>
      <c r="C660" s="36"/>
      <c r="D660" s="150"/>
      <c r="E660" s="151"/>
      <c r="F660" s="43" t="str">
        <f>VLOOKUP(C660,'[2]Acha Air Sales Price List'!$B$1:$D$65536,3,FALSE)</f>
        <v>Exchange rate :</v>
      </c>
      <c r="G660" s="21">
        <f>ROUND(IF(ISBLANK(C660),0,VLOOKUP(C660,'[2]Acha Air Sales Price List'!$B$1:$X$65536,12,FALSE)*$L$14),2)</f>
        <v>0</v>
      </c>
      <c r="H660" s="22">
        <f t="shared" si="14"/>
        <v>0</v>
      </c>
      <c r="I660" s="14"/>
    </row>
    <row r="661" spans="1:9" ht="12.4" hidden="1" customHeight="1">
      <c r="A661" s="13"/>
      <c r="B661" s="1"/>
      <c r="C661" s="36"/>
      <c r="D661" s="150"/>
      <c r="E661" s="151"/>
      <c r="F661" s="43" t="str">
        <f>VLOOKUP(C661,'[2]Acha Air Sales Price List'!$B$1:$D$65536,3,FALSE)</f>
        <v>Exchange rate :</v>
      </c>
      <c r="G661" s="21">
        <f>ROUND(IF(ISBLANK(C661),0,VLOOKUP(C661,'[2]Acha Air Sales Price List'!$B$1:$X$65536,12,FALSE)*$L$14),2)</f>
        <v>0</v>
      </c>
      <c r="H661" s="22">
        <f t="shared" si="14"/>
        <v>0</v>
      </c>
      <c r="I661" s="14"/>
    </row>
    <row r="662" spans="1:9" ht="12.4" hidden="1" customHeight="1">
      <c r="A662" s="13"/>
      <c r="B662" s="1"/>
      <c r="C662" s="36"/>
      <c r="D662" s="150"/>
      <c r="E662" s="151"/>
      <c r="F662" s="43" t="str">
        <f>VLOOKUP(C662,'[2]Acha Air Sales Price List'!$B$1:$D$65536,3,FALSE)</f>
        <v>Exchange rate :</v>
      </c>
      <c r="G662" s="21">
        <f>ROUND(IF(ISBLANK(C662),0,VLOOKUP(C662,'[2]Acha Air Sales Price List'!$B$1:$X$65536,12,FALSE)*$L$14),2)</f>
        <v>0</v>
      </c>
      <c r="H662" s="22">
        <f t="shared" si="14"/>
        <v>0</v>
      </c>
      <c r="I662" s="14"/>
    </row>
    <row r="663" spans="1:9" ht="12.4" hidden="1" customHeight="1">
      <c r="A663" s="13"/>
      <c r="B663" s="1"/>
      <c r="C663" s="36"/>
      <c r="D663" s="150"/>
      <c r="E663" s="151"/>
      <c r="F663" s="43" t="str">
        <f>VLOOKUP(C663,'[2]Acha Air Sales Price List'!$B$1:$D$65536,3,FALSE)</f>
        <v>Exchange rate :</v>
      </c>
      <c r="G663" s="21">
        <f>ROUND(IF(ISBLANK(C663),0,VLOOKUP(C663,'[2]Acha Air Sales Price List'!$B$1:$X$65536,12,FALSE)*$L$14),2)</f>
        <v>0</v>
      </c>
      <c r="H663" s="22">
        <f t="shared" si="14"/>
        <v>0</v>
      </c>
      <c r="I663" s="14"/>
    </row>
    <row r="664" spans="1:9" ht="12.4" hidden="1" customHeight="1">
      <c r="A664" s="13"/>
      <c r="B664" s="1"/>
      <c r="C664" s="36"/>
      <c r="D664" s="150"/>
      <c r="E664" s="151"/>
      <c r="F664" s="43" t="str">
        <f>VLOOKUP(C664,'[2]Acha Air Sales Price List'!$B$1:$D$65536,3,FALSE)</f>
        <v>Exchange rate :</v>
      </c>
      <c r="G664" s="21">
        <f>ROUND(IF(ISBLANK(C664),0,VLOOKUP(C664,'[2]Acha Air Sales Price List'!$B$1:$X$65536,12,FALSE)*$L$14),2)</f>
        <v>0</v>
      </c>
      <c r="H664" s="22">
        <f t="shared" si="14"/>
        <v>0</v>
      </c>
      <c r="I664" s="14"/>
    </row>
    <row r="665" spans="1:9" ht="12.4" hidden="1" customHeight="1">
      <c r="A665" s="13"/>
      <c r="B665" s="1"/>
      <c r="C665" s="36"/>
      <c r="D665" s="150"/>
      <c r="E665" s="151"/>
      <c r="F665" s="43" t="str">
        <f>VLOOKUP(C665,'[2]Acha Air Sales Price List'!$B$1:$D$65536,3,FALSE)</f>
        <v>Exchange rate :</v>
      </c>
      <c r="G665" s="21">
        <f>ROUND(IF(ISBLANK(C665),0,VLOOKUP(C665,'[2]Acha Air Sales Price List'!$B$1:$X$65536,12,FALSE)*$L$14),2)</f>
        <v>0</v>
      </c>
      <c r="H665" s="22">
        <f t="shared" si="14"/>
        <v>0</v>
      </c>
      <c r="I665" s="14"/>
    </row>
    <row r="666" spans="1:9" ht="12.4" hidden="1" customHeight="1">
      <c r="A666" s="13"/>
      <c r="B666" s="1"/>
      <c r="C666" s="36"/>
      <c r="D666" s="150"/>
      <c r="E666" s="151"/>
      <c r="F666" s="43" t="str">
        <f>VLOOKUP(C666,'[2]Acha Air Sales Price List'!$B$1:$D$65536,3,FALSE)</f>
        <v>Exchange rate :</v>
      </c>
      <c r="G666" s="21">
        <f>ROUND(IF(ISBLANK(C666),0,VLOOKUP(C666,'[2]Acha Air Sales Price List'!$B$1:$X$65536,12,FALSE)*$L$14),2)</f>
        <v>0</v>
      </c>
      <c r="H666" s="22">
        <f t="shared" si="14"/>
        <v>0</v>
      </c>
      <c r="I666" s="14"/>
    </row>
    <row r="667" spans="1:9" ht="12.4" hidden="1" customHeight="1">
      <c r="A667" s="13"/>
      <c r="B667" s="1"/>
      <c r="C667" s="37"/>
      <c r="D667" s="150"/>
      <c r="E667" s="151"/>
      <c r="F667" s="43" t="str">
        <f>VLOOKUP(C667,'[2]Acha Air Sales Price List'!$B$1:$D$65536,3,FALSE)</f>
        <v>Exchange rate :</v>
      </c>
      <c r="G667" s="21">
        <f>ROUND(IF(ISBLANK(C667),0,VLOOKUP(C667,'[2]Acha Air Sales Price List'!$B$1:$X$65536,12,FALSE)*$L$14),2)</f>
        <v>0</v>
      </c>
      <c r="H667" s="22">
        <f>ROUND(IF(ISNUMBER(B667), G667*B667, 0),5)</f>
        <v>0</v>
      </c>
      <c r="I667" s="14"/>
    </row>
    <row r="668" spans="1:9" ht="12" hidden="1" customHeight="1">
      <c r="A668" s="13"/>
      <c r="B668" s="1"/>
      <c r="C668" s="36"/>
      <c r="D668" s="150"/>
      <c r="E668" s="151"/>
      <c r="F668" s="43" t="str">
        <f>VLOOKUP(C668,'[2]Acha Air Sales Price List'!$B$1:$D$65536,3,FALSE)</f>
        <v>Exchange rate :</v>
      </c>
      <c r="G668" s="21">
        <f>ROUND(IF(ISBLANK(C668),0,VLOOKUP(C668,'[2]Acha Air Sales Price List'!$B$1:$X$65536,12,FALSE)*$L$14),2)</f>
        <v>0</v>
      </c>
      <c r="H668" s="22">
        <f t="shared" ref="H668:H718" si="15">ROUND(IF(ISNUMBER(B668), G668*B668, 0),5)</f>
        <v>0</v>
      </c>
      <c r="I668" s="14"/>
    </row>
    <row r="669" spans="1:9" ht="12.4" hidden="1" customHeight="1">
      <c r="A669" s="13"/>
      <c r="B669" s="1"/>
      <c r="C669" s="36"/>
      <c r="D669" s="150"/>
      <c r="E669" s="151"/>
      <c r="F669" s="43" t="str">
        <f>VLOOKUP(C669,'[2]Acha Air Sales Price List'!$B$1:$D$65536,3,FALSE)</f>
        <v>Exchange rate :</v>
      </c>
      <c r="G669" s="21">
        <f>ROUND(IF(ISBLANK(C669),0,VLOOKUP(C669,'[2]Acha Air Sales Price List'!$B$1:$X$65536,12,FALSE)*$L$14),2)</f>
        <v>0</v>
      </c>
      <c r="H669" s="22">
        <f t="shared" si="15"/>
        <v>0</v>
      </c>
      <c r="I669" s="14"/>
    </row>
    <row r="670" spans="1:9" ht="12.4" hidden="1" customHeight="1">
      <c r="A670" s="13"/>
      <c r="B670" s="1"/>
      <c r="C670" s="36"/>
      <c r="D670" s="150"/>
      <c r="E670" s="151"/>
      <c r="F670" s="43" t="str">
        <f>VLOOKUP(C670,'[2]Acha Air Sales Price List'!$B$1:$D$65536,3,FALSE)</f>
        <v>Exchange rate :</v>
      </c>
      <c r="G670" s="21">
        <f>ROUND(IF(ISBLANK(C670),0,VLOOKUP(C670,'[2]Acha Air Sales Price List'!$B$1:$X$65536,12,FALSE)*$L$14),2)</f>
        <v>0</v>
      </c>
      <c r="H670" s="22">
        <f t="shared" si="15"/>
        <v>0</v>
      </c>
      <c r="I670" s="14"/>
    </row>
    <row r="671" spans="1:9" ht="12.4" hidden="1" customHeight="1">
      <c r="A671" s="13"/>
      <c r="B671" s="1"/>
      <c r="C671" s="36"/>
      <c r="D671" s="150"/>
      <c r="E671" s="151"/>
      <c r="F671" s="43" t="str">
        <f>VLOOKUP(C671,'[2]Acha Air Sales Price List'!$B$1:$D$65536,3,FALSE)</f>
        <v>Exchange rate :</v>
      </c>
      <c r="G671" s="21">
        <f>ROUND(IF(ISBLANK(C671),0,VLOOKUP(C671,'[2]Acha Air Sales Price List'!$B$1:$X$65536,12,FALSE)*$L$14),2)</f>
        <v>0</v>
      </c>
      <c r="H671" s="22">
        <f t="shared" si="15"/>
        <v>0</v>
      </c>
      <c r="I671" s="14"/>
    </row>
    <row r="672" spans="1:9" ht="12.4" hidden="1" customHeight="1">
      <c r="A672" s="13"/>
      <c r="B672" s="1"/>
      <c r="C672" s="36"/>
      <c r="D672" s="150"/>
      <c r="E672" s="151"/>
      <c r="F672" s="43" t="str">
        <f>VLOOKUP(C672,'[2]Acha Air Sales Price List'!$B$1:$D$65536,3,FALSE)</f>
        <v>Exchange rate :</v>
      </c>
      <c r="G672" s="21">
        <f>ROUND(IF(ISBLANK(C672),0,VLOOKUP(C672,'[2]Acha Air Sales Price List'!$B$1:$X$65536,12,FALSE)*$L$14),2)</f>
        <v>0</v>
      </c>
      <c r="H672" s="22">
        <f t="shared" si="15"/>
        <v>0</v>
      </c>
      <c r="I672" s="14"/>
    </row>
    <row r="673" spans="1:9" ht="12.4" hidden="1" customHeight="1">
      <c r="A673" s="13"/>
      <c r="B673" s="1"/>
      <c r="C673" s="36"/>
      <c r="D673" s="150"/>
      <c r="E673" s="151"/>
      <c r="F673" s="43" t="str">
        <f>VLOOKUP(C673,'[2]Acha Air Sales Price List'!$B$1:$D$65536,3,FALSE)</f>
        <v>Exchange rate :</v>
      </c>
      <c r="G673" s="21">
        <f>ROUND(IF(ISBLANK(C673),0,VLOOKUP(C673,'[2]Acha Air Sales Price List'!$B$1:$X$65536,12,FALSE)*$L$14),2)</f>
        <v>0</v>
      </c>
      <c r="H673" s="22">
        <f t="shared" si="15"/>
        <v>0</v>
      </c>
      <c r="I673" s="14"/>
    </row>
    <row r="674" spans="1:9" ht="12.4" hidden="1" customHeight="1">
      <c r="A674" s="13"/>
      <c r="B674" s="1"/>
      <c r="C674" s="36"/>
      <c r="D674" s="150"/>
      <c r="E674" s="151"/>
      <c r="F674" s="43" t="str">
        <f>VLOOKUP(C674,'[2]Acha Air Sales Price List'!$B$1:$D$65536,3,FALSE)</f>
        <v>Exchange rate :</v>
      </c>
      <c r="G674" s="21">
        <f>ROUND(IF(ISBLANK(C674),0,VLOOKUP(C674,'[2]Acha Air Sales Price List'!$B$1:$X$65536,12,FALSE)*$L$14),2)</f>
        <v>0</v>
      </c>
      <c r="H674" s="22">
        <f t="shared" si="15"/>
        <v>0</v>
      </c>
      <c r="I674" s="14"/>
    </row>
    <row r="675" spans="1:9" ht="12.4" hidden="1" customHeight="1">
      <c r="A675" s="13"/>
      <c r="B675" s="1"/>
      <c r="C675" s="36"/>
      <c r="D675" s="150"/>
      <c r="E675" s="151"/>
      <c r="F675" s="43" t="str">
        <f>VLOOKUP(C675,'[2]Acha Air Sales Price List'!$B$1:$D$65536,3,FALSE)</f>
        <v>Exchange rate :</v>
      </c>
      <c r="G675" s="21">
        <f>ROUND(IF(ISBLANK(C675),0,VLOOKUP(C675,'[2]Acha Air Sales Price List'!$B$1:$X$65536,12,FALSE)*$L$14),2)</f>
        <v>0</v>
      </c>
      <c r="H675" s="22">
        <f t="shared" si="15"/>
        <v>0</v>
      </c>
      <c r="I675" s="14"/>
    </row>
    <row r="676" spans="1:9" ht="12.4" hidden="1" customHeight="1">
      <c r="A676" s="13"/>
      <c r="B676" s="1"/>
      <c r="C676" s="36"/>
      <c r="D676" s="150"/>
      <c r="E676" s="151"/>
      <c r="F676" s="43" t="str">
        <f>VLOOKUP(C676,'[2]Acha Air Sales Price List'!$B$1:$D$65536,3,FALSE)</f>
        <v>Exchange rate :</v>
      </c>
      <c r="G676" s="21">
        <f>ROUND(IF(ISBLANK(C676),0,VLOOKUP(C676,'[2]Acha Air Sales Price List'!$B$1:$X$65536,12,FALSE)*$L$14),2)</f>
        <v>0</v>
      </c>
      <c r="H676" s="22">
        <f t="shared" si="15"/>
        <v>0</v>
      </c>
      <c r="I676" s="14"/>
    </row>
    <row r="677" spans="1:9" ht="12.4" hidden="1" customHeight="1">
      <c r="A677" s="13"/>
      <c r="B677" s="1"/>
      <c r="C677" s="36"/>
      <c r="D677" s="150"/>
      <c r="E677" s="151"/>
      <c r="F677" s="43" t="str">
        <f>VLOOKUP(C677,'[2]Acha Air Sales Price List'!$B$1:$D$65536,3,FALSE)</f>
        <v>Exchange rate :</v>
      </c>
      <c r="G677" s="21">
        <f>ROUND(IF(ISBLANK(C677),0,VLOOKUP(C677,'[2]Acha Air Sales Price List'!$B$1:$X$65536,12,FALSE)*$L$14),2)</f>
        <v>0</v>
      </c>
      <c r="H677" s="22">
        <f t="shared" si="15"/>
        <v>0</v>
      </c>
      <c r="I677" s="14"/>
    </row>
    <row r="678" spans="1:9" ht="12.4" hidden="1" customHeight="1">
      <c r="A678" s="13"/>
      <c r="B678" s="1"/>
      <c r="C678" s="36"/>
      <c r="D678" s="150"/>
      <c r="E678" s="151"/>
      <c r="F678" s="43" t="str">
        <f>VLOOKUP(C678,'[2]Acha Air Sales Price List'!$B$1:$D$65536,3,FALSE)</f>
        <v>Exchange rate :</v>
      </c>
      <c r="G678" s="21">
        <f>ROUND(IF(ISBLANK(C678),0,VLOOKUP(C678,'[2]Acha Air Sales Price List'!$B$1:$X$65536,12,FALSE)*$L$14),2)</f>
        <v>0</v>
      </c>
      <c r="H678" s="22">
        <f t="shared" si="15"/>
        <v>0</v>
      </c>
      <c r="I678" s="14"/>
    </row>
    <row r="679" spans="1:9" ht="12.4" hidden="1" customHeight="1">
      <c r="A679" s="13"/>
      <c r="B679" s="1"/>
      <c r="C679" s="36"/>
      <c r="D679" s="150"/>
      <c r="E679" s="151"/>
      <c r="F679" s="43" t="str">
        <f>VLOOKUP(C679,'[2]Acha Air Sales Price List'!$B$1:$D$65536,3,FALSE)</f>
        <v>Exchange rate :</v>
      </c>
      <c r="G679" s="21">
        <f>ROUND(IF(ISBLANK(C679),0,VLOOKUP(C679,'[2]Acha Air Sales Price List'!$B$1:$X$65536,12,FALSE)*$L$14),2)</f>
        <v>0</v>
      </c>
      <c r="H679" s="22">
        <f t="shared" si="15"/>
        <v>0</v>
      </c>
      <c r="I679" s="14"/>
    </row>
    <row r="680" spans="1:9" ht="12.4" hidden="1" customHeight="1">
      <c r="A680" s="13"/>
      <c r="B680" s="1"/>
      <c r="C680" s="36"/>
      <c r="D680" s="150"/>
      <c r="E680" s="151"/>
      <c r="F680" s="43" t="str">
        <f>VLOOKUP(C680,'[2]Acha Air Sales Price List'!$B$1:$D$65536,3,FALSE)</f>
        <v>Exchange rate :</v>
      </c>
      <c r="G680" s="21">
        <f>ROUND(IF(ISBLANK(C680),0,VLOOKUP(C680,'[2]Acha Air Sales Price List'!$B$1:$X$65536,12,FALSE)*$L$14),2)</f>
        <v>0</v>
      </c>
      <c r="H680" s="22">
        <f t="shared" si="15"/>
        <v>0</v>
      </c>
      <c r="I680" s="14"/>
    </row>
    <row r="681" spans="1:9" ht="12.4" hidden="1" customHeight="1">
      <c r="A681" s="13"/>
      <c r="B681" s="1"/>
      <c r="C681" s="36"/>
      <c r="D681" s="150"/>
      <c r="E681" s="151"/>
      <c r="F681" s="43" t="str">
        <f>VLOOKUP(C681,'[2]Acha Air Sales Price List'!$B$1:$D$65536,3,FALSE)</f>
        <v>Exchange rate :</v>
      </c>
      <c r="G681" s="21">
        <f>ROUND(IF(ISBLANK(C681),0,VLOOKUP(C681,'[2]Acha Air Sales Price List'!$B$1:$X$65536,12,FALSE)*$L$14),2)</f>
        <v>0</v>
      </c>
      <c r="H681" s="22">
        <f t="shared" si="15"/>
        <v>0</v>
      </c>
      <c r="I681" s="14"/>
    </row>
    <row r="682" spans="1:9" ht="12.4" hidden="1" customHeight="1">
      <c r="A682" s="13"/>
      <c r="B682" s="1"/>
      <c r="C682" s="36"/>
      <c r="D682" s="150"/>
      <c r="E682" s="151"/>
      <c r="F682" s="43" t="str">
        <f>VLOOKUP(C682,'[2]Acha Air Sales Price List'!$B$1:$D$65536,3,FALSE)</f>
        <v>Exchange rate :</v>
      </c>
      <c r="G682" s="21">
        <f>ROUND(IF(ISBLANK(C682),0,VLOOKUP(C682,'[2]Acha Air Sales Price List'!$B$1:$X$65536,12,FALSE)*$L$14),2)</f>
        <v>0</v>
      </c>
      <c r="H682" s="22">
        <f t="shared" si="15"/>
        <v>0</v>
      </c>
      <c r="I682" s="14"/>
    </row>
    <row r="683" spans="1:9" ht="12.4" hidden="1" customHeight="1">
      <c r="A683" s="13"/>
      <c r="B683" s="1"/>
      <c r="C683" s="36"/>
      <c r="D683" s="150"/>
      <c r="E683" s="151"/>
      <c r="F683" s="43" t="str">
        <f>VLOOKUP(C683,'[2]Acha Air Sales Price List'!$B$1:$D$65536,3,FALSE)</f>
        <v>Exchange rate :</v>
      </c>
      <c r="G683" s="21">
        <f>ROUND(IF(ISBLANK(C683),0,VLOOKUP(C683,'[2]Acha Air Sales Price List'!$B$1:$X$65536,12,FALSE)*$L$14),2)</f>
        <v>0</v>
      </c>
      <c r="H683" s="22">
        <f t="shared" si="15"/>
        <v>0</v>
      </c>
      <c r="I683" s="14"/>
    </row>
    <row r="684" spans="1:9" ht="12.4" hidden="1" customHeight="1">
      <c r="A684" s="13"/>
      <c r="B684" s="1"/>
      <c r="C684" s="36"/>
      <c r="D684" s="150"/>
      <c r="E684" s="151"/>
      <c r="F684" s="43" t="str">
        <f>VLOOKUP(C684,'[2]Acha Air Sales Price List'!$B$1:$D$65536,3,FALSE)</f>
        <v>Exchange rate :</v>
      </c>
      <c r="G684" s="21">
        <f>ROUND(IF(ISBLANK(C684),0,VLOOKUP(C684,'[2]Acha Air Sales Price List'!$B$1:$X$65536,12,FALSE)*$L$14),2)</f>
        <v>0</v>
      </c>
      <c r="H684" s="22">
        <f t="shared" si="15"/>
        <v>0</v>
      </c>
      <c r="I684" s="14"/>
    </row>
    <row r="685" spans="1:9" ht="12.4" hidden="1" customHeight="1">
      <c r="A685" s="13"/>
      <c r="B685" s="1"/>
      <c r="C685" s="36"/>
      <c r="D685" s="150"/>
      <c r="E685" s="151"/>
      <c r="F685" s="43" t="str">
        <f>VLOOKUP(C685,'[2]Acha Air Sales Price List'!$B$1:$D$65536,3,FALSE)</f>
        <v>Exchange rate :</v>
      </c>
      <c r="G685" s="21">
        <f>ROUND(IF(ISBLANK(C685),0,VLOOKUP(C685,'[2]Acha Air Sales Price List'!$B$1:$X$65536,12,FALSE)*$L$14),2)</f>
        <v>0</v>
      </c>
      <c r="H685" s="22">
        <f t="shared" si="15"/>
        <v>0</v>
      </c>
      <c r="I685" s="14"/>
    </row>
    <row r="686" spans="1:9" ht="12.4" hidden="1" customHeight="1">
      <c r="A686" s="13"/>
      <c r="B686" s="1"/>
      <c r="C686" s="36"/>
      <c r="D686" s="150"/>
      <c r="E686" s="151"/>
      <c r="F686" s="43" t="str">
        <f>VLOOKUP(C686,'[2]Acha Air Sales Price List'!$B$1:$D$65536,3,FALSE)</f>
        <v>Exchange rate :</v>
      </c>
      <c r="G686" s="21">
        <f>ROUND(IF(ISBLANK(C686),0,VLOOKUP(C686,'[2]Acha Air Sales Price List'!$B$1:$X$65536,12,FALSE)*$L$14),2)</f>
        <v>0</v>
      </c>
      <c r="H686" s="22">
        <f t="shared" si="15"/>
        <v>0</v>
      </c>
      <c r="I686" s="14"/>
    </row>
    <row r="687" spans="1:9" ht="12.4" hidden="1" customHeight="1">
      <c r="A687" s="13"/>
      <c r="B687" s="1"/>
      <c r="C687" s="36"/>
      <c r="D687" s="150"/>
      <c r="E687" s="151"/>
      <c r="F687" s="43" t="str">
        <f>VLOOKUP(C687,'[2]Acha Air Sales Price List'!$B$1:$D$65536,3,FALSE)</f>
        <v>Exchange rate :</v>
      </c>
      <c r="G687" s="21">
        <f>ROUND(IF(ISBLANK(C687),0,VLOOKUP(C687,'[2]Acha Air Sales Price List'!$B$1:$X$65536,12,FALSE)*$L$14),2)</f>
        <v>0</v>
      </c>
      <c r="H687" s="22">
        <f t="shared" si="15"/>
        <v>0</v>
      </c>
      <c r="I687" s="14"/>
    </row>
    <row r="688" spans="1:9" ht="12.4" hidden="1" customHeight="1">
      <c r="A688" s="13"/>
      <c r="B688" s="1"/>
      <c r="C688" s="36"/>
      <c r="D688" s="150"/>
      <c r="E688" s="151"/>
      <c r="F688" s="43" t="str">
        <f>VLOOKUP(C688,'[2]Acha Air Sales Price List'!$B$1:$D$65536,3,FALSE)</f>
        <v>Exchange rate :</v>
      </c>
      <c r="G688" s="21">
        <f>ROUND(IF(ISBLANK(C688),0,VLOOKUP(C688,'[2]Acha Air Sales Price List'!$B$1:$X$65536,12,FALSE)*$L$14),2)</f>
        <v>0</v>
      </c>
      <c r="H688" s="22">
        <f t="shared" si="15"/>
        <v>0</v>
      </c>
      <c r="I688" s="14"/>
    </row>
    <row r="689" spans="1:9" ht="12.4" hidden="1" customHeight="1">
      <c r="A689" s="13"/>
      <c r="B689" s="1"/>
      <c r="C689" s="36"/>
      <c r="D689" s="150"/>
      <c r="E689" s="151"/>
      <c r="F689" s="43" t="str">
        <f>VLOOKUP(C689,'[2]Acha Air Sales Price List'!$B$1:$D$65536,3,FALSE)</f>
        <v>Exchange rate :</v>
      </c>
      <c r="G689" s="21">
        <f>ROUND(IF(ISBLANK(C689),0,VLOOKUP(C689,'[2]Acha Air Sales Price List'!$B$1:$X$65536,12,FALSE)*$L$14),2)</f>
        <v>0</v>
      </c>
      <c r="H689" s="22">
        <f t="shared" si="15"/>
        <v>0</v>
      </c>
      <c r="I689" s="14"/>
    </row>
    <row r="690" spans="1:9" ht="12.4" hidden="1" customHeight="1">
      <c r="A690" s="13"/>
      <c r="B690" s="1"/>
      <c r="C690" s="36"/>
      <c r="D690" s="150"/>
      <c r="E690" s="151"/>
      <c r="F690" s="43" t="str">
        <f>VLOOKUP(C690,'[2]Acha Air Sales Price List'!$B$1:$D$65536,3,FALSE)</f>
        <v>Exchange rate :</v>
      </c>
      <c r="G690" s="21">
        <f>ROUND(IF(ISBLANK(C690),0,VLOOKUP(C690,'[2]Acha Air Sales Price List'!$B$1:$X$65536,12,FALSE)*$L$14),2)</f>
        <v>0</v>
      </c>
      <c r="H690" s="22">
        <f t="shared" si="15"/>
        <v>0</v>
      </c>
      <c r="I690" s="14"/>
    </row>
    <row r="691" spans="1:9" ht="12.4" hidden="1" customHeight="1">
      <c r="A691" s="13"/>
      <c r="B691" s="1"/>
      <c r="C691" s="37"/>
      <c r="D691" s="150"/>
      <c r="E691" s="151"/>
      <c r="F691" s="43" t="str">
        <f>VLOOKUP(C691,'[2]Acha Air Sales Price List'!$B$1:$D$65536,3,FALSE)</f>
        <v>Exchange rate :</v>
      </c>
      <c r="G691" s="21">
        <f>ROUND(IF(ISBLANK(C691),0,VLOOKUP(C691,'[2]Acha Air Sales Price List'!$B$1:$X$65536,12,FALSE)*$L$14),2)</f>
        <v>0</v>
      </c>
      <c r="H691" s="22">
        <f t="shared" si="15"/>
        <v>0</v>
      </c>
      <c r="I691" s="14"/>
    </row>
    <row r="692" spans="1:9" ht="12" hidden="1" customHeight="1">
      <c r="A692" s="13"/>
      <c r="B692" s="1"/>
      <c r="C692" s="36"/>
      <c r="D692" s="150"/>
      <c r="E692" s="151"/>
      <c r="F692" s="43" t="str">
        <f>VLOOKUP(C692,'[2]Acha Air Sales Price List'!$B$1:$D$65536,3,FALSE)</f>
        <v>Exchange rate :</v>
      </c>
      <c r="G692" s="21">
        <f>ROUND(IF(ISBLANK(C692),0,VLOOKUP(C692,'[2]Acha Air Sales Price List'!$B$1:$X$65536,12,FALSE)*$L$14),2)</f>
        <v>0</v>
      </c>
      <c r="H692" s="22">
        <f t="shared" si="15"/>
        <v>0</v>
      </c>
      <c r="I692" s="14"/>
    </row>
    <row r="693" spans="1:9" ht="12.4" hidden="1" customHeight="1">
      <c r="A693" s="13"/>
      <c r="B693" s="1"/>
      <c r="C693" s="36"/>
      <c r="D693" s="150"/>
      <c r="E693" s="151"/>
      <c r="F693" s="43" t="str">
        <f>VLOOKUP(C693,'[2]Acha Air Sales Price List'!$B$1:$D$65536,3,FALSE)</f>
        <v>Exchange rate :</v>
      </c>
      <c r="G693" s="21">
        <f>ROUND(IF(ISBLANK(C693),0,VLOOKUP(C693,'[2]Acha Air Sales Price List'!$B$1:$X$65536,12,FALSE)*$L$14),2)</f>
        <v>0</v>
      </c>
      <c r="H693" s="22">
        <f t="shared" si="15"/>
        <v>0</v>
      </c>
      <c r="I693" s="14"/>
    </row>
    <row r="694" spans="1:9" ht="12.4" hidden="1" customHeight="1">
      <c r="A694" s="13"/>
      <c r="B694" s="1"/>
      <c r="C694" s="36"/>
      <c r="D694" s="150"/>
      <c r="E694" s="151"/>
      <c r="F694" s="43" t="str">
        <f>VLOOKUP(C694,'[2]Acha Air Sales Price List'!$B$1:$D$65536,3,FALSE)</f>
        <v>Exchange rate :</v>
      </c>
      <c r="G694" s="21">
        <f>ROUND(IF(ISBLANK(C694),0,VLOOKUP(C694,'[2]Acha Air Sales Price List'!$B$1:$X$65536,12,FALSE)*$L$14),2)</f>
        <v>0</v>
      </c>
      <c r="H694" s="22">
        <f t="shared" si="15"/>
        <v>0</v>
      </c>
      <c r="I694" s="14"/>
    </row>
    <row r="695" spans="1:9" ht="12.4" hidden="1" customHeight="1">
      <c r="A695" s="13"/>
      <c r="B695" s="1"/>
      <c r="C695" s="36"/>
      <c r="D695" s="150"/>
      <c r="E695" s="151"/>
      <c r="F695" s="43" t="str">
        <f>VLOOKUP(C695,'[2]Acha Air Sales Price List'!$B$1:$D$65536,3,FALSE)</f>
        <v>Exchange rate :</v>
      </c>
      <c r="G695" s="21">
        <f>ROUND(IF(ISBLANK(C695),0,VLOOKUP(C695,'[2]Acha Air Sales Price List'!$B$1:$X$65536,12,FALSE)*$L$14),2)</f>
        <v>0</v>
      </c>
      <c r="H695" s="22">
        <f t="shared" si="15"/>
        <v>0</v>
      </c>
      <c r="I695" s="14"/>
    </row>
    <row r="696" spans="1:9" ht="12.4" hidden="1" customHeight="1">
      <c r="A696" s="13"/>
      <c r="B696" s="1"/>
      <c r="C696" s="36"/>
      <c r="D696" s="150"/>
      <c r="E696" s="151"/>
      <c r="F696" s="43" t="str">
        <f>VLOOKUP(C696,'[2]Acha Air Sales Price List'!$B$1:$D$65536,3,FALSE)</f>
        <v>Exchange rate :</v>
      </c>
      <c r="G696" s="21">
        <f>ROUND(IF(ISBLANK(C696),0,VLOOKUP(C696,'[2]Acha Air Sales Price List'!$B$1:$X$65536,12,FALSE)*$L$14),2)</f>
        <v>0</v>
      </c>
      <c r="H696" s="22">
        <f t="shared" si="15"/>
        <v>0</v>
      </c>
      <c r="I696" s="14"/>
    </row>
    <row r="697" spans="1:9" ht="12.4" hidden="1" customHeight="1">
      <c r="A697" s="13"/>
      <c r="B697" s="1"/>
      <c r="C697" s="36"/>
      <c r="D697" s="150"/>
      <c r="E697" s="151"/>
      <c r="F697" s="43" t="str">
        <f>VLOOKUP(C697,'[2]Acha Air Sales Price List'!$B$1:$D$65536,3,FALSE)</f>
        <v>Exchange rate :</v>
      </c>
      <c r="G697" s="21">
        <f>ROUND(IF(ISBLANK(C697),0,VLOOKUP(C697,'[2]Acha Air Sales Price List'!$B$1:$X$65536,12,FALSE)*$L$14),2)</f>
        <v>0</v>
      </c>
      <c r="H697" s="22">
        <f t="shared" si="15"/>
        <v>0</v>
      </c>
      <c r="I697" s="14"/>
    </row>
    <row r="698" spans="1:9" ht="12.4" hidden="1" customHeight="1">
      <c r="A698" s="13"/>
      <c r="B698" s="1"/>
      <c r="C698" s="36"/>
      <c r="D698" s="150"/>
      <c r="E698" s="151"/>
      <c r="F698" s="43" t="str">
        <f>VLOOKUP(C698,'[2]Acha Air Sales Price List'!$B$1:$D$65536,3,FALSE)</f>
        <v>Exchange rate :</v>
      </c>
      <c r="G698" s="21">
        <f>ROUND(IF(ISBLANK(C698),0,VLOOKUP(C698,'[2]Acha Air Sales Price List'!$B$1:$X$65536,12,FALSE)*$L$14),2)</f>
        <v>0</v>
      </c>
      <c r="H698" s="22">
        <f t="shared" si="15"/>
        <v>0</v>
      </c>
      <c r="I698" s="14"/>
    </row>
    <row r="699" spans="1:9" ht="12.4" hidden="1" customHeight="1">
      <c r="A699" s="13"/>
      <c r="B699" s="1"/>
      <c r="C699" s="36"/>
      <c r="D699" s="150"/>
      <c r="E699" s="151"/>
      <c r="F699" s="43" t="str">
        <f>VLOOKUP(C699,'[2]Acha Air Sales Price List'!$B$1:$D$65536,3,FALSE)</f>
        <v>Exchange rate :</v>
      </c>
      <c r="G699" s="21">
        <f>ROUND(IF(ISBLANK(C699),0,VLOOKUP(C699,'[2]Acha Air Sales Price List'!$B$1:$X$65536,12,FALSE)*$L$14),2)</f>
        <v>0</v>
      </c>
      <c r="H699" s="22">
        <f t="shared" si="15"/>
        <v>0</v>
      </c>
      <c r="I699" s="14"/>
    </row>
    <row r="700" spans="1:9" ht="12.4" hidden="1" customHeight="1">
      <c r="A700" s="13"/>
      <c r="B700" s="1"/>
      <c r="C700" s="36"/>
      <c r="D700" s="150"/>
      <c r="E700" s="151"/>
      <c r="F700" s="43" t="str">
        <f>VLOOKUP(C700,'[2]Acha Air Sales Price List'!$B$1:$D$65536,3,FALSE)</f>
        <v>Exchange rate :</v>
      </c>
      <c r="G700" s="21">
        <f>ROUND(IF(ISBLANK(C700),0,VLOOKUP(C700,'[2]Acha Air Sales Price List'!$B$1:$X$65536,12,FALSE)*$L$14),2)</f>
        <v>0</v>
      </c>
      <c r="H700" s="22">
        <f t="shared" si="15"/>
        <v>0</v>
      </c>
      <c r="I700" s="14"/>
    </row>
    <row r="701" spans="1:9" ht="12.4" hidden="1" customHeight="1">
      <c r="A701" s="13"/>
      <c r="B701" s="1"/>
      <c r="C701" s="36"/>
      <c r="D701" s="150"/>
      <c r="E701" s="151"/>
      <c r="F701" s="43" t="str">
        <f>VLOOKUP(C701,'[2]Acha Air Sales Price List'!$B$1:$D$65536,3,FALSE)</f>
        <v>Exchange rate :</v>
      </c>
      <c r="G701" s="21">
        <f>ROUND(IF(ISBLANK(C701),0,VLOOKUP(C701,'[2]Acha Air Sales Price List'!$B$1:$X$65536,12,FALSE)*$L$14),2)</f>
        <v>0</v>
      </c>
      <c r="H701" s="22">
        <f t="shared" si="15"/>
        <v>0</v>
      </c>
      <c r="I701" s="14"/>
    </row>
    <row r="702" spans="1:9" ht="12.4" hidden="1" customHeight="1">
      <c r="A702" s="13"/>
      <c r="B702" s="1"/>
      <c r="C702" s="36"/>
      <c r="D702" s="150"/>
      <c r="E702" s="151"/>
      <c r="F702" s="43" t="str">
        <f>VLOOKUP(C702,'[2]Acha Air Sales Price List'!$B$1:$D$65536,3,FALSE)</f>
        <v>Exchange rate :</v>
      </c>
      <c r="G702" s="21">
        <f>ROUND(IF(ISBLANK(C702),0,VLOOKUP(C702,'[2]Acha Air Sales Price List'!$B$1:$X$65536,12,FALSE)*$L$14),2)</f>
        <v>0</v>
      </c>
      <c r="H702" s="22">
        <f t="shared" si="15"/>
        <v>0</v>
      </c>
      <c r="I702" s="14"/>
    </row>
    <row r="703" spans="1:9" ht="12.4" hidden="1" customHeight="1">
      <c r="A703" s="13"/>
      <c r="B703" s="1"/>
      <c r="C703" s="36"/>
      <c r="D703" s="150"/>
      <c r="E703" s="151"/>
      <c r="F703" s="43" t="str">
        <f>VLOOKUP(C703,'[2]Acha Air Sales Price List'!$B$1:$D$65536,3,FALSE)</f>
        <v>Exchange rate :</v>
      </c>
      <c r="G703" s="21">
        <f>ROUND(IF(ISBLANK(C703),0,VLOOKUP(C703,'[2]Acha Air Sales Price List'!$B$1:$X$65536,12,FALSE)*$L$14),2)</f>
        <v>0</v>
      </c>
      <c r="H703" s="22">
        <f t="shared" si="15"/>
        <v>0</v>
      </c>
      <c r="I703" s="14"/>
    </row>
    <row r="704" spans="1:9" ht="12.4" hidden="1" customHeight="1">
      <c r="A704" s="13"/>
      <c r="B704" s="1"/>
      <c r="C704" s="36"/>
      <c r="D704" s="150"/>
      <c r="E704" s="151"/>
      <c r="F704" s="43" t="str">
        <f>VLOOKUP(C704,'[2]Acha Air Sales Price List'!$B$1:$D$65536,3,FALSE)</f>
        <v>Exchange rate :</v>
      </c>
      <c r="G704" s="21">
        <f>ROUND(IF(ISBLANK(C704),0,VLOOKUP(C704,'[2]Acha Air Sales Price List'!$B$1:$X$65536,12,FALSE)*$L$14),2)</f>
        <v>0</v>
      </c>
      <c r="H704" s="22">
        <f t="shared" si="15"/>
        <v>0</v>
      </c>
      <c r="I704" s="14"/>
    </row>
    <row r="705" spans="1:9" ht="12.4" hidden="1" customHeight="1">
      <c r="A705" s="13"/>
      <c r="B705" s="1"/>
      <c r="C705" s="36"/>
      <c r="D705" s="150"/>
      <c r="E705" s="151"/>
      <c r="F705" s="43" t="str">
        <f>VLOOKUP(C705,'[2]Acha Air Sales Price List'!$B$1:$D$65536,3,FALSE)</f>
        <v>Exchange rate :</v>
      </c>
      <c r="G705" s="21">
        <f>ROUND(IF(ISBLANK(C705),0,VLOOKUP(C705,'[2]Acha Air Sales Price List'!$B$1:$X$65536,12,FALSE)*$L$14),2)</f>
        <v>0</v>
      </c>
      <c r="H705" s="22">
        <f t="shared" si="15"/>
        <v>0</v>
      </c>
      <c r="I705" s="14"/>
    </row>
    <row r="706" spans="1:9" ht="12.4" hidden="1" customHeight="1">
      <c r="A706" s="13"/>
      <c r="B706" s="1"/>
      <c r="C706" s="36"/>
      <c r="D706" s="150"/>
      <c r="E706" s="151"/>
      <c r="F706" s="43" t="str">
        <f>VLOOKUP(C706,'[2]Acha Air Sales Price List'!$B$1:$D$65536,3,FALSE)</f>
        <v>Exchange rate :</v>
      </c>
      <c r="G706" s="21">
        <f>ROUND(IF(ISBLANK(C706),0,VLOOKUP(C706,'[2]Acha Air Sales Price List'!$B$1:$X$65536,12,FALSE)*$L$14),2)</f>
        <v>0</v>
      </c>
      <c r="H706" s="22">
        <f t="shared" si="15"/>
        <v>0</v>
      </c>
      <c r="I706" s="14"/>
    </row>
    <row r="707" spans="1:9" ht="12.4" hidden="1" customHeight="1">
      <c r="A707" s="13"/>
      <c r="B707" s="1"/>
      <c r="C707" s="36"/>
      <c r="D707" s="150"/>
      <c r="E707" s="151"/>
      <c r="F707" s="43" t="str">
        <f>VLOOKUP(C707,'[2]Acha Air Sales Price List'!$B$1:$D$65536,3,FALSE)</f>
        <v>Exchange rate :</v>
      </c>
      <c r="G707" s="21">
        <f>ROUND(IF(ISBLANK(C707),0,VLOOKUP(C707,'[2]Acha Air Sales Price List'!$B$1:$X$65536,12,FALSE)*$L$14),2)</f>
        <v>0</v>
      </c>
      <c r="H707" s="22">
        <f t="shared" si="15"/>
        <v>0</v>
      </c>
      <c r="I707" s="14"/>
    </row>
    <row r="708" spans="1:9" ht="12.4" hidden="1" customHeight="1">
      <c r="A708" s="13"/>
      <c r="B708" s="1"/>
      <c r="C708" s="36"/>
      <c r="D708" s="150"/>
      <c r="E708" s="151"/>
      <c r="F708" s="43" t="str">
        <f>VLOOKUP(C708,'[2]Acha Air Sales Price List'!$B$1:$D$65536,3,FALSE)</f>
        <v>Exchange rate :</v>
      </c>
      <c r="G708" s="21">
        <f>ROUND(IF(ISBLANK(C708),0,VLOOKUP(C708,'[2]Acha Air Sales Price List'!$B$1:$X$65536,12,FALSE)*$L$14),2)</f>
        <v>0</v>
      </c>
      <c r="H708" s="22">
        <f t="shared" si="15"/>
        <v>0</v>
      </c>
      <c r="I708" s="14"/>
    </row>
    <row r="709" spans="1:9" ht="12.4" hidden="1" customHeight="1">
      <c r="A709" s="13"/>
      <c r="B709" s="1"/>
      <c r="C709" s="36"/>
      <c r="D709" s="150"/>
      <c r="E709" s="151"/>
      <c r="F709" s="43" t="str">
        <f>VLOOKUP(C709,'[2]Acha Air Sales Price List'!$B$1:$D$65536,3,FALSE)</f>
        <v>Exchange rate :</v>
      </c>
      <c r="G709" s="21">
        <f>ROUND(IF(ISBLANK(C709),0,VLOOKUP(C709,'[2]Acha Air Sales Price List'!$B$1:$X$65536,12,FALSE)*$L$14),2)</f>
        <v>0</v>
      </c>
      <c r="H709" s="22">
        <f t="shared" si="15"/>
        <v>0</v>
      </c>
      <c r="I709" s="14"/>
    </row>
    <row r="710" spans="1:9" ht="12.4" hidden="1" customHeight="1">
      <c r="A710" s="13"/>
      <c r="B710" s="1"/>
      <c r="C710" s="36"/>
      <c r="D710" s="150"/>
      <c r="E710" s="151"/>
      <c r="F710" s="43" t="str">
        <f>VLOOKUP(C710,'[2]Acha Air Sales Price List'!$B$1:$D$65536,3,FALSE)</f>
        <v>Exchange rate :</v>
      </c>
      <c r="G710" s="21">
        <f>ROUND(IF(ISBLANK(C710),0,VLOOKUP(C710,'[2]Acha Air Sales Price List'!$B$1:$X$65536,12,FALSE)*$L$14),2)</f>
        <v>0</v>
      </c>
      <c r="H710" s="22">
        <f t="shared" si="15"/>
        <v>0</v>
      </c>
      <c r="I710" s="14"/>
    </row>
    <row r="711" spans="1:9" ht="12.4" hidden="1" customHeight="1">
      <c r="A711" s="13"/>
      <c r="B711" s="1"/>
      <c r="C711" s="36"/>
      <c r="D711" s="150"/>
      <c r="E711" s="151"/>
      <c r="F711" s="43" t="str">
        <f>VLOOKUP(C711,'[2]Acha Air Sales Price List'!$B$1:$D$65536,3,FALSE)</f>
        <v>Exchange rate :</v>
      </c>
      <c r="G711" s="21">
        <f>ROUND(IF(ISBLANK(C711),0,VLOOKUP(C711,'[2]Acha Air Sales Price List'!$B$1:$X$65536,12,FALSE)*$L$14),2)</f>
        <v>0</v>
      </c>
      <c r="H711" s="22">
        <f t="shared" si="15"/>
        <v>0</v>
      </c>
      <c r="I711" s="14"/>
    </row>
    <row r="712" spans="1:9" ht="12.4" hidden="1" customHeight="1">
      <c r="A712" s="13"/>
      <c r="B712" s="1"/>
      <c r="C712" s="36"/>
      <c r="D712" s="150"/>
      <c r="E712" s="151"/>
      <c r="F712" s="43" t="str">
        <f>VLOOKUP(C712,'[2]Acha Air Sales Price List'!$B$1:$D$65536,3,FALSE)</f>
        <v>Exchange rate :</v>
      </c>
      <c r="G712" s="21">
        <f>ROUND(IF(ISBLANK(C712),0,VLOOKUP(C712,'[2]Acha Air Sales Price List'!$B$1:$X$65536,12,FALSE)*$L$14),2)</f>
        <v>0</v>
      </c>
      <c r="H712" s="22">
        <f t="shared" si="15"/>
        <v>0</v>
      </c>
      <c r="I712" s="14"/>
    </row>
    <row r="713" spans="1:9" ht="12.4" hidden="1" customHeight="1">
      <c r="A713" s="13"/>
      <c r="B713" s="1"/>
      <c r="C713" s="36"/>
      <c r="D713" s="150"/>
      <c r="E713" s="151"/>
      <c r="F713" s="43" t="str">
        <f>VLOOKUP(C713,'[2]Acha Air Sales Price List'!$B$1:$D$65536,3,FALSE)</f>
        <v>Exchange rate :</v>
      </c>
      <c r="G713" s="21">
        <f>ROUND(IF(ISBLANK(C713),0,VLOOKUP(C713,'[2]Acha Air Sales Price List'!$B$1:$X$65536,12,FALSE)*$L$14),2)</f>
        <v>0</v>
      </c>
      <c r="H713" s="22">
        <f t="shared" si="15"/>
        <v>0</v>
      </c>
      <c r="I713" s="14"/>
    </row>
    <row r="714" spans="1:9" ht="12.4" hidden="1" customHeight="1">
      <c r="A714" s="13"/>
      <c r="B714" s="1"/>
      <c r="C714" s="36"/>
      <c r="D714" s="150"/>
      <c r="E714" s="151"/>
      <c r="F714" s="43" t="str">
        <f>VLOOKUP(C714,'[2]Acha Air Sales Price List'!$B$1:$D$65536,3,FALSE)</f>
        <v>Exchange rate :</v>
      </c>
      <c r="G714" s="21">
        <f>ROUND(IF(ISBLANK(C714),0,VLOOKUP(C714,'[2]Acha Air Sales Price List'!$B$1:$X$65536,12,FALSE)*$L$14),2)</f>
        <v>0</v>
      </c>
      <c r="H714" s="22">
        <f t="shared" si="15"/>
        <v>0</v>
      </c>
      <c r="I714" s="14"/>
    </row>
    <row r="715" spans="1:9" ht="12.4" hidden="1" customHeight="1">
      <c r="A715" s="13"/>
      <c r="B715" s="1"/>
      <c r="C715" s="36"/>
      <c r="D715" s="150"/>
      <c r="E715" s="151"/>
      <c r="F715" s="43" t="str">
        <f>VLOOKUP(C715,'[2]Acha Air Sales Price List'!$B$1:$D$65536,3,FALSE)</f>
        <v>Exchange rate :</v>
      </c>
      <c r="G715" s="21">
        <f>ROUND(IF(ISBLANK(C715),0,VLOOKUP(C715,'[2]Acha Air Sales Price List'!$B$1:$X$65536,12,FALSE)*$L$14),2)</f>
        <v>0</v>
      </c>
      <c r="H715" s="22">
        <f t="shared" si="15"/>
        <v>0</v>
      </c>
      <c r="I715" s="14"/>
    </row>
    <row r="716" spans="1:9" ht="12.4" hidden="1" customHeight="1">
      <c r="A716" s="13"/>
      <c r="B716" s="1"/>
      <c r="C716" s="36"/>
      <c r="D716" s="150"/>
      <c r="E716" s="151"/>
      <c r="F716" s="43" t="str">
        <f>VLOOKUP(C716,'[2]Acha Air Sales Price List'!$B$1:$D$65536,3,FALSE)</f>
        <v>Exchange rate :</v>
      </c>
      <c r="G716" s="21">
        <f>ROUND(IF(ISBLANK(C716),0,VLOOKUP(C716,'[2]Acha Air Sales Price List'!$B$1:$X$65536,12,FALSE)*$L$14),2)</f>
        <v>0</v>
      </c>
      <c r="H716" s="22">
        <f t="shared" si="15"/>
        <v>0</v>
      </c>
      <c r="I716" s="14"/>
    </row>
    <row r="717" spans="1:9" ht="12.4" hidden="1" customHeight="1">
      <c r="A717" s="13"/>
      <c r="B717" s="1"/>
      <c r="C717" s="36"/>
      <c r="D717" s="150"/>
      <c r="E717" s="151"/>
      <c r="F717" s="43" t="str">
        <f>VLOOKUP(C717,'[2]Acha Air Sales Price List'!$B$1:$D$65536,3,FALSE)</f>
        <v>Exchange rate :</v>
      </c>
      <c r="G717" s="21">
        <f>ROUND(IF(ISBLANK(C717),0,VLOOKUP(C717,'[2]Acha Air Sales Price List'!$B$1:$X$65536,12,FALSE)*$L$14),2)</f>
        <v>0</v>
      </c>
      <c r="H717" s="22">
        <f t="shared" si="15"/>
        <v>0</v>
      </c>
      <c r="I717" s="14"/>
    </row>
    <row r="718" spans="1:9" ht="12.4" hidden="1" customHeight="1">
      <c r="A718" s="13"/>
      <c r="B718" s="1"/>
      <c r="C718" s="36"/>
      <c r="D718" s="150"/>
      <c r="E718" s="151"/>
      <c r="F718" s="43" t="str">
        <f>VLOOKUP(C718,'[2]Acha Air Sales Price List'!$B$1:$D$65536,3,FALSE)</f>
        <v>Exchange rate :</v>
      </c>
      <c r="G718" s="21">
        <f>ROUND(IF(ISBLANK(C718),0,VLOOKUP(C718,'[2]Acha Air Sales Price List'!$B$1:$X$65536,12,FALSE)*$L$14),2)</f>
        <v>0</v>
      </c>
      <c r="H718" s="22">
        <f t="shared" si="15"/>
        <v>0</v>
      </c>
      <c r="I718" s="14"/>
    </row>
    <row r="719" spans="1:9" ht="12.4" hidden="1" customHeight="1">
      <c r="A719" s="13"/>
      <c r="B719" s="1"/>
      <c r="C719" s="37"/>
      <c r="D719" s="150"/>
      <c r="E719" s="151"/>
      <c r="F719" s="43" t="str">
        <f>VLOOKUP(C719,'[2]Acha Air Sales Price List'!$B$1:$D$65536,3,FALSE)</f>
        <v>Exchange rate :</v>
      </c>
      <c r="G719" s="21">
        <f>ROUND(IF(ISBLANK(C719),0,VLOOKUP(C719,'[2]Acha Air Sales Price List'!$B$1:$X$65536,12,FALSE)*$L$14),2)</f>
        <v>0</v>
      </c>
      <c r="H719" s="22">
        <f>ROUND(IF(ISNUMBER(B719), G719*B719, 0),5)</f>
        <v>0</v>
      </c>
      <c r="I719" s="14"/>
    </row>
    <row r="720" spans="1:9" ht="12" hidden="1" customHeight="1">
      <c r="A720" s="13"/>
      <c r="B720" s="1"/>
      <c r="C720" s="36"/>
      <c r="D720" s="150"/>
      <c r="E720" s="151"/>
      <c r="F720" s="43" t="str">
        <f>VLOOKUP(C720,'[2]Acha Air Sales Price List'!$B$1:$D$65536,3,FALSE)</f>
        <v>Exchange rate :</v>
      </c>
      <c r="G720" s="21">
        <f>ROUND(IF(ISBLANK(C720),0,VLOOKUP(C720,'[2]Acha Air Sales Price List'!$B$1:$X$65536,12,FALSE)*$L$14),2)</f>
        <v>0</v>
      </c>
      <c r="H720" s="22">
        <f t="shared" ref="H720:H736" si="16">ROUND(IF(ISNUMBER(B720), G720*B720, 0),5)</f>
        <v>0</v>
      </c>
      <c r="I720" s="14"/>
    </row>
    <row r="721" spans="1:9" ht="12.4" hidden="1" customHeight="1">
      <c r="A721" s="13"/>
      <c r="B721" s="1"/>
      <c r="C721" s="36"/>
      <c r="D721" s="150"/>
      <c r="E721" s="151"/>
      <c r="F721" s="43" t="str">
        <f>VLOOKUP(C721,'[2]Acha Air Sales Price List'!$B$1:$D$65536,3,FALSE)</f>
        <v>Exchange rate :</v>
      </c>
      <c r="G721" s="21">
        <f>ROUND(IF(ISBLANK(C721),0,VLOOKUP(C721,'[2]Acha Air Sales Price List'!$B$1:$X$65536,12,FALSE)*$L$14),2)</f>
        <v>0</v>
      </c>
      <c r="H721" s="22">
        <f t="shared" si="16"/>
        <v>0</v>
      </c>
      <c r="I721" s="14"/>
    </row>
    <row r="722" spans="1:9" ht="12.4" hidden="1" customHeight="1">
      <c r="A722" s="13"/>
      <c r="B722" s="1"/>
      <c r="C722" s="36"/>
      <c r="D722" s="150"/>
      <c r="E722" s="151"/>
      <c r="F722" s="43" t="str">
        <f>VLOOKUP(C722,'[2]Acha Air Sales Price List'!$B$1:$D$65536,3,FALSE)</f>
        <v>Exchange rate :</v>
      </c>
      <c r="G722" s="21">
        <f>ROUND(IF(ISBLANK(C722),0,VLOOKUP(C722,'[2]Acha Air Sales Price List'!$B$1:$X$65536,12,FALSE)*$L$14),2)</f>
        <v>0</v>
      </c>
      <c r="H722" s="22">
        <f t="shared" si="16"/>
        <v>0</v>
      </c>
      <c r="I722" s="14"/>
    </row>
    <row r="723" spans="1:9" ht="12.4" hidden="1" customHeight="1">
      <c r="A723" s="13"/>
      <c r="B723" s="1"/>
      <c r="C723" s="36"/>
      <c r="D723" s="150"/>
      <c r="E723" s="151"/>
      <c r="F723" s="43" t="str">
        <f>VLOOKUP(C723,'[2]Acha Air Sales Price List'!$B$1:$D$65536,3,FALSE)</f>
        <v>Exchange rate :</v>
      </c>
      <c r="G723" s="21">
        <f>ROUND(IF(ISBLANK(C723),0,VLOOKUP(C723,'[2]Acha Air Sales Price List'!$B$1:$X$65536,12,FALSE)*$L$14),2)</f>
        <v>0</v>
      </c>
      <c r="H723" s="22">
        <f t="shared" si="16"/>
        <v>0</v>
      </c>
      <c r="I723" s="14"/>
    </row>
    <row r="724" spans="1:9" ht="12.4" hidden="1" customHeight="1">
      <c r="A724" s="13"/>
      <c r="B724" s="1"/>
      <c r="C724" s="36"/>
      <c r="D724" s="150"/>
      <c r="E724" s="151"/>
      <c r="F724" s="43" t="str">
        <f>VLOOKUP(C724,'[2]Acha Air Sales Price List'!$B$1:$D$65536,3,FALSE)</f>
        <v>Exchange rate :</v>
      </c>
      <c r="G724" s="21">
        <f>ROUND(IF(ISBLANK(C724),0,VLOOKUP(C724,'[2]Acha Air Sales Price List'!$B$1:$X$65536,12,FALSE)*$L$14),2)</f>
        <v>0</v>
      </c>
      <c r="H724" s="22">
        <f t="shared" si="16"/>
        <v>0</v>
      </c>
      <c r="I724" s="14"/>
    </row>
    <row r="725" spans="1:9" ht="12.4" hidden="1" customHeight="1">
      <c r="A725" s="13"/>
      <c r="B725" s="1"/>
      <c r="C725" s="36"/>
      <c r="D725" s="150"/>
      <c r="E725" s="151"/>
      <c r="F725" s="43" t="str">
        <f>VLOOKUP(C725,'[2]Acha Air Sales Price List'!$B$1:$D$65536,3,FALSE)</f>
        <v>Exchange rate :</v>
      </c>
      <c r="G725" s="21">
        <f>ROUND(IF(ISBLANK(C725),0,VLOOKUP(C725,'[2]Acha Air Sales Price List'!$B$1:$X$65536,12,FALSE)*$L$14),2)</f>
        <v>0</v>
      </c>
      <c r="H725" s="22">
        <f t="shared" si="16"/>
        <v>0</v>
      </c>
      <c r="I725" s="14"/>
    </row>
    <row r="726" spans="1:9" ht="12.4" hidden="1" customHeight="1">
      <c r="A726" s="13"/>
      <c r="B726" s="1"/>
      <c r="C726" s="36"/>
      <c r="D726" s="150"/>
      <c r="E726" s="151"/>
      <c r="F726" s="43" t="str">
        <f>VLOOKUP(C726,'[2]Acha Air Sales Price List'!$B$1:$D$65536,3,FALSE)</f>
        <v>Exchange rate :</v>
      </c>
      <c r="G726" s="21">
        <f>ROUND(IF(ISBLANK(C726),0,VLOOKUP(C726,'[2]Acha Air Sales Price List'!$B$1:$X$65536,12,FALSE)*$L$14),2)</f>
        <v>0</v>
      </c>
      <c r="H726" s="22">
        <f t="shared" si="16"/>
        <v>0</v>
      </c>
      <c r="I726" s="14"/>
    </row>
    <row r="727" spans="1:9" ht="12.4" hidden="1" customHeight="1">
      <c r="A727" s="13"/>
      <c r="B727" s="1"/>
      <c r="C727" s="36"/>
      <c r="D727" s="150"/>
      <c r="E727" s="151"/>
      <c r="F727" s="43" t="str">
        <f>VLOOKUP(C727,'[2]Acha Air Sales Price List'!$B$1:$D$65536,3,FALSE)</f>
        <v>Exchange rate :</v>
      </c>
      <c r="G727" s="21">
        <f>ROUND(IF(ISBLANK(C727),0,VLOOKUP(C727,'[2]Acha Air Sales Price List'!$B$1:$X$65536,12,FALSE)*$L$14),2)</f>
        <v>0</v>
      </c>
      <c r="H727" s="22">
        <f t="shared" si="16"/>
        <v>0</v>
      </c>
      <c r="I727" s="14"/>
    </row>
    <row r="728" spans="1:9" ht="12.4" hidden="1" customHeight="1">
      <c r="A728" s="13"/>
      <c r="B728" s="1"/>
      <c r="C728" s="36"/>
      <c r="D728" s="150"/>
      <c r="E728" s="151"/>
      <c r="F728" s="43" t="str">
        <f>VLOOKUP(C728,'[2]Acha Air Sales Price List'!$B$1:$D$65536,3,FALSE)</f>
        <v>Exchange rate :</v>
      </c>
      <c r="G728" s="21">
        <f>ROUND(IF(ISBLANK(C728),0,VLOOKUP(C728,'[2]Acha Air Sales Price List'!$B$1:$X$65536,12,FALSE)*$L$14),2)</f>
        <v>0</v>
      </c>
      <c r="H728" s="22">
        <f t="shared" si="16"/>
        <v>0</v>
      </c>
      <c r="I728" s="14"/>
    </row>
    <row r="729" spans="1:9" ht="12.4" hidden="1" customHeight="1">
      <c r="A729" s="13"/>
      <c r="B729" s="1"/>
      <c r="C729" s="36"/>
      <c r="D729" s="150"/>
      <c r="E729" s="151"/>
      <c r="F729" s="43" t="str">
        <f>VLOOKUP(C729,'[2]Acha Air Sales Price List'!$B$1:$D$65536,3,FALSE)</f>
        <v>Exchange rate :</v>
      </c>
      <c r="G729" s="21">
        <f>ROUND(IF(ISBLANK(C729),0,VLOOKUP(C729,'[2]Acha Air Sales Price List'!$B$1:$X$65536,12,FALSE)*$L$14),2)</f>
        <v>0</v>
      </c>
      <c r="H729" s="22">
        <f t="shared" si="16"/>
        <v>0</v>
      </c>
      <c r="I729" s="14"/>
    </row>
    <row r="730" spans="1:9" ht="12.4" hidden="1" customHeight="1">
      <c r="A730" s="13"/>
      <c r="B730" s="1"/>
      <c r="C730" s="36"/>
      <c r="D730" s="150"/>
      <c r="E730" s="151"/>
      <c r="F730" s="43" t="str">
        <f>VLOOKUP(C730,'[2]Acha Air Sales Price List'!$B$1:$D$65536,3,FALSE)</f>
        <v>Exchange rate :</v>
      </c>
      <c r="G730" s="21">
        <f>ROUND(IF(ISBLANK(C730),0,VLOOKUP(C730,'[2]Acha Air Sales Price List'!$B$1:$X$65536,12,FALSE)*$L$14),2)</f>
        <v>0</v>
      </c>
      <c r="H730" s="22">
        <f t="shared" si="16"/>
        <v>0</v>
      </c>
      <c r="I730" s="14"/>
    </row>
    <row r="731" spans="1:9" ht="12.4" hidden="1" customHeight="1">
      <c r="A731" s="13"/>
      <c r="B731" s="1"/>
      <c r="C731" s="36"/>
      <c r="D731" s="150"/>
      <c r="E731" s="151"/>
      <c r="F731" s="43" t="str">
        <f>VLOOKUP(C731,'[2]Acha Air Sales Price List'!$B$1:$D$65536,3,FALSE)</f>
        <v>Exchange rate :</v>
      </c>
      <c r="G731" s="21">
        <f>ROUND(IF(ISBLANK(C731),0,VLOOKUP(C731,'[2]Acha Air Sales Price List'!$B$1:$X$65536,12,FALSE)*$L$14),2)</f>
        <v>0</v>
      </c>
      <c r="H731" s="22">
        <f t="shared" si="16"/>
        <v>0</v>
      </c>
      <c r="I731" s="14"/>
    </row>
    <row r="732" spans="1:9" ht="12.4" hidden="1" customHeight="1">
      <c r="A732" s="13"/>
      <c r="B732" s="1"/>
      <c r="C732" s="36"/>
      <c r="D732" s="150"/>
      <c r="E732" s="151"/>
      <c r="F732" s="43" t="str">
        <f>VLOOKUP(C732,'[2]Acha Air Sales Price List'!$B$1:$D$65536,3,FALSE)</f>
        <v>Exchange rate :</v>
      </c>
      <c r="G732" s="21">
        <f>ROUND(IF(ISBLANK(C732),0,VLOOKUP(C732,'[2]Acha Air Sales Price List'!$B$1:$X$65536,12,FALSE)*$L$14),2)</f>
        <v>0</v>
      </c>
      <c r="H732" s="22">
        <f t="shared" si="16"/>
        <v>0</v>
      </c>
      <c r="I732" s="14"/>
    </row>
    <row r="733" spans="1:9" ht="12.4" hidden="1" customHeight="1">
      <c r="A733" s="13"/>
      <c r="B733" s="1"/>
      <c r="C733" s="36"/>
      <c r="D733" s="150"/>
      <c r="E733" s="151"/>
      <c r="F733" s="43" t="str">
        <f>VLOOKUP(C733,'[2]Acha Air Sales Price List'!$B$1:$D$65536,3,FALSE)</f>
        <v>Exchange rate :</v>
      </c>
      <c r="G733" s="21">
        <f>ROUND(IF(ISBLANK(C733),0,VLOOKUP(C733,'[2]Acha Air Sales Price List'!$B$1:$X$65536,12,FALSE)*$L$14),2)</f>
        <v>0</v>
      </c>
      <c r="H733" s="22">
        <f t="shared" si="16"/>
        <v>0</v>
      </c>
      <c r="I733" s="14"/>
    </row>
    <row r="734" spans="1:9" ht="12.4" hidden="1" customHeight="1">
      <c r="A734" s="13"/>
      <c r="B734" s="1"/>
      <c r="C734" s="36"/>
      <c r="D734" s="150"/>
      <c r="E734" s="151"/>
      <c r="F734" s="43" t="str">
        <f>VLOOKUP(C734,'[2]Acha Air Sales Price List'!$B$1:$D$65536,3,FALSE)</f>
        <v>Exchange rate :</v>
      </c>
      <c r="G734" s="21">
        <f>ROUND(IF(ISBLANK(C734),0,VLOOKUP(C734,'[2]Acha Air Sales Price List'!$B$1:$X$65536,12,FALSE)*$L$14),2)</f>
        <v>0</v>
      </c>
      <c r="H734" s="22">
        <f t="shared" si="16"/>
        <v>0</v>
      </c>
      <c r="I734" s="14"/>
    </row>
    <row r="735" spans="1:9" ht="12.4" hidden="1" customHeight="1">
      <c r="A735" s="13"/>
      <c r="B735" s="1"/>
      <c r="C735" s="37"/>
      <c r="D735" s="150"/>
      <c r="E735" s="151"/>
      <c r="F735" s="43" t="str">
        <f>VLOOKUP(C735,'[2]Acha Air Sales Price List'!$B$1:$D$65536,3,FALSE)</f>
        <v>Exchange rate :</v>
      </c>
      <c r="G735" s="21">
        <f>ROUND(IF(ISBLANK(C735),0,VLOOKUP(C735,'[2]Acha Air Sales Price List'!$B$1:$X$65536,12,FALSE)*$L$14),2)</f>
        <v>0</v>
      </c>
      <c r="H735" s="22">
        <f t="shared" si="16"/>
        <v>0</v>
      </c>
      <c r="I735" s="14"/>
    </row>
    <row r="736" spans="1:9" ht="12.4" hidden="1" customHeight="1">
      <c r="A736" s="13"/>
      <c r="B736" s="1"/>
      <c r="C736" s="37"/>
      <c r="D736" s="150"/>
      <c r="E736" s="151"/>
      <c r="F736" s="43" t="str">
        <f>VLOOKUP(C736,'[2]Acha Air Sales Price List'!$B$1:$D$65536,3,FALSE)</f>
        <v>Exchange rate :</v>
      </c>
      <c r="G736" s="21">
        <f>ROUND(IF(ISBLANK(C736),0,VLOOKUP(C736,'[2]Acha Air Sales Price List'!$B$1:$X$65536,12,FALSE)*$L$14),2)</f>
        <v>0</v>
      </c>
      <c r="H736" s="22">
        <f t="shared" si="16"/>
        <v>0</v>
      </c>
      <c r="I736" s="14"/>
    </row>
    <row r="737" spans="1:9" ht="12.4" hidden="1" customHeight="1">
      <c r="A737" s="13"/>
      <c r="B737" s="1"/>
      <c r="C737" s="36"/>
      <c r="D737" s="150"/>
      <c r="E737" s="151"/>
      <c r="F737" s="43" t="str">
        <f>VLOOKUP(C737,'[2]Acha Air Sales Price List'!$B$1:$D$65536,3,FALSE)</f>
        <v>Exchange rate :</v>
      </c>
      <c r="G737" s="21">
        <f>ROUND(IF(ISBLANK(C737),0,VLOOKUP(C737,'[2]Acha Air Sales Price List'!$B$1:$X$65536,12,FALSE)*$L$14),2)</f>
        <v>0</v>
      </c>
      <c r="H737" s="22">
        <f>ROUND(IF(ISNUMBER(B737), G737*B737, 0),5)</f>
        <v>0</v>
      </c>
      <c r="I737" s="14"/>
    </row>
    <row r="738" spans="1:9" ht="12.4" hidden="1" customHeight="1">
      <c r="A738" s="13"/>
      <c r="B738" s="1"/>
      <c r="C738" s="36"/>
      <c r="D738" s="150"/>
      <c r="E738" s="151"/>
      <c r="F738" s="43" t="str">
        <f>VLOOKUP(C738,'[2]Acha Air Sales Price List'!$B$1:$D$65536,3,FALSE)</f>
        <v>Exchange rate :</v>
      </c>
      <c r="G738" s="21">
        <f>ROUND(IF(ISBLANK(C738),0,VLOOKUP(C738,'[2]Acha Air Sales Price List'!$B$1:$X$65536,12,FALSE)*$L$14),2)</f>
        <v>0</v>
      </c>
      <c r="H738" s="22">
        <f t="shared" ref="H738:H775" si="17">ROUND(IF(ISNUMBER(B738), G738*B738, 0),5)</f>
        <v>0</v>
      </c>
      <c r="I738" s="14"/>
    </row>
    <row r="739" spans="1:9" ht="12.4" hidden="1" customHeight="1">
      <c r="A739" s="13"/>
      <c r="B739" s="1"/>
      <c r="C739" s="36"/>
      <c r="D739" s="150"/>
      <c r="E739" s="151"/>
      <c r="F739" s="43" t="str">
        <f>VLOOKUP(C739,'[2]Acha Air Sales Price List'!$B$1:$D$65536,3,FALSE)</f>
        <v>Exchange rate :</v>
      </c>
      <c r="G739" s="21">
        <f>ROUND(IF(ISBLANK(C739),0,VLOOKUP(C739,'[2]Acha Air Sales Price List'!$B$1:$X$65536,12,FALSE)*$L$14),2)</f>
        <v>0</v>
      </c>
      <c r="H739" s="22">
        <f t="shared" si="17"/>
        <v>0</v>
      </c>
      <c r="I739" s="14"/>
    </row>
    <row r="740" spans="1:9" ht="12.4" hidden="1" customHeight="1">
      <c r="A740" s="13"/>
      <c r="B740" s="1"/>
      <c r="C740" s="36"/>
      <c r="D740" s="150"/>
      <c r="E740" s="151"/>
      <c r="F740" s="43" t="str">
        <f>VLOOKUP(C740,'[2]Acha Air Sales Price List'!$B$1:$D$65536,3,FALSE)</f>
        <v>Exchange rate :</v>
      </c>
      <c r="G740" s="21">
        <f>ROUND(IF(ISBLANK(C740),0,VLOOKUP(C740,'[2]Acha Air Sales Price List'!$B$1:$X$65536,12,FALSE)*$L$14),2)</f>
        <v>0</v>
      </c>
      <c r="H740" s="22">
        <f t="shared" si="17"/>
        <v>0</v>
      </c>
      <c r="I740" s="14"/>
    </row>
    <row r="741" spans="1:9" ht="12.4" hidden="1" customHeight="1">
      <c r="A741" s="13"/>
      <c r="B741" s="1"/>
      <c r="C741" s="36"/>
      <c r="D741" s="150"/>
      <c r="E741" s="151"/>
      <c r="F741" s="43" t="str">
        <f>VLOOKUP(C741,'[2]Acha Air Sales Price List'!$B$1:$D$65536,3,FALSE)</f>
        <v>Exchange rate :</v>
      </c>
      <c r="G741" s="21">
        <f>ROUND(IF(ISBLANK(C741),0,VLOOKUP(C741,'[2]Acha Air Sales Price List'!$B$1:$X$65536,12,FALSE)*$L$14),2)</f>
        <v>0</v>
      </c>
      <c r="H741" s="22">
        <f t="shared" si="17"/>
        <v>0</v>
      </c>
      <c r="I741" s="14"/>
    </row>
    <row r="742" spans="1:9" ht="12.4" hidden="1" customHeight="1">
      <c r="A742" s="13"/>
      <c r="B742" s="1"/>
      <c r="C742" s="36"/>
      <c r="D742" s="150"/>
      <c r="E742" s="151"/>
      <c r="F742" s="43" t="str">
        <f>VLOOKUP(C742,'[2]Acha Air Sales Price List'!$B$1:$D$65536,3,FALSE)</f>
        <v>Exchange rate :</v>
      </c>
      <c r="G742" s="21">
        <f>ROUND(IF(ISBLANK(C742),0,VLOOKUP(C742,'[2]Acha Air Sales Price List'!$B$1:$X$65536,12,FALSE)*$L$14),2)</f>
        <v>0</v>
      </c>
      <c r="H742" s="22">
        <f t="shared" si="17"/>
        <v>0</v>
      </c>
      <c r="I742" s="14"/>
    </row>
    <row r="743" spans="1:9" ht="12.4" hidden="1" customHeight="1">
      <c r="A743" s="13"/>
      <c r="B743" s="1"/>
      <c r="C743" s="36"/>
      <c r="D743" s="150"/>
      <c r="E743" s="151"/>
      <c r="F743" s="43" t="str">
        <f>VLOOKUP(C743,'[2]Acha Air Sales Price List'!$B$1:$D$65536,3,FALSE)</f>
        <v>Exchange rate :</v>
      </c>
      <c r="G743" s="21">
        <f>ROUND(IF(ISBLANK(C743),0,VLOOKUP(C743,'[2]Acha Air Sales Price List'!$B$1:$X$65536,12,FALSE)*$L$14),2)</f>
        <v>0</v>
      </c>
      <c r="H743" s="22">
        <f t="shared" si="17"/>
        <v>0</v>
      </c>
      <c r="I743" s="14"/>
    </row>
    <row r="744" spans="1:9" ht="12.4" hidden="1" customHeight="1">
      <c r="A744" s="13"/>
      <c r="B744" s="1"/>
      <c r="C744" s="36"/>
      <c r="D744" s="150"/>
      <c r="E744" s="151"/>
      <c r="F744" s="43" t="str">
        <f>VLOOKUP(C744,'[2]Acha Air Sales Price List'!$B$1:$D$65536,3,FALSE)</f>
        <v>Exchange rate :</v>
      </c>
      <c r="G744" s="21">
        <f>ROUND(IF(ISBLANK(C744),0,VLOOKUP(C744,'[2]Acha Air Sales Price List'!$B$1:$X$65536,12,FALSE)*$L$14),2)</f>
        <v>0</v>
      </c>
      <c r="H744" s="22">
        <f t="shared" si="17"/>
        <v>0</v>
      </c>
      <c r="I744" s="14"/>
    </row>
    <row r="745" spans="1:9" ht="12.4" hidden="1" customHeight="1">
      <c r="A745" s="13"/>
      <c r="B745" s="1"/>
      <c r="C745" s="36"/>
      <c r="D745" s="150"/>
      <c r="E745" s="151"/>
      <c r="F745" s="43" t="str">
        <f>VLOOKUP(C745,'[2]Acha Air Sales Price List'!$B$1:$D$65536,3,FALSE)</f>
        <v>Exchange rate :</v>
      </c>
      <c r="G745" s="21">
        <f>ROUND(IF(ISBLANK(C745),0,VLOOKUP(C745,'[2]Acha Air Sales Price List'!$B$1:$X$65536,12,FALSE)*$L$14),2)</f>
        <v>0</v>
      </c>
      <c r="H745" s="22">
        <f t="shared" si="17"/>
        <v>0</v>
      </c>
      <c r="I745" s="14"/>
    </row>
    <row r="746" spans="1:9" ht="12.4" hidden="1" customHeight="1">
      <c r="A746" s="13"/>
      <c r="B746" s="1"/>
      <c r="C746" s="36"/>
      <c r="D746" s="150"/>
      <c r="E746" s="151"/>
      <c r="F746" s="43" t="str">
        <f>VLOOKUP(C746,'[2]Acha Air Sales Price List'!$B$1:$D$65536,3,FALSE)</f>
        <v>Exchange rate :</v>
      </c>
      <c r="G746" s="21">
        <f>ROUND(IF(ISBLANK(C746),0,VLOOKUP(C746,'[2]Acha Air Sales Price List'!$B$1:$X$65536,12,FALSE)*$L$14),2)</f>
        <v>0</v>
      </c>
      <c r="H746" s="22">
        <f t="shared" si="17"/>
        <v>0</v>
      </c>
      <c r="I746" s="14"/>
    </row>
    <row r="747" spans="1:9" ht="12.4" hidden="1" customHeight="1">
      <c r="A747" s="13"/>
      <c r="B747" s="1"/>
      <c r="C747" s="36"/>
      <c r="D747" s="150"/>
      <c r="E747" s="151"/>
      <c r="F747" s="43" t="str">
        <f>VLOOKUP(C747,'[2]Acha Air Sales Price List'!$B$1:$D$65536,3,FALSE)</f>
        <v>Exchange rate :</v>
      </c>
      <c r="G747" s="21">
        <f>ROUND(IF(ISBLANK(C747),0,VLOOKUP(C747,'[2]Acha Air Sales Price List'!$B$1:$X$65536,12,FALSE)*$L$14),2)</f>
        <v>0</v>
      </c>
      <c r="H747" s="22">
        <f t="shared" si="17"/>
        <v>0</v>
      </c>
      <c r="I747" s="14"/>
    </row>
    <row r="748" spans="1:9" ht="12.4" hidden="1" customHeight="1">
      <c r="A748" s="13"/>
      <c r="B748" s="1"/>
      <c r="C748" s="37"/>
      <c r="D748" s="150"/>
      <c r="E748" s="151"/>
      <c r="F748" s="43" t="str">
        <f>VLOOKUP(C748,'[2]Acha Air Sales Price List'!$B$1:$D$65536,3,FALSE)</f>
        <v>Exchange rate :</v>
      </c>
      <c r="G748" s="21">
        <f>ROUND(IF(ISBLANK(C748),0,VLOOKUP(C748,'[2]Acha Air Sales Price List'!$B$1:$X$65536,12,FALSE)*$L$14),2)</f>
        <v>0</v>
      </c>
      <c r="H748" s="22">
        <f t="shared" si="17"/>
        <v>0</v>
      </c>
      <c r="I748" s="14"/>
    </row>
    <row r="749" spans="1:9" ht="12" hidden="1" customHeight="1">
      <c r="A749" s="13"/>
      <c r="B749" s="1"/>
      <c r="C749" s="36"/>
      <c r="D749" s="150"/>
      <c r="E749" s="151"/>
      <c r="F749" s="43" t="str">
        <f>VLOOKUP(C749,'[2]Acha Air Sales Price List'!$B$1:$D$65536,3,FALSE)</f>
        <v>Exchange rate :</v>
      </c>
      <c r="G749" s="21">
        <f>ROUND(IF(ISBLANK(C749),0,VLOOKUP(C749,'[2]Acha Air Sales Price List'!$B$1:$X$65536,12,FALSE)*$L$14),2)</f>
        <v>0</v>
      </c>
      <c r="H749" s="22">
        <f t="shared" si="17"/>
        <v>0</v>
      </c>
      <c r="I749" s="14"/>
    </row>
    <row r="750" spans="1:9" ht="12.4" hidden="1" customHeight="1">
      <c r="A750" s="13"/>
      <c r="B750" s="1"/>
      <c r="C750" s="36"/>
      <c r="D750" s="150"/>
      <c r="E750" s="151"/>
      <c r="F750" s="43" t="str">
        <f>VLOOKUP(C750,'[2]Acha Air Sales Price List'!$B$1:$D$65536,3,FALSE)</f>
        <v>Exchange rate :</v>
      </c>
      <c r="G750" s="21">
        <f>ROUND(IF(ISBLANK(C750),0,VLOOKUP(C750,'[2]Acha Air Sales Price List'!$B$1:$X$65536,12,FALSE)*$L$14),2)</f>
        <v>0</v>
      </c>
      <c r="H750" s="22">
        <f t="shared" si="17"/>
        <v>0</v>
      </c>
      <c r="I750" s="14"/>
    </row>
    <row r="751" spans="1:9" ht="12.4" hidden="1" customHeight="1">
      <c r="A751" s="13"/>
      <c r="B751" s="1"/>
      <c r="C751" s="36"/>
      <c r="D751" s="150"/>
      <c r="E751" s="151"/>
      <c r="F751" s="43" t="str">
        <f>VLOOKUP(C751,'[2]Acha Air Sales Price List'!$B$1:$D$65536,3,FALSE)</f>
        <v>Exchange rate :</v>
      </c>
      <c r="G751" s="21">
        <f>ROUND(IF(ISBLANK(C751),0,VLOOKUP(C751,'[2]Acha Air Sales Price List'!$B$1:$X$65536,12,FALSE)*$L$14),2)</f>
        <v>0</v>
      </c>
      <c r="H751" s="22">
        <f t="shared" si="17"/>
        <v>0</v>
      </c>
      <c r="I751" s="14"/>
    </row>
    <row r="752" spans="1:9" ht="12.4" hidden="1" customHeight="1">
      <c r="A752" s="13"/>
      <c r="B752" s="1"/>
      <c r="C752" s="36"/>
      <c r="D752" s="150"/>
      <c r="E752" s="151"/>
      <c r="F752" s="43" t="str">
        <f>VLOOKUP(C752,'[2]Acha Air Sales Price List'!$B$1:$D$65536,3,FALSE)</f>
        <v>Exchange rate :</v>
      </c>
      <c r="G752" s="21">
        <f>ROUND(IF(ISBLANK(C752),0,VLOOKUP(C752,'[2]Acha Air Sales Price List'!$B$1:$X$65536,12,FALSE)*$L$14),2)</f>
        <v>0</v>
      </c>
      <c r="H752" s="22">
        <f t="shared" si="17"/>
        <v>0</v>
      </c>
      <c r="I752" s="14"/>
    </row>
    <row r="753" spans="1:9" ht="12.4" hidden="1" customHeight="1">
      <c r="A753" s="13"/>
      <c r="B753" s="1"/>
      <c r="C753" s="36"/>
      <c r="D753" s="150"/>
      <c r="E753" s="151"/>
      <c r="F753" s="43" t="str">
        <f>VLOOKUP(C753,'[2]Acha Air Sales Price List'!$B$1:$D$65536,3,FALSE)</f>
        <v>Exchange rate :</v>
      </c>
      <c r="G753" s="21">
        <f>ROUND(IF(ISBLANK(C753),0,VLOOKUP(C753,'[2]Acha Air Sales Price List'!$B$1:$X$65536,12,FALSE)*$L$14),2)</f>
        <v>0</v>
      </c>
      <c r="H753" s="22">
        <f t="shared" si="17"/>
        <v>0</v>
      </c>
      <c r="I753" s="14"/>
    </row>
    <row r="754" spans="1:9" ht="12.4" hidden="1" customHeight="1">
      <c r="A754" s="13"/>
      <c r="B754" s="1"/>
      <c r="C754" s="36"/>
      <c r="D754" s="150"/>
      <c r="E754" s="151"/>
      <c r="F754" s="43" t="str">
        <f>VLOOKUP(C754,'[2]Acha Air Sales Price List'!$B$1:$D$65536,3,FALSE)</f>
        <v>Exchange rate :</v>
      </c>
      <c r="G754" s="21">
        <f>ROUND(IF(ISBLANK(C754),0,VLOOKUP(C754,'[2]Acha Air Sales Price List'!$B$1:$X$65536,12,FALSE)*$L$14),2)</f>
        <v>0</v>
      </c>
      <c r="H754" s="22">
        <f t="shared" si="17"/>
        <v>0</v>
      </c>
      <c r="I754" s="14"/>
    </row>
    <row r="755" spans="1:9" ht="12.4" hidden="1" customHeight="1">
      <c r="A755" s="13"/>
      <c r="B755" s="1"/>
      <c r="C755" s="36"/>
      <c r="D755" s="150"/>
      <c r="E755" s="151"/>
      <c r="F755" s="43" t="str">
        <f>VLOOKUP(C755,'[2]Acha Air Sales Price List'!$B$1:$D$65536,3,FALSE)</f>
        <v>Exchange rate :</v>
      </c>
      <c r="G755" s="21">
        <f>ROUND(IF(ISBLANK(C755),0,VLOOKUP(C755,'[2]Acha Air Sales Price List'!$B$1:$X$65536,12,FALSE)*$L$14),2)</f>
        <v>0</v>
      </c>
      <c r="H755" s="22">
        <f t="shared" si="17"/>
        <v>0</v>
      </c>
      <c r="I755" s="14"/>
    </row>
    <row r="756" spans="1:9" ht="12.4" hidden="1" customHeight="1">
      <c r="A756" s="13"/>
      <c r="B756" s="1"/>
      <c r="C756" s="36"/>
      <c r="D756" s="150"/>
      <c r="E756" s="151"/>
      <c r="F756" s="43" t="str">
        <f>VLOOKUP(C756,'[2]Acha Air Sales Price List'!$B$1:$D$65536,3,FALSE)</f>
        <v>Exchange rate :</v>
      </c>
      <c r="G756" s="21">
        <f>ROUND(IF(ISBLANK(C756),0,VLOOKUP(C756,'[2]Acha Air Sales Price List'!$B$1:$X$65536,12,FALSE)*$L$14),2)</f>
        <v>0</v>
      </c>
      <c r="H756" s="22">
        <f t="shared" si="17"/>
        <v>0</v>
      </c>
      <c r="I756" s="14"/>
    </row>
    <row r="757" spans="1:9" ht="12.4" hidden="1" customHeight="1">
      <c r="A757" s="13"/>
      <c r="B757" s="1"/>
      <c r="C757" s="36"/>
      <c r="D757" s="150"/>
      <c r="E757" s="151"/>
      <c r="F757" s="43" t="str">
        <f>VLOOKUP(C757,'[2]Acha Air Sales Price List'!$B$1:$D$65536,3,FALSE)</f>
        <v>Exchange rate :</v>
      </c>
      <c r="G757" s="21">
        <f>ROUND(IF(ISBLANK(C757),0,VLOOKUP(C757,'[2]Acha Air Sales Price List'!$B$1:$X$65536,12,FALSE)*$L$14),2)</f>
        <v>0</v>
      </c>
      <c r="H757" s="22">
        <f t="shared" si="17"/>
        <v>0</v>
      </c>
      <c r="I757" s="14"/>
    </row>
    <row r="758" spans="1:9" ht="12.4" hidden="1" customHeight="1">
      <c r="A758" s="13"/>
      <c r="B758" s="1"/>
      <c r="C758" s="36"/>
      <c r="D758" s="150"/>
      <c r="E758" s="151"/>
      <c r="F758" s="43" t="str">
        <f>VLOOKUP(C758,'[2]Acha Air Sales Price List'!$B$1:$D$65536,3,FALSE)</f>
        <v>Exchange rate :</v>
      </c>
      <c r="G758" s="21">
        <f>ROUND(IF(ISBLANK(C758),0,VLOOKUP(C758,'[2]Acha Air Sales Price List'!$B$1:$X$65536,12,FALSE)*$L$14),2)</f>
        <v>0</v>
      </c>
      <c r="H758" s="22">
        <f t="shared" si="17"/>
        <v>0</v>
      </c>
      <c r="I758" s="14"/>
    </row>
    <row r="759" spans="1:9" ht="12.4" hidden="1" customHeight="1">
      <c r="A759" s="13"/>
      <c r="B759" s="1"/>
      <c r="C759" s="36"/>
      <c r="D759" s="150"/>
      <c r="E759" s="151"/>
      <c r="F759" s="43" t="str">
        <f>VLOOKUP(C759,'[2]Acha Air Sales Price List'!$B$1:$D$65536,3,FALSE)</f>
        <v>Exchange rate :</v>
      </c>
      <c r="G759" s="21">
        <f>ROUND(IF(ISBLANK(C759),0,VLOOKUP(C759,'[2]Acha Air Sales Price List'!$B$1:$X$65536,12,FALSE)*$L$14),2)</f>
        <v>0</v>
      </c>
      <c r="H759" s="22">
        <f t="shared" si="17"/>
        <v>0</v>
      </c>
      <c r="I759" s="14"/>
    </row>
    <row r="760" spans="1:9" ht="12.4" hidden="1" customHeight="1">
      <c r="A760" s="13"/>
      <c r="B760" s="1"/>
      <c r="C760" s="36"/>
      <c r="D760" s="150"/>
      <c r="E760" s="151"/>
      <c r="F760" s="43" t="str">
        <f>VLOOKUP(C760,'[2]Acha Air Sales Price List'!$B$1:$D$65536,3,FALSE)</f>
        <v>Exchange rate :</v>
      </c>
      <c r="G760" s="21">
        <f>ROUND(IF(ISBLANK(C760),0,VLOOKUP(C760,'[2]Acha Air Sales Price List'!$B$1:$X$65536,12,FALSE)*$L$14),2)</f>
        <v>0</v>
      </c>
      <c r="H760" s="22">
        <f t="shared" si="17"/>
        <v>0</v>
      </c>
      <c r="I760" s="14"/>
    </row>
    <row r="761" spans="1:9" ht="12.4" hidden="1" customHeight="1">
      <c r="A761" s="13"/>
      <c r="B761" s="1"/>
      <c r="C761" s="36"/>
      <c r="D761" s="150"/>
      <c r="E761" s="151"/>
      <c r="F761" s="43" t="str">
        <f>VLOOKUP(C761,'[2]Acha Air Sales Price List'!$B$1:$D$65536,3,FALSE)</f>
        <v>Exchange rate :</v>
      </c>
      <c r="G761" s="21">
        <f>ROUND(IF(ISBLANK(C761),0,VLOOKUP(C761,'[2]Acha Air Sales Price List'!$B$1:$X$65536,12,FALSE)*$L$14),2)</f>
        <v>0</v>
      </c>
      <c r="H761" s="22">
        <f t="shared" si="17"/>
        <v>0</v>
      </c>
      <c r="I761" s="14"/>
    </row>
    <row r="762" spans="1:9" ht="12.4" hidden="1" customHeight="1">
      <c r="A762" s="13"/>
      <c r="B762" s="1"/>
      <c r="C762" s="36"/>
      <c r="D762" s="150"/>
      <c r="E762" s="151"/>
      <c r="F762" s="43" t="str">
        <f>VLOOKUP(C762,'[2]Acha Air Sales Price List'!$B$1:$D$65536,3,FALSE)</f>
        <v>Exchange rate :</v>
      </c>
      <c r="G762" s="21">
        <f>ROUND(IF(ISBLANK(C762),0,VLOOKUP(C762,'[2]Acha Air Sales Price List'!$B$1:$X$65536,12,FALSE)*$L$14),2)</f>
        <v>0</v>
      </c>
      <c r="H762" s="22">
        <f t="shared" si="17"/>
        <v>0</v>
      </c>
      <c r="I762" s="14"/>
    </row>
    <row r="763" spans="1:9" ht="12.4" hidden="1" customHeight="1">
      <c r="A763" s="13"/>
      <c r="B763" s="1"/>
      <c r="C763" s="36"/>
      <c r="D763" s="150"/>
      <c r="E763" s="151"/>
      <c r="F763" s="43" t="str">
        <f>VLOOKUP(C763,'[2]Acha Air Sales Price List'!$B$1:$D$65536,3,FALSE)</f>
        <v>Exchange rate :</v>
      </c>
      <c r="G763" s="21">
        <f>ROUND(IF(ISBLANK(C763),0,VLOOKUP(C763,'[2]Acha Air Sales Price List'!$B$1:$X$65536,12,FALSE)*$L$14),2)</f>
        <v>0</v>
      </c>
      <c r="H763" s="22">
        <f t="shared" si="17"/>
        <v>0</v>
      </c>
      <c r="I763" s="14"/>
    </row>
    <row r="764" spans="1:9" ht="12.4" hidden="1" customHeight="1">
      <c r="A764" s="13"/>
      <c r="B764" s="1"/>
      <c r="C764" s="36"/>
      <c r="D764" s="150"/>
      <c r="E764" s="151"/>
      <c r="F764" s="43" t="str">
        <f>VLOOKUP(C764,'[2]Acha Air Sales Price List'!$B$1:$D$65536,3,FALSE)</f>
        <v>Exchange rate :</v>
      </c>
      <c r="G764" s="21">
        <f>ROUND(IF(ISBLANK(C764),0,VLOOKUP(C764,'[2]Acha Air Sales Price List'!$B$1:$X$65536,12,FALSE)*$L$14),2)</f>
        <v>0</v>
      </c>
      <c r="H764" s="22">
        <f t="shared" si="17"/>
        <v>0</v>
      </c>
      <c r="I764" s="14"/>
    </row>
    <row r="765" spans="1:9" ht="12.4" hidden="1" customHeight="1">
      <c r="A765" s="13"/>
      <c r="B765" s="1"/>
      <c r="C765" s="36"/>
      <c r="D765" s="150"/>
      <c r="E765" s="151"/>
      <c r="F765" s="43" t="str">
        <f>VLOOKUP(C765,'[2]Acha Air Sales Price List'!$B$1:$D$65536,3,FALSE)</f>
        <v>Exchange rate :</v>
      </c>
      <c r="G765" s="21">
        <f>ROUND(IF(ISBLANK(C765),0,VLOOKUP(C765,'[2]Acha Air Sales Price List'!$B$1:$X$65536,12,FALSE)*$L$14),2)</f>
        <v>0</v>
      </c>
      <c r="H765" s="22">
        <f t="shared" si="17"/>
        <v>0</v>
      </c>
      <c r="I765" s="14"/>
    </row>
    <row r="766" spans="1:9" ht="12.4" hidden="1" customHeight="1">
      <c r="A766" s="13"/>
      <c r="B766" s="1"/>
      <c r="C766" s="36"/>
      <c r="D766" s="150"/>
      <c r="E766" s="151"/>
      <c r="F766" s="43" t="str">
        <f>VLOOKUP(C766,'[2]Acha Air Sales Price List'!$B$1:$D$65536,3,FALSE)</f>
        <v>Exchange rate :</v>
      </c>
      <c r="G766" s="21">
        <f>ROUND(IF(ISBLANK(C766),0,VLOOKUP(C766,'[2]Acha Air Sales Price List'!$B$1:$X$65536,12,FALSE)*$L$14),2)</f>
        <v>0</v>
      </c>
      <c r="H766" s="22">
        <f t="shared" si="17"/>
        <v>0</v>
      </c>
      <c r="I766" s="14"/>
    </row>
    <row r="767" spans="1:9" ht="12.4" hidden="1" customHeight="1">
      <c r="A767" s="13"/>
      <c r="B767" s="1"/>
      <c r="C767" s="36"/>
      <c r="D767" s="150"/>
      <c r="E767" s="151"/>
      <c r="F767" s="43" t="str">
        <f>VLOOKUP(C767,'[2]Acha Air Sales Price List'!$B$1:$D$65536,3,FALSE)</f>
        <v>Exchange rate :</v>
      </c>
      <c r="G767" s="21">
        <f>ROUND(IF(ISBLANK(C767),0,VLOOKUP(C767,'[2]Acha Air Sales Price List'!$B$1:$X$65536,12,FALSE)*$L$14),2)</f>
        <v>0</v>
      </c>
      <c r="H767" s="22">
        <f t="shared" si="17"/>
        <v>0</v>
      </c>
      <c r="I767" s="14"/>
    </row>
    <row r="768" spans="1:9" ht="12.4" hidden="1" customHeight="1">
      <c r="A768" s="13"/>
      <c r="B768" s="1"/>
      <c r="C768" s="36"/>
      <c r="D768" s="150"/>
      <c r="E768" s="151"/>
      <c r="F768" s="43" t="str">
        <f>VLOOKUP(C768,'[2]Acha Air Sales Price List'!$B$1:$D$65536,3,FALSE)</f>
        <v>Exchange rate :</v>
      </c>
      <c r="G768" s="21">
        <f>ROUND(IF(ISBLANK(C768),0,VLOOKUP(C768,'[2]Acha Air Sales Price List'!$B$1:$X$65536,12,FALSE)*$L$14),2)</f>
        <v>0</v>
      </c>
      <c r="H768" s="22">
        <f t="shared" si="17"/>
        <v>0</v>
      </c>
      <c r="I768" s="14"/>
    </row>
    <row r="769" spans="1:9" ht="12.4" hidden="1" customHeight="1">
      <c r="A769" s="13"/>
      <c r="B769" s="1"/>
      <c r="C769" s="36"/>
      <c r="D769" s="150"/>
      <c r="E769" s="151"/>
      <c r="F769" s="43" t="str">
        <f>VLOOKUP(C769,'[2]Acha Air Sales Price List'!$B$1:$D$65536,3,FALSE)</f>
        <v>Exchange rate :</v>
      </c>
      <c r="G769" s="21">
        <f>ROUND(IF(ISBLANK(C769),0,VLOOKUP(C769,'[2]Acha Air Sales Price List'!$B$1:$X$65536,12,FALSE)*$L$14),2)</f>
        <v>0</v>
      </c>
      <c r="H769" s="22">
        <f t="shared" si="17"/>
        <v>0</v>
      </c>
      <c r="I769" s="14"/>
    </row>
    <row r="770" spans="1:9" ht="12.4" hidden="1" customHeight="1">
      <c r="A770" s="13"/>
      <c r="B770" s="1"/>
      <c r="C770" s="36"/>
      <c r="D770" s="150"/>
      <c r="E770" s="151"/>
      <c r="F770" s="43" t="str">
        <f>VLOOKUP(C770,'[2]Acha Air Sales Price List'!$B$1:$D$65536,3,FALSE)</f>
        <v>Exchange rate :</v>
      </c>
      <c r="G770" s="21">
        <f>ROUND(IF(ISBLANK(C770),0,VLOOKUP(C770,'[2]Acha Air Sales Price List'!$B$1:$X$65536,12,FALSE)*$L$14),2)</f>
        <v>0</v>
      </c>
      <c r="H770" s="22">
        <f t="shared" si="17"/>
        <v>0</v>
      </c>
      <c r="I770" s="14"/>
    </row>
    <row r="771" spans="1:9" ht="12.4" hidden="1" customHeight="1">
      <c r="A771" s="13"/>
      <c r="B771" s="1"/>
      <c r="C771" s="36"/>
      <c r="D771" s="150"/>
      <c r="E771" s="151"/>
      <c r="F771" s="43" t="str">
        <f>VLOOKUP(C771,'[2]Acha Air Sales Price List'!$B$1:$D$65536,3,FALSE)</f>
        <v>Exchange rate :</v>
      </c>
      <c r="G771" s="21">
        <f>ROUND(IF(ISBLANK(C771),0,VLOOKUP(C771,'[2]Acha Air Sales Price List'!$B$1:$X$65536,12,FALSE)*$L$14),2)</f>
        <v>0</v>
      </c>
      <c r="H771" s="22">
        <f t="shared" si="17"/>
        <v>0</v>
      </c>
      <c r="I771" s="14"/>
    </row>
    <row r="772" spans="1:9" ht="12.4" hidden="1" customHeight="1">
      <c r="A772" s="13"/>
      <c r="B772" s="1"/>
      <c r="C772" s="36"/>
      <c r="D772" s="150"/>
      <c r="E772" s="151"/>
      <c r="F772" s="43" t="str">
        <f>VLOOKUP(C772,'[2]Acha Air Sales Price List'!$B$1:$D$65536,3,FALSE)</f>
        <v>Exchange rate :</v>
      </c>
      <c r="G772" s="21">
        <f>ROUND(IF(ISBLANK(C772),0,VLOOKUP(C772,'[2]Acha Air Sales Price List'!$B$1:$X$65536,12,FALSE)*$L$14),2)</f>
        <v>0</v>
      </c>
      <c r="H772" s="22">
        <f t="shared" si="17"/>
        <v>0</v>
      </c>
      <c r="I772" s="14"/>
    </row>
    <row r="773" spans="1:9" ht="12.4" hidden="1" customHeight="1">
      <c r="A773" s="13"/>
      <c r="B773" s="1"/>
      <c r="C773" s="36"/>
      <c r="D773" s="150"/>
      <c r="E773" s="151"/>
      <c r="F773" s="43" t="str">
        <f>VLOOKUP(C773,'[2]Acha Air Sales Price List'!$B$1:$D$65536,3,FALSE)</f>
        <v>Exchange rate :</v>
      </c>
      <c r="G773" s="21">
        <f>ROUND(IF(ISBLANK(C773),0,VLOOKUP(C773,'[2]Acha Air Sales Price List'!$B$1:$X$65536,12,FALSE)*$L$14),2)</f>
        <v>0</v>
      </c>
      <c r="H773" s="22">
        <f t="shared" si="17"/>
        <v>0</v>
      </c>
      <c r="I773" s="14"/>
    </row>
    <row r="774" spans="1:9" ht="12.4" hidden="1" customHeight="1">
      <c r="A774" s="13"/>
      <c r="B774" s="1"/>
      <c r="C774" s="36"/>
      <c r="D774" s="150"/>
      <c r="E774" s="151"/>
      <c r="F774" s="43" t="str">
        <f>VLOOKUP(C774,'[2]Acha Air Sales Price List'!$B$1:$D$65536,3,FALSE)</f>
        <v>Exchange rate :</v>
      </c>
      <c r="G774" s="21">
        <f>ROUND(IF(ISBLANK(C774),0,VLOOKUP(C774,'[2]Acha Air Sales Price List'!$B$1:$X$65536,12,FALSE)*$L$14),2)</f>
        <v>0</v>
      </c>
      <c r="H774" s="22">
        <f t="shared" si="17"/>
        <v>0</v>
      </c>
      <c r="I774" s="14"/>
    </row>
    <row r="775" spans="1:9" ht="12.4" hidden="1" customHeight="1">
      <c r="A775" s="13"/>
      <c r="B775" s="1"/>
      <c r="C775" s="36"/>
      <c r="D775" s="150"/>
      <c r="E775" s="151"/>
      <c r="F775" s="43" t="str">
        <f>VLOOKUP(C775,'[2]Acha Air Sales Price List'!$B$1:$D$65536,3,FALSE)</f>
        <v>Exchange rate :</v>
      </c>
      <c r="G775" s="21">
        <f>ROUND(IF(ISBLANK(C775),0,VLOOKUP(C775,'[2]Acha Air Sales Price List'!$B$1:$X$65536,12,FALSE)*$L$14),2)</f>
        <v>0</v>
      </c>
      <c r="H775" s="22">
        <f t="shared" si="17"/>
        <v>0</v>
      </c>
      <c r="I775" s="14"/>
    </row>
    <row r="776" spans="1:9" ht="12.4" hidden="1" customHeight="1">
      <c r="A776" s="13"/>
      <c r="B776" s="1"/>
      <c r="C776" s="37"/>
      <c r="D776" s="150"/>
      <c r="E776" s="151"/>
      <c r="F776" s="43" t="str">
        <f>VLOOKUP(C776,'[2]Acha Air Sales Price List'!$B$1:$D$65536,3,FALSE)</f>
        <v>Exchange rate :</v>
      </c>
      <c r="G776" s="21">
        <f>ROUND(IF(ISBLANK(C776),0,VLOOKUP(C776,'[2]Acha Air Sales Price List'!$B$1:$X$65536,12,FALSE)*$L$14),2)</f>
        <v>0</v>
      </c>
      <c r="H776" s="22">
        <f>ROUND(IF(ISNUMBER(B776), G776*B776, 0),5)</f>
        <v>0</v>
      </c>
      <c r="I776" s="14"/>
    </row>
    <row r="777" spans="1:9" ht="12" hidden="1" customHeight="1">
      <c r="A777" s="13"/>
      <c r="B777" s="1"/>
      <c r="C777" s="36"/>
      <c r="D777" s="150"/>
      <c r="E777" s="151"/>
      <c r="F777" s="43" t="str">
        <f>VLOOKUP(C777,'[2]Acha Air Sales Price List'!$B$1:$D$65536,3,FALSE)</f>
        <v>Exchange rate :</v>
      </c>
      <c r="G777" s="21">
        <f>ROUND(IF(ISBLANK(C777),0,VLOOKUP(C777,'[2]Acha Air Sales Price List'!$B$1:$X$65536,12,FALSE)*$L$14),2)</f>
        <v>0</v>
      </c>
      <c r="H777" s="22">
        <f t="shared" ref="H777:H840" si="18">ROUND(IF(ISNUMBER(B777), G777*B777, 0),5)</f>
        <v>0</v>
      </c>
      <c r="I777" s="14"/>
    </row>
    <row r="778" spans="1:9" ht="12.4" hidden="1" customHeight="1">
      <c r="A778" s="13"/>
      <c r="B778" s="1"/>
      <c r="C778" s="36"/>
      <c r="D778" s="150"/>
      <c r="E778" s="151"/>
      <c r="F778" s="43" t="str">
        <f>VLOOKUP(C778,'[2]Acha Air Sales Price List'!$B$1:$D$65536,3,FALSE)</f>
        <v>Exchange rate :</v>
      </c>
      <c r="G778" s="21">
        <f>ROUND(IF(ISBLANK(C778),0,VLOOKUP(C778,'[2]Acha Air Sales Price List'!$B$1:$X$65536,12,FALSE)*$L$14),2)</f>
        <v>0</v>
      </c>
      <c r="H778" s="22">
        <f t="shared" si="18"/>
        <v>0</v>
      </c>
      <c r="I778" s="14"/>
    </row>
    <row r="779" spans="1:9" ht="12.4" hidden="1" customHeight="1">
      <c r="A779" s="13"/>
      <c r="B779" s="1"/>
      <c r="C779" s="36"/>
      <c r="D779" s="150"/>
      <c r="E779" s="151"/>
      <c r="F779" s="43" t="str">
        <f>VLOOKUP(C779,'[2]Acha Air Sales Price List'!$B$1:$D$65536,3,FALSE)</f>
        <v>Exchange rate :</v>
      </c>
      <c r="G779" s="21">
        <f>ROUND(IF(ISBLANK(C779),0,VLOOKUP(C779,'[2]Acha Air Sales Price List'!$B$1:$X$65536,12,FALSE)*$L$14),2)</f>
        <v>0</v>
      </c>
      <c r="H779" s="22">
        <f t="shared" si="18"/>
        <v>0</v>
      </c>
      <c r="I779" s="14"/>
    </row>
    <row r="780" spans="1:9" ht="12.4" hidden="1" customHeight="1">
      <c r="A780" s="13"/>
      <c r="B780" s="1"/>
      <c r="C780" s="36"/>
      <c r="D780" s="150"/>
      <c r="E780" s="151"/>
      <c r="F780" s="43" t="str">
        <f>VLOOKUP(C780,'[2]Acha Air Sales Price List'!$B$1:$D$65536,3,FALSE)</f>
        <v>Exchange rate :</v>
      </c>
      <c r="G780" s="21">
        <f>ROUND(IF(ISBLANK(C780),0,VLOOKUP(C780,'[2]Acha Air Sales Price List'!$B$1:$X$65536,12,FALSE)*$L$14),2)</f>
        <v>0</v>
      </c>
      <c r="H780" s="22">
        <f t="shared" si="18"/>
        <v>0</v>
      </c>
      <c r="I780" s="14"/>
    </row>
    <row r="781" spans="1:9" ht="12.4" hidden="1" customHeight="1">
      <c r="A781" s="13"/>
      <c r="B781" s="1"/>
      <c r="C781" s="36"/>
      <c r="D781" s="150"/>
      <c r="E781" s="151"/>
      <c r="F781" s="43" t="str">
        <f>VLOOKUP(C781,'[2]Acha Air Sales Price List'!$B$1:$D$65536,3,FALSE)</f>
        <v>Exchange rate :</v>
      </c>
      <c r="G781" s="21">
        <f>ROUND(IF(ISBLANK(C781),0,VLOOKUP(C781,'[2]Acha Air Sales Price List'!$B$1:$X$65536,12,FALSE)*$L$14),2)</f>
        <v>0</v>
      </c>
      <c r="H781" s="22">
        <f t="shared" si="18"/>
        <v>0</v>
      </c>
      <c r="I781" s="14"/>
    </row>
    <row r="782" spans="1:9" ht="12.4" hidden="1" customHeight="1">
      <c r="A782" s="13"/>
      <c r="B782" s="1"/>
      <c r="C782" s="36"/>
      <c r="D782" s="150"/>
      <c r="E782" s="151"/>
      <c r="F782" s="43" t="str">
        <f>VLOOKUP(C782,'[2]Acha Air Sales Price List'!$B$1:$D$65536,3,FALSE)</f>
        <v>Exchange rate :</v>
      </c>
      <c r="G782" s="21">
        <f>ROUND(IF(ISBLANK(C782),0,VLOOKUP(C782,'[2]Acha Air Sales Price List'!$B$1:$X$65536,12,FALSE)*$L$14),2)</f>
        <v>0</v>
      </c>
      <c r="H782" s="22">
        <f t="shared" si="18"/>
        <v>0</v>
      </c>
      <c r="I782" s="14"/>
    </row>
    <row r="783" spans="1:9" ht="12.4" hidden="1" customHeight="1">
      <c r="A783" s="13"/>
      <c r="B783" s="1"/>
      <c r="C783" s="36"/>
      <c r="D783" s="150"/>
      <c r="E783" s="151"/>
      <c r="F783" s="43" t="str">
        <f>VLOOKUP(C783,'[2]Acha Air Sales Price List'!$B$1:$D$65536,3,FALSE)</f>
        <v>Exchange rate :</v>
      </c>
      <c r="G783" s="21">
        <f>ROUND(IF(ISBLANK(C783),0,VLOOKUP(C783,'[2]Acha Air Sales Price List'!$B$1:$X$65536,12,FALSE)*$L$14),2)</f>
        <v>0</v>
      </c>
      <c r="H783" s="22">
        <f t="shared" si="18"/>
        <v>0</v>
      </c>
      <c r="I783" s="14"/>
    </row>
    <row r="784" spans="1:9" ht="12.4" hidden="1" customHeight="1">
      <c r="A784" s="13"/>
      <c r="B784" s="1"/>
      <c r="C784" s="36"/>
      <c r="D784" s="150"/>
      <c r="E784" s="151"/>
      <c r="F784" s="43" t="str">
        <f>VLOOKUP(C784,'[2]Acha Air Sales Price List'!$B$1:$D$65536,3,FALSE)</f>
        <v>Exchange rate :</v>
      </c>
      <c r="G784" s="21">
        <f>ROUND(IF(ISBLANK(C784),0,VLOOKUP(C784,'[2]Acha Air Sales Price List'!$B$1:$X$65536,12,FALSE)*$L$14),2)</f>
        <v>0</v>
      </c>
      <c r="H784" s="22">
        <f t="shared" si="18"/>
        <v>0</v>
      </c>
      <c r="I784" s="14"/>
    </row>
    <row r="785" spans="1:9" ht="12.4" hidden="1" customHeight="1">
      <c r="A785" s="13"/>
      <c r="B785" s="1"/>
      <c r="C785" s="36"/>
      <c r="D785" s="150"/>
      <c r="E785" s="151"/>
      <c r="F785" s="43" t="str">
        <f>VLOOKUP(C785,'[2]Acha Air Sales Price List'!$B$1:$D$65536,3,FALSE)</f>
        <v>Exchange rate :</v>
      </c>
      <c r="G785" s="21">
        <f>ROUND(IF(ISBLANK(C785),0,VLOOKUP(C785,'[2]Acha Air Sales Price List'!$B$1:$X$65536,12,FALSE)*$L$14),2)</f>
        <v>0</v>
      </c>
      <c r="H785" s="22">
        <f t="shared" si="18"/>
        <v>0</v>
      </c>
      <c r="I785" s="14"/>
    </row>
    <row r="786" spans="1:9" ht="12.4" hidden="1" customHeight="1">
      <c r="A786" s="13"/>
      <c r="B786" s="1"/>
      <c r="C786" s="36"/>
      <c r="D786" s="150"/>
      <c r="E786" s="151"/>
      <c r="F786" s="43" t="str">
        <f>VLOOKUP(C786,'[2]Acha Air Sales Price List'!$B$1:$D$65536,3,FALSE)</f>
        <v>Exchange rate :</v>
      </c>
      <c r="G786" s="21">
        <f>ROUND(IF(ISBLANK(C786),0,VLOOKUP(C786,'[2]Acha Air Sales Price List'!$B$1:$X$65536,12,FALSE)*$L$14),2)</f>
        <v>0</v>
      </c>
      <c r="H786" s="22">
        <f t="shared" si="18"/>
        <v>0</v>
      </c>
      <c r="I786" s="14"/>
    </row>
    <row r="787" spans="1:9" ht="12.4" hidden="1" customHeight="1">
      <c r="A787" s="13"/>
      <c r="B787" s="1"/>
      <c r="C787" s="36"/>
      <c r="D787" s="150"/>
      <c r="E787" s="151"/>
      <c r="F787" s="43" t="str">
        <f>VLOOKUP(C787,'[2]Acha Air Sales Price List'!$B$1:$D$65536,3,FALSE)</f>
        <v>Exchange rate :</v>
      </c>
      <c r="G787" s="21">
        <f>ROUND(IF(ISBLANK(C787),0,VLOOKUP(C787,'[2]Acha Air Sales Price List'!$B$1:$X$65536,12,FALSE)*$L$14),2)</f>
        <v>0</v>
      </c>
      <c r="H787" s="22">
        <f t="shared" si="18"/>
        <v>0</v>
      </c>
      <c r="I787" s="14"/>
    </row>
    <row r="788" spans="1:9" ht="12.4" hidden="1" customHeight="1">
      <c r="A788" s="13"/>
      <c r="B788" s="1"/>
      <c r="C788" s="36"/>
      <c r="D788" s="150"/>
      <c r="E788" s="151"/>
      <c r="F788" s="43" t="str">
        <f>VLOOKUP(C788,'[2]Acha Air Sales Price List'!$B$1:$D$65536,3,FALSE)</f>
        <v>Exchange rate :</v>
      </c>
      <c r="G788" s="21">
        <f>ROUND(IF(ISBLANK(C788),0,VLOOKUP(C788,'[2]Acha Air Sales Price List'!$B$1:$X$65536,12,FALSE)*$L$14),2)</f>
        <v>0</v>
      </c>
      <c r="H788" s="22">
        <f t="shared" si="18"/>
        <v>0</v>
      </c>
      <c r="I788" s="14"/>
    </row>
    <row r="789" spans="1:9" ht="12.4" hidden="1" customHeight="1">
      <c r="A789" s="13"/>
      <c r="B789" s="1"/>
      <c r="C789" s="36"/>
      <c r="D789" s="150"/>
      <c r="E789" s="151"/>
      <c r="F789" s="43" t="str">
        <f>VLOOKUP(C789,'[2]Acha Air Sales Price List'!$B$1:$D$65536,3,FALSE)</f>
        <v>Exchange rate :</v>
      </c>
      <c r="G789" s="21">
        <f>ROUND(IF(ISBLANK(C789),0,VLOOKUP(C789,'[2]Acha Air Sales Price List'!$B$1:$X$65536,12,FALSE)*$L$14),2)</f>
        <v>0</v>
      </c>
      <c r="H789" s="22">
        <f t="shared" si="18"/>
        <v>0</v>
      </c>
      <c r="I789" s="14"/>
    </row>
    <row r="790" spans="1:9" ht="12.4" hidden="1" customHeight="1">
      <c r="A790" s="13"/>
      <c r="B790" s="1"/>
      <c r="C790" s="36"/>
      <c r="D790" s="150"/>
      <c r="E790" s="151"/>
      <c r="F790" s="43" t="str">
        <f>VLOOKUP(C790,'[2]Acha Air Sales Price List'!$B$1:$D$65536,3,FALSE)</f>
        <v>Exchange rate :</v>
      </c>
      <c r="G790" s="21">
        <f>ROUND(IF(ISBLANK(C790),0,VLOOKUP(C790,'[2]Acha Air Sales Price List'!$B$1:$X$65536,12,FALSE)*$L$14),2)</f>
        <v>0</v>
      </c>
      <c r="H790" s="22">
        <f t="shared" si="18"/>
        <v>0</v>
      </c>
      <c r="I790" s="14"/>
    </row>
    <row r="791" spans="1:9" ht="12.4" hidden="1" customHeight="1">
      <c r="A791" s="13"/>
      <c r="B791" s="1"/>
      <c r="C791" s="36"/>
      <c r="D791" s="150"/>
      <c r="E791" s="151"/>
      <c r="F791" s="43" t="str">
        <f>VLOOKUP(C791,'[2]Acha Air Sales Price List'!$B$1:$D$65536,3,FALSE)</f>
        <v>Exchange rate :</v>
      </c>
      <c r="G791" s="21">
        <f>ROUND(IF(ISBLANK(C791),0,VLOOKUP(C791,'[2]Acha Air Sales Price List'!$B$1:$X$65536,12,FALSE)*$L$14),2)</f>
        <v>0</v>
      </c>
      <c r="H791" s="22">
        <f t="shared" si="18"/>
        <v>0</v>
      </c>
      <c r="I791" s="14"/>
    </row>
    <row r="792" spans="1:9" ht="12.4" hidden="1" customHeight="1">
      <c r="A792" s="13"/>
      <c r="B792" s="1"/>
      <c r="C792" s="36"/>
      <c r="D792" s="150"/>
      <c r="E792" s="151"/>
      <c r="F792" s="43" t="str">
        <f>VLOOKUP(C792,'[2]Acha Air Sales Price List'!$B$1:$D$65536,3,FALSE)</f>
        <v>Exchange rate :</v>
      </c>
      <c r="G792" s="21">
        <f>ROUND(IF(ISBLANK(C792),0,VLOOKUP(C792,'[2]Acha Air Sales Price List'!$B$1:$X$65536,12,FALSE)*$L$14),2)</f>
        <v>0</v>
      </c>
      <c r="H792" s="22">
        <f t="shared" si="18"/>
        <v>0</v>
      </c>
      <c r="I792" s="14"/>
    </row>
    <row r="793" spans="1:9" ht="12.4" hidden="1" customHeight="1">
      <c r="A793" s="13"/>
      <c r="B793" s="1"/>
      <c r="C793" s="36"/>
      <c r="D793" s="150"/>
      <c r="E793" s="151"/>
      <c r="F793" s="43" t="str">
        <f>VLOOKUP(C793,'[2]Acha Air Sales Price List'!$B$1:$D$65536,3,FALSE)</f>
        <v>Exchange rate :</v>
      </c>
      <c r="G793" s="21">
        <f>ROUND(IF(ISBLANK(C793),0,VLOOKUP(C793,'[2]Acha Air Sales Price List'!$B$1:$X$65536,12,FALSE)*$L$14),2)</f>
        <v>0</v>
      </c>
      <c r="H793" s="22">
        <f t="shared" si="18"/>
        <v>0</v>
      </c>
      <c r="I793" s="14"/>
    </row>
    <row r="794" spans="1:9" ht="12.4" hidden="1" customHeight="1">
      <c r="A794" s="13"/>
      <c r="B794" s="1"/>
      <c r="C794" s="36"/>
      <c r="D794" s="150"/>
      <c r="E794" s="151"/>
      <c r="F794" s="43" t="str">
        <f>VLOOKUP(C794,'[2]Acha Air Sales Price List'!$B$1:$D$65536,3,FALSE)</f>
        <v>Exchange rate :</v>
      </c>
      <c r="G794" s="21">
        <f>ROUND(IF(ISBLANK(C794),0,VLOOKUP(C794,'[2]Acha Air Sales Price List'!$B$1:$X$65536,12,FALSE)*$L$14),2)</f>
        <v>0</v>
      </c>
      <c r="H794" s="22">
        <f t="shared" si="18"/>
        <v>0</v>
      </c>
      <c r="I794" s="14"/>
    </row>
    <row r="795" spans="1:9" ht="12.4" hidden="1" customHeight="1">
      <c r="A795" s="13"/>
      <c r="B795" s="1"/>
      <c r="C795" s="36"/>
      <c r="D795" s="150"/>
      <c r="E795" s="151"/>
      <c r="F795" s="43" t="str">
        <f>VLOOKUP(C795,'[2]Acha Air Sales Price List'!$B$1:$D$65536,3,FALSE)</f>
        <v>Exchange rate :</v>
      </c>
      <c r="G795" s="21">
        <f>ROUND(IF(ISBLANK(C795),0,VLOOKUP(C795,'[2]Acha Air Sales Price List'!$B$1:$X$65536,12,FALSE)*$L$14),2)</f>
        <v>0</v>
      </c>
      <c r="H795" s="22">
        <f t="shared" si="18"/>
        <v>0</v>
      </c>
      <c r="I795" s="14"/>
    </row>
    <row r="796" spans="1:9" ht="12.4" hidden="1" customHeight="1">
      <c r="A796" s="13"/>
      <c r="B796" s="1"/>
      <c r="C796" s="36"/>
      <c r="D796" s="150"/>
      <c r="E796" s="151"/>
      <c r="F796" s="43" t="str">
        <f>VLOOKUP(C796,'[2]Acha Air Sales Price List'!$B$1:$D$65536,3,FALSE)</f>
        <v>Exchange rate :</v>
      </c>
      <c r="G796" s="21">
        <f>ROUND(IF(ISBLANK(C796),0,VLOOKUP(C796,'[2]Acha Air Sales Price List'!$B$1:$X$65536,12,FALSE)*$L$14),2)</f>
        <v>0</v>
      </c>
      <c r="H796" s="22">
        <f t="shared" si="18"/>
        <v>0</v>
      </c>
      <c r="I796" s="14"/>
    </row>
    <row r="797" spans="1:9" ht="12.4" hidden="1" customHeight="1">
      <c r="A797" s="13"/>
      <c r="B797" s="1"/>
      <c r="C797" s="36"/>
      <c r="D797" s="150"/>
      <c r="E797" s="151"/>
      <c r="F797" s="43" t="str">
        <f>VLOOKUP(C797,'[2]Acha Air Sales Price List'!$B$1:$D$65536,3,FALSE)</f>
        <v>Exchange rate :</v>
      </c>
      <c r="G797" s="21">
        <f>ROUND(IF(ISBLANK(C797),0,VLOOKUP(C797,'[2]Acha Air Sales Price List'!$B$1:$X$65536,12,FALSE)*$L$14),2)</f>
        <v>0</v>
      </c>
      <c r="H797" s="22">
        <f t="shared" si="18"/>
        <v>0</v>
      </c>
      <c r="I797" s="14"/>
    </row>
    <row r="798" spans="1:9" ht="12.4" hidden="1" customHeight="1">
      <c r="A798" s="13"/>
      <c r="B798" s="1"/>
      <c r="C798" s="36"/>
      <c r="D798" s="150"/>
      <c r="E798" s="151"/>
      <c r="F798" s="43" t="str">
        <f>VLOOKUP(C798,'[2]Acha Air Sales Price List'!$B$1:$D$65536,3,FALSE)</f>
        <v>Exchange rate :</v>
      </c>
      <c r="G798" s="21">
        <f>ROUND(IF(ISBLANK(C798),0,VLOOKUP(C798,'[2]Acha Air Sales Price List'!$B$1:$X$65536,12,FALSE)*$L$14),2)</f>
        <v>0</v>
      </c>
      <c r="H798" s="22">
        <f t="shared" si="18"/>
        <v>0</v>
      </c>
      <c r="I798" s="14"/>
    </row>
    <row r="799" spans="1:9" ht="12.4" hidden="1" customHeight="1">
      <c r="A799" s="13"/>
      <c r="B799" s="1"/>
      <c r="C799" s="36"/>
      <c r="D799" s="150"/>
      <c r="E799" s="151"/>
      <c r="F799" s="43" t="str">
        <f>VLOOKUP(C799,'[2]Acha Air Sales Price List'!$B$1:$D$65536,3,FALSE)</f>
        <v>Exchange rate :</v>
      </c>
      <c r="G799" s="21">
        <f>ROUND(IF(ISBLANK(C799),0,VLOOKUP(C799,'[2]Acha Air Sales Price List'!$B$1:$X$65536,12,FALSE)*$L$14),2)</f>
        <v>0</v>
      </c>
      <c r="H799" s="22">
        <f t="shared" si="18"/>
        <v>0</v>
      </c>
      <c r="I799" s="14"/>
    </row>
    <row r="800" spans="1:9" ht="12.4" hidden="1" customHeight="1">
      <c r="A800" s="13"/>
      <c r="B800" s="1"/>
      <c r="C800" s="37"/>
      <c r="D800" s="150"/>
      <c r="E800" s="151"/>
      <c r="F800" s="43" t="str">
        <f>VLOOKUP(C800,'[2]Acha Air Sales Price List'!$B$1:$D$65536,3,FALSE)</f>
        <v>Exchange rate :</v>
      </c>
      <c r="G800" s="21">
        <f>ROUND(IF(ISBLANK(C800),0,VLOOKUP(C800,'[2]Acha Air Sales Price List'!$B$1:$X$65536,12,FALSE)*$L$14),2)</f>
        <v>0</v>
      </c>
      <c r="H800" s="22">
        <f t="shared" si="18"/>
        <v>0</v>
      </c>
      <c r="I800" s="14"/>
    </row>
    <row r="801" spans="1:9" ht="12" hidden="1" customHeight="1">
      <c r="A801" s="13"/>
      <c r="B801" s="1"/>
      <c r="C801" s="36"/>
      <c r="D801" s="150"/>
      <c r="E801" s="151"/>
      <c r="F801" s="43" t="str">
        <f>VLOOKUP(C801,'[2]Acha Air Sales Price List'!$B$1:$D$65536,3,FALSE)</f>
        <v>Exchange rate :</v>
      </c>
      <c r="G801" s="21">
        <f>ROUND(IF(ISBLANK(C801),0,VLOOKUP(C801,'[2]Acha Air Sales Price List'!$B$1:$X$65536,12,FALSE)*$L$14),2)</f>
        <v>0</v>
      </c>
      <c r="H801" s="22">
        <f t="shared" si="18"/>
        <v>0</v>
      </c>
      <c r="I801" s="14"/>
    </row>
    <row r="802" spans="1:9" ht="12.4" hidden="1" customHeight="1">
      <c r="A802" s="13"/>
      <c r="B802" s="1"/>
      <c r="C802" s="36"/>
      <c r="D802" s="150"/>
      <c r="E802" s="151"/>
      <c r="F802" s="43" t="str">
        <f>VLOOKUP(C802,'[2]Acha Air Sales Price List'!$B$1:$D$65536,3,FALSE)</f>
        <v>Exchange rate :</v>
      </c>
      <c r="G802" s="21">
        <f>ROUND(IF(ISBLANK(C802),0,VLOOKUP(C802,'[2]Acha Air Sales Price List'!$B$1:$X$65536,12,FALSE)*$L$14),2)</f>
        <v>0</v>
      </c>
      <c r="H802" s="22">
        <f t="shared" si="18"/>
        <v>0</v>
      </c>
      <c r="I802" s="14"/>
    </row>
    <row r="803" spans="1:9" ht="12.4" hidden="1" customHeight="1">
      <c r="A803" s="13"/>
      <c r="B803" s="1"/>
      <c r="C803" s="36"/>
      <c r="D803" s="150"/>
      <c r="E803" s="151"/>
      <c r="F803" s="43" t="str">
        <f>VLOOKUP(C803,'[2]Acha Air Sales Price List'!$B$1:$D$65536,3,FALSE)</f>
        <v>Exchange rate :</v>
      </c>
      <c r="G803" s="21">
        <f>ROUND(IF(ISBLANK(C803),0,VLOOKUP(C803,'[2]Acha Air Sales Price List'!$B$1:$X$65536,12,FALSE)*$L$14),2)</f>
        <v>0</v>
      </c>
      <c r="H803" s="22">
        <f t="shared" si="18"/>
        <v>0</v>
      </c>
      <c r="I803" s="14"/>
    </row>
    <row r="804" spans="1:9" ht="12.4" hidden="1" customHeight="1">
      <c r="A804" s="13"/>
      <c r="B804" s="1"/>
      <c r="C804" s="36"/>
      <c r="D804" s="150"/>
      <c r="E804" s="151"/>
      <c r="F804" s="43" t="str">
        <f>VLOOKUP(C804,'[2]Acha Air Sales Price List'!$B$1:$D$65536,3,FALSE)</f>
        <v>Exchange rate :</v>
      </c>
      <c r="G804" s="21">
        <f>ROUND(IF(ISBLANK(C804),0,VLOOKUP(C804,'[2]Acha Air Sales Price List'!$B$1:$X$65536,12,FALSE)*$L$14),2)</f>
        <v>0</v>
      </c>
      <c r="H804" s="22">
        <f t="shared" si="18"/>
        <v>0</v>
      </c>
      <c r="I804" s="14"/>
    </row>
    <row r="805" spans="1:9" ht="12.4" hidden="1" customHeight="1">
      <c r="A805" s="13"/>
      <c r="B805" s="1"/>
      <c r="C805" s="36"/>
      <c r="D805" s="150"/>
      <c r="E805" s="151"/>
      <c r="F805" s="43" t="str">
        <f>VLOOKUP(C805,'[2]Acha Air Sales Price List'!$B$1:$D$65536,3,FALSE)</f>
        <v>Exchange rate :</v>
      </c>
      <c r="G805" s="21">
        <f>ROUND(IF(ISBLANK(C805),0,VLOOKUP(C805,'[2]Acha Air Sales Price List'!$B$1:$X$65536,12,FALSE)*$L$14),2)</f>
        <v>0</v>
      </c>
      <c r="H805" s="22">
        <f t="shared" si="18"/>
        <v>0</v>
      </c>
      <c r="I805" s="14"/>
    </row>
    <row r="806" spans="1:9" ht="12.4" hidden="1" customHeight="1">
      <c r="A806" s="13"/>
      <c r="B806" s="1"/>
      <c r="C806" s="36"/>
      <c r="D806" s="150"/>
      <c r="E806" s="151"/>
      <c r="F806" s="43" t="str">
        <f>VLOOKUP(C806,'[2]Acha Air Sales Price List'!$B$1:$D$65536,3,FALSE)</f>
        <v>Exchange rate :</v>
      </c>
      <c r="G806" s="21">
        <f>ROUND(IF(ISBLANK(C806),0,VLOOKUP(C806,'[2]Acha Air Sales Price List'!$B$1:$X$65536,12,FALSE)*$L$14),2)</f>
        <v>0</v>
      </c>
      <c r="H806" s="22">
        <f t="shared" si="18"/>
        <v>0</v>
      </c>
      <c r="I806" s="14"/>
    </row>
    <row r="807" spans="1:9" ht="12.4" hidden="1" customHeight="1">
      <c r="A807" s="13"/>
      <c r="B807" s="1"/>
      <c r="C807" s="36"/>
      <c r="D807" s="150"/>
      <c r="E807" s="151"/>
      <c r="F807" s="43" t="str">
        <f>VLOOKUP(C807,'[2]Acha Air Sales Price List'!$B$1:$D$65536,3,FALSE)</f>
        <v>Exchange rate :</v>
      </c>
      <c r="G807" s="21">
        <f>ROUND(IF(ISBLANK(C807),0,VLOOKUP(C807,'[2]Acha Air Sales Price List'!$B$1:$X$65536,12,FALSE)*$L$14),2)</f>
        <v>0</v>
      </c>
      <c r="H807" s="22">
        <f t="shared" si="18"/>
        <v>0</v>
      </c>
      <c r="I807" s="14"/>
    </row>
    <row r="808" spans="1:9" ht="12.4" hidden="1" customHeight="1">
      <c r="A808" s="13"/>
      <c r="B808" s="1"/>
      <c r="C808" s="36"/>
      <c r="D808" s="150"/>
      <c r="E808" s="151"/>
      <c r="F808" s="43" t="str">
        <f>VLOOKUP(C808,'[2]Acha Air Sales Price List'!$B$1:$D$65536,3,FALSE)</f>
        <v>Exchange rate :</v>
      </c>
      <c r="G808" s="21">
        <f>ROUND(IF(ISBLANK(C808),0,VLOOKUP(C808,'[2]Acha Air Sales Price List'!$B$1:$X$65536,12,FALSE)*$L$14),2)</f>
        <v>0</v>
      </c>
      <c r="H808" s="22">
        <f t="shared" si="18"/>
        <v>0</v>
      </c>
      <c r="I808" s="14"/>
    </row>
    <row r="809" spans="1:9" ht="12.4" hidden="1" customHeight="1">
      <c r="A809" s="13"/>
      <c r="B809" s="1"/>
      <c r="C809" s="36"/>
      <c r="D809" s="150"/>
      <c r="E809" s="151"/>
      <c r="F809" s="43" t="str">
        <f>VLOOKUP(C809,'[2]Acha Air Sales Price List'!$B$1:$D$65536,3,FALSE)</f>
        <v>Exchange rate :</v>
      </c>
      <c r="G809" s="21">
        <f>ROUND(IF(ISBLANK(C809),0,VLOOKUP(C809,'[2]Acha Air Sales Price List'!$B$1:$X$65536,12,FALSE)*$L$14),2)</f>
        <v>0</v>
      </c>
      <c r="H809" s="22">
        <f t="shared" si="18"/>
        <v>0</v>
      </c>
      <c r="I809" s="14"/>
    </row>
    <row r="810" spans="1:9" ht="12.4" hidden="1" customHeight="1">
      <c r="A810" s="13"/>
      <c r="B810" s="1"/>
      <c r="C810" s="36"/>
      <c r="D810" s="150"/>
      <c r="E810" s="151"/>
      <c r="F810" s="43" t="str">
        <f>VLOOKUP(C810,'[2]Acha Air Sales Price List'!$B$1:$D$65536,3,FALSE)</f>
        <v>Exchange rate :</v>
      </c>
      <c r="G810" s="21">
        <f>ROUND(IF(ISBLANK(C810),0,VLOOKUP(C810,'[2]Acha Air Sales Price List'!$B$1:$X$65536,12,FALSE)*$L$14),2)</f>
        <v>0</v>
      </c>
      <c r="H810" s="22">
        <f t="shared" si="18"/>
        <v>0</v>
      </c>
      <c r="I810" s="14"/>
    </row>
    <row r="811" spans="1:9" ht="12.4" hidden="1" customHeight="1">
      <c r="A811" s="13"/>
      <c r="B811" s="1"/>
      <c r="C811" s="36"/>
      <c r="D811" s="150"/>
      <c r="E811" s="151"/>
      <c r="F811" s="43" t="str">
        <f>VLOOKUP(C811,'[2]Acha Air Sales Price List'!$B$1:$D$65536,3,FALSE)</f>
        <v>Exchange rate :</v>
      </c>
      <c r="G811" s="21">
        <f>ROUND(IF(ISBLANK(C811),0,VLOOKUP(C811,'[2]Acha Air Sales Price List'!$B$1:$X$65536,12,FALSE)*$L$14),2)</f>
        <v>0</v>
      </c>
      <c r="H811" s="22">
        <f t="shared" si="18"/>
        <v>0</v>
      </c>
      <c r="I811" s="14"/>
    </row>
    <row r="812" spans="1:9" ht="12.4" hidden="1" customHeight="1">
      <c r="A812" s="13"/>
      <c r="B812" s="1"/>
      <c r="C812" s="36"/>
      <c r="D812" s="150"/>
      <c r="E812" s="151"/>
      <c r="F812" s="43" t="str">
        <f>VLOOKUP(C812,'[2]Acha Air Sales Price List'!$B$1:$D$65536,3,FALSE)</f>
        <v>Exchange rate :</v>
      </c>
      <c r="G812" s="21">
        <f>ROUND(IF(ISBLANK(C812),0,VLOOKUP(C812,'[2]Acha Air Sales Price List'!$B$1:$X$65536,12,FALSE)*$L$14),2)</f>
        <v>0</v>
      </c>
      <c r="H812" s="22">
        <f t="shared" si="18"/>
        <v>0</v>
      </c>
      <c r="I812" s="14"/>
    </row>
    <row r="813" spans="1:9" ht="12.4" hidden="1" customHeight="1">
      <c r="A813" s="13"/>
      <c r="B813" s="1"/>
      <c r="C813" s="36"/>
      <c r="D813" s="150"/>
      <c r="E813" s="151"/>
      <c r="F813" s="43" t="str">
        <f>VLOOKUP(C813,'[2]Acha Air Sales Price List'!$B$1:$D$65536,3,FALSE)</f>
        <v>Exchange rate :</v>
      </c>
      <c r="G813" s="21">
        <f>ROUND(IF(ISBLANK(C813),0,VLOOKUP(C813,'[2]Acha Air Sales Price List'!$B$1:$X$65536,12,FALSE)*$L$14),2)</f>
        <v>0</v>
      </c>
      <c r="H813" s="22">
        <f t="shared" si="18"/>
        <v>0</v>
      </c>
      <c r="I813" s="14"/>
    </row>
    <row r="814" spans="1:9" ht="12.4" hidden="1" customHeight="1">
      <c r="A814" s="13"/>
      <c r="B814" s="1"/>
      <c r="C814" s="36"/>
      <c r="D814" s="150"/>
      <c r="E814" s="151"/>
      <c r="F814" s="43" t="str">
        <f>VLOOKUP(C814,'[2]Acha Air Sales Price List'!$B$1:$D$65536,3,FALSE)</f>
        <v>Exchange rate :</v>
      </c>
      <c r="G814" s="21">
        <f>ROUND(IF(ISBLANK(C814),0,VLOOKUP(C814,'[2]Acha Air Sales Price List'!$B$1:$X$65536,12,FALSE)*$L$14),2)</f>
        <v>0</v>
      </c>
      <c r="H814" s="22">
        <f t="shared" si="18"/>
        <v>0</v>
      </c>
      <c r="I814" s="14"/>
    </row>
    <row r="815" spans="1:9" ht="12.4" hidden="1" customHeight="1">
      <c r="A815" s="13"/>
      <c r="B815" s="1"/>
      <c r="C815" s="36"/>
      <c r="D815" s="150"/>
      <c r="E815" s="151"/>
      <c r="F815" s="43" t="str">
        <f>VLOOKUP(C815,'[2]Acha Air Sales Price List'!$B$1:$D$65536,3,FALSE)</f>
        <v>Exchange rate :</v>
      </c>
      <c r="G815" s="21">
        <f>ROUND(IF(ISBLANK(C815),0,VLOOKUP(C815,'[2]Acha Air Sales Price List'!$B$1:$X$65536,12,FALSE)*$L$14),2)</f>
        <v>0</v>
      </c>
      <c r="H815" s="22">
        <f t="shared" si="18"/>
        <v>0</v>
      </c>
      <c r="I815" s="14"/>
    </row>
    <row r="816" spans="1:9" ht="12.4" hidden="1" customHeight="1">
      <c r="A816" s="13"/>
      <c r="B816" s="1"/>
      <c r="C816" s="36"/>
      <c r="D816" s="150"/>
      <c r="E816" s="151"/>
      <c r="F816" s="43" t="str">
        <f>VLOOKUP(C816,'[2]Acha Air Sales Price List'!$B$1:$D$65536,3,FALSE)</f>
        <v>Exchange rate :</v>
      </c>
      <c r="G816" s="21">
        <f>ROUND(IF(ISBLANK(C816),0,VLOOKUP(C816,'[2]Acha Air Sales Price List'!$B$1:$X$65536,12,FALSE)*$L$14),2)</f>
        <v>0</v>
      </c>
      <c r="H816" s="22">
        <f t="shared" si="18"/>
        <v>0</v>
      </c>
      <c r="I816" s="14"/>
    </row>
    <row r="817" spans="1:9" ht="12.4" hidden="1" customHeight="1">
      <c r="A817" s="13"/>
      <c r="B817" s="1"/>
      <c r="C817" s="36"/>
      <c r="D817" s="150"/>
      <c r="E817" s="151"/>
      <c r="F817" s="43" t="str">
        <f>VLOOKUP(C817,'[2]Acha Air Sales Price List'!$B$1:$D$65536,3,FALSE)</f>
        <v>Exchange rate :</v>
      </c>
      <c r="G817" s="21">
        <f>ROUND(IF(ISBLANK(C817),0,VLOOKUP(C817,'[2]Acha Air Sales Price List'!$B$1:$X$65536,12,FALSE)*$L$14),2)</f>
        <v>0</v>
      </c>
      <c r="H817" s="22">
        <f t="shared" si="18"/>
        <v>0</v>
      </c>
      <c r="I817" s="14"/>
    </row>
    <row r="818" spans="1:9" ht="12.4" hidden="1" customHeight="1">
      <c r="A818" s="13"/>
      <c r="B818" s="1"/>
      <c r="C818" s="36"/>
      <c r="D818" s="150"/>
      <c r="E818" s="151"/>
      <c r="F818" s="43" t="str">
        <f>VLOOKUP(C818,'[2]Acha Air Sales Price List'!$B$1:$D$65536,3,FALSE)</f>
        <v>Exchange rate :</v>
      </c>
      <c r="G818" s="21">
        <f>ROUND(IF(ISBLANK(C818),0,VLOOKUP(C818,'[2]Acha Air Sales Price List'!$B$1:$X$65536,12,FALSE)*$L$14),2)</f>
        <v>0</v>
      </c>
      <c r="H818" s="22">
        <f t="shared" si="18"/>
        <v>0</v>
      </c>
      <c r="I818" s="14"/>
    </row>
    <row r="819" spans="1:9" ht="12.4" hidden="1" customHeight="1">
      <c r="A819" s="13"/>
      <c r="B819" s="1"/>
      <c r="C819" s="36"/>
      <c r="D819" s="150"/>
      <c r="E819" s="151"/>
      <c r="F819" s="43" t="str">
        <f>VLOOKUP(C819,'[2]Acha Air Sales Price List'!$B$1:$D$65536,3,FALSE)</f>
        <v>Exchange rate :</v>
      </c>
      <c r="G819" s="21">
        <f>ROUND(IF(ISBLANK(C819),0,VLOOKUP(C819,'[2]Acha Air Sales Price List'!$B$1:$X$65536,12,FALSE)*$L$14),2)</f>
        <v>0</v>
      </c>
      <c r="H819" s="22">
        <f t="shared" si="18"/>
        <v>0</v>
      </c>
      <c r="I819" s="14"/>
    </row>
    <row r="820" spans="1:9" ht="12.4" hidden="1" customHeight="1">
      <c r="A820" s="13"/>
      <c r="B820" s="1"/>
      <c r="C820" s="36"/>
      <c r="D820" s="150"/>
      <c r="E820" s="151"/>
      <c r="F820" s="43" t="str">
        <f>VLOOKUP(C820,'[2]Acha Air Sales Price List'!$B$1:$D$65536,3,FALSE)</f>
        <v>Exchange rate :</v>
      </c>
      <c r="G820" s="21">
        <f>ROUND(IF(ISBLANK(C820),0,VLOOKUP(C820,'[2]Acha Air Sales Price List'!$B$1:$X$65536,12,FALSE)*$L$14),2)</f>
        <v>0</v>
      </c>
      <c r="H820" s="22">
        <f t="shared" si="18"/>
        <v>0</v>
      </c>
      <c r="I820" s="14"/>
    </row>
    <row r="821" spans="1:9" ht="12.4" hidden="1" customHeight="1">
      <c r="A821" s="13"/>
      <c r="B821" s="1"/>
      <c r="C821" s="36"/>
      <c r="D821" s="150"/>
      <c r="E821" s="151"/>
      <c r="F821" s="43" t="str">
        <f>VLOOKUP(C821,'[2]Acha Air Sales Price List'!$B$1:$D$65536,3,FALSE)</f>
        <v>Exchange rate :</v>
      </c>
      <c r="G821" s="21">
        <f>ROUND(IF(ISBLANK(C821),0,VLOOKUP(C821,'[2]Acha Air Sales Price List'!$B$1:$X$65536,12,FALSE)*$L$14),2)</f>
        <v>0</v>
      </c>
      <c r="H821" s="22">
        <f t="shared" si="18"/>
        <v>0</v>
      </c>
      <c r="I821" s="14"/>
    </row>
    <row r="822" spans="1:9" ht="12.4" hidden="1" customHeight="1">
      <c r="A822" s="13"/>
      <c r="B822" s="1"/>
      <c r="C822" s="36"/>
      <c r="D822" s="150"/>
      <c r="E822" s="151"/>
      <c r="F822" s="43" t="str">
        <f>VLOOKUP(C822,'[2]Acha Air Sales Price List'!$B$1:$D$65536,3,FALSE)</f>
        <v>Exchange rate :</v>
      </c>
      <c r="G822" s="21">
        <f>ROUND(IF(ISBLANK(C822),0,VLOOKUP(C822,'[2]Acha Air Sales Price List'!$B$1:$X$65536,12,FALSE)*$L$14),2)</f>
        <v>0</v>
      </c>
      <c r="H822" s="22">
        <f t="shared" si="18"/>
        <v>0</v>
      </c>
      <c r="I822" s="14"/>
    </row>
    <row r="823" spans="1:9" ht="12.4" hidden="1" customHeight="1">
      <c r="A823" s="13"/>
      <c r="B823" s="1"/>
      <c r="C823" s="36"/>
      <c r="D823" s="150"/>
      <c r="E823" s="151"/>
      <c r="F823" s="43" t="str">
        <f>VLOOKUP(C823,'[2]Acha Air Sales Price List'!$B$1:$D$65536,3,FALSE)</f>
        <v>Exchange rate :</v>
      </c>
      <c r="G823" s="21">
        <f>ROUND(IF(ISBLANK(C823),0,VLOOKUP(C823,'[2]Acha Air Sales Price List'!$B$1:$X$65536,12,FALSE)*$L$14),2)</f>
        <v>0</v>
      </c>
      <c r="H823" s="22">
        <f t="shared" si="18"/>
        <v>0</v>
      </c>
      <c r="I823" s="14"/>
    </row>
    <row r="824" spans="1:9" ht="12.4" hidden="1" customHeight="1">
      <c r="A824" s="13"/>
      <c r="B824" s="1"/>
      <c r="C824" s="36"/>
      <c r="D824" s="150"/>
      <c r="E824" s="151"/>
      <c r="F824" s="43" t="str">
        <f>VLOOKUP(C824,'[2]Acha Air Sales Price List'!$B$1:$D$65536,3,FALSE)</f>
        <v>Exchange rate :</v>
      </c>
      <c r="G824" s="21">
        <f>ROUND(IF(ISBLANK(C824),0,VLOOKUP(C824,'[2]Acha Air Sales Price List'!$B$1:$X$65536,12,FALSE)*$L$14),2)</f>
        <v>0</v>
      </c>
      <c r="H824" s="22">
        <f t="shared" si="18"/>
        <v>0</v>
      </c>
      <c r="I824" s="14"/>
    </row>
    <row r="825" spans="1:9" ht="12.4" hidden="1" customHeight="1">
      <c r="A825" s="13"/>
      <c r="B825" s="1"/>
      <c r="C825" s="36"/>
      <c r="D825" s="150"/>
      <c r="E825" s="151"/>
      <c r="F825" s="43" t="str">
        <f>VLOOKUP(C825,'[2]Acha Air Sales Price List'!$B$1:$D$65536,3,FALSE)</f>
        <v>Exchange rate :</v>
      </c>
      <c r="G825" s="21">
        <f>ROUND(IF(ISBLANK(C825),0,VLOOKUP(C825,'[2]Acha Air Sales Price List'!$B$1:$X$65536,12,FALSE)*$L$14),2)</f>
        <v>0</v>
      </c>
      <c r="H825" s="22">
        <f t="shared" si="18"/>
        <v>0</v>
      </c>
      <c r="I825" s="14"/>
    </row>
    <row r="826" spans="1:9" ht="12.4" hidden="1" customHeight="1">
      <c r="A826" s="13"/>
      <c r="B826" s="1"/>
      <c r="C826" s="36"/>
      <c r="D826" s="150"/>
      <c r="E826" s="151"/>
      <c r="F826" s="43" t="str">
        <f>VLOOKUP(C826,'[2]Acha Air Sales Price List'!$B$1:$D$65536,3,FALSE)</f>
        <v>Exchange rate :</v>
      </c>
      <c r="G826" s="21">
        <f>ROUND(IF(ISBLANK(C826),0,VLOOKUP(C826,'[2]Acha Air Sales Price List'!$B$1:$X$65536,12,FALSE)*$L$14),2)</f>
        <v>0</v>
      </c>
      <c r="H826" s="22">
        <f t="shared" si="18"/>
        <v>0</v>
      </c>
      <c r="I826" s="14"/>
    </row>
    <row r="827" spans="1:9" ht="12.4" hidden="1" customHeight="1">
      <c r="A827" s="13"/>
      <c r="B827" s="1"/>
      <c r="C827" s="36"/>
      <c r="D827" s="150"/>
      <c r="E827" s="151"/>
      <c r="F827" s="43" t="str">
        <f>VLOOKUP(C827,'[2]Acha Air Sales Price List'!$B$1:$D$65536,3,FALSE)</f>
        <v>Exchange rate :</v>
      </c>
      <c r="G827" s="21">
        <f>ROUND(IF(ISBLANK(C827),0,VLOOKUP(C827,'[2]Acha Air Sales Price List'!$B$1:$X$65536,12,FALSE)*$L$14),2)</f>
        <v>0</v>
      </c>
      <c r="H827" s="22">
        <f t="shared" si="18"/>
        <v>0</v>
      </c>
      <c r="I827" s="14"/>
    </row>
    <row r="828" spans="1:9" ht="12.4" hidden="1" customHeight="1">
      <c r="A828" s="13"/>
      <c r="B828" s="1"/>
      <c r="C828" s="37"/>
      <c r="D828" s="150"/>
      <c r="E828" s="151"/>
      <c r="F828" s="43" t="str">
        <f>VLOOKUP(C828,'[2]Acha Air Sales Price List'!$B$1:$D$65536,3,FALSE)</f>
        <v>Exchange rate :</v>
      </c>
      <c r="G828" s="21">
        <f>ROUND(IF(ISBLANK(C828),0,VLOOKUP(C828,'[2]Acha Air Sales Price List'!$B$1:$X$65536,12,FALSE)*$L$14),2)</f>
        <v>0</v>
      </c>
      <c r="H828" s="22">
        <f t="shared" si="18"/>
        <v>0</v>
      </c>
      <c r="I828" s="14"/>
    </row>
    <row r="829" spans="1:9" ht="12" hidden="1" customHeight="1">
      <c r="A829" s="13"/>
      <c r="B829" s="1"/>
      <c r="C829" s="36"/>
      <c r="D829" s="150"/>
      <c r="E829" s="151"/>
      <c r="F829" s="43" t="str">
        <f>VLOOKUP(C829,'[2]Acha Air Sales Price List'!$B$1:$D$65536,3,FALSE)</f>
        <v>Exchange rate :</v>
      </c>
      <c r="G829" s="21">
        <f>ROUND(IF(ISBLANK(C829),0,VLOOKUP(C829,'[2]Acha Air Sales Price List'!$B$1:$X$65536,12,FALSE)*$L$14),2)</f>
        <v>0</v>
      </c>
      <c r="H829" s="22">
        <f t="shared" si="18"/>
        <v>0</v>
      </c>
      <c r="I829" s="14"/>
    </row>
    <row r="830" spans="1:9" ht="12.4" hidden="1" customHeight="1">
      <c r="A830" s="13"/>
      <c r="B830" s="1"/>
      <c r="C830" s="36"/>
      <c r="D830" s="150"/>
      <c r="E830" s="151"/>
      <c r="F830" s="43" t="str">
        <f>VLOOKUP(C830,'[2]Acha Air Sales Price List'!$B$1:$D$65536,3,FALSE)</f>
        <v>Exchange rate :</v>
      </c>
      <c r="G830" s="21">
        <f>ROUND(IF(ISBLANK(C830),0,VLOOKUP(C830,'[2]Acha Air Sales Price List'!$B$1:$X$65536,12,FALSE)*$L$14),2)</f>
        <v>0</v>
      </c>
      <c r="H830" s="22">
        <f t="shared" si="18"/>
        <v>0</v>
      </c>
      <c r="I830" s="14"/>
    </row>
    <row r="831" spans="1:9" ht="12.4" hidden="1" customHeight="1">
      <c r="A831" s="13"/>
      <c r="B831" s="1"/>
      <c r="C831" s="36"/>
      <c r="D831" s="150"/>
      <c r="E831" s="151"/>
      <c r="F831" s="43" t="str">
        <f>VLOOKUP(C831,'[2]Acha Air Sales Price List'!$B$1:$D$65536,3,FALSE)</f>
        <v>Exchange rate :</v>
      </c>
      <c r="G831" s="21">
        <f>ROUND(IF(ISBLANK(C831),0,VLOOKUP(C831,'[2]Acha Air Sales Price List'!$B$1:$X$65536,12,FALSE)*$L$14),2)</f>
        <v>0</v>
      </c>
      <c r="H831" s="22">
        <f t="shared" si="18"/>
        <v>0</v>
      </c>
      <c r="I831" s="14"/>
    </row>
    <row r="832" spans="1:9" ht="12.4" hidden="1" customHeight="1">
      <c r="A832" s="13"/>
      <c r="B832" s="1"/>
      <c r="C832" s="36"/>
      <c r="D832" s="150"/>
      <c r="E832" s="151"/>
      <c r="F832" s="43" t="str">
        <f>VLOOKUP(C832,'[2]Acha Air Sales Price List'!$B$1:$D$65536,3,FALSE)</f>
        <v>Exchange rate :</v>
      </c>
      <c r="G832" s="21">
        <f>ROUND(IF(ISBLANK(C832),0,VLOOKUP(C832,'[2]Acha Air Sales Price List'!$B$1:$X$65536,12,FALSE)*$L$14),2)</f>
        <v>0</v>
      </c>
      <c r="H832" s="22">
        <f t="shared" si="18"/>
        <v>0</v>
      </c>
      <c r="I832" s="14"/>
    </row>
    <row r="833" spans="1:9" ht="12.4" hidden="1" customHeight="1">
      <c r="A833" s="13"/>
      <c r="B833" s="1"/>
      <c r="C833" s="36"/>
      <c r="D833" s="150"/>
      <c r="E833" s="151"/>
      <c r="F833" s="43" t="str">
        <f>VLOOKUP(C833,'[2]Acha Air Sales Price List'!$B$1:$D$65536,3,FALSE)</f>
        <v>Exchange rate :</v>
      </c>
      <c r="G833" s="21">
        <f>ROUND(IF(ISBLANK(C833),0,VLOOKUP(C833,'[2]Acha Air Sales Price List'!$B$1:$X$65536,12,FALSE)*$L$14),2)</f>
        <v>0</v>
      </c>
      <c r="H833" s="22">
        <f t="shared" si="18"/>
        <v>0</v>
      </c>
      <c r="I833" s="14"/>
    </row>
    <row r="834" spans="1:9" ht="12.4" hidden="1" customHeight="1">
      <c r="A834" s="13"/>
      <c r="B834" s="1"/>
      <c r="C834" s="36"/>
      <c r="D834" s="150"/>
      <c r="E834" s="151"/>
      <c r="F834" s="43" t="str">
        <f>VLOOKUP(C834,'[2]Acha Air Sales Price List'!$B$1:$D$65536,3,FALSE)</f>
        <v>Exchange rate :</v>
      </c>
      <c r="G834" s="21">
        <f>ROUND(IF(ISBLANK(C834),0,VLOOKUP(C834,'[2]Acha Air Sales Price List'!$B$1:$X$65536,12,FALSE)*$L$14),2)</f>
        <v>0</v>
      </c>
      <c r="H834" s="22">
        <f t="shared" si="18"/>
        <v>0</v>
      </c>
      <c r="I834" s="14"/>
    </row>
    <row r="835" spans="1:9" ht="12.4" hidden="1" customHeight="1">
      <c r="A835" s="13"/>
      <c r="B835" s="1"/>
      <c r="C835" s="36"/>
      <c r="D835" s="150"/>
      <c r="E835" s="151"/>
      <c r="F835" s="43" t="str">
        <f>VLOOKUP(C835,'[2]Acha Air Sales Price List'!$B$1:$D$65536,3,FALSE)</f>
        <v>Exchange rate :</v>
      </c>
      <c r="G835" s="21">
        <f>ROUND(IF(ISBLANK(C835),0,VLOOKUP(C835,'[2]Acha Air Sales Price List'!$B$1:$X$65536,12,FALSE)*$L$14),2)</f>
        <v>0</v>
      </c>
      <c r="H835" s="22">
        <f t="shared" si="18"/>
        <v>0</v>
      </c>
      <c r="I835" s="14"/>
    </row>
    <row r="836" spans="1:9" ht="12.4" hidden="1" customHeight="1">
      <c r="A836" s="13"/>
      <c r="B836" s="1"/>
      <c r="C836" s="36"/>
      <c r="D836" s="150"/>
      <c r="E836" s="151"/>
      <c r="F836" s="43" t="str">
        <f>VLOOKUP(C836,'[2]Acha Air Sales Price List'!$B$1:$D$65536,3,FALSE)</f>
        <v>Exchange rate :</v>
      </c>
      <c r="G836" s="21">
        <f>ROUND(IF(ISBLANK(C836),0,VLOOKUP(C836,'[2]Acha Air Sales Price List'!$B$1:$X$65536,12,FALSE)*$L$14),2)</f>
        <v>0</v>
      </c>
      <c r="H836" s="22">
        <f t="shared" si="18"/>
        <v>0</v>
      </c>
      <c r="I836" s="14"/>
    </row>
    <row r="837" spans="1:9" ht="12.4" hidden="1" customHeight="1">
      <c r="A837" s="13"/>
      <c r="B837" s="1"/>
      <c r="C837" s="36"/>
      <c r="D837" s="150"/>
      <c r="E837" s="151"/>
      <c r="F837" s="43" t="str">
        <f>VLOOKUP(C837,'[2]Acha Air Sales Price List'!$B$1:$D$65536,3,FALSE)</f>
        <v>Exchange rate :</v>
      </c>
      <c r="G837" s="21">
        <f>ROUND(IF(ISBLANK(C837),0,VLOOKUP(C837,'[2]Acha Air Sales Price List'!$B$1:$X$65536,12,FALSE)*$L$14),2)</f>
        <v>0</v>
      </c>
      <c r="H837" s="22">
        <f t="shared" si="18"/>
        <v>0</v>
      </c>
      <c r="I837" s="14"/>
    </row>
    <row r="838" spans="1:9" ht="12.4" hidden="1" customHeight="1">
      <c r="A838" s="13"/>
      <c r="B838" s="1"/>
      <c r="C838" s="36"/>
      <c r="D838" s="150"/>
      <c r="E838" s="151"/>
      <c r="F838" s="43" t="str">
        <f>VLOOKUP(C838,'[2]Acha Air Sales Price List'!$B$1:$D$65536,3,FALSE)</f>
        <v>Exchange rate :</v>
      </c>
      <c r="G838" s="21">
        <f>ROUND(IF(ISBLANK(C838),0,VLOOKUP(C838,'[2]Acha Air Sales Price List'!$B$1:$X$65536,12,FALSE)*$L$14),2)</f>
        <v>0</v>
      </c>
      <c r="H838" s="22">
        <f t="shared" si="18"/>
        <v>0</v>
      </c>
      <c r="I838" s="14"/>
    </row>
    <row r="839" spans="1:9" ht="12.4" hidden="1" customHeight="1">
      <c r="A839" s="13"/>
      <c r="B839" s="1"/>
      <c r="C839" s="36"/>
      <c r="D839" s="150"/>
      <c r="E839" s="151"/>
      <c r="F839" s="43" t="str">
        <f>VLOOKUP(C839,'[2]Acha Air Sales Price List'!$B$1:$D$65536,3,FALSE)</f>
        <v>Exchange rate :</v>
      </c>
      <c r="G839" s="21">
        <f>ROUND(IF(ISBLANK(C839),0,VLOOKUP(C839,'[2]Acha Air Sales Price List'!$B$1:$X$65536,12,FALSE)*$L$14),2)</f>
        <v>0</v>
      </c>
      <c r="H839" s="22">
        <f t="shared" si="18"/>
        <v>0</v>
      </c>
      <c r="I839" s="14"/>
    </row>
    <row r="840" spans="1:9" ht="12.4" hidden="1" customHeight="1">
      <c r="A840" s="13"/>
      <c r="B840" s="1"/>
      <c r="C840" s="36"/>
      <c r="D840" s="150"/>
      <c r="E840" s="151"/>
      <c r="F840" s="43" t="str">
        <f>VLOOKUP(C840,'[2]Acha Air Sales Price List'!$B$1:$D$65536,3,FALSE)</f>
        <v>Exchange rate :</v>
      </c>
      <c r="G840" s="21">
        <f>ROUND(IF(ISBLANK(C840),0,VLOOKUP(C840,'[2]Acha Air Sales Price List'!$B$1:$X$65536,12,FALSE)*$L$14),2)</f>
        <v>0</v>
      </c>
      <c r="H840" s="22">
        <f t="shared" si="18"/>
        <v>0</v>
      </c>
      <c r="I840" s="14"/>
    </row>
    <row r="841" spans="1:9" ht="12.4" hidden="1" customHeight="1">
      <c r="A841" s="13"/>
      <c r="B841" s="1"/>
      <c r="C841" s="36"/>
      <c r="D841" s="150"/>
      <c r="E841" s="151"/>
      <c r="F841" s="43" t="str">
        <f>VLOOKUP(C841,'[2]Acha Air Sales Price List'!$B$1:$D$65536,3,FALSE)</f>
        <v>Exchange rate :</v>
      </c>
      <c r="G841" s="21">
        <f>ROUND(IF(ISBLANK(C841),0,VLOOKUP(C841,'[2]Acha Air Sales Price List'!$B$1:$X$65536,12,FALSE)*$L$14),2)</f>
        <v>0</v>
      </c>
      <c r="H841" s="22">
        <f t="shared" ref="H841:H904" si="19">ROUND(IF(ISNUMBER(B841), G841*B841, 0),5)</f>
        <v>0</v>
      </c>
      <c r="I841" s="14"/>
    </row>
    <row r="842" spans="1:9" ht="12.4" hidden="1" customHeight="1">
      <c r="A842" s="13"/>
      <c r="B842" s="1"/>
      <c r="C842" s="36"/>
      <c r="D842" s="150"/>
      <c r="E842" s="151"/>
      <c r="F842" s="43" t="str">
        <f>VLOOKUP(C842,'[2]Acha Air Sales Price List'!$B$1:$D$65536,3,FALSE)</f>
        <v>Exchange rate :</v>
      </c>
      <c r="G842" s="21">
        <f>ROUND(IF(ISBLANK(C842),0,VLOOKUP(C842,'[2]Acha Air Sales Price List'!$B$1:$X$65536,12,FALSE)*$L$14),2)</f>
        <v>0</v>
      </c>
      <c r="H842" s="22">
        <f t="shared" si="19"/>
        <v>0</v>
      </c>
      <c r="I842" s="14"/>
    </row>
    <row r="843" spans="1:9" ht="12.4" hidden="1" customHeight="1">
      <c r="A843" s="13"/>
      <c r="B843" s="1"/>
      <c r="C843" s="36"/>
      <c r="D843" s="150"/>
      <c r="E843" s="151"/>
      <c r="F843" s="43" t="str">
        <f>VLOOKUP(C843,'[2]Acha Air Sales Price List'!$B$1:$D$65536,3,FALSE)</f>
        <v>Exchange rate :</v>
      </c>
      <c r="G843" s="21">
        <f>ROUND(IF(ISBLANK(C843),0,VLOOKUP(C843,'[2]Acha Air Sales Price List'!$B$1:$X$65536,12,FALSE)*$L$14),2)</f>
        <v>0</v>
      </c>
      <c r="H843" s="22">
        <f t="shared" si="19"/>
        <v>0</v>
      </c>
      <c r="I843" s="14"/>
    </row>
    <row r="844" spans="1:9" ht="12.4" hidden="1" customHeight="1">
      <c r="A844" s="13"/>
      <c r="B844" s="1"/>
      <c r="C844" s="37"/>
      <c r="D844" s="150"/>
      <c r="E844" s="151"/>
      <c r="F844" s="43" t="str">
        <f>VLOOKUP(C844,'[2]Acha Air Sales Price List'!$B$1:$D$65536,3,FALSE)</f>
        <v>Exchange rate :</v>
      </c>
      <c r="G844" s="21">
        <f>ROUND(IF(ISBLANK(C844),0,VLOOKUP(C844,'[2]Acha Air Sales Price List'!$B$1:$X$65536,12,FALSE)*$L$14),2)</f>
        <v>0</v>
      </c>
      <c r="H844" s="22">
        <f t="shared" si="19"/>
        <v>0</v>
      </c>
      <c r="I844" s="14"/>
    </row>
    <row r="845" spans="1:9" ht="12.4" hidden="1" customHeight="1">
      <c r="A845" s="13"/>
      <c r="B845" s="1"/>
      <c r="C845" s="37"/>
      <c r="D845" s="150"/>
      <c r="E845" s="151"/>
      <c r="F845" s="43" t="str">
        <f>VLOOKUP(C845,'[2]Acha Air Sales Price List'!$B$1:$D$65536,3,FALSE)</f>
        <v>Exchange rate :</v>
      </c>
      <c r="G845" s="21">
        <f>ROUND(IF(ISBLANK(C845),0,VLOOKUP(C845,'[2]Acha Air Sales Price List'!$B$1:$X$65536,12,FALSE)*$L$14),2)</f>
        <v>0</v>
      </c>
      <c r="H845" s="22">
        <f t="shared" si="19"/>
        <v>0</v>
      </c>
      <c r="I845" s="14"/>
    </row>
    <row r="846" spans="1:9" ht="12.4" hidden="1" customHeight="1">
      <c r="A846" s="13"/>
      <c r="B846" s="1"/>
      <c r="C846" s="36"/>
      <c r="D846" s="150"/>
      <c r="E846" s="151"/>
      <c r="F846" s="43" t="str">
        <f>VLOOKUP(C846,'[2]Acha Air Sales Price List'!$B$1:$D$65536,3,FALSE)</f>
        <v>Exchange rate :</v>
      </c>
      <c r="G846" s="21">
        <f>ROUND(IF(ISBLANK(C846),0,VLOOKUP(C846,'[2]Acha Air Sales Price List'!$B$1:$X$65536,12,FALSE)*$L$14),2)</f>
        <v>0</v>
      </c>
      <c r="H846" s="22">
        <f t="shared" si="19"/>
        <v>0</v>
      </c>
      <c r="I846" s="14"/>
    </row>
    <row r="847" spans="1:9" ht="12.4" hidden="1" customHeight="1">
      <c r="A847" s="13"/>
      <c r="B847" s="1"/>
      <c r="C847" s="36"/>
      <c r="D847" s="150"/>
      <c r="E847" s="151"/>
      <c r="F847" s="43" t="str">
        <f>VLOOKUP(C847,'[2]Acha Air Sales Price List'!$B$1:$D$65536,3,FALSE)</f>
        <v>Exchange rate :</v>
      </c>
      <c r="G847" s="21">
        <f>ROUND(IF(ISBLANK(C847),0,VLOOKUP(C847,'[2]Acha Air Sales Price List'!$B$1:$X$65536,12,FALSE)*$L$14),2)</f>
        <v>0</v>
      </c>
      <c r="H847" s="22">
        <f t="shared" si="19"/>
        <v>0</v>
      </c>
      <c r="I847" s="14"/>
    </row>
    <row r="848" spans="1:9" ht="12.4" hidden="1" customHeight="1">
      <c r="A848" s="13"/>
      <c r="B848" s="1"/>
      <c r="C848" s="36"/>
      <c r="D848" s="150"/>
      <c r="E848" s="151"/>
      <c r="F848" s="43" t="str">
        <f>VLOOKUP(C848,'[2]Acha Air Sales Price List'!$B$1:$D$65536,3,FALSE)</f>
        <v>Exchange rate :</v>
      </c>
      <c r="G848" s="21">
        <f>ROUND(IF(ISBLANK(C848),0,VLOOKUP(C848,'[2]Acha Air Sales Price List'!$B$1:$X$65536,12,FALSE)*$L$14),2)</f>
        <v>0</v>
      </c>
      <c r="H848" s="22">
        <f t="shared" si="19"/>
        <v>0</v>
      </c>
      <c r="I848" s="14"/>
    </row>
    <row r="849" spans="1:9" ht="12.4" hidden="1" customHeight="1">
      <c r="A849" s="13"/>
      <c r="B849" s="1"/>
      <c r="C849" s="36"/>
      <c r="D849" s="150"/>
      <c r="E849" s="151"/>
      <c r="F849" s="43" t="str">
        <f>VLOOKUP(C849,'[2]Acha Air Sales Price List'!$B$1:$D$65536,3,FALSE)</f>
        <v>Exchange rate :</v>
      </c>
      <c r="G849" s="21">
        <f>ROUND(IF(ISBLANK(C849),0,VLOOKUP(C849,'[2]Acha Air Sales Price List'!$B$1:$X$65536,12,FALSE)*$L$14),2)</f>
        <v>0</v>
      </c>
      <c r="H849" s="22">
        <f t="shared" si="19"/>
        <v>0</v>
      </c>
      <c r="I849" s="14"/>
    </row>
    <row r="850" spans="1:9" ht="12.4" hidden="1" customHeight="1">
      <c r="A850" s="13"/>
      <c r="B850" s="1"/>
      <c r="C850" s="36"/>
      <c r="D850" s="150"/>
      <c r="E850" s="151"/>
      <c r="F850" s="43" t="str">
        <f>VLOOKUP(C850,'[2]Acha Air Sales Price List'!$B$1:$D$65536,3,FALSE)</f>
        <v>Exchange rate :</v>
      </c>
      <c r="G850" s="21">
        <f>ROUND(IF(ISBLANK(C850),0,VLOOKUP(C850,'[2]Acha Air Sales Price List'!$B$1:$X$65536,12,FALSE)*$L$14),2)</f>
        <v>0</v>
      </c>
      <c r="H850" s="22">
        <f t="shared" si="19"/>
        <v>0</v>
      </c>
      <c r="I850" s="14"/>
    </row>
    <row r="851" spans="1:9" ht="12.4" hidden="1" customHeight="1">
      <c r="A851" s="13"/>
      <c r="B851" s="1"/>
      <c r="C851" s="36"/>
      <c r="D851" s="150"/>
      <c r="E851" s="151"/>
      <c r="F851" s="43" t="str">
        <f>VLOOKUP(C851,'[2]Acha Air Sales Price List'!$B$1:$D$65536,3,FALSE)</f>
        <v>Exchange rate :</v>
      </c>
      <c r="G851" s="21">
        <f>ROUND(IF(ISBLANK(C851),0,VLOOKUP(C851,'[2]Acha Air Sales Price List'!$B$1:$X$65536,12,FALSE)*$L$14),2)</f>
        <v>0</v>
      </c>
      <c r="H851" s="22">
        <f t="shared" si="19"/>
        <v>0</v>
      </c>
      <c r="I851" s="14"/>
    </row>
    <row r="852" spans="1:9" ht="12.4" hidden="1" customHeight="1">
      <c r="A852" s="13"/>
      <c r="B852" s="1"/>
      <c r="C852" s="36"/>
      <c r="D852" s="150"/>
      <c r="E852" s="151"/>
      <c r="F852" s="43" t="str">
        <f>VLOOKUP(C852,'[2]Acha Air Sales Price List'!$B$1:$D$65536,3,FALSE)</f>
        <v>Exchange rate :</v>
      </c>
      <c r="G852" s="21">
        <f>ROUND(IF(ISBLANK(C852),0,VLOOKUP(C852,'[2]Acha Air Sales Price List'!$B$1:$X$65536,12,FALSE)*$L$14),2)</f>
        <v>0</v>
      </c>
      <c r="H852" s="22">
        <f t="shared" si="19"/>
        <v>0</v>
      </c>
      <c r="I852" s="14"/>
    </row>
    <row r="853" spans="1:9" ht="12.4" hidden="1" customHeight="1">
      <c r="A853" s="13"/>
      <c r="B853" s="1"/>
      <c r="C853" s="36"/>
      <c r="D853" s="150"/>
      <c r="E853" s="151"/>
      <c r="F853" s="43" t="str">
        <f>VLOOKUP(C853,'[2]Acha Air Sales Price List'!$B$1:$D$65536,3,FALSE)</f>
        <v>Exchange rate :</v>
      </c>
      <c r="G853" s="21">
        <f>ROUND(IF(ISBLANK(C853),0,VLOOKUP(C853,'[2]Acha Air Sales Price List'!$B$1:$X$65536,12,FALSE)*$L$14),2)</f>
        <v>0</v>
      </c>
      <c r="H853" s="22">
        <f t="shared" si="19"/>
        <v>0</v>
      </c>
      <c r="I853" s="14"/>
    </row>
    <row r="854" spans="1:9" ht="12.4" hidden="1" customHeight="1">
      <c r="A854" s="13"/>
      <c r="B854" s="1"/>
      <c r="C854" s="36"/>
      <c r="D854" s="150"/>
      <c r="E854" s="151"/>
      <c r="F854" s="43" t="str">
        <f>VLOOKUP(C854,'[2]Acha Air Sales Price List'!$B$1:$D$65536,3,FALSE)</f>
        <v>Exchange rate :</v>
      </c>
      <c r="G854" s="21">
        <f>ROUND(IF(ISBLANK(C854),0,VLOOKUP(C854,'[2]Acha Air Sales Price List'!$B$1:$X$65536,12,FALSE)*$L$14),2)</f>
        <v>0</v>
      </c>
      <c r="H854" s="22">
        <f t="shared" si="19"/>
        <v>0</v>
      </c>
      <c r="I854" s="14"/>
    </row>
    <row r="855" spans="1:9" ht="12.4" hidden="1" customHeight="1">
      <c r="A855" s="13"/>
      <c r="B855" s="1"/>
      <c r="C855" s="36"/>
      <c r="D855" s="150"/>
      <c r="E855" s="151"/>
      <c r="F855" s="43" t="str">
        <f>VLOOKUP(C855,'[2]Acha Air Sales Price List'!$B$1:$D$65536,3,FALSE)</f>
        <v>Exchange rate :</v>
      </c>
      <c r="G855" s="21">
        <f>ROUND(IF(ISBLANK(C855),0,VLOOKUP(C855,'[2]Acha Air Sales Price List'!$B$1:$X$65536,12,FALSE)*$L$14),2)</f>
        <v>0</v>
      </c>
      <c r="H855" s="22">
        <f t="shared" si="19"/>
        <v>0</v>
      </c>
      <c r="I855" s="14"/>
    </row>
    <row r="856" spans="1:9" ht="12.4" hidden="1" customHeight="1">
      <c r="A856" s="13"/>
      <c r="B856" s="1"/>
      <c r="C856" s="37"/>
      <c r="D856" s="150"/>
      <c r="E856" s="151"/>
      <c r="F856" s="43" t="str">
        <f>VLOOKUP(C856,'[2]Acha Air Sales Price List'!$B$1:$D$65536,3,FALSE)</f>
        <v>Exchange rate :</v>
      </c>
      <c r="G856" s="21">
        <f>ROUND(IF(ISBLANK(C856),0,VLOOKUP(C856,'[2]Acha Air Sales Price List'!$B$1:$X$65536,12,FALSE)*$L$14),2)</f>
        <v>0</v>
      </c>
      <c r="H856" s="22">
        <f t="shared" si="19"/>
        <v>0</v>
      </c>
      <c r="I856" s="14"/>
    </row>
    <row r="857" spans="1:9" ht="12" hidden="1" customHeight="1">
      <c r="A857" s="13"/>
      <c r="B857" s="1"/>
      <c r="C857" s="36"/>
      <c r="D857" s="150"/>
      <c r="E857" s="151"/>
      <c r="F857" s="43" t="str">
        <f>VLOOKUP(C857,'[2]Acha Air Sales Price List'!$B$1:$D$65536,3,FALSE)</f>
        <v>Exchange rate :</v>
      </c>
      <c r="G857" s="21">
        <f>ROUND(IF(ISBLANK(C857),0,VLOOKUP(C857,'[2]Acha Air Sales Price List'!$B$1:$X$65536,12,FALSE)*$L$14),2)</f>
        <v>0</v>
      </c>
      <c r="H857" s="22">
        <f t="shared" si="19"/>
        <v>0</v>
      </c>
      <c r="I857" s="14"/>
    </row>
    <row r="858" spans="1:9" ht="12.4" hidden="1" customHeight="1">
      <c r="A858" s="13"/>
      <c r="B858" s="1"/>
      <c r="C858" s="36"/>
      <c r="D858" s="150"/>
      <c r="E858" s="151"/>
      <c r="F858" s="43" t="str">
        <f>VLOOKUP(C858,'[2]Acha Air Sales Price List'!$B$1:$D$65536,3,FALSE)</f>
        <v>Exchange rate :</v>
      </c>
      <c r="G858" s="21">
        <f>ROUND(IF(ISBLANK(C858),0,VLOOKUP(C858,'[2]Acha Air Sales Price List'!$B$1:$X$65536,12,FALSE)*$L$14),2)</f>
        <v>0</v>
      </c>
      <c r="H858" s="22">
        <f t="shared" si="19"/>
        <v>0</v>
      </c>
      <c r="I858" s="14"/>
    </row>
    <row r="859" spans="1:9" ht="12.4" hidden="1" customHeight="1">
      <c r="A859" s="13"/>
      <c r="B859" s="1"/>
      <c r="C859" s="36"/>
      <c r="D859" s="150"/>
      <c r="E859" s="151"/>
      <c r="F859" s="43" t="str">
        <f>VLOOKUP(C859,'[2]Acha Air Sales Price List'!$B$1:$D$65536,3,FALSE)</f>
        <v>Exchange rate :</v>
      </c>
      <c r="G859" s="21">
        <f>ROUND(IF(ISBLANK(C859),0,VLOOKUP(C859,'[2]Acha Air Sales Price List'!$B$1:$X$65536,12,FALSE)*$L$14),2)</f>
        <v>0</v>
      </c>
      <c r="H859" s="22">
        <f t="shared" si="19"/>
        <v>0</v>
      </c>
      <c r="I859" s="14"/>
    </row>
    <row r="860" spans="1:9" ht="12.4" hidden="1" customHeight="1">
      <c r="A860" s="13"/>
      <c r="B860" s="1"/>
      <c r="C860" s="36"/>
      <c r="D860" s="150"/>
      <c r="E860" s="151"/>
      <c r="F860" s="43" t="str">
        <f>VLOOKUP(C860,'[2]Acha Air Sales Price List'!$B$1:$D$65536,3,FALSE)</f>
        <v>Exchange rate :</v>
      </c>
      <c r="G860" s="21">
        <f>ROUND(IF(ISBLANK(C860),0,VLOOKUP(C860,'[2]Acha Air Sales Price List'!$B$1:$X$65536,12,FALSE)*$L$14),2)</f>
        <v>0</v>
      </c>
      <c r="H860" s="22">
        <f t="shared" si="19"/>
        <v>0</v>
      </c>
      <c r="I860" s="14"/>
    </row>
    <row r="861" spans="1:9" ht="12.4" hidden="1" customHeight="1">
      <c r="A861" s="13"/>
      <c r="B861" s="1"/>
      <c r="C861" s="36"/>
      <c r="D861" s="150"/>
      <c r="E861" s="151"/>
      <c r="F861" s="43" t="str">
        <f>VLOOKUP(C861,'[2]Acha Air Sales Price List'!$B$1:$D$65536,3,FALSE)</f>
        <v>Exchange rate :</v>
      </c>
      <c r="G861" s="21">
        <f>ROUND(IF(ISBLANK(C861),0,VLOOKUP(C861,'[2]Acha Air Sales Price List'!$B$1:$X$65536,12,FALSE)*$L$14),2)</f>
        <v>0</v>
      </c>
      <c r="H861" s="22">
        <f t="shared" si="19"/>
        <v>0</v>
      </c>
      <c r="I861" s="14"/>
    </row>
    <row r="862" spans="1:9" ht="12.4" hidden="1" customHeight="1">
      <c r="A862" s="13"/>
      <c r="B862" s="1"/>
      <c r="C862" s="36"/>
      <c r="D862" s="150"/>
      <c r="E862" s="151"/>
      <c r="F862" s="43" t="str">
        <f>VLOOKUP(C862,'[2]Acha Air Sales Price List'!$B$1:$D$65536,3,FALSE)</f>
        <v>Exchange rate :</v>
      </c>
      <c r="G862" s="21">
        <f>ROUND(IF(ISBLANK(C862),0,VLOOKUP(C862,'[2]Acha Air Sales Price List'!$B$1:$X$65536,12,FALSE)*$L$14),2)</f>
        <v>0</v>
      </c>
      <c r="H862" s="22">
        <f t="shared" si="19"/>
        <v>0</v>
      </c>
      <c r="I862" s="14"/>
    </row>
    <row r="863" spans="1:9" ht="12.4" hidden="1" customHeight="1">
      <c r="A863" s="13"/>
      <c r="B863" s="1"/>
      <c r="C863" s="36"/>
      <c r="D863" s="150"/>
      <c r="E863" s="151"/>
      <c r="F863" s="43" t="str">
        <f>VLOOKUP(C863,'[2]Acha Air Sales Price List'!$B$1:$D$65536,3,FALSE)</f>
        <v>Exchange rate :</v>
      </c>
      <c r="G863" s="21">
        <f>ROUND(IF(ISBLANK(C863),0,VLOOKUP(C863,'[2]Acha Air Sales Price List'!$B$1:$X$65536,12,FALSE)*$L$14),2)</f>
        <v>0</v>
      </c>
      <c r="H863" s="22">
        <f t="shared" si="19"/>
        <v>0</v>
      </c>
      <c r="I863" s="14"/>
    </row>
    <row r="864" spans="1:9" ht="12.4" hidden="1" customHeight="1">
      <c r="A864" s="13"/>
      <c r="B864" s="1"/>
      <c r="C864" s="36"/>
      <c r="D864" s="150"/>
      <c r="E864" s="151"/>
      <c r="F864" s="43" t="str">
        <f>VLOOKUP(C864,'[2]Acha Air Sales Price List'!$B$1:$D$65536,3,FALSE)</f>
        <v>Exchange rate :</v>
      </c>
      <c r="G864" s="21">
        <f>ROUND(IF(ISBLANK(C864),0,VLOOKUP(C864,'[2]Acha Air Sales Price List'!$B$1:$X$65536,12,FALSE)*$L$14),2)</f>
        <v>0</v>
      </c>
      <c r="H864" s="22">
        <f t="shared" si="19"/>
        <v>0</v>
      </c>
      <c r="I864" s="14"/>
    </row>
    <row r="865" spans="1:9" ht="12.4" hidden="1" customHeight="1">
      <c r="A865" s="13"/>
      <c r="B865" s="1"/>
      <c r="C865" s="36"/>
      <c r="D865" s="150"/>
      <c r="E865" s="151"/>
      <c r="F865" s="43" t="str">
        <f>VLOOKUP(C865,'[2]Acha Air Sales Price List'!$B$1:$D$65536,3,FALSE)</f>
        <v>Exchange rate :</v>
      </c>
      <c r="G865" s="21">
        <f>ROUND(IF(ISBLANK(C865),0,VLOOKUP(C865,'[2]Acha Air Sales Price List'!$B$1:$X$65536,12,FALSE)*$L$14),2)</f>
        <v>0</v>
      </c>
      <c r="H865" s="22">
        <f t="shared" si="19"/>
        <v>0</v>
      </c>
      <c r="I865" s="14"/>
    </row>
    <row r="866" spans="1:9" ht="12.4" hidden="1" customHeight="1">
      <c r="A866" s="13"/>
      <c r="B866" s="1"/>
      <c r="C866" s="36"/>
      <c r="D866" s="150"/>
      <c r="E866" s="151"/>
      <c r="F866" s="43" t="str">
        <f>VLOOKUP(C866,'[2]Acha Air Sales Price List'!$B$1:$D$65536,3,FALSE)</f>
        <v>Exchange rate :</v>
      </c>
      <c r="G866" s="21">
        <f>ROUND(IF(ISBLANK(C866),0,VLOOKUP(C866,'[2]Acha Air Sales Price List'!$B$1:$X$65536,12,FALSE)*$L$14),2)</f>
        <v>0</v>
      </c>
      <c r="H866" s="22">
        <f t="shared" si="19"/>
        <v>0</v>
      </c>
      <c r="I866" s="14"/>
    </row>
    <row r="867" spans="1:9" ht="12.4" hidden="1" customHeight="1">
      <c r="A867" s="13"/>
      <c r="B867" s="1"/>
      <c r="C867" s="36"/>
      <c r="D867" s="150"/>
      <c r="E867" s="151"/>
      <c r="F867" s="43" t="str">
        <f>VLOOKUP(C867,'[2]Acha Air Sales Price List'!$B$1:$D$65536,3,FALSE)</f>
        <v>Exchange rate :</v>
      </c>
      <c r="G867" s="21">
        <f>ROUND(IF(ISBLANK(C867),0,VLOOKUP(C867,'[2]Acha Air Sales Price List'!$B$1:$X$65536,12,FALSE)*$L$14),2)</f>
        <v>0</v>
      </c>
      <c r="H867" s="22">
        <f t="shared" si="19"/>
        <v>0</v>
      </c>
      <c r="I867" s="14"/>
    </row>
    <row r="868" spans="1:9" ht="12.4" hidden="1" customHeight="1">
      <c r="A868" s="13"/>
      <c r="B868" s="1"/>
      <c r="C868" s="36"/>
      <c r="D868" s="150"/>
      <c r="E868" s="151"/>
      <c r="F868" s="43" t="str">
        <f>VLOOKUP(C868,'[2]Acha Air Sales Price List'!$B$1:$D$65536,3,FALSE)</f>
        <v>Exchange rate :</v>
      </c>
      <c r="G868" s="21">
        <f>ROUND(IF(ISBLANK(C868),0,VLOOKUP(C868,'[2]Acha Air Sales Price List'!$B$1:$X$65536,12,FALSE)*$L$14),2)</f>
        <v>0</v>
      </c>
      <c r="H868" s="22">
        <f t="shared" si="19"/>
        <v>0</v>
      </c>
      <c r="I868" s="14"/>
    </row>
    <row r="869" spans="1:9" ht="12.4" hidden="1" customHeight="1">
      <c r="A869" s="13"/>
      <c r="B869" s="1"/>
      <c r="C869" s="36"/>
      <c r="D869" s="150"/>
      <c r="E869" s="151"/>
      <c r="F869" s="43" t="str">
        <f>VLOOKUP(C869,'[2]Acha Air Sales Price List'!$B$1:$D$65536,3,FALSE)</f>
        <v>Exchange rate :</v>
      </c>
      <c r="G869" s="21">
        <f>ROUND(IF(ISBLANK(C869),0,VLOOKUP(C869,'[2]Acha Air Sales Price List'!$B$1:$X$65536,12,FALSE)*$L$14),2)</f>
        <v>0</v>
      </c>
      <c r="H869" s="22">
        <f t="shared" si="19"/>
        <v>0</v>
      </c>
      <c r="I869" s="14"/>
    </row>
    <row r="870" spans="1:9" ht="12.4" hidden="1" customHeight="1">
      <c r="A870" s="13"/>
      <c r="B870" s="1"/>
      <c r="C870" s="36"/>
      <c r="D870" s="150"/>
      <c r="E870" s="151"/>
      <c r="F870" s="43" t="str">
        <f>VLOOKUP(C870,'[2]Acha Air Sales Price List'!$B$1:$D$65536,3,FALSE)</f>
        <v>Exchange rate :</v>
      </c>
      <c r="G870" s="21">
        <f>ROUND(IF(ISBLANK(C870),0,VLOOKUP(C870,'[2]Acha Air Sales Price List'!$B$1:$X$65536,12,FALSE)*$L$14),2)</f>
        <v>0</v>
      </c>
      <c r="H870" s="22">
        <f t="shared" si="19"/>
        <v>0</v>
      </c>
      <c r="I870" s="14"/>
    </row>
    <row r="871" spans="1:9" ht="12.4" hidden="1" customHeight="1">
      <c r="A871" s="13"/>
      <c r="B871" s="1"/>
      <c r="C871" s="36"/>
      <c r="D871" s="150"/>
      <c r="E871" s="151"/>
      <c r="F871" s="43" t="str">
        <f>VLOOKUP(C871,'[2]Acha Air Sales Price List'!$B$1:$D$65536,3,FALSE)</f>
        <v>Exchange rate :</v>
      </c>
      <c r="G871" s="21">
        <f>ROUND(IF(ISBLANK(C871),0,VLOOKUP(C871,'[2]Acha Air Sales Price List'!$B$1:$X$65536,12,FALSE)*$L$14),2)</f>
        <v>0</v>
      </c>
      <c r="H871" s="22">
        <f t="shared" si="19"/>
        <v>0</v>
      </c>
      <c r="I871" s="14"/>
    </row>
    <row r="872" spans="1:9" ht="12.4" hidden="1" customHeight="1">
      <c r="A872" s="13"/>
      <c r="B872" s="1"/>
      <c r="C872" s="36"/>
      <c r="D872" s="150"/>
      <c r="E872" s="151"/>
      <c r="F872" s="43" t="str">
        <f>VLOOKUP(C872,'[2]Acha Air Sales Price List'!$B$1:$D$65536,3,FALSE)</f>
        <v>Exchange rate :</v>
      </c>
      <c r="G872" s="21">
        <f>ROUND(IF(ISBLANK(C872),0,VLOOKUP(C872,'[2]Acha Air Sales Price List'!$B$1:$X$65536,12,FALSE)*$L$14),2)</f>
        <v>0</v>
      </c>
      <c r="H872" s="22">
        <f t="shared" si="19"/>
        <v>0</v>
      </c>
      <c r="I872" s="14"/>
    </row>
    <row r="873" spans="1:9" ht="12.4" hidden="1" customHeight="1">
      <c r="A873" s="13"/>
      <c r="B873" s="1"/>
      <c r="C873" s="36"/>
      <c r="D873" s="150"/>
      <c r="E873" s="151"/>
      <c r="F873" s="43" t="str">
        <f>VLOOKUP(C873,'[2]Acha Air Sales Price List'!$B$1:$D$65536,3,FALSE)</f>
        <v>Exchange rate :</v>
      </c>
      <c r="G873" s="21">
        <f>ROUND(IF(ISBLANK(C873),0,VLOOKUP(C873,'[2]Acha Air Sales Price List'!$B$1:$X$65536,12,FALSE)*$L$14),2)</f>
        <v>0</v>
      </c>
      <c r="H873" s="22">
        <f t="shared" si="19"/>
        <v>0</v>
      </c>
      <c r="I873" s="14"/>
    </row>
    <row r="874" spans="1:9" ht="12.4" hidden="1" customHeight="1">
      <c r="A874" s="13"/>
      <c r="B874" s="1"/>
      <c r="C874" s="36"/>
      <c r="D874" s="150"/>
      <c r="E874" s="151"/>
      <c r="F874" s="43" t="str">
        <f>VLOOKUP(C874,'[2]Acha Air Sales Price List'!$B$1:$D$65536,3,FALSE)</f>
        <v>Exchange rate :</v>
      </c>
      <c r="G874" s="21">
        <f>ROUND(IF(ISBLANK(C874),0,VLOOKUP(C874,'[2]Acha Air Sales Price List'!$B$1:$X$65536,12,FALSE)*$L$14),2)</f>
        <v>0</v>
      </c>
      <c r="H874" s="22">
        <f t="shared" si="19"/>
        <v>0</v>
      </c>
      <c r="I874" s="14"/>
    </row>
    <row r="875" spans="1:9" ht="12.4" hidden="1" customHeight="1">
      <c r="A875" s="13"/>
      <c r="B875" s="1"/>
      <c r="C875" s="36"/>
      <c r="D875" s="150"/>
      <c r="E875" s="151"/>
      <c r="F875" s="43" t="str">
        <f>VLOOKUP(C875,'[2]Acha Air Sales Price List'!$B$1:$D$65536,3,FALSE)</f>
        <v>Exchange rate :</v>
      </c>
      <c r="G875" s="21">
        <f>ROUND(IF(ISBLANK(C875),0,VLOOKUP(C875,'[2]Acha Air Sales Price List'!$B$1:$X$65536,12,FALSE)*$L$14),2)</f>
        <v>0</v>
      </c>
      <c r="H875" s="22">
        <f t="shared" si="19"/>
        <v>0</v>
      </c>
      <c r="I875" s="14"/>
    </row>
    <row r="876" spans="1:9" ht="12.4" hidden="1" customHeight="1">
      <c r="A876" s="13"/>
      <c r="B876" s="1"/>
      <c r="C876" s="36"/>
      <c r="D876" s="150"/>
      <c r="E876" s="151"/>
      <c r="F876" s="43" t="str">
        <f>VLOOKUP(C876,'[2]Acha Air Sales Price List'!$B$1:$D$65536,3,FALSE)</f>
        <v>Exchange rate :</v>
      </c>
      <c r="G876" s="21">
        <f>ROUND(IF(ISBLANK(C876),0,VLOOKUP(C876,'[2]Acha Air Sales Price List'!$B$1:$X$65536,12,FALSE)*$L$14),2)</f>
        <v>0</v>
      </c>
      <c r="H876" s="22">
        <f t="shared" si="19"/>
        <v>0</v>
      </c>
      <c r="I876" s="14"/>
    </row>
    <row r="877" spans="1:9" ht="12.4" hidden="1" customHeight="1">
      <c r="A877" s="13"/>
      <c r="B877" s="1"/>
      <c r="C877" s="36"/>
      <c r="D877" s="150"/>
      <c r="E877" s="151"/>
      <c r="F877" s="43" t="str">
        <f>VLOOKUP(C877,'[2]Acha Air Sales Price List'!$B$1:$D$65536,3,FALSE)</f>
        <v>Exchange rate :</v>
      </c>
      <c r="G877" s="21">
        <f>ROUND(IF(ISBLANK(C877),0,VLOOKUP(C877,'[2]Acha Air Sales Price List'!$B$1:$X$65536,12,FALSE)*$L$14),2)</f>
        <v>0</v>
      </c>
      <c r="H877" s="22">
        <f t="shared" si="19"/>
        <v>0</v>
      </c>
      <c r="I877" s="14"/>
    </row>
    <row r="878" spans="1:9" ht="12.4" hidden="1" customHeight="1">
      <c r="A878" s="13"/>
      <c r="B878" s="1"/>
      <c r="C878" s="36"/>
      <c r="D878" s="150"/>
      <c r="E878" s="151"/>
      <c r="F878" s="43" t="str">
        <f>VLOOKUP(C878,'[2]Acha Air Sales Price List'!$B$1:$D$65536,3,FALSE)</f>
        <v>Exchange rate :</v>
      </c>
      <c r="G878" s="21">
        <f>ROUND(IF(ISBLANK(C878),0,VLOOKUP(C878,'[2]Acha Air Sales Price List'!$B$1:$X$65536,12,FALSE)*$L$14),2)</f>
        <v>0</v>
      </c>
      <c r="H878" s="22">
        <f t="shared" si="19"/>
        <v>0</v>
      </c>
      <c r="I878" s="14"/>
    </row>
    <row r="879" spans="1:9" ht="12.4" hidden="1" customHeight="1">
      <c r="A879" s="13"/>
      <c r="B879" s="1"/>
      <c r="C879" s="36"/>
      <c r="D879" s="150"/>
      <c r="E879" s="151"/>
      <c r="F879" s="43" t="str">
        <f>VLOOKUP(C879,'[2]Acha Air Sales Price List'!$B$1:$D$65536,3,FALSE)</f>
        <v>Exchange rate :</v>
      </c>
      <c r="G879" s="21">
        <f>ROUND(IF(ISBLANK(C879),0,VLOOKUP(C879,'[2]Acha Air Sales Price List'!$B$1:$X$65536,12,FALSE)*$L$14),2)</f>
        <v>0</v>
      </c>
      <c r="H879" s="22">
        <f t="shared" si="19"/>
        <v>0</v>
      </c>
      <c r="I879" s="14"/>
    </row>
    <row r="880" spans="1:9" ht="12.4" hidden="1" customHeight="1">
      <c r="A880" s="13"/>
      <c r="B880" s="1"/>
      <c r="C880" s="36"/>
      <c r="D880" s="150"/>
      <c r="E880" s="151"/>
      <c r="F880" s="43" t="str">
        <f>VLOOKUP(C880,'[2]Acha Air Sales Price List'!$B$1:$D$65536,3,FALSE)</f>
        <v>Exchange rate :</v>
      </c>
      <c r="G880" s="21">
        <f>ROUND(IF(ISBLANK(C880),0,VLOOKUP(C880,'[2]Acha Air Sales Price List'!$B$1:$X$65536,12,FALSE)*$L$14),2)</f>
        <v>0</v>
      </c>
      <c r="H880" s="22">
        <f t="shared" si="19"/>
        <v>0</v>
      </c>
      <c r="I880" s="14"/>
    </row>
    <row r="881" spans="1:9" ht="12.4" hidden="1" customHeight="1">
      <c r="A881" s="13"/>
      <c r="B881" s="1"/>
      <c r="C881" s="36"/>
      <c r="D881" s="150"/>
      <c r="E881" s="151"/>
      <c r="F881" s="43" t="str">
        <f>VLOOKUP(C881,'[2]Acha Air Sales Price List'!$B$1:$D$65536,3,FALSE)</f>
        <v>Exchange rate :</v>
      </c>
      <c r="G881" s="21">
        <f>ROUND(IF(ISBLANK(C881),0,VLOOKUP(C881,'[2]Acha Air Sales Price List'!$B$1:$X$65536,12,FALSE)*$L$14),2)</f>
        <v>0</v>
      </c>
      <c r="H881" s="22">
        <f t="shared" si="19"/>
        <v>0</v>
      </c>
      <c r="I881" s="14"/>
    </row>
    <row r="882" spans="1:9" ht="12.4" hidden="1" customHeight="1">
      <c r="A882" s="13"/>
      <c r="B882" s="1"/>
      <c r="C882" s="36"/>
      <c r="D882" s="150"/>
      <c r="E882" s="151"/>
      <c r="F882" s="43" t="str">
        <f>VLOOKUP(C882,'[2]Acha Air Sales Price List'!$B$1:$D$65536,3,FALSE)</f>
        <v>Exchange rate :</v>
      </c>
      <c r="G882" s="21">
        <f>ROUND(IF(ISBLANK(C882),0,VLOOKUP(C882,'[2]Acha Air Sales Price List'!$B$1:$X$65536,12,FALSE)*$L$14),2)</f>
        <v>0</v>
      </c>
      <c r="H882" s="22">
        <f t="shared" si="19"/>
        <v>0</v>
      </c>
      <c r="I882" s="14"/>
    </row>
    <row r="883" spans="1:9" ht="12.4" hidden="1" customHeight="1">
      <c r="A883" s="13"/>
      <c r="B883" s="1"/>
      <c r="C883" s="36"/>
      <c r="D883" s="150"/>
      <c r="E883" s="151"/>
      <c r="F883" s="43" t="str">
        <f>VLOOKUP(C883,'[2]Acha Air Sales Price List'!$B$1:$D$65536,3,FALSE)</f>
        <v>Exchange rate :</v>
      </c>
      <c r="G883" s="21">
        <f>ROUND(IF(ISBLANK(C883),0,VLOOKUP(C883,'[2]Acha Air Sales Price List'!$B$1:$X$65536,12,FALSE)*$L$14),2)</f>
        <v>0</v>
      </c>
      <c r="H883" s="22">
        <f t="shared" si="19"/>
        <v>0</v>
      </c>
      <c r="I883" s="14"/>
    </row>
    <row r="884" spans="1:9" ht="12.4" hidden="1" customHeight="1">
      <c r="A884" s="13"/>
      <c r="B884" s="1"/>
      <c r="C884" s="37"/>
      <c r="D884" s="150"/>
      <c r="E884" s="151"/>
      <c r="F884" s="43" t="str">
        <f>VLOOKUP(C884,'[2]Acha Air Sales Price List'!$B$1:$D$65536,3,FALSE)</f>
        <v>Exchange rate :</v>
      </c>
      <c r="G884" s="21">
        <f>ROUND(IF(ISBLANK(C884),0,VLOOKUP(C884,'[2]Acha Air Sales Price List'!$B$1:$X$65536,12,FALSE)*$L$14),2)</f>
        <v>0</v>
      </c>
      <c r="H884" s="22">
        <f t="shared" si="19"/>
        <v>0</v>
      </c>
      <c r="I884" s="14"/>
    </row>
    <row r="885" spans="1:9" ht="12" hidden="1" customHeight="1">
      <c r="A885" s="13"/>
      <c r="B885" s="1"/>
      <c r="C885" s="36"/>
      <c r="D885" s="150"/>
      <c r="E885" s="151"/>
      <c r="F885" s="43" t="str">
        <f>VLOOKUP(C885,'[2]Acha Air Sales Price List'!$B$1:$D$65536,3,FALSE)</f>
        <v>Exchange rate :</v>
      </c>
      <c r="G885" s="21">
        <f>ROUND(IF(ISBLANK(C885),0,VLOOKUP(C885,'[2]Acha Air Sales Price List'!$B$1:$X$65536,12,FALSE)*$L$14),2)</f>
        <v>0</v>
      </c>
      <c r="H885" s="22">
        <f t="shared" si="19"/>
        <v>0</v>
      </c>
      <c r="I885" s="14"/>
    </row>
    <row r="886" spans="1:9" ht="12.4" hidden="1" customHeight="1">
      <c r="A886" s="13"/>
      <c r="B886" s="1"/>
      <c r="C886" s="36"/>
      <c r="D886" s="150"/>
      <c r="E886" s="151"/>
      <c r="F886" s="43" t="str">
        <f>VLOOKUP(C886,'[2]Acha Air Sales Price List'!$B$1:$D$65536,3,FALSE)</f>
        <v>Exchange rate :</v>
      </c>
      <c r="G886" s="21">
        <f>ROUND(IF(ISBLANK(C886),0,VLOOKUP(C886,'[2]Acha Air Sales Price List'!$B$1:$X$65536,12,FALSE)*$L$14),2)</f>
        <v>0</v>
      </c>
      <c r="H886" s="22">
        <f t="shared" si="19"/>
        <v>0</v>
      </c>
      <c r="I886" s="14"/>
    </row>
    <row r="887" spans="1:9" ht="12.4" hidden="1" customHeight="1">
      <c r="A887" s="13"/>
      <c r="B887" s="1"/>
      <c r="C887" s="36"/>
      <c r="D887" s="150"/>
      <c r="E887" s="151"/>
      <c r="F887" s="43" t="str">
        <f>VLOOKUP(C887,'[2]Acha Air Sales Price List'!$B$1:$D$65536,3,FALSE)</f>
        <v>Exchange rate :</v>
      </c>
      <c r="G887" s="21">
        <f>ROUND(IF(ISBLANK(C887),0,VLOOKUP(C887,'[2]Acha Air Sales Price List'!$B$1:$X$65536,12,FALSE)*$L$14),2)</f>
        <v>0</v>
      </c>
      <c r="H887" s="22">
        <f t="shared" si="19"/>
        <v>0</v>
      </c>
      <c r="I887" s="14"/>
    </row>
    <row r="888" spans="1:9" ht="12.4" hidden="1" customHeight="1">
      <c r="A888" s="13"/>
      <c r="B888" s="1"/>
      <c r="C888" s="36"/>
      <c r="D888" s="150"/>
      <c r="E888" s="151"/>
      <c r="F888" s="43" t="str">
        <f>VLOOKUP(C888,'[2]Acha Air Sales Price List'!$B$1:$D$65536,3,FALSE)</f>
        <v>Exchange rate :</v>
      </c>
      <c r="G888" s="21">
        <f>ROUND(IF(ISBLANK(C888),0,VLOOKUP(C888,'[2]Acha Air Sales Price List'!$B$1:$X$65536,12,FALSE)*$L$14),2)</f>
        <v>0</v>
      </c>
      <c r="H888" s="22">
        <f t="shared" si="19"/>
        <v>0</v>
      </c>
      <c r="I888" s="14"/>
    </row>
    <row r="889" spans="1:9" ht="12.4" hidden="1" customHeight="1">
      <c r="A889" s="13"/>
      <c r="B889" s="1"/>
      <c r="C889" s="36"/>
      <c r="D889" s="150"/>
      <c r="E889" s="151"/>
      <c r="F889" s="43" t="str">
        <f>VLOOKUP(C889,'[2]Acha Air Sales Price List'!$B$1:$D$65536,3,FALSE)</f>
        <v>Exchange rate :</v>
      </c>
      <c r="G889" s="21">
        <f>ROUND(IF(ISBLANK(C889),0,VLOOKUP(C889,'[2]Acha Air Sales Price List'!$B$1:$X$65536,12,FALSE)*$L$14),2)</f>
        <v>0</v>
      </c>
      <c r="H889" s="22">
        <f t="shared" si="19"/>
        <v>0</v>
      </c>
      <c r="I889" s="14"/>
    </row>
    <row r="890" spans="1:9" ht="12.4" hidden="1" customHeight="1">
      <c r="A890" s="13"/>
      <c r="B890" s="1"/>
      <c r="C890" s="36"/>
      <c r="D890" s="150"/>
      <c r="E890" s="151"/>
      <c r="F890" s="43" t="str">
        <f>VLOOKUP(C890,'[2]Acha Air Sales Price List'!$B$1:$D$65536,3,FALSE)</f>
        <v>Exchange rate :</v>
      </c>
      <c r="G890" s="21">
        <f>ROUND(IF(ISBLANK(C890),0,VLOOKUP(C890,'[2]Acha Air Sales Price List'!$B$1:$X$65536,12,FALSE)*$L$14),2)</f>
        <v>0</v>
      </c>
      <c r="H890" s="22">
        <f t="shared" si="19"/>
        <v>0</v>
      </c>
      <c r="I890" s="14"/>
    </row>
    <row r="891" spans="1:9" ht="12.4" hidden="1" customHeight="1">
      <c r="A891" s="13"/>
      <c r="B891" s="1"/>
      <c r="C891" s="36"/>
      <c r="D891" s="150"/>
      <c r="E891" s="151"/>
      <c r="F891" s="43" t="str">
        <f>VLOOKUP(C891,'[2]Acha Air Sales Price List'!$B$1:$D$65536,3,FALSE)</f>
        <v>Exchange rate :</v>
      </c>
      <c r="G891" s="21">
        <f>ROUND(IF(ISBLANK(C891),0,VLOOKUP(C891,'[2]Acha Air Sales Price List'!$B$1:$X$65536,12,FALSE)*$L$14),2)</f>
        <v>0</v>
      </c>
      <c r="H891" s="22">
        <f t="shared" si="19"/>
        <v>0</v>
      </c>
      <c r="I891" s="14"/>
    </row>
    <row r="892" spans="1:9" ht="12.4" hidden="1" customHeight="1">
      <c r="A892" s="13"/>
      <c r="B892" s="1"/>
      <c r="C892" s="36"/>
      <c r="D892" s="150"/>
      <c r="E892" s="151"/>
      <c r="F892" s="43" t="str">
        <f>VLOOKUP(C892,'[2]Acha Air Sales Price List'!$B$1:$D$65536,3,FALSE)</f>
        <v>Exchange rate :</v>
      </c>
      <c r="G892" s="21">
        <f>ROUND(IF(ISBLANK(C892),0,VLOOKUP(C892,'[2]Acha Air Sales Price List'!$B$1:$X$65536,12,FALSE)*$L$14),2)</f>
        <v>0</v>
      </c>
      <c r="H892" s="22">
        <f t="shared" si="19"/>
        <v>0</v>
      </c>
      <c r="I892" s="14"/>
    </row>
    <row r="893" spans="1:9" ht="12.4" hidden="1" customHeight="1">
      <c r="A893" s="13"/>
      <c r="B893" s="1"/>
      <c r="C893" s="36"/>
      <c r="D893" s="150"/>
      <c r="E893" s="151"/>
      <c r="F893" s="43" t="str">
        <f>VLOOKUP(C893,'[2]Acha Air Sales Price List'!$B$1:$D$65536,3,FALSE)</f>
        <v>Exchange rate :</v>
      </c>
      <c r="G893" s="21">
        <f>ROUND(IF(ISBLANK(C893),0,VLOOKUP(C893,'[2]Acha Air Sales Price List'!$B$1:$X$65536,12,FALSE)*$L$14),2)</f>
        <v>0</v>
      </c>
      <c r="H893" s="22">
        <f t="shared" si="19"/>
        <v>0</v>
      </c>
      <c r="I893" s="14"/>
    </row>
    <row r="894" spans="1:9" ht="12.4" hidden="1" customHeight="1">
      <c r="A894" s="13"/>
      <c r="B894" s="1"/>
      <c r="C894" s="36"/>
      <c r="D894" s="150"/>
      <c r="E894" s="151"/>
      <c r="F894" s="43" t="str">
        <f>VLOOKUP(C894,'[2]Acha Air Sales Price List'!$B$1:$D$65536,3,FALSE)</f>
        <v>Exchange rate :</v>
      </c>
      <c r="G894" s="21">
        <f>ROUND(IF(ISBLANK(C894),0,VLOOKUP(C894,'[2]Acha Air Sales Price List'!$B$1:$X$65536,12,FALSE)*$L$14),2)</f>
        <v>0</v>
      </c>
      <c r="H894" s="22">
        <f t="shared" si="19"/>
        <v>0</v>
      </c>
      <c r="I894" s="14"/>
    </row>
    <row r="895" spans="1:9" ht="12.4" hidden="1" customHeight="1">
      <c r="A895" s="13"/>
      <c r="B895" s="1"/>
      <c r="C895" s="36"/>
      <c r="D895" s="150"/>
      <c r="E895" s="151"/>
      <c r="F895" s="43" t="str">
        <f>VLOOKUP(C895,'[2]Acha Air Sales Price List'!$B$1:$D$65536,3,FALSE)</f>
        <v>Exchange rate :</v>
      </c>
      <c r="G895" s="21">
        <f>ROUND(IF(ISBLANK(C895),0,VLOOKUP(C895,'[2]Acha Air Sales Price List'!$B$1:$X$65536,12,FALSE)*$L$14),2)</f>
        <v>0</v>
      </c>
      <c r="H895" s="22">
        <f t="shared" si="19"/>
        <v>0</v>
      </c>
      <c r="I895" s="14"/>
    </row>
    <row r="896" spans="1:9" ht="12.4" hidden="1" customHeight="1">
      <c r="A896" s="13"/>
      <c r="B896" s="1"/>
      <c r="C896" s="36"/>
      <c r="D896" s="150"/>
      <c r="E896" s="151"/>
      <c r="F896" s="43" t="str">
        <f>VLOOKUP(C896,'[2]Acha Air Sales Price List'!$B$1:$D$65536,3,FALSE)</f>
        <v>Exchange rate :</v>
      </c>
      <c r="G896" s="21">
        <f>ROUND(IF(ISBLANK(C896),0,VLOOKUP(C896,'[2]Acha Air Sales Price List'!$B$1:$X$65536,12,FALSE)*$L$14),2)</f>
        <v>0</v>
      </c>
      <c r="H896" s="22">
        <f t="shared" si="19"/>
        <v>0</v>
      </c>
      <c r="I896" s="14"/>
    </row>
    <row r="897" spans="1:9" ht="12.4" hidden="1" customHeight="1">
      <c r="A897" s="13"/>
      <c r="B897" s="1"/>
      <c r="C897" s="36"/>
      <c r="D897" s="150"/>
      <c r="E897" s="151"/>
      <c r="F897" s="43" t="str">
        <f>VLOOKUP(C897,'[2]Acha Air Sales Price List'!$B$1:$D$65536,3,FALSE)</f>
        <v>Exchange rate :</v>
      </c>
      <c r="G897" s="21">
        <f>ROUND(IF(ISBLANK(C897),0,VLOOKUP(C897,'[2]Acha Air Sales Price List'!$B$1:$X$65536,12,FALSE)*$L$14),2)</f>
        <v>0</v>
      </c>
      <c r="H897" s="22">
        <f t="shared" si="19"/>
        <v>0</v>
      </c>
      <c r="I897" s="14"/>
    </row>
    <row r="898" spans="1:9" ht="12.4" hidden="1" customHeight="1">
      <c r="A898" s="13"/>
      <c r="B898" s="1"/>
      <c r="C898" s="36"/>
      <c r="D898" s="150"/>
      <c r="E898" s="151"/>
      <c r="F898" s="43" t="str">
        <f>VLOOKUP(C898,'[2]Acha Air Sales Price List'!$B$1:$D$65536,3,FALSE)</f>
        <v>Exchange rate :</v>
      </c>
      <c r="G898" s="21">
        <f>ROUND(IF(ISBLANK(C898),0,VLOOKUP(C898,'[2]Acha Air Sales Price List'!$B$1:$X$65536,12,FALSE)*$L$14),2)</f>
        <v>0</v>
      </c>
      <c r="H898" s="22">
        <f t="shared" si="19"/>
        <v>0</v>
      </c>
      <c r="I898" s="14"/>
    </row>
    <row r="899" spans="1:9" ht="12.4" hidden="1" customHeight="1">
      <c r="A899" s="13"/>
      <c r="B899" s="1"/>
      <c r="C899" s="36"/>
      <c r="D899" s="150"/>
      <c r="E899" s="151"/>
      <c r="F899" s="43" t="str">
        <f>VLOOKUP(C899,'[2]Acha Air Sales Price List'!$B$1:$D$65536,3,FALSE)</f>
        <v>Exchange rate :</v>
      </c>
      <c r="G899" s="21">
        <f>ROUND(IF(ISBLANK(C899),0,VLOOKUP(C899,'[2]Acha Air Sales Price List'!$B$1:$X$65536,12,FALSE)*$L$14),2)</f>
        <v>0</v>
      </c>
      <c r="H899" s="22">
        <f t="shared" si="19"/>
        <v>0</v>
      </c>
      <c r="I899" s="14"/>
    </row>
    <row r="900" spans="1:9" ht="12.4" hidden="1" customHeight="1">
      <c r="A900" s="13"/>
      <c r="B900" s="1"/>
      <c r="C900" s="36"/>
      <c r="D900" s="150"/>
      <c r="E900" s="151"/>
      <c r="F900" s="43" t="str">
        <f>VLOOKUP(C900,'[2]Acha Air Sales Price List'!$B$1:$D$65536,3,FALSE)</f>
        <v>Exchange rate :</v>
      </c>
      <c r="G900" s="21">
        <f>ROUND(IF(ISBLANK(C900),0,VLOOKUP(C900,'[2]Acha Air Sales Price List'!$B$1:$X$65536,12,FALSE)*$L$14),2)</f>
        <v>0</v>
      </c>
      <c r="H900" s="22">
        <f t="shared" si="19"/>
        <v>0</v>
      </c>
      <c r="I900" s="14"/>
    </row>
    <row r="901" spans="1:9" ht="12.4" hidden="1" customHeight="1">
      <c r="A901" s="13"/>
      <c r="B901" s="1"/>
      <c r="C901" s="36"/>
      <c r="D901" s="150"/>
      <c r="E901" s="151"/>
      <c r="F901" s="43" t="str">
        <f>VLOOKUP(C901,'[2]Acha Air Sales Price List'!$B$1:$D$65536,3,FALSE)</f>
        <v>Exchange rate :</v>
      </c>
      <c r="G901" s="21">
        <f>ROUND(IF(ISBLANK(C901),0,VLOOKUP(C901,'[2]Acha Air Sales Price List'!$B$1:$X$65536,12,FALSE)*$L$14),2)</f>
        <v>0</v>
      </c>
      <c r="H901" s="22">
        <f t="shared" si="19"/>
        <v>0</v>
      </c>
      <c r="I901" s="14"/>
    </row>
    <row r="902" spans="1:9" ht="12.4" hidden="1" customHeight="1">
      <c r="A902" s="13"/>
      <c r="B902" s="1"/>
      <c r="C902" s="36"/>
      <c r="D902" s="150"/>
      <c r="E902" s="151"/>
      <c r="F902" s="43" t="str">
        <f>VLOOKUP(C902,'[2]Acha Air Sales Price List'!$B$1:$D$65536,3,FALSE)</f>
        <v>Exchange rate :</v>
      </c>
      <c r="G902" s="21">
        <f>ROUND(IF(ISBLANK(C902),0,VLOOKUP(C902,'[2]Acha Air Sales Price List'!$B$1:$X$65536,12,FALSE)*$L$14),2)</f>
        <v>0</v>
      </c>
      <c r="H902" s="22">
        <f t="shared" si="19"/>
        <v>0</v>
      </c>
      <c r="I902" s="14"/>
    </row>
    <row r="903" spans="1:9" ht="12.4" hidden="1" customHeight="1">
      <c r="A903" s="13"/>
      <c r="B903" s="1"/>
      <c r="C903" s="36"/>
      <c r="D903" s="150"/>
      <c r="E903" s="151"/>
      <c r="F903" s="43" t="str">
        <f>VLOOKUP(C903,'[2]Acha Air Sales Price List'!$B$1:$D$65536,3,FALSE)</f>
        <v>Exchange rate :</v>
      </c>
      <c r="G903" s="21">
        <f>ROUND(IF(ISBLANK(C903),0,VLOOKUP(C903,'[2]Acha Air Sales Price List'!$B$1:$X$65536,12,FALSE)*$L$14),2)</f>
        <v>0</v>
      </c>
      <c r="H903" s="22">
        <f t="shared" si="19"/>
        <v>0</v>
      </c>
      <c r="I903" s="14"/>
    </row>
    <row r="904" spans="1:9" ht="12.4" hidden="1" customHeight="1">
      <c r="A904" s="13"/>
      <c r="B904" s="1"/>
      <c r="C904" s="36"/>
      <c r="D904" s="150"/>
      <c r="E904" s="151"/>
      <c r="F904" s="43" t="str">
        <f>VLOOKUP(C904,'[2]Acha Air Sales Price List'!$B$1:$D$65536,3,FALSE)</f>
        <v>Exchange rate :</v>
      </c>
      <c r="G904" s="21">
        <f>ROUND(IF(ISBLANK(C904),0,VLOOKUP(C904,'[2]Acha Air Sales Price List'!$B$1:$X$65536,12,FALSE)*$L$14),2)</f>
        <v>0</v>
      </c>
      <c r="H904" s="22">
        <f t="shared" si="19"/>
        <v>0</v>
      </c>
      <c r="I904" s="14"/>
    </row>
    <row r="905" spans="1:9" ht="12.4" hidden="1" customHeight="1">
      <c r="A905" s="13"/>
      <c r="B905" s="1"/>
      <c r="C905" s="36"/>
      <c r="D905" s="150"/>
      <c r="E905" s="151"/>
      <c r="F905" s="43" t="str">
        <f>VLOOKUP(C905,'[2]Acha Air Sales Price List'!$B$1:$D$65536,3,FALSE)</f>
        <v>Exchange rate :</v>
      </c>
      <c r="G905" s="21">
        <f>ROUND(IF(ISBLANK(C905),0,VLOOKUP(C905,'[2]Acha Air Sales Price List'!$B$1:$X$65536,12,FALSE)*$L$14),2)</f>
        <v>0</v>
      </c>
      <c r="H905" s="22">
        <f t="shared" ref="H905:H935" si="20">ROUND(IF(ISNUMBER(B905), G905*B905, 0),5)</f>
        <v>0</v>
      </c>
      <c r="I905" s="14"/>
    </row>
    <row r="906" spans="1:9" ht="12.4" hidden="1" customHeight="1">
      <c r="A906" s="13"/>
      <c r="B906" s="1"/>
      <c r="C906" s="36"/>
      <c r="D906" s="150"/>
      <c r="E906" s="151"/>
      <c r="F906" s="43" t="str">
        <f>VLOOKUP(C906,'[2]Acha Air Sales Price List'!$B$1:$D$65536,3,FALSE)</f>
        <v>Exchange rate :</v>
      </c>
      <c r="G906" s="21">
        <f>ROUND(IF(ISBLANK(C906),0,VLOOKUP(C906,'[2]Acha Air Sales Price List'!$B$1:$X$65536,12,FALSE)*$L$14),2)</f>
        <v>0</v>
      </c>
      <c r="H906" s="22">
        <f t="shared" si="20"/>
        <v>0</v>
      </c>
      <c r="I906" s="14"/>
    </row>
    <row r="907" spans="1:9" ht="12.4" hidden="1" customHeight="1">
      <c r="A907" s="13"/>
      <c r="B907" s="1"/>
      <c r="C907" s="36"/>
      <c r="D907" s="150"/>
      <c r="E907" s="151"/>
      <c r="F907" s="43" t="str">
        <f>VLOOKUP(C907,'[2]Acha Air Sales Price List'!$B$1:$D$65536,3,FALSE)</f>
        <v>Exchange rate :</v>
      </c>
      <c r="G907" s="21">
        <f>ROUND(IF(ISBLANK(C907),0,VLOOKUP(C907,'[2]Acha Air Sales Price List'!$B$1:$X$65536,12,FALSE)*$L$14),2)</f>
        <v>0</v>
      </c>
      <c r="H907" s="22">
        <f t="shared" si="20"/>
        <v>0</v>
      </c>
      <c r="I907" s="14"/>
    </row>
    <row r="908" spans="1:9" ht="12.4" hidden="1" customHeight="1">
      <c r="A908" s="13"/>
      <c r="B908" s="1"/>
      <c r="C908" s="37"/>
      <c r="D908" s="150"/>
      <c r="E908" s="151"/>
      <c r="F908" s="43" t="str">
        <f>VLOOKUP(C908,'[2]Acha Air Sales Price List'!$B$1:$D$65536,3,FALSE)</f>
        <v>Exchange rate :</v>
      </c>
      <c r="G908" s="21">
        <f>ROUND(IF(ISBLANK(C908),0,VLOOKUP(C908,'[2]Acha Air Sales Price List'!$B$1:$X$65536,12,FALSE)*$L$14),2)</f>
        <v>0</v>
      </c>
      <c r="H908" s="22">
        <f t="shared" si="20"/>
        <v>0</v>
      </c>
      <c r="I908" s="14"/>
    </row>
    <row r="909" spans="1:9" ht="12" hidden="1" customHeight="1">
      <c r="A909" s="13"/>
      <c r="B909" s="1"/>
      <c r="C909" s="36"/>
      <c r="D909" s="150"/>
      <c r="E909" s="151"/>
      <c r="F909" s="43" t="str">
        <f>VLOOKUP(C909,'[2]Acha Air Sales Price List'!$B$1:$D$65536,3,FALSE)</f>
        <v>Exchange rate :</v>
      </c>
      <c r="G909" s="21">
        <f>ROUND(IF(ISBLANK(C909),0,VLOOKUP(C909,'[2]Acha Air Sales Price List'!$B$1:$X$65536,12,FALSE)*$L$14),2)</f>
        <v>0</v>
      </c>
      <c r="H909" s="22">
        <f t="shared" si="20"/>
        <v>0</v>
      </c>
      <c r="I909" s="14"/>
    </row>
    <row r="910" spans="1:9" ht="12.4" hidden="1" customHeight="1">
      <c r="A910" s="13"/>
      <c r="B910" s="1"/>
      <c r="C910" s="36"/>
      <c r="D910" s="150"/>
      <c r="E910" s="151"/>
      <c r="F910" s="43" t="str">
        <f>VLOOKUP(C910,'[2]Acha Air Sales Price List'!$B$1:$D$65536,3,FALSE)</f>
        <v>Exchange rate :</v>
      </c>
      <c r="G910" s="21">
        <f>ROUND(IF(ISBLANK(C910),0,VLOOKUP(C910,'[2]Acha Air Sales Price List'!$B$1:$X$65536,12,FALSE)*$L$14),2)</f>
        <v>0</v>
      </c>
      <c r="H910" s="22">
        <f t="shared" si="20"/>
        <v>0</v>
      </c>
      <c r="I910" s="14"/>
    </row>
    <row r="911" spans="1:9" ht="12.4" hidden="1" customHeight="1">
      <c r="A911" s="13"/>
      <c r="B911" s="1"/>
      <c r="C911" s="36"/>
      <c r="D911" s="150"/>
      <c r="E911" s="151"/>
      <c r="F911" s="43" t="str">
        <f>VLOOKUP(C911,'[2]Acha Air Sales Price List'!$B$1:$D$65536,3,FALSE)</f>
        <v>Exchange rate :</v>
      </c>
      <c r="G911" s="21">
        <f>ROUND(IF(ISBLANK(C911),0,VLOOKUP(C911,'[2]Acha Air Sales Price List'!$B$1:$X$65536,12,FALSE)*$L$14),2)</f>
        <v>0</v>
      </c>
      <c r="H911" s="22">
        <f t="shared" si="20"/>
        <v>0</v>
      </c>
      <c r="I911" s="14"/>
    </row>
    <row r="912" spans="1:9" ht="12.4" hidden="1" customHeight="1">
      <c r="A912" s="13"/>
      <c r="B912" s="1"/>
      <c r="C912" s="36"/>
      <c r="D912" s="150"/>
      <c r="E912" s="151"/>
      <c r="F912" s="43" t="str">
        <f>VLOOKUP(C912,'[2]Acha Air Sales Price List'!$B$1:$D$65536,3,FALSE)</f>
        <v>Exchange rate :</v>
      </c>
      <c r="G912" s="21">
        <f>ROUND(IF(ISBLANK(C912),0,VLOOKUP(C912,'[2]Acha Air Sales Price List'!$B$1:$X$65536,12,FALSE)*$L$14),2)</f>
        <v>0</v>
      </c>
      <c r="H912" s="22">
        <f t="shared" si="20"/>
        <v>0</v>
      </c>
      <c r="I912" s="14"/>
    </row>
    <row r="913" spans="1:9" ht="12.4" hidden="1" customHeight="1">
      <c r="A913" s="13"/>
      <c r="B913" s="1"/>
      <c r="C913" s="36"/>
      <c r="D913" s="150"/>
      <c r="E913" s="151"/>
      <c r="F913" s="43" t="str">
        <f>VLOOKUP(C913,'[2]Acha Air Sales Price List'!$B$1:$D$65536,3,FALSE)</f>
        <v>Exchange rate :</v>
      </c>
      <c r="G913" s="21">
        <f>ROUND(IF(ISBLANK(C913),0,VLOOKUP(C913,'[2]Acha Air Sales Price List'!$B$1:$X$65536,12,FALSE)*$L$14),2)</f>
        <v>0</v>
      </c>
      <c r="H913" s="22">
        <f t="shared" si="20"/>
        <v>0</v>
      </c>
      <c r="I913" s="14"/>
    </row>
    <row r="914" spans="1:9" ht="12.4" hidden="1" customHeight="1">
      <c r="A914" s="13"/>
      <c r="B914" s="1"/>
      <c r="C914" s="36"/>
      <c r="D914" s="150"/>
      <c r="E914" s="151"/>
      <c r="F914" s="43" t="str">
        <f>VLOOKUP(C914,'[2]Acha Air Sales Price List'!$B$1:$D$65536,3,FALSE)</f>
        <v>Exchange rate :</v>
      </c>
      <c r="G914" s="21">
        <f>ROUND(IF(ISBLANK(C914),0,VLOOKUP(C914,'[2]Acha Air Sales Price List'!$B$1:$X$65536,12,FALSE)*$L$14),2)</f>
        <v>0</v>
      </c>
      <c r="H914" s="22">
        <f t="shared" si="20"/>
        <v>0</v>
      </c>
      <c r="I914" s="14"/>
    </row>
    <row r="915" spans="1:9" ht="12.4" hidden="1" customHeight="1">
      <c r="A915" s="13"/>
      <c r="B915" s="1"/>
      <c r="C915" s="36"/>
      <c r="D915" s="150"/>
      <c r="E915" s="151"/>
      <c r="F915" s="43" t="str">
        <f>VLOOKUP(C915,'[2]Acha Air Sales Price List'!$B$1:$D$65536,3,FALSE)</f>
        <v>Exchange rate :</v>
      </c>
      <c r="G915" s="21">
        <f>ROUND(IF(ISBLANK(C915),0,VLOOKUP(C915,'[2]Acha Air Sales Price List'!$B$1:$X$65536,12,FALSE)*$L$14),2)</f>
        <v>0</v>
      </c>
      <c r="H915" s="22">
        <f t="shared" si="20"/>
        <v>0</v>
      </c>
      <c r="I915" s="14"/>
    </row>
    <row r="916" spans="1:9" ht="12.4" hidden="1" customHeight="1">
      <c r="A916" s="13"/>
      <c r="B916" s="1"/>
      <c r="C916" s="36"/>
      <c r="D916" s="150"/>
      <c r="E916" s="151"/>
      <c r="F916" s="43" t="str">
        <f>VLOOKUP(C916,'[2]Acha Air Sales Price List'!$B$1:$D$65536,3,FALSE)</f>
        <v>Exchange rate :</v>
      </c>
      <c r="G916" s="21">
        <f>ROUND(IF(ISBLANK(C916),0,VLOOKUP(C916,'[2]Acha Air Sales Price List'!$B$1:$X$65536,12,FALSE)*$L$14),2)</f>
        <v>0</v>
      </c>
      <c r="H916" s="22">
        <f t="shared" si="20"/>
        <v>0</v>
      </c>
      <c r="I916" s="14"/>
    </row>
    <row r="917" spans="1:9" ht="12.4" hidden="1" customHeight="1">
      <c r="A917" s="13"/>
      <c r="B917" s="1"/>
      <c r="C917" s="36"/>
      <c r="D917" s="150"/>
      <c r="E917" s="151"/>
      <c r="F917" s="43" t="str">
        <f>VLOOKUP(C917,'[2]Acha Air Sales Price List'!$B$1:$D$65536,3,FALSE)</f>
        <v>Exchange rate :</v>
      </c>
      <c r="G917" s="21">
        <f>ROUND(IF(ISBLANK(C917),0,VLOOKUP(C917,'[2]Acha Air Sales Price List'!$B$1:$X$65536,12,FALSE)*$L$14),2)</f>
        <v>0</v>
      </c>
      <c r="H917" s="22">
        <f t="shared" si="20"/>
        <v>0</v>
      </c>
      <c r="I917" s="14"/>
    </row>
    <row r="918" spans="1:9" ht="12.4" hidden="1" customHeight="1">
      <c r="A918" s="13"/>
      <c r="B918" s="1"/>
      <c r="C918" s="36"/>
      <c r="D918" s="150"/>
      <c r="E918" s="151"/>
      <c r="F918" s="43" t="str">
        <f>VLOOKUP(C918,'[2]Acha Air Sales Price List'!$B$1:$D$65536,3,FALSE)</f>
        <v>Exchange rate :</v>
      </c>
      <c r="G918" s="21">
        <f>ROUND(IF(ISBLANK(C918),0,VLOOKUP(C918,'[2]Acha Air Sales Price List'!$B$1:$X$65536,12,FALSE)*$L$14),2)</f>
        <v>0</v>
      </c>
      <c r="H918" s="22">
        <f t="shared" si="20"/>
        <v>0</v>
      </c>
      <c r="I918" s="14"/>
    </row>
    <row r="919" spans="1:9" ht="12.4" hidden="1" customHeight="1">
      <c r="A919" s="13"/>
      <c r="B919" s="1"/>
      <c r="C919" s="36"/>
      <c r="D919" s="150"/>
      <c r="E919" s="151"/>
      <c r="F919" s="43" t="str">
        <f>VLOOKUP(C919,'[2]Acha Air Sales Price List'!$B$1:$D$65536,3,FALSE)</f>
        <v>Exchange rate :</v>
      </c>
      <c r="G919" s="21">
        <f>ROUND(IF(ISBLANK(C919),0,VLOOKUP(C919,'[2]Acha Air Sales Price List'!$B$1:$X$65536,12,FALSE)*$L$14),2)</f>
        <v>0</v>
      </c>
      <c r="H919" s="22">
        <f t="shared" si="20"/>
        <v>0</v>
      </c>
      <c r="I919" s="14"/>
    </row>
    <row r="920" spans="1:9" ht="12.4" hidden="1" customHeight="1">
      <c r="A920" s="13"/>
      <c r="B920" s="1"/>
      <c r="C920" s="36"/>
      <c r="D920" s="150"/>
      <c r="E920" s="151"/>
      <c r="F920" s="43" t="str">
        <f>VLOOKUP(C920,'[2]Acha Air Sales Price List'!$B$1:$D$65536,3,FALSE)</f>
        <v>Exchange rate :</v>
      </c>
      <c r="G920" s="21">
        <f>ROUND(IF(ISBLANK(C920),0,VLOOKUP(C920,'[2]Acha Air Sales Price List'!$B$1:$X$65536,12,FALSE)*$L$14),2)</f>
        <v>0</v>
      </c>
      <c r="H920" s="22">
        <f t="shared" si="20"/>
        <v>0</v>
      </c>
      <c r="I920" s="14"/>
    </row>
    <row r="921" spans="1:9" ht="12.4" hidden="1" customHeight="1">
      <c r="A921" s="13"/>
      <c r="B921" s="1"/>
      <c r="C921" s="36"/>
      <c r="D921" s="150"/>
      <c r="E921" s="151"/>
      <c r="F921" s="43" t="str">
        <f>VLOOKUP(C921,'[2]Acha Air Sales Price List'!$B$1:$D$65536,3,FALSE)</f>
        <v>Exchange rate :</v>
      </c>
      <c r="G921" s="21">
        <f>ROUND(IF(ISBLANK(C921),0,VLOOKUP(C921,'[2]Acha Air Sales Price List'!$B$1:$X$65536,12,FALSE)*$L$14),2)</f>
        <v>0</v>
      </c>
      <c r="H921" s="22">
        <f t="shared" si="20"/>
        <v>0</v>
      </c>
      <c r="I921" s="14"/>
    </row>
    <row r="922" spans="1:9" ht="12.4" hidden="1" customHeight="1">
      <c r="A922" s="13"/>
      <c r="B922" s="1"/>
      <c r="C922" s="36"/>
      <c r="D922" s="150"/>
      <c r="E922" s="151"/>
      <c r="F922" s="43" t="str">
        <f>VLOOKUP(C922,'[2]Acha Air Sales Price List'!$B$1:$D$65536,3,FALSE)</f>
        <v>Exchange rate :</v>
      </c>
      <c r="G922" s="21">
        <f>ROUND(IF(ISBLANK(C922),0,VLOOKUP(C922,'[2]Acha Air Sales Price List'!$B$1:$X$65536,12,FALSE)*$L$14),2)</f>
        <v>0</v>
      </c>
      <c r="H922" s="22">
        <f t="shared" si="20"/>
        <v>0</v>
      </c>
      <c r="I922" s="14"/>
    </row>
    <row r="923" spans="1:9" ht="12.4" hidden="1" customHeight="1">
      <c r="A923" s="13"/>
      <c r="B923" s="1"/>
      <c r="C923" s="36"/>
      <c r="D923" s="150"/>
      <c r="E923" s="151"/>
      <c r="F923" s="43" t="str">
        <f>VLOOKUP(C923,'[2]Acha Air Sales Price List'!$B$1:$D$65536,3,FALSE)</f>
        <v>Exchange rate :</v>
      </c>
      <c r="G923" s="21">
        <f>ROUND(IF(ISBLANK(C923),0,VLOOKUP(C923,'[2]Acha Air Sales Price List'!$B$1:$X$65536,12,FALSE)*$L$14),2)</f>
        <v>0</v>
      </c>
      <c r="H923" s="22">
        <f t="shared" si="20"/>
        <v>0</v>
      </c>
      <c r="I923" s="14"/>
    </row>
    <row r="924" spans="1:9" ht="12.4" hidden="1" customHeight="1">
      <c r="A924" s="13"/>
      <c r="B924" s="1"/>
      <c r="C924" s="36"/>
      <c r="D924" s="150"/>
      <c r="E924" s="151"/>
      <c r="F924" s="43" t="str">
        <f>VLOOKUP(C924,'[2]Acha Air Sales Price List'!$B$1:$D$65536,3,FALSE)</f>
        <v>Exchange rate :</v>
      </c>
      <c r="G924" s="21">
        <f>ROUND(IF(ISBLANK(C924),0,VLOOKUP(C924,'[2]Acha Air Sales Price List'!$B$1:$X$65536,12,FALSE)*$L$14),2)</f>
        <v>0</v>
      </c>
      <c r="H924" s="22">
        <f t="shared" si="20"/>
        <v>0</v>
      </c>
      <c r="I924" s="14"/>
    </row>
    <row r="925" spans="1:9" ht="12.4" hidden="1" customHeight="1">
      <c r="A925" s="13"/>
      <c r="B925" s="1"/>
      <c r="C925" s="36"/>
      <c r="D925" s="150"/>
      <c r="E925" s="151"/>
      <c r="F925" s="43" t="str">
        <f>VLOOKUP(C925,'[2]Acha Air Sales Price List'!$B$1:$D$65536,3,FALSE)</f>
        <v>Exchange rate :</v>
      </c>
      <c r="G925" s="21">
        <f>ROUND(IF(ISBLANK(C925),0,VLOOKUP(C925,'[2]Acha Air Sales Price List'!$B$1:$X$65536,12,FALSE)*$L$14),2)</f>
        <v>0</v>
      </c>
      <c r="H925" s="22">
        <f t="shared" si="20"/>
        <v>0</v>
      </c>
      <c r="I925" s="14"/>
    </row>
    <row r="926" spans="1:9" ht="12.4" hidden="1" customHeight="1">
      <c r="A926" s="13"/>
      <c r="B926" s="1"/>
      <c r="C926" s="36"/>
      <c r="D926" s="150"/>
      <c r="E926" s="151"/>
      <c r="F926" s="43" t="str">
        <f>VLOOKUP(C926,'[2]Acha Air Sales Price List'!$B$1:$D$65536,3,FALSE)</f>
        <v>Exchange rate :</v>
      </c>
      <c r="G926" s="21">
        <f>ROUND(IF(ISBLANK(C926),0,VLOOKUP(C926,'[2]Acha Air Sales Price List'!$B$1:$X$65536,12,FALSE)*$L$14),2)</f>
        <v>0</v>
      </c>
      <c r="H926" s="22">
        <f t="shared" si="20"/>
        <v>0</v>
      </c>
      <c r="I926" s="14"/>
    </row>
    <row r="927" spans="1:9" ht="12.4" hidden="1" customHeight="1">
      <c r="A927" s="13"/>
      <c r="B927" s="1"/>
      <c r="C927" s="36"/>
      <c r="D927" s="150"/>
      <c r="E927" s="151"/>
      <c r="F927" s="43" t="str">
        <f>VLOOKUP(C927,'[2]Acha Air Sales Price List'!$B$1:$D$65536,3,FALSE)</f>
        <v>Exchange rate :</v>
      </c>
      <c r="G927" s="21">
        <f>ROUND(IF(ISBLANK(C927),0,VLOOKUP(C927,'[2]Acha Air Sales Price List'!$B$1:$X$65536,12,FALSE)*$L$14),2)</f>
        <v>0</v>
      </c>
      <c r="H927" s="22">
        <f t="shared" si="20"/>
        <v>0</v>
      </c>
      <c r="I927" s="14"/>
    </row>
    <row r="928" spans="1:9" ht="12.4" hidden="1" customHeight="1">
      <c r="A928" s="13"/>
      <c r="B928" s="1"/>
      <c r="C928" s="36"/>
      <c r="D928" s="150"/>
      <c r="E928" s="151"/>
      <c r="F928" s="43" t="str">
        <f>VLOOKUP(C928,'[2]Acha Air Sales Price List'!$B$1:$D$65536,3,FALSE)</f>
        <v>Exchange rate :</v>
      </c>
      <c r="G928" s="21">
        <f>ROUND(IF(ISBLANK(C928),0,VLOOKUP(C928,'[2]Acha Air Sales Price List'!$B$1:$X$65536,12,FALSE)*$L$14),2)</f>
        <v>0</v>
      </c>
      <c r="H928" s="22">
        <f t="shared" si="20"/>
        <v>0</v>
      </c>
      <c r="I928" s="14"/>
    </row>
    <row r="929" spans="1:9" ht="12.4" hidden="1" customHeight="1">
      <c r="A929" s="13"/>
      <c r="B929" s="1"/>
      <c r="C929" s="36"/>
      <c r="D929" s="150"/>
      <c r="E929" s="151"/>
      <c r="F929" s="43" t="str">
        <f>VLOOKUP(C929,'[2]Acha Air Sales Price List'!$B$1:$D$65536,3,FALSE)</f>
        <v>Exchange rate :</v>
      </c>
      <c r="G929" s="21">
        <f>ROUND(IF(ISBLANK(C929),0,VLOOKUP(C929,'[2]Acha Air Sales Price List'!$B$1:$X$65536,12,FALSE)*$L$14),2)</f>
        <v>0</v>
      </c>
      <c r="H929" s="22">
        <f t="shared" si="20"/>
        <v>0</v>
      </c>
      <c r="I929" s="14"/>
    </row>
    <row r="930" spans="1:9" ht="12.4" hidden="1" customHeight="1">
      <c r="A930" s="13"/>
      <c r="B930" s="1"/>
      <c r="C930" s="36"/>
      <c r="D930" s="150"/>
      <c r="E930" s="151"/>
      <c r="F930" s="43" t="str">
        <f>VLOOKUP(C930,'[2]Acha Air Sales Price List'!$B$1:$D$65536,3,FALSE)</f>
        <v>Exchange rate :</v>
      </c>
      <c r="G930" s="21">
        <f>ROUND(IF(ISBLANK(C930),0,VLOOKUP(C930,'[2]Acha Air Sales Price List'!$B$1:$X$65536,12,FALSE)*$L$14),2)</f>
        <v>0</v>
      </c>
      <c r="H930" s="22">
        <f t="shared" si="20"/>
        <v>0</v>
      </c>
      <c r="I930" s="14"/>
    </row>
    <row r="931" spans="1:9" ht="12.4" hidden="1" customHeight="1">
      <c r="A931" s="13"/>
      <c r="B931" s="1"/>
      <c r="C931" s="36"/>
      <c r="D931" s="150"/>
      <c r="E931" s="151"/>
      <c r="F931" s="43" t="str">
        <f>VLOOKUP(C931,'[2]Acha Air Sales Price List'!$B$1:$D$65536,3,FALSE)</f>
        <v>Exchange rate :</v>
      </c>
      <c r="G931" s="21">
        <f>ROUND(IF(ISBLANK(C931),0,VLOOKUP(C931,'[2]Acha Air Sales Price List'!$B$1:$X$65536,12,FALSE)*$L$14),2)</f>
        <v>0</v>
      </c>
      <c r="H931" s="22">
        <f t="shared" si="20"/>
        <v>0</v>
      </c>
      <c r="I931" s="14"/>
    </row>
    <row r="932" spans="1:9" ht="12.4" hidden="1" customHeight="1">
      <c r="A932" s="13"/>
      <c r="B932" s="1"/>
      <c r="C932" s="36"/>
      <c r="D932" s="150"/>
      <c r="E932" s="151"/>
      <c r="F932" s="43" t="str">
        <f>VLOOKUP(C932,'[2]Acha Air Sales Price List'!$B$1:$D$65536,3,FALSE)</f>
        <v>Exchange rate :</v>
      </c>
      <c r="G932" s="21">
        <f>ROUND(IF(ISBLANK(C932),0,VLOOKUP(C932,'[2]Acha Air Sales Price List'!$B$1:$X$65536,12,FALSE)*$L$14),2)</f>
        <v>0</v>
      </c>
      <c r="H932" s="22">
        <f t="shared" si="20"/>
        <v>0</v>
      </c>
      <c r="I932" s="14"/>
    </row>
    <row r="933" spans="1:9" ht="12.4" hidden="1" customHeight="1">
      <c r="A933" s="13"/>
      <c r="B933" s="1"/>
      <c r="C933" s="36"/>
      <c r="D933" s="150"/>
      <c r="E933" s="151"/>
      <c r="F933" s="43" t="str">
        <f>VLOOKUP(C933,'[2]Acha Air Sales Price List'!$B$1:$D$65536,3,FALSE)</f>
        <v>Exchange rate :</v>
      </c>
      <c r="G933" s="21">
        <f>ROUND(IF(ISBLANK(C933),0,VLOOKUP(C933,'[2]Acha Air Sales Price List'!$B$1:$X$65536,12,FALSE)*$L$14),2)</f>
        <v>0</v>
      </c>
      <c r="H933" s="22">
        <f t="shared" si="20"/>
        <v>0</v>
      </c>
      <c r="I933" s="14"/>
    </row>
    <row r="934" spans="1:9" ht="12.4" hidden="1" customHeight="1">
      <c r="A934" s="13"/>
      <c r="B934" s="1"/>
      <c r="C934" s="36"/>
      <c r="D934" s="150"/>
      <c r="E934" s="151"/>
      <c r="F934" s="43" t="str">
        <f>VLOOKUP(C934,'[2]Acha Air Sales Price List'!$B$1:$D$65536,3,FALSE)</f>
        <v>Exchange rate :</v>
      </c>
      <c r="G934" s="21">
        <f>ROUND(IF(ISBLANK(C934),0,VLOOKUP(C934,'[2]Acha Air Sales Price List'!$B$1:$X$65536,12,FALSE)*$L$14),2)</f>
        <v>0</v>
      </c>
      <c r="H934" s="22">
        <f t="shared" si="20"/>
        <v>0</v>
      </c>
      <c r="I934" s="14"/>
    </row>
    <row r="935" spans="1:9" ht="12.4" hidden="1" customHeight="1">
      <c r="A935" s="13"/>
      <c r="B935" s="1"/>
      <c r="C935" s="36"/>
      <c r="D935" s="150"/>
      <c r="E935" s="151"/>
      <c r="F935" s="43" t="str">
        <f>VLOOKUP(C935,'[2]Acha Air Sales Price List'!$B$1:$D$65536,3,FALSE)</f>
        <v>Exchange rate :</v>
      </c>
      <c r="G935" s="21">
        <f>ROUND(IF(ISBLANK(C935),0,VLOOKUP(C935,'[2]Acha Air Sales Price List'!$B$1:$X$65536,12,FALSE)*$L$14),2)</f>
        <v>0</v>
      </c>
      <c r="H935" s="22">
        <f t="shared" si="20"/>
        <v>0</v>
      </c>
      <c r="I935" s="14"/>
    </row>
    <row r="936" spans="1:9" ht="12.4" hidden="1" customHeight="1">
      <c r="A936" s="13"/>
      <c r="B936" s="1"/>
      <c r="C936" s="37"/>
      <c r="D936" s="150"/>
      <c r="E936" s="151"/>
      <c r="F936" s="43" t="str">
        <f>VLOOKUP(C936,'[2]Acha Air Sales Price List'!$B$1:$D$65536,3,FALSE)</f>
        <v>Exchange rate :</v>
      </c>
      <c r="G936" s="21">
        <f>ROUND(IF(ISBLANK(C936),0,VLOOKUP(C936,'[2]Acha Air Sales Price List'!$B$1:$X$65536,12,FALSE)*$L$14),2)</f>
        <v>0</v>
      </c>
      <c r="H936" s="22">
        <f>ROUND(IF(ISNUMBER(B936), G936*B936, 0),5)</f>
        <v>0</v>
      </c>
      <c r="I936" s="14"/>
    </row>
    <row r="937" spans="1:9" ht="12" hidden="1" customHeight="1">
      <c r="A937" s="13"/>
      <c r="B937" s="1"/>
      <c r="C937" s="36"/>
      <c r="D937" s="150"/>
      <c r="E937" s="151"/>
      <c r="F937" s="43" t="str">
        <f>VLOOKUP(C937,'[2]Acha Air Sales Price List'!$B$1:$D$65536,3,FALSE)</f>
        <v>Exchange rate :</v>
      </c>
      <c r="G937" s="21">
        <f>ROUND(IF(ISBLANK(C937),0,VLOOKUP(C937,'[2]Acha Air Sales Price List'!$B$1:$X$65536,12,FALSE)*$L$14),2)</f>
        <v>0</v>
      </c>
      <c r="H937" s="22">
        <f t="shared" ref="H937:H1000" si="21">ROUND(IF(ISNUMBER(B937), G937*B937, 0),5)</f>
        <v>0</v>
      </c>
      <c r="I937" s="14"/>
    </row>
    <row r="938" spans="1:9" ht="12.4" hidden="1" customHeight="1">
      <c r="A938" s="13"/>
      <c r="B938" s="1"/>
      <c r="C938" s="36"/>
      <c r="D938" s="150"/>
      <c r="E938" s="151"/>
      <c r="F938" s="43" t="str">
        <f>VLOOKUP(C938,'[2]Acha Air Sales Price List'!$B$1:$D$65536,3,FALSE)</f>
        <v>Exchange rate :</v>
      </c>
      <c r="G938" s="21">
        <f>ROUND(IF(ISBLANK(C938),0,VLOOKUP(C938,'[2]Acha Air Sales Price List'!$B$1:$X$65536,12,FALSE)*$L$14),2)</f>
        <v>0</v>
      </c>
      <c r="H938" s="22">
        <f t="shared" si="21"/>
        <v>0</v>
      </c>
      <c r="I938" s="14"/>
    </row>
    <row r="939" spans="1:9" ht="12.4" hidden="1" customHeight="1">
      <c r="A939" s="13"/>
      <c r="B939" s="1"/>
      <c r="C939" s="36"/>
      <c r="D939" s="150"/>
      <c r="E939" s="151"/>
      <c r="F939" s="43" t="str">
        <f>VLOOKUP(C939,'[2]Acha Air Sales Price List'!$B$1:$D$65536,3,FALSE)</f>
        <v>Exchange rate :</v>
      </c>
      <c r="G939" s="21">
        <f>ROUND(IF(ISBLANK(C939),0,VLOOKUP(C939,'[2]Acha Air Sales Price List'!$B$1:$X$65536,12,FALSE)*$L$14),2)</f>
        <v>0</v>
      </c>
      <c r="H939" s="22">
        <f t="shared" si="21"/>
        <v>0</v>
      </c>
      <c r="I939" s="14"/>
    </row>
    <row r="940" spans="1:9" ht="12.4" hidden="1" customHeight="1">
      <c r="A940" s="13"/>
      <c r="B940" s="1"/>
      <c r="C940" s="36"/>
      <c r="D940" s="150"/>
      <c r="E940" s="151"/>
      <c r="F940" s="43" t="str">
        <f>VLOOKUP(C940,'[2]Acha Air Sales Price List'!$B$1:$D$65536,3,FALSE)</f>
        <v>Exchange rate :</v>
      </c>
      <c r="G940" s="21">
        <f>ROUND(IF(ISBLANK(C940),0,VLOOKUP(C940,'[2]Acha Air Sales Price List'!$B$1:$X$65536,12,FALSE)*$L$14),2)</f>
        <v>0</v>
      </c>
      <c r="H940" s="22">
        <f t="shared" si="21"/>
        <v>0</v>
      </c>
      <c r="I940" s="14"/>
    </row>
    <row r="941" spans="1:9" ht="12.4" hidden="1" customHeight="1">
      <c r="A941" s="13"/>
      <c r="B941" s="1"/>
      <c r="C941" s="36"/>
      <c r="D941" s="150"/>
      <c r="E941" s="151"/>
      <c r="F941" s="43" t="str">
        <f>VLOOKUP(C941,'[2]Acha Air Sales Price List'!$B$1:$D$65536,3,FALSE)</f>
        <v>Exchange rate :</v>
      </c>
      <c r="G941" s="21">
        <f>ROUND(IF(ISBLANK(C941),0,VLOOKUP(C941,'[2]Acha Air Sales Price List'!$B$1:$X$65536,12,FALSE)*$L$14),2)</f>
        <v>0</v>
      </c>
      <c r="H941" s="22">
        <f t="shared" si="21"/>
        <v>0</v>
      </c>
      <c r="I941" s="14"/>
    </row>
    <row r="942" spans="1:9" ht="12.4" hidden="1" customHeight="1">
      <c r="A942" s="13"/>
      <c r="B942" s="1"/>
      <c r="C942" s="36"/>
      <c r="D942" s="150"/>
      <c r="E942" s="151"/>
      <c r="F942" s="43" t="str">
        <f>VLOOKUP(C942,'[2]Acha Air Sales Price List'!$B$1:$D$65536,3,FALSE)</f>
        <v>Exchange rate :</v>
      </c>
      <c r="G942" s="21">
        <f>ROUND(IF(ISBLANK(C942),0,VLOOKUP(C942,'[2]Acha Air Sales Price List'!$B$1:$X$65536,12,FALSE)*$L$14),2)</f>
        <v>0</v>
      </c>
      <c r="H942" s="22">
        <f t="shared" si="21"/>
        <v>0</v>
      </c>
      <c r="I942" s="14"/>
    </row>
    <row r="943" spans="1:9" ht="12.4" hidden="1" customHeight="1">
      <c r="A943" s="13"/>
      <c r="B943" s="1"/>
      <c r="C943" s="36"/>
      <c r="D943" s="150"/>
      <c r="E943" s="151"/>
      <c r="F943" s="43" t="str">
        <f>VLOOKUP(C943,'[2]Acha Air Sales Price List'!$B$1:$D$65536,3,FALSE)</f>
        <v>Exchange rate :</v>
      </c>
      <c r="G943" s="21">
        <f>ROUND(IF(ISBLANK(C943),0,VLOOKUP(C943,'[2]Acha Air Sales Price List'!$B$1:$X$65536,12,FALSE)*$L$14),2)</f>
        <v>0</v>
      </c>
      <c r="H943" s="22">
        <f t="shared" si="21"/>
        <v>0</v>
      </c>
      <c r="I943" s="14"/>
    </row>
    <row r="944" spans="1:9" ht="12.4" hidden="1" customHeight="1">
      <c r="A944" s="13"/>
      <c r="B944" s="1"/>
      <c r="C944" s="36"/>
      <c r="D944" s="150"/>
      <c r="E944" s="151"/>
      <c r="F944" s="43" t="str">
        <f>VLOOKUP(C944,'[2]Acha Air Sales Price List'!$B$1:$D$65536,3,FALSE)</f>
        <v>Exchange rate :</v>
      </c>
      <c r="G944" s="21">
        <f>ROUND(IF(ISBLANK(C944),0,VLOOKUP(C944,'[2]Acha Air Sales Price List'!$B$1:$X$65536,12,FALSE)*$L$14),2)</f>
        <v>0</v>
      </c>
      <c r="H944" s="22">
        <f t="shared" si="21"/>
        <v>0</v>
      </c>
      <c r="I944" s="14"/>
    </row>
    <row r="945" spans="1:9" ht="12.4" hidden="1" customHeight="1">
      <c r="A945" s="13"/>
      <c r="B945" s="1"/>
      <c r="C945" s="36"/>
      <c r="D945" s="150"/>
      <c r="E945" s="151"/>
      <c r="F945" s="43" t="str">
        <f>VLOOKUP(C945,'[2]Acha Air Sales Price List'!$B$1:$D$65536,3,FALSE)</f>
        <v>Exchange rate :</v>
      </c>
      <c r="G945" s="21">
        <f>ROUND(IF(ISBLANK(C945),0,VLOOKUP(C945,'[2]Acha Air Sales Price List'!$B$1:$X$65536,12,FALSE)*$L$14),2)</f>
        <v>0</v>
      </c>
      <c r="H945" s="22">
        <f t="shared" si="21"/>
        <v>0</v>
      </c>
      <c r="I945" s="14"/>
    </row>
    <row r="946" spans="1:9" ht="12.4" hidden="1" customHeight="1">
      <c r="A946" s="13"/>
      <c r="B946" s="1"/>
      <c r="C946" s="36"/>
      <c r="D946" s="150"/>
      <c r="E946" s="151"/>
      <c r="F946" s="43" t="str">
        <f>VLOOKUP(C946,'[2]Acha Air Sales Price List'!$B$1:$D$65536,3,FALSE)</f>
        <v>Exchange rate :</v>
      </c>
      <c r="G946" s="21">
        <f>ROUND(IF(ISBLANK(C946),0,VLOOKUP(C946,'[2]Acha Air Sales Price List'!$B$1:$X$65536,12,FALSE)*$L$14),2)</f>
        <v>0</v>
      </c>
      <c r="H946" s="22">
        <f t="shared" si="21"/>
        <v>0</v>
      </c>
      <c r="I946" s="14"/>
    </row>
    <row r="947" spans="1:9" ht="12.4" hidden="1" customHeight="1">
      <c r="A947" s="13"/>
      <c r="B947" s="1"/>
      <c r="C947" s="36"/>
      <c r="D947" s="150"/>
      <c r="E947" s="151"/>
      <c r="F947" s="43" t="str">
        <f>VLOOKUP(C947,'[2]Acha Air Sales Price List'!$B$1:$D$65536,3,FALSE)</f>
        <v>Exchange rate :</v>
      </c>
      <c r="G947" s="21">
        <f>ROUND(IF(ISBLANK(C947),0,VLOOKUP(C947,'[2]Acha Air Sales Price List'!$B$1:$X$65536,12,FALSE)*$L$14),2)</f>
        <v>0</v>
      </c>
      <c r="H947" s="22">
        <f t="shared" si="21"/>
        <v>0</v>
      </c>
      <c r="I947" s="14"/>
    </row>
    <row r="948" spans="1:9" ht="12.4" hidden="1" customHeight="1">
      <c r="A948" s="13"/>
      <c r="B948" s="1"/>
      <c r="C948" s="36"/>
      <c r="D948" s="150"/>
      <c r="E948" s="151"/>
      <c r="F948" s="43" t="str">
        <f>VLOOKUP(C948,'[2]Acha Air Sales Price List'!$B$1:$D$65536,3,FALSE)</f>
        <v>Exchange rate :</v>
      </c>
      <c r="G948" s="21">
        <f>ROUND(IF(ISBLANK(C948),0,VLOOKUP(C948,'[2]Acha Air Sales Price List'!$B$1:$X$65536,12,FALSE)*$L$14),2)</f>
        <v>0</v>
      </c>
      <c r="H948" s="22">
        <f t="shared" si="21"/>
        <v>0</v>
      </c>
      <c r="I948" s="14"/>
    </row>
    <row r="949" spans="1:9" ht="12.4" hidden="1" customHeight="1">
      <c r="A949" s="13"/>
      <c r="B949" s="1"/>
      <c r="C949" s="36"/>
      <c r="D949" s="150"/>
      <c r="E949" s="151"/>
      <c r="F949" s="43" t="str">
        <f>VLOOKUP(C949,'[2]Acha Air Sales Price List'!$B$1:$D$65536,3,FALSE)</f>
        <v>Exchange rate :</v>
      </c>
      <c r="G949" s="21">
        <f>ROUND(IF(ISBLANK(C949),0,VLOOKUP(C949,'[2]Acha Air Sales Price List'!$B$1:$X$65536,12,FALSE)*$L$14),2)</f>
        <v>0</v>
      </c>
      <c r="H949" s="22">
        <f t="shared" si="21"/>
        <v>0</v>
      </c>
      <c r="I949" s="14"/>
    </row>
    <row r="950" spans="1:9" ht="12" hidden="1" customHeight="1">
      <c r="A950" s="13"/>
      <c r="B950" s="1"/>
      <c r="C950" s="36"/>
      <c r="D950" s="150"/>
      <c r="E950" s="151"/>
      <c r="F950" s="43" t="str">
        <f>VLOOKUP(C950,'[2]Acha Air Sales Price List'!$B$1:$D$65536,3,FALSE)</f>
        <v>Exchange rate :</v>
      </c>
      <c r="G950" s="21">
        <f>ROUND(IF(ISBLANK(C950),0,VLOOKUP(C950,'[2]Acha Air Sales Price List'!$B$1:$X$65536,12,FALSE)*$L$14),2)</f>
        <v>0</v>
      </c>
      <c r="H950" s="22">
        <f t="shared" si="21"/>
        <v>0</v>
      </c>
      <c r="I950" s="14"/>
    </row>
    <row r="951" spans="1:9" ht="12.4" hidden="1" customHeight="1">
      <c r="A951" s="13"/>
      <c r="B951" s="1"/>
      <c r="C951" s="36"/>
      <c r="D951" s="150"/>
      <c r="E951" s="151"/>
      <c r="F951" s="43" t="str">
        <f>VLOOKUP(C951,'[2]Acha Air Sales Price List'!$B$1:$D$65536,3,FALSE)</f>
        <v>Exchange rate :</v>
      </c>
      <c r="G951" s="21">
        <f>ROUND(IF(ISBLANK(C951),0,VLOOKUP(C951,'[2]Acha Air Sales Price List'!$B$1:$X$65536,12,FALSE)*$L$14),2)</f>
        <v>0</v>
      </c>
      <c r="H951" s="22">
        <f t="shared" si="21"/>
        <v>0</v>
      </c>
      <c r="I951" s="14"/>
    </row>
    <row r="952" spans="1:9" ht="12.4" hidden="1" customHeight="1">
      <c r="A952" s="13"/>
      <c r="B952" s="1"/>
      <c r="C952" s="36"/>
      <c r="D952" s="150"/>
      <c r="E952" s="151"/>
      <c r="F952" s="43" t="str">
        <f>VLOOKUP(C952,'[2]Acha Air Sales Price List'!$B$1:$D$65536,3,FALSE)</f>
        <v>Exchange rate :</v>
      </c>
      <c r="G952" s="21">
        <f>ROUND(IF(ISBLANK(C952),0,VLOOKUP(C952,'[2]Acha Air Sales Price List'!$B$1:$X$65536,12,FALSE)*$L$14),2)</f>
        <v>0</v>
      </c>
      <c r="H952" s="22">
        <f t="shared" si="21"/>
        <v>0</v>
      </c>
      <c r="I952" s="14"/>
    </row>
    <row r="953" spans="1:9" ht="12.4" hidden="1" customHeight="1">
      <c r="A953" s="13"/>
      <c r="B953" s="1"/>
      <c r="C953" s="36"/>
      <c r="D953" s="150"/>
      <c r="E953" s="151"/>
      <c r="F953" s="43" t="str">
        <f>VLOOKUP(C953,'[2]Acha Air Sales Price List'!$B$1:$D$65536,3,FALSE)</f>
        <v>Exchange rate :</v>
      </c>
      <c r="G953" s="21">
        <f>ROUND(IF(ISBLANK(C953),0,VLOOKUP(C953,'[2]Acha Air Sales Price List'!$B$1:$X$65536,12,FALSE)*$L$14),2)</f>
        <v>0</v>
      </c>
      <c r="H953" s="22">
        <f t="shared" si="21"/>
        <v>0</v>
      </c>
      <c r="I953" s="14"/>
    </row>
    <row r="954" spans="1:9" ht="12.4" hidden="1" customHeight="1">
      <c r="A954" s="13"/>
      <c r="B954" s="1"/>
      <c r="C954" s="36"/>
      <c r="D954" s="150"/>
      <c r="E954" s="151"/>
      <c r="F954" s="43" t="str">
        <f>VLOOKUP(C954,'[2]Acha Air Sales Price List'!$B$1:$D$65536,3,FALSE)</f>
        <v>Exchange rate :</v>
      </c>
      <c r="G954" s="21">
        <f>ROUND(IF(ISBLANK(C954),0,VLOOKUP(C954,'[2]Acha Air Sales Price List'!$B$1:$X$65536,12,FALSE)*$L$14),2)</f>
        <v>0</v>
      </c>
      <c r="H954" s="22">
        <f t="shared" si="21"/>
        <v>0</v>
      </c>
      <c r="I954" s="14"/>
    </row>
    <row r="955" spans="1:9" ht="12.4" hidden="1" customHeight="1">
      <c r="A955" s="13"/>
      <c r="B955" s="1"/>
      <c r="C955" s="36"/>
      <c r="D955" s="150"/>
      <c r="E955" s="151"/>
      <c r="F955" s="43" t="str">
        <f>VLOOKUP(C955,'[2]Acha Air Sales Price List'!$B$1:$D$65536,3,FALSE)</f>
        <v>Exchange rate :</v>
      </c>
      <c r="G955" s="21">
        <f>ROUND(IF(ISBLANK(C955),0,VLOOKUP(C955,'[2]Acha Air Sales Price List'!$B$1:$X$65536,12,FALSE)*$L$14),2)</f>
        <v>0</v>
      </c>
      <c r="H955" s="22">
        <f t="shared" si="21"/>
        <v>0</v>
      </c>
      <c r="I955" s="14"/>
    </row>
    <row r="956" spans="1:9" ht="12.4" hidden="1" customHeight="1">
      <c r="A956" s="13"/>
      <c r="B956" s="1"/>
      <c r="C956" s="36"/>
      <c r="D956" s="150"/>
      <c r="E956" s="151"/>
      <c r="F956" s="43" t="str">
        <f>VLOOKUP(C956,'[2]Acha Air Sales Price List'!$B$1:$D$65536,3,FALSE)</f>
        <v>Exchange rate :</v>
      </c>
      <c r="G956" s="21">
        <f>ROUND(IF(ISBLANK(C956),0,VLOOKUP(C956,'[2]Acha Air Sales Price List'!$B$1:$X$65536,12,FALSE)*$L$14),2)</f>
        <v>0</v>
      </c>
      <c r="H956" s="22">
        <f t="shared" si="21"/>
        <v>0</v>
      </c>
      <c r="I956" s="14"/>
    </row>
    <row r="957" spans="1:9" ht="12.4" hidden="1" customHeight="1">
      <c r="A957" s="13"/>
      <c r="B957" s="1"/>
      <c r="C957" s="36"/>
      <c r="D957" s="150"/>
      <c r="E957" s="151"/>
      <c r="F957" s="43" t="str">
        <f>VLOOKUP(C957,'[2]Acha Air Sales Price List'!$B$1:$D$65536,3,FALSE)</f>
        <v>Exchange rate :</v>
      </c>
      <c r="G957" s="21">
        <f>ROUND(IF(ISBLANK(C957),0,VLOOKUP(C957,'[2]Acha Air Sales Price List'!$B$1:$X$65536,12,FALSE)*$L$14),2)</f>
        <v>0</v>
      </c>
      <c r="H957" s="22">
        <f t="shared" si="21"/>
        <v>0</v>
      </c>
      <c r="I957" s="14"/>
    </row>
    <row r="958" spans="1:9" ht="12.4" hidden="1" customHeight="1">
      <c r="A958" s="13"/>
      <c r="B958" s="1"/>
      <c r="C958" s="36"/>
      <c r="D958" s="150"/>
      <c r="E958" s="151"/>
      <c r="F958" s="43" t="str">
        <f>VLOOKUP(C958,'[2]Acha Air Sales Price List'!$B$1:$D$65536,3,FALSE)</f>
        <v>Exchange rate :</v>
      </c>
      <c r="G958" s="21">
        <f>ROUND(IF(ISBLANK(C958),0,VLOOKUP(C958,'[2]Acha Air Sales Price List'!$B$1:$X$65536,12,FALSE)*$L$14),2)</f>
        <v>0</v>
      </c>
      <c r="H958" s="22">
        <f t="shared" si="21"/>
        <v>0</v>
      </c>
      <c r="I958" s="14"/>
    </row>
    <row r="959" spans="1:9" ht="12.4" hidden="1" customHeight="1">
      <c r="A959" s="13"/>
      <c r="B959" s="1"/>
      <c r="C959" s="36"/>
      <c r="D959" s="150"/>
      <c r="E959" s="151"/>
      <c r="F959" s="43" t="str">
        <f>VLOOKUP(C959,'[2]Acha Air Sales Price List'!$B$1:$D$65536,3,FALSE)</f>
        <v>Exchange rate :</v>
      </c>
      <c r="G959" s="21">
        <f>ROUND(IF(ISBLANK(C959),0,VLOOKUP(C959,'[2]Acha Air Sales Price List'!$B$1:$X$65536,12,FALSE)*$L$14),2)</f>
        <v>0</v>
      </c>
      <c r="H959" s="22">
        <f t="shared" si="21"/>
        <v>0</v>
      </c>
      <c r="I959" s="14"/>
    </row>
    <row r="960" spans="1:9" ht="12.4" hidden="1" customHeight="1">
      <c r="A960" s="13"/>
      <c r="B960" s="1"/>
      <c r="C960" s="36"/>
      <c r="D960" s="150"/>
      <c r="E960" s="151"/>
      <c r="F960" s="43" t="str">
        <f>VLOOKUP(C960,'[2]Acha Air Sales Price List'!$B$1:$D$65536,3,FALSE)</f>
        <v>Exchange rate :</v>
      </c>
      <c r="G960" s="21">
        <f>ROUND(IF(ISBLANK(C960),0,VLOOKUP(C960,'[2]Acha Air Sales Price List'!$B$1:$X$65536,12,FALSE)*$L$14),2)</f>
        <v>0</v>
      </c>
      <c r="H960" s="22">
        <f t="shared" si="21"/>
        <v>0</v>
      </c>
      <c r="I960" s="14"/>
    </row>
    <row r="961" spans="1:9" ht="12.4" hidden="1" customHeight="1">
      <c r="A961" s="13"/>
      <c r="B961" s="1"/>
      <c r="C961" s="36"/>
      <c r="D961" s="150"/>
      <c r="E961" s="151"/>
      <c r="F961" s="43" t="str">
        <f>VLOOKUP(C961,'[2]Acha Air Sales Price List'!$B$1:$D$65536,3,FALSE)</f>
        <v>Exchange rate :</v>
      </c>
      <c r="G961" s="21">
        <f>ROUND(IF(ISBLANK(C961),0,VLOOKUP(C961,'[2]Acha Air Sales Price List'!$B$1:$X$65536,12,FALSE)*$L$14),2)</f>
        <v>0</v>
      </c>
      <c r="H961" s="22">
        <f t="shared" si="21"/>
        <v>0</v>
      </c>
      <c r="I961" s="14"/>
    </row>
    <row r="962" spans="1:9" ht="12.4" hidden="1" customHeight="1">
      <c r="A962" s="13"/>
      <c r="B962" s="1"/>
      <c r="C962" s="36"/>
      <c r="D962" s="150"/>
      <c r="E962" s="151"/>
      <c r="F962" s="43" t="str">
        <f>VLOOKUP(C962,'[2]Acha Air Sales Price List'!$B$1:$D$65536,3,FALSE)</f>
        <v>Exchange rate :</v>
      </c>
      <c r="G962" s="21">
        <f>ROUND(IF(ISBLANK(C962),0,VLOOKUP(C962,'[2]Acha Air Sales Price List'!$B$1:$X$65536,12,FALSE)*$L$14),2)</f>
        <v>0</v>
      </c>
      <c r="H962" s="22">
        <f t="shared" si="21"/>
        <v>0</v>
      </c>
      <c r="I962" s="14"/>
    </row>
    <row r="963" spans="1:9" ht="12.4" hidden="1" customHeight="1">
      <c r="A963" s="13"/>
      <c r="B963" s="1"/>
      <c r="C963" s="36"/>
      <c r="D963" s="150"/>
      <c r="E963" s="151"/>
      <c r="F963" s="43" t="str">
        <f>VLOOKUP(C963,'[2]Acha Air Sales Price List'!$B$1:$D$65536,3,FALSE)</f>
        <v>Exchange rate :</v>
      </c>
      <c r="G963" s="21">
        <f>ROUND(IF(ISBLANK(C963),0,VLOOKUP(C963,'[2]Acha Air Sales Price List'!$B$1:$X$65536,12,FALSE)*$L$14),2)</f>
        <v>0</v>
      </c>
      <c r="H963" s="22">
        <f t="shared" si="21"/>
        <v>0</v>
      </c>
      <c r="I963" s="14"/>
    </row>
    <row r="964" spans="1:9" ht="12.4" hidden="1" customHeight="1">
      <c r="A964" s="13"/>
      <c r="B964" s="1"/>
      <c r="C964" s="36"/>
      <c r="D964" s="150"/>
      <c r="E964" s="151"/>
      <c r="F964" s="43" t="str">
        <f>VLOOKUP(C964,'[2]Acha Air Sales Price List'!$B$1:$D$65536,3,FALSE)</f>
        <v>Exchange rate :</v>
      </c>
      <c r="G964" s="21">
        <f>ROUND(IF(ISBLANK(C964),0,VLOOKUP(C964,'[2]Acha Air Sales Price List'!$B$1:$X$65536,12,FALSE)*$L$14),2)</f>
        <v>0</v>
      </c>
      <c r="H964" s="22">
        <f t="shared" si="21"/>
        <v>0</v>
      </c>
      <c r="I964" s="14"/>
    </row>
    <row r="965" spans="1:9" ht="12.4" hidden="1" customHeight="1">
      <c r="A965" s="13"/>
      <c r="B965" s="1"/>
      <c r="C965" s="36"/>
      <c r="D965" s="150"/>
      <c r="E965" s="151"/>
      <c r="F965" s="43" t="str">
        <f>VLOOKUP(C965,'[2]Acha Air Sales Price List'!$B$1:$D$65536,3,FALSE)</f>
        <v>Exchange rate :</v>
      </c>
      <c r="G965" s="21">
        <f>ROUND(IF(ISBLANK(C965),0,VLOOKUP(C965,'[2]Acha Air Sales Price List'!$B$1:$X$65536,12,FALSE)*$L$14),2)</f>
        <v>0</v>
      </c>
      <c r="H965" s="22">
        <f t="shared" si="21"/>
        <v>0</v>
      </c>
      <c r="I965" s="14"/>
    </row>
    <row r="966" spans="1:9" ht="12.4" hidden="1" customHeight="1">
      <c r="A966" s="13"/>
      <c r="B966" s="1"/>
      <c r="C966" s="36"/>
      <c r="D966" s="150"/>
      <c r="E966" s="151"/>
      <c r="F966" s="43" t="str">
        <f>VLOOKUP(C966,'[2]Acha Air Sales Price List'!$B$1:$D$65536,3,FALSE)</f>
        <v>Exchange rate :</v>
      </c>
      <c r="G966" s="21">
        <f>ROUND(IF(ISBLANK(C966),0,VLOOKUP(C966,'[2]Acha Air Sales Price List'!$B$1:$X$65536,12,FALSE)*$L$14),2)</f>
        <v>0</v>
      </c>
      <c r="H966" s="22">
        <f t="shared" si="21"/>
        <v>0</v>
      </c>
      <c r="I966" s="14"/>
    </row>
    <row r="967" spans="1:9" ht="12.4" hidden="1" customHeight="1">
      <c r="A967" s="13"/>
      <c r="B967" s="1"/>
      <c r="C967" s="36"/>
      <c r="D967" s="150"/>
      <c r="E967" s="151"/>
      <c r="F967" s="43" t="str">
        <f>VLOOKUP(C967,'[2]Acha Air Sales Price List'!$B$1:$D$65536,3,FALSE)</f>
        <v>Exchange rate :</v>
      </c>
      <c r="G967" s="21">
        <f>ROUND(IF(ISBLANK(C967),0,VLOOKUP(C967,'[2]Acha Air Sales Price List'!$B$1:$X$65536,12,FALSE)*$L$14),2)</f>
        <v>0</v>
      </c>
      <c r="H967" s="22">
        <f t="shared" si="21"/>
        <v>0</v>
      </c>
      <c r="I967" s="14"/>
    </row>
    <row r="968" spans="1:9" ht="12.4" hidden="1" customHeight="1">
      <c r="A968" s="13"/>
      <c r="B968" s="1"/>
      <c r="C968" s="36"/>
      <c r="D968" s="150"/>
      <c r="E968" s="151"/>
      <c r="F968" s="43" t="str">
        <f>VLOOKUP(C968,'[2]Acha Air Sales Price List'!$B$1:$D$65536,3,FALSE)</f>
        <v>Exchange rate :</v>
      </c>
      <c r="G968" s="21">
        <f>ROUND(IF(ISBLANK(C968),0,VLOOKUP(C968,'[2]Acha Air Sales Price List'!$B$1:$X$65536,12,FALSE)*$L$14),2)</f>
        <v>0</v>
      </c>
      <c r="H968" s="22">
        <f t="shared" si="21"/>
        <v>0</v>
      </c>
      <c r="I968" s="14"/>
    </row>
    <row r="969" spans="1:9" ht="12.4" hidden="1" customHeight="1">
      <c r="A969" s="13"/>
      <c r="B969" s="1"/>
      <c r="C969" s="36"/>
      <c r="D969" s="150"/>
      <c r="E969" s="151"/>
      <c r="F969" s="43" t="str">
        <f>VLOOKUP(C969,'[2]Acha Air Sales Price List'!$B$1:$D$65536,3,FALSE)</f>
        <v>Exchange rate :</v>
      </c>
      <c r="G969" s="21">
        <f>ROUND(IF(ISBLANK(C969),0,VLOOKUP(C969,'[2]Acha Air Sales Price List'!$B$1:$X$65536,12,FALSE)*$L$14),2)</f>
        <v>0</v>
      </c>
      <c r="H969" s="22">
        <f t="shared" si="21"/>
        <v>0</v>
      </c>
      <c r="I969" s="14"/>
    </row>
    <row r="970" spans="1:9" ht="12.4" hidden="1" customHeight="1">
      <c r="A970" s="13"/>
      <c r="B970" s="1"/>
      <c r="C970" s="36"/>
      <c r="D970" s="150"/>
      <c r="E970" s="151"/>
      <c r="F970" s="43" t="str">
        <f>VLOOKUP(C970,'[2]Acha Air Sales Price List'!$B$1:$D$65536,3,FALSE)</f>
        <v>Exchange rate :</v>
      </c>
      <c r="G970" s="21">
        <f>ROUND(IF(ISBLANK(C970),0,VLOOKUP(C970,'[2]Acha Air Sales Price List'!$B$1:$X$65536,12,FALSE)*$L$14),2)</f>
        <v>0</v>
      </c>
      <c r="H970" s="22">
        <f t="shared" si="21"/>
        <v>0</v>
      </c>
      <c r="I970" s="14"/>
    </row>
    <row r="971" spans="1:9" ht="12.4" hidden="1" customHeight="1">
      <c r="A971" s="13"/>
      <c r="B971" s="1"/>
      <c r="C971" s="36"/>
      <c r="D971" s="150"/>
      <c r="E971" s="151"/>
      <c r="F971" s="43" t="str">
        <f>VLOOKUP(C971,'[2]Acha Air Sales Price List'!$B$1:$D$65536,3,FALSE)</f>
        <v>Exchange rate :</v>
      </c>
      <c r="G971" s="21">
        <f>ROUND(IF(ISBLANK(C971),0,VLOOKUP(C971,'[2]Acha Air Sales Price List'!$B$1:$X$65536,12,FALSE)*$L$14),2)</f>
        <v>0</v>
      </c>
      <c r="H971" s="22">
        <f t="shared" si="21"/>
        <v>0</v>
      </c>
      <c r="I971" s="14"/>
    </row>
    <row r="972" spans="1:9" ht="12.4" hidden="1" customHeight="1">
      <c r="A972" s="13"/>
      <c r="B972" s="1"/>
      <c r="C972" s="36"/>
      <c r="D972" s="150"/>
      <c r="E972" s="151"/>
      <c r="F972" s="43" t="str">
        <f>VLOOKUP(C972,'[2]Acha Air Sales Price List'!$B$1:$D$65536,3,FALSE)</f>
        <v>Exchange rate :</v>
      </c>
      <c r="G972" s="21">
        <f>ROUND(IF(ISBLANK(C972),0,VLOOKUP(C972,'[2]Acha Air Sales Price List'!$B$1:$X$65536,12,FALSE)*$L$14),2)</f>
        <v>0</v>
      </c>
      <c r="H972" s="22">
        <f t="shared" si="21"/>
        <v>0</v>
      </c>
      <c r="I972" s="14"/>
    </row>
    <row r="973" spans="1:9" ht="12.4" hidden="1" customHeight="1">
      <c r="A973" s="13"/>
      <c r="B973" s="1"/>
      <c r="C973" s="37"/>
      <c r="D973" s="150"/>
      <c r="E973" s="151"/>
      <c r="F973" s="43" t="str">
        <f>VLOOKUP(C973,'[2]Acha Air Sales Price List'!$B$1:$D$65536,3,FALSE)</f>
        <v>Exchange rate :</v>
      </c>
      <c r="G973" s="21">
        <f>ROUND(IF(ISBLANK(C973),0,VLOOKUP(C973,'[2]Acha Air Sales Price List'!$B$1:$X$65536,12,FALSE)*$L$14),2)</f>
        <v>0</v>
      </c>
      <c r="H973" s="22">
        <f t="shared" si="21"/>
        <v>0</v>
      </c>
      <c r="I973" s="14"/>
    </row>
    <row r="974" spans="1:9" ht="12" hidden="1" customHeight="1">
      <c r="A974" s="13"/>
      <c r="B974" s="1"/>
      <c r="C974" s="36"/>
      <c r="D974" s="150"/>
      <c r="E974" s="151"/>
      <c r="F974" s="43" t="str">
        <f>VLOOKUP(C974,'[2]Acha Air Sales Price List'!$B$1:$D$65536,3,FALSE)</f>
        <v>Exchange rate :</v>
      </c>
      <c r="G974" s="21">
        <f>ROUND(IF(ISBLANK(C974),0,VLOOKUP(C974,'[2]Acha Air Sales Price List'!$B$1:$X$65536,12,FALSE)*$L$14),2)</f>
        <v>0</v>
      </c>
      <c r="H974" s="22">
        <f t="shared" si="21"/>
        <v>0</v>
      </c>
      <c r="I974" s="14"/>
    </row>
    <row r="975" spans="1:9" ht="12.4" hidden="1" customHeight="1">
      <c r="A975" s="13"/>
      <c r="B975" s="1"/>
      <c r="C975" s="36"/>
      <c r="D975" s="150"/>
      <c r="E975" s="151"/>
      <c r="F975" s="43" t="str">
        <f>VLOOKUP(C975,'[2]Acha Air Sales Price List'!$B$1:$D$65536,3,FALSE)</f>
        <v>Exchange rate :</v>
      </c>
      <c r="G975" s="21">
        <f>ROUND(IF(ISBLANK(C975),0,VLOOKUP(C975,'[2]Acha Air Sales Price List'!$B$1:$X$65536,12,FALSE)*$L$14),2)</f>
        <v>0</v>
      </c>
      <c r="H975" s="22">
        <f t="shared" si="21"/>
        <v>0</v>
      </c>
      <c r="I975" s="14"/>
    </row>
    <row r="976" spans="1:9" ht="12.4" hidden="1" customHeight="1">
      <c r="A976" s="13"/>
      <c r="B976" s="1"/>
      <c r="C976" s="36"/>
      <c r="D976" s="150"/>
      <c r="E976" s="151"/>
      <c r="F976" s="43" t="str">
        <f>VLOOKUP(C976,'[2]Acha Air Sales Price List'!$B$1:$D$65536,3,FALSE)</f>
        <v>Exchange rate :</v>
      </c>
      <c r="G976" s="21">
        <f>ROUND(IF(ISBLANK(C976),0,VLOOKUP(C976,'[2]Acha Air Sales Price List'!$B$1:$X$65536,12,FALSE)*$L$14),2)</f>
        <v>0</v>
      </c>
      <c r="H976" s="22">
        <f t="shared" si="21"/>
        <v>0</v>
      </c>
      <c r="I976" s="14"/>
    </row>
    <row r="977" spans="1:9" ht="12.4" hidden="1" customHeight="1">
      <c r="A977" s="13"/>
      <c r="B977" s="1"/>
      <c r="C977" s="36"/>
      <c r="D977" s="150"/>
      <c r="E977" s="151"/>
      <c r="F977" s="43" t="str">
        <f>VLOOKUP(C977,'[2]Acha Air Sales Price List'!$B$1:$D$65536,3,FALSE)</f>
        <v>Exchange rate :</v>
      </c>
      <c r="G977" s="21">
        <f>ROUND(IF(ISBLANK(C977),0,VLOOKUP(C977,'[2]Acha Air Sales Price List'!$B$1:$X$65536,12,FALSE)*$L$14),2)</f>
        <v>0</v>
      </c>
      <c r="H977" s="22">
        <f t="shared" si="21"/>
        <v>0</v>
      </c>
      <c r="I977" s="14"/>
    </row>
    <row r="978" spans="1:9" ht="12.4" hidden="1" customHeight="1">
      <c r="A978" s="13"/>
      <c r="B978" s="1"/>
      <c r="C978" s="36"/>
      <c r="D978" s="150"/>
      <c r="E978" s="151"/>
      <c r="F978" s="43" t="str">
        <f>VLOOKUP(C978,'[2]Acha Air Sales Price List'!$B$1:$D$65536,3,FALSE)</f>
        <v>Exchange rate :</v>
      </c>
      <c r="G978" s="21">
        <f>ROUND(IF(ISBLANK(C978),0,VLOOKUP(C978,'[2]Acha Air Sales Price List'!$B$1:$X$65536,12,FALSE)*$L$14),2)</f>
        <v>0</v>
      </c>
      <c r="H978" s="22">
        <f t="shared" si="21"/>
        <v>0</v>
      </c>
      <c r="I978" s="14"/>
    </row>
    <row r="979" spans="1:9" ht="12.4" hidden="1" customHeight="1">
      <c r="A979" s="13"/>
      <c r="B979" s="1"/>
      <c r="C979" s="36"/>
      <c r="D979" s="150"/>
      <c r="E979" s="151"/>
      <c r="F979" s="43" t="str">
        <f>VLOOKUP(C979,'[2]Acha Air Sales Price List'!$B$1:$D$65536,3,FALSE)</f>
        <v>Exchange rate :</v>
      </c>
      <c r="G979" s="21">
        <f>ROUND(IF(ISBLANK(C979),0,VLOOKUP(C979,'[2]Acha Air Sales Price List'!$B$1:$X$65536,12,FALSE)*$L$14),2)</f>
        <v>0</v>
      </c>
      <c r="H979" s="22">
        <f t="shared" si="21"/>
        <v>0</v>
      </c>
      <c r="I979" s="14"/>
    </row>
    <row r="980" spans="1:9" ht="12.4" hidden="1" customHeight="1">
      <c r="A980" s="13"/>
      <c r="B980" s="1"/>
      <c r="C980" s="36"/>
      <c r="D980" s="150"/>
      <c r="E980" s="151"/>
      <c r="F980" s="43" t="str">
        <f>VLOOKUP(C980,'[2]Acha Air Sales Price List'!$B$1:$D$65536,3,FALSE)</f>
        <v>Exchange rate :</v>
      </c>
      <c r="G980" s="21">
        <f>ROUND(IF(ISBLANK(C980),0,VLOOKUP(C980,'[2]Acha Air Sales Price List'!$B$1:$X$65536,12,FALSE)*$L$14),2)</f>
        <v>0</v>
      </c>
      <c r="H980" s="22">
        <f t="shared" si="21"/>
        <v>0</v>
      </c>
      <c r="I980" s="14"/>
    </row>
    <row r="981" spans="1:9" ht="12.4" hidden="1" customHeight="1">
      <c r="A981" s="13"/>
      <c r="B981" s="1"/>
      <c r="C981" s="36"/>
      <c r="D981" s="150"/>
      <c r="E981" s="151"/>
      <c r="F981" s="43" t="str">
        <f>VLOOKUP(C981,'[2]Acha Air Sales Price List'!$B$1:$D$65536,3,FALSE)</f>
        <v>Exchange rate :</v>
      </c>
      <c r="G981" s="21">
        <f>ROUND(IF(ISBLANK(C981),0,VLOOKUP(C981,'[2]Acha Air Sales Price List'!$B$1:$X$65536,12,FALSE)*$L$14),2)</f>
        <v>0</v>
      </c>
      <c r="H981" s="22">
        <f t="shared" si="21"/>
        <v>0</v>
      </c>
      <c r="I981" s="14"/>
    </row>
    <row r="982" spans="1:9" ht="12.4" hidden="1" customHeight="1">
      <c r="A982" s="13"/>
      <c r="B982" s="1"/>
      <c r="C982" s="36"/>
      <c r="D982" s="150"/>
      <c r="E982" s="151"/>
      <c r="F982" s="43" t="str">
        <f>VLOOKUP(C982,'[2]Acha Air Sales Price List'!$B$1:$D$65536,3,FALSE)</f>
        <v>Exchange rate :</v>
      </c>
      <c r="G982" s="21">
        <f>ROUND(IF(ISBLANK(C982),0,VLOOKUP(C982,'[2]Acha Air Sales Price List'!$B$1:$X$65536,12,FALSE)*$L$14),2)</f>
        <v>0</v>
      </c>
      <c r="H982" s="22">
        <f t="shared" si="21"/>
        <v>0</v>
      </c>
      <c r="I982" s="14"/>
    </row>
    <row r="983" spans="1:9" ht="12.4" hidden="1" customHeight="1">
      <c r="A983" s="13"/>
      <c r="B983" s="1"/>
      <c r="C983" s="36"/>
      <c r="D983" s="150"/>
      <c r="E983" s="151"/>
      <c r="F983" s="43" t="str">
        <f>VLOOKUP(C983,'[2]Acha Air Sales Price List'!$B$1:$D$65536,3,FALSE)</f>
        <v>Exchange rate :</v>
      </c>
      <c r="G983" s="21">
        <f>ROUND(IF(ISBLANK(C983),0,VLOOKUP(C983,'[2]Acha Air Sales Price List'!$B$1:$X$65536,12,FALSE)*$L$14),2)</f>
        <v>0</v>
      </c>
      <c r="H983" s="22">
        <f t="shared" si="21"/>
        <v>0</v>
      </c>
      <c r="I983" s="14"/>
    </row>
    <row r="984" spans="1:9" ht="12.4" hidden="1" customHeight="1">
      <c r="A984" s="13"/>
      <c r="B984" s="1"/>
      <c r="C984" s="36"/>
      <c r="D984" s="150"/>
      <c r="E984" s="151"/>
      <c r="F984" s="43" t="str">
        <f>VLOOKUP(C984,'[2]Acha Air Sales Price List'!$B$1:$D$65536,3,FALSE)</f>
        <v>Exchange rate :</v>
      </c>
      <c r="G984" s="21">
        <f>ROUND(IF(ISBLANK(C984),0,VLOOKUP(C984,'[2]Acha Air Sales Price List'!$B$1:$X$65536,12,FALSE)*$L$14),2)</f>
        <v>0</v>
      </c>
      <c r="H984" s="22">
        <f t="shared" si="21"/>
        <v>0</v>
      </c>
      <c r="I984" s="14"/>
    </row>
    <row r="985" spans="1:9" ht="12.4" hidden="1" customHeight="1">
      <c r="A985" s="13"/>
      <c r="B985" s="1"/>
      <c r="C985" s="36"/>
      <c r="D985" s="150"/>
      <c r="E985" s="151"/>
      <c r="F985" s="43" t="str">
        <f>VLOOKUP(C985,'[2]Acha Air Sales Price List'!$B$1:$D$65536,3,FALSE)</f>
        <v>Exchange rate :</v>
      </c>
      <c r="G985" s="21">
        <f>ROUND(IF(ISBLANK(C985),0,VLOOKUP(C985,'[2]Acha Air Sales Price List'!$B$1:$X$65536,12,FALSE)*$L$14),2)</f>
        <v>0</v>
      </c>
      <c r="H985" s="22">
        <f t="shared" si="21"/>
        <v>0</v>
      </c>
      <c r="I985" s="14"/>
    </row>
    <row r="986" spans="1:9" ht="12.4" hidden="1" customHeight="1">
      <c r="A986" s="13"/>
      <c r="B986" s="1"/>
      <c r="C986" s="36"/>
      <c r="D986" s="150"/>
      <c r="E986" s="151"/>
      <c r="F986" s="43" t="str">
        <f>VLOOKUP(C986,'[2]Acha Air Sales Price List'!$B$1:$D$65536,3,FALSE)</f>
        <v>Exchange rate :</v>
      </c>
      <c r="G986" s="21">
        <f>ROUND(IF(ISBLANK(C986),0,VLOOKUP(C986,'[2]Acha Air Sales Price List'!$B$1:$X$65536,12,FALSE)*$L$14),2)</f>
        <v>0</v>
      </c>
      <c r="H986" s="22">
        <f t="shared" si="21"/>
        <v>0</v>
      </c>
      <c r="I986" s="14"/>
    </row>
    <row r="987" spans="1:9" ht="12.4" hidden="1" customHeight="1">
      <c r="A987" s="13"/>
      <c r="B987" s="1"/>
      <c r="C987" s="36"/>
      <c r="D987" s="150"/>
      <c r="E987" s="151"/>
      <c r="F987" s="43" t="str">
        <f>VLOOKUP(C987,'[2]Acha Air Sales Price List'!$B$1:$D$65536,3,FALSE)</f>
        <v>Exchange rate :</v>
      </c>
      <c r="G987" s="21">
        <f>ROUND(IF(ISBLANK(C987),0,VLOOKUP(C987,'[2]Acha Air Sales Price List'!$B$1:$X$65536,12,FALSE)*$L$14),2)</f>
        <v>0</v>
      </c>
      <c r="H987" s="22">
        <f t="shared" si="21"/>
        <v>0</v>
      </c>
      <c r="I987" s="14"/>
    </row>
    <row r="988" spans="1:9" ht="12.4" hidden="1" customHeight="1">
      <c r="A988" s="13"/>
      <c r="B988" s="1"/>
      <c r="C988" s="36"/>
      <c r="D988" s="150"/>
      <c r="E988" s="151"/>
      <c r="F988" s="43" t="str">
        <f>VLOOKUP(C988,'[2]Acha Air Sales Price List'!$B$1:$D$65536,3,FALSE)</f>
        <v>Exchange rate :</v>
      </c>
      <c r="G988" s="21">
        <f>ROUND(IF(ISBLANK(C988),0,VLOOKUP(C988,'[2]Acha Air Sales Price List'!$B$1:$X$65536,12,FALSE)*$L$14),2)</f>
        <v>0</v>
      </c>
      <c r="H988" s="22">
        <f t="shared" si="21"/>
        <v>0</v>
      </c>
      <c r="I988" s="14"/>
    </row>
    <row r="989" spans="1:9" ht="12.4" hidden="1" customHeight="1">
      <c r="A989" s="13"/>
      <c r="B989" s="1"/>
      <c r="C989" s="36"/>
      <c r="D989" s="150"/>
      <c r="E989" s="151"/>
      <c r="F989" s="43" t="str">
        <f>VLOOKUP(C989,'[2]Acha Air Sales Price List'!$B$1:$D$65536,3,FALSE)</f>
        <v>Exchange rate :</v>
      </c>
      <c r="G989" s="21">
        <f>ROUND(IF(ISBLANK(C989),0,VLOOKUP(C989,'[2]Acha Air Sales Price List'!$B$1:$X$65536,12,FALSE)*$L$14),2)</f>
        <v>0</v>
      </c>
      <c r="H989" s="22">
        <f t="shared" si="21"/>
        <v>0</v>
      </c>
      <c r="I989" s="14"/>
    </row>
    <row r="990" spans="1:9" ht="12.4" hidden="1" customHeight="1">
      <c r="A990" s="13"/>
      <c r="B990" s="1"/>
      <c r="C990" s="36"/>
      <c r="D990" s="150"/>
      <c r="E990" s="151"/>
      <c r="F990" s="43" t="str">
        <f>VLOOKUP(C990,'[2]Acha Air Sales Price List'!$B$1:$D$65536,3,FALSE)</f>
        <v>Exchange rate :</v>
      </c>
      <c r="G990" s="21">
        <f>ROUND(IF(ISBLANK(C990),0,VLOOKUP(C990,'[2]Acha Air Sales Price List'!$B$1:$X$65536,12,FALSE)*$L$14),2)</f>
        <v>0</v>
      </c>
      <c r="H990" s="22">
        <f t="shared" si="21"/>
        <v>0</v>
      </c>
      <c r="I990" s="14"/>
    </row>
    <row r="991" spans="1:9" ht="12.4" hidden="1" customHeight="1">
      <c r="A991" s="13"/>
      <c r="B991" s="1"/>
      <c r="C991" s="36"/>
      <c r="D991" s="150"/>
      <c r="E991" s="151"/>
      <c r="F991" s="43" t="str">
        <f>VLOOKUP(C991,'[2]Acha Air Sales Price List'!$B$1:$D$65536,3,FALSE)</f>
        <v>Exchange rate :</v>
      </c>
      <c r="G991" s="21">
        <f>ROUND(IF(ISBLANK(C991),0,VLOOKUP(C991,'[2]Acha Air Sales Price List'!$B$1:$X$65536,12,FALSE)*$L$14),2)</f>
        <v>0</v>
      </c>
      <c r="H991" s="22">
        <f t="shared" si="21"/>
        <v>0</v>
      </c>
      <c r="I991" s="14"/>
    </row>
    <row r="992" spans="1:9" ht="12.4" hidden="1" customHeight="1">
      <c r="A992" s="13"/>
      <c r="B992" s="1"/>
      <c r="C992" s="36"/>
      <c r="D992" s="150"/>
      <c r="E992" s="151"/>
      <c r="F992" s="43" t="str">
        <f>VLOOKUP(C992,'[2]Acha Air Sales Price List'!$B$1:$D$65536,3,FALSE)</f>
        <v>Exchange rate :</v>
      </c>
      <c r="G992" s="21">
        <f>ROUND(IF(ISBLANK(C992),0,VLOOKUP(C992,'[2]Acha Air Sales Price List'!$B$1:$X$65536,12,FALSE)*$L$14),2)</f>
        <v>0</v>
      </c>
      <c r="H992" s="22">
        <f t="shared" si="21"/>
        <v>0</v>
      </c>
      <c r="I992" s="14"/>
    </row>
    <row r="993" spans="1:9" ht="12.4" hidden="1" customHeight="1">
      <c r="A993" s="13"/>
      <c r="B993" s="1"/>
      <c r="C993" s="36"/>
      <c r="D993" s="150"/>
      <c r="E993" s="151"/>
      <c r="F993" s="43" t="str">
        <f>VLOOKUP(C993,'[2]Acha Air Sales Price List'!$B$1:$D$65536,3,FALSE)</f>
        <v>Exchange rate :</v>
      </c>
      <c r="G993" s="21">
        <f>ROUND(IF(ISBLANK(C993),0,VLOOKUP(C993,'[2]Acha Air Sales Price List'!$B$1:$X$65536,12,FALSE)*$L$14),2)</f>
        <v>0</v>
      </c>
      <c r="H993" s="22">
        <f t="shared" si="21"/>
        <v>0</v>
      </c>
      <c r="I993" s="14"/>
    </row>
    <row r="994" spans="1:9" ht="12.4" hidden="1" customHeight="1">
      <c r="A994" s="13"/>
      <c r="B994" s="1"/>
      <c r="C994" s="36"/>
      <c r="D994" s="150"/>
      <c r="E994" s="151"/>
      <c r="F994" s="43" t="str">
        <f>VLOOKUP(C994,'[2]Acha Air Sales Price List'!$B$1:$D$65536,3,FALSE)</f>
        <v>Exchange rate :</v>
      </c>
      <c r="G994" s="21">
        <f>ROUND(IF(ISBLANK(C994),0,VLOOKUP(C994,'[2]Acha Air Sales Price List'!$B$1:$X$65536,12,FALSE)*$L$14),2)</f>
        <v>0</v>
      </c>
      <c r="H994" s="22">
        <f t="shared" si="21"/>
        <v>0</v>
      </c>
      <c r="I994" s="14"/>
    </row>
    <row r="995" spans="1:9" ht="12.4" hidden="1" customHeight="1">
      <c r="A995" s="13"/>
      <c r="B995" s="1"/>
      <c r="C995" s="36"/>
      <c r="D995" s="150"/>
      <c r="E995" s="151"/>
      <c r="F995" s="43" t="str">
        <f>VLOOKUP(C995,'[2]Acha Air Sales Price List'!$B$1:$D$65536,3,FALSE)</f>
        <v>Exchange rate :</v>
      </c>
      <c r="G995" s="21">
        <f>ROUND(IF(ISBLANK(C995),0,VLOOKUP(C995,'[2]Acha Air Sales Price List'!$B$1:$X$65536,12,FALSE)*$L$14),2)</f>
        <v>0</v>
      </c>
      <c r="H995" s="22">
        <f t="shared" si="21"/>
        <v>0</v>
      </c>
      <c r="I995" s="14"/>
    </row>
    <row r="996" spans="1:9" ht="12.4" hidden="1" customHeight="1">
      <c r="A996" s="13"/>
      <c r="B996" s="1"/>
      <c r="C996" s="36"/>
      <c r="D996" s="150"/>
      <c r="E996" s="151"/>
      <c r="F996" s="43" t="str">
        <f>VLOOKUP(C996,'[2]Acha Air Sales Price List'!$B$1:$D$65536,3,FALSE)</f>
        <v>Exchange rate :</v>
      </c>
      <c r="G996" s="21">
        <f>ROUND(IF(ISBLANK(C996),0,VLOOKUP(C996,'[2]Acha Air Sales Price List'!$B$1:$X$65536,12,FALSE)*$L$14),2)</f>
        <v>0</v>
      </c>
      <c r="H996" s="22">
        <f t="shared" si="21"/>
        <v>0</v>
      </c>
      <c r="I996" s="14"/>
    </row>
    <row r="997" spans="1:9" ht="12.4" hidden="1" customHeight="1">
      <c r="A997" s="13"/>
      <c r="B997" s="1"/>
      <c r="C997" s="36"/>
      <c r="D997" s="150"/>
      <c r="E997" s="151"/>
      <c r="F997" s="43" t="str">
        <f>VLOOKUP(C997,'[2]Acha Air Sales Price List'!$B$1:$D$65536,3,FALSE)</f>
        <v>Exchange rate :</v>
      </c>
      <c r="G997" s="21">
        <f>ROUND(IF(ISBLANK(C997),0,VLOOKUP(C997,'[2]Acha Air Sales Price List'!$B$1:$X$65536,12,FALSE)*$L$14),2)</f>
        <v>0</v>
      </c>
      <c r="H997" s="22">
        <f t="shared" si="21"/>
        <v>0</v>
      </c>
      <c r="I997" s="14"/>
    </row>
    <row r="998" spans="1:9" ht="12.4" hidden="1" customHeight="1">
      <c r="A998" s="13"/>
      <c r="B998" s="1"/>
      <c r="C998" s="36"/>
      <c r="D998" s="150"/>
      <c r="E998" s="151"/>
      <c r="F998" s="43" t="str">
        <f>VLOOKUP(C998,'[2]Acha Air Sales Price List'!$B$1:$D$65536,3,FALSE)</f>
        <v>Exchange rate :</v>
      </c>
      <c r="G998" s="21">
        <f>ROUND(IF(ISBLANK(C998),0,VLOOKUP(C998,'[2]Acha Air Sales Price List'!$B$1:$X$65536,12,FALSE)*$L$14),2)</f>
        <v>0</v>
      </c>
      <c r="H998" s="22">
        <f t="shared" si="21"/>
        <v>0</v>
      </c>
      <c r="I998" s="14"/>
    </row>
    <row r="999" spans="1:9" ht="11.25" hidden="1" customHeight="1">
      <c r="A999" s="13"/>
      <c r="B999" s="1"/>
      <c r="C999" s="36"/>
      <c r="D999" s="150"/>
      <c r="E999" s="151"/>
      <c r="F999" s="43" t="str">
        <f>VLOOKUP(C999,'[2]Acha Air Sales Price List'!$B$1:$D$65536,3,FALSE)</f>
        <v>Exchange rate :</v>
      </c>
      <c r="G999" s="21">
        <f>ROUND(IF(ISBLANK(C999),0,VLOOKUP(C999,'[2]Acha Air Sales Price List'!$B$1:$X$65536,12,FALSE)*$L$14),2)</f>
        <v>0</v>
      </c>
      <c r="H999" s="22">
        <f t="shared" si="21"/>
        <v>0</v>
      </c>
      <c r="I999" s="14"/>
    </row>
    <row r="1000" spans="1:9" ht="12.4" hidden="1" customHeight="1">
      <c r="A1000" s="13"/>
      <c r="B1000" s="1"/>
      <c r="C1000" s="102"/>
      <c r="D1000" s="150"/>
      <c r="E1000" s="151"/>
      <c r="F1000" s="43"/>
      <c r="G1000" s="21">
        <f>ROUND(IF(ISBLANK(C1000),0,VLOOKUP(C1000,'[2]Acha Air Sales Price List'!$B$1:$X$65536,12,FALSE)*$L$14),2)</f>
        <v>0</v>
      </c>
      <c r="H1000" s="22">
        <f t="shared" si="21"/>
        <v>0</v>
      </c>
      <c r="I1000" s="14"/>
    </row>
    <row r="1001" spans="1:9" ht="12.4" customHeight="1">
      <c r="A1001" s="13"/>
      <c r="B1001" s="1"/>
      <c r="C1001" s="37"/>
      <c r="D1001" s="158"/>
      <c r="E1001" s="159"/>
      <c r="F1001" s="43" t="s">
        <v>26</v>
      </c>
      <c r="G1001" s="21"/>
      <c r="H1001" s="22">
        <f>G1001</f>
        <v>0</v>
      </c>
      <c r="I1001" s="14"/>
    </row>
    <row r="1002" spans="1:9" ht="12.4" customHeight="1" thickBot="1">
      <c r="A1002" s="13"/>
      <c r="B1002" s="23"/>
      <c r="C1002" s="24"/>
      <c r="D1002" s="160"/>
      <c r="E1002" s="161"/>
      <c r="F1002" s="44"/>
      <c r="G1002" s="25">
        <f>ROUND(IF(ISBLANK(C1002),0,VLOOKUP(C1002,'[2]Acha Air Sales Price List'!$B$1:$X$65536,12,FALSE)*$W$14),2)</f>
        <v>0</v>
      </c>
      <c r="H1002" s="26">
        <f>ROUND(IF(ISNUMBER(B1002), G1002*B1002, 0),5)</f>
        <v>0</v>
      </c>
      <c r="I1002" s="14"/>
    </row>
    <row r="1003" spans="1:9" ht="10.5" customHeight="1" thickBot="1">
      <c r="A1003" s="13"/>
      <c r="B1003" s="2"/>
      <c r="C1003" s="2"/>
      <c r="D1003" s="2"/>
      <c r="E1003" s="2"/>
      <c r="F1003" s="2"/>
      <c r="G1003" s="31"/>
      <c r="H1003" s="32"/>
      <c r="I1003" s="14"/>
    </row>
    <row r="1004" spans="1:9" ht="16.5" thickBot="1">
      <c r="A1004" s="13"/>
      <c r="B1004" s="30" t="s">
        <v>17</v>
      </c>
      <c r="C1004" s="3"/>
      <c r="D1004" s="3"/>
      <c r="E1004" s="3"/>
      <c r="F1004" s="3"/>
      <c r="G1004" s="33" t="s">
        <v>18</v>
      </c>
      <c r="H1004" s="34">
        <f>SUM(H20:H1002)</f>
        <v>40637.109999999986</v>
      </c>
      <c r="I1004" s="14"/>
    </row>
    <row r="1005" spans="1:9" ht="16.5" hidden="1" thickBot="1">
      <c r="A1005" s="13"/>
      <c r="B1005" s="30" t="s">
        <v>17</v>
      </c>
      <c r="C1005" s="3"/>
      <c r="D1005" s="3"/>
      <c r="E1005" s="3"/>
      <c r="F1005" s="3"/>
      <c r="G1005" s="33" t="s">
        <v>23</v>
      </c>
      <c r="H1005" s="34">
        <f>H1004/41.5</f>
        <v>979.2074698795177</v>
      </c>
      <c r="I1005" s="14"/>
    </row>
    <row r="1006" spans="1:9" ht="16.5" hidden="1" thickBot="1">
      <c r="A1006" s="13"/>
      <c r="B1006" s="30"/>
      <c r="C1006" s="3"/>
      <c r="D1006" s="3"/>
      <c r="E1006" s="3"/>
      <c r="F1006" s="3"/>
      <c r="G1006" s="33" t="s">
        <v>25</v>
      </c>
      <c r="H1006" s="34">
        <v>40</v>
      </c>
      <c r="I1006" s="14"/>
    </row>
    <row r="1007" spans="1:9" ht="16.5" hidden="1" thickBot="1">
      <c r="A1007" s="13"/>
      <c r="B1007" s="30"/>
      <c r="C1007" s="3"/>
      <c r="D1007" s="3"/>
      <c r="E1007" s="3"/>
      <c r="F1007" s="3"/>
      <c r="G1007" s="33" t="s">
        <v>24</v>
      </c>
      <c r="H1007" s="34">
        <f>(H1006-H1005)*41.5</f>
        <v>-38977.109999999986</v>
      </c>
      <c r="I1007" s="14"/>
    </row>
    <row r="1008" spans="1:9" ht="10.5" customHeight="1">
      <c r="A1008" s="18"/>
      <c r="B1008" s="19"/>
      <c r="C1008" s="19"/>
      <c r="D1008" s="19"/>
      <c r="E1008" s="19"/>
      <c r="F1008" s="19"/>
      <c r="G1008" s="19"/>
      <c r="H1008" s="19"/>
      <c r="I1008" s="20"/>
    </row>
    <row r="1010" spans="6:8">
      <c r="F1010" s="146" t="s">
        <v>125</v>
      </c>
      <c r="G1010" s="45">
        <v>80246.31</v>
      </c>
    </row>
    <row r="1011" spans="6:8">
      <c r="F1011" s="149" t="s">
        <v>126</v>
      </c>
      <c r="G1011" s="144">
        <v>40637.11</v>
      </c>
    </row>
    <row r="1012" spans="6:8">
      <c r="F1012" s="146" t="s">
        <v>127</v>
      </c>
      <c r="G1012" s="145">
        <v>39609.199999999997</v>
      </c>
      <c r="H1012" s="45"/>
    </row>
    <row r="1013" spans="6:8">
      <c r="F1013" s="146"/>
    </row>
    <row r="1014" spans="6:8">
      <c r="F1014" s="147" t="s">
        <v>128</v>
      </c>
      <c r="G1014" s="99">
        <v>35.44</v>
      </c>
    </row>
    <row r="1015" spans="6:8">
      <c r="F1015" s="147" t="s">
        <v>129</v>
      </c>
      <c r="G1015" s="148">
        <f>G1016</f>
        <v>1146.6453160270878</v>
      </c>
    </row>
    <row r="1016" spans="6:8">
      <c r="F1016" s="147" t="s">
        <v>130</v>
      </c>
      <c r="G1016" s="148">
        <f>H1004/G1014</f>
        <v>1146.6453160270878</v>
      </c>
    </row>
  </sheetData>
  <mergeCells count="984">
    <mergeCell ref="D1000:E1000"/>
    <mergeCell ref="D1001:E1001"/>
    <mergeCell ref="D1002:E1002"/>
    <mergeCell ref="D994:E994"/>
    <mergeCell ref="D995:E995"/>
    <mergeCell ref="D996:E996"/>
    <mergeCell ref="D997:E997"/>
    <mergeCell ref="D998:E998"/>
    <mergeCell ref="D999:E999"/>
    <mergeCell ref="D988:E988"/>
    <mergeCell ref="D989:E989"/>
    <mergeCell ref="D990:E990"/>
    <mergeCell ref="D991:E991"/>
    <mergeCell ref="D992:E992"/>
    <mergeCell ref="D993:E993"/>
    <mergeCell ref="D982:E982"/>
    <mergeCell ref="D983:E983"/>
    <mergeCell ref="D984:E984"/>
    <mergeCell ref="D985:E985"/>
    <mergeCell ref="D986:E986"/>
    <mergeCell ref="D987:E987"/>
    <mergeCell ref="D976:E976"/>
    <mergeCell ref="D977:E977"/>
    <mergeCell ref="D978:E978"/>
    <mergeCell ref="D979:E979"/>
    <mergeCell ref="D980:E980"/>
    <mergeCell ref="D981:E981"/>
    <mergeCell ref="D970:E970"/>
    <mergeCell ref="D971:E971"/>
    <mergeCell ref="D972:E972"/>
    <mergeCell ref="D973:E973"/>
    <mergeCell ref="D974:E974"/>
    <mergeCell ref="D975:E975"/>
    <mergeCell ref="D964:E964"/>
    <mergeCell ref="D965:E965"/>
    <mergeCell ref="D966:E966"/>
    <mergeCell ref="D967:E967"/>
    <mergeCell ref="D968:E968"/>
    <mergeCell ref="D969:E969"/>
    <mergeCell ref="D958:E958"/>
    <mergeCell ref="D959:E959"/>
    <mergeCell ref="D960:E960"/>
    <mergeCell ref="D961:E961"/>
    <mergeCell ref="D962:E962"/>
    <mergeCell ref="D963:E963"/>
    <mergeCell ref="D952:E952"/>
    <mergeCell ref="D953:E953"/>
    <mergeCell ref="D954:E954"/>
    <mergeCell ref="D955:E955"/>
    <mergeCell ref="D956:E956"/>
    <mergeCell ref="D957:E957"/>
    <mergeCell ref="D946:E946"/>
    <mergeCell ref="D947:E947"/>
    <mergeCell ref="D948:E948"/>
    <mergeCell ref="D949:E949"/>
    <mergeCell ref="D950:E950"/>
    <mergeCell ref="D951:E951"/>
    <mergeCell ref="D940:E940"/>
    <mergeCell ref="D941:E941"/>
    <mergeCell ref="D942:E942"/>
    <mergeCell ref="D943:E943"/>
    <mergeCell ref="D944:E944"/>
    <mergeCell ref="D945:E945"/>
    <mergeCell ref="D934:E934"/>
    <mergeCell ref="D935:E935"/>
    <mergeCell ref="D936:E936"/>
    <mergeCell ref="D937:E937"/>
    <mergeCell ref="D938:E938"/>
    <mergeCell ref="D939:E939"/>
    <mergeCell ref="D928:E928"/>
    <mergeCell ref="D929:E929"/>
    <mergeCell ref="D930:E930"/>
    <mergeCell ref="D931:E931"/>
    <mergeCell ref="D932:E932"/>
    <mergeCell ref="D933:E933"/>
    <mergeCell ref="D922:E922"/>
    <mergeCell ref="D923:E923"/>
    <mergeCell ref="D924:E924"/>
    <mergeCell ref="D925:E925"/>
    <mergeCell ref="D926:E926"/>
    <mergeCell ref="D927:E927"/>
    <mergeCell ref="D916:E916"/>
    <mergeCell ref="D917:E917"/>
    <mergeCell ref="D918:E918"/>
    <mergeCell ref="D919:E919"/>
    <mergeCell ref="D920:E920"/>
    <mergeCell ref="D921:E921"/>
    <mergeCell ref="D910:E910"/>
    <mergeCell ref="D911:E911"/>
    <mergeCell ref="D912:E912"/>
    <mergeCell ref="D913:E913"/>
    <mergeCell ref="D914:E914"/>
    <mergeCell ref="D915:E915"/>
    <mergeCell ref="D904:E904"/>
    <mergeCell ref="D905:E905"/>
    <mergeCell ref="D906:E906"/>
    <mergeCell ref="D907:E907"/>
    <mergeCell ref="D908:E908"/>
    <mergeCell ref="D909:E909"/>
    <mergeCell ref="D898:E898"/>
    <mergeCell ref="D899:E899"/>
    <mergeCell ref="D900:E900"/>
    <mergeCell ref="D901:E901"/>
    <mergeCell ref="D902:E902"/>
    <mergeCell ref="D903:E903"/>
    <mergeCell ref="D892:E892"/>
    <mergeCell ref="D893:E893"/>
    <mergeCell ref="D894:E894"/>
    <mergeCell ref="D895:E895"/>
    <mergeCell ref="D896:E896"/>
    <mergeCell ref="D897:E897"/>
    <mergeCell ref="D886:E886"/>
    <mergeCell ref="D887:E887"/>
    <mergeCell ref="D888:E888"/>
    <mergeCell ref="D889:E889"/>
    <mergeCell ref="D890:E890"/>
    <mergeCell ref="D891:E891"/>
    <mergeCell ref="D880:E880"/>
    <mergeCell ref="D881:E881"/>
    <mergeCell ref="D882:E882"/>
    <mergeCell ref="D883:E883"/>
    <mergeCell ref="D884:E884"/>
    <mergeCell ref="D885:E885"/>
    <mergeCell ref="D874:E874"/>
    <mergeCell ref="D875:E875"/>
    <mergeCell ref="D876:E876"/>
    <mergeCell ref="D877:E877"/>
    <mergeCell ref="D878:E878"/>
    <mergeCell ref="D879:E879"/>
    <mergeCell ref="D868:E868"/>
    <mergeCell ref="D869:E869"/>
    <mergeCell ref="D870:E870"/>
    <mergeCell ref="D871:E871"/>
    <mergeCell ref="D872:E872"/>
    <mergeCell ref="D873:E873"/>
    <mergeCell ref="D862:E862"/>
    <mergeCell ref="D863:E863"/>
    <mergeCell ref="D864:E864"/>
    <mergeCell ref="D865:E865"/>
    <mergeCell ref="D866:E866"/>
    <mergeCell ref="D867:E867"/>
    <mergeCell ref="D856:E856"/>
    <mergeCell ref="D857:E857"/>
    <mergeCell ref="D858:E858"/>
    <mergeCell ref="D859:E859"/>
    <mergeCell ref="D860:E860"/>
    <mergeCell ref="D861:E861"/>
    <mergeCell ref="D850:E850"/>
    <mergeCell ref="D851:E851"/>
    <mergeCell ref="D852:E852"/>
    <mergeCell ref="D853:E853"/>
    <mergeCell ref="D854:E854"/>
    <mergeCell ref="D855:E855"/>
    <mergeCell ref="D844:E844"/>
    <mergeCell ref="D845:E845"/>
    <mergeCell ref="D846:E846"/>
    <mergeCell ref="D847:E847"/>
    <mergeCell ref="D848:E848"/>
    <mergeCell ref="D849:E849"/>
    <mergeCell ref="D838:E838"/>
    <mergeCell ref="D839:E839"/>
    <mergeCell ref="D840:E840"/>
    <mergeCell ref="D841:E841"/>
    <mergeCell ref="D842:E842"/>
    <mergeCell ref="D843:E843"/>
    <mergeCell ref="D832:E832"/>
    <mergeCell ref="D833:E833"/>
    <mergeCell ref="D834:E834"/>
    <mergeCell ref="D835:E835"/>
    <mergeCell ref="D836:E836"/>
    <mergeCell ref="D837:E837"/>
    <mergeCell ref="D826:E826"/>
    <mergeCell ref="D827:E827"/>
    <mergeCell ref="D828:E828"/>
    <mergeCell ref="D829:E829"/>
    <mergeCell ref="D830:E830"/>
    <mergeCell ref="D831:E831"/>
    <mergeCell ref="D820:E820"/>
    <mergeCell ref="D821:E821"/>
    <mergeCell ref="D822:E822"/>
    <mergeCell ref="D823:E823"/>
    <mergeCell ref="D824:E824"/>
    <mergeCell ref="D825:E825"/>
    <mergeCell ref="D814:E814"/>
    <mergeCell ref="D815:E815"/>
    <mergeCell ref="D816:E816"/>
    <mergeCell ref="D817:E817"/>
    <mergeCell ref="D818:E818"/>
    <mergeCell ref="D819:E819"/>
    <mergeCell ref="D808:E808"/>
    <mergeCell ref="D809:E809"/>
    <mergeCell ref="D810:E810"/>
    <mergeCell ref="D811:E811"/>
    <mergeCell ref="D812:E812"/>
    <mergeCell ref="D813:E813"/>
    <mergeCell ref="D802:E802"/>
    <mergeCell ref="D803:E803"/>
    <mergeCell ref="D804:E804"/>
    <mergeCell ref="D805:E805"/>
    <mergeCell ref="D806:E806"/>
    <mergeCell ref="D807:E807"/>
    <mergeCell ref="D796:E796"/>
    <mergeCell ref="D797:E797"/>
    <mergeCell ref="D798:E798"/>
    <mergeCell ref="D799:E799"/>
    <mergeCell ref="D800:E800"/>
    <mergeCell ref="D801:E801"/>
    <mergeCell ref="D790:E790"/>
    <mergeCell ref="D791:E791"/>
    <mergeCell ref="D792:E792"/>
    <mergeCell ref="D793:E793"/>
    <mergeCell ref="D794:E794"/>
    <mergeCell ref="D795:E795"/>
    <mergeCell ref="D784:E784"/>
    <mergeCell ref="D785:E785"/>
    <mergeCell ref="D786:E786"/>
    <mergeCell ref="D787:E787"/>
    <mergeCell ref="D788:E788"/>
    <mergeCell ref="D789:E789"/>
    <mergeCell ref="D778:E778"/>
    <mergeCell ref="D779:E779"/>
    <mergeCell ref="D780:E780"/>
    <mergeCell ref="D781:E781"/>
    <mergeCell ref="D782:E782"/>
    <mergeCell ref="D783:E783"/>
    <mergeCell ref="D772:E772"/>
    <mergeCell ref="D773:E773"/>
    <mergeCell ref="D774:E774"/>
    <mergeCell ref="D775:E775"/>
    <mergeCell ref="D776:E776"/>
    <mergeCell ref="D777:E777"/>
    <mergeCell ref="D766:E766"/>
    <mergeCell ref="D767:E767"/>
    <mergeCell ref="D768:E768"/>
    <mergeCell ref="D769:E769"/>
    <mergeCell ref="D770:E770"/>
    <mergeCell ref="D771:E771"/>
    <mergeCell ref="D760:E760"/>
    <mergeCell ref="D761:E761"/>
    <mergeCell ref="D762:E762"/>
    <mergeCell ref="D763:E763"/>
    <mergeCell ref="D764:E764"/>
    <mergeCell ref="D765:E765"/>
    <mergeCell ref="D754:E754"/>
    <mergeCell ref="D755:E755"/>
    <mergeCell ref="D756:E756"/>
    <mergeCell ref="D757:E757"/>
    <mergeCell ref="D758:E758"/>
    <mergeCell ref="D759:E759"/>
    <mergeCell ref="D748:E748"/>
    <mergeCell ref="D749:E749"/>
    <mergeCell ref="D750:E750"/>
    <mergeCell ref="D751:E751"/>
    <mergeCell ref="D752:E752"/>
    <mergeCell ref="D753:E753"/>
    <mergeCell ref="D742:E742"/>
    <mergeCell ref="D743:E743"/>
    <mergeCell ref="D744:E744"/>
    <mergeCell ref="D745:E745"/>
    <mergeCell ref="D746:E746"/>
    <mergeCell ref="D747:E747"/>
    <mergeCell ref="D736:E736"/>
    <mergeCell ref="D737:E737"/>
    <mergeCell ref="D738:E738"/>
    <mergeCell ref="D739:E739"/>
    <mergeCell ref="D740:E740"/>
    <mergeCell ref="D741:E741"/>
    <mergeCell ref="D730:E730"/>
    <mergeCell ref="D731:E731"/>
    <mergeCell ref="D732:E732"/>
    <mergeCell ref="D733:E733"/>
    <mergeCell ref="D734:E734"/>
    <mergeCell ref="D735:E735"/>
    <mergeCell ref="D724:E724"/>
    <mergeCell ref="D725:E725"/>
    <mergeCell ref="D726:E726"/>
    <mergeCell ref="D727:E727"/>
    <mergeCell ref="D728:E728"/>
    <mergeCell ref="D729:E729"/>
    <mergeCell ref="D718:E718"/>
    <mergeCell ref="D719:E719"/>
    <mergeCell ref="D720:E720"/>
    <mergeCell ref="D721:E721"/>
    <mergeCell ref="D722:E722"/>
    <mergeCell ref="D723:E723"/>
    <mergeCell ref="D712:E712"/>
    <mergeCell ref="D713:E713"/>
    <mergeCell ref="D714:E714"/>
    <mergeCell ref="D715:E715"/>
    <mergeCell ref="D716:E716"/>
    <mergeCell ref="D717:E717"/>
    <mergeCell ref="D706:E706"/>
    <mergeCell ref="D707:E707"/>
    <mergeCell ref="D708:E708"/>
    <mergeCell ref="D709:E709"/>
    <mergeCell ref="D710:E710"/>
    <mergeCell ref="D711:E711"/>
    <mergeCell ref="D700:E700"/>
    <mergeCell ref="D701:E701"/>
    <mergeCell ref="D702:E702"/>
    <mergeCell ref="D703:E703"/>
    <mergeCell ref="D704:E704"/>
    <mergeCell ref="D705:E705"/>
    <mergeCell ref="D694:E694"/>
    <mergeCell ref="D695:E695"/>
    <mergeCell ref="D696:E696"/>
    <mergeCell ref="D697:E697"/>
    <mergeCell ref="D698:E698"/>
    <mergeCell ref="D699:E699"/>
    <mergeCell ref="D688:E688"/>
    <mergeCell ref="D689:E689"/>
    <mergeCell ref="D690:E690"/>
    <mergeCell ref="D691:E691"/>
    <mergeCell ref="D692:E692"/>
    <mergeCell ref="D693:E693"/>
    <mergeCell ref="D682:E682"/>
    <mergeCell ref="D683:E683"/>
    <mergeCell ref="D684:E684"/>
    <mergeCell ref="D685:E685"/>
    <mergeCell ref="D686:E686"/>
    <mergeCell ref="D687:E687"/>
    <mergeCell ref="D676:E676"/>
    <mergeCell ref="D677:E677"/>
    <mergeCell ref="D678:E678"/>
    <mergeCell ref="D679:E679"/>
    <mergeCell ref="D680:E680"/>
    <mergeCell ref="D681:E681"/>
    <mergeCell ref="D670:E670"/>
    <mergeCell ref="D671:E671"/>
    <mergeCell ref="D672:E672"/>
    <mergeCell ref="D673:E673"/>
    <mergeCell ref="D674:E674"/>
    <mergeCell ref="D675:E675"/>
    <mergeCell ref="D664:E664"/>
    <mergeCell ref="D665:E665"/>
    <mergeCell ref="D666:E666"/>
    <mergeCell ref="D667:E667"/>
    <mergeCell ref="D668:E668"/>
    <mergeCell ref="D669:E669"/>
    <mergeCell ref="D658:E658"/>
    <mergeCell ref="D659:E659"/>
    <mergeCell ref="D660:E660"/>
    <mergeCell ref="D661:E661"/>
    <mergeCell ref="D662:E662"/>
    <mergeCell ref="D663:E663"/>
    <mergeCell ref="D652:E652"/>
    <mergeCell ref="D653:E653"/>
    <mergeCell ref="D654:E654"/>
    <mergeCell ref="D655:E655"/>
    <mergeCell ref="D656:E656"/>
    <mergeCell ref="D657:E657"/>
    <mergeCell ref="D646:E646"/>
    <mergeCell ref="D647:E647"/>
    <mergeCell ref="D648:E648"/>
    <mergeCell ref="D649:E649"/>
    <mergeCell ref="D650:E650"/>
    <mergeCell ref="D651:E651"/>
    <mergeCell ref="D640:E640"/>
    <mergeCell ref="D641:E641"/>
    <mergeCell ref="D642:E642"/>
    <mergeCell ref="D643:E643"/>
    <mergeCell ref="D644:E644"/>
    <mergeCell ref="D645:E645"/>
    <mergeCell ref="D634:E634"/>
    <mergeCell ref="D635:E635"/>
    <mergeCell ref="D636:E636"/>
    <mergeCell ref="D637:E637"/>
    <mergeCell ref="D638:E638"/>
    <mergeCell ref="D639:E639"/>
    <mergeCell ref="D628:E628"/>
    <mergeCell ref="D629:E629"/>
    <mergeCell ref="D630:E630"/>
    <mergeCell ref="D631:E631"/>
    <mergeCell ref="D632:E632"/>
    <mergeCell ref="D633:E633"/>
    <mergeCell ref="D622:E622"/>
    <mergeCell ref="D623:E623"/>
    <mergeCell ref="D624:E624"/>
    <mergeCell ref="D625:E625"/>
    <mergeCell ref="D626:E626"/>
    <mergeCell ref="D627:E627"/>
    <mergeCell ref="D616:E616"/>
    <mergeCell ref="D617:E617"/>
    <mergeCell ref="D618:E618"/>
    <mergeCell ref="D619:E619"/>
    <mergeCell ref="D620:E620"/>
    <mergeCell ref="D621:E621"/>
    <mergeCell ref="D610:E610"/>
    <mergeCell ref="D611:E611"/>
    <mergeCell ref="D612:E612"/>
    <mergeCell ref="D613:E613"/>
    <mergeCell ref="D614:E614"/>
    <mergeCell ref="D615:E615"/>
    <mergeCell ref="D604:E604"/>
    <mergeCell ref="D605:E605"/>
    <mergeCell ref="D606:E606"/>
    <mergeCell ref="D607:E607"/>
    <mergeCell ref="D608:E608"/>
    <mergeCell ref="D609:E609"/>
    <mergeCell ref="D598:E598"/>
    <mergeCell ref="D599:E599"/>
    <mergeCell ref="D600:E600"/>
    <mergeCell ref="D601:E601"/>
    <mergeCell ref="D602:E602"/>
    <mergeCell ref="D603:E603"/>
    <mergeCell ref="D592:E592"/>
    <mergeCell ref="D593:E593"/>
    <mergeCell ref="D594:E594"/>
    <mergeCell ref="D595:E595"/>
    <mergeCell ref="D596:E596"/>
    <mergeCell ref="D597:E597"/>
    <mergeCell ref="D586:E586"/>
    <mergeCell ref="D587:E587"/>
    <mergeCell ref="D588:E588"/>
    <mergeCell ref="D589:E589"/>
    <mergeCell ref="D590:E590"/>
    <mergeCell ref="D591:E591"/>
    <mergeCell ref="D580:E580"/>
    <mergeCell ref="D581:E581"/>
    <mergeCell ref="D582:E582"/>
    <mergeCell ref="D583:E583"/>
    <mergeCell ref="D584:E584"/>
    <mergeCell ref="D585:E585"/>
    <mergeCell ref="D574:E574"/>
    <mergeCell ref="D575:E575"/>
    <mergeCell ref="D576:E576"/>
    <mergeCell ref="D577:E577"/>
    <mergeCell ref="D578:E578"/>
    <mergeCell ref="D579:E579"/>
    <mergeCell ref="D568:E568"/>
    <mergeCell ref="D569:E569"/>
    <mergeCell ref="D570:E570"/>
    <mergeCell ref="D571:E571"/>
    <mergeCell ref="D572:E572"/>
    <mergeCell ref="D573:E573"/>
    <mergeCell ref="D562:E562"/>
    <mergeCell ref="D563:E563"/>
    <mergeCell ref="D564:E564"/>
    <mergeCell ref="D565:E565"/>
    <mergeCell ref="D566:E566"/>
    <mergeCell ref="D567:E567"/>
    <mergeCell ref="D556:E556"/>
    <mergeCell ref="D557:E557"/>
    <mergeCell ref="D558:E558"/>
    <mergeCell ref="D559:E559"/>
    <mergeCell ref="D560:E560"/>
    <mergeCell ref="D561:E561"/>
    <mergeCell ref="D550:E550"/>
    <mergeCell ref="D551:E551"/>
    <mergeCell ref="D552:E552"/>
    <mergeCell ref="D553:E553"/>
    <mergeCell ref="D554:E554"/>
    <mergeCell ref="D555:E555"/>
    <mergeCell ref="D544:E544"/>
    <mergeCell ref="D545:E545"/>
    <mergeCell ref="D546:E546"/>
    <mergeCell ref="D547:E547"/>
    <mergeCell ref="D548:E548"/>
    <mergeCell ref="D549:E549"/>
    <mergeCell ref="D538:E538"/>
    <mergeCell ref="D539:E539"/>
    <mergeCell ref="D540:E540"/>
    <mergeCell ref="D541:E541"/>
    <mergeCell ref="D542:E542"/>
    <mergeCell ref="D543:E543"/>
    <mergeCell ref="D532:E532"/>
    <mergeCell ref="D533:E533"/>
    <mergeCell ref="D534:E534"/>
    <mergeCell ref="D535:E535"/>
    <mergeCell ref="D536:E536"/>
    <mergeCell ref="D537:E537"/>
    <mergeCell ref="D526:E526"/>
    <mergeCell ref="D527:E527"/>
    <mergeCell ref="D528:E528"/>
    <mergeCell ref="D529:E529"/>
    <mergeCell ref="D530:E530"/>
    <mergeCell ref="D531:E531"/>
    <mergeCell ref="D520:E520"/>
    <mergeCell ref="D521:E521"/>
    <mergeCell ref="D522:E522"/>
    <mergeCell ref="D523:E523"/>
    <mergeCell ref="D524:E524"/>
    <mergeCell ref="D525:E525"/>
    <mergeCell ref="D514:E514"/>
    <mergeCell ref="D515:E515"/>
    <mergeCell ref="D516:E516"/>
    <mergeCell ref="D517:E517"/>
    <mergeCell ref="D518:E518"/>
    <mergeCell ref="D519:E519"/>
    <mergeCell ref="D508:E508"/>
    <mergeCell ref="D509:E509"/>
    <mergeCell ref="D510:E510"/>
    <mergeCell ref="D511:E511"/>
    <mergeCell ref="D512:E512"/>
    <mergeCell ref="D513:E513"/>
    <mergeCell ref="D502:E502"/>
    <mergeCell ref="D503:E503"/>
    <mergeCell ref="D504:E504"/>
    <mergeCell ref="D505:E505"/>
    <mergeCell ref="D506:E506"/>
    <mergeCell ref="D507:E507"/>
    <mergeCell ref="D496:E496"/>
    <mergeCell ref="D497:E497"/>
    <mergeCell ref="D498:E498"/>
    <mergeCell ref="D499:E499"/>
    <mergeCell ref="D500:E500"/>
    <mergeCell ref="D501:E501"/>
    <mergeCell ref="D490:E490"/>
    <mergeCell ref="D491:E491"/>
    <mergeCell ref="D492:E492"/>
    <mergeCell ref="D493:E493"/>
    <mergeCell ref="D494:E494"/>
    <mergeCell ref="D495:E495"/>
    <mergeCell ref="D484:E484"/>
    <mergeCell ref="D485:E485"/>
    <mergeCell ref="D486:E486"/>
    <mergeCell ref="D487:E487"/>
    <mergeCell ref="D488:E488"/>
    <mergeCell ref="D489:E489"/>
    <mergeCell ref="D478:E478"/>
    <mergeCell ref="D479:E479"/>
    <mergeCell ref="D480:E480"/>
    <mergeCell ref="D481:E481"/>
    <mergeCell ref="D482:E482"/>
    <mergeCell ref="D483:E483"/>
    <mergeCell ref="D472:E472"/>
    <mergeCell ref="D473:E473"/>
    <mergeCell ref="D474:E474"/>
    <mergeCell ref="D475:E475"/>
    <mergeCell ref="D476:E476"/>
    <mergeCell ref="D477:E477"/>
    <mergeCell ref="D466:E466"/>
    <mergeCell ref="D467:E467"/>
    <mergeCell ref="D468:E468"/>
    <mergeCell ref="D469:E469"/>
    <mergeCell ref="D470:E470"/>
    <mergeCell ref="D471:E471"/>
    <mergeCell ref="D460:E460"/>
    <mergeCell ref="D461:E461"/>
    <mergeCell ref="D462:E462"/>
    <mergeCell ref="D463:E463"/>
    <mergeCell ref="D464:E464"/>
    <mergeCell ref="D465:E465"/>
    <mergeCell ref="D454:E454"/>
    <mergeCell ref="D455:E455"/>
    <mergeCell ref="D456:E456"/>
    <mergeCell ref="D457:E457"/>
    <mergeCell ref="D458:E458"/>
    <mergeCell ref="D459:E459"/>
    <mergeCell ref="D448:E448"/>
    <mergeCell ref="D449:E449"/>
    <mergeCell ref="D450:E450"/>
    <mergeCell ref="D451:E451"/>
    <mergeCell ref="D452:E452"/>
    <mergeCell ref="D453:E453"/>
    <mergeCell ref="D442:E442"/>
    <mergeCell ref="D443:E443"/>
    <mergeCell ref="D444:E444"/>
    <mergeCell ref="D445:E445"/>
    <mergeCell ref="D446:E446"/>
    <mergeCell ref="D447:E447"/>
    <mergeCell ref="D436:E436"/>
    <mergeCell ref="D437:E437"/>
    <mergeCell ref="D438:E438"/>
    <mergeCell ref="D439:E439"/>
    <mergeCell ref="D440:E440"/>
    <mergeCell ref="D441:E441"/>
    <mergeCell ref="D430:E430"/>
    <mergeCell ref="D431:E431"/>
    <mergeCell ref="D432:E432"/>
    <mergeCell ref="D433:E433"/>
    <mergeCell ref="D434:E434"/>
    <mergeCell ref="D435:E435"/>
    <mergeCell ref="D424:E424"/>
    <mergeCell ref="D425:E425"/>
    <mergeCell ref="D426:E426"/>
    <mergeCell ref="D427:E427"/>
    <mergeCell ref="D428:E428"/>
    <mergeCell ref="D429:E429"/>
    <mergeCell ref="D418:E418"/>
    <mergeCell ref="D419:E419"/>
    <mergeCell ref="D420:E420"/>
    <mergeCell ref="D421:E421"/>
    <mergeCell ref="D422:E422"/>
    <mergeCell ref="D423:E423"/>
    <mergeCell ref="D412:E412"/>
    <mergeCell ref="D413:E413"/>
    <mergeCell ref="D414:E414"/>
    <mergeCell ref="D415:E415"/>
    <mergeCell ref="D416:E416"/>
    <mergeCell ref="D417:E417"/>
    <mergeCell ref="D406:E406"/>
    <mergeCell ref="D407:E407"/>
    <mergeCell ref="D408:E408"/>
    <mergeCell ref="D409:E409"/>
    <mergeCell ref="D410:E410"/>
    <mergeCell ref="D411:E411"/>
    <mergeCell ref="D400:E400"/>
    <mergeCell ref="D401:E401"/>
    <mergeCell ref="D402:E402"/>
    <mergeCell ref="D403:E403"/>
    <mergeCell ref="D404:E404"/>
    <mergeCell ref="D405:E405"/>
    <mergeCell ref="D394:E394"/>
    <mergeCell ref="D395:E395"/>
    <mergeCell ref="D396:E396"/>
    <mergeCell ref="D397:E397"/>
    <mergeCell ref="D398:E398"/>
    <mergeCell ref="D399:E399"/>
    <mergeCell ref="D388:E388"/>
    <mergeCell ref="D389:E389"/>
    <mergeCell ref="D390:E390"/>
    <mergeCell ref="D391:E391"/>
    <mergeCell ref="D392:E392"/>
    <mergeCell ref="D393:E393"/>
    <mergeCell ref="D382:E382"/>
    <mergeCell ref="D383:E383"/>
    <mergeCell ref="D384:E384"/>
    <mergeCell ref="D385:E385"/>
    <mergeCell ref="D386:E386"/>
    <mergeCell ref="D387:E387"/>
    <mergeCell ref="D376:E376"/>
    <mergeCell ref="D377:E377"/>
    <mergeCell ref="D378:E378"/>
    <mergeCell ref="D379:E379"/>
    <mergeCell ref="D380:E380"/>
    <mergeCell ref="D381:E381"/>
    <mergeCell ref="D370:E370"/>
    <mergeCell ref="D371:E371"/>
    <mergeCell ref="D372:E372"/>
    <mergeCell ref="D373:E373"/>
    <mergeCell ref="D374:E374"/>
    <mergeCell ref="D375:E375"/>
    <mergeCell ref="D364:E364"/>
    <mergeCell ref="D365:E365"/>
    <mergeCell ref="D366:E366"/>
    <mergeCell ref="D367:E367"/>
    <mergeCell ref="D368:E368"/>
    <mergeCell ref="D369:E369"/>
    <mergeCell ref="D358:E358"/>
    <mergeCell ref="D359:E359"/>
    <mergeCell ref="D360:E360"/>
    <mergeCell ref="D361:E361"/>
    <mergeCell ref="D362:E362"/>
    <mergeCell ref="D363:E363"/>
    <mergeCell ref="D352:E352"/>
    <mergeCell ref="D353:E353"/>
    <mergeCell ref="D354:E354"/>
    <mergeCell ref="D355:E355"/>
    <mergeCell ref="D356:E356"/>
    <mergeCell ref="D357:E357"/>
    <mergeCell ref="D346:E346"/>
    <mergeCell ref="D347:E347"/>
    <mergeCell ref="D348:E348"/>
    <mergeCell ref="D349:E349"/>
    <mergeCell ref="D350:E350"/>
    <mergeCell ref="D351:E351"/>
    <mergeCell ref="D340:E340"/>
    <mergeCell ref="D341:E341"/>
    <mergeCell ref="D342:E342"/>
    <mergeCell ref="D343:E343"/>
    <mergeCell ref="D344:E344"/>
    <mergeCell ref="D345:E345"/>
    <mergeCell ref="D334:E334"/>
    <mergeCell ref="D335:E335"/>
    <mergeCell ref="D336:E336"/>
    <mergeCell ref="D337:E337"/>
    <mergeCell ref="D338:E338"/>
    <mergeCell ref="D339:E339"/>
    <mergeCell ref="D328:E328"/>
    <mergeCell ref="D329:E329"/>
    <mergeCell ref="D330:E330"/>
    <mergeCell ref="D331:E331"/>
    <mergeCell ref="D332:E332"/>
    <mergeCell ref="D333:E333"/>
    <mergeCell ref="D322:E322"/>
    <mergeCell ref="D323:E323"/>
    <mergeCell ref="D324:E324"/>
    <mergeCell ref="D325:E325"/>
    <mergeCell ref="D326:E326"/>
    <mergeCell ref="D327:E327"/>
    <mergeCell ref="D316:E316"/>
    <mergeCell ref="D317:E317"/>
    <mergeCell ref="D318:E318"/>
    <mergeCell ref="D319:E319"/>
    <mergeCell ref="D320:E320"/>
    <mergeCell ref="D321:E321"/>
    <mergeCell ref="D310:E310"/>
    <mergeCell ref="D311:E311"/>
    <mergeCell ref="D312:E312"/>
    <mergeCell ref="D313:E313"/>
    <mergeCell ref="D314:E314"/>
    <mergeCell ref="D315:E315"/>
    <mergeCell ref="D304:E304"/>
    <mergeCell ref="D305:E305"/>
    <mergeCell ref="D306:E306"/>
    <mergeCell ref="D307:E307"/>
    <mergeCell ref="D308:E308"/>
    <mergeCell ref="D309:E309"/>
    <mergeCell ref="D298:E298"/>
    <mergeCell ref="D299:E299"/>
    <mergeCell ref="D300:E300"/>
    <mergeCell ref="D301:E301"/>
    <mergeCell ref="D302:E302"/>
    <mergeCell ref="D303:E303"/>
    <mergeCell ref="D292:E292"/>
    <mergeCell ref="D293:E293"/>
    <mergeCell ref="D294:E294"/>
    <mergeCell ref="D295:E295"/>
    <mergeCell ref="D296:E296"/>
    <mergeCell ref="D297:E297"/>
    <mergeCell ref="D286:E286"/>
    <mergeCell ref="D287:E287"/>
    <mergeCell ref="D288:E288"/>
    <mergeCell ref="D289:E289"/>
    <mergeCell ref="D290:E290"/>
    <mergeCell ref="D291:E291"/>
    <mergeCell ref="D280:E280"/>
    <mergeCell ref="D281:E281"/>
    <mergeCell ref="D282:E282"/>
    <mergeCell ref="D283:E283"/>
    <mergeCell ref="D284:E284"/>
    <mergeCell ref="D285:E285"/>
    <mergeCell ref="D274:E274"/>
    <mergeCell ref="D275:E275"/>
    <mergeCell ref="D276:E276"/>
    <mergeCell ref="D277:E277"/>
    <mergeCell ref="D278:E278"/>
    <mergeCell ref="D279:E279"/>
    <mergeCell ref="D268:E268"/>
    <mergeCell ref="D269:E269"/>
    <mergeCell ref="D270:E270"/>
    <mergeCell ref="D271:E271"/>
    <mergeCell ref="D272:E272"/>
    <mergeCell ref="D273:E273"/>
    <mergeCell ref="D262:E262"/>
    <mergeCell ref="D263:E263"/>
    <mergeCell ref="D264:E264"/>
    <mergeCell ref="D265:E265"/>
    <mergeCell ref="D266:E266"/>
    <mergeCell ref="D267:E267"/>
    <mergeCell ref="D256:E256"/>
    <mergeCell ref="D257:E257"/>
    <mergeCell ref="D258:E258"/>
    <mergeCell ref="D259:E259"/>
    <mergeCell ref="D260:E260"/>
    <mergeCell ref="D261:E261"/>
    <mergeCell ref="D250:E250"/>
    <mergeCell ref="D251:E251"/>
    <mergeCell ref="D252:E252"/>
    <mergeCell ref="D253:E253"/>
    <mergeCell ref="D254:E254"/>
    <mergeCell ref="D255:E255"/>
    <mergeCell ref="D244:E244"/>
    <mergeCell ref="D245:E245"/>
    <mergeCell ref="D246:E246"/>
    <mergeCell ref="D247:E247"/>
    <mergeCell ref="D248:E248"/>
    <mergeCell ref="D249:E249"/>
    <mergeCell ref="D238:E238"/>
    <mergeCell ref="D239:E239"/>
    <mergeCell ref="D240:E240"/>
    <mergeCell ref="D241:E241"/>
    <mergeCell ref="D242:E242"/>
    <mergeCell ref="D243:E243"/>
    <mergeCell ref="D232:E232"/>
    <mergeCell ref="D233:E233"/>
    <mergeCell ref="D234:E234"/>
    <mergeCell ref="D235:E235"/>
    <mergeCell ref="D236:E236"/>
    <mergeCell ref="D237:E237"/>
    <mergeCell ref="D226:E226"/>
    <mergeCell ref="D227:E227"/>
    <mergeCell ref="D228:E228"/>
    <mergeCell ref="D229:E229"/>
    <mergeCell ref="D230:E230"/>
    <mergeCell ref="D231:E231"/>
    <mergeCell ref="D220:E220"/>
    <mergeCell ref="D221:E221"/>
    <mergeCell ref="D222:E222"/>
    <mergeCell ref="D223:E223"/>
    <mergeCell ref="D224:E224"/>
    <mergeCell ref="D225:E225"/>
    <mergeCell ref="D214:E214"/>
    <mergeCell ref="D215:E215"/>
    <mergeCell ref="D216:E216"/>
    <mergeCell ref="D217:E217"/>
    <mergeCell ref="D218:E218"/>
    <mergeCell ref="D219:E219"/>
    <mergeCell ref="D208:E208"/>
    <mergeCell ref="D209:E209"/>
    <mergeCell ref="D210:E210"/>
    <mergeCell ref="D211:E211"/>
    <mergeCell ref="D212:E212"/>
    <mergeCell ref="D213:E213"/>
    <mergeCell ref="D202:E202"/>
    <mergeCell ref="D203:E203"/>
    <mergeCell ref="D204:E204"/>
    <mergeCell ref="D205:E205"/>
    <mergeCell ref="D206:E206"/>
    <mergeCell ref="D207:E207"/>
    <mergeCell ref="D196:E196"/>
    <mergeCell ref="D197:E197"/>
    <mergeCell ref="D198:E198"/>
    <mergeCell ref="D199:E199"/>
    <mergeCell ref="D200:E200"/>
    <mergeCell ref="D201:E201"/>
    <mergeCell ref="D190:E190"/>
    <mergeCell ref="D191:E191"/>
    <mergeCell ref="D192:E192"/>
    <mergeCell ref="D193:E193"/>
    <mergeCell ref="D194:E194"/>
    <mergeCell ref="D195:E195"/>
    <mergeCell ref="D184:E184"/>
    <mergeCell ref="D185:E185"/>
    <mergeCell ref="D186:E186"/>
    <mergeCell ref="D187:E187"/>
    <mergeCell ref="D188:E188"/>
    <mergeCell ref="D189:E189"/>
    <mergeCell ref="D178:E178"/>
    <mergeCell ref="D179:E179"/>
    <mergeCell ref="D180:E180"/>
    <mergeCell ref="D181:E181"/>
    <mergeCell ref="D182:E182"/>
    <mergeCell ref="D183:E183"/>
    <mergeCell ref="D172:E172"/>
    <mergeCell ref="D173:E173"/>
    <mergeCell ref="D174:E174"/>
    <mergeCell ref="D175:E175"/>
    <mergeCell ref="D176:E176"/>
    <mergeCell ref="D177:E177"/>
    <mergeCell ref="D166:E166"/>
    <mergeCell ref="D167:E167"/>
    <mergeCell ref="D168:E168"/>
    <mergeCell ref="D169:E169"/>
    <mergeCell ref="D170:E170"/>
    <mergeCell ref="D171:E171"/>
    <mergeCell ref="D160:E160"/>
    <mergeCell ref="D161:E161"/>
    <mergeCell ref="D162:E162"/>
    <mergeCell ref="D163:E163"/>
    <mergeCell ref="D164:E164"/>
    <mergeCell ref="D165:E165"/>
    <mergeCell ref="D154:E154"/>
    <mergeCell ref="D155:E155"/>
    <mergeCell ref="D156:E156"/>
    <mergeCell ref="D157:E157"/>
    <mergeCell ref="D158:E158"/>
    <mergeCell ref="D159:E159"/>
    <mergeCell ref="D148:E148"/>
    <mergeCell ref="D149:E149"/>
    <mergeCell ref="D150:E150"/>
    <mergeCell ref="D151:E151"/>
    <mergeCell ref="D152:E152"/>
    <mergeCell ref="D153:E153"/>
    <mergeCell ref="D142:E142"/>
    <mergeCell ref="D143:E143"/>
    <mergeCell ref="D144:E144"/>
    <mergeCell ref="D145:E145"/>
    <mergeCell ref="D146:E146"/>
    <mergeCell ref="D147:E147"/>
    <mergeCell ref="D136:E136"/>
    <mergeCell ref="D137:E137"/>
    <mergeCell ref="D138:E138"/>
    <mergeCell ref="D139:E139"/>
    <mergeCell ref="D140:E140"/>
    <mergeCell ref="D141:E141"/>
    <mergeCell ref="D130:E130"/>
    <mergeCell ref="D131:E131"/>
    <mergeCell ref="D132:E132"/>
    <mergeCell ref="D133:E133"/>
    <mergeCell ref="D134:E134"/>
    <mergeCell ref="D135:E135"/>
    <mergeCell ref="D124:E124"/>
    <mergeCell ref="D125:E125"/>
    <mergeCell ref="D126:E126"/>
    <mergeCell ref="D127:E127"/>
    <mergeCell ref="D128:E128"/>
    <mergeCell ref="D129:E129"/>
    <mergeCell ref="D118:E118"/>
    <mergeCell ref="D119:E119"/>
    <mergeCell ref="D120:E120"/>
    <mergeCell ref="D121:E121"/>
    <mergeCell ref="D122:E122"/>
    <mergeCell ref="D123:E123"/>
    <mergeCell ref="D112:E112"/>
    <mergeCell ref="D113:E113"/>
    <mergeCell ref="D114:E114"/>
    <mergeCell ref="D115:E115"/>
    <mergeCell ref="D116:E116"/>
    <mergeCell ref="D117:E117"/>
    <mergeCell ref="D106:E106"/>
    <mergeCell ref="D107:E107"/>
    <mergeCell ref="D108:E108"/>
    <mergeCell ref="D109:E109"/>
    <mergeCell ref="D110:E110"/>
    <mergeCell ref="D111:E111"/>
    <mergeCell ref="D100:E100"/>
    <mergeCell ref="D101:E101"/>
    <mergeCell ref="D102:E102"/>
    <mergeCell ref="D103:E103"/>
    <mergeCell ref="D104:E104"/>
    <mergeCell ref="D105:E105"/>
    <mergeCell ref="D81:E81"/>
    <mergeCell ref="D95:E95"/>
    <mergeCell ref="D96:E96"/>
    <mergeCell ref="D97:E97"/>
    <mergeCell ref="D98:E98"/>
    <mergeCell ref="D99:E99"/>
    <mergeCell ref="D75:E75"/>
    <mergeCell ref="D76:E76"/>
    <mergeCell ref="D77:E77"/>
    <mergeCell ref="D78:E78"/>
    <mergeCell ref="D79:E79"/>
    <mergeCell ref="D80:E80"/>
    <mergeCell ref="D69:E69"/>
    <mergeCell ref="D70:E70"/>
    <mergeCell ref="D71:E71"/>
    <mergeCell ref="D72:E72"/>
    <mergeCell ref="D73:E73"/>
    <mergeCell ref="D74:E74"/>
    <mergeCell ref="D63:E63"/>
    <mergeCell ref="D64:E64"/>
    <mergeCell ref="D65:E65"/>
    <mergeCell ref="D66:E66"/>
    <mergeCell ref="D67:E67"/>
    <mergeCell ref="D68:E68"/>
    <mergeCell ref="D57:E57"/>
    <mergeCell ref="D58:E58"/>
    <mergeCell ref="D59:E59"/>
    <mergeCell ref="D60:E60"/>
    <mergeCell ref="D61:E61"/>
    <mergeCell ref="D62:E62"/>
    <mergeCell ref="D51:E51"/>
    <mergeCell ref="D52:E52"/>
    <mergeCell ref="D53:E53"/>
    <mergeCell ref="D54:E54"/>
    <mergeCell ref="D55:E55"/>
    <mergeCell ref="D56:E56"/>
    <mergeCell ref="D45:E45"/>
    <mergeCell ref="D46:E46"/>
    <mergeCell ref="D47:E47"/>
    <mergeCell ref="D48:E48"/>
    <mergeCell ref="D49:E49"/>
    <mergeCell ref="D50:E50"/>
    <mergeCell ref="D39:E39"/>
    <mergeCell ref="D40:E40"/>
    <mergeCell ref="D41:E41"/>
    <mergeCell ref="D42:E42"/>
    <mergeCell ref="D43:E43"/>
    <mergeCell ref="D44:E44"/>
    <mergeCell ref="D33:E33"/>
    <mergeCell ref="D34:E34"/>
    <mergeCell ref="D35:E35"/>
    <mergeCell ref="D36:E36"/>
    <mergeCell ref="D37:E37"/>
    <mergeCell ref="D38:E38"/>
    <mergeCell ref="D27:E27"/>
    <mergeCell ref="D28:E28"/>
    <mergeCell ref="D29:E29"/>
    <mergeCell ref="D30:E30"/>
    <mergeCell ref="D31:E31"/>
    <mergeCell ref="D32:E32"/>
    <mergeCell ref="D21:E21"/>
    <mergeCell ref="D22:E22"/>
    <mergeCell ref="D23:E23"/>
    <mergeCell ref="D24:E24"/>
    <mergeCell ref="D25:E25"/>
    <mergeCell ref="D26:E26"/>
    <mergeCell ref="B13:D13"/>
    <mergeCell ref="G13:G14"/>
    <mergeCell ref="H13:H14"/>
    <mergeCell ref="B14:D14"/>
    <mergeCell ref="D19:E19"/>
    <mergeCell ref="D20:E20"/>
    <mergeCell ref="B8:D8"/>
    <mergeCell ref="B9:D9"/>
    <mergeCell ref="G9:G10"/>
    <mergeCell ref="H9:H10"/>
    <mergeCell ref="B10:D10"/>
    <mergeCell ref="B11:D11"/>
    <mergeCell ref="G11:G12"/>
    <mergeCell ref="H11:H12"/>
    <mergeCell ref="B12:D12"/>
  </mergeCells>
  <conditionalFormatting sqref="B20:B1002">
    <cfRule type="cellIs" dxfId="11" priority="7" stopIfTrue="1" operator="equal">
      <formula>"ALERT"</formula>
    </cfRule>
  </conditionalFormatting>
  <conditionalFormatting sqref="F9:F14">
    <cfRule type="cellIs" dxfId="10" priority="5" stopIfTrue="1" operator="equal">
      <formula>0</formula>
    </cfRule>
  </conditionalFormatting>
  <conditionalFormatting sqref="F10:F14">
    <cfRule type="containsBlanks" dxfId="9" priority="6" stopIfTrue="1">
      <formula>LEN(TRIM(F10))=0</formula>
    </cfRule>
  </conditionalFormatting>
  <conditionalFormatting sqref="F20:F999">
    <cfRule type="containsText" dxfId="8" priority="1" stopIfTrue="1" operator="containsText" text="Exchange rate :">
      <formula>NOT(ISERROR(SEARCH("Exchange rate :",F20)))</formula>
    </cfRule>
  </conditionalFormatting>
  <conditionalFormatting sqref="F20:H1002 H1004:H1007">
    <cfRule type="containsErrors" dxfId="7" priority="2" stopIfTrue="1">
      <formula>ISERROR(F20)</formula>
    </cfRule>
    <cfRule type="cellIs" dxfId="6" priority="3" stopIfTrue="1" operator="equal">
      <formula>"NA"</formula>
    </cfRule>
    <cfRule type="cellIs" dxfId="5" priority="4" stopIfTrue="1" operator="equal">
      <formula>0</formula>
    </cfRule>
  </conditionalFormatting>
  <hyperlinks>
    <hyperlink ref="B6" r:id="rId1" display="http://www.achadirect.com/" xr:uid="{7A3067D0-D295-4596-BC53-252C5D13213D}"/>
  </hyperlinks>
  <printOptions horizontalCentered="1"/>
  <pageMargins left="0.35" right="0.21" top="0.47" bottom="0.34" header="0.22" footer="0.17"/>
  <pageSetup scale="80" orientation="portrait" verticalDpi="300" r:id="rId2"/>
  <headerFooter alignWithMargins="0">
    <oddFooter>Page &amp;P of &amp;N</oddFooter>
  </headerFooter>
  <ignoredErrors>
    <ignoredError sqref="H1001" formula="1"/>
  </ignoredErrors>
  <drawing r:id="rId3"/>
  <legacyDrawing r:id="rId4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3" r:id="rId5" name="Button 1">
              <controlPr defaultSize="0" print="0" autoFill="0" autoPict="0" macro="[0]!ButtonPasteValues">
                <anchor moveWithCells="1" sizeWithCells="1">
                  <from>
                    <xdr:col>5</xdr:col>
                    <xdr:colOff>342900</xdr:colOff>
                    <xdr:row>0</xdr:row>
                    <xdr:rowOff>209550</xdr:rowOff>
                  </from>
                  <to>
                    <xdr:col>5</xdr:col>
                    <xdr:colOff>1885950</xdr:colOff>
                    <xdr:row>5</xdr:row>
                    <xdr:rowOff>95250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0000"/>
  </sheetPr>
  <dimension ref="A1:H1341"/>
  <sheetViews>
    <sheetView topLeftCell="A84" zoomScaleNormal="100" workbookViewId="0"/>
  </sheetViews>
  <sheetFormatPr defaultRowHeight="12.75"/>
  <cols>
    <col min="1" max="1" width="55.140625" style="99" customWidth="1"/>
    <col min="2" max="2" width="11.5703125" style="99" customWidth="1"/>
    <col min="3" max="3" width="7.28515625" style="99" customWidth="1"/>
    <col min="4" max="4" width="11.28515625" style="99" customWidth="1"/>
    <col min="5" max="5" width="10.28515625" style="99" customWidth="1"/>
    <col min="6" max="6" width="10" style="99" customWidth="1"/>
    <col min="7" max="7" width="12.140625" style="99" bestFit="1" customWidth="1"/>
    <col min="8" max="16384" width="9.140625" style="99"/>
  </cols>
  <sheetData>
    <row r="1" spans="1:8" s="52" customFormat="1" ht="21" customHeight="1" thickBot="1">
      <c r="A1" s="47" t="s">
        <v>1</v>
      </c>
      <c r="B1" s="48" t="s">
        <v>27</v>
      </c>
      <c r="C1" s="49"/>
      <c r="D1" s="49"/>
      <c r="E1" s="49"/>
      <c r="F1" s="49"/>
      <c r="G1" s="50"/>
      <c r="H1" s="51"/>
    </row>
    <row r="2" spans="1:8" s="52" customFormat="1" ht="13.5" thickBot="1">
      <c r="A2" s="53" t="s">
        <v>46</v>
      </c>
      <c r="B2" s="54" t="s">
        <v>43</v>
      </c>
      <c r="C2" s="55"/>
      <c r="D2" s="56"/>
      <c r="F2" s="57" t="s">
        <v>5</v>
      </c>
      <c r="G2" s="58" t="s">
        <v>28</v>
      </c>
    </row>
    <row r="3" spans="1:8" s="52" customFormat="1" ht="15" customHeight="1" thickBot="1">
      <c r="A3" s="53" t="s">
        <v>29</v>
      </c>
      <c r="F3" s="59">
        <f>Invoice!G5</f>
        <v>45177</v>
      </c>
      <c r="G3" s="60">
        <f>Invoice!H5</f>
        <v>51350</v>
      </c>
    </row>
    <row r="4" spans="1:8" s="52" customFormat="1">
      <c r="A4" s="53" t="s">
        <v>30</v>
      </c>
    </row>
    <row r="5" spans="1:8" s="52" customFormat="1">
      <c r="A5" s="53" t="s">
        <v>48</v>
      </c>
    </row>
    <row r="6" spans="1:8" s="52" customFormat="1">
      <c r="A6" s="53" t="s">
        <v>47</v>
      </c>
    </row>
    <row r="7" spans="1:8" s="52" customFormat="1">
      <c r="A7" s="61" t="s">
        <v>2</v>
      </c>
      <c r="E7" s="62"/>
    </row>
    <row r="8" spans="1:8" s="52" customFormat="1" ht="10.5" customHeight="1" thickBot="1">
      <c r="A8" s="61"/>
      <c r="E8" s="62"/>
    </row>
    <row r="9" spans="1:8" s="52" customFormat="1" ht="13.5" thickBot="1">
      <c r="A9" s="104" t="s">
        <v>3</v>
      </c>
      <c r="E9" s="105" t="s">
        <v>31</v>
      </c>
      <c r="F9" s="106"/>
      <c r="G9" s="107"/>
    </row>
    <row r="10" spans="1:8" s="52" customFormat="1">
      <c r="A10" s="63" t="str">
        <f>Invoice!B9</f>
        <v>Bizarre</v>
      </c>
      <c r="B10" s="64"/>
      <c r="C10" s="64"/>
      <c r="E10" s="65" t="str">
        <f>Invoice!F9</f>
        <v>Bizarre</v>
      </c>
      <c r="F10" s="66"/>
      <c r="G10" s="67"/>
    </row>
    <row r="11" spans="1:8" s="52" customFormat="1">
      <c r="A11" s="68" t="str">
        <f>Invoice!B10</f>
        <v>Wang Shu Huei</v>
      </c>
      <c r="B11" s="69"/>
      <c r="C11" s="69"/>
      <c r="E11" s="70" t="str">
        <f>Invoice!F10</f>
        <v>Wang Shu Huei</v>
      </c>
      <c r="F11" s="71"/>
      <c r="G11" s="72"/>
    </row>
    <row r="12" spans="1:8" s="52" customFormat="1">
      <c r="A12" s="68" t="str">
        <f>Invoice!B11</f>
        <v>Taiwan</v>
      </c>
      <c r="B12" s="69"/>
      <c r="C12" s="69"/>
      <c r="E12" s="70" t="str">
        <f>Invoice!F11</f>
        <v>Taiwan</v>
      </c>
      <c r="F12" s="71"/>
      <c r="G12" s="72"/>
    </row>
    <row r="13" spans="1:8" s="52" customFormat="1">
      <c r="A13" s="68">
        <f>Invoice!B12</f>
        <v>0</v>
      </c>
      <c r="B13" s="69"/>
      <c r="C13" s="69"/>
      <c r="E13" s="70">
        <f>Invoice!F12</f>
        <v>0</v>
      </c>
      <c r="F13" s="71"/>
      <c r="G13" s="72"/>
    </row>
    <row r="14" spans="1:8" s="52" customFormat="1">
      <c r="A14" s="68">
        <f>Invoice!B13</f>
        <v>0</v>
      </c>
      <c r="B14" s="69"/>
      <c r="C14" s="69"/>
      <c r="D14" s="103">
        <f>VLOOKUP(F3,[1]Sheet1!$A$9:$F$7290,2,FALSE)</f>
        <v>35.44</v>
      </c>
      <c r="E14" s="70">
        <f>Invoice!F13</f>
        <v>0</v>
      </c>
      <c r="F14" s="71"/>
      <c r="G14" s="72"/>
    </row>
    <row r="15" spans="1:8" s="52" customFormat="1" ht="13.5" thickBot="1">
      <c r="A15" s="73">
        <f>Invoice!B14</f>
        <v>0</v>
      </c>
      <c r="E15" s="74">
        <f>Invoice!F14</f>
        <v>0</v>
      </c>
      <c r="F15" s="75"/>
      <c r="G15" s="76"/>
    </row>
    <row r="16" spans="1:8" s="52" customFormat="1" ht="13.5" customHeight="1" thickBot="1">
      <c r="A16" s="77"/>
    </row>
    <row r="17" spans="1:7" s="52" customFormat="1" ht="13.5" thickBot="1">
      <c r="A17" s="78" t="s">
        <v>0</v>
      </c>
      <c r="B17" s="79" t="s">
        <v>32</v>
      </c>
      <c r="C17" s="79" t="s">
        <v>33</v>
      </c>
      <c r="D17" s="79" t="s">
        <v>34</v>
      </c>
      <c r="E17" s="79" t="s">
        <v>35</v>
      </c>
      <c r="F17" s="79" t="s">
        <v>36</v>
      </c>
      <c r="G17" s="79" t="s">
        <v>37</v>
      </c>
    </row>
    <row r="18" spans="1:7" s="85" customFormat="1" ht="12.95" customHeight="1">
      <c r="A18" s="101" t="str">
        <f>Invoice!F20</f>
        <v>Double flared Tiger Eye stone plug  - 0g (8mm)</v>
      </c>
      <c r="B18" s="80" t="str">
        <f>Invoice!C20</f>
        <v>PGSM0</v>
      </c>
      <c r="C18" s="81">
        <f>Invoice!B20</f>
        <v>5</v>
      </c>
      <c r="D18" s="82">
        <f>F18/$D$14</f>
        <v>1.1399548532731378</v>
      </c>
      <c r="E18" s="82">
        <f>G18/$D$14</f>
        <v>5.6997742663656892</v>
      </c>
      <c r="F18" s="83">
        <f>Invoice!G20</f>
        <v>40.4</v>
      </c>
      <c r="G18" s="84">
        <f>C18*F18</f>
        <v>202</v>
      </c>
    </row>
    <row r="19" spans="1:7" s="85" customFormat="1" ht="12.95" customHeight="1">
      <c r="A19" s="101" t="str">
        <f>Invoice!F21</f>
        <v>Double flared Tiger Eye stone plug  - 00g (10mm)</v>
      </c>
      <c r="B19" s="80" t="str">
        <f>Invoice!C21</f>
        <v>PGSM00</v>
      </c>
      <c r="C19" s="81">
        <f>Invoice!B21</f>
        <v>5</v>
      </c>
      <c r="D19" s="86">
        <f t="shared" ref="D19:E64" si="0">F19/$D$14</f>
        <v>1.3400112866817158</v>
      </c>
      <c r="E19" s="86">
        <f t="shared" si="0"/>
        <v>6.7000564334085784</v>
      </c>
      <c r="F19" s="87">
        <f>Invoice!G21</f>
        <v>47.49</v>
      </c>
      <c r="G19" s="88">
        <f t="shared" ref="G19:G64" si="1">C19*F19</f>
        <v>237.45000000000002</v>
      </c>
    </row>
    <row r="20" spans="1:7" s="85" customFormat="1" ht="12.95" customHeight="1">
      <c r="A20" s="101" t="str">
        <f>Invoice!F22</f>
        <v>Double flared Tiger Eye stone plug  - 1/2g (12mm)</v>
      </c>
      <c r="B20" s="80" t="str">
        <f>Invoice!C22</f>
        <v>PGSM1/2</v>
      </c>
      <c r="C20" s="81">
        <f>Invoice!B22</f>
        <v>5</v>
      </c>
      <c r="D20" s="86">
        <f t="shared" si="0"/>
        <v>1.5400677200902935</v>
      </c>
      <c r="E20" s="86">
        <f t="shared" si="0"/>
        <v>7.7003386004514676</v>
      </c>
      <c r="F20" s="87">
        <f>Invoice!G22</f>
        <v>54.58</v>
      </c>
      <c r="G20" s="88">
        <f t="shared" si="1"/>
        <v>272.89999999999998</v>
      </c>
    </row>
    <row r="21" spans="1:7" s="85" customFormat="1" ht="12.95" customHeight="1">
      <c r="A21" s="101" t="str">
        <f>Invoice!F23</f>
        <v>Double flared Tiger Eye stone plug  - 9/16" (14mm)</v>
      </c>
      <c r="B21" s="80" t="str">
        <f>Invoice!C23</f>
        <v>PGSM9/16</v>
      </c>
      <c r="C21" s="81">
        <f>Invoice!B23</f>
        <v>5</v>
      </c>
      <c r="D21" s="86">
        <f t="shared" si="0"/>
        <v>1.7401241534988714</v>
      </c>
      <c r="E21" s="86">
        <f t="shared" si="0"/>
        <v>8.7006207674943585</v>
      </c>
      <c r="F21" s="87">
        <f>Invoice!G23</f>
        <v>61.67</v>
      </c>
      <c r="G21" s="88">
        <f t="shared" si="1"/>
        <v>308.35000000000002</v>
      </c>
    </row>
    <row r="22" spans="1:7" s="85" customFormat="1" ht="12.95" customHeight="1">
      <c r="A22" s="101" t="str">
        <f>Invoice!F24</f>
        <v>Double flared Tiger Eye stone plug  - 5/8" (16mm)</v>
      </c>
      <c r="B22" s="80" t="str">
        <f>Invoice!C24</f>
        <v>PGSM5/8</v>
      </c>
      <c r="C22" s="81">
        <f>Invoice!B24</f>
        <v>5</v>
      </c>
      <c r="D22" s="86">
        <f t="shared" si="0"/>
        <v>2.0400677200902937</v>
      </c>
      <c r="E22" s="86">
        <f t="shared" si="0"/>
        <v>10.200338600451468</v>
      </c>
      <c r="F22" s="87">
        <f>Invoice!G24</f>
        <v>72.3</v>
      </c>
      <c r="G22" s="88">
        <f t="shared" si="1"/>
        <v>361.5</v>
      </c>
    </row>
    <row r="23" spans="1:7" s="85" customFormat="1" ht="12.95" customHeight="1">
      <c r="A23" s="101" t="str">
        <f>Invoice!F25</f>
        <v>Double flared Rose Quartz Stone Plug - 0g (8 mm)</v>
      </c>
      <c r="B23" s="80" t="str">
        <f>Invoice!C25</f>
        <v>PGSCC0</v>
      </c>
      <c r="C23" s="81">
        <f>Invoice!B25</f>
        <v>5</v>
      </c>
      <c r="D23" s="86">
        <f t="shared" si="0"/>
        <v>1.0400677200902935</v>
      </c>
      <c r="E23" s="86">
        <f t="shared" si="0"/>
        <v>5.2003386004514676</v>
      </c>
      <c r="F23" s="87">
        <f>Invoice!G25</f>
        <v>36.86</v>
      </c>
      <c r="G23" s="88">
        <f t="shared" si="1"/>
        <v>184.3</v>
      </c>
    </row>
    <row r="24" spans="1:7" s="85" customFormat="1" ht="12.95" customHeight="1">
      <c r="A24" s="101" t="str">
        <f>Invoice!F26</f>
        <v>Double flared Rose Quartz Stone Plug - 00g (10 mm)</v>
      </c>
      <c r="B24" s="80" t="str">
        <f>Invoice!C26</f>
        <v>PGSCC00</v>
      </c>
      <c r="C24" s="81">
        <f>Invoice!B26</f>
        <v>5</v>
      </c>
      <c r="D24" s="86">
        <f t="shared" si="0"/>
        <v>1.2401241534988714</v>
      </c>
      <c r="E24" s="86">
        <f t="shared" si="0"/>
        <v>6.2006207674943568</v>
      </c>
      <c r="F24" s="87">
        <f>Invoice!G26</f>
        <v>43.95</v>
      </c>
      <c r="G24" s="88">
        <f t="shared" si="1"/>
        <v>219.75</v>
      </c>
    </row>
    <row r="25" spans="1:7" s="85" customFormat="1" ht="12.95" customHeight="1">
      <c r="A25" s="101" t="str">
        <f>Invoice!F27</f>
        <v>Double flared Rose Quartz Stone Plug - 1/2" (12 mm)</v>
      </c>
      <c r="B25" s="80" t="str">
        <f>Invoice!C27</f>
        <v>PGSCC1/2</v>
      </c>
      <c r="C25" s="81">
        <f>Invoice!B27</f>
        <v>5</v>
      </c>
      <c r="D25" s="86">
        <f t="shared" si="0"/>
        <v>1.4398984198645599</v>
      </c>
      <c r="E25" s="86">
        <f t="shared" si="0"/>
        <v>7.1994920993228</v>
      </c>
      <c r="F25" s="87">
        <f>Invoice!G27</f>
        <v>51.03</v>
      </c>
      <c r="G25" s="88">
        <f t="shared" si="1"/>
        <v>255.15</v>
      </c>
    </row>
    <row r="26" spans="1:7" s="85" customFormat="1" ht="12.95" customHeight="1">
      <c r="A26" s="101" t="str">
        <f>Invoice!F28</f>
        <v>Double flared Rose Quartz Stone Plug - 9/16" (14 mm)</v>
      </c>
      <c r="B26" s="80" t="str">
        <f>Invoice!C28</f>
        <v>PGSCC9/16</v>
      </c>
      <c r="C26" s="81">
        <f>Invoice!B28</f>
        <v>5</v>
      </c>
      <c r="D26" s="86">
        <f t="shared" si="0"/>
        <v>1.6399548532731378</v>
      </c>
      <c r="E26" s="86">
        <f t="shared" si="0"/>
        <v>8.1997742663656883</v>
      </c>
      <c r="F26" s="87">
        <f>Invoice!G28</f>
        <v>58.12</v>
      </c>
      <c r="G26" s="88">
        <f t="shared" si="1"/>
        <v>290.59999999999997</v>
      </c>
    </row>
    <row r="27" spans="1:7" s="85" customFormat="1" ht="12.95" customHeight="1">
      <c r="A27" s="101" t="str">
        <f>Invoice!F29</f>
        <v>Double flared Rose Quartz Stone Plug - 5/8" (16 mm)</v>
      </c>
      <c r="B27" s="80" t="str">
        <f>Invoice!C29</f>
        <v>PGSCC5/8</v>
      </c>
      <c r="C27" s="81">
        <f>Invoice!B29</f>
        <v>5</v>
      </c>
      <c r="D27" s="86">
        <f t="shared" si="0"/>
        <v>1.9398984198645599</v>
      </c>
      <c r="E27" s="86">
        <f t="shared" si="0"/>
        <v>9.6994920993228</v>
      </c>
      <c r="F27" s="87">
        <f>Invoice!G29</f>
        <v>68.75</v>
      </c>
      <c r="G27" s="88">
        <f t="shared" si="1"/>
        <v>343.75</v>
      </c>
    </row>
    <row r="28" spans="1:7" s="85" customFormat="1" ht="12.95" customHeight="1">
      <c r="A28" s="101" t="str">
        <f>Invoice!F30</f>
        <v>Double flared Jade stone Plug  - 0g (8 mm)</v>
      </c>
      <c r="B28" s="80" t="str">
        <f>Invoice!C30</f>
        <v>PGSAA0</v>
      </c>
      <c r="C28" s="81">
        <f>Invoice!B30</f>
        <v>5</v>
      </c>
      <c r="D28" s="86">
        <f t="shared" si="0"/>
        <v>1.0400677200902935</v>
      </c>
      <c r="E28" s="86">
        <f t="shared" si="0"/>
        <v>5.2003386004514676</v>
      </c>
      <c r="F28" s="87">
        <f>Invoice!G30</f>
        <v>36.86</v>
      </c>
      <c r="G28" s="88">
        <f t="shared" si="1"/>
        <v>184.3</v>
      </c>
    </row>
    <row r="29" spans="1:7" s="85" customFormat="1" ht="12.95" customHeight="1">
      <c r="A29" s="101" t="str">
        <f>Invoice!F31</f>
        <v>Double flared Jade stone Plug  - 00g (10 mm)</v>
      </c>
      <c r="B29" s="80" t="str">
        <f>Invoice!C31</f>
        <v>PGSAA00</v>
      </c>
      <c r="C29" s="81">
        <f>Invoice!B31</f>
        <v>5</v>
      </c>
      <c r="D29" s="86">
        <f t="shared" si="0"/>
        <v>1.2401241534988714</v>
      </c>
      <c r="E29" s="86">
        <f t="shared" si="0"/>
        <v>6.2006207674943568</v>
      </c>
      <c r="F29" s="87">
        <f>Invoice!G31</f>
        <v>43.95</v>
      </c>
      <c r="G29" s="88">
        <f t="shared" si="1"/>
        <v>219.75</v>
      </c>
    </row>
    <row r="30" spans="1:7" s="85" customFormat="1" ht="12.95" customHeight="1">
      <c r="A30" s="101" t="str">
        <f>Invoice!F32</f>
        <v>Double flared Jade stone Plug  - 1/2" (12 mm)</v>
      </c>
      <c r="B30" s="80" t="str">
        <f>Invoice!C32</f>
        <v>PGSAA1/2</v>
      </c>
      <c r="C30" s="81">
        <f>Invoice!B32</f>
        <v>5</v>
      </c>
      <c r="D30" s="86">
        <f t="shared" si="0"/>
        <v>1.4398984198645599</v>
      </c>
      <c r="E30" s="86">
        <f t="shared" si="0"/>
        <v>7.1994920993228</v>
      </c>
      <c r="F30" s="87">
        <f>Invoice!G32</f>
        <v>51.03</v>
      </c>
      <c r="G30" s="88">
        <f t="shared" si="1"/>
        <v>255.15</v>
      </c>
    </row>
    <row r="31" spans="1:7" s="85" customFormat="1" ht="12.95" customHeight="1">
      <c r="A31" s="101" t="str">
        <f>Invoice!F33</f>
        <v>Double flared Jade stone Plug  - 9/16" (14 mm)</v>
      </c>
      <c r="B31" s="80" t="str">
        <f>Invoice!C33</f>
        <v>PGSAA9/16</v>
      </c>
      <c r="C31" s="81">
        <f>Invoice!B33</f>
        <v>5</v>
      </c>
      <c r="D31" s="86">
        <f t="shared" si="0"/>
        <v>1.6399548532731378</v>
      </c>
      <c r="E31" s="86">
        <f t="shared" si="0"/>
        <v>8.1997742663656883</v>
      </c>
      <c r="F31" s="87">
        <f>Invoice!G33</f>
        <v>58.12</v>
      </c>
      <c r="G31" s="88">
        <f t="shared" si="1"/>
        <v>290.59999999999997</v>
      </c>
    </row>
    <row r="32" spans="1:7" s="85" customFormat="1" ht="12.95" customHeight="1">
      <c r="A32" s="101" t="str">
        <f>Invoice!F34</f>
        <v>Double flared Jade stone Plug  - 5/8" (16 mm)</v>
      </c>
      <c r="B32" s="80" t="str">
        <f>Invoice!C34</f>
        <v>PGSAA5/8</v>
      </c>
      <c r="C32" s="81">
        <f>Invoice!B34</f>
        <v>5</v>
      </c>
      <c r="D32" s="86">
        <f t="shared" si="0"/>
        <v>1.9398984198645599</v>
      </c>
      <c r="E32" s="86">
        <f t="shared" si="0"/>
        <v>9.6994920993228</v>
      </c>
      <c r="F32" s="87">
        <f>Invoice!G34</f>
        <v>68.75</v>
      </c>
      <c r="G32" s="88">
        <f t="shared" si="1"/>
        <v>343.75</v>
      </c>
    </row>
    <row r="33" spans="1:7" s="85" customFormat="1" ht="12.95" customHeight="1">
      <c r="A33" s="101" t="str">
        <f>Invoice!F35</f>
        <v>Amethyst double flared stone plug - 0g (8 mm)</v>
      </c>
      <c r="B33" s="80" t="str">
        <f>Invoice!C35</f>
        <v>PGSFF0</v>
      </c>
      <c r="C33" s="81">
        <f>Invoice!B35</f>
        <v>5</v>
      </c>
      <c r="D33" s="86">
        <f t="shared" si="0"/>
        <v>1.8899548532731378</v>
      </c>
      <c r="E33" s="86">
        <f t="shared" si="0"/>
        <v>9.4497742663656901</v>
      </c>
      <c r="F33" s="87">
        <f>Invoice!G35</f>
        <v>66.98</v>
      </c>
      <c r="G33" s="88">
        <f t="shared" si="1"/>
        <v>334.90000000000003</v>
      </c>
    </row>
    <row r="34" spans="1:7" s="85" customFormat="1" ht="12.95" customHeight="1">
      <c r="A34" s="101" t="str">
        <f>Invoice!F36</f>
        <v>Amethyst double flared stone plug - 00g (10 mm)</v>
      </c>
      <c r="B34" s="80" t="str">
        <f>Invoice!C36</f>
        <v>PGSFF00</v>
      </c>
      <c r="C34" s="81">
        <f>Invoice!B36</f>
        <v>5</v>
      </c>
      <c r="D34" s="86">
        <f t="shared" si="0"/>
        <v>2.3400112866817158</v>
      </c>
      <c r="E34" s="86">
        <f t="shared" si="0"/>
        <v>11.70005643340858</v>
      </c>
      <c r="F34" s="87">
        <f>Invoice!G36</f>
        <v>82.93</v>
      </c>
      <c r="G34" s="88">
        <f t="shared" si="1"/>
        <v>414.65000000000003</v>
      </c>
    </row>
    <row r="35" spans="1:7" s="85" customFormat="1" ht="12.95" customHeight="1">
      <c r="A35" s="101" t="str">
        <f>Invoice!F37</f>
        <v>Amethyst double flared stone plug - 1/2" (12 mm)</v>
      </c>
      <c r="B35" s="80" t="str">
        <f>Invoice!C37</f>
        <v>PGSFF1/2</v>
      </c>
      <c r="C35" s="81">
        <f>Invoice!B37</f>
        <v>0</v>
      </c>
      <c r="D35" s="86">
        <f t="shared" si="0"/>
        <v>2.8400112866817158</v>
      </c>
      <c r="E35" s="86">
        <f t="shared" si="0"/>
        <v>0</v>
      </c>
      <c r="F35" s="87">
        <f>Invoice!G37</f>
        <v>100.65</v>
      </c>
      <c r="G35" s="88">
        <f t="shared" si="1"/>
        <v>0</v>
      </c>
    </row>
    <row r="36" spans="1:7" s="85" customFormat="1" ht="12.95" customHeight="1">
      <c r="A36" s="101" t="str">
        <f>Invoice!F38</f>
        <v>Amethyst double flared stone plug - 9/16" (14 mm)</v>
      </c>
      <c r="B36" s="80" t="str">
        <f>Invoice!C38</f>
        <v>PGSFF9/16</v>
      </c>
      <c r="C36" s="81">
        <f>Invoice!B38</f>
        <v>5</v>
      </c>
      <c r="D36" s="86">
        <f t="shared" si="0"/>
        <v>3.3400112866817158</v>
      </c>
      <c r="E36" s="86">
        <f t="shared" si="0"/>
        <v>16.70005643340858</v>
      </c>
      <c r="F36" s="87">
        <f>Invoice!G38</f>
        <v>118.37</v>
      </c>
      <c r="G36" s="88">
        <f t="shared" si="1"/>
        <v>591.85</v>
      </c>
    </row>
    <row r="37" spans="1:7" s="85" customFormat="1" ht="12.95" customHeight="1">
      <c r="A37" s="101" t="str">
        <f>Invoice!F39</f>
        <v>Amethyst double flared stone plug - 5/8" (16 mm)</v>
      </c>
      <c r="B37" s="80" t="str">
        <f>Invoice!C39</f>
        <v>PGSFF5/8</v>
      </c>
      <c r="C37" s="81">
        <f>Invoice!B39</f>
        <v>5</v>
      </c>
      <c r="D37" s="86">
        <f t="shared" si="0"/>
        <v>4.0900112866817153</v>
      </c>
      <c r="E37" s="86">
        <f t="shared" si="0"/>
        <v>20.45005643340858</v>
      </c>
      <c r="F37" s="87">
        <f>Invoice!G39</f>
        <v>144.94999999999999</v>
      </c>
      <c r="G37" s="88">
        <f t="shared" si="1"/>
        <v>724.75</v>
      </c>
    </row>
    <row r="38" spans="1:7" s="85" customFormat="1" ht="24">
      <c r="A38" s="101" t="str">
        <f>Invoice!F40</f>
        <v>Amethyst semi precious stone faceted gem cut double flared plug - 0g (8 mm)</v>
      </c>
      <c r="B38" s="80" t="str">
        <f>Invoice!C40</f>
        <v>FGSC0</v>
      </c>
      <c r="C38" s="81">
        <f>Invoice!B40</f>
        <v>5</v>
      </c>
      <c r="D38" s="86">
        <f t="shared" si="0"/>
        <v>1.9901241534988714</v>
      </c>
      <c r="E38" s="86">
        <f t="shared" si="0"/>
        <v>9.9506207674943568</v>
      </c>
      <c r="F38" s="87">
        <f>Invoice!G40</f>
        <v>70.53</v>
      </c>
      <c r="G38" s="88">
        <f t="shared" si="1"/>
        <v>352.65</v>
      </c>
    </row>
    <row r="39" spans="1:7" s="85" customFormat="1" ht="24">
      <c r="A39" s="101" t="str">
        <f>Invoice!F41</f>
        <v>Amethyst semi precious stone faceted gem cut double flared plug - 00g (10 mm)</v>
      </c>
      <c r="B39" s="80" t="str">
        <f>Invoice!C41</f>
        <v>FGSC00</v>
      </c>
      <c r="C39" s="81">
        <f>Invoice!B41</f>
        <v>5</v>
      </c>
      <c r="D39" s="86">
        <f t="shared" si="0"/>
        <v>2.2900677200902937</v>
      </c>
      <c r="E39" s="86">
        <f t="shared" si="0"/>
        <v>11.450338600451467</v>
      </c>
      <c r="F39" s="87">
        <f>Invoice!G41</f>
        <v>81.16</v>
      </c>
      <c r="G39" s="88">
        <f t="shared" si="1"/>
        <v>405.79999999999995</v>
      </c>
    </row>
    <row r="40" spans="1:7" s="85" customFormat="1" ht="24">
      <c r="A40" s="101" t="str">
        <f>Invoice!F42</f>
        <v>Amethyst semi precious stone faceted gem cut double flared plug - 1/2" (12 mm)</v>
      </c>
      <c r="B40" s="80" t="str">
        <f>Invoice!C42</f>
        <v>FGSC1/2</v>
      </c>
      <c r="C40" s="81">
        <f>Invoice!B42</f>
        <v>5</v>
      </c>
      <c r="D40" s="86">
        <f t="shared" si="0"/>
        <v>2.5900112866817158</v>
      </c>
      <c r="E40" s="86">
        <f t="shared" si="0"/>
        <v>12.95005643340858</v>
      </c>
      <c r="F40" s="87">
        <f>Invoice!G42</f>
        <v>91.79</v>
      </c>
      <c r="G40" s="88">
        <f t="shared" si="1"/>
        <v>458.95000000000005</v>
      </c>
    </row>
    <row r="41" spans="1:7" s="85" customFormat="1" ht="24">
      <c r="A41" s="101" t="str">
        <f>Invoice!F43</f>
        <v>Amethyst semi precious stone faceted gem cut double flared plug-9/16" (14 mm)</v>
      </c>
      <c r="B41" s="80" t="str">
        <f>Invoice!C43</f>
        <v>FGSC9/16</v>
      </c>
      <c r="C41" s="81">
        <f>Invoice!B43</f>
        <v>5</v>
      </c>
      <c r="D41" s="86">
        <f t="shared" si="0"/>
        <v>3.1898984198645599</v>
      </c>
      <c r="E41" s="86">
        <f t="shared" si="0"/>
        <v>15.9494920993228</v>
      </c>
      <c r="F41" s="87">
        <f>Invoice!G43</f>
        <v>113.05</v>
      </c>
      <c r="G41" s="88">
        <f t="shared" si="1"/>
        <v>565.25</v>
      </c>
    </row>
    <row r="42" spans="1:7" s="85" customFormat="1" ht="24">
      <c r="A42" s="101" t="str">
        <f>Invoice!F44</f>
        <v>Amethyst semi precious stone faceted gem cut double flared plug -5/8" (16 mm)</v>
      </c>
      <c r="B42" s="80" t="str">
        <f>Invoice!C44</f>
        <v>FGSC5/8</v>
      </c>
      <c r="C42" s="81">
        <f>Invoice!B44</f>
        <v>5</v>
      </c>
      <c r="D42" s="86">
        <f t="shared" si="0"/>
        <v>3.5900112866817158</v>
      </c>
      <c r="E42" s="86">
        <f t="shared" si="0"/>
        <v>17.95005643340858</v>
      </c>
      <c r="F42" s="87">
        <f>Invoice!G44</f>
        <v>127.23</v>
      </c>
      <c r="G42" s="88">
        <f t="shared" si="1"/>
        <v>636.15</v>
      </c>
    </row>
    <row r="43" spans="1:7" s="85" customFormat="1" ht="24">
      <c r="A43" s="101" t="str">
        <f>Invoice!F45</f>
        <v>Hematite semi precious stone faceted gem cut double flared plug - 0g (8 mm)</v>
      </c>
      <c r="B43" s="80" t="str">
        <f>Invoice!C45</f>
        <v>FGSE0</v>
      </c>
      <c r="C43" s="81">
        <f>Invoice!B45</f>
        <v>5</v>
      </c>
      <c r="D43" s="86">
        <f t="shared" si="0"/>
        <v>2.0900112866817153</v>
      </c>
      <c r="E43" s="86">
        <f t="shared" si="0"/>
        <v>10.450056433408578</v>
      </c>
      <c r="F43" s="87">
        <f>Invoice!G45</f>
        <v>74.069999999999993</v>
      </c>
      <c r="G43" s="88">
        <f t="shared" si="1"/>
        <v>370.34999999999997</v>
      </c>
    </row>
    <row r="44" spans="1:7" s="85" customFormat="1" ht="24">
      <c r="A44" s="101" t="str">
        <f>Invoice!F46</f>
        <v>Hematite semi precious stone faceted gem cut double flared plug - 00g (10 mm)</v>
      </c>
      <c r="B44" s="80" t="str">
        <f>Invoice!C46</f>
        <v>FGSE00</v>
      </c>
      <c r="C44" s="81">
        <f>Invoice!B46</f>
        <v>5</v>
      </c>
      <c r="D44" s="86">
        <f t="shared" si="0"/>
        <v>2.2900677200902937</v>
      </c>
      <c r="E44" s="86">
        <f t="shared" si="0"/>
        <v>11.450338600451467</v>
      </c>
      <c r="F44" s="87">
        <f>Invoice!G46</f>
        <v>81.16</v>
      </c>
      <c r="G44" s="88">
        <f t="shared" si="1"/>
        <v>405.79999999999995</v>
      </c>
    </row>
    <row r="45" spans="1:7" s="85" customFormat="1" ht="24">
      <c r="A45" s="101" t="str">
        <f>Invoice!F47</f>
        <v>Hematite semi precious stone faceted gem cut double flared plug - 1/2" (12 mm)</v>
      </c>
      <c r="B45" s="80" t="str">
        <f>Invoice!C47</f>
        <v>FGSE1/2</v>
      </c>
      <c r="C45" s="81">
        <f>Invoice!B47</f>
        <v>5</v>
      </c>
      <c r="D45" s="86">
        <f t="shared" si="0"/>
        <v>2.6898984198645599</v>
      </c>
      <c r="E45" s="86">
        <f t="shared" si="0"/>
        <v>13.4494920993228</v>
      </c>
      <c r="F45" s="87">
        <f>Invoice!G47</f>
        <v>95.33</v>
      </c>
      <c r="G45" s="88">
        <f t="shared" si="1"/>
        <v>476.65</v>
      </c>
    </row>
    <row r="46" spans="1:7" s="85" customFormat="1" ht="24">
      <c r="A46" s="101" t="str">
        <f>Invoice!F48</f>
        <v>Hematite semi precious stone faceted gem cut double flared plug -9/16" (14 mm)</v>
      </c>
      <c r="B46" s="80" t="str">
        <f>Invoice!C48</f>
        <v>FGSE9/16</v>
      </c>
      <c r="C46" s="81">
        <f>Invoice!B48</f>
        <v>5</v>
      </c>
      <c r="D46" s="86">
        <f t="shared" si="0"/>
        <v>3.3899548532731378</v>
      </c>
      <c r="E46" s="86">
        <f t="shared" si="0"/>
        <v>16.94977426636569</v>
      </c>
      <c r="F46" s="87">
        <f>Invoice!G48</f>
        <v>120.14</v>
      </c>
      <c r="G46" s="88">
        <f t="shared" si="1"/>
        <v>600.70000000000005</v>
      </c>
    </row>
    <row r="47" spans="1:7" s="85" customFormat="1" ht="24">
      <c r="A47" s="101" t="str">
        <f>Invoice!F49</f>
        <v>Hematite semi precious stone faceted gem cut double flared plug -5/8" (16 mm)</v>
      </c>
      <c r="B47" s="80" t="str">
        <f>Invoice!C49</f>
        <v>FGSE5/8</v>
      </c>
      <c r="C47" s="81">
        <f>Invoice!B49</f>
        <v>5</v>
      </c>
      <c r="D47" s="86">
        <f t="shared" si="0"/>
        <v>3.7900677200902937</v>
      </c>
      <c r="E47" s="86">
        <f t="shared" si="0"/>
        <v>18.950338600451467</v>
      </c>
      <c r="F47" s="87">
        <f>Invoice!G49</f>
        <v>134.32</v>
      </c>
      <c r="G47" s="88">
        <f t="shared" si="1"/>
        <v>671.59999999999991</v>
      </c>
    </row>
    <row r="48" spans="1:7" s="85" customFormat="1" ht="12.95" customHeight="1">
      <c r="A48" s="101" t="str">
        <f>Invoice!F50</f>
        <v>Moon stone double flare plug (opalite) - 0g (8 mm)</v>
      </c>
      <c r="B48" s="80" t="str">
        <f>Invoice!C50</f>
        <v>PGSBB0</v>
      </c>
      <c r="C48" s="81">
        <f>Invoice!B50</f>
        <v>5</v>
      </c>
      <c r="D48" s="86">
        <f t="shared" si="0"/>
        <v>0.84001128668171565</v>
      </c>
      <c r="E48" s="86">
        <f t="shared" si="0"/>
        <v>4.2000564334085784</v>
      </c>
      <c r="F48" s="87">
        <f>Invoice!G50</f>
        <v>29.77</v>
      </c>
      <c r="G48" s="88">
        <f t="shared" si="1"/>
        <v>148.85</v>
      </c>
    </row>
    <row r="49" spans="1:7" s="85" customFormat="1" ht="12.95" customHeight="1">
      <c r="A49" s="101" t="str">
        <f>Invoice!F51</f>
        <v>Moon stone double flare plug (opalite)  - 00g (10 mm)</v>
      </c>
      <c r="B49" s="80" t="str">
        <f>Invoice!C51</f>
        <v>PGSBB00</v>
      </c>
      <c r="C49" s="81">
        <f>Invoice!B51</f>
        <v>5</v>
      </c>
      <c r="D49" s="86">
        <f t="shared" si="0"/>
        <v>0.93989841986455991</v>
      </c>
      <c r="E49" s="86">
        <f t="shared" si="0"/>
        <v>4.6994920993228</v>
      </c>
      <c r="F49" s="87">
        <f>Invoice!G51</f>
        <v>33.31</v>
      </c>
      <c r="G49" s="88">
        <f t="shared" si="1"/>
        <v>166.55</v>
      </c>
    </row>
    <row r="50" spans="1:7" s="85" customFormat="1" ht="12.95" customHeight="1">
      <c r="A50" s="101" t="str">
        <f>Invoice!F52</f>
        <v>Moon stone double flare plug (opalite) - 1/2" (12 mm)</v>
      </c>
      <c r="B50" s="80" t="str">
        <f>Invoice!C52</f>
        <v>PGSBB1/2</v>
      </c>
      <c r="C50" s="81">
        <f>Invoice!B52</f>
        <v>2</v>
      </c>
      <c r="D50" s="86">
        <f t="shared" si="0"/>
        <v>1.0900112866817158</v>
      </c>
      <c r="E50" s="86">
        <f t="shared" si="0"/>
        <v>2.1800225733634315</v>
      </c>
      <c r="F50" s="87">
        <f>Invoice!G52</f>
        <v>38.630000000000003</v>
      </c>
      <c r="G50" s="88">
        <f t="shared" si="1"/>
        <v>77.260000000000005</v>
      </c>
    </row>
    <row r="51" spans="1:7" s="85" customFormat="1" ht="12.95" customHeight="1">
      <c r="A51" s="101" t="str">
        <f>Invoice!F53</f>
        <v>Moon stone double flare plug (opalite) - 9/16" (14 mm)</v>
      </c>
      <c r="B51" s="80" t="str">
        <f>Invoice!C53</f>
        <v>PGSBB9/16</v>
      </c>
      <c r="C51" s="81">
        <f>Invoice!B53</f>
        <v>5</v>
      </c>
      <c r="D51" s="86">
        <f t="shared" si="0"/>
        <v>1.2900677200902935</v>
      </c>
      <c r="E51" s="86">
        <f t="shared" si="0"/>
        <v>6.4503386004514676</v>
      </c>
      <c r="F51" s="87">
        <f>Invoice!G53</f>
        <v>45.72</v>
      </c>
      <c r="G51" s="88">
        <f t="shared" si="1"/>
        <v>228.6</v>
      </c>
    </row>
    <row r="52" spans="1:7" s="85" customFormat="1" ht="12.95" customHeight="1">
      <c r="A52" s="101" t="str">
        <f>Invoice!F54</f>
        <v>Moon stone double flare plug (opalite)  - 5/8" (16 mm)</v>
      </c>
      <c r="B52" s="80" t="str">
        <f>Invoice!C54</f>
        <v>PGSBB5/8</v>
      </c>
      <c r="C52" s="81">
        <f>Invoice!B54</f>
        <v>5</v>
      </c>
      <c r="D52" s="86">
        <f t="shared" si="0"/>
        <v>1.5400677200902935</v>
      </c>
      <c r="E52" s="86">
        <f t="shared" si="0"/>
        <v>7.7003386004514676</v>
      </c>
      <c r="F52" s="87">
        <f>Invoice!G54</f>
        <v>54.58</v>
      </c>
      <c r="G52" s="88">
        <f t="shared" si="1"/>
        <v>272.89999999999998</v>
      </c>
    </row>
    <row r="53" spans="1:7" s="85" customFormat="1" ht="12.95" customHeight="1">
      <c r="A53" s="101" t="str">
        <f>Invoice!F55</f>
        <v>Green Glitter Sand stone double flared stone plug - 0g (8 mm)</v>
      </c>
      <c r="B53" s="80" t="str">
        <f>Invoice!C55</f>
        <v>PGSGG0</v>
      </c>
      <c r="C53" s="81">
        <f>Invoice!B55</f>
        <v>5</v>
      </c>
      <c r="D53" s="86">
        <f t="shared" si="0"/>
        <v>1.1399548532731378</v>
      </c>
      <c r="E53" s="86">
        <f t="shared" si="0"/>
        <v>5.6997742663656892</v>
      </c>
      <c r="F53" s="87">
        <f>Invoice!G55</f>
        <v>40.4</v>
      </c>
      <c r="G53" s="88">
        <f t="shared" si="1"/>
        <v>202</v>
      </c>
    </row>
    <row r="54" spans="1:7" s="85" customFormat="1" ht="12.95" customHeight="1">
      <c r="A54" s="101" t="str">
        <f>Invoice!F56</f>
        <v>Green Glitter Sand stone double flared stone plug - 00g (10mm)</v>
      </c>
      <c r="B54" s="80" t="str">
        <f>Invoice!C56</f>
        <v>PGSGG00</v>
      </c>
      <c r="C54" s="81">
        <f>Invoice!B56</f>
        <v>5</v>
      </c>
      <c r="D54" s="86">
        <f t="shared" si="0"/>
        <v>1.3400112866817158</v>
      </c>
      <c r="E54" s="86">
        <f t="shared" si="0"/>
        <v>6.7000564334085784</v>
      </c>
      <c r="F54" s="87">
        <f>Invoice!G56</f>
        <v>47.49</v>
      </c>
      <c r="G54" s="88">
        <f t="shared" si="1"/>
        <v>237.45000000000002</v>
      </c>
    </row>
    <row r="55" spans="1:7" s="85" customFormat="1" ht="12.95" customHeight="1">
      <c r="A55" s="101" t="str">
        <f>Invoice!F57</f>
        <v>Green Glitter Sand stone double flared stone plug - 1/2" (12 mm)</v>
      </c>
      <c r="B55" s="80" t="str">
        <f>Invoice!C57</f>
        <v>PGSGG1/2</v>
      </c>
      <c r="C55" s="81">
        <f>Invoice!B57</f>
        <v>5</v>
      </c>
      <c r="D55" s="86">
        <f t="shared" si="0"/>
        <v>1.5900112866817158</v>
      </c>
      <c r="E55" s="86">
        <f t="shared" si="0"/>
        <v>7.9500564334085784</v>
      </c>
      <c r="F55" s="87">
        <f>Invoice!G57</f>
        <v>56.35</v>
      </c>
      <c r="G55" s="88">
        <f t="shared" si="1"/>
        <v>281.75</v>
      </c>
    </row>
    <row r="56" spans="1:7" s="85" customFormat="1" ht="12.95" customHeight="1">
      <c r="A56" s="101" t="str">
        <f>Invoice!F58</f>
        <v>Green Glitter Sand stone double flared stone plug - 9/16" (14mm)</v>
      </c>
      <c r="B56" s="80" t="str">
        <f>Invoice!C58</f>
        <v>PGSGG9/16</v>
      </c>
      <c r="C56" s="81">
        <f>Invoice!B58</f>
        <v>5</v>
      </c>
      <c r="D56" s="86">
        <f t="shared" si="0"/>
        <v>1.8899548532731378</v>
      </c>
      <c r="E56" s="86">
        <f t="shared" si="0"/>
        <v>9.4497742663656901</v>
      </c>
      <c r="F56" s="87">
        <f>Invoice!G58</f>
        <v>66.98</v>
      </c>
      <c r="G56" s="88">
        <f t="shared" si="1"/>
        <v>334.90000000000003</v>
      </c>
    </row>
    <row r="57" spans="1:7" s="85" customFormat="1" ht="12.95" customHeight="1">
      <c r="A57" s="101" t="str">
        <f>Invoice!F59</f>
        <v>Green Glitter Sand stone double flared stone plug - 5/8" (16mm)</v>
      </c>
      <c r="B57" s="80" t="str">
        <f>Invoice!C59</f>
        <v>PGSGG5/8</v>
      </c>
      <c r="C57" s="81">
        <f>Invoice!B59</f>
        <v>5</v>
      </c>
      <c r="D57" s="86">
        <f t="shared" si="0"/>
        <v>2.2401241534988716</v>
      </c>
      <c r="E57" s="86">
        <f t="shared" si="0"/>
        <v>11.200620767494357</v>
      </c>
      <c r="F57" s="87">
        <f>Invoice!G59</f>
        <v>79.39</v>
      </c>
      <c r="G57" s="88">
        <f t="shared" si="1"/>
        <v>396.95</v>
      </c>
    </row>
    <row r="58" spans="1:7" s="85" customFormat="1">
      <c r="A58" s="101" t="str">
        <f>Invoice!F60</f>
        <v>Solid acrylic double-flared saddle plug -0g (8mm)</v>
      </c>
      <c r="B58" s="80" t="str">
        <f>Invoice!C60</f>
        <v>ASPG0</v>
      </c>
      <c r="C58" s="81">
        <f>Invoice!B60</f>
        <v>10</v>
      </c>
      <c r="D58" s="86">
        <f t="shared" si="0"/>
        <v>0.47996613995485332</v>
      </c>
      <c r="E58" s="86">
        <f t="shared" si="0"/>
        <v>4.7996613995485333</v>
      </c>
      <c r="F58" s="87">
        <f>Invoice!G60</f>
        <v>17.010000000000002</v>
      </c>
      <c r="G58" s="88">
        <f t="shared" si="1"/>
        <v>170.10000000000002</v>
      </c>
    </row>
    <row r="59" spans="1:7" s="85" customFormat="1" ht="12.95" customHeight="1">
      <c r="A59" s="101" t="str">
        <f>Invoice!F61</f>
        <v>Solid acrylic double-flared saddle plug -9/16" (14mm)</v>
      </c>
      <c r="B59" s="80" t="str">
        <f>Invoice!C61</f>
        <v>ASPG9/16</v>
      </c>
      <c r="C59" s="81">
        <f>Invoice!B61</f>
        <v>10</v>
      </c>
      <c r="D59" s="86">
        <f t="shared" si="0"/>
        <v>0.63007900677200901</v>
      </c>
      <c r="E59" s="86">
        <f t="shared" si="0"/>
        <v>6.3007900677200901</v>
      </c>
      <c r="F59" s="87">
        <f>Invoice!G61</f>
        <v>22.33</v>
      </c>
      <c r="G59" s="88">
        <f t="shared" si="1"/>
        <v>223.29999999999998</v>
      </c>
    </row>
    <row r="60" spans="1:7" s="85" customFormat="1" ht="12.95" customHeight="1">
      <c r="A60" s="101" t="str">
        <f>Invoice!F62</f>
        <v>Solid acrylic double-flared saddle plug -5/8" (16mm)</v>
      </c>
      <c r="B60" s="80" t="str">
        <f>Invoice!C62</f>
        <v>ASPG5/8</v>
      </c>
      <c r="C60" s="81">
        <f>Invoice!B62</f>
        <v>10</v>
      </c>
      <c r="D60" s="86">
        <f t="shared" si="0"/>
        <v>0.6898984198645598</v>
      </c>
      <c r="E60" s="86">
        <f t="shared" si="0"/>
        <v>6.8989841986455982</v>
      </c>
      <c r="F60" s="87">
        <f>Invoice!G62</f>
        <v>24.45</v>
      </c>
      <c r="G60" s="88">
        <f t="shared" si="1"/>
        <v>244.5</v>
      </c>
    </row>
    <row r="61" spans="1:7" s="85" customFormat="1" ht="12.95" customHeight="1">
      <c r="A61" s="101" t="str">
        <f>Invoice!F63</f>
        <v>Solid acrylic double-flared saddle plug -13/16" (20mm)</v>
      </c>
      <c r="B61" s="80" t="str">
        <f>Invoice!C63</f>
        <v>ASPG13/16</v>
      </c>
      <c r="C61" s="81">
        <f>Invoice!B63</f>
        <v>10</v>
      </c>
      <c r="D61" s="86">
        <f t="shared" si="0"/>
        <v>0.88007900677200912</v>
      </c>
      <c r="E61" s="86">
        <f t="shared" si="0"/>
        <v>8.8007900677200919</v>
      </c>
      <c r="F61" s="87">
        <f>Invoice!G63</f>
        <v>31.19</v>
      </c>
      <c r="G61" s="88">
        <f t="shared" si="1"/>
        <v>311.90000000000003</v>
      </c>
    </row>
    <row r="62" spans="1:7" s="85" customFormat="1" ht="24">
      <c r="A62" s="101" t="str">
        <f>Invoice!F64</f>
        <v>Rose quartz semi precious stone faceted gem cut double flared plug - 0g (8 mm)</v>
      </c>
      <c r="B62" s="80" t="str">
        <f>Invoice!C64</f>
        <v>FGSB0</v>
      </c>
      <c r="C62" s="81">
        <f>Invoice!B64</f>
        <v>5</v>
      </c>
      <c r="D62" s="86">
        <f t="shared" si="0"/>
        <v>1.6898984198645599</v>
      </c>
      <c r="E62" s="86">
        <f t="shared" si="0"/>
        <v>8.4494920993228</v>
      </c>
      <c r="F62" s="87">
        <f>Invoice!G64</f>
        <v>59.89</v>
      </c>
      <c r="G62" s="88">
        <f t="shared" si="1"/>
        <v>299.45</v>
      </c>
    </row>
    <row r="63" spans="1:7" s="85" customFormat="1" ht="24">
      <c r="A63" s="101" t="str">
        <f>Invoice!F65</f>
        <v>Rose quartz semi precious stone faceted gem cut double flared plug - 00g (10 mm)</v>
      </c>
      <c r="B63" s="80" t="str">
        <f>Invoice!C65</f>
        <v>FGSB00</v>
      </c>
      <c r="C63" s="81">
        <f>Invoice!B65</f>
        <v>5</v>
      </c>
      <c r="D63" s="86">
        <f t="shared" si="0"/>
        <v>1.8899548532731378</v>
      </c>
      <c r="E63" s="86">
        <f t="shared" si="0"/>
        <v>9.4497742663656901</v>
      </c>
      <c r="F63" s="87">
        <f>Invoice!G65</f>
        <v>66.98</v>
      </c>
      <c r="G63" s="88">
        <f t="shared" si="1"/>
        <v>334.90000000000003</v>
      </c>
    </row>
    <row r="64" spans="1:7" s="85" customFormat="1" ht="24">
      <c r="A64" s="101" t="str">
        <f>Invoice!F66</f>
        <v>Rose quartz semi precious stone faceted gem cut double flared plug - 1/2" (12 mm)</v>
      </c>
      <c r="B64" s="80" t="str">
        <f>Invoice!C66</f>
        <v>FGSB1/2</v>
      </c>
      <c r="C64" s="81">
        <f>Invoice!B66</f>
        <v>5</v>
      </c>
      <c r="D64" s="86">
        <f t="shared" si="0"/>
        <v>2.0900112866817153</v>
      </c>
      <c r="E64" s="86">
        <f t="shared" si="0"/>
        <v>10.450056433408578</v>
      </c>
      <c r="F64" s="87">
        <f>Invoice!G66</f>
        <v>74.069999999999993</v>
      </c>
      <c r="G64" s="88">
        <f t="shared" si="1"/>
        <v>370.34999999999997</v>
      </c>
    </row>
    <row r="65" spans="1:7" s="85" customFormat="1" ht="24">
      <c r="A65" s="101" t="str">
        <f>Invoice!F67</f>
        <v>Rose quartz semi precious stone faceted gem cut double flared plug-9/16" (14 mm)</v>
      </c>
      <c r="B65" s="80" t="str">
        <f>Invoice!C67</f>
        <v>FGSB9/16</v>
      </c>
      <c r="C65" s="81">
        <f>Invoice!B67</f>
        <v>5</v>
      </c>
      <c r="D65" s="86">
        <f t="shared" ref="D65:D127" si="2">F65/$D$14</f>
        <v>2.5900112866817158</v>
      </c>
      <c r="E65" s="86">
        <f t="shared" ref="E65:E127" si="3">G65/$D$14</f>
        <v>12.95005643340858</v>
      </c>
      <c r="F65" s="87">
        <f>Invoice!G67</f>
        <v>91.79</v>
      </c>
      <c r="G65" s="88">
        <f t="shared" ref="G65:G127" si="4">C65*F65</f>
        <v>458.95000000000005</v>
      </c>
    </row>
    <row r="66" spans="1:7" s="85" customFormat="1" ht="24">
      <c r="A66" s="101" t="str">
        <f>Invoice!F68</f>
        <v>Rose quartz semi precious stone faceted gem cut double flared plug -5/8" (16 mm)</v>
      </c>
      <c r="B66" s="80" t="str">
        <f>Invoice!C68</f>
        <v>FGSB5/8</v>
      </c>
      <c r="C66" s="81">
        <f>Invoice!B68</f>
        <v>5</v>
      </c>
      <c r="D66" s="86">
        <f t="shared" si="2"/>
        <v>2.9001128668171559</v>
      </c>
      <c r="E66" s="86">
        <f t="shared" si="3"/>
        <v>14.500564334085778</v>
      </c>
      <c r="F66" s="87">
        <f>Invoice!G68</f>
        <v>102.78</v>
      </c>
      <c r="G66" s="88">
        <f t="shared" si="4"/>
        <v>513.9</v>
      </c>
    </row>
    <row r="67" spans="1:7" s="85" customFormat="1" ht="12.95" customHeight="1">
      <c r="A67" s="101" t="str">
        <f>Invoice!F69</f>
        <v>Solid acrylic double-flared saddle plug -13/16" (20mm)</v>
      </c>
      <c r="B67" s="80" t="str">
        <f>Invoice!C69</f>
        <v>ASPG13/16</v>
      </c>
      <c r="C67" s="81">
        <f>Invoice!B69</f>
        <v>10</v>
      </c>
      <c r="D67" s="86">
        <f t="shared" si="2"/>
        <v>0.88007900677200912</v>
      </c>
      <c r="E67" s="86">
        <f t="shared" si="3"/>
        <v>8.8007900677200919</v>
      </c>
      <c r="F67" s="87">
        <f>Invoice!G69</f>
        <v>31.19</v>
      </c>
      <c r="G67" s="88">
        <f t="shared" si="4"/>
        <v>311.90000000000003</v>
      </c>
    </row>
    <row r="68" spans="1:7" s="85" customFormat="1">
      <c r="A68" s="101" t="str">
        <f>Invoice!F70</f>
        <v>Solid acrylic double-flared saddle plug -00g (10mm)</v>
      </c>
      <c r="B68" s="80" t="str">
        <f>Invoice!C70</f>
        <v>ASPG00</v>
      </c>
      <c r="C68" s="81">
        <f>Invoice!B70</f>
        <v>10</v>
      </c>
      <c r="D68" s="86">
        <f t="shared" si="2"/>
        <v>0.52003386004514673</v>
      </c>
      <c r="E68" s="86">
        <f t="shared" si="3"/>
        <v>5.2003386004514676</v>
      </c>
      <c r="F68" s="87">
        <f>Invoice!G70</f>
        <v>18.43</v>
      </c>
      <c r="G68" s="88">
        <f t="shared" si="4"/>
        <v>184.3</v>
      </c>
    </row>
    <row r="69" spans="1:7" s="85" customFormat="1" ht="24">
      <c r="A69" s="101" t="str">
        <f>Invoice!F71</f>
        <v>High polished internally threaded surgical steel double flare flesh tunnel-size 00g(10mm)</v>
      </c>
      <c r="B69" s="80" t="str">
        <f>Invoice!C71</f>
        <v>SHP00</v>
      </c>
      <c r="C69" s="81">
        <f>Invoice!B71</f>
        <v>5</v>
      </c>
      <c r="D69" s="86">
        <f t="shared" si="2"/>
        <v>2.2900677200902937</v>
      </c>
      <c r="E69" s="86">
        <f t="shared" si="3"/>
        <v>11.450338600451467</v>
      </c>
      <c r="F69" s="87">
        <f>Invoice!G71</f>
        <v>81.16</v>
      </c>
      <c r="G69" s="88">
        <f t="shared" si="4"/>
        <v>405.79999999999995</v>
      </c>
    </row>
    <row r="70" spans="1:7" s="85" customFormat="1" ht="24">
      <c r="A70" s="101" t="str">
        <f>Invoice!F72</f>
        <v>High polished internally threaded surgical steel double flare flesh tunnel-size 1/2(12mm)</v>
      </c>
      <c r="B70" s="80" t="str">
        <f>Invoice!C72</f>
        <v>SHP1/2</v>
      </c>
      <c r="C70" s="81">
        <f>Invoice!B72</f>
        <v>8</v>
      </c>
      <c r="D70" s="86">
        <f t="shared" si="2"/>
        <v>2.4901241534988716</v>
      </c>
      <c r="E70" s="86">
        <f t="shared" si="3"/>
        <v>19.920993227990973</v>
      </c>
      <c r="F70" s="87">
        <f>Invoice!G72</f>
        <v>88.25</v>
      </c>
      <c r="G70" s="88">
        <f t="shared" si="4"/>
        <v>706</v>
      </c>
    </row>
    <row r="71" spans="1:7" s="85" customFormat="1" ht="24">
      <c r="A71" s="101" t="str">
        <f>Invoice!F73</f>
        <v>High polished internally threaded surgical steel double flare flesh tunnel-size 9/16(14mm)</v>
      </c>
      <c r="B71" s="80" t="str">
        <f>Invoice!C73</f>
        <v>SHP9/16</v>
      </c>
      <c r="C71" s="81">
        <f>Invoice!B73</f>
        <v>8</v>
      </c>
      <c r="D71" s="86">
        <f t="shared" si="2"/>
        <v>2.6898984198645599</v>
      </c>
      <c r="E71" s="86">
        <f t="shared" si="3"/>
        <v>21.519187358916479</v>
      </c>
      <c r="F71" s="87">
        <f>Invoice!G73</f>
        <v>95.33</v>
      </c>
      <c r="G71" s="88">
        <f t="shared" si="4"/>
        <v>762.64</v>
      </c>
    </row>
    <row r="72" spans="1:7" s="85" customFormat="1" ht="24">
      <c r="A72" s="101" t="str">
        <f>Invoice!F74</f>
        <v>High polished internally threaded surgical steel double flare flesh tunnel-size 5/8(16mm)</v>
      </c>
      <c r="B72" s="80" t="str">
        <f>Invoice!C74</f>
        <v>SHP5/8</v>
      </c>
      <c r="C72" s="81">
        <f>Invoice!B74</f>
        <v>10</v>
      </c>
      <c r="D72" s="86">
        <f t="shared" si="2"/>
        <v>2.9901241534988716</v>
      </c>
      <c r="E72" s="86">
        <f t="shared" si="3"/>
        <v>29.901241534988717</v>
      </c>
      <c r="F72" s="87">
        <f>Invoice!G74</f>
        <v>105.97</v>
      </c>
      <c r="G72" s="88">
        <f t="shared" si="4"/>
        <v>1059.7</v>
      </c>
    </row>
    <row r="73" spans="1:7" s="85" customFormat="1" ht="24">
      <c r="A73" s="101" t="str">
        <f>Invoice!F75</f>
        <v>High polished internally threaded surgical steel double flare flesh tunnel-size 11/16"(18mm)</v>
      </c>
      <c r="B73" s="80" t="str">
        <f>Invoice!C75</f>
        <v>SHP11/16</v>
      </c>
      <c r="C73" s="81">
        <f>Invoice!B75</f>
        <v>5</v>
      </c>
      <c r="D73" s="86">
        <f t="shared" si="2"/>
        <v>3.2900677200902937</v>
      </c>
      <c r="E73" s="86">
        <f t="shared" si="3"/>
        <v>16.450338600451467</v>
      </c>
      <c r="F73" s="87">
        <f>Invoice!G75</f>
        <v>116.6</v>
      </c>
      <c r="G73" s="88">
        <f t="shared" si="4"/>
        <v>583</v>
      </c>
    </row>
    <row r="74" spans="1:7" s="85" customFormat="1" ht="24">
      <c r="A74" s="101" t="str">
        <f>Invoice!F76</f>
        <v>PVD plated internally threaded surgical steel double flare flesh tunnel - 2g(6mm)</v>
      </c>
      <c r="B74" s="80" t="str">
        <f>Invoice!C76</f>
        <v>STHP2</v>
      </c>
      <c r="C74" s="81">
        <f>Invoice!B76</f>
        <v>10</v>
      </c>
      <c r="D74" s="86">
        <f t="shared" si="2"/>
        <v>2.6898984198645599</v>
      </c>
      <c r="E74" s="86">
        <f t="shared" si="3"/>
        <v>26.8989841986456</v>
      </c>
      <c r="F74" s="87">
        <f>Invoice!G76</f>
        <v>95.33</v>
      </c>
      <c r="G74" s="88">
        <f t="shared" si="4"/>
        <v>953.3</v>
      </c>
    </row>
    <row r="75" spans="1:7" s="85" customFormat="1" ht="24">
      <c r="A75" s="101" t="str">
        <f>Invoice!F77</f>
        <v>PVD plated internally threaded surgical steel double flare flesh tunnel - 0g(8mm)</v>
      </c>
      <c r="B75" s="80" t="str">
        <f>Invoice!C77</f>
        <v>STHP0</v>
      </c>
      <c r="C75" s="81">
        <f>Invoice!B77</f>
        <v>5</v>
      </c>
      <c r="D75" s="86">
        <f t="shared" si="2"/>
        <v>2.8899548532731378</v>
      </c>
      <c r="E75" s="86">
        <f t="shared" si="3"/>
        <v>14.44977426636569</v>
      </c>
      <c r="F75" s="87">
        <f>Invoice!G77</f>
        <v>102.42</v>
      </c>
      <c r="G75" s="88">
        <f t="shared" si="4"/>
        <v>512.1</v>
      </c>
    </row>
    <row r="76" spans="1:7" s="85" customFormat="1" ht="24">
      <c r="A76" s="101" t="str">
        <f>Invoice!F78</f>
        <v>PVD plated internally threaded surgical steel double flare flesh tunnel - 00g(10mm)</v>
      </c>
      <c r="B76" s="80" t="str">
        <f>Invoice!C78</f>
        <v>STHP00</v>
      </c>
      <c r="C76" s="81">
        <f>Invoice!B78</f>
        <v>10</v>
      </c>
      <c r="D76" s="86">
        <f t="shared" si="2"/>
        <v>3.0900112866817158</v>
      </c>
      <c r="E76" s="86">
        <f t="shared" si="3"/>
        <v>30.90011286681716</v>
      </c>
      <c r="F76" s="87">
        <f>Invoice!G78</f>
        <v>109.51</v>
      </c>
      <c r="G76" s="88">
        <f t="shared" si="4"/>
        <v>1095.1000000000001</v>
      </c>
    </row>
    <row r="77" spans="1:7" s="85" customFormat="1" ht="24">
      <c r="A77" s="101" t="str">
        <f>Invoice!F79</f>
        <v>PVD plated internally threaded surgical steel double flare flesh tunnel - 1/2(12mm)</v>
      </c>
      <c r="B77" s="80" t="str">
        <f>Invoice!C79</f>
        <v>STHP1/2</v>
      </c>
      <c r="C77" s="81">
        <f>Invoice!B79</f>
        <v>10</v>
      </c>
      <c r="D77" s="86">
        <f t="shared" si="2"/>
        <v>3.2900677200902937</v>
      </c>
      <c r="E77" s="86">
        <f t="shared" si="3"/>
        <v>32.900677200902933</v>
      </c>
      <c r="F77" s="87">
        <f>Invoice!G79</f>
        <v>116.6</v>
      </c>
      <c r="G77" s="88">
        <f t="shared" si="4"/>
        <v>1166</v>
      </c>
    </row>
    <row r="78" spans="1:7" s="85" customFormat="1" ht="24">
      <c r="A78" s="101" t="str">
        <f>Invoice!F80</f>
        <v>PVD plated internally threaded surgical steel double flare flesh tunnel - 9/16(14mm)</v>
      </c>
      <c r="B78" s="80" t="str">
        <f>Invoice!C80</f>
        <v>STHP9/16</v>
      </c>
      <c r="C78" s="81">
        <f>Invoice!B80</f>
        <v>5</v>
      </c>
      <c r="D78" s="86">
        <f t="shared" si="2"/>
        <v>3.5400677200902937</v>
      </c>
      <c r="E78" s="86">
        <f t="shared" si="3"/>
        <v>17.700338600451467</v>
      </c>
      <c r="F78" s="87">
        <f>Invoice!G80</f>
        <v>125.46</v>
      </c>
      <c r="G78" s="88">
        <f t="shared" si="4"/>
        <v>627.29999999999995</v>
      </c>
    </row>
    <row r="79" spans="1:7" s="85" customFormat="1" ht="24">
      <c r="A79" s="101" t="str">
        <f>Invoice!F81</f>
        <v>PVD plated internally threaded surgical steel double flare flesh tunnel - 5/8(16mm)</v>
      </c>
      <c r="B79" s="80" t="str">
        <f>Invoice!C81</f>
        <v>STHP5/8</v>
      </c>
      <c r="C79" s="81">
        <f>Invoice!B81</f>
        <v>5</v>
      </c>
      <c r="D79" s="86">
        <f t="shared" si="2"/>
        <v>3.7900677200902937</v>
      </c>
      <c r="E79" s="86">
        <f t="shared" si="3"/>
        <v>18.950338600451467</v>
      </c>
      <c r="F79" s="87">
        <f>Invoice!G81</f>
        <v>134.32</v>
      </c>
      <c r="G79" s="88">
        <f t="shared" si="4"/>
        <v>671.59999999999991</v>
      </c>
    </row>
    <row r="80" spans="1:7" s="85" customFormat="1" ht="24">
      <c r="A80" s="101" t="str">
        <f>Invoice!F82</f>
        <v>PVD plated internally threaded surgical steel double flare flesh tunnel - 0g(8mm)</v>
      </c>
      <c r="B80" s="80" t="str">
        <f>Invoice!C82</f>
        <v>STHP0</v>
      </c>
      <c r="C80" s="81">
        <f>Invoice!B82</f>
        <v>8</v>
      </c>
      <c r="D80" s="86">
        <f t="shared" si="2"/>
        <v>2.8899548532731378</v>
      </c>
      <c r="E80" s="86">
        <f t="shared" si="3"/>
        <v>23.119638826185103</v>
      </c>
      <c r="F80" s="87">
        <f>Invoice!G82</f>
        <v>102.42</v>
      </c>
      <c r="G80" s="88">
        <f t="shared" si="4"/>
        <v>819.36</v>
      </c>
    </row>
    <row r="81" spans="1:7" s="85" customFormat="1" ht="24">
      <c r="A81" s="101" t="str">
        <f>Invoice!F83</f>
        <v>PVD plated internally threaded surgical steel double flare flesh tunnel - 00g(10mm)</v>
      </c>
      <c r="B81" s="80" t="str">
        <f>Invoice!C83</f>
        <v>STHP00</v>
      </c>
      <c r="C81" s="81">
        <f>Invoice!B83</f>
        <v>10</v>
      </c>
      <c r="D81" s="86">
        <f t="shared" si="2"/>
        <v>3.0900112866817158</v>
      </c>
      <c r="E81" s="86">
        <f t="shared" si="3"/>
        <v>30.90011286681716</v>
      </c>
      <c r="F81" s="87">
        <f>Invoice!G83</f>
        <v>109.51</v>
      </c>
      <c r="G81" s="88">
        <f t="shared" si="4"/>
        <v>1095.1000000000001</v>
      </c>
    </row>
    <row r="82" spans="1:7" s="85" customFormat="1" ht="24">
      <c r="A82" s="101" t="str">
        <f>Invoice!F84</f>
        <v>PVD plated internally threaded surgical steel double flare flesh tunnel - 1/2(12mm)</v>
      </c>
      <c r="B82" s="80" t="str">
        <f>Invoice!C84</f>
        <v>STHP1/2</v>
      </c>
      <c r="C82" s="81">
        <f>Invoice!B84</f>
        <v>5</v>
      </c>
      <c r="D82" s="86">
        <f t="shared" si="2"/>
        <v>3.2900677200902937</v>
      </c>
      <c r="E82" s="86">
        <f t="shared" si="3"/>
        <v>16.450338600451467</v>
      </c>
      <c r="F82" s="87">
        <f>Invoice!G84</f>
        <v>116.6</v>
      </c>
      <c r="G82" s="88">
        <f t="shared" si="4"/>
        <v>583</v>
      </c>
    </row>
    <row r="83" spans="1:7" s="85" customFormat="1" ht="24">
      <c r="A83" s="101" t="str">
        <f>Invoice!F85</f>
        <v>PVD plated internally threaded surgical steel double flare flesh tunnel - 5/8(16mm)</v>
      </c>
      <c r="B83" s="80" t="str">
        <f>Invoice!C85</f>
        <v>STHP5/8</v>
      </c>
      <c r="C83" s="81">
        <f>Invoice!B85</f>
        <v>10</v>
      </c>
      <c r="D83" s="86">
        <f t="shared" si="2"/>
        <v>3.7900677200902937</v>
      </c>
      <c r="E83" s="86">
        <f t="shared" si="3"/>
        <v>37.900677200902933</v>
      </c>
      <c r="F83" s="87">
        <f>Invoice!G85</f>
        <v>134.32</v>
      </c>
      <c r="G83" s="88">
        <f t="shared" si="4"/>
        <v>1343.1999999999998</v>
      </c>
    </row>
    <row r="84" spans="1:7" s="85" customFormat="1" ht="24">
      <c r="A84" s="101" t="str">
        <f>Invoice!F86</f>
        <v>PVD plated internally threaded surgical steel double flare flesh tunnel - 2g(6mm)</v>
      </c>
      <c r="B84" s="80" t="str">
        <f>Invoice!C86</f>
        <v>STHP2</v>
      </c>
      <c r="C84" s="81">
        <f>Invoice!B86</f>
        <v>10</v>
      </c>
      <c r="D84" s="86">
        <f t="shared" si="2"/>
        <v>2.6898984198645599</v>
      </c>
      <c r="E84" s="86">
        <f t="shared" si="3"/>
        <v>26.8989841986456</v>
      </c>
      <c r="F84" s="87">
        <f>Invoice!G86</f>
        <v>95.33</v>
      </c>
      <c r="G84" s="88">
        <f t="shared" si="4"/>
        <v>953.3</v>
      </c>
    </row>
    <row r="85" spans="1:7" s="85" customFormat="1" ht="24">
      <c r="A85" s="101" t="str">
        <f>Invoice!F87</f>
        <v>PVD plated internally threaded surgical steel double flare flesh tunnel - 0g(8mm)</v>
      </c>
      <c r="B85" s="80" t="str">
        <f>Invoice!C87</f>
        <v>STHP0</v>
      </c>
      <c r="C85" s="81">
        <f>Invoice!B87</f>
        <v>10</v>
      </c>
      <c r="D85" s="86">
        <f t="shared" si="2"/>
        <v>2.8899548532731378</v>
      </c>
      <c r="E85" s="86">
        <f t="shared" si="3"/>
        <v>28.89954853273138</v>
      </c>
      <c r="F85" s="87">
        <f>Invoice!G87</f>
        <v>102.42</v>
      </c>
      <c r="G85" s="88">
        <f t="shared" si="4"/>
        <v>1024.2</v>
      </c>
    </row>
    <row r="86" spans="1:7" s="85" customFormat="1" ht="24">
      <c r="A86" s="101" t="str">
        <f>Invoice!F88</f>
        <v>PVD plated internally threaded surgical steel double flare flesh tunnel - 00g(10mm)</v>
      </c>
      <c r="B86" s="80" t="str">
        <f>Invoice!C88</f>
        <v>STHP00</v>
      </c>
      <c r="C86" s="81">
        <f>Invoice!B88</f>
        <v>10</v>
      </c>
      <c r="D86" s="86">
        <f t="shared" si="2"/>
        <v>3.0900112866817158</v>
      </c>
      <c r="E86" s="86">
        <f t="shared" si="3"/>
        <v>30.90011286681716</v>
      </c>
      <c r="F86" s="87">
        <f>Invoice!G88</f>
        <v>109.51</v>
      </c>
      <c r="G86" s="88">
        <f t="shared" si="4"/>
        <v>1095.1000000000001</v>
      </c>
    </row>
    <row r="87" spans="1:7" s="85" customFormat="1" ht="24">
      <c r="A87" s="101" t="str">
        <f>Invoice!F89</f>
        <v>PVD plated internally threaded surgical steel double flare flesh tunnel - 1/2(12mm)</v>
      </c>
      <c r="B87" s="80" t="str">
        <f>Invoice!C89</f>
        <v>STHP1/2</v>
      </c>
      <c r="C87" s="81">
        <f>Invoice!B89</f>
        <v>10</v>
      </c>
      <c r="D87" s="86">
        <f t="shared" si="2"/>
        <v>3.2900677200902937</v>
      </c>
      <c r="E87" s="86">
        <f t="shared" si="3"/>
        <v>32.900677200902933</v>
      </c>
      <c r="F87" s="87">
        <f>Invoice!G89</f>
        <v>116.6</v>
      </c>
      <c r="G87" s="88">
        <f t="shared" si="4"/>
        <v>1166</v>
      </c>
    </row>
    <row r="88" spans="1:7" s="85" customFormat="1" ht="24">
      <c r="A88" s="101" t="str">
        <f>Invoice!F90</f>
        <v>PVD plated internally threaded surgical steel double flare flesh tunnel - 9/16(14mm)</v>
      </c>
      <c r="B88" s="80" t="str">
        <f>Invoice!C90</f>
        <v>STHP9/16</v>
      </c>
      <c r="C88" s="81">
        <f>Invoice!B90</f>
        <v>10</v>
      </c>
      <c r="D88" s="86">
        <f t="shared" si="2"/>
        <v>3.5400677200902937</v>
      </c>
      <c r="E88" s="86">
        <f t="shared" si="3"/>
        <v>35.400677200902933</v>
      </c>
      <c r="F88" s="87">
        <f>Invoice!G90</f>
        <v>125.46</v>
      </c>
      <c r="G88" s="88">
        <f t="shared" si="4"/>
        <v>1254.5999999999999</v>
      </c>
    </row>
    <row r="89" spans="1:7" s="85" customFormat="1" ht="24">
      <c r="A89" s="101" t="str">
        <f>Invoice!F91</f>
        <v>PVD plated internally threaded surgical steel double flare flesh tunnel - 5/8(16mm)</v>
      </c>
      <c r="B89" s="80" t="str">
        <f>Invoice!C91</f>
        <v>STHP5/8</v>
      </c>
      <c r="C89" s="81">
        <f>Invoice!B91</f>
        <v>10</v>
      </c>
      <c r="D89" s="86">
        <f t="shared" si="2"/>
        <v>3.7900677200902937</v>
      </c>
      <c r="E89" s="86">
        <f t="shared" si="3"/>
        <v>37.900677200902933</v>
      </c>
      <c r="F89" s="87">
        <f>Invoice!G91</f>
        <v>134.32</v>
      </c>
      <c r="G89" s="88">
        <f t="shared" si="4"/>
        <v>1343.1999999999998</v>
      </c>
    </row>
    <row r="90" spans="1:7" s="85" customFormat="1" ht="24">
      <c r="A90" s="101" t="str">
        <f>Invoice!F92</f>
        <v>PVD plated internally threaded surgical steel double flare flesh tunnel - 11/16"(18mm)</v>
      </c>
      <c r="B90" s="80" t="str">
        <f>Invoice!C92</f>
        <v>STHP11/16</v>
      </c>
      <c r="C90" s="81">
        <f>Invoice!B92</f>
        <v>10</v>
      </c>
      <c r="D90" s="86">
        <f t="shared" si="2"/>
        <v>4.0400677200902937</v>
      </c>
      <c r="E90" s="86">
        <f t="shared" si="3"/>
        <v>40.40067720090294</v>
      </c>
      <c r="F90" s="87">
        <f>Invoice!G92</f>
        <v>143.18</v>
      </c>
      <c r="G90" s="88">
        <f t="shared" si="4"/>
        <v>1431.8000000000002</v>
      </c>
    </row>
    <row r="91" spans="1:7" s="85" customFormat="1" ht="24">
      <c r="A91" s="101" t="str">
        <f>Invoice!F93</f>
        <v>PVD plated internally threaded surgical steel double flare flesh tunnel - 13/16"(20mm)</v>
      </c>
      <c r="B91" s="80" t="str">
        <f>Invoice!C93</f>
        <v>STHP13/16</v>
      </c>
      <c r="C91" s="81">
        <f>Invoice!B93</f>
        <v>10</v>
      </c>
      <c r="D91" s="86">
        <f t="shared" si="2"/>
        <v>4.4398984198645604</v>
      </c>
      <c r="E91" s="86">
        <f t="shared" si="3"/>
        <v>44.3989841986456</v>
      </c>
      <c r="F91" s="87">
        <f>Invoice!G93</f>
        <v>157.35</v>
      </c>
      <c r="G91" s="88">
        <f t="shared" si="4"/>
        <v>1573.5</v>
      </c>
    </row>
    <row r="92" spans="1:7" s="85" customFormat="1" ht="24">
      <c r="A92" s="101" t="str">
        <f>Invoice!F94</f>
        <v>PVD plated internally threaded surgical steel double flare flesh tunnel - 7/8"(22mm)</v>
      </c>
      <c r="B92" s="80" t="str">
        <f>Invoice!C94</f>
        <v>STHP7/8</v>
      </c>
      <c r="C92" s="81">
        <f>Invoice!B94</f>
        <v>10</v>
      </c>
      <c r="D92" s="86">
        <f t="shared" si="2"/>
        <v>4.6898984198645604</v>
      </c>
      <c r="E92" s="86">
        <f t="shared" si="3"/>
        <v>46.898984198645607</v>
      </c>
      <c r="F92" s="87">
        <f>Invoice!G94</f>
        <v>166.21</v>
      </c>
      <c r="G92" s="88">
        <f t="shared" si="4"/>
        <v>1662.1000000000001</v>
      </c>
    </row>
    <row r="93" spans="1:7" s="85" customFormat="1" hidden="1">
      <c r="A93" s="101" t="str">
        <f>Invoice!F95</f>
        <v>Exchange rate :</v>
      </c>
      <c r="B93" s="80">
        <f>Invoice!C95</f>
        <v>0</v>
      </c>
      <c r="C93" s="81">
        <f>Invoice!B95</f>
        <v>0</v>
      </c>
      <c r="D93" s="86">
        <f t="shared" si="2"/>
        <v>0</v>
      </c>
      <c r="E93" s="86">
        <f t="shared" si="3"/>
        <v>0</v>
      </c>
      <c r="F93" s="87">
        <f>Invoice!G95</f>
        <v>0</v>
      </c>
      <c r="G93" s="88">
        <f t="shared" si="4"/>
        <v>0</v>
      </c>
    </row>
    <row r="94" spans="1:7" s="85" customFormat="1" hidden="1">
      <c r="A94" s="101" t="str">
        <f>Invoice!F96</f>
        <v>Exchange rate :</v>
      </c>
      <c r="B94" s="80">
        <f>Invoice!C96</f>
        <v>0</v>
      </c>
      <c r="C94" s="81">
        <f>Invoice!B96</f>
        <v>0</v>
      </c>
      <c r="D94" s="86">
        <f t="shared" si="2"/>
        <v>0</v>
      </c>
      <c r="E94" s="86">
        <f t="shared" si="3"/>
        <v>0</v>
      </c>
      <c r="F94" s="87">
        <f>Invoice!G96</f>
        <v>0</v>
      </c>
      <c r="G94" s="88">
        <f t="shared" si="4"/>
        <v>0</v>
      </c>
    </row>
    <row r="95" spans="1:7" s="85" customFormat="1" hidden="1">
      <c r="A95" s="101" t="str">
        <f>Invoice!F97</f>
        <v>Exchange rate :</v>
      </c>
      <c r="B95" s="80">
        <f>Invoice!C97</f>
        <v>0</v>
      </c>
      <c r="C95" s="81">
        <f>Invoice!B97</f>
        <v>0</v>
      </c>
      <c r="D95" s="86">
        <f t="shared" si="2"/>
        <v>0</v>
      </c>
      <c r="E95" s="86">
        <f t="shared" si="3"/>
        <v>0</v>
      </c>
      <c r="F95" s="87">
        <f>Invoice!G97</f>
        <v>0</v>
      </c>
      <c r="G95" s="88">
        <f t="shared" si="4"/>
        <v>0</v>
      </c>
    </row>
    <row r="96" spans="1:7" s="85" customFormat="1" hidden="1">
      <c r="A96" s="101" t="str">
        <f>Invoice!F98</f>
        <v>Exchange rate :</v>
      </c>
      <c r="B96" s="80">
        <f>Invoice!C98</f>
        <v>0</v>
      </c>
      <c r="C96" s="81">
        <f>Invoice!B98</f>
        <v>0</v>
      </c>
      <c r="D96" s="86">
        <f t="shared" si="2"/>
        <v>0</v>
      </c>
      <c r="E96" s="86">
        <f t="shared" si="3"/>
        <v>0</v>
      </c>
      <c r="F96" s="87">
        <f>Invoice!G98</f>
        <v>0</v>
      </c>
      <c r="G96" s="88">
        <f t="shared" si="4"/>
        <v>0</v>
      </c>
    </row>
    <row r="97" spans="1:7" s="85" customFormat="1" hidden="1">
      <c r="A97" s="101" t="str">
        <f>Invoice!F99</f>
        <v>Exchange rate :</v>
      </c>
      <c r="B97" s="80">
        <f>Invoice!C99</f>
        <v>0</v>
      </c>
      <c r="C97" s="81">
        <f>Invoice!B99</f>
        <v>0</v>
      </c>
      <c r="D97" s="86">
        <f t="shared" si="2"/>
        <v>0</v>
      </c>
      <c r="E97" s="86">
        <f t="shared" si="3"/>
        <v>0</v>
      </c>
      <c r="F97" s="87">
        <f>Invoice!G99</f>
        <v>0</v>
      </c>
      <c r="G97" s="88">
        <f t="shared" si="4"/>
        <v>0</v>
      </c>
    </row>
    <row r="98" spans="1:7" s="85" customFormat="1" hidden="1">
      <c r="A98" s="101" t="str">
        <f>Invoice!F100</f>
        <v>Exchange rate :</v>
      </c>
      <c r="B98" s="80">
        <f>Invoice!C100</f>
        <v>0</v>
      </c>
      <c r="C98" s="81">
        <f>Invoice!B100</f>
        <v>0</v>
      </c>
      <c r="D98" s="86">
        <f t="shared" si="2"/>
        <v>0</v>
      </c>
      <c r="E98" s="86">
        <f t="shared" si="3"/>
        <v>0</v>
      </c>
      <c r="F98" s="87">
        <f>Invoice!G100</f>
        <v>0</v>
      </c>
      <c r="G98" s="88">
        <f t="shared" si="4"/>
        <v>0</v>
      </c>
    </row>
    <row r="99" spans="1:7" s="85" customFormat="1" hidden="1">
      <c r="A99" s="101" t="str">
        <f>Invoice!F101</f>
        <v>Exchange rate :</v>
      </c>
      <c r="B99" s="80">
        <f>Invoice!C101</f>
        <v>0</v>
      </c>
      <c r="C99" s="81">
        <f>Invoice!B101</f>
        <v>0</v>
      </c>
      <c r="D99" s="86">
        <f t="shared" si="2"/>
        <v>0</v>
      </c>
      <c r="E99" s="86">
        <f t="shared" si="3"/>
        <v>0</v>
      </c>
      <c r="F99" s="87">
        <f>Invoice!G101</f>
        <v>0</v>
      </c>
      <c r="G99" s="88">
        <f t="shared" si="4"/>
        <v>0</v>
      </c>
    </row>
    <row r="100" spans="1:7" s="85" customFormat="1" hidden="1">
      <c r="A100" s="101" t="str">
        <f>Invoice!F102</f>
        <v>Exchange rate :</v>
      </c>
      <c r="B100" s="80">
        <f>Invoice!C102</f>
        <v>0</v>
      </c>
      <c r="C100" s="81">
        <f>Invoice!B102</f>
        <v>0</v>
      </c>
      <c r="D100" s="86">
        <f t="shared" si="2"/>
        <v>0</v>
      </c>
      <c r="E100" s="86">
        <f t="shared" si="3"/>
        <v>0</v>
      </c>
      <c r="F100" s="87">
        <f>Invoice!G102</f>
        <v>0</v>
      </c>
      <c r="G100" s="88">
        <f t="shared" si="4"/>
        <v>0</v>
      </c>
    </row>
    <row r="101" spans="1:7" s="85" customFormat="1" hidden="1">
      <c r="A101" s="101" t="str">
        <f>Invoice!F103</f>
        <v>Exchange rate :</v>
      </c>
      <c r="B101" s="80">
        <f>Invoice!C103</f>
        <v>0</v>
      </c>
      <c r="C101" s="81">
        <f>Invoice!B103</f>
        <v>0</v>
      </c>
      <c r="D101" s="86">
        <f t="shared" si="2"/>
        <v>0</v>
      </c>
      <c r="E101" s="86">
        <f t="shared" si="3"/>
        <v>0</v>
      </c>
      <c r="F101" s="87">
        <f>Invoice!G103</f>
        <v>0</v>
      </c>
      <c r="G101" s="88">
        <f t="shared" si="4"/>
        <v>0</v>
      </c>
    </row>
    <row r="102" spans="1:7" s="85" customFormat="1" hidden="1">
      <c r="A102" s="101" t="str">
        <f>Invoice!F104</f>
        <v>Exchange rate :</v>
      </c>
      <c r="B102" s="80">
        <f>Invoice!C104</f>
        <v>0</v>
      </c>
      <c r="C102" s="81">
        <f>Invoice!B104</f>
        <v>0</v>
      </c>
      <c r="D102" s="86">
        <f t="shared" si="2"/>
        <v>0</v>
      </c>
      <c r="E102" s="86">
        <f t="shared" si="3"/>
        <v>0</v>
      </c>
      <c r="F102" s="87">
        <f>Invoice!G104</f>
        <v>0</v>
      </c>
      <c r="G102" s="88">
        <f t="shared" si="4"/>
        <v>0</v>
      </c>
    </row>
    <row r="103" spans="1:7" s="85" customFormat="1" hidden="1">
      <c r="A103" s="101" t="str">
        <f>Invoice!F105</f>
        <v>Exchange rate :</v>
      </c>
      <c r="B103" s="80">
        <f>Invoice!C105</f>
        <v>0</v>
      </c>
      <c r="C103" s="81">
        <f>Invoice!B105</f>
        <v>0</v>
      </c>
      <c r="D103" s="86">
        <f t="shared" si="2"/>
        <v>0</v>
      </c>
      <c r="E103" s="86">
        <f t="shared" si="3"/>
        <v>0</v>
      </c>
      <c r="F103" s="87">
        <f>Invoice!G105</f>
        <v>0</v>
      </c>
      <c r="G103" s="88">
        <f t="shared" si="4"/>
        <v>0</v>
      </c>
    </row>
    <row r="104" spans="1:7" s="85" customFormat="1" hidden="1">
      <c r="A104" s="101" t="str">
        <f>Invoice!F106</f>
        <v>Exchange rate :</v>
      </c>
      <c r="B104" s="80">
        <f>Invoice!C106</f>
        <v>0</v>
      </c>
      <c r="C104" s="81">
        <f>Invoice!B106</f>
        <v>0</v>
      </c>
      <c r="D104" s="86">
        <f t="shared" si="2"/>
        <v>0</v>
      </c>
      <c r="E104" s="86">
        <f t="shared" si="3"/>
        <v>0</v>
      </c>
      <c r="F104" s="87">
        <f>Invoice!G106</f>
        <v>0</v>
      </c>
      <c r="G104" s="88">
        <f t="shared" si="4"/>
        <v>0</v>
      </c>
    </row>
    <row r="105" spans="1:7" s="85" customFormat="1" hidden="1">
      <c r="A105" s="101" t="str">
        <f>Invoice!F107</f>
        <v>Exchange rate :</v>
      </c>
      <c r="B105" s="80">
        <f>Invoice!C107</f>
        <v>0</v>
      </c>
      <c r="C105" s="81">
        <f>Invoice!B107</f>
        <v>0</v>
      </c>
      <c r="D105" s="86">
        <f t="shared" si="2"/>
        <v>0</v>
      </c>
      <c r="E105" s="86">
        <f t="shared" si="3"/>
        <v>0</v>
      </c>
      <c r="F105" s="87">
        <f>Invoice!G107</f>
        <v>0</v>
      </c>
      <c r="G105" s="88">
        <f t="shared" si="4"/>
        <v>0</v>
      </c>
    </row>
    <row r="106" spans="1:7" s="85" customFormat="1" hidden="1">
      <c r="A106" s="101" t="str">
        <f>Invoice!F108</f>
        <v>Exchange rate :</v>
      </c>
      <c r="B106" s="80">
        <f>Invoice!C108</f>
        <v>0</v>
      </c>
      <c r="C106" s="81">
        <f>Invoice!B108</f>
        <v>0</v>
      </c>
      <c r="D106" s="86">
        <f t="shared" si="2"/>
        <v>0</v>
      </c>
      <c r="E106" s="86">
        <f t="shared" si="3"/>
        <v>0</v>
      </c>
      <c r="F106" s="87">
        <f>Invoice!G108</f>
        <v>0</v>
      </c>
      <c r="G106" s="88">
        <f t="shared" si="4"/>
        <v>0</v>
      </c>
    </row>
    <row r="107" spans="1:7" s="85" customFormat="1" hidden="1">
      <c r="A107" s="101" t="str">
        <f>Invoice!F109</f>
        <v>Exchange rate :</v>
      </c>
      <c r="B107" s="80">
        <f>Invoice!C109</f>
        <v>0</v>
      </c>
      <c r="C107" s="81">
        <f>Invoice!B109</f>
        <v>0</v>
      </c>
      <c r="D107" s="86">
        <f t="shared" si="2"/>
        <v>0</v>
      </c>
      <c r="E107" s="86">
        <f t="shared" si="3"/>
        <v>0</v>
      </c>
      <c r="F107" s="87">
        <f>Invoice!G109</f>
        <v>0</v>
      </c>
      <c r="G107" s="88">
        <f t="shared" si="4"/>
        <v>0</v>
      </c>
    </row>
    <row r="108" spans="1:7" s="85" customFormat="1" hidden="1">
      <c r="A108" s="101" t="str">
        <f>Invoice!F110</f>
        <v>Exchange rate :</v>
      </c>
      <c r="B108" s="80">
        <f>Invoice!C110</f>
        <v>0</v>
      </c>
      <c r="C108" s="81">
        <f>Invoice!B110</f>
        <v>0</v>
      </c>
      <c r="D108" s="86">
        <f t="shared" si="2"/>
        <v>0</v>
      </c>
      <c r="E108" s="86">
        <f t="shared" si="3"/>
        <v>0</v>
      </c>
      <c r="F108" s="87">
        <f>Invoice!G110</f>
        <v>0</v>
      </c>
      <c r="G108" s="88">
        <f t="shared" si="4"/>
        <v>0</v>
      </c>
    </row>
    <row r="109" spans="1:7" s="85" customFormat="1" hidden="1">
      <c r="A109" s="101" t="str">
        <f>Invoice!F111</f>
        <v>Exchange rate :</v>
      </c>
      <c r="B109" s="80">
        <f>Invoice!C111</f>
        <v>0</v>
      </c>
      <c r="C109" s="81">
        <f>Invoice!B111</f>
        <v>0</v>
      </c>
      <c r="D109" s="86">
        <f t="shared" si="2"/>
        <v>0</v>
      </c>
      <c r="E109" s="86">
        <f t="shared" si="3"/>
        <v>0</v>
      </c>
      <c r="F109" s="87">
        <f>Invoice!G111</f>
        <v>0</v>
      </c>
      <c r="G109" s="88">
        <f t="shared" si="4"/>
        <v>0</v>
      </c>
    </row>
    <row r="110" spans="1:7" s="85" customFormat="1" hidden="1">
      <c r="A110" s="101" t="str">
        <f>Invoice!F112</f>
        <v>Exchange rate :</v>
      </c>
      <c r="B110" s="80">
        <f>Invoice!C112</f>
        <v>0</v>
      </c>
      <c r="C110" s="81">
        <f>Invoice!B112</f>
        <v>0</v>
      </c>
      <c r="D110" s="86">
        <f t="shared" si="2"/>
        <v>0</v>
      </c>
      <c r="E110" s="86">
        <f t="shared" si="3"/>
        <v>0</v>
      </c>
      <c r="F110" s="87">
        <f>Invoice!G112</f>
        <v>0</v>
      </c>
      <c r="G110" s="88">
        <f t="shared" si="4"/>
        <v>0</v>
      </c>
    </row>
    <row r="111" spans="1:7" s="85" customFormat="1" hidden="1">
      <c r="A111" s="101" t="str">
        <f>Invoice!F113</f>
        <v>Exchange rate :</v>
      </c>
      <c r="B111" s="80">
        <f>Invoice!C113</f>
        <v>0</v>
      </c>
      <c r="C111" s="81">
        <f>Invoice!B113</f>
        <v>0</v>
      </c>
      <c r="D111" s="86">
        <f t="shared" si="2"/>
        <v>0</v>
      </c>
      <c r="E111" s="86">
        <f t="shared" si="3"/>
        <v>0</v>
      </c>
      <c r="F111" s="87">
        <f>Invoice!G113</f>
        <v>0</v>
      </c>
      <c r="G111" s="88">
        <f t="shared" si="4"/>
        <v>0</v>
      </c>
    </row>
    <row r="112" spans="1:7" s="85" customFormat="1" hidden="1">
      <c r="A112" s="101" t="str">
        <f>Invoice!F114</f>
        <v>Exchange rate :</v>
      </c>
      <c r="B112" s="80">
        <f>Invoice!C114</f>
        <v>0</v>
      </c>
      <c r="C112" s="81">
        <f>Invoice!B114</f>
        <v>0</v>
      </c>
      <c r="D112" s="86">
        <f t="shared" si="2"/>
        <v>0</v>
      </c>
      <c r="E112" s="86">
        <f t="shared" si="3"/>
        <v>0</v>
      </c>
      <c r="F112" s="87">
        <f>Invoice!G114</f>
        <v>0</v>
      </c>
      <c r="G112" s="88">
        <f t="shared" si="4"/>
        <v>0</v>
      </c>
    </row>
    <row r="113" spans="1:7" s="85" customFormat="1" hidden="1">
      <c r="A113" s="101" t="str">
        <f>Invoice!F115</f>
        <v>Exchange rate :</v>
      </c>
      <c r="B113" s="80">
        <f>Invoice!C115</f>
        <v>0</v>
      </c>
      <c r="C113" s="81">
        <f>Invoice!B115</f>
        <v>0</v>
      </c>
      <c r="D113" s="86">
        <f t="shared" si="2"/>
        <v>0</v>
      </c>
      <c r="E113" s="86">
        <f t="shared" si="3"/>
        <v>0</v>
      </c>
      <c r="F113" s="87">
        <f>Invoice!G115</f>
        <v>0</v>
      </c>
      <c r="G113" s="88">
        <f t="shared" si="4"/>
        <v>0</v>
      </c>
    </row>
    <row r="114" spans="1:7" s="85" customFormat="1" hidden="1">
      <c r="A114" s="101" t="str">
        <f>Invoice!F116</f>
        <v>Exchange rate :</v>
      </c>
      <c r="B114" s="80">
        <f>Invoice!C116</f>
        <v>0</v>
      </c>
      <c r="C114" s="81">
        <f>Invoice!B116</f>
        <v>0</v>
      </c>
      <c r="D114" s="86">
        <f t="shared" si="2"/>
        <v>0</v>
      </c>
      <c r="E114" s="86">
        <f t="shared" si="3"/>
        <v>0</v>
      </c>
      <c r="F114" s="87">
        <f>Invoice!G116</f>
        <v>0</v>
      </c>
      <c r="G114" s="88">
        <f t="shared" si="4"/>
        <v>0</v>
      </c>
    </row>
    <row r="115" spans="1:7" s="85" customFormat="1" hidden="1">
      <c r="A115" s="101" t="str">
        <f>Invoice!F117</f>
        <v>Exchange rate :</v>
      </c>
      <c r="B115" s="80">
        <f>Invoice!C117</f>
        <v>0</v>
      </c>
      <c r="C115" s="81">
        <f>Invoice!B117</f>
        <v>0</v>
      </c>
      <c r="D115" s="86">
        <f t="shared" si="2"/>
        <v>0</v>
      </c>
      <c r="E115" s="86">
        <f t="shared" si="3"/>
        <v>0</v>
      </c>
      <c r="F115" s="87">
        <f>Invoice!G117</f>
        <v>0</v>
      </c>
      <c r="G115" s="88">
        <f t="shared" si="4"/>
        <v>0</v>
      </c>
    </row>
    <row r="116" spans="1:7" s="85" customFormat="1" hidden="1">
      <c r="A116" s="101" t="str">
        <f>Invoice!F118</f>
        <v>Exchange rate :</v>
      </c>
      <c r="B116" s="80">
        <f>Invoice!C118</f>
        <v>0</v>
      </c>
      <c r="C116" s="81">
        <f>Invoice!B118</f>
        <v>0</v>
      </c>
      <c r="D116" s="86">
        <f t="shared" si="2"/>
        <v>0</v>
      </c>
      <c r="E116" s="86">
        <f t="shared" si="3"/>
        <v>0</v>
      </c>
      <c r="F116" s="87">
        <f>Invoice!G118</f>
        <v>0</v>
      </c>
      <c r="G116" s="88">
        <f t="shared" si="4"/>
        <v>0</v>
      </c>
    </row>
    <row r="117" spans="1:7" s="85" customFormat="1" hidden="1">
      <c r="A117" s="101" t="str">
        <f>Invoice!F119</f>
        <v>Exchange rate :</v>
      </c>
      <c r="B117" s="80">
        <f>Invoice!C119</f>
        <v>0</v>
      </c>
      <c r="C117" s="81">
        <f>Invoice!B119</f>
        <v>0</v>
      </c>
      <c r="D117" s="86">
        <f t="shared" si="2"/>
        <v>0</v>
      </c>
      <c r="E117" s="86">
        <f t="shared" si="3"/>
        <v>0</v>
      </c>
      <c r="F117" s="87">
        <f>Invoice!G119</f>
        <v>0</v>
      </c>
      <c r="G117" s="88">
        <f t="shared" si="4"/>
        <v>0</v>
      </c>
    </row>
    <row r="118" spans="1:7" s="85" customFormat="1" hidden="1">
      <c r="A118" s="101" t="str">
        <f>Invoice!F120</f>
        <v>Exchange rate :</v>
      </c>
      <c r="B118" s="80">
        <f>Invoice!C120</f>
        <v>0</v>
      </c>
      <c r="C118" s="81">
        <f>Invoice!B120</f>
        <v>0</v>
      </c>
      <c r="D118" s="86">
        <f t="shared" si="2"/>
        <v>0</v>
      </c>
      <c r="E118" s="86">
        <f t="shared" si="3"/>
        <v>0</v>
      </c>
      <c r="F118" s="87">
        <f>Invoice!G120</f>
        <v>0</v>
      </c>
      <c r="G118" s="88">
        <f t="shared" si="4"/>
        <v>0</v>
      </c>
    </row>
    <row r="119" spans="1:7" s="85" customFormat="1" hidden="1">
      <c r="A119" s="101" t="str">
        <f>Invoice!F121</f>
        <v>Exchange rate :</v>
      </c>
      <c r="B119" s="80">
        <f>Invoice!C121</f>
        <v>0</v>
      </c>
      <c r="C119" s="81">
        <f>Invoice!B121</f>
        <v>0</v>
      </c>
      <c r="D119" s="86">
        <f t="shared" si="2"/>
        <v>0</v>
      </c>
      <c r="E119" s="86">
        <f t="shared" si="3"/>
        <v>0</v>
      </c>
      <c r="F119" s="87">
        <f>Invoice!G121</f>
        <v>0</v>
      </c>
      <c r="G119" s="88">
        <f t="shared" si="4"/>
        <v>0</v>
      </c>
    </row>
    <row r="120" spans="1:7" s="85" customFormat="1" hidden="1">
      <c r="A120" s="101" t="str">
        <f>Invoice!F122</f>
        <v>Exchange rate :</v>
      </c>
      <c r="B120" s="80">
        <f>Invoice!C122</f>
        <v>0</v>
      </c>
      <c r="C120" s="81">
        <f>Invoice!B122</f>
        <v>0</v>
      </c>
      <c r="D120" s="86">
        <f t="shared" si="2"/>
        <v>0</v>
      </c>
      <c r="E120" s="86">
        <f t="shared" si="3"/>
        <v>0</v>
      </c>
      <c r="F120" s="87">
        <f>Invoice!G122</f>
        <v>0</v>
      </c>
      <c r="G120" s="88">
        <f t="shared" si="4"/>
        <v>0</v>
      </c>
    </row>
    <row r="121" spans="1:7" s="85" customFormat="1" hidden="1">
      <c r="A121" s="101" t="str">
        <f>Invoice!F123</f>
        <v>Exchange rate :</v>
      </c>
      <c r="B121" s="80">
        <f>Invoice!C123</f>
        <v>0</v>
      </c>
      <c r="C121" s="81">
        <f>Invoice!B123</f>
        <v>0</v>
      </c>
      <c r="D121" s="86">
        <f t="shared" si="2"/>
        <v>0</v>
      </c>
      <c r="E121" s="86">
        <f t="shared" si="3"/>
        <v>0</v>
      </c>
      <c r="F121" s="87">
        <f>Invoice!G123</f>
        <v>0</v>
      </c>
      <c r="G121" s="88">
        <f t="shared" si="4"/>
        <v>0</v>
      </c>
    </row>
    <row r="122" spans="1:7" s="85" customFormat="1" hidden="1">
      <c r="A122" s="101" t="str">
        <f>Invoice!F124</f>
        <v>Exchange rate :</v>
      </c>
      <c r="B122" s="80">
        <f>Invoice!C124</f>
        <v>0</v>
      </c>
      <c r="C122" s="81">
        <f>Invoice!B124</f>
        <v>0</v>
      </c>
      <c r="D122" s="86">
        <f t="shared" si="2"/>
        <v>0</v>
      </c>
      <c r="E122" s="86">
        <f t="shared" si="3"/>
        <v>0</v>
      </c>
      <c r="F122" s="87">
        <f>Invoice!G124</f>
        <v>0</v>
      </c>
      <c r="G122" s="88">
        <f t="shared" si="4"/>
        <v>0</v>
      </c>
    </row>
    <row r="123" spans="1:7" s="85" customFormat="1" hidden="1">
      <c r="A123" s="101" t="str">
        <f>Invoice!F125</f>
        <v>Exchange rate :</v>
      </c>
      <c r="B123" s="80">
        <f>Invoice!C125</f>
        <v>0</v>
      </c>
      <c r="C123" s="81">
        <f>Invoice!B125</f>
        <v>0</v>
      </c>
      <c r="D123" s="86">
        <f t="shared" si="2"/>
        <v>0</v>
      </c>
      <c r="E123" s="86">
        <f t="shared" si="3"/>
        <v>0</v>
      </c>
      <c r="F123" s="87">
        <f>Invoice!G125</f>
        <v>0</v>
      </c>
      <c r="G123" s="88">
        <f t="shared" si="4"/>
        <v>0</v>
      </c>
    </row>
    <row r="124" spans="1:7" s="85" customFormat="1" hidden="1">
      <c r="A124" s="101" t="str">
        <f>Invoice!F126</f>
        <v>Exchange rate :</v>
      </c>
      <c r="B124" s="80">
        <f>Invoice!C126</f>
        <v>0</v>
      </c>
      <c r="C124" s="81">
        <f>Invoice!B126</f>
        <v>0</v>
      </c>
      <c r="D124" s="86">
        <f t="shared" si="2"/>
        <v>0</v>
      </c>
      <c r="E124" s="86">
        <f t="shared" si="3"/>
        <v>0</v>
      </c>
      <c r="F124" s="87">
        <f>Invoice!G126</f>
        <v>0</v>
      </c>
      <c r="G124" s="88">
        <f t="shared" si="4"/>
        <v>0</v>
      </c>
    </row>
    <row r="125" spans="1:7" s="85" customFormat="1" hidden="1">
      <c r="A125" s="101" t="str">
        <f>Invoice!F127</f>
        <v>Exchange rate :</v>
      </c>
      <c r="B125" s="80">
        <f>Invoice!C127</f>
        <v>0</v>
      </c>
      <c r="C125" s="81">
        <f>Invoice!B127</f>
        <v>0</v>
      </c>
      <c r="D125" s="86">
        <f t="shared" si="2"/>
        <v>0</v>
      </c>
      <c r="E125" s="86">
        <f t="shared" si="3"/>
        <v>0</v>
      </c>
      <c r="F125" s="87">
        <f>Invoice!G127</f>
        <v>0</v>
      </c>
      <c r="G125" s="88">
        <f t="shared" si="4"/>
        <v>0</v>
      </c>
    </row>
    <row r="126" spans="1:7" s="85" customFormat="1" hidden="1">
      <c r="A126" s="101" t="str">
        <f>Invoice!F128</f>
        <v>Exchange rate :</v>
      </c>
      <c r="B126" s="80">
        <f>Invoice!C128</f>
        <v>0</v>
      </c>
      <c r="C126" s="81">
        <f>Invoice!B128</f>
        <v>0</v>
      </c>
      <c r="D126" s="86">
        <f t="shared" si="2"/>
        <v>0</v>
      </c>
      <c r="E126" s="86">
        <f t="shared" si="3"/>
        <v>0</v>
      </c>
      <c r="F126" s="87">
        <f>Invoice!G128</f>
        <v>0</v>
      </c>
      <c r="G126" s="88">
        <f t="shared" si="4"/>
        <v>0</v>
      </c>
    </row>
    <row r="127" spans="1:7" s="85" customFormat="1" hidden="1">
      <c r="A127" s="101" t="str">
        <f>Invoice!F129</f>
        <v>Exchange rate :</v>
      </c>
      <c r="B127" s="80">
        <f>Invoice!C129</f>
        <v>0</v>
      </c>
      <c r="C127" s="81">
        <f>Invoice!B129</f>
        <v>0</v>
      </c>
      <c r="D127" s="86">
        <f t="shared" si="2"/>
        <v>0</v>
      </c>
      <c r="E127" s="86">
        <f t="shared" si="3"/>
        <v>0</v>
      </c>
      <c r="F127" s="87">
        <f>Invoice!G129</f>
        <v>0</v>
      </c>
      <c r="G127" s="88">
        <f t="shared" si="4"/>
        <v>0</v>
      </c>
    </row>
    <row r="128" spans="1:7" s="85" customFormat="1" hidden="1">
      <c r="A128" s="101" t="str">
        <f>Invoice!F130</f>
        <v>Exchange rate :</v>
      </c>
      <c r="B128" s="80">
        <f>Invoice!C130</f>
        <v>0</v>
      </c>
      <c r="C128" s="81">
        <f>Invoice!B130</f>
        <v>0</v>
      </c>
      <c r="D128" s="86">
        <f t="shared" ref="D128:D191" si="5">F128/$D$14</f>
        <v>0</v>
      </c>
      <c r="E128" s="86">
        <f t="shared" ref="E128:E191" si="6">G128/$D$14</f>
        <v>0</v>
      </c>
      <c r="F128" s="87">
        <f>Invoice!G130</f>
        <v>0</v>
      </c>
      <c r="G128" s="88">
        <f t="shared" ref="G128:G191" si="7">C128*F128</f>
        <v>0</v>
      </c>
    </row>
    <row r="129" spans="1:7" s="85" customFormat="1" hidden="1">
      <c r="A129" s="101" t="str">
        <f>Invoice!F131</f>
        <v>Exchange rate :</v>
      </c>
      <c r="B129" s="80">
        <f>Invoice!C131</f>
        <v>0</v>
      </c>
      <c r="C129" s="81">
        <f>Invoice!B131</f>
        <v>0</v>
      </c>
      <c r="D129" s="86">
        <f t="shared" si="5"/>
        <v>0</v>
      </c>
      <c r="E129" s="86">
        <f t="shared" si="6"/>
        <v>0</v>
      </c>
      <c r="F129" s="87">
        <f>Invoice!G131</f>
        <v>0</v>
      </c>
      <c r="G129" s="88">
        <f t="shared" si="7"/>
        <v>0</v>
      </c>
    </row>
    <row r="130" spans="1:7" s="85" customFormat="1" hidden="1">
      <c r="A130" s="101" t="str">
        <f>Invoice!F132</f>
        <v>Exchange rate :</v>
      </c>
      <c r="B130" s="80">
        <f>Invoice!C132</f>
        <v>0</v>
      </c>
      <c r="C130" s="81">
        <f>Invoice!B132</f>
        <v>0</v>
      </c>
      <c r="D130" s="86">
        <f t="shared" si="5"/>
        <v>0</v>
      </c>
      <c r="E130" s="86">
        <f t="shared" si="6"/>
        <v>0</v>
      </c>
      <c r="F130" s="87">
        <f>Invoice!G132</f>
        <v>0</v>
      </c>
      <c r="G130" s="88">
        <f t="shared" si="7"/>
        <v>0</v>
      </c>
    </row>
    <row r="131" spans="1:7" s="85" customFormat="1" hidden="1">
      <c r="A131" s="101" t="str">
        <f>Invoice!F133</f>
        <v>Exchange rate :</v>
      </c>
      <c r="B131" s="80">
        <f>Invoice!C133</f>
        <v>0</v>
      </c>
      <c r="C131" s="81">
        <f>Invoice!B133</f>
        <v>0</v>
      </c>
      <c r="D131" s="86">
        <f t="shared" si="5"/>
        <v>0</v>
      </c>
      <c r="E131" s="86">
        <f t="shared" si="6"/>
        <v>0</v>
      </c>
      <c r="F131" s="87">
        <f>Invoice!G133</f>
        <v>0</v>
      </c>
      <c r="G131" s="88">
        <f t="shared" si="7"/>
        <v>0</v>
      </c>
    </row>
    <row r="132" spans="1:7" s="85" customFormat="1" hidden="1">
      <c r="A132" s="101" t="str">
        <f>Invoice!F134</f>
        <v>Exchange rate :</v>
      </c>
      <c r="B132" s="80">
        <f>Invoice!C134</f>
        <v>0</v>
      </c>
      <c r="C132" s="81">
        <f>Invoice!B134</f>
        <v>0</v>
      </c>
      <c r="D132" s="86">
        <f t="shared" si="5"/>
        <v>0</v>
      </c>
      <c r="E132" s="86">
        <f t="shared" si="6"/>
        <v>0</v>
      </c>
      <c r="F132" s="87">
        <f>Invoice!G134</f>
        <v>0</v>
      </c>
      <c r="G132" s="88">
        <f t="shared" si="7"/>
        <v>0</v>
      </c>
    </row>
    <row r="133" spans="1:7" s="85" customFormat="1" hidden="1">
      <c r="A133" s="101" t="str">
        <f>Invoice!F135</f>
        <v>Exchange rate :</v>
      </c>
      <c r="B133" s="80">
        <f>Invoice!C135</f>
        <v>0</v>
      </c>
      <c r="C133" s="81">
        <f>Invoice!B135</f>
        <v>0</v>
      </c>
      <c r="D133" s="86">
        <f t="shared" si="5"/>
        <v>0</v>
      </c>
      <c r="E133" s="86">
        <f t="shared" si="6"/>
        <v>0</v>
      </c>
      <c r="F133" s="87">
        <f>Invoice!G135</f>
        <v>0</v>
      </c>
      <c r="G133" s="88">
        <f t="shared" si="7"/>
        <v>0</v>
      </c>
    </row>
    <row r="134" spans="1:7" s="85" customFormat="1" hidden="1">
      <c r="A134" s="101" t="str">
        <f>Invoice!F136</f>
        <v>Exchange rate :</v>
      </c>
      <c r="B134" s="80">
        <f>Invoice!C136</f>
        <v>0</v>
      </c>
      <c r="C134" s="81">
        <f>Invoice!B136</f>
        <v>0</v>
      </c>
      <c r="D134" s="86">
        <f t="shared" si="5"/>
        <v>0</v>
      </c>
      <c r="E134" s="86">
        <f t="shared" si="6"/>
        <v>0</v>
      </c>
      <c r="F134" s="87">
        <f>Invoice!G136</f>
        <v>0</v>
      </c>
      <c r="G134" s="88">
        <f t="shared" si="7"/>
        <v>0</v>
      </c>
    </row>
    <row r="135" spans="1:7" s="85" customFormat="1" hidden="1">
      <c r="A135" s="101" t="str">
        <f>Invoice!F137</f>
        <v>Exchange rate :</v>
      </c>
      <c r="B135" s="80">
        <f>Invoice!C137</f>
        <v>0</v>
      </c>
      <c r="C135" s="81">
        <f>Invoice!B137</f>
        <v>0</v>
      </c>
      <c r="D135" s="86">
        <f t="shared" si="5"/>
        <v>0</v>
      </c>
      <c r="E135" s="86">
        <f t="shared" si="6"/>
        <v>0</v>
      </c>
      <c r="F135" s="87">
        <f>Invoice!G137</f>
        <v>0</v>
      </c>
      <c r="G135" s="88">
        <f t="shared" si="7"/>
        <v>0</v>
      </c>
    </row>
    <row r="136" spans="1:7" s="85" customFormat="1" hidden="1">
      <c r="A136" s="101" t="str">
        <f>Invoice!F138</f>
        <v>Exchange rate :</v>
      </c>
      <c r="B136" s="80">
        <f>Invoice!C138</f>
        <v>0</v>
      </c>
      <c r="C136" s="81">
        <f>Invoice!B138</f>
        <v>0</v>
      </c>
      <c r="D136" s="86">
        <f t="shared" si="5"/>
        <v>0</v>
      </c>
      <c r="E136" s="86">
        <f t="shared" si="6"/>
        <v>0</v>
      </c>
      <c r="F136" s="87">
        <f>Invoice!G138</f>
        <v>0</v>
      </c>
      <c r="G136" s="88">
        <f t="shared" si="7"/>
        <v>0</v>
      </c>
    </row>
    <row r="137" spans="1:7" s="85" customFormat="1" hidden="1">
      <c r="A137" s="101" t="str">
        <f>Invoice!F139</f>
        <v>Exchange rate :</v>
      </c>
      <c r="B137" s="80">
        <f>Invoice!C139</f>
        <v>0</v>
      </c>
      <c r="C137" s="81">
        <f>Invoice!B139</f>
        <v>0</v>
      </c>
      <c r="D137" s="86">
        <f t="shared" si="5"/>
        <v>0</v>
      </c>
      <c r="E137" s="86">
        <f t="shared" si="6"/>
        <v>0</v>
      </c>
      <c r="F137" s="87">
        <f>Invoice!G139</f>
        <v>0</v>
      </c>
      <c r="G137" s="88">
        <f t="shared" si="7"/>
        <v>0</v>
      </c>
    </row>
    <row r="138" spans="1:7" s="85" customFormat="1" hidden="1">
      <c r="A138" s="101" t="str">
        <f>Invoice!F140</f>
        <v>Exchange rate :</v>
      </c>
      <c r="B138" s="80">
        <f>Invoice!C140</f>
        <v>0</v>
      </c>
      <c r="C138" s="81">
        <f>Invoice!B140</f>
        <v>0</v>
      </c>
      <c r="D138" s="86">
        <f t="shared" si="5"/>
        <v>0</v>
      </c>
      <c r="E138" s="86">
        <f t="shared" si="6"/>
        <v>0</v>
      </c>
      <c r="F138" s="87">
        <f>Invoice!G140</f>
        <v>0</v>
      </c>
      <c r="G138" s="88">
        <f t="shared" si="7"/>
        <v>0</v>
      </c>
    </row>
    <row r="139" spans="1:7" s="85" customFormat="1" hidden="1">
      <c r="A139" s="101" t="str">
        <f>Invoice!F141</f>
        <v>Exchange rate :</v>
      </c>
      <c r="B139" s="80">
        <f>Invoice!C141</f>
        <v>0</v>
      </c>
      <c r="C139" s="81">
        <f>Invoice!B141</f>
        <v>0</v>
      </c>
      <c r="D139" s="86">
        <f t="shared" si="5"/>
        <v>0</v>
      </c>
      <c r="E139" s="86">
        <f t="shared" si="6"/>
        <v>0</v>
      </c>
      <c r="F139" s="87">
        <f>Invoice!G141</f>
        <v>0</v>
      </c>
      <c r="G139" s="88">
        <f t="shared" si="7"/>
        <v>0</v>
      </c>
    </row>
    <row r="140" spans="1:7" s="85" customFormat="1" hidden="1">
      <c r="A140" s="101" t="str">
        <f>Invoice!F142</f>
        <v>Exchange rate :</v>
      </c>
      <c r="B140" s="80">
        <f>Invoice!C142</f>
        <v>0</v>
      </c>
      <c r="C140" s="81">
        <f>Invoice!B142</f>
        <v>0</v>
      </c>
      <c r="D140" s="86">
        <f t="shared" si="5"/>
        <v>0</v>
      </c>
      <c r="E140" s="86">
        <f t="shared" si="6"/>
        <v>0</v>
      </c>
      <c r="F140" s="87">
        <f>Invoice!G142</f>
        <v>0</v>
      </c>
      <c r="G140" s="88">
        <f t="shared" si="7"/>
        <v>0</v>
      </c>
    </row>
    <row r="141" spans="1:7" s="85" customFormat="1" hidden="1">
      <c r="A141" s="101" t="str">
        <f>Invoice!F143</f>
        <v>Exchange rate :</v>
      </c>
      <c r="B141" s="80">
        <f>Invoice!C143</f>
        <v>0</v>
      </c>
      <c r="C141" s="81">
        <f>Invoice!B143</f>
        <v>0</v>
      </c>
      <c r="D141" s="86">
        <f t="shared" si="5"/>
        <v>0</v>
      </c>
      <c r="E141" s="86">
        <f t="shared" si="6"/>
        <v>0</v>
      </c>
      <c r="F141" s="87">
        <f>Invoice!G143</f>
        <v>0</v>
      </c>
      <c r="G141" s="88">
        <f t="shared" si="7"/>
        <v>0</v>
      </c>
    </row>
    <row r="142" spans="1:7" s="85" customFormat="1" hidden="1">
      <c r="A142" s="101" t="str">
        <f>Invoice!F144</f>
        <v>Exchange rate :</v>
      </c>
      <c r="B142" s="80">
        <f>Invoice!C144</f>
        <v>0</v>
      </c>
      <c r="C142" s="81">
        <f>Invoice!B144</f>
        <v>0</v>
      </c>
      <c r="D142" s="86">
        <f t="shared" si="5"/>
        <v>0</v>
      </c>
      <c r="E142" s="86">
        <f t="shared" si="6"/>
        <v>0</v>
      </c>
      <c r="F142" s="87">
        <f>Invoice!G144</f>
        <v>0</v>
      </c>
      <c r="G142" s="88">
        <f t="shared" si="7"/>
        <v>0</v>
      </c>
    </row>
    <row r="143" spans="1:7" s="85" customFormat="1" hidden="1">
      <c r="A143" s="101" t="str">
        <f>Invoice!F145</f>
        <v>Exchange rate :</v>
      </c>
      <c r="B143" s="80">
        <f>Invoice!C145</f>
        <v>0</v>
      </c>
      <c r="C143" s="81">
        <f>Invoice!B145</f>
        <v>0</v>
      </c>
      <c r="D143" s="86">
        <f t="shared" si="5"/>
        <v>0</v>
      </c>
      <c r="E143" s="86">
        <f t="shared" si="6"/>
        <v>0</v>
      </c>
      <c r="F143" s="87">
        <f>Invoice!G145</f>
        <v>0</v>
      </c>
      <c r="G143" s="88">
        <f t="shared" si="7"/>
        <v>0</v>
      </c>
    </row>
    <row r="144" spans="1:7" s="85" customFormat="1" hidden="1">
      <c r="A144" s="101" t="str">
        <f>Invoice!F146</f>
        <v>Exchange rate :</v>
      </c>
      <c r="B144" s="80">
        <f>Invoice!C146</f>
        <v>0</v>
      </c>
      <c r="C144" s="81">
        <f>Invoice!B146</f>
        <v>0</v>
      </c>
      <c r="D144" s="86">
        <f t="shared" si="5"/>
        <v>0</v>
      </c>
      <c r="E144" s="86">
        <f t="shared" si="6"/>
        <v>0</v>
      </c>
      <c r="F144" s="87">
        <f>Invoice!G146</f>
        <v>0</v>
      </c>
      <c r="G144" s="88">
        <f t="shared" si="7"/>
        <v>0</v>
      </c>
    </row>
    <row r="145" spans="1:7" s="85" customFormat="1" hidden="1">
      <c r="A145" s="101" t="str">
        <f>Invoice!F147</f>
        <v>Exchange rate :</v>
      </c>
      <c r="B145" s="80">
        <f>Invoice!C147</f>
        <v>0</v>
      </c>
      <c r="C145" s="81">
        <f>Invoice!B147</f>
        <v>0</v>
      </c>
      <c r="D145" s="86">
        <f t="shared" si="5"/>
        <v>0</v>
      </c>
      <c r="E145" s="86">
        <f t="shared" si="6"/>
        <v>0</v>
      </c>
      <c r="F145" s="87">
        <f>Invoice!G147</f>
        <v>0</v>
      </c>
      <c r="G145" s="88">
        <f t="shared" si="7"/>
        <v>0</v>
      </c>
    </row>
    <row r="146" spans="1:7" s="85" customFormat="1" hidden="1">
      <c r="A146" s="101" t="str">
        <f>Invoice!F148</f>
        <v>Exchange rate :</v>
      </c>
      <c r="B146" s="80">
        <f>Invoice!C148</f>
        <v>0</v>
      </c>
      <c r="C146" s="81">
        <f>Invoice!B148</f>
        <v>0</v>
      </c>
      <c r="D146" s="86">
        <f t="shared" si="5"/>
        <v>0</v>
      </c>
      <c r="E146" s="86">
        <f t="shared" si="6"/>
        <v>0</v>
      </c>
      <c r="F146" s="87">
        <f>Invoice!G148</f>
        <v>0</v>
      </c>
      <c r="G146" s="88">
        <f t="shared" si="7"/>
        <v>0</v>
      </c>
    </row>
    <row r="147" spans="1:7" s="85" customFormat="1" hidden="1">
      <c r="A147" s="101" t="str">
        <f>Invoice!F149</f>
        <v>Exchange rate :</v>
      </c>
      <c r="B147" s="80">
        <f>Invoice!C149</f>
        <v>0</v>
      </c>
      <c r="C147" s="81">
        <f>Invoice!B149</f>
        <v>0</v>
      </c>
      <c r="D147" s="86">
        <f t="shared" si="5"/>
        <v>0</v>
      </c>
      <c r="E147" s="86">
        <f t="shared" si="6"/>
        <v>0</v>
      </c>
      <c r="F147" s="87">
        <f>Invoice!G149</f>
        <v>0</v>
      </c>
      <c r="G147" s="88">
        <f t="shared" si="7"/>
        <v>0</v>
      </c>
    </row>
    <row r="148" spans="1:7" s="85" customFormat="1" hidden="1">
      <c r="A148" s="101" t="str">
        <f>Invoice!F150</f>
        <v>Exchange rate :</v>
      </c>
      <c r="B148" s="80">
        <f>Invoice!C150</f>
        <v>0</v>
      </c>
      <c r="C148" s="81">
        <f>Invoice!B150</f>
        <v>0</v>
      </c>
      <c r="D148" s="86">
        <f t="shared" si="5"/>
        <v>0</v>
      </c>
      <c r="E148" s="86">
        <f t="shared" si="6"/>
        <v>0</v>
      </c>
      <c r="F148" s="87">
        <f>Invoice!G150</f>
        <v>0</v>
      </c>
      <c r="G148" s="88">
        <f t="shared" si="7"/>
        <v>0</v>
      </c>
    </row>
    <row r="149" spans="1:7" s="85" customFormat="1" hidden="1">
      <c r="A149" s="101" t="str">
        <f>Invoice!F151</f>
        <v>Exchange rate :</v>
      </c>
      <c r="B149" s="80">
        <f>Invoice!C151</f>
        <v>0</v>
      </c>
      <c r="C149" s="81">
        <f>Invoice!B151</f>
        <v>0</v>
      </c>
      <c r="D149" s="86">
        <f t="shared" si="5"/>
        <v>0</v>
      </c>
      <c r="E149" s="86">
        <f t="shared" si="6"/>
        <v>0</v>
      </c>
      <c r="F149" s="87">
        <f>Invoice!G151</f>
        <v>0</v>
      </c>
      <c r="G149" s="88">
        <f t="shared" si="7"/>
        <v>0</v>
      </c>
    </row>
    <row r="150" spans="1:7" s="85" customFormat="1" hidden="1">
      <c r="A150" s="101" t="str">
        <f>Invoice!F152</f>
        <v>Exchange rate :</v>
      </c>
      <c r="B150" s="80">
        <f>Invoice!C152</f>
        <v>0</v>
      </c>
      <c r="C150" s="81">
        <f>Invoice!B152</f>
        <v>0</v>
      </c>
      <c r="D150" s="86">
        <f t="shared" si="5"/>
        <v>0</v>
      </c>
      <c r="E150" s="86">
        <f t="shared" si="6"/>
        <v>0</v>
      </c>
      <c r="F150" s="87">
        <f>Invoice!G152</f>
        <v>0</v>
      </c>
      <c r="G150" s="88">
        <f t="shared" si="7"/>
        <v>0</v>
      </c>
    </row>
    <row r="151" spans="1:7" s="85" customFormat="1" hidden="1">
      <c r="A151" s="101" t="str">
        <f>Invoice!F153</f>
        <v>Exchange rate :</v>
      </c>
      <c r="B151" s="80">
        <f>Invoice!C153</f>
        <v>0</v>
      </c>
      <c r="C151" s="81">
        <f>Invoice!B153</f>
        <v>0</v>
      </c>
      <c r="D151" s="86">
        <f t="shared" si="5"/>
        <v>0</v>
      </c>
      <c r="E151" s="86">
        <f t="shared" si="6"/>
        <v>0</v>
      </c>
      <c r="F151" s="87">
        <f>Invoice!G153</f>
        <v>0</v>
      </c>
      <c r="G151" s="88">
        <f t="shared" si="7"/>
        <v>0</v>
      </c>
    </row>
    <row r="152" spans="1:7" s="85" customFormat="1" hidden="1">
      <c r="A152" s="101" t="str">
        <f>Invoice!F154</f>
        <v>Exchange rate :</v>
      </c>
      <c r="B152" s="80">
        <f>Invoice!C154</f>
        <v>0</v>
      </c>
      <c r="C152" s="81">
        <f>Invoice!B154</f>
        <v>0</v>
      </c>
      <c r="D152" s="86">
        <f t="shared" si="5"/>
        <v>0</v>
      </c>
      <c r="E152" s="86">
        <f t="shared" si="6"/>
        <v>0</v>
      </c>
      <c r="F152" s="87">
        <f>Invoice!G154</f>
        <v>0</v>
      </c>
      <c r="G152" s="88">
        <f t="shared" si="7"/>
        <v>0</v>
      </c>
    </row>
    <row r="153" spans="1:7" s="85" customFormat="1" hidden="1">
      <c r="A153" s="101" t="str">
        <f>Invoice!F155</f>
        <v>Exchange rate :</v>
      </c>
      <c r="B153" s="80">
        <f>Invoice!C155</f>
        <v>0</v>
      </c>
      <c r="C153" s="81">
        <f>Invoice!B155</f>
        <v>0</v>
      </c>
      <c r="D153" s="86">
        <f t="shared" si="5"/>
        <v>0</v>
      </c>
      <c r="E153" s="86">
        <f t="shared" si="6"/>
        <v>0</v>
      </c>
      <c r="F153" s="87">
        <f>Invoice!G155</f>
        <v>0</v>
      </c>
      <c r="G153" s="88">
        <f t="shared" si="7"/>
        <v>0</v>
      </c>
    </row>
    <row r="154" spans="1:7" s="85" customFormat="1" hidden="1">
      <c r="A154" s="101" t="str">
        <f>Invoice!F156</f>
        <v>Exchange rate :</v>
      </c>
      <c r="B154" s="80">
        <f>Invoice!C156</f>
        <v>0</v>
      </c>
      <c r="C154" s="81">
        <f>Invoice!B156</f>
        <v>0</v>
      </c>
      <c r="D154" s="86">
        <f t="shared" si="5"/>
        <v>0</v>
      </c>
      <c r="E154" s="86">
        <f t="shared" si="6"/>
        <v>0</v>
      </c>
      <c r="F154" s="87">
        <f>Invoice!G156</f>
        <v>0</v>
      </c>
      <c r="G154" s="88">
        <f t="shared" si="7"/>
        <v>0</v>
      </c>
    </row>
    <row r="155" spans="1:7" s="85" customFormat="1" hidden="1">
      <c r="A155" s="101" t="str">
        <f>Invoice!F157</f>
        <v>Exchange rate :</v>
      </c>
      <c r="B155" s="80">
        <f>Invoice!C157</f>
        <v>0</v>
      </c>
      <c r="C155" s="81">
        <f>Invoice!B157</f>
        <v>0</v>
      </c>
      <c r="D155" s="86">
        <f t="shared" si="5"/>
        <v>0</v>
      </c>
      <c r="E155" s="86">
        <f t="shared" si="6"/>
        <v>0</v>
      </c>
      <c r="F155" s="87">
        <f>Invoice!G157</f>
        <v>0</v>
      </c>
      <c r="G155" s="88">
        <f t="shared" si="7"/>
        <v>0</v>
      </c>
    </row>
    <row r="156" spans="1:7" s="85" customFormat="1" hidden="1">
      <c r="A156" s="101" t="str">
        <f>Invoice!F158</f>
        <v>Exchange rate :</v>
      </c>
      <c r="B156" s="80">
        <f>Invoice!C158</f>
        <v>0</v>
      </c>
      <c r="C156" s="81">
        <f>Invoice!B158</f>
        <v>0</v>
      </c>
      <c r="D156" s="86">
        <f t="shared" si="5"/>
        <v>0</v>
      </c>
      <c r="E156" s="86">
        <f t="shared" si="6"/>
        <v>0</v>
      </c>
      <c r="F156" s="87">
        <f>Invoice!G158</f>
        <v>0</v>
      </c>
      <c r="G156" s="88">
        <f t="shared" si="7"/>
        <v>0</v>
      </c>
    </row>
    <row r="157" spans="1:7" s="85" customFormat="1" hidden="1">
      <c r="A157" s="101" t="str">
        <f>Invoice!F159</f>
        <v>Exchange rate :</v>
      </c>
      <c r="B157" s="80">
        <f>Invoice!C159</f>
        <v>0</v>
      </c>
      <c r="C157" s="81">
        <f>Invoice!B159</f>
        <v>0</v>
      </c>
      <c r="D157" s="86">
        <f t="shared" si="5"/>
        <v>0</v>
      </c>
      <c r="E157" s="86">
        <f t="shared" si="6"/>
        <v>0</v>
      </c>
      <c r="F157" s="87">
        <f>Invoice!G159</f>
        <v>0</v>
      </c>
      <c r="G157" s="88">
        <f t="shared" si="7"/>
        <v>0</v>
      </c>
    </row>
    <row r="158" spans="1:7" s="85" customFormat="1" hidden="1">
      <c r="A158" s="101" t="str">
        <f>Invoice!F160</f>
        <v>Exchange rate :</v>
      </c>
      <c r="B158" s="80">
        <f>Invoice!C160</f>
        <v>0</v>
      </c>
      <c r="C158" s="81">
        <f>Invoice!B160</f>
        <v>0</v>
      </c>
      <c r="D158" s="86">
        <f t="shared" si="5"/>
        <v>0</v>
      </c>
      <c r="E158" s="86">
        <f t="shared" si="6"/>
        <v>0</v>
      </c>
      <c r="F158" s="87">
        <f>Invoice!G160</f>
        <v>0</v>
      </c>
      <c r="G158" s="88">
        <f t="shared" si="7"/>
        <v>0</v>
      </c>
    </row>
    <row r="159" spans="1:7" s="85" customFormat="1" hidden="1">
      <c r="A159" s="101" t="str">
        <f>Invoice!F161</f>
        <v>Exchange rate :</v>
      </c>
      <c r="B159" s="80">
        <f>Invoice!C161</f>
        <v>0</v>
      </c>
      <c r="C159" s="81">
        <f>Invoice!B161</f>
        <v>0</v>
      </c>
      <c r="D159" s="86">
        <f t="shared" si="5"/>
        <v>0</v>
      </c>
      <c r="E159" s="86">
        <f t="shared" si="6"/>
        <v>0</v>
      </c>
      <c r="F159" s="87">
        <f>Invoice!G161</f>
        <v>0</v>
      </c>
      <c r="G159" s="88">
        <f t="shared" si="7"/>
        <v>0</v>
      </c>
    </row>
    <row r="160" spans="1:7" s="85" customFormat="1" hidden="1">
      <c r="A160" s="101" t="str">
        <f>Invoice!F162</f>
        <v>Exchange rate :</v>
      </c>
      <c r="B160" s="80">
        <f>Invoice!C162</f>
        <v>0</v>
      </c>
      <c r="C160" s="81">
        <f>Invoice!B162</f>
        <v>0</v>
      </c>
      <c r="D160" s="86">
        <f t="shared" si="5"/>
        <v>0</v>
      </c>
      <c r="E160" s="86">
        <f t="shared" si="6"/>
        <v>0</v>
      </c>
      <c r="F160" s="87">
        <f>Invoice!G162</f>
        <v>0</v>
      </c>
      <c r="G160" s="88">
        <f t="shared" si="7"/>
        <v>0</v>
      </c>
    </row>
    <row r="161" spans="1:7" s="85" customFormat="1" hidden="1">
      <c r="A161" s="101" t="str">
        <f>Invoice!F163</f>
        <v>Exchange rate :</v>
      </c>
      <c r="B161" s="80">
        <f>Invoice!C163</f>
        <v>0</v>
      </c>
      <c r="C161" s="81">
        <f>Invoice!B163</f>
        <v>0</v>
      </c>
      <c r="D161" s="86">
        <f t="shared" si="5"/>
        <v>0</v>
      </c>
      <c r="E161" s="86">
        <f t="shared" si="6"/>
        <v>0</v>
      </c>
      <c r="F161" s="87">
        <f>Invoice!G163</f>
        <v>0</v>
      </c>
      <c r="G161" s="88">
        <f t="shared" si="7"/>
        <v>0</v>
      </c>
    </row>
    <row r="162" spans="1:7" s="85" customFormat="1" hidden="1">
      <c r="A162" s="101" t="str">
        <f>Invoice!F164</f>
        <v>Exchange rate :</v>
      </c>
      <c r="B162" s="80">
        <f>Invoice!C164</f>
        <v>0</v>
      </c>
      <c r="C162" s="81">
        <f>Invoice!B164</f>
        <v>0</v>
      </c>
      <c r="D162" s="86">
        <f t="shared" si="5"/>
        <v>0</v>
      </c>
      <c r="E162" s="86">
        <f t="shared" si="6"/>
        <v>0</v>
      </c>
      <c r="F162" s="87">
        <f>Invoice!G164</f>
        <v>0</v>
      </c>
      <c r="G162" s="88">
        <f t="shared" si="7"/>
        <v>0</v>
      </c>
    </row>
    <row r="163" spans="1:7" s="85" customFormat="1" hidden="1">
      <c r="A163" s="101" t="str">
        <f>Invoice!F165</f>
        <v>Exchange rate :</v>
      </c>
      <c r="B163" s="80">
        <f>Invoice!C165</f>
        <v>0</v>
      </c>
      <c r="C163" s="81">
        <f>Invoice!B165</f>
        <v>0</v>
      </c>
      <c r="D163" s="86">
        <f t="shared" si="5"/>
        <v>0</v>
      </c>
      <c r="E163" s="86">
        <f t="shared" si="6"/>
        <v>0</v>
      </c>
      <c r="F163" s="87">
        <f>Invoice!G165</f>
        <v>0</v>
      </c>
      <c r="G163" s="88">
        <f t="shared" si="7"/>
        <v>0</v>
      </c>
    </row>
    <row r="164" spans="1:7" s="85" customFormat="1" hidden="1">
      <c r="A164" s="101" t="str">
        <f>Invoice!F166</f>
        <v>Exchange rate :</v>
      </c>
      <c r="B164" s="80">
        <f>Invoice!C166</f>
        <v>0</v>
      </c>
      <c r="C164" s="81">
        <f>Invoice!B166</f>
        <v>0</v>
      </c>
      <c r="D164" s="86">
        <f t="shared" si="5"/>
        <v>0</v>
      </c>
      <c r="E164" s="86">
        <f t="shared" si="6"/>
        <v>0</v>
      </c>
      <c r="F164" s="87">
        <f>Invoice!G166</f>
        <v>0</v>
      </c>
      <c r="G164" s="88">
        <f t="shared" si="7"/>
        <v>0</v>
      </c>
    </row>
    <row r="165" spans="1:7" s="85" customFormat="1" hidden="1">
      <c r="A165" s="101" t="str">
        <f>Invoice!F167</f>
        <v>Exchange rate :</v>
      </c>
      <c r="B165" s="80">
        <f>Invoice!C167</f>
        <v>0</v>
      </c>
      <c r="C165" s="81">
        <f>Invoice!B167</f>
        <v>0</v>
      </c>
      <c r="D165" s="86">
        <f t="shared" si="5"/>
        <v>0</v>
      </c>
      <c r="E165" s="86">
        <f t="shared" si="6"/>
        <v>0</v>
      </c>
      <c r="F165" s="87">
        <f>Invoice!G167</f>
        <v>0</v>
      </c>
      <c r="G165" s="88">
        <f t="shared" si="7"/>
        <v>0</v>
      </c>
    </row>
    <row r="166" spans="1:7" s="85" customFormat="1" hidden="1">
      <c r="A166" s="101" t="str">
        <f>Invoice!F168</f>
        <v>Exchange rate :</v>
      </c>
      <c r="B166" s="80">
        <f>Invoice!C168</f>
        <v>0</v>
      </c>
      <c r="C166" s="81">
        <f>Invoice!B168</f>
        <v>0</v>
      </c>
      <c r="D166" s="86">
        <f t="shared" si="5"/>
        <v>0</v>
      </c>
      <c r="E166" s="86">
        <f t="shared" si="6"/>
        <v>0</v>
      </c>
      <c r="F166" s="87">
        <f>Invoice!G168</f>
        <v>0</v>
      </c>
      <c r="G166" s="88">
        <f t="shared" si="7"/>
        <v>0</v>
      </c>
    </row>
    <row r="167" spans="1:7" s="85" customFormat="1" hidden="1">
      <c r="A167" s="101" t="str">
        <f>Invoice!F169</f>
        <v>Exchange rate :</v>
      </c>
      <c r="B167" s="80">
        <f>Invoice!C169</f>
        <v>0</v>
      </c>
      <c r="C167" s="81">
        <f>Invoice!B169</f>
        <v>0</v>
      </c>
      <c r="D167" s="86">
        <f t="shared" si="5"/>
        <v>0</v>
      </c>
      <c r="E167" s="86">
        <f t="shared" si="6"/>
        <v>0</v>
      </c>
      <c r="F167" s="87">
        <f>Invoice!G169</f>
        <v>0</v>
      </c>
      <c r="G167" s="88">
        <f t="shared" si="7"/>
        <v>0</v>
      </c>
    </row>
    <row r="168" spans="1:7" s="85" customFormat="1" hidden="1">
      <c r="A168" s="101" t="str">
        <f>Invoice!F170</f>
        <v>Exchange rate :</v>
      </c>
      <c r="B168" s="80">
        <f>Invoice!C170</f>
        <v>0</v>
      </c>
      <c r="C168" s="81">
        <f>Invoice!B170</f>
        <v>0</v>
      </c>
      <c r="D168" s="86">
        <f t="shared" si="5"/>
        <v>0</v>
      </c>
      <c r="E168" s="86">
        <f t="shared" si="6"/>
        <v>0</v>
      </c>
      <c r="F168" s="87">
        <f>Invoice!G170</f>
        <v>0</v>
      </c>
      <c r="G168" s="88">
        <f t="shared" si="7"/>
        <v>0</v>
      </c>
    </row>
    <row r="169" spans="1:7" s="85" customFormat="1" hidden="1">
      <c r="A169" s="101" t="str">
        <f>Invoice!F171</f>
        <v>Exchange rate :</v>
      </c>
      <c r="B169" s="80">
        <f>Invoice!C171</f>
        <v>0</v>
      </c>
      <c r="C169" s="81">
        <f>Invoice!B171</f>
        <v>0</v>
      </c>
      <c r="D169" s="86">
        <f t="shared" si="5"/>
        <v>0</v>
      </c>
      <c r="E169" s="86">
        <f t="shared" si="6"/>
        <v>0</v>
      </c>
      <c r="F169" s="87">
        <f>Invoice!G171</f>
        <v>0</v>
      </c>
      <c r="G169" s="88">
        <f t="shared" si="7"/>
        <v>0</v>
      </c>
    </row>
    <row r="170" spans="1:7" s="85" customFormat="1" hidden="1">
      <c r="A170" s="101" t="str">
        <f>Invoice!F172</f>
        <v>Exchange rate :</v>
      </c>
      <c r="B170" s="80">
        <f>Invoice!C172</f>
        <v>0</v>
      </c>
      <c r="C170" s="81">
        <f>Invoice!B172</f>
        <v>0</v>
      </c>
      <c r="D170" s="86">
        <f t="shared" si="5"/>
        <v>0</v>
      </c>
      <c r="E170" s="86">
        <f t="shared" si="6"/>
        <v>0</v>
      </c>
      <c r="F170" s="87">
        <f>Invoice!G172</f>
        <v>0</v>
      </c>
      <c r="G170" s="88">
        <f t="shared" si="7"/>
        <v>0</v>
      </c>
    </row>
    <row r="171" spans="1:7" s="85" customFormat="1" hidden="1">
      <c r="A171" s="101" t="str">
        <f>Invoice!F173</f>
        <v>Exchange rate :</v>
      </c>
      <c r="B171" s="80">
        <f>Invoice!C173</f>
        <v>0</v>
      </c>
      <c r="C171" s="81">
        <f>Invoice!B173</f>
        <v>0</v>
      </c>
      <c r="D171" s="86">
        <f t="shared" si="5"/>
        <v>0</v>
      </c>
      <c r="E171" s="86">
        <f t="shared" si="6"/>
        <v>0</v>
      </c>
      <c r="F171" s="87">
        <f>Invoice!G173</f>
        <v>0</v>
      </c>
      <c r="G171" s="88">
        <f t="shared" si="7"/>
        <v>0</v>
      </c>
    </row>
    <row r="172" spans="1:7" s="85" customFormat="1" hidden="1">
      <c r="A172" s="101" t="str">
        <f>Invoice!F174</f>
        <v>Exchange rate :</v>
      </c>
      <c r="B172" s="80">
        <f>Invoice!C174</f>
        <v>0</v>
      </c>
      <c r="C172" s="81">
        <f>Invoice!B174</f>
        <v>0</v>
      </c>
      <c r="D172" s="86">
        <f t="shared" si="5"/>
        <v>0</v>
      </c>
      <c r="E172" s="86">
        <f t="shared" si="6"/>
        <v>0</v>
      </c>
      <c r="F172" s="87">
        <f>Invoice!G174</f>
        <v>0</v>
      </c>
      <c r="G172" s="88">
        <f t="shared" si="7"/>
        <v>0</v>
      </c>
    </row>
    <row r="173" spans="1:7" s="85" customFormat="1" hidden="1">
      <c r="A173" s="101" t="str">
        <f>Invoice!F175</f>
        <v>Exchange rate :</v>
      </c>
      <c r="B173" s="80">
        <f>Invoice!C175</f>
        <v>0</v>
      </c>
      <c r="C173" s="81">
        <f>Invoice!B175</f>
        <v>0</v>
      </c>
      <c r="D173" s="86">
        <f t="shared" si="5"/>
        <v>0</v>
      </c>
      <c r="E173" s="86">
        <f t="shared" si="6"/>
        <v>0</v>
      </c>
      <c r="F173" s="87">
        <f>Invoice!G175</f>
        <v>0</v>
      </c>
      <c r="G173" s="88">
        <f t="shared" si="7"/>
        <v>0</v>
      </c>
    </row>
    <row r="174" spans="1:7" s="85" customFormat="1" hidden="1">
      <c r="A174" s="101" t="str">
        <f>Invoice!F176</f>
        <v>Exchange rate :</v>
      </c>
      <c r="B174" s="80">
        <f>Invoice!C176</f>
        <v>0</v>
      </c>
      <c r="C174" s="81">
        <f>Invoice!B176</f>
        <v>0</v>
      </c>
      <c r="D174" s="86">
        <f t="shared" si="5"/>
        <v>0</v>
      </c>
      <c r="E174" s="86">
        <f t="shared" si="6"/>
        <v>0</v>
      </c>
      <c r="F174" s="87">
        <f>Invoice!G176</f>
        <v>0</v>
      </c>
      <c r="G174" s="88">
        <f t="shared" si="7"/>
        <v>0</v>
      </c>
    </row>
    <row r="175" spans="1:7" s="85" customFormat="1" hidden="1">
      <c r="A175" s="101" t="str">
        <f>Invoice!F177</f>
        <v>Exchange rate :</v>
      </c>
      <c r="B175" s="80">
        <f>Invoice!C177</f>
        <v>0</v>
      </c>
      <c r="C175" s="81">
        <f>Invoice!B177</f>
        <v>0</v>
      </c>
      <c r="D175" s="86">
        <f t="shared" si="5"/>
        <v>0</v>
      </c>
      <c r="E175" s="86">
        <f t="shared" si="6"/>
        <v>0</v>
      </c>
      <c r="F175" s="87">
        <f>Invoice!G177</f>
        <v>0</v>
      </c>
      <c r="G175" s="88">
        <f t="shared" si="7"/>
        <v>0</v>
      </c>
    </row>
    <row r="176" spans="1:7" s="85" customFormat="1" hidden="1">
      <c r="A176" s="101" t="str">
        <f>Invoice!F178</f>
        <v>Exchange rate :</v>
      </c>
      <c r="B176" s="80">
        <f>Invoice!C178</f>
        <v>0</v>
      </c>
      <c r="C176" s="81">
        <f>Invoice!B178</f>
        <v>0</v>
      </c>
      <c r="D176" s="86">
        <f t="shared" si="5"/>
        <v>0</v>
      </c>
      <c r="E176" s="86">
        <f t="shared" si="6"/>
        <v>0</v>
      </c>
      <c r="F176" s="87">
        <f>Invoice!G178</f>
        <v>0</v>
      </c>
      <c r="G176" s="88">
        <f t="shared" si="7"/>
        <v>0</v>
      </c>
    </row>
    <row r="177" spans="1:7" s="85" customFormat="1" hidden="1">
      <c r="A177" s="101" t="str">
        <f>Invoice!F179</f>
        <v>Exchange rate :</v>
      </c>
      <c r="B177" s="80">
        <f>Invoice!C179</f>
        <v>0</v>
      </c>
      <c r="C177" s="81">
        <f>Invoice!B179</f>
        <v>0</v>
      </c>
      <c r="D177" s="86">
        <f t="shared" si="5"/>
        <v>0</v>
      </c>
      <c r="E177" s="86">
        <f t="shared" si="6"/>
        <v>0</v>
      </c>
      <c r="F177" s="87">
        <f>Invoice!G179</f>
        <v>0</v>
      </c>
      <c r="G177" s="88">
        <f t="shared" si="7"/>
        <v>0</v>
      </c>
    </row>
    <row r="178" spans="1:7" s="85" customFormat="1" hidden="1">
      <c r="A178" s="101" t="str">
        <f>Invoice!F180</f>
        <v>Exchange rate :</v>
      </c>
      <c r="B178" s="80">
        <f>Invoice!C180</f>
        <v>0</v>
      </c>
      <c r="C178" s="81">
        <f>Invoice!B180</f>
        <v>0</v>
      </c>
      <c r="D178" s="86">
        <f t="shared" si="5"/>
        <v>0</v>
      </c>
      <c r="E178" s="86">
        <f t="shared" si="6"/>
        <v>0</v>
      </c>
      <c r="F178" s="87">
        <f>Invoice!G180</f>
        <v>0</v>
      </c>
      <c r="G178" s="88">
        <f t="shared" si="7"/>
        <v>0</v>
      </c>
    </row>
    <row r="179" spans="1:7" s="85" customFormat="1" hidden="1">
      <c r="A179" s="101" t="str">
        <f>Invoice!F181</f>
        <v>Exchange rate :</v>
      </c>
      <c r="B179" s="80">
        <f>Invoice!C181</f>
        <v>0</v>
      </c>
      <c r="C179" s="81">
        <f>Invoice!B181</f>
        <v>0</v>
      </c>
      <c r="D179" s="86">
        <f t="shared" si="5"/>
        <v>0</v>
      </c>
      <c r="E179" s="86">
        <f t="shared" si="6"/>
        <v>0</v>
      </c>
      <c r="F179" s="87">
        <f>Invoice!G181</f>
        <v>0</v>
      </c>
      <c r="G179" s="88">
        <f t="shared" si="7"/>
        <v>0</v>
      </c>
    </row>
    <row r="180" spans="1:7" s="85" customFormat="1" hidden="1">
      <c r="A180" s="101" t="str">
        <f>Invoice!F182</f>
        <v>Exchange rate :</v>
      </c>
      <c r="B180" s="80">
        <f>Invoice!C182</f>
        <v>0</v>
      </c>
      <c r="C180" s="81">
        <f>Invoice!B182</f>
        <v>0</v>
      </c>
      <c r="D180" s="86">
        <f t="shared" si="5"/>
        <v>0</v>
      </c>
      <c r="E180" s="86">
        <f t="shared" si="6"/>
        <v>0</v>
      </c>
      <c r="F180" s="87">
        <f>Invoice!G182</f>
        <v>0</v>
      </c>
      <c r="G180" s="88">
        <f t="shared" si="7"/>
        <v>0</v>
      </c>
    </row>
    <row r="181" spans="1:7" s="85" customFormat="1" hidden="1">
      <c r="A181" s="101" t="str">
        <f>Invoice!F183</f>
        <v>Exchange rate :</v>
      </c>
      <c r="B181" s="80">
        <f>Invoice!C183</f>
        <v>0</v>
      </c>
      <c r="C181" s="81">
        <f>Invoice!B183</f>
        <v>0</v>
      </c>
      <c r="D181" s="86">
        <f t="shared" si="5"/>
        <v>0</v>
      </c>
      <c r="E181" s="86">
        <f t="shared" si="6"/>
        <v>0</v>
      </c>
      <c r="F181" s="87">
        <f>Invoice!G183</f>
        <v>0</v>
      </c>
      <c r="G181" s="88">
        <f t="shared" si="7"/>
        <v>0</v>
      </c>
    </row>
    <row r="182" spans="1:7" s="85" customFormat="1" hidden="1">
      <c r="A182" s="101" t="str">
        <f>Invoice!F184</f>
        <v>Exchange rate :</v>
      </c>
      <c r="B182" s="80">
        <f>Invoice!C184</f>
        <v>0</v>
      </c>
      <c r="C182" s="81">
        <f>Invoice!B184</f>
        <v>0</v>
      </c>
      <c r="D182" s="86">
        <f t="shared" si="5"/>
        <v>0</v>
      </c>
      <c r="E182" s="86">
        <f t="shared" si="6"/>
        <v>0</v>
      </c>
      <c r="F182" s="87">
        <f>Invoice!G184</f>
        <v>0</v>
      </c>
      <c r="G182" s="88">
        <f t="shared" si="7"/>
        <v>0</v>
      </c>
    </row>
    <row r="183" spans="1:7" s="85" customFormat="1" hidden="1">
      <c r="A183" s="101" t="str">
        <f>Invoice!F185</f>
        <v>Exchange rate :</v>
      </c>
      <c r="B183" s="80">
        <f>Invoice!C185</f>
        <v>0</v>
      </c>
      <c r="C183" s="81">
        <f>Invoice!B185</f>
        <v>0</v>
      </c>
      <c r="D183" s="86">
        <f t="shared" si="5"/>
        <v>0</v>
      </c>
      <c r="E183" s="86">
        <f t="shared" si="6"/>
        <v>0</v>
      </c>
      <c r="F183" s="87">
        <f>Invoice!G185</f>
        <v>0</v>
      </c>
      <c r="G183" s="88">
        <f t="shared" si="7"/>
        <v>0</v>
      </c>
    </row>
    <row r="184" spans="1:7" s="85" customFormat="1" hidden="1">
      <c r="A184" s="101" t="str">
        <f>Invoice!F186</f>
        <v>Exchange rate :</v>
      </c>
      <c r="B184" s="80">
        <f>Invoice!C186</f>
        <v>0</v>
      </c>
      <c r="C184" s="81">
        <f>Invoice!B186</f>
        <v>0</v>
      </c>
      <c r="D184" s="86">
        <f t="shared" si="5"/>
        <v>0</v>
      </c>
      <c r="E184" s="86">
        <f t="shared" si="6"/>
        <v>0</v>
      </c>
      <c r="F184" s="87">
        <f>Invoice!G186</f>
        <v>0</v>
      </c>
      <c r="G184" s="88">
        <f t="shared" si="7"/>
        <v>0</v>
      </c>
    </row>
    <row r="185" spans="1:7" s="85" customFormat="1" hidden="1">
      <c r="A185" s="101" t="str">
        <f>Invoice!F187</f>
        <v>Exchange rate :</v>
      </c>
      <c r="B185" s="80">
        <f>Invoice!C187</f>
        <v>0</v>
      </c>
      <c r="C185" s="81">
        <f>Invoice!B187</f>
        <v>0</v>
      </c>
      <c r="D185" s="86">
        <f t="shared" si="5"/>
        <v>0</v>
      </c>
      <c r="E185" s="86">
        <f t="shared" si="6"/>
        <v>0</v>
      </c>
      <c r="F185" s="87">
        <f>Invoice!G187</f>
        <v>0</v>
      </c>
      <c r="G185" s="88">
        <f t="shared" si="7"/>
        <v>0</v>
      </c>
    </row>
    <row r="186" spans="1:7" s="85" customFormat="1" hidden="1">
      <c r="A186" s="101" t="str">
        <f>Invoice!F188</f>
        <v>Exchange rate :</v>
      </c>
      <c r="B186" s="80">
        <f>Invoice!C188</f>
        <v>0</v>
      </c>
      <c r="C186" s="81">
        <f>Invoice!B188</f>
        <v>0</v>
      </c>
      <c r="D186" s="86">
        <f t="shared" si="5"/>
        <v>0</v>
      </c>
      <c r="E186" s="86">
        <f t="shared" si="6"/>
        <v>0</v>
      </c>
      <c r="F186" s="87">
        <f>Invoice!G188</f>
        <v>0</v>
      </c>
      <c r="G186" s="88">
        <f t="shared" si="7"/>
        <v>0</v>
      </c>
    </row>
    <row r="187" spans="1:7" s="85" customFormat="1" hidden="1">
      <c r="A187" s="101" t="str">
        <f>Invoice!F189</f>
        <v>Exchange rate :</v>
      </c>
      <c r="B187" s="80">
        <f>Invoice!C189</f>
        <v>0</v>
      </c>
      <c r="C187" s="81">
        <f>Invoice!B189</f>
        <v>0</v>
      </c>
      <c r="D187" s="86">
        <f t="shared" si="5"/>
        <v>0</v>
      </c>
      <c r="E187" s="86">
        <f t="shared" si="6"/>
        <v>0</v>
      </c>
      <c r="F187" s="87">
        <f>Invoice!G189</f>
        <v>0</v>
      </c>
      <c r="G187" s="88">
        <f t="shared" si="7"/>
        <v>0</v>
      </c>
    </row>
    <row r="188" spans="1:7" s="85" customFormat="1" hidden="1">
      <c r="A188" s="101" t="str">
        <f>Invoice!F190</f>
        <v>Exchange rate :</v>
      </c>
      <c r="B188" s="80">
        <f>Invoice!C190</f>
        <v>0</v>
      </c>
      <c r="C188" s="81">
        <f>Invoice!B190</f>
        <v>0</v>
      </c>
      <c r="D188" s="86">
        <f t="shared" si="5"/>
        <v>0</v>
      </c>
      <c r="E188" s="86">
        <f t="shared" si="6"/>
        <v>0</v>
      </c>
      <c r="F188" s="87">
        <f>Invoice!G190</f>
        <v>0</v>
      </c>
      <c r="G188" s="88">
        <f t="shared" si="7"/>
        <v>0</v>
      </c>
    </row>
    <row r="189" spans="1:7" s="85" customFormat="1" hidden="1">
      <c r="A189" s="101" t="str">
        <f>Invoice!F191</f>
        <v>Exchange rate :</v>
      </c>
      <c r="B189" s="80">
        <f>Invoice!C191</f>
        <v>0</v>
      </c>
      <c r="C189" s="81">
        <f>Invoice!B191</f>
        <v>0</v>
      </c>
      <c r="D189" s="86">
        <f t="shared" si="5"/>
        <v>0</v>
      </c>
      <c r="E189" s="86">
        <f t="shared" si="6"/>
        <v>0</v>
      </c>
      <c r="F189" s="87">
        <f>Invoice!G191</f>
        <v>0</v>
      </c>
      <c r="G189" s="88">
        <f t="shared" si="7"/>
        <v>0</v>
      </c>
    </row>
    <row r="190" spans="1:7" s="85" customFormat="1" hidden="1">
      <c r="A190" s="101" t="str">
        <f>Invoice!F192</f>
        <v>Exchange rate :</v>
      </c>
      <c r="B190" s="80">
        <f>Invoice!C192</f>
        <v>0</v>
      </c>
      <c r="C190" s="81">
        <f>Invoice!B192</f>
        <v>0</v>
      </c>
      <c r="D190" s="86">
        <f t="shared" si="5"/>
        <v>0</v>
      </c>
      <c r="E190" s="86">
        <f t="shared" si="6"/>
        <v>0</v>
      </c>
      <c r="F190" s="87">
        <f>Invoice!G192</f>
        <v>0</v>
      </c>
      <c r="G190" s="88">
        <f t="shared" si="7"/>
        <v>0</v>
      </c>
    </row>
    <row r="191" spans="1:7" s="85" customFormat="1" hidden="1">
      <c r="A191" s="101" t="str">
        <f>Invoice!F193</f>
        <v>Exchange rate :</v>
      </c>
      <c r="B191" s="80">
        <f>Invoice!C193</f>
        <v>0</v>
      </c>
      <c r="C191" s="81">
        <f>Invoice!B193</f>
        <v>0</v>
      </c>
      <c r="D191" s="86">
        <f t="shared" si="5"/>
        <v>0</v>
      </c>
      <c r="E191" s="86">
        <f t="shared" si="6"/>
        <v>0</v>
      </c>
      <c r="F191" s="87">
        <f>Invoice!G193</f>
        <v>0</v>
      </c>
      <c r="G191" s="88">
        <f t="shared" si="7"/>
        <v>0</v>
      </c>
    </row>
    <row r="192" spans="1:7" s="85" customFormat="1" hidden="1">
      <c r="A192" s="101" t="str">
        <f>Invoice!F194</f>
        <v>Exchange rate :</v>
      </c>
      <c r="B192" s="80">
        <f>Invoice!C194</f>
        <v>0</v>
      </c>
      <c r="C192" s="81">
        <f>Invoice!B194</f>
        <v>0</v>
      </c>
      <c r="D192" s="86">
        <f t="shared" ref="D192:D255" si="8">F192/$D$14</f>
        <v>0</v>
      </c>
      <c r="E192" s="86">
        <f t="shared" ref="E192:E255" si="9">G192/$D$14</f>
        <v>0</v>
      </c>
      <c r="F192" s="87">
        <f>Invoice!G194</f>
        <v>0</v>
      </c>
      <c r="G192" s="88">
        <f t="shared" ref="G192:G255" si="10">C192*F192</f>
        <v>0</v>
      </c>
    </row>
    <row r="193" spans="1:7" s="85" customFormat="1" hidden="1">
      <c r="A193" s="101" t="str">
        <f>Invoice!F195</f>
        <v>Exchange rate :</v>
      </c>
      <c r="B193" s="80">
        <f>Invoice!C195</f>
        <v>0</v>
      </c>
      <c r="C193" s="81">
        <f>Invoice!B195</f>
        <v>0</v>
      </c>
      <c r="D193" s="86">
        <f t="shared" si="8"/>
        <v>0</v>
      </c>
      <c r="E193" s="86">
        <f t="shared" si="9"/>
        <v>0</v>
      </c>
      <c r="F193" s="87">
        <f>Invoice!G195</f>
        <v>0</v>
      </c>
      <c r="G193" s="88">
        <f t="shared" si="10"/>
        <v>0</v>
      </c>
    </row>
    <row r="194" spans="1:7" s="85" customFormat="1" hidden="1">
      <c r="A194" s="101" t="str">
        <f>Invoice!F196</f>
        <v>Exchange rate :</v>
      </c>
      <c r="B194" s="80">
        <f>Invoice!C196</f>
        <v>0</v>
      </c>
      <c r="C194" s="81">
        <f>Invoice!B196</f>
        <v>0</v>
      </c>
      <c r="D194" s="86">
        <f t="shared" si="8"/>
        <v>0</v>
      </c>
      <c r="E194" s="86">
        <f t="shared" si="9"/>
        <v>0</v>
      </c>
      <c r="F194" s="87">
        <f>Invoice!G196</f>
        <v>0</v>
      </c>
      <c r="G194" s="88">
        <f t="shared" si="10"/>
        <v>0</v>
      </c>
    </row>
    <row r="195" spans="1:7" s="85" customFormat="1" hidden="1">
      <c r="A195" s="101" t="str">
        <f>Invoice!F197</f>
        <v>Exchange rate :</v>
      </c>
      <c r="B195" s="80">
        <f>Invoice!C197</f>
        <v>0</v>
      </c>
      <c r="C195" s="81">
        <f>Invoice!B197</f>
        <v>0</v>
      </c>
      <c r="D195" s="86">
        <f t="shared" si="8"/>
        <v>0</v>
      </c>
      <c r="E195" s="86">
        <f t="shared" si="9"/>
        <v>0</v>
      </c>
      <c r="F195" s="87">
        <f>Invoice!G197</f>
        <v>0</v>
      </c>
      <c r="G195" s="88">
        <f t="shared" si="10"/>
        <v>0</v>
      </c>
    </row>
    <row r="196" spans="1:7" s="85" customFormat="1" hidden="1">
      <c r="A196" s="101" t="str">
        <f>Invoice!F198</f>
        <v>Exchange rate :</v>
      </c>
      <c r="B196" s="80">
        <f>Invoice!C198</f>
        <v>0</v>
      </c>
      <c r="C196" s="81">
        <f>Invoice!B198</f>
        <v>0</v>
      </c>
      <c r="D196" s="86">
        <f t="shared" si="8"/>
        <v>0</v>
      </c>
      <c r="E196" s="86">
        <f t="shared" si="9"/>
        <v>0</v>
      </c>
      <c r="F196" s="87">
        <f>Invoice!G198</f>
        <v>0</v>
      </c>
      <c r="G196" s="88">
        <f t="shared" si="10"/>
        <v>0</v>
      </c>
    </row>
    <row r="197" spans="1:7" s="85" customFormat="1" hidden="1">
      <c r="A197" s="101" t="str">
        <f>Invoice!F199</f>
        <v>Exchange rate :</v>
      </c>
      <c r="B197" s="80">
        <f>Invoice!C199</f>
        <v>0</v>
      </c>
      <c r="C197" s="81">
        <f>Invoice!B199</f>
        <v>0</v>
      </c>
      <c r="D197" s="86">
        <f t="shared" si="8"/>
        <v>0</v>
      </c>
      <c r="E197" s="86">
        <f t="shared" si="9"/>
        <v>0</v>
      </c>
      <c r="F197" s="87">
        <f>Invoice!G199</f>
        <v>0</v>
      </c>
      <c r="G197" s="88">
        <f t="shared" si="10"/>
        <v>0</v>
      </c>
    </row>
    <row r="198" spans="1:7" s="85" customFormat="1" hidden="1">
      <c r="A198" s="101" t="str">
        <f>Invoice!F200</f>
        <v>Exchange rate :</v>
      </c>
      <c r="B198" s="80">
        <f>Invoice!C200</f>
        <v>0</v>
      </c>
      <c r="C198" s="81">
        <f>Invoice!B200</f>
        <v>0</v>
      </c>
      <c r="D198" s="86">
        <f t="shared" si="8"/>
        <v>0</v>
      </c>
      <c r="E198" s="86">
        <f t="shared" si="9"/>
        <v>0</v>
      </c>
      <c r="F198" s="87">
        <f>Invoice!G200</f>
        <v>0</v>
      </c>
      <c r="G198" s="88">
        <f t="shared" si="10"/>
        <v>0</v>
      </c>
    </row>
    <row r="199" spans="1:7" s="85" customFormat="1" hidden="1">
      <c r="A199" s="101" t="str">
        <f>Invoice!F201</f>
        <v>Exchange rate :</v>
      </c>
      <c r="B199" s="80">
        <f>Invoice!C201</f>
        <v>0</v>
      </c>
      <c r="C199" s="81">
        <f>Invoice!B201</f>
        <v>0</v>
      </c>
      <c r="D199" s="86">
        <f t="shared" si="8"/>
        <v>0</v>
      </c>
      <c r="E199" s="86">
        <f t="shared" si="9"/>
        <v>0</v>
      </c>
      <c r="F199" s="87">
        <f>Invoice!G201</f>
        <v>0</v>
      </c>
      <c r="G199" s="88">
        <f t="shared" si="10"/>
        <v>0</v>
      </c>
    </row>
    <row r="200" spans="1:7" s="85" customFormat="1" hidden="1">
      <c r="A200" s="101" t="str">
        <f>Invoice!F202</f>
        <v>Exchange rate :</v>
      </c>
      <c r="B200" s="80">
        <f>Invoice!C202</f>
        <v>0</v>
      </c>
      <c r="C200" s="81">
        <f>Invoice!B202</f>
        <v>0</v>
      </c>
      <c r="D200" s="86">
        <f t="shared" si="8"/>
        <v>0</v>
      </c>
      <c r="E200" s="86">
        <f t="shared" si="9"/>
        <v>0</v>
      </c>
      <c r="F200" s="87">
        <f>Invoice!G202</f>
        <v>0</v>
      </c>
      <c r="G200" s="88">
        <f t="shared" si="10"/>
        <v>0</v>
      </c>
    </row>
    <row r="201" spans="1:7" s="85" customFormat="1" hidden="1">
      <c r="A201" s="101" t="str">
        <f>Invoice!F203</f>
        <v>Exchange rate :</v>
      </c>
      <c r="B201" s="80">
        <f>Invoice!C203</f>
        <v>0</v>
      </c>
      <c r="C201" s="81">
        <f>Invoice!B203</f>
        <v>0</v>
      </c>
      <c r="D201" s="86">
        <f t="shared" si="8"/>
        <v>0</v>
      </c>
      <c r="E201" s="86">
        <f t="shared" si="9"/>
        <v>0</v>
      </c>
      <c r="F201" s="87">
        <f>Invoice!G203</f>
        <v>0</v>
      </c>
      <c r="G201" s="88">
        <f t="shared" si="10"/>
        <v>0</v>
      </c>
    </row>
    <row r="202" spans="1:7" s="85" customFormat="1" hidden="1">
      <c r="A202" s="101" t="str">
        <f>Invoice!F204</f>
        <v>Exchange rate :</v>
      </c>
      <c r="B202" s="80">
        <f>Invoice!C204</f>
        <v>0</v>
      </c>
      <c r="C202" s="81">
        <f>Invoice!B204</f>
        <v>0</v>
      </c>
      <c r="D202" s="86">
        <f t="shared" si="8"/>
        <v>0</v>
      </c>
      <c r="E202" s="86">
        <f t="shared" si="9"/>
        <v>0</v>
      </c>
      <c r="F202" s="87">
        <f>Invoice!G204</f>
        <v>0</v>
      </c>
      <c r="G202" s="88">
        <f t="shared" si="10"/>
        <v>0</v>
      </c>
    </row>
    <row r="203" spans="1:7" s="85" customFormat="1" hidden="1">
      <c r="A203" s="101" t="str">
        <f>Invoice!F205</f>
        <v>Exchange rate :</v>
      </c>
      <c r="B203" s="80">
        <f>Invoice!C205</f>
        <v>0</v>
      </c>
      <c r="C203" s="81">
        <f>Invoice!B205</f>
        <v>0</v>
      </c>
      <c r="D203" s="86">
        <f t="shared" si="8"/>
        <v>0</v>
      </c>
      <c r="E203" s="86">
        <f t="shared" si="9"/>
        <v>0</v>
      </c>
      <c r="F203" s="87">
        <f>Invoice!G205</f>
        <v>0</v>
      </c>
      <c r="G203" s="88">
        <f t="shared" si="10"/>
        <v>0</v>
      </c>
    </row>
    <row r="204" spans="1:7" s="85" customFormat="1" hidden="1">
      <c r="A204" s="101" t="str">
        <f>Invoice!F206</f>
        <v>Exchange rate :</v>
      </c>
      <c r="B204" s="80">
        <f>Invoice!C206</f>
        <v>0</v>
      </c>
      <c r="C204" s="81">
        <f>Invoice!B206</f>
        <v>0</v>
      </c>
      <c r="D204" s="86">
        <f t="shared" si="8"/>
        <v>0</v>
      </c>
      <c r="E204" s="86">
        <f t="shared" si="9"/>
        <v>0</v>
      </c>
      <c r="F204" s="87">
        <f>Invoice!G206</f>
        <v>0</v>
      </c>
      <c r="G204" s="88">
        <f t="shared" si="10"/>
        <v>0</v>
      </c>
    </row>
    <row r="205" spans="1:7" s="85" customFormat="1" hidden="1">
      <c r="A205" s="101" t="str">
        <f>Invoice!F207</f>
        <v>Exchange rate :</v>
      </c>
      <c r="B205" s="80">
        <f>Invoice!C207</f>
        <v>0</v>
      </c>
      <c r="C205" s="81">
        <f>Invoice!B207</f>
        <v>0</v>
      </c>
      <c r="D205" s="86">
        <f t="shared" si="8"/>
        <v>0</v>
      </c>
      <c r="E205" s="86">
        <f t="shared" si="9"/>
        <v>0</v>
      </c>
      <c r="F205" s="87">
        <f>Invoice!G207</f>
        <v>0</v>
      </c>
      <c r="G205" s="88">
        <f t="shared" si="10"/>
        <v>0</v>
      </c>
    </row>
    <row r="206" spans="1:7" s="85" customFormat="1" hidden="1">
      <c r="A206" s="101" t="str">
        <f>Invoice!F208</f>
        <v>Exchange rate :</v>
      </c>
      <c r="B206" s="80">
        <f>Invoice!C208</f>
        <v>0</v>
      </c>
      <c r="C206" s="81">
        <f>Invoice!B208</f>
        <v>0</v>
      </c>
      <c r="D206" s="86">
        <f t="shared" si="8"/>
        <v>0</v>
      </c>
      <c r="E206" s="86">
        <f t="shared" si="9"/>
        <v>0</v>
      </c>
      <c r="F206" s="87">
        <f>Invoice!G208</f>
        <v>0</v>
      </c>
      <c r="G206" s="88">
        <f t="shared" si="10"/>
        <v>0</v>
      </c>
    </row>
    <row r="207" spans="1:7" s="85" customFormat="1" hidden="1">
      <c r="A207" s="101" t="str">
        <f>Invoice!F209</f>
        <v>Exchange rate :</v>
      </c>
      <c r="B207" s="80">
        <f>Invoice!C209</f>
        <v>0</v>
      </c>
      <c r="C207" s="81">
        <f>Invoice!B209</f>
        <v>0</v>
      </c>
      <c r="D207" s="86">
        <f t="shared" si="8"/>
        <v>0</v>
      </c>
      <c r="E207" s="86">
        <f t="shared" si="9"/>
        <v>0</v>
      </c>
      <c r="F207" s="87">
        <f>Invoice!G209</f>
        <v>0</v>
      </c>
      <c r="G207" s="88">
        <f t="shared" si="10"/>
        <v>0</v>
      </c>
    </row>
    <row r="208" spans="1:7" s="85" customFormat="1" hidden="1">
      <c r="A208" s="101" t="str">
        <f>Invoice!F210</f>
        <v>Exchange rate :</v>
      </c>
      <c r="B208" s="80">
        <f>Invoice!C210</f>
        <v>0</v>
      </c>
      <c r="C208" s="81">
        <f>Invoice!B210</f>
        <v>0</v>
      </c>
      <c r="D208" s="86">
        <f t="shared" si="8"/>
        <v>0</v>
      </c>
      <c r="E208" s="86">
        <f t="shared" si="9"/>
        <v>0</v>
      </c>
      <c r="F208" s="87">
        <f>Invoice!G210</f>
        <v>0</v>
      </c>
      <c r="G208" s="88">
        <f t="shared" si="10"/>
        <v>0</v>
      </c>
    </row>
    <row r="209" spans="1:7" s="85" customFormat="1" hidden="1">
      <c r="A209" s="101" t="str">
        <f>Invoice!F211</f>
        <v>Exchange rate :</v>
      </c>
      <c r="B209" s="80">
        <f>Invoice!C211</f>
        <v>0</v>
      </c>
      <c r="C209" s="81">
        <f>Invoice!B211</f>
        <v>0</v>
      </c>
      <c r="D209" s="86">
        <f t="shared" si="8"/>
        <v>0</v>
      </c>
      <c r="E209" s="86">
        <f t="shared" si="9"/>
        <v>0</v>
      </c>
      <c r="F209" s="87">
        <f>Invoice!G211</f>
        <v>0</v>
      </c>
      <c r="G209" s="88">
        <f t="shared" si="10"/>
        <v>0</v>
      </c>
    </row>
    <row r="210" spans="1:7" s="85" customFormat="1" hidden="1">
      <c r="A210" s="101" t="str">
        <f>Invoice!F212</f>
        <v>Exchange rate :</v>
      </c>
      <c r="B210" s="80">
        <f>Invoice!C212</f>
        <v>0</v>
      </c>
      <c r="C210" s="81">
        <f>Invoice!B212</f>
        <v>0</v>
      </c>
      <c r="D210" s="86">
        <f t="shared" si="8"/>
        <v>0</v>
      </c>
      <c r="E210" s="86">
        <f t="shared" si="9"/>
        <v>0</v>
      </c>
      <c r="F210" s="87">
        <f>Invoice!G212</f>
        <v>0</v>
      </c>
      <c r="G210" s="88">
        <f t="shared" si="10"/>
        <v>0</v>
      </c>
    </row>
    <row r="211" spans="1:7" s="85" customFormat="1" hidden="1">
      <c r="A211" s="101" t="str">
        <f>Invoice!F213</f>
        <v>Exchange rate :</v>
      </c>
      <c r="B211" s="80">
        <f>Invoice!C213</f>
        <v>0</v>
      </c>
      <c r="C211" s="81">
        <f>Invoice!B213</f>
        <v>0</v>
      </c>
      <c r="D211" s="86">
        <f t="shared" si="8"/>
        <v>0</v>
      </c>
      <c r="E211" s="86">
        <f t="shared" si="9"/>
        <v>0</v>
      </c>
      <c r="F211" s="87">
        <f>Invoice!G213</f>
        <v>0</v>
      </c>
      <c r="G211" s="88">
        <f t="shared" si="10"/>
        <v>0</v>
      </c>
    </row>
    <row r="212" spans="1:7" s="85" customFormat="1" hidden="1">
      <c r="A212" s="101" t="str">
        <f>Invoice!F214</f>
        <v>Exchange rate :</v>
      </c>
      <c r="B212" s="80">
        <f>Invoice!C214</f>
        <v>0</v>
      </c>
      <c r="C212" s="81">
        <f>Invoice!B214</f>
        <v>0</v>
      </c>
      <c r="D212" s="86">
        <f t="shared" si="8"/>
        <v>0</v>
      </c>
      <c r="E212" s="86">
        <f t="shared" si="9"/>
        <v>0</v>
      </c>
      <c r="F212" s="87">
        <f>Invoice!G214</f>
        <v>0</v>
      </c>
      <c r="G212" s="88">
        <f t="shared" si="10"/>
        <v>0</v>
      </c>
    </row>
    <row r="213" spans="1:7" s="85" customFormat="1" hidden="1">
      <c r="A213" s="101" t="str">
        <f>Invoice!F215</f>
        <v>Exchange rate :</v>
      </c>
      <c r="B213" s="80">
        <f>Invoice!C215</f>
        <v>0</v>
      </c>
      <c r="C213" s="81">
        <f>Invoice!B215</f>
        <v>0</v>
      </c>
      <c r="D213" s="86">
        <f t="shared" si="8"/>
        <v>0</v>
      </c>
      <c r="E213" s="86">
        <f t="shared" si="9"/>
        <v>0</v>
      </c>
      <c r="F213" s="87">
        <f>Invoice!G215</f>
        <v>0</v>
      </c>
      <c r="G213" s="88">
        <f t="shared" si="10"/>
        <v>0</v>
      </c>
    </row>
    <row r="214" spans="1:7" s="85" customFormat="1" hidden="1">
      <c r="A214" s="101" t="str">
        <f>Invoice!F216</f>
        <v>Exchange rate :</v>
      </c>
      <c r="B214" s="80">
        <f>Invoice!C216</f>
        <v>0</v>
      </c>
      <c r="C214" s="81">
        <f>Invoice!B216</f>
        <v>0</v>
      </c>
      <c r="D214" s="86">
        <f t="shared" si="8"/>
        <v>0</v>
      </c>
      <c r="E214" s="86">
        <f t="shared" si="9"/>
        <v>0</v>
      </c>
      <c r="F214" s="87">
        <f>Invoice!G216</f>
        <v>0</v>
      </c>
      <c r="G214" s="88">
        <f t="shared" si="10"/>
        <v>0</v>
      </c>
    </row>
    <row r="215" spans="1:7" s="85" customFormat="1" hidden="1">
      <c r="A215" s="101" t="str">
        <f>Invoice!F217</f>
        <v>Exchange rate :</v>
      </c>
      <c r="B215" s="80">
        <f>Invoice!C217</f>
        <v>0</v>
      </c>
      <c r="C215" s="81">
        <f>Invoice!B217</f>
        <v>0</v>
      </c>
      <c r="D215" s="86">
        <f t="shared" si="8"/>
        <v>0</v>
      </c>
      <c r="E215" s="86">
        <f t="shared" si="9"/>
        <v>0</v>
      </c>
      <c r="F215" s="87">
        <f>Invoice!G217</f>
        <v>0</v>
      </c>
      <c r="G215" s="88">
        <f t="shared" si="10"/>
        <v>0</v>
      </c>
    </row>
    <row r="216" spans="1:7" s="85" customFormat="1" hidden="1">
      <c r="A216" s="101" t="str">
        <f>Invoice!F218</f>
        <v>Exchange rate :</v>
      </c>
      <c r="B216" s="80">
        <f>Invoice!C218</f>
        <v>0</v>
      </c>
      <c r="C216" s="81">
        <f>Invoice!B218</f>
        <v>0</v>
      </c>
      <c r="D216" s="86">
        <f t="shared" si="8"/>
        <v>0</v>
      </c>
      <c r="E216" s="86">
        <f t="shared" si="9"/>
        <v>0</v>
      </c>
      <c r="F216" s="87">
        <f>Invoice!G218</f>
        <v>0</v>
      </c>
      <c r="G216" s="88">
        <f t="shared" si="10"/>
        <v>0</v>
      </c>
    </row>
    <row r="217" spans="1:7" s="85" customFormat="1" hidden="1">
      <c r="A217" s="101" t="str">
        <f>Invoice!F219</f>
        <v>Exchange rate :</v>
      </c>
      <c r="B217" s="80">
        <f>Invoice!C219</f>
        <v>0</v>
      </c>
      <c r="C217" s="81">
        <f>Invoice!B219</f>
        <v>0</v>
      </c>
      <c r="D217" s="86">
        <f t="shared" si="8"/>
        <v>0</v>
      </c>
      <c r="E217" s="86">
        <f t="shared" si="9"/>
        <v>0</v>
      </c>
      <c r="F217" s="87">
        <f>Invoice!G219</f>
        <v>0</v>
      </c>
      <c r="G217" s="88">
        <f t="shared" si="10"/>
        <v>0</v>
      </c>
    </row>
    <row r="218" spans="1:7" s="85" customFormat="1" hidden="1">
      <c r="A218" s="101" t="str">
        <f>Invoice!F220</f>
        <v>Exchange rate :</v>
      </c>
      <c r="B218" s="80">
        <f>Invoice!C220</f>
        <v>0</v>
      </c>
      <c r="C218" s="81">
        <f>Invoice!B220</f>
        <v>0</v>
      </c>
      <c r="D218" s="86">
        <f t="shared" si="8"/>
        <v>0</v>
      </c>
      <c r="E218" s="86">
        <f t="shared" si="9"/>
        <v>0</v>
      </c>
      <c r="F218" s="87">
        <f>Invoice!G220</f>
        <v>0</v>
      </c>
      <c r="G218" s="88">
        <f t="shared" si="10"/>
        <v>0</v>
      </c>
    </row>
    <row r="219" spans="1:7" s="85" customFormat="1" hidden="1">
      <c r="A219" s="101" t="str">
        <f>Invoice!F221</f>
        <v>Exchange rate :</v>
      </c>
      <c r="B219" s="80">
        <f>Invoice!C221</f>
        <v>0</v>
      </c>
      <c r="C219" s="81">
        <f>Invoice!B221</f>
        <v>0</v>
      </c>
      <c r="D219" s="86">
        <f t="shared" si="8"/>
        <v>0</v>
      </c>
      <c r="E219" s="86">
        <f t="shared" si="9"/>
        <v>0</v>
      </c>
      <c r="F219" s="87">
        <f>Invoice!G221</f>
        <v>0</v>
      </c>
      <c r="G219" s="88">
        <f t="shared" si="10"/>
        <v>0</v>
      </c>
    </row>
    <row r="220" spans="1:7" s="85" customFormat="1" hidden="1">
      <c r="A220" s="101" t="str">
        <f>Invoice!F222</f>
        <v>Exchange rate :</v>
      </c>
      <c r="B220" s="80">
        <f>Invoice!C222</f>
        <v>0</v>
      </c>
      <c r="C220" s="81">
        <f>Invoice!B222</f>
        <v>0</v>
      </c>
      <c r="D220" s="86">
        <f t="shared" si="8"/>
        <v>0</v>
      </c>
      <c r="E220" s="86">
        <f t="shared" si="9"/>
        <v>0</v>
      </c>
      <c r="F220" s="87">
        <f>Invoice!G222</f>
        <v>0</v>
      </c>
      <c r="G220" s="88">
        <f t="shared" si="10"/>
        <v>0</v>
      </c>
    </row>
    <row r="221" spans="1:7" s="85" customFormat="1" hidden="1">
      <c r="A221" s="101" t="str">
        <f>Invoice!F223</f>
        <v>Exchange rate :</v>
      </c>
      <c r="B221" s="80">
        <f>Invoice!C223</f>
        <v>0</v>
      </c>
      <c r="C221" s="81">
        <f>Invoice!B223</f>
        <v>0</v>
      </c>
      <c r="D221" s="86">
        <f t="shared" si="8"/>
        <v>0</v>
      </c>
      <c r="E221" s="86">
        <f t="shared" si="9"/>
        <v>0</v>
      </c>
      <c r="F221" s="87">
        <f>Invoice!G223</f>
        <v>0</v>
      </c>
      <c r="G221" s="88">
        <f t="shared" si="10"/>
        <v>0</v>
      </c>
    </row>
    <row r="222" spans="1:7" s="85" customFormat="1" hidden="1">
      <c r="A222" s="101" t="str">
        <f>Invoice!F224</f>
        <v>Exchange rate :</v>
      </c>
      <c r="B222" s="80">
        <f>Invoice!C224</f>
        <v>0</v>
      </c>
      <c r="C222" s="81">
        <f>Invoice!B224</f>
        <v>0</v>
      </c>
      <c r="D222" s="86">
        <f t="shared" si="8"/>
        <v>0</v>
      </c>
      <c r="E222" s="86">
        <f t="shared" si="9"/>
        <v>0</v>
      </c>
      <c r="F222" s="87">
        <f>Invoice!G224</f>
        <v>0</v>
      </c>
      <c r="G222" s="88">
        <f t="shared" si="10"/>
        <v>0</v>
      </c>
    </row>
    <row r="223" spans="1:7" s="85" customFormat="1" hidden="1">
      <c r="A223" s="101" t="str">
        <f>Invoice!F225</f>
        <v>Exchange rate :</v>
      </c>
      <c r="B223" s="80">
        <f>Invoice!C225</f>
        <v>0</v>
      </c>
      <c r="C223" s="81">
        <f>Invoice!B225</f>
        <v>0</v>
      </c>
      <c r="D223" s="86">
        <f t="shared" si="8"/>
        <v>0</v>
      </c>
      <c r="E223" s="86">
        <f t="shared" si="9"/>
        <v>0</v>
      </c>
      <c r="F223" s="87">
        <f>Invoice!G225</f>
        <v>0</v>
      </c>
      <c r="G223" s="88">
        <f t="shared" si="10"/>
        <v>0</v>
      </c>
    </row>
    <row r="224" spans="1:7" s="85" customFormat="1" hidden="1">
      <c r="A224" s="101" t="str">
        <f>Invoice!F226</f>
        <v>Exchange rate :</v>
      </c>
      <c r="B224" s="80">
        <f>Invoice!C226</f>
        <v>0</v>
      </c>
      <c r="C224" s="81">
        <f>Invoice!B226</f>
        <v>0</v>
      </c>
      <c r="D224" s="86">
        <f t="shared" si="8"/>
        <v>0</v>
      </c>
      <c r="E224" s="86">
        <f t="shared" si="9"/>
        <v>0</v>
      </c>
      <c r="F224" s="87">
        <f>Invoice!G226</f>
        <v>0</v>
      </c>
      <c r="G224" s="88">
        <f t="shared" si="10"/>
        <v>0</v>
      </c>
    </row>
    <row r="225" spans="1:7" s="85" customFormat="1" hidden="1">
      <c r="A225" s="101" t="str">
        <f>Invoice!F227</f>
        <v>Exchange rate :</v>
      </c>
      <c r="B225" s="80">
        <f>Invoice!C227</f>
        <v>0</v>
      </c>
      <c r="C225" s="81">
        <f>Invoice!B227</f>
        <v>0</v>
      </c>
      <c r="D225" s="86">
        <f t="shared" si="8"/>
        <v>0</v>
      </c>
      <c r="E225" s="86">
        <f t="shared" si="9"/>
        <v>0</v>
      </c>
      <c r="F225" s="87">
        <f>Invoice!G227</f>
        <v>0</v>
      </c>
      <c r="G225" s="88">
        <f t="shared" si="10"/>
        <v>0</v>
      </c>
    </row>
    <row r="226" spans="1:7" s="85" customFormat="1" hidden="1">
      <c r="A226" s="101" t="str">
        <f>Invoice!F228</f>
        <v>Exchange rate :</v>
      </c>
      <c r="B226" s="80">
        <f>Invoice!C228</f>
        <v>0</v>
      </c>
      <c r="C226" s="81">
        <f>Invoice!B228</f>
        <v>0</v>
      </c>
      <c r="D226" s="86">
        <f t="shared" si="8"/>
        <v>0</v>
      </c>
      <c r="E226" s="86">
        <f t="shared" si="9"/>
        <v>0</v>
      </c>
      <c r="F226" s="87">
        <f>Invoice!G228</f>
        <v>0</v>
      </c>
      <c r="G226" s="88">
        <f t="shared" si="10"/>
        <v>0</v>
      </c>
    </row>
    <row r="227" spans="1:7" s="85" customFormat="1" hidden="1">
      <c r="A227" s="101" t="str">
        <f>Invoice!F229</f>
        <v>Exchange rate :</v>
      </c>
      <c r="B227" s="80">
        <f>Invoice!C229</f>
        <v>0</v>
      </c>
      <c r="C227" s="81">
        <f>Invoice!B229</f>
        <v>0</v>
      </c>
      <c r="D227" s="86">
        <f t="shared" si="8"/>
        <v>0</v>
      </c>
      <c r="E227" s="86">
        <f t="shared" si="9"/>
        <v>0</v>
      </c>
      <c r="F227" s="87">
        <f>Invoice!G229</f>
        <v>0</v>
      </c>
      <c r="G227" s="88">
        <f t="shared" si="10"/>
        <v>0</v>
      </c>
    </row>
    <row r="228" spans="1:7" s="85" customFormat="1" hidden="1">
      <c r="A228" s="101" t="str">
        <f>Invoice!F230</f>
        <v>Exchange rate :</v>
      </c>
      <c r="B228" s="80">
        <f>Invoice!C230</f>
        <v>0</v>
      </c>
      <c r="C228" s="81">
        <f>Invoice!B230</f>
        <v>0</v>
      </c>
      <c r="D228" s="86">
        <f t="shared" si="8"/>
        <v>0</v>
      </c>
      <c r="E228" s="86">
        <f t="shared" si="9"/>
        <v>0</v>
      </c>
      <c r="F228" s="87">
        <f>Invoice!G230</f>
        <v>0</v>
      </c>
      <c r="G228" s="88">
        <f t="shared" si="10"/>
        <v>0</v>
      </c>
    </row>
    <row r="229" spans="1:7" s="85" customFormat="1" hidden="1">
      <c r="A229" s="101" t="str">
        <f>Invoice!F231</f>
        <v>Exchange rate :</v>
      </c>
      <c r="B229" s="80">
        <f>Invoice!C231</f>
        <v>0</v>
      </c>
      <c r="C229" s="81">
        <f>Invoice!B231</f>
        <v>0</v>
      </c>
      <c r="D229" s="86">
        <f t="shared" si="8"/>
        <v>0</v>
      </c>
      <c r="E229" s="86">
        <f t="shared" si="9"/>
        <v>0</v>
      </c>
      <c r="F229" s="87">
        <f>Invoice!G231</f>
        <v>0</v>
      </c>
      <c r="G229" s="88">
        <f t="shared" si="10"/>
        <v>0</v>
      </c>
    </row>
    <row r="230" spans="1:7" s="85" customFormat="1" hidden="1">
      <c r="A230" s="101" t="str">
        <f>Invoice!F232</f>
        <v>Exchange rate :</v>
      </c>
      <c r="B230" s="80">
        <f>Invoice!C232</f>
        <v>0</v>
      </c>
      <c r="C230" s="81">
        <f>Invoice!B232</f>
        <v>0</v>
      </c>
      <c r="D230" s="86">
        <f t="shared" si="8"/>
        <v>0</v>
      </c>
      <c r="E230" s="86">
        <f t="shared" si="9"/>
        <v>0</v>
      </c>
      <c r="F230" s="87">
        <f>Invoice!G232</f>
        <v>0</v>
      </c>
      <c r="G230" s="88">
        <f t="shared" si="10"/>
        <v>0</v>
      </c>
    </row>
    <row r="231" spans="1:7" s="85" customFormat="1" hidden="1">
      <c r="A231" s="101" t="str">
        <f>Invoice!F233</f>
        <v>Exchange rate :</v>
      </c>
      <c r="B231" s="80">
        <f>Invoice!C233</f>
        <v>0</v>
      </c>
      <c r="C231" s="81">
        <f>Invoice!B233</f>
        <v>0</v>
      </c>
      <c r="D231" s="86">
        <f t="shared" si="8"/>
        <v>0</v>
      </c>
      <c r="E231" s="86">
        <f t="shared" si="9"/>
        <v>0</v>
      </c>
      <c r="F231" s="87">
        <f>Invoice!G233</f>
        <v>0</v>
      </c>
      <c r="G231" s="88">
        <f t="shared" si="10"/>
        <v>0</v>
      </c>
    </row>
    <row r="232" spans="1:7" s="85" customFormat="1" hidden="1">
      <c r="A232" s="101" t="str">
        <f>Invoice!F234</f>
        <v>Exchange rate :</v>
      </c>
      <c r="B232" s="80">
        <f>Invoice!C234</f>
        <v>0</v>
      </c>
      <c r="C232" s="81">
        <f>Invoice!B234</f>
        <v>0</v>
      </c>
      <c r="D232" s="86">
        <f t="shared" si="8"/>
        <v>0</v>
      </c>
      <c r="E232" s="86">
        <f t="shared" si="9"/>
        <v>0</v>
      </c>
      <c r="F232" s="87">
        <f>Invoice!G234</f>
        <v>0</v>
      </c>
      <c r="G232" s="88">
        <f t="shared" si="10"/>
        <v>0</v>
      </c>
    </row>
    <row r="233" spans="1:7" s="85" customFormat="1" hidden="1">
      <c r="A233" s="101" t="str">
        <f>Invoice!F235</f>
        <v>Exchange rate :</v>
      </c>
      <c r="B233" s="80">
        <f>Invoice!C235</f>
        <v>0</v>
      </c>
      <c r="C233" s="81">
        <f>Invoice!B235</f>
        <v>0</v>
      </c>
      <c r="D233" s="86">
        <f t="shared" si="8"/>
        <v>0</v>
      </c>
      <c r="E233" s="86">
        <f t="shared" si="9"/>
        <v>0</v>
      </c>
      <c r="F233" s="87">
        <f>Invoice!G235</f>
        <v>0</v>
      </c>
      <c r="G233" s="88">
        <f t="shared" si="10"/>
        <v>0</v>
      </c>
    </row>
    <row r="234" spans="1:7" s="85" customFormat="1" hidden="1">
      <c r="A234" s="101" t="str">
        <f>Invoice!F236</f>
        <v>Exchange rate :</v>
      </c>
      <c r="B234" s="80">
        <f>Invoice!C236</f>
        <v>0</v>
      </c>
      <c r="C234" s="81">
        <f>Invoice!B236</f>
        <v>0</v>
      </c>
      <c r="D234" s="86">
        <f t="shared" si="8"/>
        <v>0</v>
      </c>
      <c r="E234" s="86">
        <f t="shared" si="9"/>
        <v>0</v>
      </c>
      <c r="F234" s="87">
        <f>Invoice!G236</f>
        <v>0</v>
      </c>
      <c r="G234" s="88">
        <f t="shared" si="10"/>
        <v>0</v>
      </c>
    </row>
    <row r="235" spans="1:7" s="85" customFormat="1" hidden="1">
      <c r="A235" s="101" t="str">
        <f>Invoice!F237</f>
        <v>Exchange rate :</v>
      </c>
      <c r="B235" s="80">
        <f>Invoice!C237</f>
        <v>0</v>
      </c>
      <c r="C235" s="81">
        <f>Invoice!B237</f>
        <v>0</v>
      </c>
      <c r="D235" s="86">
        <f t="shared" si="8"/>
        <v>0</v>
      </c>
      <c r="E235" s="86">
        <f t="shared" si="9"/>
        <v>0</v>
      </c>
      <c r="F235" s="87">
        <f>Invoice!G237</f>
        <v>0</v>
      </c>
      <c r="G235" s="88">
        <f t="shared" si="10"/>
        <v>0</v>
      </c>
    </row>
    <row r="236" spans="1:7" s="85" customFormat="1" hidden="1">
      <c r="A236" s="101" t="str">
        <f>Invoice!F238</f>
        <v>Exchange rate :</v>
      </c>
      <c r="B236" s="80">
        <f>Invoice!C238</f>
        <v>0</v>
      </c>
      <c r="C236" s="81">
        <f>Invoice!B238</f>
        <v>0</v>
      </c>
      <c r="D236" s="86">
        <f t="shared" si="8"/>
        <v>0</v>
      </c>
      <c r="E236" s="86">
        <f t="shared" si="9"/>
        <v>0</v>
      </c>
      <c r="F236" s="87">
        <f>Invoice!G238</f>
        <v>0</v>
      </c>
      <c r="G236" s="88">
        <f t="shared" si="10"/>
        <v>0</v>
      </c>
    </row>
    <row r="237" spans="1:7" s="85" customFormat="1" hidden="1">
      <c r="A237" s="101" t="str">
        <f>Invoice!F239</f>
        <v>Exchange rate :</v>
      </c>
      <c r="B237" s="80">
        <f>Invoice!C239</f>
        <v>0</v>
      </c>
      <c r="C237" s="81">
        <f>Invoice!B239</f>
        <v>0</v>
      </c>
      <c r="D237" s="86">
        <f t="shared" si="8"/>
        <v>0</v>
      </c>
      <c r="E237" s="86">
        <f t="shared" si="9"/>
        <v>0</v>
      </c>
      <c r="F237" s="87">
        <f>Invoice!G239</f>
        <v>0</v>
      </c>
      <c r="G237" s="88">
        <f t="shared" si="10"/>
        <v>0</v>
      </c>
    </row>
    <row r="238" spans="1:7" s="85" customFormat="1" hidden="1">
      <c r="A238" s="101" t="str">
        <f>Invoice!F240</f>
        <v>Exchange rate :</v>
      </c>
      <c r="B238" s="80">
        <f>Invoice!C240</f>
        <v>0</v>
      </c>
      <c r="C238" s="81">
        <f>Invoice!B240</f>
        <v>0</v>
      </c>
      <c r="D238" s="86">
        <f t="shared" si="8"/>
        <v>0</v>
      </c>
      <c r="E238" s="86">
        <f t="shared" si="9"/>
        <v>0</v>
      </c>
      <c r="F238" s="87">
        <f>Invoice!G240</f>
        <v>0</v>
      </c>
      <c r="G238" s="88">
        <f t="shared" si="10"/>
        <v>0</v>
      </c>
    </row>
    <row r="239" spans="1:7" s="85" customFormat="1" hidden="1">
      <c r="A239" s="101" t="str">
        <f>Invoice!F241</f>
        <v>Exchange rate :</v>
      </c>
      <c r="B239" s="80">
        <f>Invoice!C241</f>
        <v>0</v>
      </c>
      <c r="C239" s="81">
        <f>Invoice!B241</f>
        <v>0</v>
      </c>
      <c r="D239" s="86">
        <f t="shared" si="8"/>
        <v>0</v>
      </c>
      <c r="E239" s="86">
        <f t="shared" si="9"/>
        <v>0</v>
      </c>
      <c r="F239" s="87">
        <f>Invoice!G241</f>
        <v>0</v>
      </c>
      <c r="G239" s="88">
        <f t="shared" si="10"/>
        <v>0</v>
      </c>
    </row>
    <row r="240" spans="1:7" s="85" customFormat="1" hidden="1">
      <c r="A240" s="101" t="str">
        <f>Invoice!F242</f>
        <v>Exchange rate :</v>
      </c>
      <c r="B240" s="80">
        <f>Invoice!C242</f>
        <v>0</v>
      </c>
      <c r="C240" s="81">
        <f>Invoice!B242</f>
        <v>0</v>
      </c>
      <c r="D240" s="86">
        <f t="shared" si="8"/>
        <v>0</v>
      </c>
      <c r="E240" s="86">
        <f t="shared" si="9"/>
        <v>0</v>
      </c>
      <c r="F240" s="87">
        <f>Invoice!G242</f>
        <v>0</v>
      </c>
      <c r="G240" s="88">
        <f t="shared" si="10"/>
        <v>0</v>
      </c>
    </row>
    <row r="241" spans="1:7" s="85" customFormat="1" hidden="1">
      <c r="A241" s="101" t="str">
        <f>Invoice!F243</f>
        <v>Exchange rate :</v>
      </c>
      <c r="B241" s="80">
        <f>Invoice!C243</f>
        <v>0</v>
      </c>
      <c r="C241" s="81">
        <f>Invoice!B243</f>
        <v>0</v>
      </c>
      <c r="D241" s="86">
        <f t="shared" si="8"/>
        <v>0</v>
      </c>
      <c r="E241" s="86">
        <f t="shared" si="9"/>
        <v>0</v>
      </c>
      <c r="F241" s="87">
        <f>Invoice!G243</f>
        <v>0</v>
      </c>
      <c r="G241" s="88">
        <f t="shared" si="10"/>
        <v>0</v>
      </c>
    </row>
    <row r="242" spans="1:7" s="85" customFormat="1" hidden="1">
      <c r="A242" s="101" t="str">
        <f>Invoice!F244</f>
        <v>Exchange rate :</v>
      </c>
      <c r="B242" s="80">
        <f>Invoice!C244</f>
        <v>0</v>
      </c>
      <c r="C242" s="81">
        <f>Invoice!B244</f>
        <v>0</v>
      </c>
      <c r="D242" s="86">
        <f t="shared" si="8"/>
        <v>0</v>
      </c>
      <c r="E242" s="86">
        <f t="shared" si="9"/>
        <v>0</v>
      </c>
      <c r="F242" s="87">
        <f>Invoice!G244</f>
        <v>0</v>
      </c>
      <c r="G242" s="88">
        <f t="shared" si="10"/>
        <v>0</v>
      </c>
    </row>
    <row r="243" spans="1:7" s="85" customFormat="1" hidden="1">
      <c r="A243" s="101" t="str">
        <f>Invoice!F245</f>
        <v>Exchange rate :</v>
      </c>
      <c r="B243" s="80">
        <f>Invoice!C245</f>
        <v>0</v>
      </c>
      <c r="C243" s="81">
        <f>Invoice!B245</f>
        <v>0</v>
      </c>
      <c r="D243" s="86">
        <f t="shared" si="8"/>
        <v>0</v>
      </c>
      <c r="E243" s="86">
        <f t="shared" si="9"/>
        <v>0</v>
      </c>
      <c r="F243" s="87">
        <f>Invoice!G245</f>
        <v>0</v>
      </c>
      <c r="G243" s="88">
        <f t="shared" si="10"/>
        <v>0</v>
      </c>
    </row>
    <row r="244" spans="1:7" s="85" customFormat="1" hidden="1">
      <c r="A244" s="101" t="str">
        <f>Invoice!F246</f>
        <v>Exchange rate :</v>
      </c>
      <c r="B244" s="80">
        <f>Invoice!C246</f>
        <v>0</v>
      </c>
      <c r="C244" s="81">
        <f>Invoice!B246</f>
        <v>0</v>
      </c>
      <c r="D244" s="86">
        <f t="shared" si="8"/>
        <v>0</v>
      </c>
      <c r="E244" s="86">
        <f t="shared" si="9"/>
        <v>0</v>
      </c>
      <c r="F244" s="87">
        <f>Invoice!G246</f>
        <v>0</v>
      </c>
      <c r="G244" s="88">
        <f t="shared" si="10"/>
        <v>0</v>
      </c>
    </row>
    <row r="245" spans="1:7" s="85" customFormat="1" hidden="1">
      <c r="A245" s="101" t="str">
        <f>Invoice!F247</f>
        <v>Exchange rate :</v>
      </c>
      <c r="B245" s="80">
        <f>Invoice!C247</f>
        <v>0</v>
      </c>
      <c r="C245" s="81">
        <f>Invoice!B247</f>
        <v>0</v>
      </c>
      <c r="D245" s="86">
        <f t="shared" si="8"/>
        <v>0</v>
      </c>
      <c r="E245" s="86">
        <f t="shared" si="9"/>
        <v>0</v>
      </c>
      <c r="F245" s="87">
        <f>Invoice!G247</f>
        <v>0</v>
      </c>
      <c r="G245" s="88">
        <f t="shared" si="10"/>
        <v>0</v>
      </c>
    </row>
    <row r="246" spans="1:7" s="85" customFormat="1" hidden="1">
      <c r="A246" s="101" t="str">
        <f>Invoice!F248</f>
        <v>Exchange rate :</v>
      </c>
      <c r="B246" s="80">
        <f>Invoice!C248</f>
        <v>0</v>
      </c>
      <c r="C246" s="81">
        <f>Invoice!B248</f>
        <v>0</v>
      </c>
      <c r="D246" s="86">
        <f t="shared" si="8"/>
        <v>0</v>
      </c>
      <c r="E246" s="86">
        <f t="shared" si="9"/>
        <v>0</v>
      </c>
      <c r="F246" s="87">
        <f>Invoice!G248</f>
        <v>0</v>
      </c>
      <c r="G246" s="88">
        <f t="shared" si="10"/>
        <v>0</v>
      </c>
    </row>
    <row r="247" spans="1:7" s="85" customFormat="1" hidden="1">
      <c r="A247" s="101" t="str">
        <f>Invoice!F249</f>
        <v>Exchange rate :</v>
      </c>
      <c r="B247" s="80">
        <f>Invoice!C249</f>
        <v>0</v>
      </c>
      <c r="C247" s="81">
        <f>Invoice!B249</f>
        <v>0</v>
      </c>
      <c r="D247" s="86">
        <f t="shared" si="8"/>
        <v>0</v>
      </c>
      <c r="E247" s="86">
        <f t="shared" si="9"/>
        <v>0</v>
      </c>
      <c r="F247" s="87">
        <f>Invoice!G249</f>
        <v>0</v>
      </c>
      <c r="G247" s="88">
        <f t="shared" si="10"/>
        <v>0</v>
      </c>
    </row>
    <row r="248" spans="1:7" s="85" customFormat="1" hidden="1">
      <c r="A248" s="101" t="str">
        <f>Invoice!F250</f>
        <v>Exchange rate :</v>
      </c>
      <c r="B248" s="80">
        <f>Invoice!C250</f>
        <v>0</v>
      </c>
      <c r="C248" s="81">
        <f>Invoice!B250</f>
        <v>0</v>
      </c>
      <c r="D248" s="86">
        <f t="shared" si="8"/>
        <v>0</v>
      </c>
      <c r="E248" s="86">
        <f t="shared" si="9"/>
        <v>0</v>
      </c>
      <c r="F248" s="87">
        <f>Invoice!G250</f>
        <v>0</v>
      </c>
      <c r="G248" s="88">
        <f t="shared" si="10"/>
        <v>0</v>
      </c>
    </row>
    <row r="249" spans="1:7" s="85" customFormat="1" hidden="1">
      <c r="A249" s="101" t="str">
        <f>Invoice!F251</f>
        <v>Exchange rate :</v>
      </c>
      <c r="B249" s="80">
        <f>Invoice!C251</f>
        <v>0</v>
      </c>
      <c r="C249" s="81">
        <f>Invoice!B251</f>
        <v>0</v>
      </c>
      <c r="D249" s="86">
        <f t="shared" si="8"/>
        <v>0</v>
      </c>
      <c r="E249" s="86">
        <f t="shared" si="9"/>
        <v>0</v>
      </c>
      <c r="F249" s="87">
        <f>Invoice!G251</f>
        <v>0</v>
      </c>
      <c r="G249" s="88">
        <f t="shared" si="10"/>
        <v>0</v>
      </c>
    </row>
    <row r="250" spans="1:7" s="85" customFormat="1" hidden="1">
      <c r="A250" s="101" t="str">
        <f>Invoice!F252</f>
        <v>Exchange rate :</v>
      </c>
      <c r="B250" s="80">
        <f>Invoice!C252</f>
        <v>0</v>
      </c>
      <c r="C250" s="81">
        <f>Invoice!B252</f>
        <v>0</v>
      </c>
      <c r="D250" s="86">
        <f t="shared" si="8"/>
        <v>0</v>
      </c>
      <c r="E250" s="86">
        <f t="shared" si="9"/>
        <v>0</v>
      </c>
      <c r="F250" s="87">
        <f>Invoice!G252</f>
        <v>0</v>
      </c>
      <c r="G250" s="88">
        <f t="shared" si="10"/>
        <v>0</v>
      </c>
    </row>
    <row r="251" spans="1:7" s="85" customFormat="1" hidden="1">
      <c r="A251" s="101" t="str">
        <f>Invoice!F253</f>
        <v>Exchange rate :</v>
      </c>
      <c r="B251" s="80">
        <f>Invoice!C253</f>
        <v>0</v>
      </c>
      <c r="C251" s="81">
        <f>Invoice!B253</f>
        <v>0</v>
      </c>
      <c r="D251" s="86">
        <f t="shared" si="8"/>
        <v>0</v>
      </c>
      <c r="E251" s="86">
        <f t="shared" si="9"/>
        <v>0</v>
      </c>
      <c r="F251" s="87">
        <f>Invoice!G253</f>
        <v>0</v>
      </c>
      <c r="G251" s="88">
        <f t="shared" si="10"/>
        <v>0</v>
      </c>
    </row>
    <row r="252" spans="1:7" s="85" customFormat="1" hidden="1">
      <c r="A252" s="101" t="str">
        <f>Invoice!F254</f>
        <v>Exchange rate :</v>
      </c>
      <c r="B252" s="80">
        <f>Invoice!C254</f>
        <v>0</v>
      </c>
      <c r="C252" s="81">
        <f>Invoice!B254</f>
        <v>0</v>
      </c>
      <c r="D252" s="86">
        <f t="shared" si="8"/>
        <v>0</v>
      </c>
      <c r="E252" s="86">
        <f t="shared" si="9"/>
        <v>0</v>
      </c>
      <c r="F252" s="87">
        <f>Invoice!G254</f>
        <v>0</v>
      </c>
      <c r="G252" s="88">
        <f t="shared" si="10"/>
        <v>0</v>
      </c>
    </row>
    <row r="253" spans="1:7" s="85" customFormat="1" hidden="1">
      <c r="A253" s="101" t="str">
        <f>Invoice!F255</f>
        <v>Exchange rate :</v>
      </c>
      <c r="B253" s="80">
        <f>Invoice!C255</f>
        <v>0</v>
      </c>
      <c r="C253" s="81">
        <f>Invoice!B255</f>
        <v>0</v>
      </c>
      <c r="D253" s="86">
        <f t="shared" si="8"/>
        <v>0</v>
      </c>
      <c r="E253" s="86">
        <f t="shared" si="9"/>
        <v>0</v>
      </c>
      <c r="F253" s="87">
        <f>Invoice!G255</f>
        <v>0</v>
      </c>
      <c r="G253" s="88">
        <f t="shared" si="10"/>
        <v>0</v>
      </c>
    </row>
    <row r="254" spans="1:7" s="85" customFormat="1" hidden="1">
      <c r="A254" s="101" t="str">
        <f>Invoice!F256</f>
        <v>Exchange rate :</v>
      </c>
      <c r="B254" s="80">
        <f>Invoice!C256</f>
        <v>0</v>
      </c>
      <c r="C254" s="81">
        <f>Invoice!B256</f>
        <v>0</v>
      </c>
      <c r="D254" s="86">
        <f t="shared" si="8"/>
        <v>0</v>
      </c>
      <c r="E254" s="86">
        <f t="shared" si="9"/>
        <v>0</v>
      </c>
      <c r="F254" s="87">
        <f>Invoice!G256</f>
        <v>0</v>
      </c>
      <c r="G254" s="88">
        <f t="shared" si="10"/>
        <v>0</v>
      </c>
    </row>
    <row r="255" spans="1:7" s="85" customFormat="1" hidden="1">
      <c r="A255" s="101" t="str">
        <f>Invoice!F257</f>
        <v>Exchange rate :</v>
      </c>
      <c r="B255" s="80">
        <f>Invoice!C257</f>
        <v>0</v>
      </c>
      <c r="C255" s="81">
        <f>Invoice!B257</f>
        <v>0</v>
      </c>
      <c r="D255" s="86">
        <f t="shared" si="8"/>
        <v>0</v>
      </c>
      <c r="E255" s="86">
        <f t="shared" si="9"/>
        <v>0</v>
      </c>
      <c r="F255" s="87">
        <f>Invoice!G257</f>
        <v>0</v>
      </c>
      <c r="G255" s="88">
        <f t="shared" si="10"/>
        <v>0</v>
      </c>
    </row>
    <row r="256" spans="1:7" s="85" customFormat="1" hidden="1">
      <c r="A256" s="101" t="str">
        <f>Invoice!F258</f>
        <v>Exchange rate :</v>
      </c>
      <c r="B256" s="80">
        <f>Invoice!C258</f>
        <v>0</v>
      </c>
      <c r="C256" s="81">
        <f>Invoice!B258</f>
        <v>0</v>
      </c>
      <c r="D256" s="86">
        <f t="shared" ref="D256:D319" si="11">F256/$D$14</f>
        <v>0</v>
      </c>
      <c r="E256" s="86">
        <f t="shared" ref="E256:E319" si="12">G256/$D$14</f>
        <v>0</v>
      </c>
      <c r="F256" s="87">
        <f>Invoice!G258</f>
        <v>0</v>
      </c>
      <c r="G256" s="88">
        <f t="shared" ref="G256:G319" si="13">C256*F256</f>
        <v>0</v>
      </c>
    </row>
    <row r="257" spans="1:7" s="85" customFormat="1" hidden="1">
      <c r="A257" s="101" t="str">
        <f>Invoice!F259</f>
        <v>Exchange rate :</v>
      </c>
      <c r="B257" s="80">
        <f>Invoice!C259</f>
        <v>0</v>
      </c>
      <c r="C257" s="81">
        <f>Invoice!B259</f>
        <v>0</v>
      </c>
      <c r="D257" s="86">
        <f t="shared" si="11"/>
        <v>0</v>
      </c>
      <c r="E257" s="86">
        <f t="shared" si="12"/>
        <v>0</v>
      </c>
      <c r="F257" s="87">
        <f>Invoice!G259</f>
        <v>0</v>
      </c>
      <c r="G257" s="88">
        <f t="shared" si="13"/>
        <v>0</v>
      </c>
    </row>
    <row r="258" spans="1:7" s="85" customFormat="1" hidden="1">
      <c r="A258" s="101" t="str">
        <f>Invoice!F260</f>
        <v>Exchange rate :</v>
      </c>
      <c r="B258" s="80">
        <f>Invoice!C260</f>
        <v>0</v>
      </c>
      <c r="C258" s="81">
        <f>Invoice!B260</f>
        <v>0</v>
      </c>
      <c r="D258" s="86">
        <f t="shared" si="11"/>
        <v>0</v>
      </c>
      <c r="E258" s="86">
        <f t="shared" si="12"/>
        <v>0</v>
      </c>
      <c r="F258" s="87">
        <f>Invoice!G260</f>
        <v>0</v>
      </c>
      <c r="G258" s="88">
        <f t="shared" si="13"/>
        <v>0</v>
      </c>
    </row>
    <row r="259" spans="1:7" s="85" customFormat="1" hidden="1">
      <c r="A259" s="101" t="str">
        <f>Invoice!F261</f>
        <v>Exchange rate :</v>
      </c>
      <c r="B259" s="80">
        <f>Invoice!C261</f>
        <v>0</v>
      </c>
      <c r="C259" s="81">
        <f>Invoice!B261</f>
        <v>0</v>
      </c>
      <c r="D259" s="86">
        <f t="shared" si="11"/>
        <v>0</v>
      </c>
      <c r="E259" s="86">
        <f t="shared" si="12"/>
        <v>0</v>
      </c>
      <c r="F259" s="87">
        <f>Invoice!G261</f>
        <v>0</v>
      </c>
      <c r="G259" s="88">
        <f t="shared" si="13"/>
        <v>0</v>
      </c>
    </row>
    <row r="260" spans="1:7" s="85" customFormat="1" hidden="1">
      <c r="A260" s="101" t="str">
        <f>Invoice!F262</f>
        <v>Exchange rate :</v>
      </c>
      <c r="B260" s="80">
        <f>Invoice!C262</f>
        <v>0</v>
      </c>
      <c r="C260" s="81">
        <f>Invoice!B262</f>
        <v>0</v>
      </c>
      <c r="D260" s="86">
        <f t="shared" si="11"/>
        <v>0</v>
      </c>
      <c r="E260" s="86">
        <f t="shared" si="12"/>
        <v>0</v>
      </c>
      <c r="F260" s="87">
        <f>Invoice!G262</f>
        <v>0</v>
      </c>
      <c r="G260" s="88">
        <f t="shared" si="13"/>
        <v>0</v>
      </c>
    </row>
    <row r="261" spans="1:7" s="85" customFormat="1" hidden="1">
      <c r="A261" s="101" t="str">
        <f>Invoice!F263</f>
        <v>Exchange rate :</v>
      </c>
      <c r="B261" s="80">
        <f>Invoice!C263</f>
        <v>0</v>
      </c>
      <c r="C261" s="81">
        <f>Invoice!B263</f>
        <v>0</v>
      </c>
      <c r="D261" s="86">
        <f t="shared" si="11"/>
        <v>0</v>
      </c>
      <c r="E261" s="86">
        <f t="shared" si="12"/>
        <v>0</v>
      </c>
      <c r="F261" s="87">
        <f>Invoice!G263</f>
        <v>0</v>
      </c>
      <c r="G261" s="88">
        <f t="shared" si="13"/>
        <v>0</v>
      </c>
    </row>
    <row r="262" spans="1:7" s="85" customFormat="1" hidden="1">
      <c r="A262" s="101" t="str">
        <f>Invoice!F264</f>
        <v>Exchange rate :</v>
      </c>
      <c r="B262" s="80">
        <f>Invoice!C264</f>
        <v>0</v>
      </c>
      <c r="C262" s="81">
        <f>Invoice!B264</f>
        <v>0</v>
      </c>
      <c r="D262" s="86">
        <f t="shared" si="11"/>
        <v>0</v>
      </c>
      <c r="E262" s="86">
        <f t="shared" si="12"/>
        <v>0</v>
      </c>
      <c r="F262" s="87">
        <f>Invoice!G264</f>
        <v>0</v>
      </c>
      <c r="G262" s="88">
        <f t="shared" si="13"/>
        <v>0</v>
      </c>
    </row>
    <row r="263" spans="1:7" s="85" customFormat="1" hidden="1">
      <c r="A263" s="101" t="str">
        <f>Invoice!F265</f>
        <v>Exchange rate :</v>
      </c>
      <c r="B263" s="80">
        <f>Invoice!C265</f>
        <v>0</v>
      </c>
      <c r="C263" s="81">
        <f>Invoice!B265</f>
        <v>0</v>
      </c>
      <c r="D263" s="86">
        <f t="shared" si="11"/>
        <v>0</v>
      </c>
      <c r="E263" s="86">
        <f t="shared" si="12"/>
        <v>0</v>
      </c>
      <c r="F263" s="87">
        <f>Invoice!G265</f>
        <v>0</v>
      </c>
      <c r="G263" s="88">
        <f t="shared" si="13"/>
        <v>0</v>
      </c>
    </row>
    <row r="264" spans="1:7" s="85" customFormat="1" hidden="1">
      <c r="A264" s="101" t="str">
        <f>Invoice!F266</f>
        <v>Exchange rate :</v>
      </c>
      <c r="B264" s="80">
        <f>Invoice!C266</f>
        <v>0</v>
      </c>
      <c r="C264" s="81">
        <f>Invoice!B266</f>
        <v>0</v>
      </c>
      <c r="D264" s="86">
        <f t="shared" si="11"/>
        <v>0</v>
      </c>
      <c r="E264" s="86">
        <f t="shared" si="12"/>
        <v>0</v>
      </c>
      <c r="F264" s="87">
        <f>Invoice!G266</f>
        <v>0</v>
      </c>
      <c r="G264" s="88">
        <f t="shared" si="13"/>
        <v>0</v>
      </c>
    </row>
    <row r="265" spans="1:7" s="85" customFormat="1" hidden="1">
      <c r="A265" s="101" t="str">
        <f>Invoice!F267</f>
        <v>Exchange rate :</v>
      </c>
      <c r="B265" s="80">
        <f>Invoice!C267</f>
        <v>0</v>
      </c>
      <c r="C265" s="81">
        <f>Invoice!B267</f>
        <v>0</v>
      </c>
      <c r="D265" s="86">
        <f t="shared" si="11"/>
        <v>0</v>
      </c>
      <c r="E265" s="86">
        <f t="shared" si="12"/>
        <v>0</v>
      </c>
      <c r="F265" s="87">
        <f>Invoice!G267</f>
        <v>0</v>
      </c>
      <c r="G265" s="88">
        <f t="shared" si="13"/>
        <v>0</v>
      </c>
    </row>
    <row r="266" spans="1:7" s="85" customFormat="1" hidden="1">
      <c r="A266" s="101" t="str">
        <f>Invoice!F268</f>
        <v>Exchange rate :</v>
      </c>
      <c r="B266" s="80">
        <f>Invoice!C268</f>
        <v>0</v>
      </c>
      <c r="C266" s="81">
        <f>Invoice!B268</f>
        <v>0</v>
      </c>
      <c r="D266" s="86">
        <f t="shared" si="11"/>
        <v>0</v>
      </c>
      <c r="E266" s="86">
        <f t="shared" si="12"/>
        <v>0</v>
      </c>
      <c r="F266" s="87">
        <f>Invoice!G268</f>
        <v>0</v>
      </c>
      <c r="G266" s="88">
        <f t="shared" si="13"/>
        <v>0</v>
      </c>
    </row>
    <row r="267" spans="1:7" s="85" customFormat="1" hidden="1">
      <c r="A267" s="101" t="str">
        <f>Invoice!F269</f>
        <v>Exchange rate :</v>
      </c>
      <c r="B267" s="80">
        <f>Invoice!C269</f>
        <v>0</v>
      </c>
      <c r="C267" s="81">
        <f>Invoice!B269</f>
        <v>0</v>
      </c>
      <c r="D267" s="86">
        <f t="shared" si="11"/>
        <v>0</v>
      </c>
      <c r="E267" s="86">
        <f t="shared" si="12"/>
        <v>0</v>
      </c>
      <c r="F267" s="87">
        <f>Invoice!G269</f>
        <v>0</v>
      </c>
      <c r="G267" s="88">
        <f t="shared" si="13"/>
        <v>0</v>
      </c>
    </row>
    <row r="268" spans="1:7" s="85" customFormat="1" hidden="1">
      <c r="A268" s="101" t="str">
        <f>Invoice!F270</f>
        <v>Exchange rate :</v>
      </c>
      <c r="B268" s="80">
        <f>Invoice!C270</f>
        <v>0</v>
      </c>
      <c r="C268" s="81">
        <f>Invoice!B270</f>
        <v>0</v>
      </c>
      <c r="D268" s="86">
        <f t="shared" si="11"/>
        <v>0</v>
      </c>
      <c r="E268" s="86">
        <f t="shared" si="12"/>
        <v>0</v>
      </c>
      <c r="F268" s="87">
        <f>Invoice!G270</f>
        <v>0</v>
      </c>
      <c r="G268" s="88">
        <f t="shared" si="13"/>
        <v>0</v>
      </c>
    </row>
    <row r="269" spans="1:7" s="85" customFormat="1" hidden="1">
      <c r="A269" s="101" t="str">
        <f>Invoice!F271</f>
        <v>Exchange rate :</v>
      </c>
      <c r="B269" s="80">
        <f>Invoice!C271</f>
        <v>0</v>
      </c>
      <c r="C269" s="81">
        <f>Invoice!B271</f>
        <v>0</v>
      </c>
      <c r="D269" s="86">
        <f t="shared" si="11"/>
        <v>0</v>
      </c>
      <c r="E269" s="86">
        <f t="shared" si="12"/>
        <v>0</v>
      </c>
      <c r="F269" s="87">
        <f>Invoice!G271</f>
        <v>0</v>
      </c>
      <c r="G269" s="88">
        <f t="shared" si="13"/>
        <v>0</v>
      </c>
    </row>
    <row r="270" spans="1:7" s="85" customFormat="1" hidden="1">
      <c r="A270" s="101" t="str">
        <f>Invoice!F272</f>
        <v>Exchange rate :</v>
      </c>
      <c r="B270" s="80">
        <f>Invoice!C272</f>
        <v>0</v>
      </c>
      <c r="C270" s="81">
        <f>Invoice!B272</f>
        <v>0</v>
      </c>
      <c r="D270" s="86">
        <f t="shared" si="11"/>
        <v>0</v>
      </c>
      <c r="E270" s="86">
        <f t="shared" si="12"/>
        <v>0</v>
      </c>
      <c r="F270" s="87">
        <f>Invoice!G272</f>
        <v>0</v>
      </c>
      <c r="G270" s="88">
        <f t="shared" si="13"/>
        <v>0</v>
      </c>
    </row>
    <row r="271" spans="1:7" s="85" customFormat="1" hidden="1">
      <c r="A271" s="101" t="str">
        <f>Invoice!F273</f>
        <v>Exchange rate :</v>
      </c>
      <c r="B271" s="80">
        <f>Invoice!C273</f>
        <v>0</v>
      </c>
      <c r="C271" s="81">
        <f>Invoice!B273</f>
        <v>0</v>
      </c>
      <c r="D271" s="86">
        <f t="shared" si="11"/>
        <v>0</v>
      </c>
      <c r="E271" s="86">
        <f t="shared" si="12"/>
        <v>0</v>
      </c>
      <c r="F271" s="87">
        <f>Invoice!G273</f>
        <v>0</v>
      </c>
      <c r="G271" s="88">
        <f t="shared" si="13"/>
        <v>0</v>
      </c>
    </row>
    <row r="272" spans="1:7" s="85" customFormat="1" hidden="1">
      <c r="A272" s="101" t="str">
        <f>Invoice!F274</f>
        <v>Exchange rate :</v>
      </c>
      <c r="B272" s="80">
        <f>Invoice!C274</f>
        <v>0</v>
      </c>
      <c r="C272" s="81">
        <f>Invoice!B274</f>
        <v>0</v>
      </c>
      <c r="D272" s="86">
        <f t="shared" si="11"/>
        <v>0</v>
      </c>
      <c r="E272" s="86">
        <f t="shared" si="12"/>
        <v>0</v>
      </c>
      <c r="F272" s="87">
        <f>Invoice!G274</f>
        <v>0</v>
      </c>
      <c r="G272" s="88">
        <f t="shared" si="13"/>
        <v>0</v>
      </c>
    </row>
    <row r="273" spans="1:7" s="85" customFormat="1" hidden="1">
      <c r="A273" s="101" t="str">
        <f>Invoice!F275</f>
        <v>Exchange rate :</v>
      </c>
      <c r="B273" s="80">
        <f>Invoice!C275</f>
        <v>0</v>
      </c>
      <c r="C273" s="81">
        <f>Invoice!B275</f>
        <v>0</v>
      </c>
      <c r="D273" s="86">
        <f t="shared" si="11"/>
        <v>0</v>
      </c>
      <c r="E273" s="86">
        <f t="shared" si="12"/>
        <v>0</v>
      </c>
      <c r="F273" s="87">
        <f>Invoice!G275</f>
        <v>0</v>
      </c>
      <c r="G273" s="88">
        <f t="shared" si="13"/>
        <v>0</v>
      </c>
    </row>
    <row r="274" spans="1:7" s="85" customFormat="1" hidden="1">
      <c r="A274" s="101" t="str">
        <f>Invoice!F276</f>
        <v>Exchange rate :</v>
      </c>
      <c r="B274" s="80">
        <f>Invoice!C276</f>
        <v>0</v>
      </c>
      <c r="C274" s="81">
        <f>Invoice!B276</f>
        <v>0</v>
      </c>
      <c r="D274" s="86">
        <f t="shared" si="11"/>
        <v>0</v>
      </c>
      <c r="E274" s="86">
        <f t="shared" si="12"/>
        <v>0</v>
      </c>
      <c r="F274" s="87">
        <f>Invoice!G276</f>
        <v>0</v>
      </c>
      <c r="G274" s="88">
        <f t="shared" si="13"/>
        <v>0</v>
      </c>
    </row>
    <row r="275" spans="1:7" s="85" customFormat="1" hidden="1">
      <c r="A275" s="101" t="str">
        <f>Invoice!F277</f>
        <v>Exchange rate :</v>
      </c>
      <c r="B275" s="80">
        <f>Invoice!C277</f>
        <v>0</v>
      </c>
      <c r="C275" s="81">
        <f>Invoice!B277</f>
        <v>0</v>
      </c>
      <c r="D275" s="86">
        <f t="shared" si="11"/>
        <v>0</v>
      </c>
      <c r="E275" s="86">
        <f t="shared" si="12"/>
        <v>0</v>
      </c>
      <c r="F275" s="87">
        <f>Invoice!G277</f>
        <v>0</v>
      </c>
      <c r="G275" s="88">
        <f t="shared" si="13"/>
        <v>0</v>
      </c>
    </row>
    <row r="276" spans="1:7" s="85" customFormat="1" hidden="1">
      <c r="A276" s="101" t="str">
        <f>Invoice!F278</f>
        <v>Exchange rate :</v>
      </c>
      <c r="B276" s="80">
        <f>Invoice!C278</f>
        <v>0</v>
      </c>
      <c r="C276" s="81">
        <f>Invoice!B278</f>
        <v>0</v>
      </c>
      <c r="D276" s="86">
        <f t="shared" si="11"/>
        <v>0</v>
      </c>
      <c r="E276" s="86">
        <f t="shared" si="12"/>
        <v>0</v>
      </c>
      <c r="F276" s="87">
        <f>Invoice!G278</f>
        <v>0</v>
      </c>
      <c r="G276" s="88">
        <f t="shared" si="13"/>
        <v>0</v>
      </c>
    </row>
    <row r="277" spans="1:7" s="85" customFormat="1" hidden="1">
      <c r="A277" s="101" t="str">
        <f>Invoice!F279</f>
        <v>Exchange rate :</v>
      </c>
      <c r="B277" s="80">
        <f>Invoice!C279</f>
        <v>0</v>
      </c>
      <c r="C277" s="81">
        <f>Invoice!B279</f>
        <v>0</v>
      </c>
      <c r="D277" s="86">
        <f t="shared" si="11"/>
        <v>0</v>
      </c>
      <c r="E277" s="86">
        <f t="shared" si="12"/>
        <v>0</v>
      </c>
      <c r="F277" s="87">
        <f>Invoice!G279</f>
        <v>0</v>
      </c>
      <c r="G277" s="88">
        <f t="shared" si="13"/>
        <v>0</v>
      </c>
    </row>
    <row r="278" spans="1:7" s="85" customFormat="1" hidden="1">
      <c r="A278" s="101" t="str">
        <f>Invoice!F280</f>
        <v>Exchange rate :</v>
      </c>
      <c r="B278" s="80">
        <f>Invoice!C280</f>
        <v>0</v>
      </c>
      <c r="C278" s="81">
        <f>Invoice!B280</f>
        <v>0</v>
      </c>
      <c r="D278" s="86">
        <f t="shared" si="11"/>
        <v>0</v>
      </c>
      <c r="E278" s="86">
        <f t="shared" si="12"/>
        <v>0</v>
      </c>
      <c r="F278" s="87">
        <f>Invoice!G280</f>
        <v>0</v>
      </c>
      <c r="G278" s="88">
        <f t="shared" si="13"/>
        <v>0</v>
      </c>
    </row>
    <row r="279" spans="1:7" s="85" customFormat="1" hidden="1">
      <c r="A279" s="101" t="str">
        <f>Invoice!F281</f>
        <v>Exchange rate :</v>
      </c>
      <c r="B279" s="80">
        <f>Invoice!C281</f>
        <v>0</v>
      </c>
      <c r="C279" s="81">
        <f>Invoice!B281</f>
        <v>0</v>
      </c>
      <c r="D279" s="86">
        <f t="shared" si="11"/>
        <v>0</v>
      </c>
      <c r="E279" s="86">
        <f t="shared" si="12"/>
        <v>0</v>
      </c>
      <c r="F279" s="87">
        <f>Invoice!G281</f>
        <v>0</v>
      </c>
      <c r="G279" s="88">
        <f t="shared" si="13"/>
        <v>0</v>
      </c>
    </row>
    <row r="280" spans="1:7" s="85" customFormat="1" hidden="1">
      <c r="A280" s="101" t="str">
        <f>Invoice!F282</f>
        <v>Exchange rate :</v>
      </c>
      <c r="B280" s="80">
        <f>Invoice!C282</f>
        <v>0</v>
      </c>
      <c r="C280" s="81">
        <f>Invoice!B282</f>
        <v>0</v>
      </c>
      <c r="D280" s="86">
        <f t="shared" si="11"/>
        <v>0</v>
      </c>
      <c r="E280" s="86">
        <f t="shared" si="12"/>
        <v>0</v>
      </c>
      <c r="F280" s="87">
        <f>Invoice!G282</f>
        <v>0</v>
      </c>
      <c r="G280" s="88">
        <f t="shared" si="13"/>
        <v>0</v>
      </c>
    </row>
    <row r="281" spans="1:7" s="85" customFormat="1" hidden="1">
      <c r="A281" s="101" t="str">
        <f>Invoice!F283</f>
        <v>Exchange rate :</v>
      </c>
      <c r="B281" s="80">
        <f>Invoice!C283</f>
        <v>0</v>
      </c>
      <c r="C281" s="81">
        <f>Invoice!B283</f>
        <v>0</v>
      </c>
      <c r="D281" s="86">
        <f t="shared" si="11"/>
        <v>0</v>
      </c>
      <c r="E281" s="86">
        <f t="shared" si="12"/>
        <v>0</v>
      </c>
      <c r="F281" s="87">
        <f>Invoice!G283</f>
        <v>0</v>
      </c>
      <c r="G281" s="88">
        <f t="shared" si="13"/>
        <v>0</v>
      </c>
    </row>
    <row r="282" spans="1:7" s="85" customFormat="1" hidden="1">
      <c r="A282" s="101" t="str">
        <f>Invoice!F284</f>
        <v>Exchange rate :</v>
      </c>
      <c r="B282" s="80">
        <f>Invoice!C284</f>
        <v>0</v>
      </c>
      <c r="C282" s="81">
        <f>Invoice!B284</f>
        <v>0</v>
      </c>
      <c r="D282" s="86">
        <f t="shared" si="11"/>
        <v>0</v>
      </c>
      <c r="E282" s="86">
        <f t="shared" si="12"/>
        <v>0</v>
      </c>
      <c r="F282" s="87">
        <f>Invoice!G284</f>
        <v>0</v>
      </c>
      <c r="G282" s="88">
        <f t="shared" si="13"/>
        <v>0</v>
      </c>
    </row>
    <row r="283" spans="1:7" s="85" customFormat="1" hidden="1">
      <c r="A283" s="101" t="str">
        <f>Invoice!F285</f>
        <v>Exchange rate :</v>
      </c>
      <c r="B283" s="80">
        <f>Invoice!C285</f>
        <v>0</v>
      </c>
      <c r="C283" s="81">
        <f>Invoice!B285</f>
        <v>0</v>
      </c>
      <c r="D283" s="86">
        <f t="shared" si="11"/>
        <v>0</v>
      </c>
      <c r="E283" s="86">
        <f t="shared" si="12"/>
        <v>0</v>
      </c>
      <c r="F283" s="87">
        <f>Invoice!G285</f>
        <v>0</v>
      </c>
      <c r="G283" s="88">
        <f t="shared" si="13"/>
        <v>0</v>
      </c>
    </row>
    <row r="284" spans="1:7" s="85" customFormat="1" hidden="1">
      <c r="A284" s="101" t="str">
        <f>Invoice!F286</f>
        <v>Exchange rate :</v>
      </c>
      <c r="B284" s="80">
        <f>Invoice!C286</f>
        <v>0</v>
      </c>
      <c r="C284" s="81">
        <f>Invoice!B286</f>
        <v>0</v>
      </c>
      <c r="D284" s="86">
        <f t="shared" si="11"/>
        <v>0</v>
      </c>
      <c r="E284" s="86">
        <f t="shared" si="12"/>
        <v>0</v>
      </c>
      <c r="F284" s="87">
        <f>Invoice!G286</f>
        <v>0</v>
      </c>
      <c r="G284" s="88">
        <f t="shared" si="13"/>
        <v>0</v>
      </c>
    </row>
    <row r="285" spans="1:7" s="85" customFormat="1" hidden="1">
      <c r="A285" s="101" t="str">
        <f>Invoice!F287</f>
        <v>Exchange rate :</v>
      </c>
      <c r="B285" s="80">
        <f>Invoice!C287</f>
        <v>0</v>
      </c>
      <c r="C285" s="81">
        <f>Invoice!B287</f>
        <v>0</v>
      </c>
      <c r="D285" s="86">
        <f t="shared" si="11"/>
        <v>0</v>
      </c>
      <c r="E285" s="86">
        <f t="shared" si="12"/>
        <v>0</v>
      </c>
      <c r="F285" s="87">
        <f>Invoice!G287</f>
        <v>0</v>
      </c>
      <c r="G285" s="88">
        <f t="shared" si="13"/>
        <v>0</v>
      </c>
    </row>
    <row r="286" spans="1:7" s="85" customFormat="1" hidden="1">
      <c r="A286" s="101" t="str">
        <f>Invoice!F288</f>
        <v>Exchange rate :</v>
      </c>
      <c r="B286" s="80">
        <f>Invoice!C288</f>
        <v>0</v>
      </c>
      <c r="C286" s="81">
        <f>Invoice!B288</f>
        <v>0</v>
      </c>
      <c r="D286" s="86">
        <f t="shared" si="11"/>
        <v>0</v>
      </c>
      <c r="E286" s="86">
        <f t="shared" si="12"/>
        <v>0</v>
      </c>
      <c r="F286" s="87">
        <f>Invoice!G288</f>
        <v>0</v>
      </c>
      <c r="G286" s="88">
        <f t="shared" si="13"/>
        <v>0</v>
      </c>
    </row>
    <row r="287" spans="1:7" s="85" customFormat="1" hidden="1">
      <c r="A287" s="101" t="str">
        <f>Invoice!F289</f>
        <v>Exchange rate :</v>
      </c>
      <c r="B287" s="80">
        <f>Invoice!C289</f>
        <v>0</v>
      </c>
      <c r="C287" s="81">
        <f>Invoice!B289</f>
        <v>0</v>
      </c>
      <c r="D287" s="86">
        <f t="shared" si="11"/>
        <v>0</v>
      </c>
      <c r="E287" s="86">
        <f t="shared" si="12"/>
        <v>0</v>
      </c>
      <c r="F287" s="87">
        <f>Invoice!G289</f>
        <v>0</v>
      </c>
      <c r="G287" s="88">
        <f t="shared" si="13"/>
        <v>0</v>
      </c>
    </row>
    <row r="288" spans="1:7" s="85" customFormat="1" hidden="1">
      <c r="A288" s="101" t="str">
        <f>Invoice!F290</f>
        <v>Exchange rate :</v>
      </c>
      <c r="B288" s="80">
        <f>Invoice!C290</f>
        <v>0</v>
      </c>
      <c r="C288" s="81">
        <f>Invoice!B290</f>
        <v>0</v>
      </c>
      <c r="D288" s="86">
        <f t="shared" si="11"/>
        <v>0</v>
      </c>
      <c r="E288" s="86">
        <f t="shared" si="12"/>
        <v>0</v>
      </c>
      <c r="F288" s="87">
        <f>Invoice!G290</f>
        <v>0</v>
      </c>
      <c r="G288" s="88">
        <f t="shared" si="13"/>
        <v>0</v>
      </c>
    </row>
    <row r="289" spans="1:7" s="85" customFormat="1" hidden="1">
      <c r="A289" s="101" t="str">
        <f>Invoice!F291</f>
        <v>Exchange rate :</v>
      </c>
      <c r="B289" s="80">
        <f>Invoice!C291</f>
        <v>0</v>
      </c>
      <c r="C289" s="81">
        <f>Invoice!B291</f>
        <v>0</v>
      </c>
      <c r="D289" s="86">
        <f t="shared" si="11"/>
        <v>0</v>
      </c>
      <c r="E289" s="86">
        <f t="shared" si="12"/>
        <v>0</v>
      </c>
      <c r="F289" s="87">
        <f>Invoice!G291</f>
        <v>0</v>
      </c>
      <c r="G289" s="88">
        <f t="shared" si="13"/>
        <v>0</v>
      </c>
    </row>
    <row r="290" spans="1:7" s="85" customFormat="1" hidden="1">
      <c r="A290" s="101" t="str">
        <f>Invoice!F292</f>
        <v>Exchange rate :</v>
      </c>
      <c r="B290" s="80">
        <f>Invoice!C292</f>
        <v>0</v>
      </c>
      <c r="C290" s="81">
        <f>Invoice!B292</f>
        <v>0</v>
      </c>
      <c r="D290" s="86">
        <f t="shared" si="11"/>
        <v>0</v>
      </c>
      <c r="E290" s="86">
        <f t="shared" si="12"/>
        <v>0</v>
      </c>
      <c r="F290" s="87">
        <f>Invoice!G292</f>
        <v>0</v>
      </c>
      <c r="G290" s="88">
        <f t="shared" si="13"/>
        <v>0</v>
      </c>
    </row>
    <row r="291" spans="1:7" s="85" customFormat="1" hidden="1">
      <c r="A291" s="101" t="str">
        <f>Invoice!F293</f>
        <v>Exchange rate :</v>
      </c>
      <c r="B291" s="80">
        <f>Invoice!C293</f>
        <v>0</v>
      </c>
      <c r="C291" s="81">
        <f>Invoice!B293</f>
        <v>0</v>
      </c>
      <c r="D291" s="86">
        <f t="shared" si="11"/>
        <v>0</v>
      </c>
      <c r="E291" s="86">
        <f t="shared" si="12"/>
        <v>0</v>
      </c>
      <c r="F291" s="87">
        <f>Invoice!G293</f>
        <v>0</v>
      </c>
      <c r="G291" s="88">
        <f t="shared" si="13"/>
        <v>0</v>
      </c>
    </row>
    <row r="292" spans="1:7" s="85" customFormat="1" hidden="1">
      <c r="A292" s="101" t="str">
        <f>Invoice!F294</f>
        <v>Exchange rate :</v>
      </c>
      <c r="B292" s="80">
        <f>Invoice!C294</f>
        <v>0</v>
      </c>
      <c r="C292" s="81">
        <f>Invoice!B294</f>
        <v>0</v>
      </c>
      <c r="D292" s="86">
        <f t="shared" si="11"/>
        <v>0</v>
      </c>
      <c r="E292" s="86">
        <f t="shared" si="12"/>
        <v>0</v>
      </c>
      <c r="F292" s="87">
        <f>Invoice!G294</f>
        <v>0</v>
      </c>
      <c r="G292" s="88">
        <f t="shared" si="13"/>
        <v>0</v>
      </c>
    </row>
    <row r="293" spans="1:7" s="85" customFormat="1" hidden="1">
      <c r="A293" s="101" t="str">
        <f>Invoice!F295</f>
        <v>Exchange rate :</v>
      </c>
      <c r="B293" s="80">
        <f>Invoice!C295</f>
        <v>0</v>
      </c>
      <c r="C293" s="81">
        <f>Invoice!B295</f>
        <v>0</v>
      </c>
      <c r="D293" s="86">
        <f t="shared" si="11"/>
        <v>0</v>
      </c>
      <c r="E293" s="86">
        <f t="shared" si="12"/>
        <v>0</v>
      </c>
      <c r="F293" s="87">
        <f>Invoice!G295</f>
        <v>0</v>
      </c>
      <c r="G293" s="88">
        <f t="shared" si="13"/>
        <v>0</v>
      </c>
    </row>
    <row r="294" spans="1:7" s="85" customFormat="1" hidden="1">
      <c r="A294" s="101" t="str">
        <f>Invoice!F296</f>
        <v>Exchange rate :</v>
      </c>
      <c r="B294" s="80">
        <f>Invoice!C296</f>
        <v>0</v>
      </c>
      <c r="C294" s="81">
        <f>Invoice!B296</f>
        <v>0</v>
      </c>
      <c r="D294" s="86">
        <f t="shared" si="11"/>
        <v>0</v>
      </c>
      <c r="E294" s="86">
        <f t="shared" si="12"/>
        <v>0</v>
      </c>
      <c r="F294" s="87">
        <f>Invoice!G296</f>
        <v>0</v>
      </c>
      <c r="G294" s="88">
        <f t="shared" si="13"/>
        <v>0</v>
      </c>
    </row>
    <row r="295" spans="1:7" s="85" customFormat="1" hidden="1">
      <c r="A295" s="101" t="str">
        <f>Invoice!F297</f>
        <v>Exchange rate :</v>
      </c>
      <c r="B295" s="80">
        <f>Invoice!C297</f>
        <v>0</v>
      </c>
      <c r="C295" s="81">
        <f>Invoice!B297</f>
        <v>0</v>
      </c>
      <c r="D295" s="86">
        <f t="shared" si="11"/>
        <v>0</v>
      </c>
      <c r="E295" s="86">
        <f t="shared" si="12"/>
        <v>0</v>
      </c>
      <c r="F295" s="87">
        <f>Invoice!G297</f>
        <v>0</v>
      </c>
      <c r="G295" s="88">
        <f t="shared" si="13"/>
        <v>0</v>
      </c>
    </row>
    <row r="296" spans="1:7" s="85" customFormat="1" hidden="1">
      <c r="A296" s="101" t="str">
        <f>Invoice!F298</f>
        <v>Exchange rate :</v>
      </c>
      <c r="B296" s="80">
        <f>Invoice!C298</f>
        <v>0</v>
      </c>
      <c r="C296" s="81">
        <f>Invoice!B298</f>
        <v>0</v>
      </c>
      <c r="D296" s="86">
        <f t="shared" si="11"/>
        <v>0</v>
      </c>
      <c r="E296" s="86">
        <f t="shared" si="12"/>
        <v>0</v>
      </c>
      <c r="F296" s="87">
        <f>Invoice!G298</f>
        <v>0</v>
      </c>
      <c r="G296" s="88">
        <f t="shared" si="13"/>
        <v>0</v>
      </c>
    </row>
    <row r="297" spans="1:7" s="85" customFormat="1" hidden="1">
      <c r="A297" s="101" t="str">
        <f>Invoice!F299</f>
        <v>Exchange rate :</v>
      </c>
      <c r="B297" s="80">
        <f>Invoice!C299</f>
        <v>0</v>
      </c>
      <c r="C297" s="81">
        <f>Invoice!B299</f>
        <v>0</v>
      </c>
      <c r="D297" s="86">
        <f t="shared" si="11"/>
        <v>0</v>
      </c>
      <c r="E297" s="86">
        <f t="shared" si="12"/>
        <v>0</v>
      </c>
      <c r="F297" s="87">
        <f>Invoice!G299</f>
        <v>0</v>
      </c>
      <c r="G297" s="88">
        <f t="shared" si="13"/>
        <v>0</v>
      </c>
    </row>
    <row r="298" spans="1:7" s="85" customFormat="1" hidden="1">
      <c r="A298" s="101" t="str">
        <f>Invoice!F300</f>
        <v>Exchange rate :</v>
      </c>
      <c r="B298" s="80">
        <f>Invoice!C300</f>
        <v>0</v>
      </c>
      <c r="C298" s="81">
        <f>Invoice!B300</f>
        <v>0</v>
      </c>
      <c r="D298" s="86">
        <f t="shared" si="11"/>
        <v>0</v>
      </c>
      <c r="E298" s="86">
        <f t="shared" si="12"/>
        <v>0</v>
      </c>
      <c r="F298" s="87">
        <f>Invoice!G300</f>
        <v>0</v>
      </c>
      <c r="G298" s="88">
        <f t="shared" si="13"/>
        <v>0</v>
      </c>
    </row>
    <row r="299" spans="1:7" s="85" customFormat="1" hidden="1">
      <c r="A299" s="101" t="str">
        <f>Invoice!F301</f>
        <v>Exchange rate :</v>
      </c>
      <c r="B299" s="80">
        <f>Invoice!C301</f>
        <v>0</v>
      </c>
      <c r="C299" s="81">
        <f>Invoice!B301</f>
        <v>0</v>
      </c>
      <c r="D299" s="86">
        <f t="shared" si="11"/>
        <v>0</v>
      </c>
      <c r="E299" s="86">
        <f t="shared" si="12"/>
        <v>0</v>
      </c>
      <c r="F299" s="87">
        <f>Invoice!G301</f>
        <v>0</v>
      </c>
      <c r="G299" s="88">
        <f t="shared" si="13"/>
        <v>0</v>
      </c>
    </row>
    <row r="300" spans="1:7" s="85" customFormat="1" hidden="1">
      <c r="A300" s="101" t="str">
        <f>Invoice!F302</f>
        <v>Exchange rate :</v>
      </c>
      <c r="B300" s="80">
        <f>Invoice!C302</f>
        <v>0</v>
      </c>
      <c r="C300" s="81">
        <f>Invoice!B302</f>
        <v>0</v>
      </c>
      <c r="D300" s="86">
        <f t="shared" si="11"/>
        <v>0</v>
      </c>
      <c r="E300" s="86">
        <f t="shared" si="12"/>
        <v>0</v>
      </c>
      <c r="F300" s="87">
        <f>Invoice!G302</f>
        <v>0</v>
      </c>
      <c r="G300" s="88">
        <f t="shared" si="13"/>
        <v>0</v>
      </c>
    </row>
    <row r="301" spans="1:7" s="85" customFormat="1" hidden="1">
      <c r="A301" s="101" t="str">
        <f>Invoice!F303</f>
        <v>Exchange rate :</v>
      </c>
      <c r="B301" s="80">
        <f>Invoice!C303</f>
        <v>0</v>
      </c>
      <c r="C301" s="81">
        <f>Invoice!B303</f>
        <v>0</v>
      </c>
      <c r="D301" s="86">
        <f t="shared" si="11"/>
        <v>0</v>
      </c>
      <c r="E301" s="86">
        <f t="shared" si="12"/>
        <v>0</v>
      </c>
      <c r="F301" s="87">
        <f>Invoice!G303</f>
        <v>0</v>
      </c>
      <c r="G301" s="88">
        <f t="shared" si="13"/>
        <v>0</v>
      </c>
    </row>
    <row r="302" spans="1:7" s="85" customFormat="1" hidden="1">
      <c r="A302" s="101" t="str">
        <f>Invoice!F304</f>
        <v>Exchange rate :</v>
      </c>
      <c r="B302" s="80">
        <f>Invoice!C304</f>
        <v>0</v>
      </c>
      <c r="C302" s="81">
        <f>Invoice!B304</f>
        <v>0</v>
      </c>
      <c r="D302" s="86">
        <f t="shared" si="11"/>
        <v>0</v>
      </c>
      <c r="E302" s="86">
        <f t="shared" si="12"/>
        <v>0</v>
      </c>
      <c r="F302" s="87">
        <f>Invoice!G304</f>
        <v>0</v>
      </c>
      <c r="G302" s="88">
        <f t="shared" si="13"/>
        <v>0</v>
      </c>
    </row>
    <row r="303" spans="1:7" s="85" customFormat="1" hidden="1">
      <c r="A303" s="101" t="str">
        <f>Invoice!F305</f>
        <v>Exchange rate :</v>
      </c>
      <c r="B303" s="80">
        <f>Invoice!C305</f>
        <v>0</v>
      </c>
      <c r="C303" s="81">
        <f>Invoice!B305</f>
        <v>0</v>
      </c>
      <c r="D303" s="86">
        <f t="shared" si="11"/>
        <v>0</v>
      </c>
      <c r="E303" s="86">
        <f t="shared" si="12"/>
        <v>0</v>
      </c>
      <c r="F303" s="87">
        <f>Invoice!G305</f>
        <v>0</v>
      </c>
      <c r="G303" s="88">
        <f t="shared" si="13"/>
        <v>0</v>
      </c>
    </row>
    <row r="304" spans="1:7" s="85" customFormat="1" hidden="1">
      <c r="A304" s="101" t="str">
        <f>Invoice!F306</f>
        <v>Exchange rate :</v>
      </c>
      <c r="B304" s="80">
        <f>Invoice!C306</f>
        <v>0</v>
      </c>
      <c r="C304" s="81">
        <f>Invoice!B306</f>
        <v>0</v>
      </c>
      <c r="D304" s="86">
        <f t="shared" si="11"/>
        <v>0</v>
      </c>
      <c r="E304" s="86">
        <f t="shared" si="12"/>
        <v>0</v>
      </c>
      <c r="F304" s="87">
        <f>Invoice!G306</f>
        <v>0</v>
      </c>
      <c r="G304" s="88">
        <f t="shared" si="13"/>
        <v>0</v>
      </c>
    </row>
    <row r="305" spans="1:7" s="85" customFormat="1" hidden="1">
      <c r="A305" s="101" t="str">
        <f>Invoice!F307</f>
        <v>Exchange rate :</v>
      </c>
      <c r="B305" s="80">
        <f>Invoice!C307</f>
        <v>0</v>
      </c>
      <c r="C305" s="81">
        <f>Invoice!B307</f>
        <v>0</v>
      </c>
      <c r="D305" s="86">
        <f t="shared" si="11"/>
        <v>0</v>
      </c>
      <c r="E305" s="86">
        <f t="shared" si="12"/>
        <v>0</v>
      </c>
      <c r="F305" s="87">
        <f>Invoice!G307</f>
        <v>0</v>
      </c>
      <c r="G305" s="88">
        <f t="shared" si="13"/>
        <v>0</v>
      </c>
    </row>
    <row r="306" spans="1:7" s="85" customFormat="1" hidden="1">
      <c r="A306" s="101" t="str">
        <f>Invoice!F308</f>
        <v>Exchange rate :</v>
      </c>
      <c r="B306" s="80">
        <f>Invoice!C308</f>
        <v>0</v>
      </c>
      <c r="C306" s="81">
        <f>Invoice!B308</f>
        <v>0</v>
      </c>
      <c r="D306" s="86">
        <f t="shared" si="11"/>
        <v>0</v>
      </c>
      <c r="E306" s="86">
        <f t="shared" si="12"/>
        <v>0</v>
      </c>
      <c r="F306" s="87">
        <f>Invoice!G308</f>
        <v>0</v>
      </c>
      <c r="G306" s="88">
        <f t="shared" si="13"/>
        <v>0</v>
      </c>
    </row>
    <row r="307" spans="1:7" s="85" customFormat="1" hidden="1">
      <c r="A307" s="101" t="str">
        <f>Invoice!F309</f>
        <v>Exchange rate :</v>
      </c>
      <c r="B307" s="80">
        <f>Invoice!C309</f>
        <v>0</v>
      </c>
      <c r="C307" s="81">
        <f>Invoice!B309</f>
        <v>0</v>
      </c>
      <c r="D307" s="86">
        <f t="shared" si="11"/>
        <v>0</v>
      </c>
      <c r="E307" s="86">
        <f t="shared" si="12"/>
        <v>0</v>
      </c>
      <c r="F307" s="87">
        <f>Invoice!G309</f>
        <v>0</v>
      </c>
      <c r="G307" s="88">
        <f t="shared" si="13"/>
        <v>0</v>
      </c>
    </row>
    <row r="308" spans="1:7" s="85" customFormat="1" hidden="1">
      <c r="A308" s="101" t="str">
        <f>Invoice!F310</f>
        <v>Exchange rate :</v>
      </c>
      <c r="B308" s="80">
        <f>Invoice!C310</f>
        <v>0</v>
      </c>
      <c r="C308" s="81">
        <f>Invoice!B310</f>
        <v>0</v>
      </c>
      <c r="D308" s="86">
        <f t="shared" si="11"/>
        <v>0</v>
      </c>
      <c r="E308" s="86">
        <f t="shared" si="12"/>
        <v>0</v>
      </c>
      <c r="F308" s="87">
        <f>Invoice!G310</f>
        <v>0</v>
      </c>
      <c r="G308" s="88">
        <f t="shared" si="13"/>
        <v>0</v>
      </c>
    </row>
    <row r="309" spans="1:7" s="85" customFormat="1" hidden="1">
      <c r="A309" s="101" t="str">
        <f>Invoice!F311</f>
        <v>Exchange rate :</v>
      </c>
      <c r="B309" s="80">
        <f>Invoice!C311</f>
        <v>0</v>
      </c>
      <c r="C309" s="81">
        <f>Invoice!B311</f>
        <v>0</v>
      </c>
      <c r="D309" s="86">
        <f t="shared" si="11"/>
        <v>0</v>
      </c>
      <c r="E309" s="86">
        <f t="shared" si="12"/>
        <v>0</v>
      </c>
      <c r="F309" s="87">
        <f>Invoice!G311</f>
        <v>0</v>
      </c>
      <c r="G309" s="88">
        <f t="shared" si="13"/>
        <v>0</v>
      </c>
    </row>
    <row r="310" spans="1:7" s="85" customFormat="1" hidden="1">
      <c r="A310" s="101" t="str">
        <f>Invoice!F312</f>
        <v>Exchange rate :</v>
      </c>
      <c r="B310" s="80">
        <f>Invoice!C312</f>
        <v>0</v>
      </c>
      <c r="C310" s="81">
        <f>Invoice!B312</f>
        <v>0</v>
      </c>
      <c r="D310" s="86">
        <f t="shared" si="11"/>
        <v>0</v>
      </c>
      <c r="E310" s="86">
        <f t="shared" si="12"/>
        <v>0</v>
      </c>
      <c r="F310" s="87">
        <f>Invoice!G312</f>
        <v>0</v>
      </c>
      <c r="G310" s="88">
        <f t="shared" si="13"/>
        <v>0</v>
      </c>
    </row>
    <row r="311" spans="1:7" s="85" customFormat="1" hidden="1">
      <c r="A311" s="101" t="str">
        <f>Invoice!F313</f>
        <v>Exchange rate :</v>
      </c>
      <c r="B311" s="80">
        <f>Invoice!C313</f>
        <v>0</v>
      </c>
      <c r="C311" s="81">
        <f>Invoice!B313</f>
        <v>0</v>
      </c>
      <c r="D311" s="86">
        <f t="shared" si="11"/>
        <v>0</v>
      </c>
      <c r="E311" s="86">
        <f t="shared" si="12"/>
        <v>0</v>
      </c>
      <c r="F311" s="87">
        <f>Invoice!G313</f>
        <v>0</v>
      </c>
      <c r="G311" s="88">
        <f t="shared" si="13"/>
        <v>0</v>
      </c>
    </row>
    <row r="312" spans="1:7" s="85" customFormat="1" hidden="1">
      <c r="A312" s="101" t="str">
        <f>Invoice!F314</f>
        <v>Exchange rate :</v>
      </c>
      <c r="B312" s="80">
        <f>Invoice!C314</f>
        <v>0</v>
      </c>
      <c r="C312" s="81">
        <f>Invoice!B314</f>
        <v>0</v>
      </c>
      <c r="D312" s="86">
        <f t="shared" si="11"/>
        <v>0</v>
      </c>
      <c r="E312" s="86">
        <f t="shared" si="12"/>
        <v>0</v>
      </c>
      <c r="F312" s="87">
        <f>Invoice!G314</f>
        <v>0</v>
      </c>
      <c r="G312" s="88">
        <f t="shared" si="13"/>
        <v>0</v>
      </c>
    </row>
    <row r="313" spans="1:7" s="85" customFormat="1" hidden="1">
      <c r="A313" s="101" t="str">
        <f>Invoice!F315</f>
        <v>Exchange rate :</v>
      </c>
      <c r="B313" s="80">
        <f>Invoice!C315</f>
        <v>0</v>
      </c>
      <c r="C313" s="81">
        <f>Invoice!B315</f>
        <v>0</v>
      </c>
      <c r="D313" s="86">
        <f t="shared" si="11"/>
        <v>0</v>
      </c>
      <c r="E313" s="86">
        <f t="shared" si="12"/>
        <v>0</v>
      </c>
      <c r="F313" s="87">
        <f>Invoice!G315</f>
        <v>0</v>
      </c>
      <c r="G313" s="88">
        <f t="shared" si="13"/>
        <v>0</v>
      </c>
    </row>
    <row r="314" spans="1:7" s="85" customFormat="1" hidden="1">
      <c r="A314" s="101" t="str">
        <f>Invoice!F316</f>
        <v>Exchange rate :</v>
      </c>
      <c r="B314" s="80">
        <f>Invoice!C316</f>
        <v>0</v>
      </c>
      <c r="C314" s="81">
        <f>Invoice!B316</f>
        <v>0</v>
      </c>
      <c r="D314" s="86">
        <f t="shared" si="11"/>
        <v>0</v>
      </c>
      <c r="E314" s="86">
        <f t="shared" si="12"/>
        <v>0</v>
      </c>
      <c r="F314" s="87">
        <f>Invoice!G316</f>
        <v>0</v>
      </c>
      <c r="G314" s="88">
        <f t="shared" si="13"/>
        <v>0</v>
      </c>
    </row>
    <row r="315" spans="1:7" s="85" customFormat="1" hidden="1">
      <c r="A315" s="101" t="str">
        <f>Invoice!F317</f>
        <v>Exchange rate :</v>
      </c>
      <c r="B315" s="80">
        <f>Invoice!C317</f>
        <v>0</v>
      </c>
      <c r="C315" s="81">
        <f>Invoice!B317</f>
        <v>0</v>
      </c>
      <c r="D315" s="86">
        <f t="shared" si="11"/>
        <v>0</v>
      </c>
      <c r="E315" s="86">
        <f t="shared" si="12"/>
        <v>0</v>
      </c>
      <c r="F315" s="87">
        <f>Invoice!G317</f>
        <v>0</v>
      </c>
      <c r="G315" s="88">
        <f t="shared" si="13"/>
        <v>0</v>
      </c>
    </row>
    <row r="316" spans="1:7" s="85" customFormat="1" hidden="1">
      <c r="A316" s="101" t="str">
        <f>Invoice!F318</f>
        <v>Exchange rate :</v>
      </c>
      <c r="B316" s="80">
        <f>Invoice!C318</f>
        <v>0</v>
      </c>
      <c r="C316" s="81">
        <f>Invoice!B318</f>
        <v>0</v>
      </c>
      <c r="D316" s="86">
        <f t="shared" si="11"/>
        <v>0</v>
      </c>
      <c r="E316" s="86">
        <f t="shared" si="12"/>
        <v>0</v>
      </c>
      <c r="F316" s="87">
        <f>Invoice!G318</f>
        <v>0</v>
      </c>
      <c r="G316" s="88">
        <f t="shared" si="13"/>
        <v>0</v>
      </c>
    </row>
    <row r="317" spans="1:7" s="85" customFormat="1" hidden="1">
      <c r="A317" s="101" t="str">
        <f>Invoice!F319</f>
        <v>Exchange rate :</v>
      </c>
      <c r="B317" s="80">
        <f>Invoice!C319</f>
        <v>0</v>
      </c>
      <c r="C317" s="81">
        <f>Invoice!B319</f>
        <v>0</v>
      </c>
      <c r="D317" s="86">
        <f t="shared" si="11"/>
        <v>0</v>
      </c>
      <c r="E317" s="86">
        <f t="shared" si="12"/>
        <v>0</v>
      </c>
      <c r="F317" s="87">
        <f>Invoice!G319</f>
        <v>0</v>
      </c>
      <c r="G317" s="88">
        <f t="shared" si="13"/>
        <v>0</v>
      </c>
    </row>
    <row r="318" spans="1:7" s="85" customFormat="1" hidden="1">
      <c r="A318" s="101" t="str">
        <f>Invoice!F320</f>
        <v>Exchange rate :</v>
      </c>
      <c r="B318" s="80">
        <f>Invoice!C320</f>
        <v>0</v>
      </c>
      <c r="C318" s="81">
        <f>Invoice!B320</f>
        <v>0</v>
      </c>
      <c r="D318" s="86">
        <f t="shared" si="11"/>
        <v>0</v>
      </c>
      <c r="E318" s="86">
        <f t="shared" si="12"/>
        <v>0</v>
      </c>
      <c r="F318" s="87">
        <f>Invoice!G320</f>
        <v>0</v>
      </c>
      <c r="G318" s="88">
        <f t="shared" si="13"/>
        <v>0</v>
      </c>
    </row>
    <row r="319" spans="1:7" s="85" customFormat="1" hidden="1">
      <c r="A319" s="101" t="str">
        <f>Invoice!F321</f>
        <v>Exchange rate :</v>
      </c>
      <c r="B319" s="80">
        <f>Invoice!C321</f>
        <v>0</v>
      </c>
      <c r="C319" s="81">
        <f>Invoice!B321</f>
        <v>0</v>
      </c>
      <c r="D319" s="86">
        <f t="shared" si="11"/>
        <v>0</v>
      </c>
      <c r="E319" s="86">
        <f t="shared" si="12"/>
        <v>0</v>
      </c>
      <c r="F319" s="87">
        <f>Invoice!G321</f>
        <v>0</v>
      </c>
      <c r="G319" s="88">
        <f t="shared" si="13"/>
        <v>0</v>
      </c>
    </row>
    <row r="320" spans="1:7" s="85" customFormat="1" hidden="1">
      <c r="A320" s="101" t="str">
        <f>Invoice!F322</f>
        <v>Exchange rate :</v>
      </c>
      <c r="B320" s="80">
        <f>Invoice!C322</f>
        <v>0</v>
      </c>
      <c r="C320" s="81">
        <f>Invoice!B322</f>
        <v>0</v>
      </c>
      <c r="D320" s="86">
        <f t="shared" ref="D320:D383" si="14">F320/$D$14</f>
        <v>0</v>
      </c>
      <c r="E320" s="86">
        <f t="shared" ref="E320:E383" si="15">G320/$D$14</f>
        <v>0</v>
      </c>
      <c r="F320" s="87">
        <f>Invoice!G322</f>
        <v>0</v>
      </c>
      <c r="G320" s="88">
        <f t="shared" ref="G320:G383" si="16">C320*F320</f>
        <v>0</v>
      </c>
    </row>
    <row r="321" spans="1:7" s="85" customFormat="1" hidden="1">
      <c r="A321" s="101" t="str">
        <f>Invoice!F323</f>
        <v>Exchange rate :</v>
      </c>
      <c r="B321" s="80">
        <f>Invoice!C323</f>
        <v>0</v>
      </c>
      <c r="C321" s="81">
        <f>Invoice!B323</f>
        <v>0</v>
      </c>
      <c r="D321" s="86">
        <f t="shared" si="14"/>
        <v>0</v>
      </c>
      <c r="E321" s="86">
        <f t="shared" si="15"/>
        <v>0</v>
      </c>
      <c r="F321" s="87">
        <f>Invoice!G323</f>
        <v>0</v>
      </c>
      <c r="G321" s="88">
        <f t="shared" si="16"/>
        <v>0</v>
      </c>
    </row>
    <row r="322" spans="1:7" s="85" customFormat="1" hidden="1">
      <c r="A322" s="101" t="str">
        <f>Invoice!F324</f>
        <v>Exchange rate :</v>
      </c>
      <c r="B322" s="80">
        <f>Invoice!C324</f>
        <v>0</v>
      </c>
      <c r="C322" s="81">
        <f>Invoice!B324</f>
        <v>0</v>
      </c>
      <c r="D322" s="86">
        <f t="shared" si="14"/>
        <v>0</v>
      </c>
      <c r="E322" s="86">
        <f t="shared" si="15"/>
        <v>0</v>
      </c>
      <c r="F322" s="87">
        <f>Invoice!G324</f>
        <v>0</v>
      </c>
      <c r="G322" s="88">
        <f t="shared" si="16"/>
        <v>0</v>
      </c>
    </row>
    <row r="323" spans="1:7" s="85" customFormat="1" hidden="1">
      <c r="A323" s="101" t="str">
        <f>Invoice!F325</f>
        <v>Exchange rate :</v>
      </c>
      <c r="B323" s="80">
        <f>Invoice!C325</f>
        <v>0</v>
      </c>
      <c r="C323" s="81">
        <f>Invoice!B325</f>
        <v>0</v>
      </c>
      <c r="D323" s="86">
        <f t="shared" si="14"/>
        <v>0</v>
      </c>
      <c r="E323" s="86">
        <f t="shared" si="15"/>
        <v>0</v>
      </c>
      <c r="F323" s="87">
        <f>Invoice!G325</f>
        <v>0</v>
      </c>
      <c r="G323" s="88">
        <f t="shared" si="16"/>
        <v>0</v>
      </c>
    </row>
    <row r="324" spans="1:7" s="85" customFormat="1" hidden="1">
      <c r="A324" s="101" t="str">
        <f>Invoice!F326</f>
        <v>Exchange rate :</v>
      </c>
      <c r="B324" s="80">
        <f>Invoice!C326</f>
        <v>0</v>
      </c>
      <c r="C324" s="81">
        <f>Invoice!B326</f>
        <v>0</v>
      </c>
      <c r="D324" s="86">
        <f t="shared" si="14"/>
        <v>0</v>
      </c>
      <c r="E324" s="86">
        <f t="shared" si="15"/>
        <v>0</v>
      </c>
      <c r="F324" s="87">
        <f>Invoice!G326</f>
        <v>0</v>
      </c>
      <c r="G324" s="88">
        <f t="shared" si="16"/>
        <v>0</v>
      </c>
    </row>
    <row r="325" spans="1:7" s="85" customFormat="1" hidden="1">
      <c r="A325" s="101" t="str">
        <f>Invoice!F327</f>
        <v>Exchange rate :</v>
      </c>
      <c r="B325" s="80">
        <f>Invoice!C327</f>
        <v>0</v>
      </c>
      <c r="C325" s="81">
        <f>Invoice!B327</f>
        <v>0</v>
      </c>
      <c r="D325" s="86">
        <f t="shared" si="14"/>
        <v>0</v>
      </c>
      <c r="E325" s="86">
        <f t="shared" si="15"/>
        <v>0</v>
      </c>
      <c r="F325" s="87">
        <f>Invoice!G327</f>
        <v>0</v>
      </c>
      <c r="G325" s="88">
        <f t="shared" si="16"/>
        <v>0</v>
      </c>
    </row>
    <row r="326" spans="1:7" s="85" customFormat="1" hidden="1">
      <c r="A326" s="101" t="str">
        <f>Invoice!F328</f>
        <v>Exchange rate :</v>
      </c>
      <c r="B326" s="80">
        <f>Invoice!C328</f>
        <v>0</v>
      </c>
      <c r="C326" s="81">
        <f>Invoice!B328</f>
        <v>0</v>
      </c>
      <c r="D326" s="86">
        <f t="shared" si="14"/>
        <v>0</v>
      </c>
      <c r="E326" s="86">
        <f t="shared" si="15"/>
        <v>0</v>
      </c>
      <c r="F326" s="87">
        <f>Invoice!G328</f>
        <v>0</v>
      </c>
      <c r="G326" s="88">
        <f t="shared" si="16"/>
        <v>0</v>
      </c>
    </row>
    <row r="327" spans="1:7" s="85" customFormat="1" hidden="1">
      <c r="A327" s="101" t="str">
        <f>Invoice!F329</f>
        <v>Exchange rate :</v>
      </c>
      <c r="B327" s="80">
        <f>Invoice!C329</f>
        <v>0</v>
      </c>
      <c r="C327" s="81">
        <f>Invoice!B329</f>
        <v>0</v>
      </c>
      <c r="D327" s="86">
        <f t="shared" si="14"/>
        <v>0</v>
      </c>
      <c r="E327" s="86">
        <f t="shared" si="15"/>
        <v>0</v>
      </c>
      <c r="F327" s="87">
        <f>Invoice!G329</f>
        <v>0</v>
      </c>
      <c r="G327" s="88">
        <f t="shared" si="16"/>
        <v>0</v>
      </c>
    </row>
    <row r="328" spans="1:7" s="85" customFormat="1" hidden="1">
      <c r="A328" s="101" t="str">
        <f>Invoice!F330</f>
        <v>Exchange rate :</v>
      </c>
      <c r="B328" s="80">
        <f>Invoice!C330</f>
        <v>0</v>
      </c>
      <c r="C328" s="81">
        <f>Invoice!B330</f>
        <v>0</v>
      </c>
      <c r="D328" s="86">
        <f t="shared" si="14"/>
        <v>0</v>
      </c>
      <c r="E328" s="86">
        <f t="shared" si="15"/>
        <v>0</v>
      </c>
      <c r="F328" s="87">
        <f>Invoice!G330</f>
        <v>0</v>
      </c>
      <c r="G328" s="88">
        <f t="shared" si="16"/>
        <v>0</v>
      </c>
    </row>
    <row r="329" spans="1:7" s="85" customFormat="1" hidden="1">
      <c r="A329" s="101" t="str">
        <f>Invoice!F331</f>
        <v>Exchange rate :</v>
      </c>
      <c r="B329" s="80">
        <f>Invoice!C331</f>
        <v>0</v>
      </c>
      <c r="C329" s="81">
        <f>Invoice!B331</f>
        <v>0</v>
      </c>
      <c r="D329" s="86">
        <f t="shared" si="14"/>
        <v>0</v>
      </c>
      <c r="E329" s="86">
        <f t="shared" si="15"/>
        <v>0</v>
      </c>
      <c r="F329" s="87">
        <f>Invoice!G331</f>
        <v>0</v>
      </c>
      <c r="G329" s="88">
        <f t="shared" si="16"/>
        <v>0</v>
      </c>
    </row>
    <row r="330" spans="1:7" s="85" customFormat="1" hidden="1">
      <c r="A330" s="101" t="str">
        <f>Invoice!F332</f>
        <v>Exchange rate :</v>
      </c>
      <c r="B330" s="80">
        <f>Invoice!C332</f>
        <v>0</v>
      </c>
      <c r="C330" s="81">
        <f>Invoice!B332</f>
        <v>0</v>
      </c>
      <c r="D330" s="86">
        <f t="shared" si="14"/>
        <v>0</v>
      </c>
      <c r="E330" s="86">
        <f t="shared" si="15"/>
        <v>0</v>
      </c>
      <c r="F330" s="87">
        <f>Invoice!G332</f>
        <v>0</v>
      </c>
      <c r="G330" s="88">
        <f t="shared" si="16"/>
        <v>0</v>
      </c>
    </row>
    <row r="331" spans="1:7" s="85" customFormat="1" hidden="1">
      <c r="A331" s="101" t="str">
        <f>Invoice!F333</f>
        <v>Exchange rate :</v>
      </c>
      <c r="B331" s="80">
        <f>Invoice!C333</f>
        <v>0</v>
      </c>
      <c r="C331" s="81">
        <f>Invoice!B333</f>
        <v>0</v>
      </c>
      <c r="D331" s="86">
        <f t="shared" si="14"/>
        <v>0</v>
      </c>
      <c r="E331" s="86">
        <f t="shared" si="15"/>
        <v>0</v>
      </c>
      <c r="F331" s="87">
        <f>Invoice!G333</f>
        <v>0</v>
      </c>
      <c r="G331" s="88">
        <f t="shared" si="16"/>
        <v>0</v>
      </c>
    </row>
    <row r="332" spans="1:7" s="85" customFormat="1" hidden="1">
      <c r="A332" s="101" t="str">
        <f>Invoice!F334</f>
        <v>Exchange rate :</v>
      </c>
      <c r="B332" s="80">
        <f>Invoice!C334</f>
        <v>0</v>
      </c>
      <c r="C332" s="81">
        <f>Invoice!B334</f>
        <v>0</v>
      </c>
      <c r="D332" s="86">
        <f t="shared" si="14"/>
        <v>0</v>
      </c>
      <c r="E332" s="86">
        <f t="shared" si="15"/>
        <v>0</v>
      </c>
      <c r="F332" s="87">
        <f>Invoice!G334</f>
        <v>0</v>
      </c>
      <c r="G332" s="88">
        <f t="shared" si="16"/>
        <v>0</v>
      </c>
    </row>
    <row r="333" spans="1:7" s="85" customFormat="1" hidden="1">
      <c r="A333" s="101" t="str">
        <f>Invoice!F335</f>
        <v>Exchange rate :</v>
      </c>
      <c r="B333" s="80">
        <f>Invoice!C335</f>
        <v>0</v>
      </c>
      <c r="C333" s="81">
        <f>Invoice!B335</f>
        <v>0</v>
      </c>
      <c r="D333" s="86">
        <f t="shared" si="14"/>
        <v>0</v>
      </c>
      <c r="E333" s="86">
        <f t="shared" si="15"/>
        <v>0</v>
      </c>
      <c r="F333" s="87">
        <f>Invoice!G335</f>
        <v>0</v>
      </c>
      <c r="G333" s="88">
        <f t="shared" si="16"/>
        <v>0</v>
      </c>
    </row>
    <row r="334" spans="1:7" s="85" customFormat="1" hidden="1">
      <c r="A334" s="101" t="str">
        <f>Invoice!F336</f>
        <v>Exchange rate :</v>
      </c>
      <c r="B334" s="80">
        <f>Invoice!C336</f>
        <v>0</v>
      </c>
      <c r="C334" s="81">
        <f>Invoice!B336</f>
        <v>0</v>
      </c>
      <c r="D334" s="86">
        <f t="shared" si="14"/>
        <v>0</v>
      </c>
      <c r="E334" s="86">
        <f t="shared" si="15"/>
        <v>0</v>
      </c>
      <c r="F334" s="87">
        <f>Invoice!G336</f>
        <v>0</v>
      </c>
      <c r="G334" s="88">
        <f t="shared" si="16"/>
        <v>0</v>
      </c>
    </row>
    <row r="335" spans="1:7" s="85" customFormat="1" hidden="1">
      <c r="A335" s="101" t="str">
        <f>Invoice!F337</f>
        <v>Exchange rate :</v>
      </c>
      <c r="B335" s="80">
        <f>Invoice!C337</f>
        <v>0</v>
      </c>
      <c r="C335" s="81">
        <f>Invoice!B337</f>
        <v>0</v>
      </c>
      <c r="D335" s="86">
        <f t="shared" si="14"/>
        <v>0</v>
      </c>
      <c r="E335" s="86">
        <f t="shared" si="15"/>
        <v>0</v>
      </c>
      <c r="F335" s="87">
        <f>Invoice!G337</f>
        <v>0</v>
      </c>
      <c r="G335" s="88">
        <f t="shared" si="16"/>
        <v>0</v>
      </c>
    </row>
    <row r="336" spans="1:7" s="85" customFormat="1" hidden="1">
      <c r="A336" s="101" t="str">
        <f>Invoice!F338</f>
        <v>Exchange rate :</v>
      </c>
      <c r="B336" s="80">
        <f>Invoice!C338</f>
        <v>0</v>
      </c>
      <c r="C336" s="81">
        <f>Invoice!B338</f>
        <v>0</v>
      </c>
      <c r="D336" s="86">
        <f t="shared" si="14"/>
        <v>0</v>
      </c>
      <c r="E336" s="86">
        <f t="shared" si="15"/>
        <v>0</v>
      </c>
      <c r="F336" s="87">
        <f>Invoice!G338</f>
        <v>0</v>
      </c>
      <c r="G336" s="88">
        <f t="shared" si="16"/>
        <v>0</v>
      </c>
    </row>
    <row r="337" spans="1:7" s="85" customFormat="1" hidden="1">
      <c r="A337" s="101" t="str">
        <f>Invoice!F339</f>
        <v>Exchange rate :</v>
      </c>
      <c r="B337" s="80">
        <f>Invoice!C339</f>
        <v>0</v>
      </c>
      <c r="C337" s="81">
        <f>Invoice!B339</f>
        <v>0</v>
      </c>
      <c r="D337" s="86">
        <f t="shared" si="14"/>
        <v>0</v>
      </c>
      <c r="E337" s="86">
        <f t="shared" si="15"/>
        <v>0</v>
      </c>
      <c r="F337" s="87">
        <f>Invoice!G339</f>
        <v>0</v>
      </c>
      <c r="G337" s="88">
        <f t="shared" si="16"/>
        <v>0</v>
      </c>
    </row>
    <row r="338" spans="1:7" s="85" customFormat="1" hidden="1">
      <c r="A338" s="101" t="str">
        <f>Invoice!F340</f>
        <v>Exchange rate :</v>
      </c>
      <c r="B338" s="80">
        <f>Invoice!C340</f>
        <v>0</v>
      </c>
      <c r="C338" s="81">
        <f>Invoice!B340</f>
        <v>0</v>
      </c>
      <c r="D338" s="86">
        <f t="shared" si="14"/>
        <v>0</v>
      </c>
      <c r="E338" s="86">
        <f t="shared" si="15"/>
        <v>0</v>
      </c>
      <c r="F338" s="87">
        <f>Invoice!G340</f>
        <v>0</v>
      </c>
      <c r="G338" s="88">
        <f t="shared" si="16"/>
        <v>0</v>
      </c>
    </row>
    <row r="339" spans="1:7" s="85" customFormat="1" hidden="1">
      <c r="A339" s="101" t="str">
        <f>Invoice!F341</f>
        <v>Exchange rate :</v>
      </c>
      <c r="B339" s="80">
        <f>Invoice!C341</f>
        <v>0</v>
      </c>
      <c r="C339" s="81">
        <f>Invoice!B341</f>
        <v>0</v>
      </c>
      <c r="D339" s="86">
        <f t="shared" si="14"/>
        <v>0</v>
      </c>
      <c r="E339" s="86">
        <f t="shared" si="15"/>
        <v>0</v>
      </c>
      <c r="F339" s="87">
        <f>Invoice!G341</f>
        <v>0</v>
      </c>
      <c r="G339" s="88">
        <f t="shared" si="16"/>
        <v>0</v>
      </c>
    </row>
    <row r="340" spans="1:7" s="85" customFormat="1" hidden="1">
      <c r="A340" s="101" t="str">
        <f>Invoice!F342</f>
        <v>Exchange rate :</v>
      </c>
      <c r="B340" s="80">
        <f>Invoice!C342</f>
        <v>0</v>
      </c>
      <c r="C340" s="81">
        <f>Invoice!B342</f>
        <v>0</v>
      </c>
      <c r="D340" s="86">
        <f t="shared" si="14"/>
        <v>0</v>
      </c>
      <c r="E340" s="86">
        <f t="shared" si="15"/>
        <v>0</v>
      </c>
      <c r="F340" s="87">
        <f>Invoice!G342</f>
        <v>0</v>
      </c>
      <c r="G340" s="88">
        <f t="shared" si="16"/>
        <v>0</v>
      </c>
    </row>
    <row r="341" spans="1:7" s="85" customFormat="1" hidden="1">
      <c r="A341" s="101" t="str">
        <f>Invoice!F343</f>
        <v>Exchange rate :</v>
      </c>
      <c r="B341" s="80">
        <f>Invoice!C343</f>
        <v>0</v>
      </c>
      <c r="C341" s="81">
        <f>Invoice!B343</f>
        <v>0</v>
      </c>
      <c r="D341" s="86">
        <f t="shared" si="14"/>
        <v>0</v>
      </c>
      <c r="E341" s="86">
        <f t="shared" si="15"/>
        <v>0</v>
      </c>
      <c r="F341" s="87">
        <f>Invoice!G343</f>
        <v>0</v>
      </c>
      <c r="G341" s="88">
        <f t="shared" si="16"/>
        <v>0</v>
      </c>
    </row>
    <row r="342" spans="1:7" s="85" customFormat="1" hidden="1">
      <c r="A342" s="101" t="str">
        <f>Invoice!F344</f>
        <v>Exchange rate :</v>
      </c>
      <c r="B342" s="80">
        <f>Invoice!C344</f>
        <v>0</v>
      </c>
      <c r="C342" s="81">
        <f>Invoice!B344</f>
        <v>0</v>
      </c>
      <c r="D342" s="86">
        <f t="shared" si="14"/>
        <v>0</v>
      </c>
      <c r="E342" s="86">
        <f t="shared" si="15"/>
        <v>0</v>
      </c>
      <c r="F342" s="87">
        <f>Invoice!G344</f>
        <v>0</v>
      </c>
      <c r="G342" s="88">
        <f t="shared" si="16"/>
        <v>0</v>
      </c>
    </row>
    <row r="343" spans="1:7" s="85" customFormat="1" hidden="1">
      <c r="A343" s="101" t="str">
        <f>Invoice!F345</f>
        <v>Exchange rate :</v>
      </c>
      <c r="B343" s="80">
        <f>Invoice!C345</f>
        <v>0</v>
      </c>
      <c r="C343" s="81">
        <f>Invoice!B345</f>
        <v>0</v>
      </c>
      <c r="D343" s="86">
        <f t="shared" si="14"/>
        <v>0</v>
      </c>
      <c r="E343" s="86">
        <f t="shared" si="15"/>
        <v>0</v>
      </c>
      <c r="F343" s="87">
        <f>Invoice!G345</f>
        <v>0</v>
      </c>
      <c r="G343" s="88">
        <f t="shared" si="16"/>
        <v>0</v>
      </c>
    </row>
    <row r="344" spans="1:7" s="85" customFormat="1" hidden="1">
      <c r="A344" s="101" t="str">
        <f>Invoice!F346</f>
        <v>Exchange rate :</v>
      </c>
      <c r="B344" s="80">
        <f>Invoice!C346</f>
        <v>0</v>
      </c>
      <c r="C344" s="81">
        <f>Invoice!B346</f>
        <v>0</v>
      </c>
      <c r="D344" s="86">
        <f t="shared" si="14"/>
        <v>0</v>
      </c>
      <c r="E344" s="86">
        <f t="shared" si="15"/>
        <v>0</v>
      </c>
      <c r="F344" s="87">
        <f>Invoice!G346</f>
        <v>0</v>
      </c>
      <c r="G344" s="88">
        <f t="shared" si="16"/>
        <v>0</v>
      </c>
    </row>
    <row r="345" spans="1:7" s="85" customFormat="1" hidden="1">
      <c r="A345" s="101" t="str">
        <f>Invoice!F347</f>
        <v>Exchange rate :</v>
      </c>
      <c r="B345" s="80">
        <f>Invoice!C347</f>
        <v>0</v>
      </c>
      <c r="C345" s="81">
        <f>Invoice!B347</f>
        <v>0</v>
      </c>
      <c r="D345" s="86">
        <f t="shared" si="14"/>
        <v>0</v>
      </c>
      <c r="E345" s="86">
        <f t="shared" si="15"/>
        <v>0</v>
      </c>
      <c r="F345" s="87">
        <f>Invoice!G347</f>
        <v>0</v>
      </c>
      <c r="G345" s="88">
        <f t="shared" si="16"/>
        <v>0</v>
      </c>
    </row>
    <row r="346" spans="1:7" s="85" customFormat="1" hidden="1">
      <c r="A346" s="101" t="str">
        <f>Invoice!F348</f>
        <v>Exchange rate :</v>
      </c>
      <c r="B346" s="80">
        <f>Invoice!C348</f>
        <v>0</v>
      </c>
      <c r="C346" s="81">
        <f>Invoice!B348</f>
        <v>0</v>
      </c>
      <c r="D346" s="86">
        <f t="shared" si="14"/>
        <v>0</v>
      </c>
      <c r="E346" s="86">
        <f t="shared" si="15"/>
        <v>0</v>
      </c>
      <c r="F346" s="87">
        <f>Invoice!G348</f>
        <v>0</v>
      </c>
      <c r="G346" s="88">
        <f t="shared" si="16"/>
        <v>0</v>
      </c>
    </row>
    <row r="347" spans="1:7" s="85" customFormat="1" hidden="1">
      <c r="A347" s="101" t="str">
        <f>Invoice!F349</f>
        <v>Exchange rate :</v>
      </c>
      <c r="B347" s="80">
        <f>Invoice!C349</f>
        <v>0</v>
      </c>
      <c r="C347" s="81">
        <f>Invoice!B349</f>
        <v>0</v>
      </c>
      <c r="D347" s="86">
        <f t="shared" si="14"/>
        <v>0</v>
      </c>
      <c r="E347" s="86">
        <f t="shared" si="15"/>
        <v>0</v>
      </c>
      <c r="F347" s="87">
        <f>Invoice!G349</f>
        <v>0</v>
      </c>
      <c r="G347" s="88">
        <f t="shared" si="16"/>
        <v>0</v>
      </c>
    </row>
    <row r="348" spans="1:7" s="85" customFormat="1" hidden="1">
      <c r="A348" s="101" t="str">
        <f>Invoice!F350</f>
        <v>Exchange rate :</v>
      </c>
      <c r="B348" s="80">
        <f>Invoice!C350</f>
        <v>0</v>
      </c>
      <c r="C348" s="81">
        <f>Invoice!B350</f>
        <v>0</v>
      </c>
      <c r="D348" s="86">
        <f t="shared" si="14"/>
        <v>0</v>
      </c>
      <c r="E348" s="86">
        <f t="shared" si="15"/>
        <v>0</v>
      </c>
      <c r="F348" s="87">
        <f>Invoice!G350</f>
        <v>0</v>
      </c>
      <c r="G348" s="88">
        <f t="shared" si="16"/>
        <v>0</v>
      </c>
    </row>
    <row r="349" spans="1:7" s="85" customFormat="1" hidden="1">
      <c r="A349" s="101" t="str">
        <f>Invoice!F351</f>
        <v>Exchange rate :</v>
      </c>
      <c r="B349" s="80">
        <f>Invoice!C351</f>
        <v>0</v>
      </c>
      <c r="C349" s="81">
        <f>Invoice!B351</f>
        <v>0</v>
      </c>
      <c r="D349" s="86">
        <f t="shared" si="14"/>
        <v>0</v>
      </c>
      <c r="E349" s="86">
        <f t="shared" si="15"/>
        <v>0</v>
      </c>
      <c r="F349" s="87">
        <f>Invoice!G351</f>
        <v>0</v>
      </c>
      <c r="G349" s="88">
        <f t="shared" si="16"/>
        <v>0</v>
      </c>
    </row>
    <row r="350" spans="1:7" s="85" customFormat="1" hidden="1">
      <c r="A350" s="101" t="str">
        <f>Invoice!F352</f>
        <v>Exchange rate :</v>
      </c>
      <c r="B350" s="80">
        <f>Invoice!C352</f>
        <v>0</v>
      </c>
      <c r="C350" s="81">
        <f>Invoice!B352</f>
        <v>0</v>
      </c>
      <c r="D350" s="86">
        <f t="shared" si="14"/>
        <v>0</v>
      </c>
      <c r="E350" s="86">
        <f t="shared" si="15"/>
        <v>0</v>
      </c>
      <c r="F350" s="87">
        <f>Invoice!G352</f>
        <v>0</v>
      </c>
      <c r="G350" s="88">
        <f t="shared" si="16"/>
        <v>0</v>
      </c>
    </row>
    <row r="351" spans="1:7" s="85" customFormat="1" hidden="1">
      <c r="A351" s="101" t="str">
        <f>Invoice!F353</f>
        <v>Exchange rate :</v>
      </c>
      <c r="B351" s="80">
        <f>Invoice!C353</f>
        <v>0</v>
      </c>
      <c r="C351" s="81">
        <f>Invoice!B353</f>
        <v>0</v>
      </c>
      <c r="D351" s="86">
        <f t="shared" si="14"/>
        <v>0</v>
      </c>
      <c r="E351" s="86">
        <f t="shared" si="15"/>
        <v>0</v>
      </c>
      <c r="F351" s="87">
        <f>Invoice!G353</f>
        <v>0</v>
      </c>
      <c r="G351" s="88">
        <f t="shared" si="16"/>
        <v>0</v>
      </c>
    </row>
    <row r="352" spans="1:7" s="85" customFormat="1" hidden="1">
      <c r="A352" s="101" t="str">
        <f>Invoice!F354</f>
        <v>Exchange rate :</v>
      </c>
      <c r="B352" s="80">
        <f>Invoice!C354</f>
        <v>0</v>
      </c>
      <c r="C352" s="81">
        <f>Invoice!B354</f>
        <v>0</v>
      </c>
      <c r="D352" s="86">
        <f t="shared" si="14"/>
        <v>0</v>
      </c>
      <c r="E352" s="86">
        <f t="shared" si="15"/>
        <v>0</v>
      </c>
      <c r="F352" s="87">
        <f>Invoice!G354</f>
        <v>0</v>
      </c>
      <c r="G352" s="88">
        <f t="shared" si="16"/>
        <v>0</v>
      </c>
    </row>
    <row r="353" spans="1:7" s="85" customFormat="1" hidden="1">
      <c r="A353" s="101" t="str">
        <f>Invoice!F355</f>
        <v>Exchange rate :</v>
      </c>
      <c r="B353" s="80">
        <f>Invoice!C355</f>
        <v>0</v>
      </c>
      <c r="C353" s="81">
        <f>Invoice!B355</f>
        <v>0</v>
      </c>
      <c r="D353" s="86">
        <f t="shared" si="14"/>
        <v>0</v>
      </c>
      <c r="E353" s="86">
        <f t="shared" si="15"/>
        <v>0</v>
      </c>
      <c r="F353" s="87">
        <f>Invoice!G355</f>
        <v>0</v>
      </c>
      <c r="G353" s="88">
        <f t="shared" si="16"/>
        <v>0</v>
      </c>
    </row>
    <row r="354" spans="1:7" s="85" customFormat="1" hidden="1">
      <c r="A354" s="101" t="str">
        <f>Invoice!F356</f>
        <v>Exchange rate :</v>
      </c>
      <c r="B354" s="80">
        <f>Invoice!C356</f>
        <v>0</v>
      </c>
      <c r="C354" s="81">
        <f>Invoice!B356</f>
        <v>0</v>
      </c>
      <c r="D354" s="86">
        <f t="shared" si="14"/>
        <v>0</v>
      </c>
      <c r="E354" s="86">
        <f t="shared" si="15"/>
        <v>0</v>
      </c>
      <c r="F354" s="87">
        <f>Invoice!G356</f>
        <v>0</v>
      </c>
      <c r="G354" s="88">
        <f t="shared" si="16"/>
        <v>0</v>
      </c>
    </row>
    <row r="355" spans="1:7" s="85" customFormat="1" hidden="1">
      <c r="A355" s="101" t="str">
        <f>Invoice!F357</f>
        <v>Exchange rate :</v>
      </c>
      <c r="B355" s="80">
        <f>Invoice!C357</f>
        <v>0</v>
      </c>
      <c r="C355" s="81">
        <f>Invoice!B357</f>
        <v>0</v>
      </c>
      <c r="D355" s="86">
        <f t="shared" si="14"/>
        <v>0</v>
      </c>
      <c r="E355" s="86">
        <f t="shared" si="15"/>
        <v>0</v>
      </c>
      <c r="F355" s="87">
        <f>Invoice!G357</f>
        <v>0</v>
      </c>
      <c r="G355" s="88">
        <f t="shared" si="16"/>
        <v>0</v>
      </c>
    </row>
    <row r="356" spans="1:7" s="85" customFormat="1" hidden="1">
      <c r="A356" s="101" t="str">
        <f>Invoice!F358</f>
        <v>Exchange rate :</v>
      </c>
      <c r="B356" s="80">
        <f>Invoice!C358</f>
        <v>0</v>
      </c>
      <c r="C356" s="81">
        <f>Invoice!B358</f>
        <v>0</v>
      </c>
      <c r="D356" s="86">
        <f t="shared" si="14"/>
        <v>0</v>
      </c>
      <c r="E356" s="86">
        <f t="shared" si="15"/>
        <v>0</v>
      </c>
      <c r="F356" s="87">
        <f>Invoice!G358</f>
        <v>0</v>
      </c>
      <c r="G356" s="88">
        <f t="shared" si="16"/>
        <v>0</v>
      </c>
    </row>
    <row r="357" spans="1:7" s="85" customFormat="1" hidden="1">
      <c r="A357" s="101" t="str">
        <f>Invoice!F359</f>
        <v>Exchange rate :</v>
      </c>
      <c r="B357" s="80">
        <f>Invoice!C359</f>
        <v>0</v>
      </c>
      <c r="C357" s="81">
        <f>Invoice!B359</f>
        <v>0</v>
      </c>
      <c r="D357" s="86">
        <f t="shared" si="14"/>
        <v>0</v>
      </c>
      <c r="E357" s="86">
        <f t="shared" si="15"/>
        <v>0</v>
      </c>
      <c r="F357" s="87">
        <f>Invoice!G359</f>
        <v>0</v>
      </c>
      <c r="G357" s="88">
        <f t="shared" si="16"/>
        <v>0</v>
      </c>
    </row>
    <row r="358" spans="1:7" s="85" customFormat="1" hidden="1">
      <c r="A358" s="101" t="str">
        <f>Invoice!F360</f>
        <v>Exchange rate :</v>
      </c>
      <c r="B358" s="80">
        <f>Invoice!C360</f>
        <v>0</v>
      </c>
      <c r="C358" s="81">
        <f>Invoice!B360</f>
        <v>0</v>
      </c>
      <c r="D358" s="86">
        <f t="shared" si="14"/>
        <v>0</v>
      </c>
      <c r="E358" s="86">
        <f t="shared" si="15"/>
        <v>0</v>
      </c>
      <c r="F358" s="87">
        <f>Invoice!G360</f>
        <v>0</v>
      </c>
      <c r="G358" s="88">
        <f t="shared" si="16"/>
        <v>0</v>
      </c>
    </row>
    <row r="359" spans="1:7" s="85" customFormat="1" hidden="1">
      <c r="A359" s="101" t="str">
        <f>Invoice!F361</f>
        <v>Exchange rate :</v>
      </c>
      <c r="B359" s="80">
        <f>Invoice!C361</f>
        <v>0</v>
      </c>
      <c r="C359" s="81">
        <f>Invoice!B361</f>
        <v>0</v>
      </c>
      <c r="D359" s="86">
        <f t="shared" si="14"/>
        <v>0</v>
      </c>
      <c r="E359" s="86">
        <f t="shared" si="15"/>
        <v>0</v>
      </c>
      <c r="F359" s="87">
        <f>Invoice!G361</f>
        <v>0</v>
      </c>
      <c r="G359" s="88">
        <f t="shared" si="16"/>
        <v>0</v>
      </c>
    </row>
    <row r="360" spans="1:7" s="85" customFormat="1" hidden="1">
      <c r="A360" s="101" t="str">
        <f>Invoice!F362</f>
        <v>Exchange rate :</v>
      </c>
      <c r="B360" s="80">
        <f>Invoice!C362</f>
        <v>0</v>
      </c>
      <c r="C360" s="81">
        <f>Invoice!B362</f>
        <v>0</v>
      </c>
      <c r="D360" s="86">
        <f t="shared" si="14"/>
        <v>0</v>
      </c>
      <c r="E360" s="86">
        <f t="shared" si="15"/>
        <v>0</v>
      </c>
      <c r="F360" s="87">
        <f>Invoice!G362</f>
        <v>0</v>
      </c>
      <c r="G360" s="88">
        <f t="shared" si="16"/>
        <v>0</v>
      </c>
    </row>
    <row r="361" spans="1:7" s="85" customFormat="1" hidden="1">
      <c r="A361" s="101" t="str">
        <f>Invoice!F363</f>
        <v>Exchange rate :</v>
      </c>
      <c r="B361" s="80">
        <f>Invoice!C363</f>
        <v>0</v>
      </c>
      <c r="C361" s="81">
        <f>Invoice!B363</f>
        <v>0</v>
      </c>
      <c r="D361" s="86">
        <f t="shared" si="14"/>
        <v>0</v>
      </c>
      <c r="E361" s="86">
        <f t="shared" si="15"/>
        <v>0</v>
      </c>
      <c r="F361" s="87">
        <f>Invoice!G363</f>
        <v>0</v>
      </c>
      <c r="G361" s="88">
        <f t="shared" si="16"/>
        <v>0</v>
      </c>
    </row>
    <row r="362" spans="1:7" s="85" customFormat="1" hidden="1">
      <c r="A362" s="101" t="str">
        <f>Invoice!F364</f>
        <v>Exchange rate :</v>
      </c>
      <c r="B362" s="80">
        <f>Invoice!C364</f>
        <v>0</v>
      </c>
      <c r="C362" s="81">
        <f>Invoice!B364</f>
        <v>0</v>
      </c>
      <c r="D362" s="86">
        <f t="shared" si="14"/>
        <v>0</v>
      </c>
      <c r="E362" s="86">
        <f t="shared" si="15"/>
        <v>0</v>
      </c>
      <c r="F362" s="87">
        <f>Invoice!G364</f>
        <v>0</v>
      </c>
      <c r="G362" s="88">
        <f t="shared" si="16"/>
        <v>0</v>
      </c>
    </row>
    <row r="363" spans="1:7" s="85" customFormat="1" hidden="1">
      <c r="A363" s="101" t="str">
        <f>Invoice!F365</f>
        <v>Exchange rate :</v>
      </c>
      <c r="B363" s="80">
        <f>Invoice!C365</f>
        <v>0</v>
      </c>
      <c r="C363" s="81">
        <f>Invoice!B365</f>
        <v>0</v>
      </c>
      <c r="D363" s="86">
        <f t="shared" si="14"/>
        <v>0</v>
      </c>
      <c r="E363" s="86">
        <f t="shared" si="15"/>
        <v>0</v>
      </c>
      <c r="F363" s="87">
        <f>Invoice!G365</f>
        <v>0</v>
      </c>
      <c r="G363" s="88">
        <f t="shared" si="16"/>
        <v>0</v>
      </c>
    </row>
    <row r="364" spans="1:7" s="85" customFormat="1" hidden="1">
      <c r="A364" s="101" t="str">
        <f>Invoice!F366</f>
        <v>Exchange rate :</v>
      </c>
      <c r="B364" s="80">
        <f>Invoice!C366</f>
        <v>0</v>
      </c>
      <c r="C364" s="81">
        <f>Invoice!B366</f>
        <v>0</v>
      </c>
      <c r="D364" s="86">
        <f t="shared" si="14"/>
        <v>0</v>
      </c>
      <c r="E364" s="86">
        <f t="shared" si="15"/>
        <v>0</v>
      </c>
      <c r="F364" s="87">
        <f>Invoice!G366</f>
        <v>0</v>
      </c>
      <c r="G364" s="88">
        <f t="shared" si="16"/>
        <v>0</v>
      </c>
    </row>
    <row r="365" spans="1:7" s="85" customFormat="1" hidden="1">
      <c r="A365" s="101" t="str">
        <f>Invoice!F367</f>
        <v>Exchange rate :</v>
      </c>
      <c r="B365" s="80">
        <f>Invoice!C367</f>
        <v>0</v>
      </c>
      <c r="C365" s="81">
        <f>Invoice!B367</f>
        <v>0</v>
      </c>
      <c r="D365" s="86">
        <f t="shared" si="14"/>
        <v>0</v>
      </c>
      <c r="E365" s="86">
        <f t="shared" si="15"/>
        <v>0</v>
      </c>
      <c r="F365" s="87">
        <f>Invoice!G367</f>
        <v>0</v>
      </c>
      <c r="G365" s="88">
        <f t="shared" si="16"/>
        <v>0</v>
      </c>
    </row>
    <row r="366" spans="1:7" s="85" customFormat="1" hidden="1">
      <c r="A366" s="101" t="str">
        <f>Invoice!F368</f>
        <v>Exchange rate :</v>
      </c>
      <c r="B366" s="80">
        <f>Invoice!C368</f>
        <v>0</v>
      </c>
      <c r="C366" s="81">
        <f>Invoice!B368</f>
        <v>0</v>
      </c>
      <c r="D366" s="86">
        <f t="shared" si="14"/>
        <v>0</v>
      </c>
      <c r="E366" s="86">
        <f t="shared" si="15"/>
        <v>0</v>
      </c>
      <c r="F366" s="87">
        <f>Invoice!G368</f>
        <v>0</v>
      </c>
      <c r="G366" s="88">
        <f t="shared" si="16"/>
        <v>0</v>
      </c>
    </row>
    <row r="367" spans="1:7" s="85" customFormat="1" hidden="1">
      <c r="A367" s="101" t="str">
        <f>Invoice!F369</f>
        <v>Exchange rate :</v>
      </c>
      <c r="B367" s="80">
        <f>Invoice!C369</f>
        <v>0</v>
      </c>
      <c r="C367" s="81">
        <f>Invoice!B369</f>
        <v>0</v>
      </c>
      <c r="D367" s="86">
        <f t="shared" si="14"/>
        <v>0</v>
      </c>
      <c r="E367" s="86">
        <f t="shared" si="15"/>
        <v>0</v>
      </c>
      <c r="F367" s="87">
        <f>Invoice!G369</f>
        <v>0</v>
      </c>
      <c r="G367" s="88">
        <f t="shared" si="16"/>
        <v>0</v>
      </c>
    </row>
    <row r="368" spans="1:7" s="85" customFormat="1" hidden="1">
      <c r="A368" s="101" t="str">
        <f>Invoice!F370</f>
        <v>Exchange rate :</v>
      </c>
      <c r="B368" s="80">
        <f>Invoice!C370</f>
        <v>0</v>
      </c>
      <c r="C368" s="81">
        <f>Invoice!B370</f>
        <v>0</v>
      </c>
      <c r="D368" s="86">
        <f t="shared" si="14"/>
        <v>0</v>
      </c>
      <c r="E368" s="86">
        <f t="shared" si="15"/>
        <v>0</v>
      </c>
      <c r="F368" s="87">
        <f>Invoice!G370</f>
        <v>0</v>
      </c>
      <c r="G368" s="88">
        <f t="shared" si="16"/>
        <v>0</v>
      </c>
    </row>
    <row r="369" spans="1:7" s="85" customFormat="1" hidden="1">
      <c r="A369" s="101" t="str">
        <f>Invoice!F371</f>
        <v>Exchange rate :</v>
      </c>
      <c r="B369" s="80">
        <f>Invoice!C371</f>
        <v>0</v>
      </c>
      <c r="C369" s="81">
        <f>Invoice!B371</f>
        <v>0</v>
      </c>
      <c r="D369" s="86">
        <f t="shared" si="14"/>
        <v>0</v>
      </c>
      <c r="E369" s="86">
        <f t="shared" si="15"/>
        <v>0</v>
      </c>
      <c r="F369" s="87">
        <f>Invoice!G371</f>
        <v>0</v>
      </c>
      <c r="G369" s="88">
        <f t="shared" si="16"/>
        <v>0</v>
      </c>
    </row>
    <row r="370" spans="1:7" s="85" customFormat="1" hidden="1">
      <c r="A370" s="101" t="str">
        <f>Invoice!F372</f>
        <v>Exchange rate :</v>
      </c>
      <c r="B370" s="80">
        <f>Invoice!C372</f>
        <v>0</v>
      </c>
      <c r="C370" s="81">
        <f>Invoice!B372</f>
        <v>0</v>
      </c>
      <c r="D370" s="86">
        <f t="shared" si="14"/>
        <v>0</v>
      </c>
      <c r="E370" s="86">
        <f t="shared" si="15"/>
        <v>0</v>
      </c>
      <c r="F370" s="87">
        <f>Invoice!G372</f>
        <v>0</v>
      </c>
      <c r="G370" s="88">
        <f t="shared" si="16"/>
        <v>0</v>
      </c>
    </row>
    <row r="371" spans="1:7" s="85" customFormat="1" hidden="1">
      <c r="A371" s="101" t="str">
        <f>Invoice!F373</f>
        <v>Exchange rate :</v>
      </c>
      <c r="B371" s="80">
        <f>Invoice!C373</f>
        <v>0</v>
      </c>
      <c r="C371" s="81">
        <f>Invoice!B373</f>
        <v>0</v>
      </c>
      <c r="D371" s="86">
        <f t="shared" si="14"/>
        <v>0</v>
      </c>
      <c r="E371" s="86">
        <f t="shared" si="15"/>
        <v>0</v>
      </c>
      <c r="F371" s="87">
        <f>Invoice!G373</f>
        <v>0</v>
      </c>
      <c r="G371" s="88">
        <f t="shared" si="16"/>
        <v>0</v>
      </c>
    </row>
    <row r="372" spans="1:7" s="85" customFormat="1" hidden="1">
      <c r="A372" s="101" t="str">
        <f>Invoice!F374</f>
        <v>Exchange rate :</v>
      </c>
      <c r="B372" s="80">
        <f>Invoice!C374</f>
        <v>0</v>
      </c>
      <c r="C372" s="81">
        <f>Invoice!B374</f>
        <v>0</v>
      </c>
      <c r="D372" s="86">
        <f t="shared" si="14"/>
        <v>0</v>
      </c>
      <c r="E372" s="86">
        <f t="shared" si="15"/>
        <v>0</v>
      </c>
      <c r="F372" s="87">
        <f>Invoice!G374</f>
        <v>0</v>
      </c>
      <c r="G372" s="88">
        <f t="shared" si="16"/>
        <v>0</v>
      </c>
    </row>
    <row r="373" spans="1:7" s="85" customFormat="1" hidden="1">
      <c r="A373" s="101" t="str">
        <f>Invoice!F375</f>
        <v>Exchange rate :</v>
      </c>
      <c r="B373" s="80">
        <f>Invoice!C375</f>
        <v>0</v>
      </c>
      <c r="C373" s="81">
        <f>Invoice!B375</f>
        <v>0</v>
      </c>
      <c r="D373" s="86">
        <f t="shared" si="14"/>
        <v>0</v>
      </c>
      <c r="E373" s="86">
        <f t="shared" si="15"/>
        <v>0</v>
      </c>
      <c r="F373" s="87">
        <f>Invoice!G375</f>
        <v>0</v>
      </c>
      <c r="G373" s="88">
        <f t="shared" si="16"/>
        <v>0</v>
      </c>
    </row>
    <row r="374" spans="1:7" s="85" customFormat="1" hidden="1">
      <c r="A374" s="101" t="str">
        <f>Invoice!F376</f>
        <v>Exchange rate :</v>
      </c>
      <c r="B374" s="80">
        <f>Invoice!C376</f>
        <v>0</v>
      </c>
      <c r="C374" s="81">
        <f>Invoice!B376</f>
        <v>0</v>
      </c>
      <c r="D374" s="86">
        <f t="shared" si="14"/>
        <v>0</v>
      </c>
      <c r="E374" s="86">
        <f t="shared" si="15"/>
        <v>0</v>
      </c>
      <c r="F374" s="87">
        <f>Invoice!G376</f>
        <v>0</v>
      </c>
      <c r="G374" s="88">
        <f t="shared" si="16"/>
        <v>0</v>
      </c>
    </row>
    <row r="375" spans="1:7" s="85" customFormat="1" hidden="1">
      <c r="A375" s="101" t="str">
        <f>Invoice!F377</f>
        <v>Exchange rate :</v>
      </c>
      <c r="B375" s="80">
        <f>Invoice!C377</f>
        <v>0</v>
      </c>
      <c r="C375" s="81">
        <f>Invoice!B377</f>
        <v>0</v>
      </c>
      <c r="D375" s="86">
        <f t="shared" si="14"/>
        <v>0</v>
      </c>
      <c r="E375" s="86">
        <f t="shared" si="15"/>
        <v>0</v>
      </c>
      <c r="F375" s="87">
        <f>Invoice!G377</f>
        <v>0</v>
      </c>
      <c r="G375" s="88">
        <f t="shared" si="16"/>
        <v>0</v>
      </c>
    </row>
    <row r="376" spans="1:7" s="85" customFormat="1" hidden="1">
      <c r="A376" s="101" t="str">
        <f>Invoice!F378</f>
        <v>Exchange rate :</v>
      </c>
      <c r="B376" s="80">
        <f>Invoice!C378</f>
        <v>0</v>
      </c>
      <c r="C376" s="81">
        <f>Invoice!B378</f>
        <v>0</v>
      </c>
      <c r="D376" s="86">
        <f t="shared" si="14"/>
        <v>0</v>
      </c>
      <c r="E376" s="86">
        <f t="shared" si="15"/>
        <v>0</v>
      </c>
      <c r="F376" s="87">
        <f>Invoice!G378</f>
        <v>0</v>
      </c>
      <c r="G376" s="88">
        <f t="shared" si="16"/>
        <v>0</v>
      </c>
    </row>
    <row r="377" spans="1:7" s="85" customFormat="1" hidden="1">
      <c r="A377" s="101" t="str">
        <f>Invoice!F379</f>
        <v>Exchange rate :</v>
      </c>
      <c r="B377" s="80">
        <f>Invoice!C379</f>
        <v>0</v>
      </c>
      <c r="C377" s="81">
        <f>Invoice!B379</f>
        <v>0</v>
      </c>
      <c r="D377" s="86">
        <f t="shared" si="14"/>
        <v>0</v>
      </c>
      <c r="E377" s="86">
        <f t="shared" si="15"/>
        <v>0</v>
      </c>
      <c r="F377" s="87">
        <f>Invoice!G379</f>
        <v>0</v>
      </c>
      <c r="G377" s="88">
        <f t="shared" si="16"/>
        <v>0</v>
      </c>
    </row>
    <row r="378" spans="1:7" s="85" customFormat="1" hidden="1">
      <c r="A378" s="101" t="str">
        <f>Invoice!F380</f>
        <v>Exchange rate :</v>
      </c>
      <c r="B378" s="80">
        <f>Invoice!C380</f>
        <v>0</v>
      </c>
      <c r="C378" s="81">
        <f>Invoice!B380</f>
        <v>0</v>
      </c>
      <c r="D378" s="86">
        <f t="shared" si="14"/>
        <v>0</v>
      </c>
      <c r="E378" s="86">
        <f t="shared" si="15"/>
        <v>0</v>
      </c>
      <c r="F378" s="87">
        <f>Invoice!G380</f>
        <v>0</v>
      </c>
      <c r="G378" s="88">
        <f t="shared" si="16"/>
        <v>0</v>
      </c>
    </row>
    <row r="379" spans="1:7" s="85" customFormat="1" hidden="1">
      <c r="A379" s="101" t="str">
        <f>Invoice!F381</f>
        <v>Exchange rate :</v>
      </c>
      <c r="B379" s="80">
        <f>Invoice!C381</f>
        <v>0</v>
      </c>
      <c r="C379" s="81">
        <f>Invoice!B381</f>
        <v>0</v>
      </c>
      <c r="D379" s="86">
        <f t="shared" si="14"/>
        <v>0</v>
      </c>
      <c r="E379" s="86">
        <f t="shared" si="15"/>
        <v>0</v>
      </c>
      <c r="F379" s="87">
        <f>Invoice!G381</f>
        <v>0</v>
      </c>
      <c r="G379" s="88">
        <f t="shared" si="16"/>
        <v>0</v>
      </c>
    </row>
    <row r="380" spans="1:7" s="85" customFormat="1" hidden="1">
      <c r="A380" s="101" t="str">
        <f>Invoice!F382</f>
        <v>Exchange rate :</v>
      </c>
      <c r="B380" s="80">
        <f>Invoice!C382</f>
        <v>0</v>
      </c>
      <c r="C380" s="81">
        <f>Invoice!B382</f>
        <v>0</v>
      </c>
      <c r="D380" s="86">
        <f t="shared" si="14"/>
        <v>0</v>
      </c>
      <c r="E380" s="86">
        <f t="shared" si="15"/>
        <v>0</v>
      </c>
      <c r="F380" s="87">
        <f>Invoice!G382</f>
        <v>0</v>
      </c>
      <c r="G380" s="88">
        <f t="shared" si="16"/>
        <v>0</v>
      </c>
    </row>
    <row r="381" spans="1:7" s="85" customFormat="1" hidden="1">
      <c r="A381" s="101" t="str">
        <f>Invoice!F383</f>
        <v>Exchange rate :</v>
      </c>
      <c r="B381" s="80">
        <f>Invoice!C383</f>
        <v>0</v>
      </c>
      <c r="C381" s="81">
        <f>Invoice!B383</f>
        <v>0</v>
      </c>
      <c r="D381" s="86">
        <f t="shared" si="14"/>
        <v>0</v>
      </c>
      <c r="E381" s="86">
        <f t="shared" si="15"/>
        <v>0</v>
      </c>
      <c r="F381" s="87">
        <f>Invoice!G383</f>
        <v>0</v>
      </c>
      <c r="G381" s="88">
        <f t="shared" si="16"/>
        <v>0</v>
      </c>
    </row>
    <row r="382" spans="1:7" s="85" customFormat="1" hidden="1">
      <c r="A382" s="101" t="str">
        <f>Invoice!F384</f>
        <v>Exchange rate :</v>
      </c>
      <c r="B382" s="80">
        <f>Invoice!C384</f>
        <v>0</v>
      </c>
      <c r="C382" s="81">
        <f>Invoice!B384</f>
        <v>0</v>
      </c>
      <c r="D382" s="86">
        <f t="shared" si="14"/>
        <v>0</v>
      </c>
      <c r="E382" s="86">
        <f t="shared" si="15"/>
        <v>0</v>
      </c>
      <c r="F382" s="87">
        <f>Invoice!G384</f>
        <v>0</v>
      </c>
      <c r="G382" s="88">
        <f t="shared" si="16"/>
        <v>0</v>
      </c>
    </row>
    <row r="383" spans="1:7" s="85" customFormat="1" hidden="1">
      <c r="A383" s="101" t="str">
        <f>Invoice!F385</f>
        <v>Exchange rate :</v>
      </c>
      <c r="B383" s="80">
        <f>Invoice!C385</f>
        <v>0</v>
      </c>
      <c r="C383" s="81">
        <f>Invoice!B385</f>
        <v>0</v>
      </c>
      <c r="D383" s="86">
        <f t="shared" si="14"/>
        <v>0</v>
      </c>
      <c r="E383" s="86">
        <f t="shared" si="15"/>
        <v>0</v>
      </c>
      <c r="F383" s="87">
        <f>Invoice!G385</f>
        <v>0</v>
      </c>
      <c r="G383" s="88">
        <f t="shared" si="16"/>
        <v>0</v>
      </c>
    </row>
    <row r="384" spans="1:7" s="85" customFormat="1" hidden="1">
      <c r="A384" s="101" t="str">
        <f>Invoice!F386</f>
        <v>Exchange rate :</v>
      </c>
      <c r="B384" s="80">
        <f>Invoice!C386</f>
        <v>0</v>
      </c>
      <c r="C384" s="81">
        <f>Invoice!B386</f>
        <v>0</v>
      </c>
      <c r="D384" s="86">
        <f t="shared" ref="D384:D447" si="17">F384/$D$14</f>
        <v>0</v>
      </c>
      <c r="E384" s="86">
        <f t="shared" ref="E384:E447" si="18">G384/$D$14</f>
        <v>0</v>
      </c>
      <c r="F384" s="87">
        <f>Invoice!G386</f>
        <v>0</v>
      </c>
      <c r="G384" s="88">
        <f t="shared" ref="G384:G447" si="19">C384*F384</f>
        <v>0</v>
      </c>
    </row>
    <row r="385" spans="1:7" s="85" customFormat="1" hidden="1">
      <c r="A385" s="101" t="str">
        <f>Invoice!F387</f>
        <v>Exchange rate :</v>
      </c>
      <c r="B385" s="80">
        <f>Invoice!C387</f>
        <v>0</v>
      </c>
      <c r="C385" s="81">
        <f>Invoice!B387</f>
        <v>0</v>
      </c>
      <c r="D385" s="86">
        <f t="shared" si="17"/>
        <v>0</v>
      </c>
      <c r="E385" s="86">
        <f t="shared" si="18"/>
        <v>0</v>
      </c>
      <c r="F385" s="87">
        <f>Invoice!G387</f>
        <v>0</v>
      </c>
      <c r="G385" s="88">
        <f t="shared" si="19"/>
        <v>0</v>
      </c>
    </row>
    <row r="386" spans="1:7" s="85" customFormat="1" hidden="1">
      <c r="A386" s="101" t="str">
        <f>Invoice!F388</f>
        <v>Exchange rate :</v>
      </c>
      <c r="B386" s="80">
        <f>Invoice!C388</f>
        <v>0</v>
      </c>
      <c r="C386" s="81">
        <f>Invoice!B388</f>
        <v>0</v>
      </c>
      <c r="D386" s="86">
        <f t="shared" si="17"/>
        <v>0</v>
      </c>
      <c r="E386" s="86">
        <f t="shared" si="18"/>
        <v>0</v>
      </c>
      <c r="F386" s="87">
        <f>Invoice!G388</f>
        <v>0</v>
      </c>
      <c r="G386" s="88">
        <f t="shared" si="19"/>
        <v>0</v>
      </c>
    </row>
    <row r="387" spans="1:7" s="85" customFormat="1" hidden="1">
      <c r="A387" s="101" t="str">
        <f>Invoice!F389</f>
        <v>Exchange rate :</v>
      </c>
      <c r="B387" s="80">
        <f>Invoice!C389</f>
        <v>0</v>
      </c>
      <c r="C387" s="81">
        <f>Invoice!B389</f>
        <v>0</v>
      </c>
      <c r="D387" s="86">
        <f t="shared" si="17"/>
        <v>0</v>
      </c>
      <c r="E387" s="86">
        <f t="shared" si="18"/>
        <v>0</v>
      </c>
      <c r="F387" s="87">
        <f>Invoice!G389</f>
        <v>0</v>
      </c>
      <c r="G387" s="88">
        <f t="shared" si="19"/>
        <v>0</v>
      </c>
    </row>
    <row r="388" spans="1:7" s="85" customFormat="1" hidden="1">
      <c r="A388" s="101" t="str">
        <f>Invoice!F390</f>
        <v>Exchange rate :</v>
      </c>
      <c r="B388" s="80">
        <f>Invoice!C390</f>
        <v>0</v>
      </c>
      <c r="C388" s="81">
        <f>Invoice!B390</f>
        <v>0</v>
      </c>
      <c r="D388" s="86">
        <f t="shared" si="17"/>
        <v>0</v>
      </c>
      <c r="E388" s="86">
        <f t="shared" si="18"/>
        <v>0</v>
      </c>
      <c r="F388" s="87">
        <f>Invoice!G390</f>
        <v>0</v>
      </c>
      <c r="G388" s="88">
        <f t="shared" si="19"/>
        <v>0</v>
      </c>
    </row>
    <row r="389" spans="1:7" s="85" customFormat="1" hidden="1">
      <c r="A389" s="101" t="str">
        <f>Invoice!F391</f>
        <v>Exchange rate :</v>
      </c>
      <c r="B389" s="80">
        <f>Invoice!C391</f>
        <v>0</v>
      </c>
      <c r="C389" s="81">
        <f>Invoice!B391</f>
        <v>0</v>
      </c>
      <c r="D389" s="86">
        <f t="shared" si="17"/>
        <v>0</v>
      </c>
      <c r="E389" s="86">
        <f t="shared" si="18"/>
        <v>0</v>
      </c>
      <c r="F389" s="87">
        <f>Invoice!G391</f>
        <v>0</v>
      </c>
      <c r="G389" s="88">
        <f t="shared" si="19"/>
        <v>0</v>
      </c>
    </row>
    <row r="390" spans="1:7" s="85" customFormat="1" hidden="1">
      <c r="A390" s="101" t="str">
        <f>Invoice!F392</f>
        <v>Exchange rate :</v>
      </c>
      <c r="B390" s="80">
        <f>Invoice!C392</f>
        <v>0</v>
      </c>
      <c r="C390" s="81">
        <f>Invoice!B392</f>
        <v>0</v>
      </c>
      <c r="D390" s="86">
        <f t="shared" si="17"/>
        <v>0</v>
      </c>
      <c r="E390" s="86">
        <f t="shared" si="18"/>
        <v>0</v>
      </c>
      <c r="F390" s="87">
        <f>Invoice!G392</f>
        <v>0</v>
      </c>
      <c r="G390" s="88">
        <f t="shared" si="19"/>
        <v>0</v>
      </c>
    </row>
    <row r="391" spans="1:7" s="85" customFormat="1" hidden="1">
      <c r="A391" s="101" t="str">
        <f>Invoice!F393</f>
        <v>Exchange rate :</v>
      </c>
      <c r="B391" s="80">
        <f>Invoice!C393</f>
        <v>0</v>
      </c>
      <c r="C391" s="81">
        <f>Invoice!B393</f>
        <v>0</v>
      </c>
      <c r="D391" s="86">
        <f t="shared" si="17"/>
        <v>0</v>
      </c>
      <c r="E391" s="86">
        <f t="shared" si="18"/>
        <v>0</v>
      </c>
      <c r="F391" s="87">
        <f>Invoice!G393</f>
        <v>0</v>
      </c>
      <c r="G391" s="88">
        <f t="shared" si="19"/>
        <v>0</v>
      </c>
    </row>
    <row r="392" spans="1:7" s="85" customFormat="1" hidden="1">
      <c r="A392" s="101" t="str">
        <f>Invoice!F394</f>
        <v>Exchange rate :</v>
      </c>
      <c r="B392" s="80">
        <f>Invoice!C394</f>
        <v>0</v>
      </c>
      <c r="C392" s="81">
        <f>Invoice!B394</f>
        <v>0</v>
      </c>
      <c r="D392" s="86">
        <f t="shared" si="17"/>
        <v>0</v>
      </c>
      <c r="E392" s="86">
        <f t="shared" si="18"/>
        <v>0</v>
      </c>
      <c r="F392" s="87">
        <f>Invoice!G394</f>
        <v>0</v>
      </c>
      <c r="G392" s="88">
        <f t="shared" si="19"/>
        <v>0</v>
      </c>
    </row>
    <row r="393" spans="1:7" s="85" customFormat="1" hidden="1">
      <c r="A393" s="101" t="str">
        <f>Invoice!F395</f>
        <v>Exchange rate :</v>
      </c>
      <c r="B393" s="80">
        <f>Invoice!C395</f>
        <v>0</v>
      </c>
      <c r="C393" s="81">
        <f>Invoice!B395</f>
        <v>0</v>
      </c>
      <c r="D393" s="86">
        <f t="shared" si="17"/>
        <v>0</v>
      </c>
      <c r="E393" s="86">
        <f t="shared" si="18"/>
        <v>0</v>
      </c>
      <c r="F393" s="87">
        <f>Invoice!G395</f>
        <v>0</v>
      </c>
      <c r="G393" s="88">
        <f t="shared" si="19"/>
        <v>0</v>
      </c>
    </row>
    <row r="394" spans="1:7" s="85" customFormat="1" hidden="1">
      <c r="A394" s="101" t="str">
        <f>Invoice!F396</f>
        <v>Exchange rate :</v>
      </c>
      <c r="B394" s="80">
        <f>Invoice!C396</f>
        <v>0</v>
      </c>
      <c r="C394" s="81">
        <f>Invoice!B396</f>
        <v>0</v>
      </c>
      <c r="D394" s="86">
        <f t="shared" si="17"/>
        <v>0</v>
      </c>
      <c r="E394" s="86">
        <f t="shared" si="18"/>
        <v>0</v>
      </c>
      <c r="F394" s="87">
        <f>Invoice!G396</f>
        <v>0</v>
      </c>
      <c r="G394" s="88">
        <f t="shared" si="19"/>
        <v>0</v>
      </c>
    </row>
    <row r="395" spans="1:7" s="85" customFormat="1" hidden="1">
      <c r="A395" s="101" t="str">
        <f>Invoice!F397</f>
        <v>Exchange rate :</v>
      </c>
      <c r="B395" s="80">
        <f>Invoice!C397</f>
        <v>0</v>
      </c>
      <c r="C395" s="81">
        <f>Invoice!B397</f>
        <v>0</v>
      </c>
      <c r="D395" s="86">
        <f t="shared" si="17"/>
        <v>0</v>
      </c>
      <c r="E395" s="86">
        <f t="shared" si="18"/>
        <v>0</v>
      </c>
      <c r="F395" s="87">
        <f>Invoice!G397</f>
        <v>0</v>
      </c>
      <c r="G395" s="88">
        <f t="shared" si="19"/>
        <v>0</v>
      </c>
    </row>
    <row r="396" spans="1:7" s="85" customFormat="1" hidden="1">
      <c r="A396" s="101" t="str">
        <f>Invoice!F398</f>
        <v>Exchange rate :</v>
      </c>
      <c r="B396" s="80">
        <f>Invoice!C398</f>
        <v>0</v>
      </c>
      <c r="C396" s="81">
        <f>Invoice!B398</f>
        <v>0</v>
      </c>
      <c r="D396" s="86">
        <f t="shared" si="17"/>
        <v>0</v>
      </c>
      <c r="E396" s="86">
        <f t="shared" si="18"/>
        <v>0</v>
      </c>
      <c r="F396" s="87">
        <f>Invoice!G398</f>
        <v>0</v>
      </c>
      <c r="G396" s="88">
        <f t="shared" si="19"/>
        <v>0</v>
      </c>
    </row>
    <row r="397" spans="1:7" s="85" customFormat="1" hidden="1">
      <c r="A397" s="101" t="str">
        <f>Invoice!F399</f>
        <v>Exchange rate :</v>
      </c>
      <c r="B397" s="80">
        <f>Invoice!C399</f>
        <v>0</v>
      </c>
      <c r="C397" s="81">
        <f>Invoice!B399</f>
        <v>0</v>
      </c>
      <c r="D397" s="86">
        <f t="shared" si="17"/>
        <v>0</v>
      </c>
      <c r="E397" s="86">
        <f t="shared" si="18"/>
        <v>0</v>
      </c>
      <c r="F397" s="87">
        <f>Invoice!G399</f>
        <v>0</v>
      </c>
      <c r="G397" s="88">
        <f t="shared" si="19"/>
        <v>0</v>
      </c>
    </row>
    <row r="398" spans="1:7" s="85" customFormat="1" hidden="1">
      <c r="A398" s="101" t="str">
        <f>Invoice!F400</f>
        <v>Exchange rate :</v>
      </c>
      <c r="B398" s="80">
        <f>Invoice!C400</f>
        <v>0</v>
      </c>
      <c r="C398" s="81">
        <f>Invoice!B400</f>
        <v>0</v>
      </c>
      <c r="D398" s="86">
        <f t="shared" si="17"/>
        <v>0</v>
      </c>
      <c r="E398" s="86">
        <f t="shared" si="18"/>
        <v>0</v>
      </c>
      <c r="F398" s="87">
        <f>Invoice!G400</f>
        <v>0</v>
      </c>
      <c r="G398" s="88">
        <f t="shared" si="19"/>
        <v>0</v>
      </c>
    </row>
    <row r="399" spans="1:7" s="85" customFormat="1" hidden="1">
      <c r="A399" s="101" t="str">
        <f>Invoice!F401</f>
        <v>Exchange rate :</v>
      </c>
      <c r="B399" s="80">
        <f>Invoice!C401</f>
        <v>0</v>
      </c>
      <c r="C399" s="81">
        <f>Invoice!B401</f>
        <v>0</v>
      </c>
      <c r="D399" s="86">
        <f t="shared" si="17"/>
        <v>0</v>
      </c>
      <c r="E399" s="86">
        <f t="shared" si="18"/>
        <v>0</v>
      </c>
      <c r="F399" s="87">
        <f>Invoice!G401</f>
        <v>0</v>
      </c>
      <c r="G399" s="88">
        <f t="shared" si="19"/>
        <v>0</v>
      </c>
    </row>
    <row r="400" spans="1:7" s="85" customFormat="1" hidden="1">
      <c r="A400" s="101" t="str">
        <f>Invoice!F402</f>
        <v>Exchange rate :</v>
      </c>
      <c r="B400" s="80">
        <f>Invoice!C402</f>
        <v>0</v>
      </c>
      <c r="C400" s="81">
        <f>Invoice!B402</f>
        <v>0</v>
      </c>
      <c r="D400" s="86">
        <f t="shared" si="17"/>
        <v>0</v>
      </c>
      <c r="E400" s="86">
        <f t="shared" si="18"/>
        <v>0</v>
      </c>
      <c r="F400" s="87">
        <f>Invoice!G402</f>
        <v>0</v>
      </c>
      <c r="G400" s="88">
        <f t="shared" si="19"/>
        <v>0</v>
      </c>
    </row>
    <row r="401" spans="1:7" s="85" customFormat="1" hidden="1">
      <c r="A401" s="101" t="str">
        <f>Invoice!F403</f>
        <v>Exchange rate :</v>
      </c>
      <c r="B401" s="80">
        <f>Invoice!C403</f>
        <v>0</v>
      </c>
      <c r="C401" s="81">
        <f>Invoice!B403</f>
        <v>0</v>
      </c>
      <c r="D401" s="86">
        <f t="shared" si="17"/>
        <v>0</v>
      </c>
      <c r="E401" s="86">
        <f t="shared" si="18"/>
        <v>0</v>
      </c>
      <c r="F401" s="87">
        <f>Invoice!G403</f>
        <v>0</v>
      </c>
      <c r="G401" s="88">
        <f t="shared" si="19"/>
        <v>0</v>
      </c>
    </row>
    <row r="402" spans="1:7" s="85" customFormat="1" hidden="1">
      <c r="A402" s="101" t="str">
        <f>Invoice!F404</f>
        <v>Exchange rate :</v>
      </c>
      <c r="B402" s="80">
        <f>Invoice!C404</f>
        <v>0</v>
      </c>
      <c r="C402" s="81">
        <f>Invoice!B404</f>
        <v>0</v>
      </c>
      <c r="D402" s="86">
        <f t="shared" si="17"/>
        <v>0</v>
      </c>
      <c r="E402" s="86">
        <f t="shared" si="18"/>
        <v>0</v>
      </c>
      <c r="F402" s="87">
        <f>Invoice!G404</f>
        <v>0</v>
      </c>
      <c r="G402" s="88">
        <f t="shared" si="19"/>
        <v>0</v>
      </c>
    </row>
    <row r="403" spans="1:7" s="85" customFormat="1" hidden="1">
      <c r="A403" s="101" t="str">
        <f>Invoice!F405</f>
        <v>Exchange rate :</v>
      </c>
      <c r="B403" s="80">
        <f>Invoice!C405</f>
        <v>0</v>
      </c>
      <c r="C403" s="81">
        <f>Invoice!B405</f>
        <v>0</v>
      </c>
      <c r="D403" s="86">
        <f t="shared" si="17"/>
        <v>0</v>
      </c>
      <c r="E403" s="86">
        <f t="shared" si="18"/>
        <v>0</v>
      </c>
      <c r="F403" s="87">
        <f>Invoice!G405</f>
        <v>0</v>
      </c>
      <c r="G403" s="88">
        <f t="shared" si="19"/>
        <v>0</v>
      </c>
    </row>
    <row r="404" spans="1:7" s="85" customFormat="1" hidden="1">
      <c r="A404" s="101" t="str">
        <f>Invoice!F406</f>
        <v>Exchange rate :</v>
      </c>
      <c r="B404" s="80">
        <f>Invoice!C406</f>
        <v>0</v>
      </c>
      <c r="C404" s="81">
        <f>Invoice!B406</f>
        <v>0</v>
      </c>
      <c r="D404" s="86">
        <f t="shared" si="17"/>
        <v>0</v>
      </c>
      <c r="E404" s="86">
        <f t="shared" si="18"/>
        <v>0</v>
      </c>
      <c r="F404" s="87">
        <f>Invoice!G406</f>
        <v>0</v>
      </c>
      <c r="G404" s="88">
        <f t="shared" si="19"/>
        <v>0</v>
      </c>
    </row>
    <row r="405" spans="1:7" s="85" customFormat="1" hidden="1">
      <c r="A405" s="101" t="str">
        <f>Invoice!F407</f>
        <v>Exchange rate :</v>
      </c>
      <c r="B405" s="80">
        <f>Invoice!C407</f>
        <v>0</v>
      </c>
      <c r="C405" s="81">
        <f>Invoice!B407</f>
        <v>0</v>
      </c>
      <c r="D405" s="86">
        <f t="shared" si="17"/>
        <v>0</v>
      </c>
      <c r="E405" s="86">
        <f t="shared" si="18"/>
        <v>0</v>
      </c>
      <c r="F405" s="87">
        <f>Invoice!G407</f>
        <v>0</v>
      </c>
      <c r="G405" s="88">
        <f t="shared" si="19"/>
        <v>0</v>
      </c>
    </row>
    <row r="406" spans="1:7" s="85" customFormat="1" hidden="1">
      <c r="A406" s="101" t="str">
        <f>Invoice!F408</f>
        <v>Exchange rate :</v>
      </c>
      <c r="B406" s="80">
        <f>Invoice!C408</f>
        <v>0</v>
      </c>
      <c r="C406" s="81">
        <f>Invoice!B408</f>
        <v>0</v>
      </c>
      <c r="D406" s="86">
        <f t="shared" si="17"/>
        <v>0</v>
      </c>
      <c r="E406" s="86">
        <f t="shared" si="18"/>
        <v>0</v>
      </c>
      <c r="F406" s="87">
        <f>Invoice!G408</f>
        <v>0</v>
      </c>
      <c r="G406" s="88">
        <f t="shared" si="19"/>
        <v>0</v>
      </c>
    </row>
    <row r="407" spans="1:7" s="85" customFormat="1" hidden="1">
      <c r="A407" s="101" t="str">
        <f>Invoice!F409</f>
        <v>Exchange rate :</v>
      </c>
      <c r="B407" s="80">
        <f>Invoice!C409</f>
        <v>0</v>
      </c>
      <c r="C407" s="81">
        <f>Invoice!B409</f>
        <v>0</v>
      </c>
      <c r="D407" s="86">
        <f t="shared" si="17"/>
        <v>0</v>
      </c>
      <c r="E407" s="86">
        <f t="shared" si="18"/>
        <v>0</v>
      </c>
      <c r="F407" s="87">
        <f>Invoice!G409</f>
        <v>0</v>
      </c>
      <c r="G407" s="88">
        <f t="shared" si="19"/>
        <v>0</v>
      </c>
    </row>
    <row r="408" spans="1:7" s="85" customFormat="1" hidden="1">
      <c r="A408" s="101" t="str">
        <f>Invoice!F410</f>
        <v>Exchange rate :</v>
      </c>
      <c r="B408" s="80">
        <f>Invoice!C410</f>
        <v>0</v>
      </c>
      <c r="C408" s="81">
        <f>Invoice!B410</f>
        <v>0</v>
      </c>
      <c r="D408" s="86">
        <f t="shared" si="17"/>
        <v>0</v>
      </c>
      <c r="E408" s="86">
        <f t="shared" si="18"/>
        <v>0</v>
      </c>
      <c r="F408" s="87">
        <f>Invoice!G410</f>
        <v>0</v>
      </c>
      <c r="G408" s="88">
        <f t="shared" si="19"/>
        <v>0</v>
      </c>
    </row>
    <row r="409" spans="1:7" s="85" customFormat="1" hidden="1">
      <c r="A409" s="101" t="str">
        <f>Invoice!F411</f>
        <v>Exchange rate :</v>
      </c>
      <c r="B409" s="80">
        <f>Invoice!C411</f>
        <v>0</v>
      </c>
      <c r="C409" s="81">
        <f>Invoice!B411</f>
        <v>0</v>
      </c>
      <c r="D409" s="86">
        <f t="shared" si="17"/>
        <v>0</v>
      </c>
      <c r="E409" s="86">
        <f t="shared" si="18"/>
        <v>0</v>
      </c>
      <c r="F409" s="87">
        <f>Invoice!G411</f>
        <v>0</v>
      </c>
      <c r="G409" s="88">
        <f t="shared" si="19"/>
        <v>0</v>
      </c>
    </row>
    <row r="410" spans="1:7" s="85" customFormat="1" hidden="1">
      <c r="A410" s="101" t="str">
        <f>Invoice!F412</f>
        <v>Exchange rate :</v>
      </c>
      <c r="B410" s="80">
        <f>Invoice!C412</f>
        <v>0</v>
      </c>
      <c r="C410" s="81">
        <f>Invoice!B412</f>
        <v>0</v>
      </c>
      <c r="D410" s="86">
        <f t="shared" si="17"/>
        <v>0</v>
      </c>
      <c r="E410" s="86">
        <f t="shared" si="18"/>
        <v>0</v>
      </c>
      <c r="F410" s="87">
        <f>Invoice!G412</f>
        <v>0</v>
      </c>
      <c r="G410" s="88">
        <f t="shared" si="19"/>
        <v>0</v>
      </c>
    </row>
    <row r="411" spans="1:7" s="85" customFormat="1" hidden="1">
      <c r="A411" s="101" t="str">
        <f>Invoice!F413</f>
        <v>Exchange rate :</v>
      </c>
      <c r="B411" s="80">
        <f>Invoice!C413</f>
        <v>0</v>
      </c>
      <c r="C411" s="81">
        <f>Invoice!B413</f>
        <v>0</v>
      </c>
      <c r="D411" s="86">
        <f t="shared" si="17"/>
        <v>0</v>
      </c>
      <c r="E411" s="86">
        <f t="shared" si="18"/>
        <v>0</v>
      </c>
      <c r="F411" s="87">
        <f>Invoice!G413</f>
        <v>0</v>
      </c>
      <c r="G411" s="88">
        <f t="shared" si="19"/>
        <v>0</v>
      </c>
    </row>
    <row r="412" spans="1:7" s="85" customFormat="1" hidden="1">
      <c r="A412" s="101" t="str">
        <f>Invoice!F414</f>
        <v>Exchange rate :</v>
      </c>
      <c r="B412" s="80">
        <f>Invoice!C414</f>
        <v>0</v>
      </c>
      <c r="C412" s="81">
        <f>Invoice!B414</f>
        <v>0</v>
      </c>
      <c r="D412" s="86">
        <f t="shared" si="17"/>
        <v>0</v>
      </c>
      <c r="E412" s="86">
        <f t="shared" si="18"/>
        <v>0</v>
      </c>
      <c r="F412" s="87">
        <f>Invoice!G414</f>
        <v>0</v>
      </c>
      <c r="G412" s="88">
        <f t="shared" si="19"/>
        <v>0</v>
      </c>
    </row>
    <row r="413" spans="1:7" s="85" customFormat="1" hidden="1">
      <c r="A413" s="101" t="str">
        <f>Invoice!F415</f>
        <v>Exchange rate :</v>
      </c>
      <c r="B413" s="80">
        <f>Invoice!C415</f>
        <v>0</v>
      </c>
      <c r="C413" s="81">
        <f>Invoice!B415</f>
        <v>0</v>
      </c>
      <c r="D413" s="86">
        <f t="shared" si="17"/>
        <v>0</v>
      </c>
      <c r="E413" s="86">
        <f t="shared" si="18"/>
        <v>0</v>
      </c>
      <c r="F413" s="87">
        <f>Invoice!G415</f>
        <v>0</v>
      </c>
      <c r="G413" s="88">
        <f t="shared" si="19"/>
        <v>0</v>
      </c>
    </row>
    <row r="414" spans="1:7" s="85" customFormat="1" hidden="1">
      <c r="A414" s="101" t="str">
        <f>Invoice!F416</f>
        <v>Exchange rate :</v>
      </c>
      <c r="B414" s="80">
        <f>Invoice!C416</f>
        <v>0</v>
      </c>
      <c r="C414" s="81">
        <f>Invoice!B416</f>
        <v>0</v>
      </c>
      <c r="D414" s="86">
        <f t="shared" si="17"/>
        <v>0</v>
      </c>
      <c r="E414" s="86">
        <f t="shared" si="18"/>
        <v>0</v>
      </c>
      <c r="F414" s="87">
        <f>Invoice!G416</f>
        <v>0</v>
      </c>
      <c r="G414" s="88">
        <f t="shared" si="19"/>
        <v>0</v>
      </c>
    </row>
    <row r="415" spans="1:7" s="85" customFormat="1" hidden="1">
      <c r="A415" s="101" t="str">
        <f>Invoice!F417</f>
        <v>Exchange rate :</v>
      </c>
      <c r="B415" s="80">
        <f>Invoice!C417</f>
        <v>0</v>
      </c>
      <c r="C415" s="81">
        <f>Invoice!B417</f>
        <v>0</v>
      </c>
      <c r="D415" s="86">
        <f t="shared" si="17"/>
        <v>0</v>
      </c>
      <c r="E415" s="86">
        <f t="shared" si="18"/>
        <v>0</v>
      </c>
      <c r="F415" s="87">
        <f>Invoice!G417</f>
        <v>0</v>
      </c>
      <c r="G415" s="88">
        <f t="shared" si="19"/>
        <v>0</v>
      </c>
    </row>
    <row r="416" spans="1:7" s="85" customFormat="1" hidden="1">
      <c r="A416" s="101" t="str">
        <f>Invoice!F418</f>
        <v>Exchange rate :</v>
      </c>
      <c r="B416" s="80">
        <f>Invoice!C418</f>
        <v>0</v>
      </c>
      <c r="C416" s="81">
        <f>Invoice!B418</f>
        <v>0</v>
      </c>
      <c r="D416" s="86">
        <f t="shared" si="17"/>
        <v>0</v>
      </c>
      <c r="E416" s="86">
        <f t="shared" si="18"/>
        <v>0</v>
      </c>
      <c r="F416" s="87">
        <f>Invoice!G418</f>
        <v>0</v>
      </c>
      <c r="G416" s="88">
        <f t="shared" si="19"/>
        <v>0</v>
      </c>
    </row>
    <row r="417" spans="1:7" s="85" customFormat="1" hidden="1">
      <c r="A417" s="101" t="str">
        <f>Invoice!F419</f>
        <v>Exchange rate :</v>
      </c>
      <c r="B417" s="80">
        <f>Invoice!C419</f>
        <v>0</v>
      </c>
      <c r="C417" s="81">
        <f>Invoice!B419</f>
        <v>0</v>
      </c>
      <c r="D417" s="86">
        <f t="shared" si="17"/>
        <v>0</v>
      </c>
      <c r="E417" s="86">
        <f t="shared" si="18"/>
        <v>0</v>
      </c>
      <c r="F417" s="87">
        <f>Invoice!G419</f>
        <v>0</v>
      </c>
      <c r="G417" s="88">
        <f t="shared" si="19"/>
        <v>0</v>
      </c>
    </row>
    <row r="418" spans="1:7" s="85" customFormat="1" hidden="1">
      <c r="A418" s="101" t="str">
        <f>Invoice!F420</f>
        <v>Exchange rate :</v>
      </c>
      <c r="B418" s="80">
        <f>Invoice!C420</f>
        <v>0</v>
      </c>
      <c r="C418" s="81">
        <f>Invoice!B420</f>
        <v>0</v>
      </c>
      <c r="D418" s="86">
        <f t="shared" si="17"/>
        <v>0</v>
      </c>
      <c r="E418" s="86">
        <f t="shared" si="18"/>
        <v>0</v>
      </c>
      <c r="F418" s="87">
        <f>Invoice!G420</f>
        <v>0</v>
      </c>
      <c r="G418" s="88">
        <f t="shared" si="19"/>
        <v>0</v>
      </c>
    </row>
    <row r="419" spans="1:7" s="85" customFormat="1" hidden="1">
      <c r="A419" s="101" t="str">
        <f>Invoice!F421</f>
        <v>Exchange rate :</v>
      </c>
      <c r="B419" s="80">
        <f>Invoice!C421</f>
        <v>0</v>
      </c>
      <c r="C419" s="81">
        <f>Invoice!B421</f>
        <v>0</v>
      </c>
      <c r="D419" s="86">
        <f t="shared" si="17"/>
        <v>0</v>
      </c>
      <c r="E419" s="86">
        <f t="shared" si="18"/>
        <v>0</v>
      </c>
      <c r="F419" s="87">
        <f>Invoice!G421</f>
        <v>0</v>
      </c>
      <c r="G419" s="88">
        <f t="shared" si="19"/>
        <v>0</v>
      </c>
    </row>
    <row r="420" spans="1:7" s="85" customFormat="1" hidden="1">
      <c r="A420" s="101" t="str">
        <f>Invoice!F422</f>
        <v>Exchange rate :</v>
      </c>
      <c r="B420" s="80">
        <f>Invoice!C422</f>
        <v>0</v>
      </c>
      <c r="C420" s="81">
        <f>Invoice!B422</f>
        <v>0</v>
      </c>
      <c r="D420" s="86">
        <f t="shared" si="17"/>
        <v>0</v>
      </c>
      <c r="E420" s="86">
        <f t="shared" si="18"/>
        <v>0</v>
      </c>
      <c r="F420" s="87">
        <f>Invoice!G422</f>
        <v>0</v>
      </c>
      <c r="G420" s="88">
        <f t="shared" si="19"/>
        <v>0</v>
      </c>
    </row>
    <row r="421" spans="1:7" s="85" customFormat="1" hidden="1">
      <c r="A421" s="101" t="str">
        <f>Invoice!F423</f>
        <v>Exchange rate :</v>
      </c>
      <c r="B421" s="80">
        <f>Invoice!C423</f>
        <v>0</v>
      </c>
      <c r="C421" s="81">
        <f>Invoice!B423</f>
        <v>0</v>
      </c>
      <c r="D421" s="86">
        <f t="shared" si="17"/>
        <v>0</v>
      </c>
      <c r="E421" s="86">
        <f t="shared" si="18"/>
        <v>0</v>
      </c>
      <c r="F421" s="87">
        <f>Invoice!G423</f>
        <v>0</v>
      </c>
      <c r="G421" s="88">
        <f t="shared" si="19"/>
        <v>0</v>
      </c>
    </row>
    <row r="422" spans="1:7" s="85" customFormat="1" hidden="1">
      <c r="A422" s="101" t="str">
        <f>Invoice!F424</f>
        <v>Exchange rate :</v>
      </c>
      <c r="B422" s="80">
        <f>Invoice!C424</f>
        <v>0</v>
      </c>
      <c r="C422" s="81">
        <f>Invoice!B424</f>
        <v>0</v>
      </c>
      <c r="D422" s="86">
        <f t="shared" si="17"/>
        <v>0</v>
      </c>
      <c r="E422" s="86">
        <f t="shared" si="18"/>
        <v>0</v>
      </c>
      <c r="F422" s="87">
        <f>Invoice!G424</f>
        <v>0</v>
      </c>
      <c r="G422" s="88">
        <f t="shared" si="19"/>
        <v>0</v>
      </c>
    </row>
    <row r="423" spans="1:7" s="85" customFormat="1" hidden="1">
      <c r="A423" s="101" t="str">
        <f>Invoice!F425</f>
        <v>Exchange rate :</v>
      </c>
      <c r="B423" s="80">
        <f>Invoice!C425</f>
        <v>0</v>
      </c>
      <c r="C423" s="81">
        <f>Invoice!B425</f>
        <v>0</v>
      </c>
      <c r="D423" s="86">
        <f t="shared" si="17"/>
        <v>0</v>
      </c>
      <c r="E423" s="86">
        <f t="shared" si="18"/>
        <v>0</v>
      </c>
      <c r="F423" s="87">
        <f>Invoice!G425</f>
        <v>0</v>
      </c>
      <c r="G423" s="88">
        <f t="shared" si="19"/>
        <v>0</v>
      </c>
    </row>
    <row r="424" spans="1:7" s="85" customFormat="1" hidden="1">
      <c r="A424" s="101" t="str">
        <f>Invoice!F426</f>
        <v>Exchange rate :</v>
      </c>
      <c r="B424" s="80">
        <f>Invoice!C426</f>
        <v>0</v>
      </c>
      <c r="C424" s="81">
        <f>Invoice!B426</f>
        <v>0</v>
      </c>
      <c r="D424" s="86">
        <f t="shared" si="17"/>
        <v>0</v>
      </c>
      <c r="E424" s="86">
        <f t="shared" si="18"/>
        <v>0</v>
      </c>
      <c r="F424" s="87">
        <f>Invoice!G426</f>
        <v>0</v>
      </c>
      <c r="G424" s="88">
        <f t="shared" si="19"/>
        <v>0</v>
      </c>
    </row>
    <row r="425" spans="1:7" s="85" customFormat="1" hidden="1">
      <c r="A425" s="101" t="str">
        <f>Invoice!F427</f>
        <v>Exchange rate :</v>
      </c>
      <c r="B425" s="80">
        <f>Invoice!C427</f>
        <v>0</v>
      </c>
      <c r="C425" s="81">
        <f>Invoice!B427</f>
        <v>0</v>
      </c>
      <c r="D425" s="86">
        <f t="shared" si="17"/>
        <v>0</v>
      </c>
      <c r="E425" s="86">
        <f t="shared" si="18"/>
        <v>0</v>
      </c>
      <c r="F425" s="87">
        <f>Invoice!G427</f>
        <v>0</v>
      </c>
      <c r="G425" s="88">
        <f t="shared" si="19"/>
        <v>0</v>
      </c>
    </row>
    <row r="426" spans="1:7" s="85" customFormat="1" hidden="1">
      <c r="A426" s="101" t="str">
        <f>Invoice!F428</f>
        <v>Exchange rate :</v>
      </c>
      <c r="B426" s="80">
        <f>Invoice!C428</f>
        <v>0</v>
      </c>
      <c r="C426" s="81">
        <f>Invoice!B428</f>
        <v>0</v>
      </c>
      <c r="D426" s="86">
        <f t="shared" si="17"/>
        <v>0</v>
      </c>
      <c r="E426" s="86">
        <f t="shared" si="18"/>
        <v>0</v>
      </c>
      <c r="F426" s="87">
        <f>Invoice!G428</f>
        <v>0</v>
      </c>
      <c r="G426" s="88">
        <f t="shared" si="19"/>
        <v>0</v>
      </c>
    </row>
    <row r="427" spans="1:7" s="85" customFormat="1" hidden="1">
      <c r="A427" s="101" t="str">
        <f>Invoice!F429</f>
        <v>Exchange rate :</v>
      </c>
      <c r="B427" s="80">
        <f>Invoice!C429</f>
        <v>0</v>
      </c>
      <c r="C427" s="81">
        <f>Invoice!B429</f>
        <v>0</v>
      </c>
      <c r="D427" s="86">
        <f t="shared" si="17"/>
        <v>0</v>
      </c>
      <c r="E427" s="86">
        <f t="shared" si="18"/>
        <v>0</v>
      </c>
      <c r="F427" s="87">
        <f>Invoice!G429</f>
        <v>0</v>
      </c>
      <c r="G427" s="88">
        <f t="shared" si="19"/>
        <v>0</v>
      </c>
    </row>
    <row r="428" spans="1:7" s="85" customFormat="1" hidden="1">
      <c r="A428" s="101" t="str">
        <f>Invoice!F430</f>
        <v>Exchange rate :</v>
      </c>
      <c r="B428" s="80">
        <f>Invoice!C430</f>
        <v>0</v>
      </c>
      <c r="C428" s="81">
        <f>Invoice!B430</f>
        <v>0</v>
      </c>
      <c r="D428" s="86">
        <f t="shared" si="17"/>
        <v>0</v>
      </c>
      <c r="E428" s="86">
        <f t="shared" si="18"/>
        <v>0</v>
      </c>
      <c r="F428" s="87">
        <f>Invoice!G430</f>
        <v>0</v>
      </c>
      <c r="G428" s="88">
        <f t="shared" si="19"/>
        <v>0</v>
      </c>
    </row>
    <row r="429" spans="1:7" s="85" customFormat="1" hidden="1">
      <c r="A429" s="101" t="str">
        <f>Invoice!F431</f>
        <v>Exchange rate :</v>
      </c>
      <c r="B429" s="80">
        <f>Invoice!C431</f>
        <v>0</v>
      </c>
      <c r="C429" s="81">
        <f>Invoice!B431</f>
        <v>0</v>
      </c>
      <c r="D429" s="86">
        <f t="shared" si="17"/>
        <v>0</v>
      </c>
      <c r="E429" s="86">
        <f t="shared" si="18"/>
        <v>0</v>
      </c>
      <c r="F429" s="87">
        <f>Invoice!G431</f>
        <v>0</v>
      </c>
      <c r="G429" s="88">
        <f t="shared" si="19"/>
        <v>0</v>
      </c>
    </row>
    <row r="430" spans="1:7" s="85" customFormat="1" hidden="1">
      <c r="A430" s="101" t="str">
        <f>Invoice!F432</f>
        <v>Exchange rate :</v>
      </c>
      <c r="B430" s="80">
        <f>Invoice!C432</f>
        <v>0</v>
      </c>
      <c r="C430" s="81">
        <f>Invoice!B432</f>
        <v>0</v>
      </c>
      <c r="D430" s="86">
        <f t="shared" si="17"/>
        <v>0</v>
      </c>
      <c r="E430" s="86">
        <f t="shared" si="18"/>
        <v>0</v>
      </c>
      <c r="F430" s="87">
        <f>Invoice!G432</f>
        <v>0</v>
      </c>
      <c r="G430" s="88">
        <f t="shared" si="19"/>
        <v>0</v>
      </c>
    </row>
    <row r="431" spans="1:7" s="85" customFormat="1" hidden="1">
      <c r="A431" s="101" t="str">
        <f>Invoice!F433</f>
        <v>Exchange rate :</v>
      </c>
      <c r="B431" s="80">
        <f>Invoice!C433</f>
        <v>0</v>
      </c>
      <c r="C431" s="81">
        <f>Invoice!B433</f>
        <v>0</v>
      </c>
      <c r="D431" s="86">
        <f t="shared" si="17"/>
        <v>0</v>
      </c>
      <c r="E431" s="86">
        <f t="shared" si="18"/>
        <v>0</v>
      </c>
      <c r="F431" s="87">
        <f>Invoice!G433</f>
        <v>0</v>
      </c>
      <c r="G431" s="88">
        <f t="shared" si="19"/>
        <v>0</v>
      </c>
    </row>
    <row r="432" spans="1:7" s="85" customFormat="1" hidden="1">
      <c r="A432" s="101" t="str">
        <f>Invoice!F434</f>
        <v>Exchange rate :</v>
      </c>
      <c r="B432" s="80">
        <f>Invoice!C434</f>
        <v>0</v>
      </c>
      <c r="C432" s="81">
        <f>Invoice!B434</f>
        <v>0</v>
      </c>
      <c r="D432" s="86">
        <f t="shared" si="17"/>
        <v>0</v>
      </c>
      <c r="E432" s="86">
        <f t="shared" si="18"/>
        <v>0</v>
      </c>
      <c r="F432" s="87">
        <f>Invoice!G434</f>
        <v>0</v>
      </c>
      <c r="G432" s="88">
        <f t="shared" si="19"/>
        <v>0</v>
      </c>
    </row>
    <row r="433" spans="1:7" s="85" customFormat="1" hidden="1">
      <c r="A433" s="101" t="str">
        <f>Invoice!F435</f>
        <v>Exchange rate :</v>
      </c>
      <c r="B433" s="80">
        <f>Invoice!C435</f>
        <v>0</v>
      </c>
      <c r="C433" s="81">
        <f>Invoice!B435</f>
        <v>0</v>
      </c>
      <c r="D433" s="86">
        <f t="shared" si="17"/>
        <v>0</v>
      </c>
      <c r="E433" s="86">
        <f t="shared" si="18"/>
        <v>0</v>
      </c>
      <c r="F433" s="87">
        <f>Invoice!G435</f>
        <v>0</v>
      </c>
      <c r="G433" s="88">
        <f t="shared" si="19"/>
        <v>0</v>
      </c>
    </row>
    <row r="434" spans="1:7" s="85" customFormat="1" hidden="1">
      <c r="A434" s="101" t="str">
        <f>Invoice!F436</f>
        <v>Exchange rate :</v>
      </c>
      <c r="B434" s="80">
        <f>Invoice!C436</f>
        <v>0</v>
      </c>
      <c r="C434" s="81">
        <f>Invoice!B436</f>
        <v>0</v>
      </c>
      <c r="D434" s="86">
        <f t="shared" si="17"/>
        <v>0</v>
      </c>
      <c r="E434" s="86">
        <f t="shared" si="18"/>
        <v>0</v>
      </c>
      <c r="F434" s="87">
        <f>Invoice!G436</f>
        <v>0</v>
      </c>
      <c r="G434" s="88">
        <f t="shared" si="19"/>
        <v>0</v>
      </c>
    </row>
    <row r="435" spans="1:7" s="85" customFormat="1" hidden="1">
      <c r="A435" s="101" t="str">
        <f>Invoice!F437</f>
        <v>Exchange rate :</v>
      </c>
      <c r="B435" s="80">
        <f>Invoice!C437</f>
        <v>0</v>
      </c>
      <c r="C435" s="81">
        <f>Invoice!B437</f>
        <v>0</v>
      </c>
      <c r="D435" s="86">
        <f t="shared" si="17"/>
        <v>0</v>
      </c>
      <c r="E435" s="86">
        <f t="shared" si="18"/>
        <v>0</v>
      </c>
      <c r="F435" s="87">
        <f>Invoice!G437</f>
        <v>0</v>
      </c>
      <c r="G435" s="88">
        <f t="shared" si="19"/>
        <v>0</v>
      </c>
    </row>
    <row r="436" spans="1:7" s="85" customFormat="1" hidden="1">
      <c r="A436" s="101" t="str">
        <f>Invoice!F438</f>
        <v>Exchange rate :</v>
      </c>
      <c r="B436" s="80">
        <f>Invoice!C438</f>
        <v>0</v>
      </c>
      <c r="C436" s="81">
        <f>Invoice!B438</f>
        <v>0</v>
      </c>
      <c r="D436" s="86">
        <f t="shared" si="17"/>
        <v>0</v>
      </c>
      <c r="E436" s="86">
        <f t="shared" si="18"/>
        <v>0</v>
      </c>
      <c r="F436" s="87">
        <f>Invoice!G438</f>
        <v>0</v>
      </c>
      <c r="G436" s="88">
        <f t="shared" si="19"/>
        <v>0</v>
      </c>
    </row>
    <row r="437" spans="1:7" s="85" customFormat="1" hidden="1">
      <c r="A437" s="101" t="str">
        <f>Invoice!F439</f>
        <v>Exchange rate :</v>
      </c>
      <c r="B437" s="80">
        <f>Invoice!C439</f>
        <v>0</v>
      </c>
      <c r="C437" s="81">
        <f>Invoice!B439</f>
        <v>0</v>
      </c>
      <c r="D437" s="86">
        <f t="shared" si="17"/>
        <v>0</v>
      </c>
      <c r="E437" s="86">
        <f t="shared" si="18"/>
        <v>0</v>
      </c>
      <c r="F437" s="87">
        <f>Invoice!G439</f>
        <v>0</v>
      </c>
      <c r="G437" s="88">
        <f t="shared" si="19"/>
        <v>0</v>
      </c>
    </row>
    <row r="438" spans="1:7" s="85" customFormat="1" hidden="1">
      <c r="A438" s="101" t="str">
        <f>Invoice!F440</f>
        <v>Exchange rate :</v>
      </c>
      <c r="B438" s="80">
        <f>Invoice!C440</f>
        <v>0</v>
      </c>
      <c r="C438" s="81">
        <f>Invoice!B440</f>
        <v>0</v>
      </c>
      <c r="D438" s="86">
        <f t="shared" si="17"/>
        <v>0</v>
      </c>
      <c r="E438" s="86">
        <f t="shared" si="18"/>
        <v>0</v>
      </c>
      <c r="F438" s="87">
        <f>Invoice!G440</f>
        <v>0</v>
      </c>
      <c r="G438" s="88">
        <f t="shared" si="19"/>
        <v>0</v>
      </c>
    </row>
    <row r="439" spans="1:7" s="85" customFormat="1" hidden="1">
      <c r="A439" s="101" t="str">
        <f>Invoice!F441</f>
        <v>Exchange rate :</v>
      </c>
      <c r="B439" s="80">
        <f>Invoice!C441</f>
        <v>0</v>
      </c>
      <c r="C439" s="81">
        <f>Invoice!B441</f>
        <v>0</v>
      </c>
      <c r="D439" s="86">
        <f t="shared" si="17"/>
        <v>0</v>
      </c>
      <c r="E439" s="86">
        <f t="shared" si="18"/>
        <v>0</v>
      </c>
      <c r="F439" s="87">
        <f>Invoice!G441</f>
        <v>0</v>
      </c>
      <c r="G439" s="88">
        <f t="shared" si="19"/>
        <v>0</v>
      </c>
    </row>
    <row r="440" spans="1:7" s="85" customFormat="1" hidden="1">
      <c r="A440" s="101" t="str">
        <f>Invoice!F442</f>
        <v>Exchange rate :</v>
      </c>
      <c r="B440" s="80">
        <f>Invoice!C442</f>
        <v>0</v>
      </c>
      <c r="C440" s="81">
        <f>Invoice!B442</f>
        <v>0</v>
      </c>
      <c r="D440" s="86">
        <f t="shared" si="17"/>
        <v>0</v>
      </c>
      <c r="E440" s="86">
        <f t="shared" si="18"/>
        <v>0</v>
      </c>
      <c r="F440" s="87">
        <f>Invoice!G442</f>
        <v>0</v>
      </c>
      <c r="G440" s="88">
        <f t="shared" si="19"/>
        <v>0</v>
      </c>
    </row>
    <row r="441" spans="1:7" s="85" customFormat="1" hidden="1">
      <c r="A441" s="101" t="str">
        <f>Invoice!F443</f>
        <v>Exchange rate :</v>
      </c>
      <c r="B441" s="80">
        <f>Invoice!C443</f>
        <v>0</v>
      </c>
      <c r="C441" s="81">
        <f>Invoice!B443</f>
        <v>0</v>
      </c>
      <c r="D441" s="86">
        <f t="shared" si="17"/>
        <v>0</v>
      </c>
      <c r="E441" s="86">
        <f t="shared" si="18"/>
        <v>0</v>
      </c>
      <c r="F441" s="87">
        <f>Invoice!G443</f>
        <v>0</v>
      </c>
      <c r="G441" s="88">
        <f t="shared" si="19"/>
        <v>0</v>
      </c>
    </row>
    <row r="442" spans="1:7" s="85" customFormat="1" hidden="1">
      <c r="A442" s="101" t="str">
        <f>Invoice!F444</f>
        <v>Exchange rate :</v>
      </c>
      <c r="B442" s="80">
        <f>Invoice!C444</f>
        <v>0</v>
      </c>
      <c r="C442" s="81">
        <f>Invoice!B444</f>
        <v>0</v>
      </c>
      <c r="D442" s="86">
        <f t="shared" si="17"/>
        <v>0</v>
      </c>
      <c r="E442" s="86">
        <f t="shared" si="18"/>
        <v>0</v>
      </c>
      <c r="F442" s="87">
        <f>Invoice!G444</f>
        <v>0</v>
      </c>
      <c r="G442" s="88">
        <f t="shared" si="19"/>
        <v>0</v>
      </c>
    </row>
    <row r="443" spans="1:7" s="85" customFormat="1" hidden="1">
      <c r="A443" s="101" t="str">
        <f>Invoice!F445</f>
        <v>Exchange rate :</v>
      </c>
      <c r="B443" s="80">
        <f>Invoice!C445</f>
        <v>0</v>
      </c>
      <c r="C443" s="81">
        <f>Invoice!B445</f>
        <v>0</v>
      </c>
      <c r="D443" s="86">
        <f t="shared" si="17"/>
        <v>0</v>
      </c>
      <c r="E443" s="86">
        <f t="shared" si="18"/>
        <v>0</v>
      </c>
      <c r="F443" s="87">
        <f>Invoice!G445</f>
        <v>0</v>
      </c>
      <c r="G443" s="88">
        <f t="shared" si="19"/>
        <v>0</v>
      </c>
    </row>
    <row r="444" spans="1:7" s="85" customFormat="1" hidden="1">
      <c r="A444" s="101" t="str">
        <f>Invoice!F446</f>
        <v>Exchange rate :</v>
      </c>
      <c r="B444" s="80">
        <f>Invoice!C446</f>
        <v>0</v>
      </c>
      <c r="C444" s="81">
        <f>Invoice!B446</f>
        <v>0</v>
      </c>
      <c r="D444" s="86">
        <f t="shared" si="17"/>
        <v>0</v>
      </c>
      <c r="E444" s="86">
        <f t="shared" si="18"/>
        <v>0</v>
      </c>
      <c r="F444" s="87">
        <f>Invoice!G446</f>
        <v>0</v>
      </c>
      <c r="G444" s="88">
        <f t="shared" si="19"/>
        <v>0</v>
      </c>
    </row>
    <row r="445" spans="1:7" s="85" customFormat="1" hidden="1">
      <c r="A445" s="101" t="str">
        <f>Invoice!F447</f>
        <v>Exchange rate :</v>
      </c>
      <c r="B445" s="80">
        <f>Invoice!C447</f>
        <v>0</v>
      </c>
      <c r="C445" s="81">
        <f>Invoice!B447</f>
        <v>0</v>
      </c>
      <c r="D445" s="86">
        <f t="shared" si="17"/>
        <v>0</v>
      </c>
      <c r="E445" s="86">
        <f t="shared" si="18"/>
        <v>0</v>
      </c>
      <c r="F445" s="87">
        <f>Invoice!G447</f>
        <v>0</v>
      </c>
      <c r="G445" s="88">
        <f t="shared" si="19"/>
        <v>0</v>
      </c>
    </row>
    <row r="446" spans="1:7" s="85" customFormat="1" hidden="1">
      <c r="A446" s="101" t="str">
        <f>Invoice!F448</f>
        <v>Exchange rate :</v>
      </c>
      <c r="B446" s="80">
        <f>Invoice!C448</f>
        <v>0</v>
      </c>
      <c r="C446" s="81">
        <f>Invoice!B448</f>
        <v>0</v>
      </c>
      <c r="D446" s="86">
        <f t="shared" si="17"/>
        <v>0</v>
      </c>
      <c r="E446" s="86">
        <f t="shared" si="18"/>
        <v>0</v>
      </c>
      <c r="F446" s="87">
        <f>Invoice!G448</f>
        <v>0</v>
      </c>
      <c r="G446" s="88">
        <f t="shared" si="19"/>
        <v>0</v>
      </c>
    </row>
    <row r="447" spans="1:7" s="85" customFormat="1" hidden="1">
      <c r="A447" s="101" t="str">
        <f>Invoice!F449</f>
        <v>Exchange rate :</v>
      </c>
      <c r="B447" s="80">
        <f>Invoice!C449</f>
        <v>0</v>
      </c>
      <c r="C447" s="81">
        <f>Invoice!B449</f>
        <v>0</v>
      </c>
      <c r="D447" s="86">
        <f t="shared" si="17"/>
        <v>0</v>
      </c>
      <c r="E447" s="86">
        <f t="shared" si="18"/>
        <v>0</v>
      </c>
      <c r="F447" s="87">
        <f>Invoice!G449</f>
        <v>0</v>
      </c>
      <c r="G447" s="88">
        <f t="shared" si="19"/>
        <v>0</v>
      </c>
    </row>
    <row r="448" spans="1:7" s="85" customFormat="1" hidden="1">
      <c r="A448" s="101" t="str">
        <f>Invoice!F450</f>
        <v>Exchange rate :</v>
      </c>
      <c r="B448" s="80">
        <f>Invoice!C450</f>
        <v>0</v>
      </c>
      <c r="C448" s="81">
        <f>Invoice!B450</f>
        <v>0</v>
      </c>
      <c r="D448" s="86">
        <f t="shared" ref="D448:D511" si="20">F448/$D$14</f>
        <v>0</v>
      </c>
      <c r="E448" s="86">
        <f t="shared" ref="E448:E511" si="21">G448/$D$14</f>
        <v>0</v>
      </c>
      <c r="F448" s="87">
        <f>Invoice!G450</f>
        <v>0</v>
      </c>
      <c r="G448" s="88">
        <f t="shared" ref="G448:G511" si="22">C448*F448</f>
        <v>0</v>
      </c>
    </row>
    <row r="449" spans="1:7" s="85" customFormat="1" hidden="1">
      <c r="A449" s="101" t="str">
        <f>Invoice!F451</f>
        <v>Exchange rate :</v>
      </c>
      <c r="B449" s="80">
        <f>Invoice!C451</f>
        <v>0</v>
      </c>
      <c r="C449" s="81">
        <f>Invoice!B451</f>
        <v>0</v>
      </c>
      <c r="D449" s="86">
        <f t="shared" si="20"/>
        <v>0</v>
      </c>
      <c r="E449" s="86">
        <f t="shared" si="21"/>
        <v>0</v>
      </c>
      <c r="F449" s="87">
        <f>Invoice!G451</f>
        <v>0</v>
      </c>
      <c r="G449" s="88">
        <f t="shared" si="22"/>
        <v>0</v>
      </c>
    </row>
    <row r="450" spans="1:7" s="85" customFormat="1" hidden="1">
      <c r="A450" s="101" t="str">
        <f>Invoice!F452</f>
        <v>Exchange rate :</v>
      </c>
      <c r="B450" s="80">
        <f>Invoice!C452</f>
        <v>0</v>
      </c>
      <c r="C450" s="81">
        <f>Invoice!B452</f>
        <v>0</v>
      </c>
      <c r="D450" s="86">
        <f t="shared" si="20"/>
        <v>0</v>
      </c>
      <c r="E450" s="86">
        <f t="shared" si="21"/>
        <v>0</v>
      </c>
      <c r="F450" s="87">
        <f>Invoice!G452</f>
        <v>0</v>
      </c>
      <c r="G450" s="88">
        <f t="shared" si="22"/>
        <v>0</v>
      </c>
    </row>
    <row r="451" spans="1:7" s="85" customFormat="1" hidden="1">
      <c r="A451" s="101" t="str">
        <f>Invoice!F453</f>
        <v>Exchange rate :</v>
      </c>
      <c r="B451" s="80">
        <f>Invoice!C453</f>
        <v>0</v>
      </c>
      <c r="C451" s="81">
        <f>Invoice!B453</f>
        <v>0</v>
      </c>
      <c r="D451" s="86">
        <f t="shared" si="20"/>
        <v>0</v>
      </c>
      <c r="E451" s="86">
        <f t="shared" si="21"/>
        <v>0</v>
      </c>
      <c r="F451" s="87">
        <f>Invoice!G453</f>
        <v>0</v>
      </c>
      <c r="G451" s="88">
        <f t="shared" si="22"/>
        <v>0</v>
      </c>
    </row>
    <row r="452" spans="1:7" s="85" customFormat="1" hidden="1">
      <c r="A452" s="101" t="str">
        <f>Invoice!F454</f>
        <v>Exchange rate :</v>
      </c>
      <c r="B452" s="80">
        <f>Invoice!C454</f>
        <v>0</v>
      </c>
      <c r="C452" s="81">
        <f>Invoice!B454</f>
        <v>0</v>
      </c>
      <c r="D452" s="86">
        <f t="shared" si="20"/>
        <v>0</v>
      </c>
      <c r="E452" s="86">
        <f t="shared" si="21"/>
        <v>0</v>
      </c>
      <c r="F452" s="87">
        <f>Invoice!G454</f>
        <v>0</v>
      </c>
      <c r="G452" s="88">
        <f t="shared" si="22"/>
        <v>0</v>
      </c>
    </row>
    <row r="453" spans="1:7" s="85" customFormat="1" hidden="1">
      <c r="A453" s="101" t="str">
        <f>Invoice!F455</f>
        <v>Exchange rate :</v>
      </c>
      <c r="B453" s="80">
        <f>Invoice!C455</f>
        <v>0</v>
      </c>
      <c r="C453" s="81">
        <f>Invoice!B455</f>
        <v>0</v>
      </c>
      <c r="D453" s="86">
        <f t="shared" si="20"/>
        <v>0</v>
      </c>
      <c r="E453" s="86">
        <f t="shared" si="21"/>
        <v>0</v>
      </c>
      <c r="F453" s="87">
        <f>Invoice!G455</f>
        <v>0</v>
      </c>
      <c r="G453" s="88">
        <f t="shared" si="22"/>
        <v>0</v>
      </c>
    </row>
    <row r="454" spans="1:7" s="85" customFormat="1" hidden="1">
      <c r="A454" s="101" t="str">
        <f>Invoice!F456</f>
        <v>Exchange rate :</v>
      </c>
      <c r="B454" s="80">
        <f>Invoice!C456</f>
        <v>0</v>
      </c>
      <c r="C454" s="81">
        <f>Invoice!B456</f>
        <v>0</v>
      </c>
      <c r="D454" s="86">
        <f t="shared" si="20"/>
        <v>0</v>
      </c>
      <c r="E454" s="86">
        <f t="shared" si="21"/>
        <v>0</v>
      </c>
      <c r="F454" s="87">
        <f>Invoice!G456</f>
        <v>0</v>
      </c>
      <c r="G454" s="88">
        <f t="shared" si="22"/>
        <v>0</v>
      </c>
    </row>
    <row r="455" spans="1:7" s="85" customFormat="1" hidden="1">
      <c r="A455" s="101" t="str">
        <f>Invoice!F457</f>
        <v>Exchange rate :</v>
      </c>
      <c r="B455" s="80">
        <f>Invoice!C457</f>
        <v>0</v>
      </c>
      <c r="C455" s="81">
        <f>Invoice!B457</f>
        <v>0</v>
      </c>
      <c r="D455" s="86">
        <f t="shared" si="20"/>
        <v>0</v>
      </c>
      <c r="E455" s="86">
        <f t="shared" si="21"/>
        <v>0</v>
      </c>
      <c r="F455" s="87">
        <f>Invoice!G457</f>
        <v>0</v>
      </c>
      <c r="G455" s="88">
        <f t="shared" si="22"/>
        <v>0</v>
      </c>
    </row>
    <row r="456" spans="1:7" s="85" customFormat="1" hidden="1">
      <c r="A456" s="101" t="str">
        <f>Invoice!F458</f>
        <v>Exchange rate :</v>
      </c>
      <c r="B456" s="80">
        <f>Invoice!C458</f>
        <v>0</v>
      </c>
      <c r="C456" s="81">
        <f>Invoice!B458</f>
        <v>0</v>
      </c>
      <c r="D456" s="86">
        <f t="shared" si="20"/>
        <v>0</v>
      </c>
      <c r="E456" s="86">
        <f t="shared" si="21"/>
        <v>0</v>
      </c>
      <c r="F456" s="87">
        <f>Invoice!G458</f>
        <v>0</v>
      </c>
      <c r="G456" s="88">
        <f t="shared" si="22"/>
        <v>0</v>
      </c>
    </row>
    <row r="457" spans="1:7" s="85" customFormat="1" hidden="1">
      <c r="A457" s="101" t="str">
        <f>Invoice!F459</f>
        <v>Exchange rate :</v>
      </c>
      <c r="B457" s="80">
        <f>Invoice!C459</f>
        <v>0</v>
      </c>
      <c r="C457" s="81">
        <f>Invoice!B459</f>
        <v>0</v>
      </c>
      <c r="D457" s="86">
        <f t="shared" si="20"/>
        <v>0</v>
      </c>
      <c r="E457" s="86">
        <f t="shared" si="21"/>
        <v>0</v>
      </c>
      <c r="F457" s="87">
        <f>Invoice!G459</f>
        <v>0</v>
      </c>
      <c r="G457" s="88">
        <f t="shared" si="22"/>
        <v>0</v>
      </c>
    </row>
    <row r="458" spans="1:7" s="85" customFormat="1" hidden="1">
      <c r="A458" s="101" t="str">
        <f>Invoice!F460</f>
        <v>Exchange rate :</v>
      </c>
      <c r="B458" s="80">
        <f>Invoice!C460</f>
        <v>0</v>
      </c>
      <c r="C458" s="81">
        <f>Invoice!B460</f>
        <v>0</v>
      </c>
      <c r="D458" s="86">
        <f t="shared" si="20"/>
        <v>0</v>
      </c>
      <c r="E458" s="86">
        <f t="shared" si="21"/>
        <v>0</v>
      </c>
      <c r="F458" s="87">
        <f>Invoice!G460</f>
        <v>0</v>
      </c>
      <c r="G458" s="88">
        <f t="shared" si="22"/>
        <v>0</v>
      </c>
    </row>
    <row r="459" spans="1:7" s="85" customFormat="1" hidden="1">
      <c r="A459" s="101" t="str">
        <f>Invoice!F461</f>
        <v>Exchange rate :</v>
      </c>
      <c r="B459" s="80">
        <f>Invoice!C461</f>
        <v>0</v>
      </c>
      <c r="C459" s="81">
        <f>Invoice!B461</f>
        <v>0</v>
      </c>
      <c r="D459" s="86">
        <f t="shared" si="20"/>
        <v>0</v>
      </c>
      <c r="E459" s="86">
        <f t="shared" si="21"/>
        <v>0</v>
      </c>
      <c r="F459" s="87">
        <f>Invoice!G461</f>
        <v>0</v>
      </c>
      <c r="G459" s="88">
        <f t="shared" si="22"/>
        <v>0</v>
      </c>
    </row>
    <row r="460" spans="1:7" s="85" customFormat="1" hidden="1">
      <c r="A460" s="101" t="str">
        <f>Invoice!F462</f>
        <v>Exchange rate :</v>
      </c>
      <c r="B460" s="80">
        <f>Invoice!C462</f>
        <v>0</v>
      </c>
      <c r="C460" s="81">
        <f>Invoice!B462</f>
        <v>0</v>
      </c>
      <c r="D460" s="86">
        <f t="shared" si="20"/>
        <v>0</v>
      </c>
      <c r="E460" s="86">
        <f t="shared" si="21"/>
        <v>0</v>
      </c>
      <c r="F460" s="87">
        <f>Invoice!G462</f>
        <v>0</v>
      </c>
      <c r="G460" s="88">
        <f t="shared" si="22"/>
        <v>0</v>
      </c>
    </row>
    <row r="461" spans="1:7" s="85" customFormat="1" hidden="1">
      <c r="A461" s="101" t="str">
        <f>Invoice!F463</f>
        <v>Exchange rate :</v>
      </c>
      <c r="B461" s="80">
        <f>Invoice!C463</f>
        <v>0</v>
      </c>
      <c r="C461" s="81">
        <f>Invoice!B463</f>
        <v>0</v>
      </c>
      <c r="D461" s="86">
        <f t="shared" si="20"/>
        <v>0</v>
      </c>
      <c r="E461" s="86">
        <f t="shared" si="21"/>
        <v>0</v>
      </c>
      <c r="F461" s="87">
        <f>Invoice!G463</f>
        <v>0</v>
      </c>
      <c r="G461" s="88">
        <f t="shared" si="22"/>
        <v>0</v>
      </c>
    </row>
    <row r="462" spans="1:7" s="85" customFormat="1" hidden="1">
      <c r="A462" s="101" t="str">
        <f>Invoice!F464</f>
        <v>Exchange rate :</v>
      </c>
      <c r="B462" s="80">
        <f>Invoice!C464</f>
        <v>0</v>
      </c>
      <c r="C462" s="81">
        <f>Invoice!B464</f>
        <v>0</v>
      </c>
      <c r="D462" s="86">
        <f t="shared" si="20"/>
        <v>0</v>
      </c>
      <c r="E462" s="86">
        <f t="shared" si="21"/>
        <v>0</v>
      </c>
      <c r="F462" s="87">
        <f>Invoice!G464</f>
        <v>0</v>
      </c>
      <c r="G462" s="88">
        <f t="shared" si="22"/>
        <v>0</v>
      </c>
    </row>
    <row r="463" spans="1:7" s="85" customFormat="1" hidden="1">
      <c r="A463" s="101" t="str">
        <f>Invoice!F465</f>
        <v>Exchange rate :</v>
      </c>
      <c r="B463" s="80">
        <f>Invoice!C465</f>
        <v>0</v>
      </c>
      <c r="C463" s="81">
        <f>Invoice!B465</f>
        <v>0</v>
      </c>
      <c r="D463" s="86">
        <f t="shared" si="20"/>
        <v>0</v>
      </c>
      <c r="E463" s="86">
        <f t="shared" si="21"/>
        <v>0</v>
      </c>
      <c r="F463" s="87">
        <f>Invoice!G465</f>
        <v>0</v>
      </c>
      <c r="G463" s="88">
        <f t="shared" si="22"/>
        <v>0</v>
      </c>
    </row>
    <row r="464" spans="1:7" s="85" customFormat="1" hidden="1">
      <c r="A464" s="101" t="str">
        <f>Invoice!F466</f>
        <v>Exchange rate :</v>
      </c>
      <c r="B464" s="80">
        <f>Invoice!C466</f>
        <v>0</v>
      </c>
      <c r="C464" s="81">
        <f>Invoice!B466</f>
        <v>0</v>
      </c>
      <c r="D464" s="86">
        <f t="shared" si="20"/>
        <v>0</v>
      </c>
      <c r="E464" s="86">
        <f t="shared" si="21"/>
        <v>0</v>
      </c>
      <c r="F464" s="87">
        <f>Invoice!G466</f>
        <v>0</v>
      </c>
      <c r="G464" s="88">
        <f t="shared" si="22"/>
        <v>0</v>
      </c>
    </row>
    <row r="465" spans="1:7" s="85" customFormat="1" hidden="1">
      <c r="A465" s="101" t="str">
        <f>Invoice!F467</f>
        <v>Exchange rate :</v>
      </c>
      <c r="B465" s="80">
        <f>Invoice!C467</f>
        <v>0</v>
      </c>
      <c r="C465" s="81">
        <f>Invoice!B467</f>
        <v>0</v>
      </c>
      <c r="D465" s="86">
        <f t="shared" si="20"/>
        <v>0</v>
      </c>
      <c r="E465" s="86">
        <f t="shared" si="21"/>
        <v>0</v>
      </c>
      <c r="F465" s="87">
        <f>Invoice!G467</f>
        <v>0</v>
      </c>
      <c r="G465" s="88">
        <f t="shared" si="22"/>
        <v>0</v>
      </c>
    </row>
    <row r="466" spans="1:7" s="85" customFormat="1" hidden="1">
      <c r="A466" s="101" t="str">
        <f>Invoice!F468</f>
        <v>Exchange rate :</v>
      </c>
      <c r="B466" s="80">
        <f>Invoice!C468</f>
        <v>0</v>
      </c>
      <c r="C466" s="81">
        <f>Invoice!B468</f>
        <v>0</v>
      </c>
      <c r="D466" s="86">
        <f t="shared" si="20"/>
        <v>0</v>
      </c>
      <c r="E466" s="86">
        <f t="shared" si="21"/>
        <v>0</v>
      </c>
      <c r="F466" s="87">
        <f>Invoice!G468</f>
        <v>0</v>
      </c>
      <c r="G466" s="88">
        <f t="shared" si="22"/>
        <v>0</v>
      </c>
    </row>
    <row r="467" spans="1:7" s="85" customFormat="1" hidden="1">
      <c r="A467" s="101" t="str">
        <f>Invoice!F469</f>
        <v>Exchange rate :</v>
      </c>
      <c r="B467" s="80">
        <f>Invoice!C469</f>
        <v>0</v>
      </c>
      <c r="C467" s="81">
        <f>Invoice!B469</f>
        <v>0</v>
      </c>
      <c r="D467" s="86">
        <f t="shared" si="20"/>
        <v>0</v>
      </c>
      <c r="E467" s="86">
        <f t="shared" si="21"/>
        <v>0</v>
      </c>
      <c r="F467" s="87">
        <f>Invoice!G469</f>
        <v>0</v>
      </c>
      <c r="G467" s="88">
        <f t="shared" si="22"/>
        <v>0</v>
      </c>
    </row>
    <row r="468" spans="1:7" s="85" customFormat="1" hidden="1">
      <c r="A468" s="101" t="str">
        <f>Invoice!F470</f>
        <v>Exchange rate :</v>
      </c>
      <c r="B468" s="80">
        <f>Invoice!C470</f>
        <v>0</v>
      </c>
      <c r="C468" s="81">
        <f>Invoice!B470</f>
        <v>0</v>
      </c>
      <c r="D468" s="86">
        <f t="shared" si="20"/>
        <v>0</v>
      </c>
      <c r="E468" s="86">
        <f t="shared" si="21"/>
        <v>0</v>
      </c>
      <c r="F468" s="87">
        <f>Invoice!G470</f>
        <v>0</v>
      </c>
      <c r="G468" s="88">
        <f t="shared" si="22"/>
        <v>0</v>
      </c>
    </row>
    <row r="469" spans="1:7" s="85" customFormat="1" hidden="1">
      <c r="A469" s="101" t="str">
        <f>Invoice!F471</f>
        <v>Exchange rate :</v>
      </c>
      <c r="B469" s="80">
        <f>Invoice!C471</f>
        <v>0</v>
      </c>
      <c r="C469" s="81">
        <f>Invoice!B471</f>
        <v>0</v>
      </c>
      <c r="D469" s="86">
        <f t="shared" si="20"/>
        <v>0</v>
      </c>
      <c r="E469" s="86">
        <f t="shared" si="21"/>
        <v>0</v>
      </c>
      <c r="F469" s="87">
        <f>Invoice!G471</f>
        <v>0</v>
      </c>
      <c r="G469" s="88">
        <f t="shared" si="22"/>
        <v>0</v>
      </c>
    </row>
    <row r="470" spans="1:7" s="85" customFormat="1" hidden="1">
      <c r="A470" s="101" t="str">
        <f>Invoice!F472</f>
        <v>Exchange rate :</v>
      </c>
      <c r="B470" s="80">
        <f>Invoice!C472</f>
        <v>0</v>
      </c>
      <c r="C470" s="81">
        <f>Invoice!B472</f>
        <v>0</v>
      </c>
      <c r="D470" s="86">
        <f t="shared" si="20"/>
        <v>0</v>
      </c>
      <c r="E470" s="86">
        <f t="shared" si="21"/>
        <v>0</v>
      </c>
      <c r="F470" s="87">
        <f>Invoice!G472</f>
        <v>0</v>
      </c>
      <c r="G470" s="88">
        <f t="shared" si="22"/>
        <v>0</v>
      </c>
    </row>
    <row r="471" spans="1:7" s="85" customFormat="1" hidden="1">
      <c r="A471" s="101" t="str">
        <f>Invoice!F473</f>
        <v>Exchange rate :</v>
      </c>
      <c r="B471" s="80">
        <f>Invoice!C473</f>
        <v>0</v>
      </c>
      <c r="C471" s="81">
        <f>Invoice!B473</f>
        <v>0</v>
      </c>
      <c r="D471" s="86">
        <f t="shared" si="20"/>
        <v>0</v>
      </c>
      <c r="E471" s="86">
        <f t="shared" si="21"/>
        <v>0</v>
      </c>
      <c r="F471" s="87">
        <f>Invoice!G473</f>
        <v>0</v>
      </c>
      <c r="G471" s="88">
        <f t="shared" si="22"/>
        <v>0</v>
      </c>
    </row>
    <row r="472" spans="1:7" s="85" customFormat="1" hidden="1">
      <c r="A472" s="101" t="str">
        <f>Invoice!F474</f>
        <v>Exchange rate :</v>
      </c>
      <c r="B472" s="80">
        <f>Invoice!C474</f>
        <v>0</v>
      </c>
      <c r="C472" s="81">
        <f>Invoice!B474</f>
        <v>0</v>
      </c>
      <c r="D472" s="86">
        <f t="shared" si="20"/>
        <v>0</v>
      </c>
      <c r="E472" s="86">
        <f t="shared" si="21"/>
        <v>0</v>
      </c>
      <c r="F472" s="87">
        <f>Invoice!G474</f>
        <v>0</v>
      </c>
      <c r="G472" s="88">
        <f t="shared" si="22"/>
        <v>0</v>
      </c>
    </row>
    <row r="473" spans="1:7" s="85" customFormat="1" hidden="1">
      <c r="A473" s="101" t="str">
        <f>Invoice!F475</f>
        <v>Exchange rate :</v>
      </c>
      <c r="B473" s="80">
        <f>Invoice!C475</f>
        <v>0</v>
      </c>
      <c r="C473" s="81">
        <f>Invoice!B475</f>
        <v>0</v>
      </c>
      <c r="D473" s="86">
        <f t="shared" si="20"/>
        <v>0</v>
      </c>
      <c r="E473" s="86">
        <f t="shared" si="21"/>
        <v>0</v>
      </c>
      <c r="F473" s="87">
        <f>Invoice!G475</f>
        <v>0</v>
      </c>
      <c r="G473" s="88">
        <f t="shared" si="22"/>
        <v>0</v>
      </c>
    </row>
    <row r="474" spans="1:7" s="85" customFormat="1" hidden="1">
      <c r="A474" s="101" t="str">
        <f>Invoice!F476</f>
        <v>Exchange rate :</v>
      </c>
      <c r="B474" s="80">
        <f>Invoice!C476</f>
        <v>0</v>
      </c>
      <c r="C474" s="81">
        <f>Invoice!B476</f>
        <v>0</v>
      </c>
      <c r="D474" s="86">
        <f t="shared" si="20"/>
        <v>0</v>
      </c>
      <c r="E474" s="86">
        <f t="shared" si="21"/>
        <v>0</v>
      </c>
      <c r="F474" s="87">
        <f>Invoice!G476</f>
        <v>0</v>
      </c>
      <c r="G474" s="88">
        <f t="shared" si="22"/>
        <v>0</v>
      </c>
    </row>
    <row r="475" spans="1:7" s="85" customFormat="1" hidden="1">
      <c r="A475" s="101" t="str">
        <f>Invoice!F477</f>
        <v>Exchange rate :</v>
      </c>
      <c r="B475" s="80">
        <f>Invoice!C477</f>
        <v>0</v>
      </c>
      <c r="C475" s="81">
        <f>Invoice!B477</f>
        <v>0</v>
      </c>
      <c r="D475" s="86">
        <f t="shared" si="20"/>
        <v>0</v>
      </c>
      <c r="E475" s="86">
        <f t="shared" si="21"/>
        <v>0</v>
      </c>
      <c r="F475" s="87">
        <f>Invoice!G477</f>
        <v>0</v>
      </c>
      <c r="G475" s="88">
        <f t="shared" si="22"/>
        <v>0</v>
      </c>
    </row>
    <row r="476" spans="1:7" s="85" customFormat="1" hidden="1">
      <c r="A476" s="101" t="str">
        <f>Invoice!F478</f>
        <v>Exchange rate :</v>
      </c>
      <c r="B476" s="80">
        <f>Invoice!C478</f>
        <v>0</v>
      </c>
      <c r="C476" s="81">
        <f>Invoice!B478</f>
        <v>0</v>
      </c>
      <c r="D476" s="86">
        <f t="shared" si="20"/>
        <v>0</v>
      </c>
      <c r="E476" s="86">
        <f t="shared" si="21"/>
        <v>0</v>
      </c>
      <c r="F476" s="87">
        <f>Invoice!G478</f>
        <v>0</v>
      </c>
      <c r="G476" s="88">
        <f t="shared" si="22"/>
        <v>0</v>
      </c>
    </row>
    <row r="477" spans="1:7" s="85" customFormat="1" hidden="1">
      <c r="A477" s="101" t="str">
        <f>Invoice!F479</f>
        <v>Exchange rate :</v>
      </c>
      <c r="B477" s="80">
        <f>Invoice!C479</f>
        <v>0</v>
      </c>
      <c r="C477" s="81">
        <f>Invoice!B479</f>
        <v>0</v>
      </c>
      <c r="D477" s="86">
        <f t="shared" si="20"/>
        <v>0</v>
      </c>
      <c r="E477" s="86">
        <f t="shared" si="21"/>
        <v>0</v>
      </c>
      <c r="F477" s="87">
        <f>Invoice!G479</f>
        <v>0</v>
      </c>
      <c r="G477" s="88">
        <f t="shared" si="22"/>
        <v>0</v>
      </c>
    </row>
    <row r="478" spans="1:7" s="85" customFormat="1" hidden="1">
      <c r="A478" s="101" t="str">
        <f>Invoice!F480</f>
        <v>Exchange rate :</v>
      </c>
      <c r="B478" s="80">
        <f>Invoice!C480</f>
        <v>0</v>
      </c>
      <c r="C478" s="81">
        <f>Invoice!B480</f>
        <v>0</v>
      </c>
      <c r="D478" s="86">
        <f t="shared" si="20"/>
        <v>0</v>
      </c>
      <c r="E478" s="86">
        <f t="shared" si="21"/>
        <v>0</v>
      </c>
      <c r="F478" s="87">
        <f>Invoice!G480</f>
        <v>0</v>
      </c>
      <c r="G478" s="88">
        <f t="shared" si="22"/>
        <v>0</v>
      </c>
    </row>
    <row r="479" spans="1:7" s="85" customFormat="1" hidden="1">
      <c r="A479" s="101" t="str">
        <f>Invoice!F481</f>
        <v>Exchange rate :</v>
      </c>
      <c r="B479" s="80">
        <f>Invoice!C481</f>
        <v>0</v>
      </c>
      <c r="C479" s="81">
        <f>Invoice!B481</f>
        <v>0</v>
      </c>
      <c r="D479" s="86">
        <f t="shared" si="20"/>
        <v>0</v>
      </c>
      <c r="E479" s="86">
        <f t="shared" si="21"/>
        <v>0</v>
      </c>
      <c r="F479" s="87">
        <f>Invoice!G481</f>
        <v>0</v>
      </c>
      <c r="G479" s="88">
        <f t="shared" si="22"/>
        <v>0</v>
      </c>
    </row>
    <row r="480" spans="1:7" s="85" customFormat="1" hidden="1">
      <c r="A480" s="101" t="str">
        <f>Invoice!F482</f>
        <v>Exchange rate :</v>
      </c>
      <c r="B480" s="80">
        <f>Invoice!C482</f>
        <v>0</v>
      </c>
      <c r="C480" s="81">
        <f>Invoice!B482</f>
        <v>0</v>
      </c>
      <c r="D480" s="86">
        <f t="shared" si="20"/>
        <v>0</v>
      </c>
      <c r="E480" s="86">
        <f t="shared" si="21"/>
        <v>0</v>
      </c>
      <c r="F480" s="87">
        <f>Invoice!G482</f>
        <v>0</v>
      </c>
      <c r="G480" s="88">
        <f t="shared" si="22"/>
        <v>0</v>
      </c>
    </row>
    <row r="481" spans="1:7" s="85" customFormat="1" hidden="1">
      <c r="A481" s="101" t="str">
        <f>Invoice!F483</f>
        <v>Exchange rate :</v>
      </c>
      <c r="B481" s="80">
        <f>Invoice!C483</f>
        <v>0</v>
      </c>
      <c r="C481" s="81">
        <f>Invoice!B483</f>
        <v>0</v>
      </c>
      <c r="D481" s="86">
        <f t="shared" si="20"/>
        <v>0</v>
      </c>
      <c r="E481" s="86">
        <f t="shared" si="21"/>
        <v>0</v>
      </c>
      <c r="F481" s="87">
        <f>Invoice!G483</f>
        <v>0</v>
      </c>
      <c r="G481" s="88">
        <f t="shared" si="22"/>
        <v>0</v>
      </c>
    </row>
    <row r="482" spans="1:7" s="85" customFormat="1" hidden="1">
      <c r="A482" s="101" t="str">
        <f>Invoice!F484</f>
        <v>Exchange rate :</v>
      </c>
      <c r="B482" s="80">
        <f>Invoice!C484</f>
        <v>0</v>
      </c>
      <c r="C482" s="81">
        <f>Invoice!B484</f>
        <v>0</v>
      </c>
      <c r="D482" s="86">
        <f t="shared" si="20"/>
        <v>0</v>
      </c>
      <c r="E482" s="86">
        <f t="shared" si="21"/>
        <v>0</v>
      </c>
      <c r="F482" s="87">
        <f>Invoice!G484</f>
        <v>0</v>
      </c>
      <c r="G482" s="88">
        <f t="shared" si="22"/>
        <v>0</v>
      </c>
    </row>
    <row r="483" spans="1:7" s="85" customFormat="1" hidden="1">
      <c r="A483" s="101" t="str">
        <f>Invoice!F485</f>
        <v>Exchange rate :</v>
      </c>
      <c r="B483" s="80">
        <f>Invoice!C485</f>
        <v>0</v>
      </c>
      <c r="C483" s="81">
        <f>Invoice!B485</f>
        <v>0</v>
      </c>
      <c r="D483" s="86">
        <f t="shared" si="20"/>
        <v>0</v>
      </c>
      <c r="E483" s="86">
        <f t="shared" si="21"/>
        <v>0</v>
      </c>
      <c r="F483" s="87">
        <f>Invoice!G485</f>
        <v>0</v>
      </c>
      <c r="G483" s="88">
        <f t="shared" si="22"/>
        <v>0</v>
      </c>
    </row>
    <row r="484" spans="1:7" s="85" customFormat="1" hidden="1">
      <c r="A484" s="101" t="str">
        <f>Invoice!F486</f>
        <v>Exchange rate :</v>
      </c>
      <c r="B484" s="80">
        <f>Invoice!C486</f>
        <v>0</v>
      </c>
      <c r="C484" s="81">
        <f>Invoice!B486</f>
        <v>0</v>
      </c>
      <c r="D484" s="86">
        <f t="shared" si="20"/>
        <v>0</v>
      </c>
      <c r="E484" s="86">
        <f t="shared" si="21"/>
        <v>0</v>
      </c>
      <c r="F484" s="87">
        <f>Invoice!G486</f>
        <v>0</v>
      </c>
      <c r="G484" s="88">
        <f t="shared" si="22"/>
        <v>0</v>
      </c>
    </row>
    <row r="485" spans="1:7" s="85" customFormat="1" hidden="1">
      <c r="A485" s="101" t="str">
        <f>Invoice!F487</f>
        <v>Exchange rate :</v>
      </c>
      <c r="B485" s="80">
        <f>Invoice!C487</f>
        <v>0</v>
      </c>
      <c r="C485" s="81">
        <f>Invoice!B487</f>
        <v>0</v>
      </c>
      <c r="D485" s="86">
        <f t="shared" si="20"/>
        <v>0</v>
      </c>
      <c r="E485" s="86">
        <f t="shared" si="21"/>
        <v>0</v>
      </c>
      <c r="F485" s="87">
        <f>Invoice!G487</f>
        <v>0</v>
      </c>
      <c r="G485" s="88">
        <f t="shared" si="22"/>
        <v>0</v>
      </c>
    </row>
    <row r="486" spans="1:7" s="85" customFormat="1" hidden="1">
      <c r="A486" s="101" t="str">
        <f>Invoice!F488</f>
        <v>Exchange rate :</v>
      </c>
      <c r="B486" s="80">
        <f>Invoice!C488</f>
        <v>0</v>
      </c>
      <c r="C486" s="81">
        <f>Invoice!B488</f>
        <v>0</v>
      </c>
      <c r="D486" s="86">
        <f t="shared" si="20"/>
        <v>0</v>
      </c>
      <c r="E486" s="86">
        <f t="shared" si="21"/>
        <v>0</v>
      </c>
      <c r="F486" s="87">
        <f>Invoice!G488</f>
        <v>0</v>
      </c>
      <c r="G486" s="88">
        <f t="shared" si="22"/>
        <v>0</v>
      </c>
    </row>
    <row r="487" spans="1:7" s="85" customFormat="1" hidden="1">
      <c r="A487" s="101" t="str">
        <f>Invoice!F489</f>
        <v>Exchange rate :</v>
      </c>
      <c r="B487" s="80">
        <f>Invoice!C489</f>
        <v>0</v>
      </c>
      <c r="C487" s="81">
        <f>Invoice!B489</f>
        <v>0</v>
      </c>
      <c r="D487" s="86">
        <f t="shared" si="20"/>
        <v>0</v>
      </c>
      <c r="E487" s="86">
        <f t="shared" si="21"/>
        <v>0</v>
      </c>
      <c r="F487" s="87">
        <f>Invoice!G489</f>
        <v>0</v>
      </c>
      <c r="G487" s="88">
        <f t="shared" si="22"/>
        <v>0</v>
      </c>
    </row>
    <row r="488" spans="1:7" s="85" customFormat="1" hidden="1">
      <c r="A488" s="101" t="str">
        <f>Invoice!F490</f>
        <v>Exchange rate :</v>
      </c>
      <c r="B488" s="80">
        <f>Invoice!C490</f>
        <v>0</v>
      </c>
      <c r="C488" s="81">
        <f>Invoice!B490</f>
        <v>0</v>
      </c>
      <c r="D488" s="86">
        <f t="shared" si="20"/>
        <v>0</v>
      </c>
      <c r="E488" s="86">
        <f t="shared" si="21"/>
        <v>0</v>
      </c>
      <c r="F488" s="87">
        <f>Invoice!G490</f>
        <v>0</v>
      </c>
      <c r="G488" s="88">
        <f t="shared" si="22"/>
        <v>0</v>
      </c>
    </row>
    <row r="489" spans="1:7" s="85" customFormat="1" hidden="1">
      <c r="A489" s="101" t="str">
        <f>Invoice!F491</f>
        <v>Exchange rate :</v>
      </c>
      <c r="B489" s="80">
        <f>Invoice!C491</f>
        <v>0</v>
      </c>
      <c r="C489" s="81">
        <f>Invoice!B491</f>
        <v>0</v>
      </c>
      <c r="D489" s="86">
        <f t="shared" si="20"/>
        <v>0</v>
      </c>
      <c r="E489" s="86">
        <f t="shared" si="21"/>
        <v>0</v>
      </c>
      <c r="F489" s="87">
        <f>Invoice!G491</f>
        <v>0</v>
      </c>
      <c r="G489" s="88">
        <f t="shared" si="22"/>
        <v>0</v>
      </c>
    </row>
    <row r="490" spans="1:7" s="85" customFormat="1" hidden="1">
      <c r="A490" s="101" t="str">
        <f>Invoice!F492</f>
        <v>Exchange rate :</v>
      </c>
      <c r="B490" s="80">
        <f>Invoice!C492</f>
        <v>0</v>
      </c>
      <c r="C490" s="81">
        <f>Invoice!B492</f>
        <v>0</v>
      </c>
      <c r="D490" s="86">
        <f t="shared" si="20"/>
        <v>0</v>
      </c>
      <c r="E490" s="86">
        <f t="shared" si="21"/>
        <v>0</v>
      </c>
      <c r="F490" s="87">
        <f>Invoice!G492</f>
        <v>0</v>
      </c>
      <c r="G490" s="88">
        <f t="shared" si="22"/>
        <v>0</v>
      </c>
    </row>
    <row r="491" spans="1:7" s="85" customFormat="1" hidden="1">
      <c r="A491" s="101" t="str">
        <f>Invoice!F493</f>
        <v>Exchange rate :</v>
      </c>
      <c r="B491" s="80">
        <f>Invoice!C493</f>
        <v>0</v>
      </c>
      <c r="C491" s="81">
        <f>Invoice!B493</f>
        <v>0</v>
      </c>
      <c r="D491" s="86">
        <f t="shared" si="20"/>
        <v>0</v>
      </c>
      <c r="E491" s="86">
        <f t="shared" si="21"/>
        <v>0</v>
      </c>
      <c r="F491" s="87">
        <f>Invoice!G493</f>
        <v>0</v>
      </c>
      <c r="G491" s="88">
        <f t="shared" si="22"/>
        <v>0</v>
      </c>
    </row>
    <row r="492" spans="1:7" s="85" customFormat="1" hidden="1">
      <c r="A492" s="101" t="str">
        <f>Invoice!F494</f>
        <v>Exchange rate :</v>
      </c>
      <c r="B492" s="80">
        <f>Invoice!C494</f>
        <v>0</v>
      </c>
      <c r="C492" s="81">
        <f>Invoice!B494</f>
        <v>0</v>
      </c>
      <c r="D492" s="86">
        <f t="shared" si="20"/>
        <v>0</v>
      </c>
      <c r="E492" s="86">
        <f t="shared" si="21"/>
        <v>0</v>
      </c>
      <c r="F492" s="87">
        <f>Invoice!G494</f>
        <v>0</v>
      </c>
      <c r="G492" s="88">
        <f t="shared" si="22"/>
        <v>0</v>
      </c>
    </row>
    <row r="493" spans="1:7" s="85" customFormat="1" hidden="1">
      <c r="A493" s="101" t="str">
        <f>Invoice!F495</f>
        <v>Exchange rate :</v>
      </c>
      <c r="B493" s="80">
        <f>Invoice!C495</f>
        <v>0</v>
      </c>
      <c r="C493" s="81">
        <f>Invoice!B495</f>
        <v>0</v>
      </c>
      <c r="D493" s="86">
        <f t="shared" si="20"/>
        <v>0</v>
      </c>
      <c r="E493" s="86">
        <f t="shared" si="21"/>
        <v>0</v>
      </c>
      <c r="F493" s="87">
        <f>Invoice!G495</f>
        <v>0</v>
      </c>
      <c r="G493" s="88">
        <f t="shared" si="22"/>
        <v>0</v>
      </c>
    </row>
    <row r="494" spans="1:7" s="85" customFormat="1" hidden="1">
      <c r="A494" s="101" t="str">
        <f>Invoice!F496</f>
        <v>Exchange rate :</v>
      </c>
      <c r="B494" s="80">
        <f>Invoice!C496</f>
        <v>0</v>
      </c>
      <c r="C494" s="81">
        <f>Invoice!B496</f>
        <v>0</v>
      </c>
      <c r="D494" s="86">
        <f t="shared" si="20"/>
        <v>0</v>
      </c>
      <c r="E494" s="86">
        <f t="shared" si="21"/>
        <v>0</v>
      </c>
      <c r="F494" s="87">
        <f>Invoice!G496</f>
        <v>0</v>
      </c>
      <c r="G494" s="88">
        <f t="shared" si="22"/>
        <v>0</v>
      </c>
    </row>
    <row r="495" spans="1:7" s="85" customFormat="1" hidden="1">
      <c r="A495" s="101" t="str">
        <f>Invoice!F497</f>
        <v>Exchange rate :</v>
      </c>
      <c r="B495" s="80">
        <f>Invoice!C497</f>
        <v>0</v>
      </c>
      <c r="C495" s="81">
        <f>Invoice!B497</f>
        <v>0</v>
      </c>
      <c r="D495" s="86">
        <f t="shared" si="20"/>
        <v>0</v>
      </c>
      <c r="E495" s="86">
        <f t="shared" si="21"/>
        <v>0</v>
      </c>
      <c r="F495" s="87">
        <f>Invoice!G497</f>
        <v>0</v>
      </c>
      <c r="G495" s="88">
        <f t="shared" si="22"/>
        <v>0</v>
      </c>
    </row>
    <row r="496" spans="1:7" s="85" customFormat="1" hidden="1">
      <c r="A496" s="101" t="str">
        <f>Invoice!F498</f>
        <v>Exchange rate :</v>
      </c>
      <c r="B496" s="80">
        <f>Invoice!C498</f>
        <v>0</v>
      </c>
      <c r="C496" s="81">
        <f>Invoice!B498</f>
        <v>0</v>
      </c>
      <c r="D496" s="86">
        <f t="shared" si="20"/>
        <v>0</v>
      </c>
      <c r="E496" s="86">
        <f t="shared" si="21"/>
        <v>0</v>
      </c>
      <c r="F496" s="87">
        <f>Invoice!G498</f>
        <v>0</v>
      </c>
      <c r="G496" s="88">
        <f t="shared" si="22"/>
        <v>0</v>
      </c>
    </row>
    <row r="497" spans="1:7" s="85" customFormat="1" hidden="1">
      <c r="A497" s="101" t="str">
        <f>Invoice!F499</f>
        <v>Exchange rate :</v>
      </c>
      <c r="B497" s="80">
        <f>Invoice!C499</f>
        <v>0</v>
      </c>
      <c r="C497" s="81">
        <f>Invoice!B499</f>
        <v>0</v>
      </c>
      <c r="D497" s="86">
        <f t="shared" si="20"/>
        <v>0</v>
      </c>
      <c r="E497" s="86">
        <f t="shared" si="21"/>
        <v>0</v>
      </c>
      <c r="F497" s="87">
        <f>Invoice!G499</f>
        <v>0</v>
      </c>
      <c r="G497" s="88">
        <f t="shared" si="22"/>
        <v>0</v>
      </c>
    </row>
    <row r="498" spans="1:7" s="85" customFormat="1" hidden="1">
      <c r="A498" s="101" t="str">
        <f>Invoice!F500</f>
        <v>Exchange rate :</v>
      </c>
      <c r="B498" s="80">
        <f>Invoice!C500</f>
        <v>0</v>
      </c>
      <c r="C498" s="81">
        <f>Invoice!B500</f>
        <v>0</v>
      </c>
      <c r="D498" s="86">
        <f t="shared" si="20"/>
        <v>0</v>
      </c>
      <c r="E498" s="86">
        <f t="shared" si="21"/>
        <v>0</v>
      </c>
      <c r="F498" s="87">
        <f>Invoice!G500</f>
        <v>0</v>
      </c>
      <c r="G498" s="88">
        <f t="shared" si="22"/>
        <v>0</v>
      </c>
    </row>
    <row r="499" spans="1:7" s="85" customFormat="1" hidden="1">
      <c r="A499" s="101" t="str">
        <f>Invoice!F501</f>
        <v>Exchange rate :</v>
      </c>
      <c r="B499" s="80">
        <f>Invoice!C501</f>
        <v>0</v>
      </c>
      <c r="C499" s="81">
        <f>Invoice!B501</f>
        <v>0</v>
      </c>
      <c r="D499" s="86">
        <f t="shared" si="20"/>
        <v>0</v>
      </c>
      <c r="E499" s="86">
        <f t="shared" si="21"/>
        <v>0</v>
      </c>
      <c r="F499" s="87">
        <f>Invoice!G501</f>
        <v>0</v>
      </c>
      <c r="G499" s="88">
        <f t="shared" si="22"/>
        <v>0</v>
      </c>
    </row>
    <row r="500" spans="1:7" s="85" customFormat="1" hidden="1">
      <c r="A500" s="101" t="str">
        <f>Invoice!F502</f>
        <v>Exchange rate :</v>
      </c>
      <c r="B500" s="80">
        <f>Invoice!C502</f>
        <v>0</v>
      </c>
      <c r="C500" s="81">
        <f>Invoice!B502</f>
        <v>0</v>
      </c>
      <c r="D500" s="86">
        <f t="shared" si="20"/>
        <v>0</v>
      </c>
      <c r="E500" s="86">
        <f t="shared" si="21"/>
        <v>0</v>
      </c>
      <c r="F500" s="87">
        <f>Invoice!G502</f>
        <v>0</v>
      </c>
      <c r="G500" s="88">
        <f t="shared" si="22"/>
        <v>0</v>
      </c>
    </row>
    <row r="501" spans="1:7" s="85" customFormat="1" hidden="1">
      <c r="A501" s="101" t="str">
        <f>Invoice!F503</f>
        <v>Exchange rate :</v>
      </c>
      <c r="B501" s="80">
        <f>Invoice!C503</f>
        <v>0</v>
      </c>
      <c r="C501" s="81">
        <f>Invoice!B503</f>
        <v>0</v>
      </c>
      <c r="D501" s="86">
        <f t="shared" si="20"/>
        <v>0</v>
      </c>
      <c r="E501" s="86">
        <f t="shared" si="21"/>
        <v>0</v>
      </c>
      <c r="F501" s="87">
        <f>Invoice!G503</f>
        <v>0</v>
      </c>
      <c r="G501" s="88">
        <f t="shared" si="22"/>
        <v>0</v>
      </c>
    </row>
    <row r="502" spans="1:7" s="85" customFormat="1" hidden="1">
      <c r="A502" s="101" t="str">
        <f>Invoice!F504</f>
        <v>Exchange rate :</v>
      </c>
      <c r="B502" s="80">
        <f>Invoice!C504</f>
        <v>0</v>
      </c>
      <c r="C502" s="81">
        <f>Invoice!B504</f>
        <v>0</v>
      </c>
      <c r="D502" s="86">
        <f t="shared" si="20"/>
        <v>0</v>
      </c>
      <c r="E502" s="86">
        <f t="shared" si="21"/>
        <v>0</v>
      </c>
      <c r="F502" s="87">
        <f>Invoice!G504</f>
        <v>0</v>
      </c>
      <c r="G502" s="88">
        <f t="shared" si="22"/>
        <v>0</v>
      </c>
    </row>
    <row r="503" spans="1:7" s="85" customFormat="1" hidden="1">
      <c r="A503" s="101" t="str">
        <f>Invoice!F505</f>
        <v>Exchange rate :</v>
      </c>
      <c r="B503" s="80">
        <f>Invoice!C505</f>
        <v>0</v>
      </c>
      <c r="C503" s="81">
        <f>Invoice!B505</f>
        <v>0</v>
      </c>
      <c r="D503" s="86">
        <f t="shared" si="20"/>
        <v>0</v>
      </c>
      <c r="E503" s="86">
        <f t="shared" si="21"/>
        <v>0</v>
      </c>
      <c r="F503" s="87">
        <f>Invoice!G505</f>
        <v>0</v>
      </c>
      <c r="G503" s="88">
        <f t="shared" si="22"/>
        <v>0</v>
      </c>
    </row>
    <row r="504" spans="1:7" s="85" customFormat="1" hidden="1">
      <c r="A504" s="101" t="str">
        <f>Invoice!F506</f>
        <v>Exchange rate :</v>
      </c>
      <c r="B504" s="80">
        <f>Invoice!C506</f>
        <v>0</v>
      </c>
      <c r="C504" s="81">
        <f>Invoice!B506</f>
        <v>0</v>
      </c>
      <c r="D504" s="86">
        <f t="shared" si="20"/>
        <v>0</v>
      </c>
      <c r="E504" s="86">
        <f t="shared" si="21"/>
        <v>0</v>
      </c>
      <c r="F504" s="87">
        <f>Invoice!G506</f>
        <v>0</v>
      </c>
      <c r="G504" s="88">
        <f t="shared" si="22"/>
        <v>0</v>
      </c>
    </row>
    <row r="505" spans="1:7" s="85" customFormat="1" hidden="1">
      <c r="A505" s="101" t="str">
        <f>Invoice!F507</f>
        <v>Exchange rate :</v>
      </c>
      <c r="B505" s="80">
        <f>Invoice!C507</f>
        <v>0</v>
      </c>
      <c r="C505" s="81">
        <f>Invoice!B507</f>
        <v>0</v>
      </c>
      <c r="D505" s="86">
        <f t="shared" si="20"/>
        <v>0</v>
      </c>
      <c r="E505" s="86">
        <f t="shared" si="21"/>
        <v>0</v>
      </c>
      <c r="F505" s="87">
        <f>Invoice!G507</f>
        <v>0</v>
      </c>
      <c r="G505" s="88">
        <f t="shared" si="22"/>
        <v>0</v>
      </c>
    </row>
    <row r="506" spans="1:7" s="85" customFormat="1" hidden="1">
      <c r="A506" s="101" t="str">
        <f>Invoice!F508</f>
        <v>Exchange rate :</v>
      </c>
      <c r="B506" s="80">
        <f>Invoice!C508</f>
        <v>0</v>
      </c>
      <c r="C506" s="81">
        <f>Invoice!B508</f>
        <v>0</v>
      </c>
      <c r="D506" s="86">
        <f t="shared" si="20"/>
        <v>0</v>
      </c>
      <c r="E506" s="86">
        <f t="shared" si="21"/>
        <v>0</v>
      </c>
      <c r="F506" s="87">
        <f>Invoice!G508</f>
        <v>0</v>
      </c>
      <c r="G506" s="88">
        <f t="shared" si="22"/>
        <v>0</v>
      </c>
    </row>
    <row r="507" spans="1:7" s="85" customFormat="1" hidden="1">
      <c r="A507" s="101" t="str">
        <f>Invoice!F509</f>
        <v>Exchange rate :</v>
      </c>
      <c r="B507" s="80">
        <f>Invoice!C509</f>
        <v>0</v>
      </c>
      <c r="C507" s="81">
        <f>Invoice!B509</f>
        <v>0</v>
      </c>
      <c r="D507" s="86">
        <f t="shared" si="20"/>
        <v>0</v>
      </c>
      <c r="E507" s="86">
        <f t="shared" si="21"/>
        <v>0</v>
      </c>
      <c r="F507" s="87">
        <f>Invoice!G509</f>
        <v>0</v>
      </c>
      <c r="G507" s="88">
        <f t="shared" si="22"/>
        <v>0</v>
      </c>
    </row>
    <row r="508" spans="1:7" s="85" customFormat="1" hidden="1">
      <c r="A508" s="101" t="str">
        <f>Invoice!F510</f>
        <v>Exchange rate :</v>
      </c>
      <c r="B508" s="80">
        <f>Invoice!C510</f>
        <v>0</v>
      </c>
      <c r="C508" s="81">
        <f>Invoice!B510</f>
        <v>0</v>
      </c>
      <c r="D508" s="86">
        <f t="shared" si="20"/>
        <v>0</v>
      </c>
      <c r="E508" s="86">
        <f t="shared" si="21"/>
        <v>0</v>
      </c>
      <c r="F508" s="87">
        <f>Invoice!G510</f>
        <v>0</v>
      </c>
      <c r="G508" s="88">
        <f t="shared" si="22"/>
        <v>0</v>
      </c>
    </row>
    <row r="509" spans="1:7" s="85" customFormat="1" hidden="1">
      <c r="A509" s="101" t="str">
        <f>Invoice!F511</f>
        <v>Exchange rate :</v>
      </c>
      <c r="B509" s="80">
        <f>Invoice!C511</f>
        <v>0</v>
      </c>
      <c r="C509" s="81">
        <f>Invoice!B511</f>
        <v>0</v>
      </c>
      <c r="D509" s="86">
        <f t="shared" si="20"/>
        <v>0</v>
      </c>
      <c r="E509" s="86">
        <f t="shared" si="21"/>
        <v>0</v>
      </c>
      <c r="F509" s="87">
        <f>Invoice!G511</f>
        <v>0</v>
      </c>
      <c r="G509" s="88">
        <f t="shared" si="22"/>
        <v>0</v>
      </c>
    </row>
    <row r="510" spans="1:7" s="85" customFormat="1" hidden="1">
      <c r="A510" s="101" t="str">
        <f>Invoice!F512</f>
        <v>Exchange rate :</v>
      </c>
      <c r="B510" s="80">
        <f>Invoice!C512</f>
        <v>0</v>
      </c>
      <c r="C510" s="81">
        <f>Invoice!B512</f>
        <v>0</v>
      </c>
      <c r="D510" s="86">
        <f t="shared" si="20"/>
        <v>0</v>
      </c>
      <c r="E510" s="86">
        <f t="shared" si="21"/>
        <v>0</v>
      </c>
      <c r="F510" s="87">
        <f>Invoice!G512</f>
        <v>0</v>
      </c>
      <c r="G510" s="88">
        <f t="shared" si="22"/>
        <v>0</v>
      </c>
    </row>
    <row r="511" spans="1:7" s="85" customFormat="1" hidden="1">
      <c r="A511" s="101" t="str">
        <f>Invoice!F513</f>
        <v>Exchange rate :</v>
      </c>
      <c r="B511" s="80">
        <f>Invoice!C513</f>
        <v>0</v>
      </c>
      <c r="C511" s="81">
        <f>Invoice!B513</f>
        <v>0</v>
      </c>
      <c r="D511" s="86">
        <f t="shared" si="20"/>
        <v>0</v>
      </c>
      <c r="E511" s="86">
        <f t="shared" si="21"/>
        <v>0</v>
      </c>
      <c r="F511" s="87">
        <f>Invoice!G513</f>
        <v>0</v>
      </c>
      <c r="G511" s="88">
        <f t="shared" si="22"/>
        <v>0</v>
      </c>
    </row>
    <row r="512" spans="1:7" s="85" customFormat="1" hidden="1">
      <c r="A512" s="101" t="str">
        <f>Invoice!F514</f>
        <v>Exchange rate :</v>
      </c>
      <c r="B512" s="80">
        <f>Invoice!C514</f>
        <v>0</v>
      </c>
      <c r="C512" s="81">
        <f>Invoice!B514</f>
        <v>0</v>
      </c>
      <c r="D512" s="86">
        <f t="shared" ref="D512:D575" si="23">F512/$D$14</f>
        <v>0</v>
      </c>
      <c r="E512" s="86">
        <f t="shared" ref="E512:E575" si="24">G512/$D$14</f>
        <v>0</v>
      </c>
      <c r="F512" s="87">
        <f>Invoice!G514</f>
        <v>0</v>
      </c>
      <c r="G512" s="88">
        <f t="shared" ref="G512:G575" si="25">C512*F512</f>
        <v>0</v>
      </c>
    </row>
    <row r="513" spans="1:7" s="85" customFormat="1" hidden="1">
      <c r="A513" s="101" t="str">
        <f>Invoice!F515</f>
        <v>Exchange rate :</v>
      </c>
      <c r="B513" s="80">
        <f>Invoice!C515</f>
        <v>0</v>
      </c>
      <c r="C513" s="81">
        <f>Invoice!B515</f>
        <v>0</v>
      </c>
      <c r="D513" s="86">
        <f t="shared" si="23"/>
        <v>0</v>
      </c>
      <c r="E513" s="86">
        <f t="shared" si="24"/>
        <v>0</v>
      </c>
      <c r="F513" s="87">
        <f>Invoice!G515</f>
        <v>0</v>
      </c>
      <c r="G513" s="88">
        <f t="shared" si="25"/>
        <v>0</v>
      </c>
    </row>
    <row r="514" spans="1:7" s="85" customFormat="1" hidden="1">
      <c r="A514" s="101" t="str">
        <f>Invoice!F516</f>
        <v>Exchange rate :</v>
      </c>
      <c r="B514" s="80">
        <f>Invoice!C516</f>
        <v>0</v>
      </c>
      <c r="C514" s="81">
        <f>Invoice!B516</f>
        <v>0</v>
      </c>
      <c r="D514" s="86">
        <f t="shared" si="23"/>
        <v>0</v>
      </c>
      <c r="E514" s="86">
        <f t="shared" si="24"/>
        <v>0</v>
      </c>
      <c r="F514" s="87">
        <f>Invoice!G516</f>
        <v>0</v>
      </c>
      <c r="G514" s="88">
        <f t="shared" si="25"/>
        <v>0</v>
      </c>
    </row>
    <row r="515" spans="1:7" s="85" customFormat="1" hidden="1">
      <c r="A515" s="101" t="str">
        <f>Invoice!F517</f>
        <v>Exchange rate :</v>
      </c>
      <c r="B515" s="80">
        <f>Invoice!C517</f>
        <v>0</v>
      </c>
      <c r="C515" s="81">
        <f>Invoice!B517</f>
        <v>0</v>
      </c>
      <c r="D515" s="86">
        <f t="shared" si="23"/>
        <v>0</v>
      </c>
      <c r="E515" s="86">
        <f t="shared" si="24"/>
        <v>0</v>
      </c>
      <c r="F515" s="87">
        <f>Invoice!G517</f>
        <v>0</v>
      </c>
      <c r="G515" s="88">
        <f t="shared" si="25"/>
        <v>0</v>
      </c>
    </row>
    <row r="516" spans="1:7" s="85" customFormat="1" hidden="1">
      <c r="A516" s="101" t="str">
        <f>Invoice!F518</f>
        <v>Exchange rate :</v>
      </c>
      <c r="B516" s="80">
        <f>Invoice!C518</f>
        <v>0</v>
      </c>
      <c r="C516" s="81">
        <f>Invoice!B518</f>
        <v>0</v>
      </c>
      <c r="D516" s="86">
        <f t="shared" si="23"/>
        <v>0</v>
      </c>
      <c r="E516" s="86">
        <f t="shared" si="24"/>
        <v>0</v>
      </c>
      <c r="F516" s="87">
        <f>Invoice!G518</f>
        <v>0</v>
      </c>
      <c r="G516" s="88">
        <f t="shared" si="25"/>
        <v>0</v>
      </c>
    </row>
    <row r="517" spans="1:7" s="85" customFormat="1" hidden="1">
      <c r="A517" s="101" t="str">
        <f>Invoice!F519</f>
        <v>Exchange rate :</v>
      </c>
      <c r="B517" s="80">
        <f>Invoice!C519</f>
        <v>0</v>
      </c>
      <c r="C517" s="81">
        <f>Invoice!B519</f>
        <v>0</v>
      </c>
      <c r="D517" s="86">
        <f t="shared" si="23"/>
        <v>0</v>
      </c>
      <c r="E517" s="86">
        <f t="shared" si="24"/>
        <v>0</v>
      </c>
      <c r="F517" s="87">
        <f>Invoice!G519</f>
        <v>0</v>
      </c>
      <c r="G517" s="88">
        <f t="shared" si="25"/>
        <v>0</v>
      </c>
    </row>
    <row r="518" spans="1:7" s="85" customFormat="1" hidden="1">
      <c r="A518" s="101" t="str">
        <f>Invoice!F520</f>
        <v>Exchange rate :</v>
      </c>
      <c r="B518" s="80">
        <f>Invoice!C520</f>
        <v>0</v>
      </c>
      <c r="C518" s="81">
        <f>Invoice!B520</f>
        <v>0</v>
      </c>
      <c r="D518" s="86">
        <f t="shared" si="23"/>
        <v>0</v>
      </c>
      <c r="E518" s="86">
        <f t="shared" si="24"/>
        <v>0</v>
      </c>
      <c r="F518" s="87">
        <f>Invoice!G520</f>
        <v>0</v>
      </c>
      <c r="G518" s="88">
        <f t="shared" si="25"/>
        <v>0</v>
      </c>
    </row>
    <row r="519" spans="1:7" s="85" customFormat="1" hidden="1">
      <c r="A519" s="101" t="str">
        <f>Invoice!F521</f>
        <v>Exchange rate :</v>
      </c>
      <c r="B519" s="80">
        <f>Invoice!C521</f>
        <v>0</v>
      </c>
      <c r="C519" s="81">
        <f>Invoice!B521</f>
        <v>0</v>
      </c>
      <c r="D519" s="86">
        <f t="shared" si="23"/>
        <v>0</v>
      </c>
      <c r="E519" s="86">
        <f t="shared" si="24"/>
        <v>0</v>
      </c>
      <c r="F519" s="87">
        <f>Invoice!G521</f>
        <v>0</v>
      </c>
      <c r="G519" s="88">
        <f t="shared" si="25"/>
        <v>0</v>
      </c>
    </row>
    <row r="520" spans="1:7" s="85" customFormat="1" hidden="1">
      <c r="A520" s="101" t="str">
        <f>Invoice!F522</f>
        <v>Exchange rate :</v>
      </c>
      <c r="B520" s="80">
        <f>Invoice!C522</f>
        <v>0</v>
      </c>
      <c r="C520" s="81">
        <f>Invoice!B522</f>
        <v>0</v>
      </c>
      <c r="D520" s="86">
        <f t="shared" si="23"/>
        <v>0</v>
      </c>
      <c r="E520" s="86">
        <f t="shared" si="24"/>
        <v>0</v>
      </c>
      <c r="F520" s="87">
        <f>Invoice!G522</f>
        <v>0</v>
      </c>
      <c r="G520" s="88">
        <f t="shared" si="25"/>
        <v>0</v>
      </c>
    </row>
    <row r="521" spans="1:7" s="85" customFormat="1" hidden="1">
      <c r="A521" s="101" t="str">
        <f>Invoice!F523</f>
        <v>Exchange rate :</v>
      </c>
      <c r="B521" s="80">
        <f>Invoice!C523</f>
        <v>0</v>
      </c>
      <c r="C521" s="81">
        <f>Invoice!B523</f>
        <v>0</v>
      </c>
      <c r="D521" s="86">
        <f t="shared" si="23"/>
        <v>0</v>
      </c>
      <c r="E521" s="86">
        <f t="shared" si="24"/>
        <v>0</v>
      </c>
      <c r="F521" s="87">
        <f>Invoice!G523</f>
        <v>0</v>
      </c>
      <c r="G521" s="88">
        <f t="shared" si="25"/>
        <v>0</v>
      </c>
    </row>
    <row r="522" spans="1:7" s="85" customFormat="1" hidden="1">
      <c r="A522" s="101" t="str">
        <f>Invoice!F524</f>
        <v>Exchange rate :</v>
      </c>
      <c r="B522" s="80">
        <f>Invoice!C524</f>
        <v>0</v>
      </c>
      <c r="C522" s="81">
        <f>Invoice!B524</f>
        <v>0</v>
      </c>
      <c r="D522" s="86">
        <f t="shared" si="23"/>
        <v>0</v>
      </c>
      <c r="E522" s="86">
        <f t="shared" si="24"/>
        <v>0</v>
      </c>
      <c r="F522" s="87">
        <f>Invoice!G524</f>
        <v>0</v>
      </c>
      <c r="G522" s="88">
        <f t="shared" si="25"/>
        <v>0</v>
      </c>
    </row>
    <row r="523" spans="1:7" s="85" customFormat="1" hidden="1">
      <c r="A523" s="101" t="str">
        <f>Invoice!F525</f>
        <v>Exchange rate :</v>
      </c>
      <c r="B523" s="80">
        <f>Invoice!C525</f>
        <v>0</v>
      </c>
      <c r="C523" s="81">
        <f>Invoice!B525</f>
        <v>0</v>
      </c>
      <c r="D523" s="86">
        <f t="shared" si="23"/>
        <v>0</v>
      </c>
      <c r="E523" s="86">
        <f t="shared" si="24"/>
        <v>0</v>
      </c>
      <c r="F523" s="87">
        <f>Invoice!G525</f>
        <v>0</v>
      </c>
      <c r="G523" s="88">
        <f t="shared" si="25"/>
        <v>0</v>
      </c>
    </row>
    <row r="524" spans="1:7" s="85" customFormat="1" hidden="1">
      <c r="A524" s="101" t="str">
        <f>Invoice!F526</f>
        <v>Exchange rate :</v>
      </c>
      <c r="B524" s="80">
        <f>Invoice!C526</f>
        <v>0</v>
      </c>
      <c r="C524" s="81">
        <f>Invoice!B526</f>
        <v>0</v>
      </c>
      <c r="D524" s="86">
        <f t="shared" si="23"/>
        <v>0</v>
      </c>
      <c r="E524" s="86">
        <f t="shared" si="24"/>
        <v>0</v>
      </c>
      <c r="F524" s="87">
        <f>Invoice!G526</f>
        <v>0</v>
      </c>
      <c r="G524" s="88">
        <f t="shared" si="25"/>
        <v>0</v>
      </c>
    </row>
    <row r="525" spans="1:7" s="85" customFormat="1" hidden="1">
      <c r="A525" s="101" t="str">
        <f>Invoice!F527</f>
        <v>Exchange rate :</v>
      </c>
      <c r="B525" s="80">
        <f>Invoice!C527</f>
        <v>0</v>
      </c>
      <c r="C525" s="81">
        <f>Invoice!B527</f>
        <v>0</v>
      </c>
      <c r="D525" s="86">
        <f t="shared" si="23"/>
        <v>0</v>
      </c>
      <c r="E525" s="86">
        <f t="shared" si="24"/>
        <v>0</v>
      </c>
      <c r="F525" s="87">
        <f>Invoice!G527</f>
        <v>0</v>
      </c>
      <c r="G525" s="88">
        <f t="shared" si="25"/>
        <v>0</v>
      </c>
    </row>
    <row r="526" spans="1:7" s="85" customFormat="1" hidden="1">
      <c r="A526" s="101" t="str">
        <f>Invoice!F528</f>
        <v>Exchange rate :</v>
      </c>
      <c r="B526" s="80">
        <f>Invoice!C528</f>
        <v>0</v>
      </c>
      <c r="C526" s="81">
        <f>Invoice!B528</f>
        <v>0</v>
      </c>
      <c r="D526" s="86">
        <f t="shared" si="23"/>
        <v>0</v>
      </c>
      <c r="E526" s="86">
        <f t="shared" si="24"/>
        <v>0</v>
      </c>
      <c r="F526" s="87">
        <f>Invoice!G528</f>
        <v>0</v>
      </c>
      <c r="G526" s="88">
        <f t="shared" si="25"/>
        <v>0</v>
      </c>
    </row>
    <row r="527" spans="1:7" s="85" customFormat="1" hidden="1">
      <c r="A527" s="101" t="str">
        <f>Invoice!F529</f>
        <v>Exchange rate :</v>
      </c>
      <c r="B527" s="80">
        <f>Invoice!C529</f>
        <v>0</v>
      </c>
      <c r="C527" s="81">
        <f>Invoice!B529</f>
        <v>0</v>
      </c>
      <c r="D527" s="86">
        <f t="shared" si="23"/>
        <v>0</v>
      </c>
      <c r="E527" s="86">
        <f t="shared" si="24"/>
        <v>0</v>
      </c>
      <c r="F527" s="87">
        <f>Invoice!G529</f>
        <v>0</v>
      </c>
      <c r="G527" s="88">
        <f t="shared" si="25"/>
        <v>0</v>
      </c>
    </row>
    <row r="528" spans="1:7" s="85" customFormat="1" hidden="1">
      <c r="A528" s="101" t="str">
        <f>Invoice!F530</f>
        <v>Exchange rate :</v>
      </c>
      <c r="B528" s="80">
        <f>Invoice!C530</f>
        <v>0</v>
      </c>
      <c r="C528" s="81">
        <f>Invoice!B530</f>
        <v>0</v>
      </c>
      <c r="D528" s="86">
        <f t="shared" si="23"/>
        <v>0</v>
      </c>
      <c r="E528" s="86">
        <f t="shared" si="24"/>
        <v>0</v>
      </c>
      <c r="F528" s="87">
        <f>Invoice!G530</f>
        <v>0</v>
      </c>
      <c r="G528" s="88">
        <f t="shared" si="25"/>
        <v>0</v>
      </c>
    </row>
    <row r="529" spans="1:7" s="85" customFormat="1" hidden="1">
      <c r="A529" s="101" t="str">
        <f>Invoice!F531</f>
        <v>Exchange rate :</v>
      </c>
      <c r="B529" s="80">
        <f>Invoice!C531</f>
        <v>0</v>
      </c>
      <c r="C529" s="81">
        <f>Invoice!B531</f>
        <v>0</v>
      </c>
      <c r="D529" s="86">
        <f t="shared" si="23"/>
        <v>0</v>
      </c>
      <c r="E529" s="86">
        <f t="shared" si="24"/>
        <v>0</v>
      </c>
      <c r="F529" s="87">
        <f>Invoice!G531</f>
        <v>0</v>
      </c>
      <c r="G529" s="88">
        <f t="shared" si="25"/>
        <v>0</v>
      </c>
    </row>
    <row r="530" spans="1:7" s="85" customFormat="1" hidden="1">
      <c r="A530" s="101" t="str">
        <f>Invoice!F532</f>
        <v>Exchange rate :</v>
      </c>
      <c r="B530" s="80">
        <f>Invoice!C532</f>
        <v>0</v>
      </c>
      <c r="C530" s="81">
        <f>Invoice!B532</f>
        <v>0</v>
      </c>
      <c r="D530" s="86">
        <f t="shared" si="23"/>
        <v>0</v>
      </c>
      <c r="E530" s="86">
        <f t="shared" si="24"/>
        <v>0</v>
      </c>
      <c r="F530" s="87">
        <f>Invoice!G532</f>
        <v>0</v>
      </c>
      <c r="G530" s="88">
        <f t="shared" si="25"/>
        <v>0</v>
      </c>
    </row>
    <row r="531" spans="1:7" s="85" customFormat="1" hidden="1">
      <c r="A531" s="101" t="str">
        <f>Invoice!F533</f>
        <v>Exchange rate :</v>
      </c>
      <c r="B531" s="80">
        <f>Invoice!C533</f>
        <v>0</v>
      </c>
      <c r="C531" s="81">
        <f>Invoice!B533</f>
        <v>0</v>
      </c>
      <c r="D531" s="86">
        <f t="shared" si="23"/>
        <v>0</v>
      </c>
      <c r="E531" s="86">
        <f t="shared" si="24"/>
        <v>0</v>
      </c>
      <c r="F531" s="87">
        <f>Invoice!G533</f>
        <v>0</v>
      </c>
      <c r="G531" s="88">
        <f t="shared" si="25"/>
        <v>0</v>
      </c>
    </row>
    <row r="532" spans="1:7" s="85" customFormat="1" hidden="1">
      <c r="A532" s="101" t="str">
        <f>Invoice!F534</f>
        <v>Exchange rate :</v>
      </c>
      <c r="B532" s="80">
        <f>Invoice!C534</f>
        <v>0</v>
      </c>
      <c r="C532" s="81">
        <f>Invoice!B534</f>
        <v>0</v>
      </c>
      <c r="D532" s="86">
        <f t="shared" si="23"/>
        <v>0</v>
      </c>
      <c r="E532" s="86">
        <f t="shared" si="24"/>
        <v>0</v>
      </c>
      <c r="F532" s="87">
        <f>Invoice!G534</f>
        <v>0</v>
      </c>
      <c r="G532" s="88">
        <f t="shared" si="25"/>
        <v>0</v>
      </c>
    </row>
    <row r="533" spans="1:7" s="85" customFormat="1" hidden="1">
      <c r="A533" s="101" t="str">
        <f>Invoice!F535</f>
        <v>Exchange rate :</v>
      </c>
      <c r="B533" s="80">
        <f>Invoice!C535</f>
        <v>0</v>
      </c>
      <c r="C533" s="81">
        <f>Invoice!B535</f>
        <v>0</v>
      </c>
      <c r="D533" s="86">
        <f t="shared" si="23"/>
        <v>0</v>
      </c>
      <c r="E533" s="86">
        <f t="shared" si="24"/>
        <v>0</v>
      </c>
      <c r="F533" s="87">
        <f>Invoice!G535</f>
        <v>0</v>
      </c>
      <c r="G533" s="88">
        <f t="shared" si="25"/>
        <v>0</v>
      </c>
    </row>
    <row r="534" spans="1:7" s="85" customFormat="1" hidden="1">
      <c r="A534" s="101" t="str">
        <f>Invoice!F536</f>
        <v>Exchange rate :</v>
      </c>
      <c r="B534" s="80">
        <f>Invoice!C536</f>
        <v>0</v>
      </c>
      <c r="C534" s="81">
        <f>Invoice!B536</f>
        <v>0</v>
      </c>
      <c r="D534" s="86">
        <f t="shared" si="23"/>
        <v>0</v>
      </c>
      <c r="E534" s="86">
        <f t="shared" si="24"/>
        <v>0</v>
      </c>
      <c r="F534" s="87">
        <f>Invoice!G536</f>
        <v>0</v>
      </c>
      <c r="G534" s="88">
        <f t="shared" si="25"/>
        <v>0</v>
      </c>
    </row>
    <row r="535" spans="1:7" s="85" customFormat="1" hidden="1">
      <c r="A535" s="101" t="str">
        <f>Invoice!F537</f>
        <v>Exchange rate :</v>
      </c>
      <c r="B535" s="80">
        <f>Invoice!C537</f>
        <v>0</v>
      </c>
      <c r="C535" s="81">
        <f>Invoice!B537</f>
        <v>0</v>
      </c>
      <c r="D535" s="86">
        <f t="shared" si="23"/>
        <v>0</v>
      </c>
      <c r="E535" s="86">
        <f t="shared" si="24"/>
        <v>0</v>
      </c>
      <c r="F535" s="87">
        <f>Invoice!G537</f>
        <v>0</v>
      </c>
      <c r="G535" s="88">
        <f t="shared" si="25"/>
        <v>0</v>
      </c>
    </row>
    <row r="536" spans="1:7" s="85" customFormat="1" hidden="1">
      <c r="A536" s="101" t="str">
        <f>Invoice!F538</f>
        <v>Exchange rate :</v>
      </c>
      <c r="B536" s="80">
        <f>Invoice!C538</f>
        <v>0</v>
      </c>
      <c r="C536" s="81">
        <f>Invoice!B538</f>
        <v>0</v>
      </c>
      <c r="D536" s="86">
        <f t="shared" si="23"/>
        <v>0</v>
      </c>
      <c r="E536" s="86">
        <f t="shared" si="24"/>
        <v>0</v>
      </c>
      <c r="F536" s="87">
        <f>Invoice!G538</f>
        <v>0</v>
      </c>
      <c r="G536" s="88">
        <f t="shared" si="25"/>
        <v>0</v>
      </c>
    </row>
    <row r="537" spans="1:7" s="85" customFormat="1" hidden="1">
      <c r="A537" s="101" t="str">
        <f>Invoice!F539</f>
        <v>Exchange rate :</v>
      </c>
      <c r="B537" s="80">
        <f>Invoice!C539</f>
        <v>0</v>
      </c>
      <c r="C537" s="81">
        <f>Invoice!B539</f>
        <v>0</v>
      </c>
      <c r="D537" s="86">
        <f t="shared" si="23"/>
        <v>0</v>
      </c>
      <c r="E537" s="86">
        <f t="shared" si="24"/>
        <v>0</v>
      </c>
      <c r="F537" s="87">
        <f>Invoice!G539</f>
        <v>0</v>
      </c>
      <c r="G537" s="88">
        <f t="shared" si="25"/>
        <v>0</v>
      </c>
    </row>
    <row r="538" spans="1:7" s="85" customFormat="1" hidden="1">
      <c r="A538" s="101" t="str">
        <f>Invoice!F540</f>
        <v>Exchange rate :</v>
      </c>
      <c r="B538" s="80">
        <f>Invoice!C540</f>
        <v>0</v>
      </c>
      <c r="C538" s="81">
        <f>Invoice!B540</f>
        <v>0</v>
      </c>
      <c r="D538" s="86">
        <f t="shared" si="23"/>
        <v>0</v>
      </c>
      <c r="E538" s="86">
        <f t="shared" si="24"/>
        <v>0</v>
      </c>
      <c r="F538" s="87">
        <f>Invoice!G540</f>
        <v>0</v>
      </c>
      <c r="G538" s="88">
        <f t="shared" si="25"/>
        <v>0</v>
      </c>
    </row>
    <row r="539" spans="1:7" s="85" customFormat="1" hidden="1">
      <c r="A539" s="101" t="str">
        <f>Invoice!F541</f>
        <v>Exchange rate :</v>
      </c>
      <c r="B539" s="80">
        <f>Invoice!C541</f>
        <v>0</v>
      </c>
      <c r="C539" s="81">
        <f>Invoice!B541</f>
        <v>0</v>
      </c>
      <c r="D539" s="86">
        <f t="shared" si="23"/>
        <v>0</v>
      </c>
      <c r="E539" s="86">
        <f t="shared" si="24"/>
        <v>0</v>
      </c>
      <c r="F539" s="87">
        <f>Invoice!G541</f>
        <v>0</v>
      </c>
      <c r="G539" s="88">
        <f t="shared" si="25"/>
        <v>0</v>
      </c>
    </row>
    <row r="540" spans="1:7" s="85" customFormat="1" hidden="1">
      <c r="A540" s="101" t="str">
        <f>Invoice!F542</f>
        <v>Exchange rate :</v>
      </c>
      <c r="B540" s="80">
        <f>Invoice!C542</f>
        <v>0</v>
      </c>
      <c r="C540" s="81">
        <f>Invoice!B542</f>
        <v>0</v>
      </c>
      <c r="D540" s="86">
        <f t="shared" si="23"/>
        <v>0</v>
      </c>
      <c r="E540" s="86">
        <f t="shared" si="24"/>
        <v>0</v>
      </c>
      <c r="F540" s="87">
        <f>Invoice!G542</f>
        <v>0</v>
      </c>
      <c r="G540" s="88">
        <f t="shared" si="25"/>
        <v>0</v>
      </c>
    </row>
    <row r="541" spans="1:7" s="85" customFormat="1" hidden="1">
      <c r="A541" s="101" t="str">
        <f>Invoice!F543</f>
        <v>Exchange rate :</v>
      </c>
      <c r="B541" s="80">
        <f>Invoice!C543</f>
        <v>0</v>
      </c>
      <c r="C541" s="81">
        <f>Invoice!B543</f>
        <v>0</v>
      </c>
      <c r="D541" s="86">
        <f t="shared" si="23"/>
        <v>0</v>
      </c>
      <c r="E541" s="86">
        <f t="shared" si="24"/>
        <v>0</v>
      </c>
      <c r="F541" s="87">
        <f>Invoice!G543</f>
        <v>0</v>
      </c>
      <c r="G541" s="88">
        <f t="shared" si="25"/>
        <v>0</v>
      </c>
    </row>
    <row r="542" spans="1:7" s="85" customFormat="1" hidden="1">
      <c r="A542" s="101" t="str">
        <f>Invoice!F544</f>
        <v>Exchange rate :</v>
      </c>
      <c r="B542" s="80">
        <f>Invoice!C544</f>
        <v>0</v>
      </c>
      <c r="C542" s="81">
        <f>Invoice!B544</f>
        <v>0</v>
      </c>
      <c r="D542" s="86">
        <f t="shared" si="23"/>
        <v>0</v>
      </c>
      <c r="E542" s="86">
        <f t="shared" si="24"/>
        <v>0</v>
      </c>
      <c r="F542" s="87">
        <f>Invoice!G544</f>
        <v>0</v>
      </c>
      <c r="G542" s="88">
        <f t="shared" si="25"/>
        <v>0</v>
      </c>
    </row>
    <row r="543" spans="1:7" s="85" customFormat="1" hidden="1">
      <c r="A543" s="101" t="str">
        <f>Invoice!F545</f>
        <v>Exchange rate :</v>
      </c>
      <c r="B543" s="80">
        <f>Invoice!C545</f>
        <v>0</v>
      </c>
      <c r="C543" s="81">
        <f>Invoice!B545</f>
        <v>0</v>
      </c>
      <c r="D543" s="86">
        <f t="shared" si="23"/>
        <v>0</v>
      </c>
      <c r="E543" s="86">
        <f t="shared" si="24"/>
        <v>0</v>
      </c>
      <c r="F543" s="87">
        <f>Invoice!G545</f>
        <v>0</v>
      </c>
      <c r="G543" s="88">
        <f t="shared" si="25"/>
        <v>0</v>
      </c>
    </row>
    <row r="544" spans="1:7" s="85" customFormat="1" hidden="1">
      <c r="A544" s="101" t="str">
        <f>Invoice!F546</f>
        <v>Exchange rate :</v>
      </c>
      <c r="B544" s="80">
        <f>Invoice!C546</f>
        <v>0</v>
      </c>
      <c r="C544" s="81">
        <f>Invoice!B546</f>
        <v>0</v>
      </c>
      <c r="D544" s="86">
        <f t="shared" si="23"/>
        <v>0</v>
      </c>
      <c r="E544" s="86">
        <f t="shared" si="24"/>
        <v>0</v>
      </c>
      <c r="F544" s="87">
        <f>Invoice!G546</f>
        <v>0</v>
      </c>
      <c r="G544" s="88">
        <f t="shared" si="25"/>
        <v>0</v>
      </c>
    </row>
    <row r="545" spans="1:7" s="85" customFormat="1" hidden="1">
      <c r="A545" s="101" t="str">
        <f>Invoice!F547</f>
        <v>Exchange rate :</v>
      </c>
      <c r="B545" s="80">
        <f>Invoice!C547</f>
        <v>0</v>
      </c>
      <c r="C545" s="81">
        <f>Invoice!B547</f>
        <v>0</v>
      </c>
      <c r="D545" s="86">
        <f t="shared" si="23"/>
        <v>0</v>
      </c>
      <c r="E545" s="86">
        <f t="shared" si="24"/>
        <v>0</v>
      </c>
      <c r="F545" s="87">
        <f>Invoice!G547</f>
        <v>0</v>
      </c>
      <c r="G545" s="88">
        <f t="shared" si="25"/>
        <v>0</v>
      </c>
    </row>
    <row r="546" spans="1:7" s="85" customFormat="1" hidden="1">
      <c r="A546" s="101" t="str">
        <f>Invoice!F548</f>
        <v>Exchange rate :</v>
      </c>
      <c r="B546" s="80">
        <f>Invoice!C548</f>
        <v>0</v>
      </c>
      <c r="C546" s="81">
        <f>Invoice!B548</f>
        <v>0</v>
      </c>
      <c r="D546" s="86">
        <f t="shared" si="23"/>
        <v>0</v>
      </c>
      <c r="E546" s="86">
        <f t="shared" si="24"/>
        <v>0</v>
      </c>
      <c r="F546" s="87">
        <f>Invoice!G548</f>
        <v>0</v>
      </c>
      <c r="G546" s="88">
        <f t="shared" si="25"/>
        <v>0</v>
      </c>
    </row>
    <row r="547" spans="1:7" s="85" customFormat="1" hidden="1">
      <c r="A547" s="101" t="str">
        <f>Invoice!F549</f>
        <v>Exchange rate :</v>
      </c>
      <c r="B547" s="80">
        <f>Invoice!C549</f>
        <v>0</v>
      </c>
      <c r="C547" s="81">
        <f>Invoice!B549</f>
        <v>0</v>
      </c>
      <c r="D547" s="86">
        <f t="shared" si="23"/>
        <v>0</v>
      </c>
      <c r="E547" s="86">
        <f t="shared" si="24"/>
        <v>0</v>
      </c>
      <c r="F547" s="87">
        <f>Invoice!G549</f>
        <v>0</v>
      </c>
      <c r="G547" s="88">
        <f t="shared" si="25"/>
        <v>0</v>
      </c>
    </row>
    <row r="548" spans="1:7" s="85" customFormat="1" hidden="1">
      <c r="A548" s="101" t="str">
        <f>Invoice!F550</f>
        <v>Exchange rate :</v>
      </c>
      <c r="B548" s="80">
        <f>Invoice!C550</f>
        <v>0</v>
      </c>
      <c r="C548" s="81">
        <f>Invoice!B550</f>
        <v>0</v>
      </c>
      <c r="D548" s="86">
        <f t="shared" si="23"/>
        <v>0</v>
      </c>
      <c r="E548" s="86">
        <f t="shared" si="24"/>
        <v>0</v>
      </c>
      <c r="F548" s="87">
        <f>Invoice!G550</f>
        <v>0</v>
      </c>
      <c r="G548" s="88">
        <f t="shared" si="25"/>
        <v>0</v>
      </c>
    </row>
    <row r="549" spans="1:7" s="85" customFormat="1" hidden="1">
      <c r="A549" s="101" t="str">
        <f>Invoice!F551</f>
        <v>Exchange rate :</v>
      </c>
      <c r="B549" s="80">
        <f>Invoice!C551</f>
        <v>0</v>
      </c>
      <c r="C549" s="81">
        <f>Invoice!B551</f>
        <v>0</v>
      </c>
      <c r="D549" s="86">
        <f t="shared" si="23"/>
        <v>0</v>
      </c>
      <c r="E549" s="86">
        <f t="shared" si="24"/>
        <v>0</v>
      </c>
      <c r="F549" s="87">
        <f>Invoice!G551</f>
        <v>0</v>
      </c>
      <c r="G549" s="88">
        <f t="shared" si="25"/>
        <v>0</v>
      </c>
    </row>
    <row r="550" spans="1:7" s="85" customFormat="1" hidden="1">
      <c r="A550" s="101" t="str">
        <f>Invoice!F552</f>
        <v>Exchange rate :</v>
      </c>
      <c r="B550" s="80">
        <f>Invoice!C552</f>
        <v>0</v>
      </c>
      <c r="C550" s="81">
        <f>Invoice!B552</f>
        <v>0</v>
      </c>
      <c r="D550" s="86">
        <f t="shared" si="23"/>
        <v>0</v>
      </c>
      <c r="E550" s="86">
        <f t="shared" si="24"/>
        <v>0</v>
      </c>
      <c r="F550" s="87">
        <f>Invoice!G552</f>
        <v>0</v>
      </c>
      <c r="G550" s="88">
        <f t="shared" si="25"/>
        <v>0</v>
      </c>
    </row>
    <row r="551" spans="1:7" s="85" customFormat="1" hidden="1">
      <c r="A551" s="101" t="str">
        <f>Invoice!F553</f>
        <v>Exchange rate :</v>
      </c>
      <c r="B551" s="80">
        <f>Invoice!C553</f>
        <v>0</v>
      </c>
      <c r="C551" s="81">
        <f>Invoice!B553</f>
        <v>0</v>
      </c>
      <c r="D551" s="86">
        <f t="shared" si="23"/>
        <v>0</v>
      </c>
      <c r="E551" s="86">
        <f t="shared" si="24"/>
        <v>0</v>
      </c>
      <c r="F551" s="87">
        <f>Invoice!G553</f>
        <v>0</v>
      </c>
      <c r="G551" s="88">
        <f t="shared" si="25"/>
        <v>0</v>
      </c>
    </row>
    <row r="552" spans="1:7" s="85" customFormat="1" hidden="1">
      <c r="A552" s="101" t="str">
        <f>Invoice!F554</f>
        <v>Exchange rate :</v>
      </c>
      <c r="B552" s="80">
        <f>Invoice!C554</f>
        <v>0</v>
      </c>
      <c r="C552" s="81">
        <f>Invoice!B554</f>
        <v>0</v>
      </c>
      <c r="D552" s="86">
        <f t="shared" si="23"/>
        <v>0</v>
      </c>
      <c r="E552" s="86">
        <f t="shared" si="24"/>
        <v>0</v>
      </c>
      <c r="F552" s="87">
        <f>Invoice!G554</f>
        <v>0</v>
      </c>
      <c r="G552" s="88">
        <f t="shared" si="25"/>
        <v>0</v>
      </c>
    </row>
    <row r="553" spans="1:7" s="85" customFormat="1" hidden="1">
      <c r="A553" s="101" t="str">
        <f>Invoice!F555</f>
        <v>Exchange rate :</v>
      </c>
      <c r="B553" s="80">
        <f>Invoice!C555</f>
        <v>0</v>
      </c>
      <c r="C553" s="81">
        <f>Invoice!B555</f>
        <v>0</v>
      </c>
      <c r="D553" s="86">
        <f t="shared" si="23"/>
        <v>0</v>
      </c>
      <c r="E553" s="86">
        <f t="shared" si="24"/>
        <v>0</v>
      </c>
      <c r="F553" s="87">
        <f>Invoice!G555</f>
        <v>0</v>
      </c>
      <c r="G553" s="88">
        <f t="shared" si="25"/>
        <v>0</v>
      </c>
    </row>
    <row r="554" spans="1:7" s="85" customFormat="1" hidden="1">
      <c r="A554" s="101" t="str">
        <f>Invoice!F556</f>
        <v>Exchange rate :</v>
      </c>
      <c r="B554" s="80">
        <f>Invoice!C556</f>
        <v>0</v>
      </c>
      <c r="C554" s="81">
        <f>Invoice!B556</f>
        <v>0</v>
      </c>
      <c r="D554" s="86">
        <f t="shared" si="23"/>
        <v>0</v>
      </c>
      <c r="E554" s="86">
        <f t="shared" si="24"/>
        <v>0</v>
      </c>
      <c r="F554" s="87">
        <f>Invoice!G556</f>
        <v>0</v>
      </c>
      <c r="G554" s="88">
        <f t="shared" si="25"/>
        <v>0</v>
      </c>
    </row>
    <row r="555" spans="1:7" s="85" customFormat="1" hidden="1">
      <c r="A555" s="101" t="str">
        <f>Invoice!F557</f>
        <v>Exchange rate :</v>
      </c>
      <c r="B555" s="80">
        <f>Invoice!C557</f>
        <v>0</v>
      </c>
      <c r="C555" s="81">
        <f>Invoice!B557</f>
        <v>0</v>
      </c>
      <c r="D555" s="86">
        <f t="shared" si="23"/>
        <v>0</v>
      </c>
      <c r="E555" s="86">
        <f t="shared" si="24"/>
        <v>0</v>
      </c>
      <c r="F555" s="87">
        <f>Invoice!G557</f>
        <v>0</v>
      </c>
      <c r="G555" s="88">
        <f t="shared" si="25"/>
        <v>0</v>
      </c>
    </row>
    <row r="556" spans="1:7" s="85" customFormat="1" hidden="1">
      <c r="A556" s="101" t="str">
        <f>Invoice!F558</f>
        <v>Exchange rate :</v>
      </c>
      <c r="B556" s="80">
        <f>Invoice!C558</f>
        <v>0</v>
      </c>
      <c r="C556" s="81">
        <f>Invoice!B558</f>
        <v>0</v>
      </c>
      <c r="D556" s="86">
        <f t="shared" si="23"/>
        <v>0</v>
      </c>
      <c r="E556" s="86">
        <f t="shared" si="24"/>
        <v>0</v>
      </c>
      <c r="F556" s="87">
        <f>Invoice!G558</f>
        <v>0</v>
      </c>
      <c r="G556" s="88">
        <f t="shared" si="25"/>
        <v>0</v>
      </c>
    </row>
    <row r="557" spans="1:7" s="85" customFormat="1" hidden="1">
      <c r="A557" s="101" t="str">
        <f>Invoice!F559</f>
        <v>Exchange rate :</v>
      </c>
      <c r="B557" s="80">
        <f>Invoice!C559</f>
        <v>0</v>
      </c>
      <c r="C557" s="81">
        <f>Invoice!B559</f>
        <v>0</v>
      </c>
      <c r="D557" s="86">
        <f t="shared" si="23"/>
        <v>0</v>
      </c>
      <c r="E557" s="86">
        <f t="shared" si="24"/>
        <v>0</v>
      </c>
      <c r="F557" s="87">
        <f>Invoice!G559</f>
        <v>0</v>
      </c>
      <c r="G557" s="88">
        <f t="shared" si="25"/>
        <v>0</v>
      </c>
    </row>
    <row r="558" spans="1:7" s="85" customFormat="1" hidden="1">
      <c r="A558" s="101" t="str">
        <f>Invoice!F560</f>
        <v>Exchange rate :</v>
      </c>
      <c r="B558" s="80">
        <f>Invoice!C560</f>
        <v>0</v>
      </c>
      <c r="C558" s="81">
        <f>Invoice!B560</f>
        <v>0</v>
      </c>
      <c r="D558" s="86">
        <f t="shared" si="23"/>
        <v>0</v>
      </c>
      <c r="E558" s="86">
        <f t="shared" si="24"/>
        <v>0</v>
      </c>
      <c r="F558" s="87">
        <f>Invoice!G560</f>
        <v>0</v>
      </c>
      <c r="G558" s="88">
        <f t="shared" si="25"/>
        <v>0</v>
      </c>
    </row>
    <row r="559" spans="1:7" s="85" customFormat="1" hidden="1">
      <c r="A559" s="101" t="str">
        <f>Invoice!F561</f>
        <v>Exchange rate :</v>
      </c>
      <c r="B559" s="80">
        <f>Invoice!C561</f>
        <v>0</v>
      </c>
      <c r="C559" s="81">
        <f>Invoice!B561</f>
        <v>0</v>
      </c>
      <c r="D559" s="86">
        <f t="shared" si="23"/>
        <v>0</v>
      </c>
      <c r="E559" s="86">
        <f t="shared" si="24"/>
        <v>0</v>
      </c>
      <c r="F559" s="87">
        <f>Invoice!G561</f>
        <v>0</v>
      </c>
      <c r="G559" s="88">
        <f t="shared" si="25"/>
        <v>0</v>
      </c>
    </row>
    <row r="560" spans="1:7" s="85" customFormat="1" hidden="1">
      <c r="A560" s="101" t="str">
        <f>Invoice!F562</f>
        <v>Exchange rate :</v>
      </c>
      <c r="B560" s="80">
        <f>Invoice!C562</f>
        <v>0</v>
      </c>
      <c r="C560" s="81">
        <f>Invoice!B562</f>
        <v>0</v>
      </c>
      <c r="D560" s="86">
        <f t="shared" si="23"/>
        <v>0</v>
      </c>
      <c r="E560" s="86">
        <f t="shared" si="24"/>
        <v>0</v>
      </c>
      <c r="F560" s="87">
        <f>Invoice!G562</f>
        <v>0</v>
      </c>
      <c r="G560" s="88">
        <f t="shared" si="25"/>
        <v>0</v>
      </c>
    </row>
    <row r="561" spans="1:7" s="85" customFormat="1" hidden="1">
      <c r="A561" s="101" t="str">
        <f>Invoice!F563</f>
        <v>Exchange rate :</v>
      </c>
      <c r="B561" s="80">
        <f>Invoice!C563</f>
        <v>0</v>
      </c>
      <c r="C561" s="81">
        <f>Invoice!B563</f>
        <v>0</v>
      </c>
      <c r="D561" s="86">
        <f t="shared" si="23"/>
        <v>0</v>
      </c>
      <c r="E561" s="86">
        <f t="shared" si="24"/>
        <v>0</v>
      </c>
      <c r="F561" s="87">
        <f>Invoice!G563</f>
        <v>0</v>
      </c>
      <c r="G561" s="88">
        <f t="shared" si="25"/>
        <v>0</v>
      </c>
    </row>
    <row r="562" spans="1:7" s="85" customFormat="1" hidden="1">
      <c r="A562" s="101" t="str">
        <f>Invoice!F564</f>
        <v>Exchange rate :</v>
      </c>
      <c r="B562" s="80">
        <f>Invoice!C564</f>
        <v>0</v>
      </c>
      <c r="C562" s="81">
        <f>Invoice!B564</f>
        <v>0</v>
      </c>
      <c r="D562" s="86">
        <f t="shared" si="23"/>
        <v>0</v>
      </c>
      <c r="E562" s="86">
        <f t="shared" si="24"/>
        <v>0</v>
      </c>
      <c r="F562" s="87">
        <f>Invoice!G564</f>
        <v>0</v>
      </c>
      <c r="G562" s="88">
        <f t="shared" si="25"/>
        <v>0</v>
      </c>
    </row>
    <row r="563" spans="1:7" s="85" customFormat="1" hidden="1">
      <c r="A563" s="101" t="str">
        <f>Invoice!F565</f>
        <v>Exchange rate :</v>
      </c>
      <c r="B563" s="80">
        <f>Invoice!C565</f>
        <v>0</v>
      </c>
      <c r="C563" s="81">
        <f>Invoice!B565</f>
        <v>0</v>
      </c>
      <c r="D563" s="86">
        <f t="shared" si="23"/>
        <v>0</v>
      </c>
      <c r="E563" s="86">
        <f t="shared" si="24"/>
        <v>0</v>
      </c>
      <c r="F563" s="87">
        <f>Invoice!G565</f>
        <v>0</v>
      </c>
      <c r="G563" s="88">
        <f t="shared" si="25"/>
        <v>0</v>
      </c>
    </row>
    <row r="564" spans="1:7" s="85" customFormat="1" hidden="1">
      <c r="A564" s="101" t="str">
        <f>Invoice!F566</f>
        <v>Exchange rate :</v>
      </c>
      <c r="B564" s="80">
        <f>Invoice!C566</f>
        <v>0</v>
      </c>
      <c r="C564" s="81">
        <f>Invoice!B566</f>
        <v>0</v>
      </c>
      <c r="D564" s="86">
        <f t="shared" si="23"/>
        <v>0</v>
      </c>
      <c r="E564" s="86">
        <f t="shared" si="24"/>
        <v>0</v>
      </c>
      <c r="F564" s="87">
        <f>Invoice!G566</f>
        <v>0</v>
      </c>
      <c r="G564" s="88">
        <f t="shared" si="25"/>
        <v>0</v>
      </c>
    </row>
    <row r="565" spans="1:7" s="85" customFormat="1" hidden="1">
      <c r="A565" s="101" t="str">
        <f>Invoice!F567</f>
        <v>Exchange rate :</v>
      </c>
      <c r="B565" s="80">
        <f>Invoice!C567</f>
        <v>0</v>
      </c>
      <c r="C565" s="81">
        <f>Invoice!B567</f>
        <v>0</v>
      </c>
      <c r="D565" s="86">
        <f t="shared" si="23"/>
        <v>0</v>
      </c>
      <c r="E565" s="86">
        <f t="shared" si="24"/>
        <v>0</v>
      </c>
      <c r="F565" s="87">
        <f>Invoice!G567</f>
        <v>0</v>
      </c>
      <c r="G565" s="88">
        <f t="shared" si="25"/>
        <v>0</v>
      </c>
    </row>
    <row r="566" spans="1:7" s="85" customFormat="1" hidden="1">
      <c r="A566" s="101" t="str">
        <f>Invoice!F568</f>
        <v>Exchange rate :</v>
      </c>
      <c r="B566" s="80">
        <f>Invoice!C568</f>
        <v>0</v>
      </c>
      <c r="C566" s="81">
        <f>Invoice!B568</f>
        <v>0</v>
      </c>
      <c r="D566" s="86">
        <f t="shared" si="23"/>
        <v>0</v>
      </c>
      <c r="E566" s="86">
        <f t="shared" si="24"/>
        <v>0</v>
      </c>
      <c r="F566" s="87">
        <f>Invoice!G568</f>
        <v>0</v>
      </c>
      <c r="G566" s="88">
        <f t="shared" si="25"/>
        <v>0</v>
      </c>
    </row>
    <row r="567" spans="1:7" s="85" customFormat="1" hidden="1">
      <c r="A567" s="101" t="str">
        <f>Invoice!F569</f>
        <v>Exchange rate :</v>
      </c>
      <c r="B567" s="80">
        <f>Invoice!C569</f>
        <v>0</v>
      </c>
      <c r="C567" s="81">
        <f>Invoice!B569</f>
        <v>0</v>
      </c>
      <c r="D567" s="86">
        <f t="shared" si="23"/>
        <v>0</v>
      </c>
      <c r="E567" s="86">
        <f t="shared" si="24"/>
        <v>0</v>
      </c>
      <c r="F567" s="87">
        <f>Invoice!G569</f>
        <v>0</v>
      </c>
      <c r="G567" s="88">
        <f t="shared" si="25"/>
        <v>0</v>
      </c>
    </row>
    <row r="568" spans="1:7" s="85" customFormat="1" hidden="1">
      <c r="A568" s="101" t="str">
        <f>Invoice!F570</f>
        <v>Exchange rate :</v>
      </c>
      <c r="B568" s="80">
        <f>Invoice!C570</f>
        <v>0</v>
      </c>
      <c r="C568" s="81">
        <f>Invoice!B570</f>
        <v>0</v>
      </c>
      <c r="D568" s="86">
        <f t="shared" si="23"/>
        <v>0</v>
      </c>
      <c r="E568" s="86">
        <f t="shared" si="24"/>
        <v>0</v>
      </c>
      <c r="F568" s="87">
        <f>Invoice!G570</f>
        <v>0</v>
      </c>
      <c r="G568" s="88">
        <f t="shared" si="25"/>
        <v>0</v>
      </c>
    </row>
    <row r="569" spans="1:7" s="85" customFormat="1" hidden="1">
      <c r="A569" s="101" t="str">
        <f>Invoice!F571</f>
        <v>Exchange rate :</v>
      </c>
      <c r="B569" s="80">
        <f>Invoice!C571</f>
        <v>0</v>
      </c>
      <c r="C569" s="81">
        <f>Invoice!B571</f>
        <v>0</v>
      </c>
      <c r="D569" s="86">
        <f t="shared" si="23"/>
        <v>0</v>
      </c>
      <c r="E569" s="86">
        <f t="shared" si="24"/>
        <v>0</v>
      </c>
      <c r="F569" s="87">
        <f>Invoice!G571</f>
        <v>0</v>
      </c>
      <c r="G569" s="88">
        <f t="shared" si="25"/>
        <v>0</v>
      </c>
    </row>
    <row r="570" spans="1:7" s="85" customFormat="1" hidden="1">
      <c r="A570" s="101" t="str">
        <f>Invoice!F572</f>
        <v>Exchange rate :</v>
      </c>
      <c r="B570" s="80">
        <f>Invoice!C572</f>
        <v>0</v>
      </c>
      <c r="C570" s="81">
        <f>Invoice!B572</f>
        <v>0</v>
      </c>
      <c r="D570" s="86">
        <f t="shared" si="23"/>
        <v>0</v>
      </c>
      <c r="E570" s="86">
        <f t="shared" si="24"/>
        <v>0</v>
      </c>
      <c r="F570" s="87">
        <f>Invoice!G572</f>
        <v>0</v>
      </c>
      <c r="G570" s="88">
        <f t="shared" si="25"/>
        <v>0</v>
      </c>
    </row>
    <row r="571" spans="1:7" s="85" customFormat="1" hidden="1">
      <c r="A571" s="101" t="str">
        <f>Invoice!F573</f>
        <v>Exchange rate :</v>
      </c>
      <c r="B571" s="80">
        <f>Invoice!C573</f>
        <v>0</v>
      </c>
      <c r="C571" s="81">
        <f>Invoice!B573</f>
        <v>0</v>
      </c>
      <c r="D571" s="86">
        <f t="shared" si="23"/>
        <v>0</v>
      </c>
      <c r="E571" s="86">
        <f t="shared" si="24"/>
        <v>0</v>
      </c>
      <c r="F571" s="87">
        <f>Invoice!G573</f>
        <v>0</v>
      </c>
      <c r="G571" s="88">
        <f t="shared" si="25"/>
        <v>0</v>
      </c>
    </row>
    <row r="572" spans="1:7" s="85" customFormat="1" hidden="1">
      <c r="A572" s="101" t="str">
        <f>Invoice!F574</f>
        <v>Exchange rate :</v>
      </c>
      <c r="B572" s="80">
        <f>Invoice!C574</f>
        <v>0</v>
      </c>
      <c r="C572" s="81">
        <f>Invoice!B574</f>
        <v>0</v>
      </c>
      <c r="D572" s="86">
        <f t="shared" si="23"/>
        <v>0</v>
      </c>
      <c r="E572" s="86">
        <f t="shared" si="24"/>
        <v>0</v>
      </c>
      <c r="F572" s="87">
        <f>Invoice!G574</f>
        <v>0</v>
      </c>
      <c r="G572" s="88">
        <f t="shared" si="25"/>
        <v>0</v>
      </c>
    </row>
    <row r="573" spans="1:7" s="85" customFormat="1" hidden="1">
      <c r="A573" s="101" t="str">
        <f>Invoice!F575</f>
        <v>Exchange rate :</v>
      </c>
      <c r="B573" s="80">
        <f>Invoice!C575</f>
        <v>0</v>
      </c>
      <c r="C573" s="81">
        <f>Invoice!B575</f>
        <v>0</v>
      </c>
      <c r="D573" s="86">
        <f t="shared" si="23"/>
        <v>0</v>
      </c>
      <c r="E573" s="86">
        <f t="shared" si="24"/>
        <v>0</v>
      </c>
      <c r="F573" s="87">
        <f>Invoice!G575</f>
        <v>0</v>
      </c>
      <c r="G573" s="88">
        <f t="shared" si="25"/>
        <v>0</v>
      </c>
    </row>
    <row r="574" spans="1:7" s="85" customFormat="1" hidden="1">
      <c r="A574" s="101" t="str">
        <f>Invoice!F576</f>
        <v>Exchange rate :</v>
      </c>
      <c r="B574" s="80">
        <f>Invoice!C576</f>
        <v>0</v>
      </c>
      <c r="C574" s="81">
        <f>Invoice!B576</f>
        <v>0</v>
      </c>
      <c r="D574" s="86">
        <f t="shared" si="23"/>
        <v>0</v>
      </c>
      <c r="E574" s="86">
        <f t="shared" si="24"/>
        <v>0</v>
      </c>
      <c r="F574" s="87">
        <f>Invoice!G576</f>
        <v>0</v>
      </c>
      <c r="G574" s="88">
        <f t="shared" si="25"/>
        <v>0</v>
      </c>
    </row>
    <row r="575" spans="1:7" s="85" customFormat="1" hidden="1">
      <c r="A575" s="101" t="str">
        <f>Invoice!F577</f>
        <v>Exchange rate :</v>
      </c>
      <c r="B575" s="80">
        <f>Invoice!C577</f>
        <v>0</v>
      </c>
      <c r="C575" s="81">
        <f>Invoice!B577</f>
        <v>0</v>
      </c>
      <c r="D575" s="86">
        <f t="shared" si="23"/>
        <v>0</v>
      </c>
      <c r="E575" s="86">
        <f t="shared" si="24"/>
        <v>0</v>
      </c>
      <c r="F575" s="87">
        <f>Invoice!G577</f>
        <v>0</v>
      </c>
      <c r="G575" s="88">
        <f t="shared" si="25"/>
        <v>0</v>
      </c>
    </row>
    <row r="576" spans="1:7" s="85" customFormat="1" hidden="1">
      <c r="A576" s="101" t="str">
        <f>Invoice!F578</f>
        <v>Exchange rate :</v>
      </c>
      <c r="B576" s="80">
        <f>Invoice!C578</f>
        <v>0</v>
      </c>
      <c r="C576" s="81">
        <f>Invoice!B578</f>
        <v>0</v>
      </c>
      <c r="D576" s="86">
        <f t="shared" ref="D576:D639" si="26">F576/$D$14</f>
        <v>0</v>
      </c>
      <c r="E576" s="86">
        <f t="shared" ref="E576:E639" si="27">G576/$D$14</f>
        <v>0</v>
      </c>
      <c r="F576" s="87">
        <f>Invoice!G578</f>
        <v>0</v>
      </c>
      <c r="G576" s="88">
        <f t="shared" ref="G576:G639" si="28">C576*F576</f>
        <v>0</v>
      </c>
    </row>
    <row r="577" spans="1:7" s="85" customFormat="1" hidden="1">
      <c r="A577" s="101" t="str">
        <f>Invoice!F579</f>
        <v>Exchange rate :</v>
      </c>
      <c r="B577" s="80">
        <f>Invoice!C579</f>
        <v>0</v>
      </c>
      <c r="C577" s="81">
        <f>Invoice!B579</f>
        <v>0</v>
      </c>
      <c r="D577" s="86">
        <f t="shared" si="26"/>
        <v>0</v>
      </c>
      <c r="E577" s="86">
        <f t="shared" si="27"/>
        <v>0</v>
      </c>
      <c r="F577" s="87">
        <f>Invoice!G579</f>
        <v>0</v>
      </c>
      <c r="G577" s="88">
        <f t="shared" si="28"/>
        <v>0</v>
      </c>
    </row>
    <row r="578" spans="1:7" s="85" customFormat="1" hidden="1">
      <c r="A578" s="101" t="str">
        <f>Invoice!F580</f>
        <v>Exchange rate :</v>
      </c>
      <c r="B578" s="80">
        <f>Invoice!C580</f>
        <v>0</v>
      </c>
      <c r="C578" s="81">
        <f>Invoice!B580</f>
        <v>0</v>
      </c>
      <c r="D578" s="86">
        <f t="shared" si="26"/>
        <v>0</v>
      </c>
      <c r="E578" s="86">
        <f t="shared" si="27"/>
        <v>0</v>
      </c>
      <c r="F578" s="87">
        <f>Invoice!G580</f>
        <v>0</v>
      </c>
      <c r="G578" s="88">
        <f t="shared" si="28"/>
        <v>0</v>
      </c>
    </row>
    <row r="579" spans="1:7" s="85" customFormat="1" hidden="1">
      <c r="A579" s="101" t="str">
        <f>Invoice!F581</f>
        <v>Exchange rate :</v>
      </c>
      <c r="B579" s="80">
        <f>Invoice!C581</f>
        <v>0</v>
      </c>
      <c r="C579" s="81">
        <f>Invoice!B581</f>
        <v>0</v>
      </c>
      <c r="D579" s="86">
        <f t="shared" si="26"/>
        <v>0</v>
      </c>
      <c r="E579" s="86">
        <f t="shared" si="27"/>
        <v>0</v>
      </c>
      <c r="F579" s="87">
        <f>Invoice!G581</f>
        <v>0</v>
      </c>
      <c r="G579" s="88">
        <f t="shared" si="28"/>
        <v>0</v>
      </c>
    </row>
    <row r="580" spans="1:7" s="85" customFormat="1" hidden="1">
      <c r="A580" s="101" t="str">
        <f>Invoice!F582</f>
        <v>Exchange rate :</v>
      </c>
      <c r="B580" s="80">
        <f>Invoice!C582</f>
        <v>0</v>
      </c>
      <c r="C580" s="81">
        <f>Invoice!B582</f>
        <v>0</v>
      </c>
      <c r="D580" s="86">
        <f t="shared" si="26"/>
        <v>0</v>
      </c>
      <c r="E580" s="86">
        <f t="shared" si="27"/>
        <v>0</v>
      </c>
      <c r="F580" s="87">
        <f>Invoice!G582</f>
        <v>0</v>
      </c>
      <c r="G580" s="88">
        <f t="shared" si="28"/>
        <v>0</v>
      </c>
    </row>
    <row r="581" spans="1:7" s="85" customFormat="1" hidden="1">
      <c r="A581" s="101" t="str">
        <f>Invoice!F583</f>
        <v>Exchange rate :</v>
      </c>
      <c r="B581" s="80">
        <f>Invoice!C583</f>
        <v>0</v>
      </c>
      <c r="C581" s="81">
        <f>Invoice!B583</f>
        <v>0</v>
      </c>
      <c r="D581" s="86">
        <f t="shared" si="26"/>
        <v>0</v>
      </c>
      <c r="E581" s="86">
        <f t="shared" si="27"/>
        <v>0</v>
      </c>
      <c r="F581" s="87">
        <f>Invoice!G583</f>
        <v>0</v>
      </c>
      <c r="G581" s="88">
        <f t="shared" si="28"/>
        <v>0</v>
      </c>
    </row>
    <row r="582" spans="1:7" s="85" customFormat="1" hidden="1">
      <c r="A582" s="101" t="str">
        <f>Invoice!F584</f>
        <v>Exchange rate :</v>
      </c>
      <c r="B582" s="80">
        <f>Invoice!C584</f>
        <v>0</v>
      </c>
      <c r="C582" s="81">
        <f>Invoice!B584</f>
        <v>0</v>
      </c>
      <c r="D582" s="86">
        <f t="shared" si="26"/>
        <v>0</v>
      </c>
      <c r="E582" s="86">
        <f t="shared" si="27"/>
        <v>0</v>
      </c>
      <c r="F582" s="87">
        <f>Invoice!G584</f>
        <v>0</v>
      </c>
      <c r="G582" s="88">
        <f t="shared" si="28"/>
        <v>0</v>
      </c>
    </row>
    <row r="583" spans="1:7" s="85" customFormat="1" hidden="1">
      <c r="A583" s="101" t="str">
        <f>Invoice!F585</f>
        <v>Exchange rate :</v>
      </c>
      <c r="B583" s="80">
        <f>Invoice!C585</f>
        <v>0</v>
      </c>
      <c r="C583" s="81">
        <f>Invoice!B585</f>
        <v>0</v>
      </c>
      <c r="D583" s="86">
        <f t="shared" si="26"/>
        <v>0</v>
      </c>
      <c r="E583" s="86">
        <f t="shared" si="27"/>
        <v>0</v>
      </c>
      <c r="F583" s="87">
        <f>Invoice!G585</f>
        <v>0</v>
      </c>
      <c r="G583" s="88">
        <f t="shared" si="28"/>
        <v>0</v>
      </c>
    </row>
    <row r="584" spans="1:7" s="85" customFormat="1" hidden="1">
      <c r="A584" s="101" t="str">
        <f>Invoice!F586</f>
        <v>Exchange rate :</v>
      </c>
      <c r="B584" s="80">
        <f>Invoice!C586</f>
        <v>0</v>
      </c>
      <c r="C584" s="81">
        <f>Invoice!B586</f>
        <v>0</v>
      </c>
      <c r="D584" s="86">
        <f t="shared" si="26"/>
        <v>0</v>
      </c>
      <c r="E584" s="86">
        <f t="shared" si="27"/>
        <v>0</v>
      </c>
      <c r="F584" s="87">
        <f>Invoice!G586</f>
        <v>0</v>
      </c>
      <c r="G584" s="88">
        <f t="shared" si="28"/>
        <v>0</v>
      </c>
    </row>
    <row r="585" spans="1:7" s="85" customFormat="1" hidden="1">
      <c r="A585" s="101" t="str">
        <f>Invoice!F587</f>
        <v>Exchange rate :</v>
      </c>
      <c r="B585" s="80">
        <f>Invoice!C587</f>
        <v>0</v>
      </c>
      <c r="C585" s="81">
        <f>Invoice!B587</f>
        <v>0</v>
      </c>
      <c r="D585" s="86">
        <f t="shared" si="26"/>
        <v>0</v>
      </c>
      <c r="E585" s="86">
        <f t="shared" si="27"/>
        <v>0</v>
      </c>
      <c r="F585" s="87">
        <f>Invoice!G587</f>
        <v>0</v>
      </c>
      <c r="G585" s="88">
        <f t="shared" si="28"/>
        <v>0</v>
      </c>
    </row>
    <row r="586" spans="1:7" s="85" customFormat="1" hidden="1">
      <c r="A586" s="101" t="str">
        <f>Invoice!F588</f>
        <v>Exchange rate :</v>
      </c>
      <c r="B586" s="80">
        <f>Invoice!C588</f>
        <v>0</v>
      </c>
      <c r="C586" s="81">
        <f>Invoice!B588</f>
        <v>0</v>
      </c>
      <c r="D586" s="86">
        <f t="shared" si="26"/>
        <v>0</v>
      </c>
      <c r="E586" s="86">
        <f t="shared" si="27"/>
        <v>0</v>
      </c>
      <c r="F586" s="87">
        <f>Invoice!G588</f>
        <v>0</v>
      </c>
      <c r="G586" s="88">
        <f t="shared" si="28"/>
        <v>0</v>
      </c>
    </row>
    <row r="587" spans="1:7" s="85" customFormat="1" hidden="1">
      <c r="A587" s="101" t="str">
        <f>Invoice!F589</f>
        <v>Exchange rate :</v>
      </c>
      <c r="B587" s="80">
        <f>Invoice!C589</f>
        <v>0</v>
      </c>
      <c r="C587" s="81">
        <f>Invoice!B589</f>
        <v>0</v>
      </c>
      <c r="D587" s="86">
        <f t="shared" si="26"/>
        <v>0</v>
      </c>
      <c r="E587" s="86">
        <f t="shared" si="27"/>
        <v>0</v>
      </c>
      <c r="F587" s="87">
        <f>Invoice!G589</f>
        <v>0</v>
      </c>
      <c r="G587" s="88">
        <f t="shared" si="28"/>
        <v>0</v>
      </c>
    </row>
    <row r="588" spans="1:7" s="85" customFormat="1" hidden="1">
      <c r="A588" s="101" t="str">
        <f>Invoice!F590</f>
        <v>Exchange rate :</v>
      </c>
      <c r="B588" s="80">
        <f>Invoice!C590</f>
        <v>0</v>
      </c>
      <c r="C588" s="81">
        <f>Invoice!B590</f>
        <v>0</v>
      </c>
      <c r="D588" s="86">
        <f t="shared" si="26"/>
        <v>0</v>
      </c>
      <c r="E588" s="86">
        <f t="shared" si="27"/>
        <v>0</v>
      </c>
      <c r="F588" s="87">
        <f>Invoice!G590</f>
        <v>0</v>
      </c>
      <c r="G588" s="88">
        <f t="shared" si="28"/>
        <v>0</v>
      </c>
    </row>
    <row r="589" spans="1:7" s="85" customFormat="1" hidden="1">
      <c r="A589" s="101" t="str">
        <f>Invoice!F591</f>
        <v>Exchange rate :</v>
      </c>
      <c r="B589" s="80">
        <f>Invoice!C591</f>
        <v>0</v>
      </c>
      <c r="C589" s="81">
        <f>Invoice!B591</f>
        <v>0</v>
      </c>
      <c r="D589" s="86">
        <f t="shared" si="26"/>
        <v>0</v>
      </c>
      <c r="E589" s="86">
        <f t="shared" si="27"/>
        <v>0</v>
      </c>
      <c r="F589" s="87">
        <f>Invoice!G591</f>
        <v>0</v>
      </c>
      <c r="G589" s="88">
        <f t="shared" si="28"/>
        <v>0</v>
      </c>
    </row>
    <row r="590" spans="1:7" s="85" customFormat="1" hidden="1">
      <c r="A590" s="101" t="str">
        <f>Invoice!F592</f>
        <v>Exchange rate :</v>
      </c>
      <c r="B590" s="80">
        <f>Invoice!C592</f>
        <v>0</v>
      </c>
      <c r="C590" s="81">
        <f>Invoice!B592</f>
        <v>0</v>
      </c>
      <c r="D590" s="86">
        <f t="shared" si="26"/>
        <v>0</v>
      </c>
      <c r="E590" s="86">
        <f t="shared" si="27"/>
        <v>0</v>
      </c>
      <c r="F590" s="87">
        <f>Invoice!G592</f>
        <v>0</v>
      </c>
      <c r="G590" s="88">
        <f t="shared" si="28"/>
        <v>0</v>
      </c>
    </row>
    <row r="591" spans="1:7" s="85" customFormat="1" hidden="1">
      <c r="A591" s="101" t="str">
        <f>Invoice!F593</f>
        <v>Exchange rate :</v>
      </c>
      <c r="B591" s="80">
        <f>Invoice!C593</f>
        <v>0</v>
      </c>
      <c r="C591" s="81">
        <f>Invoice!B593</f>
        <v>0</v>
      </c>
      <c r="D591" s="86">
        <f t="shared" si="26"/>
        <v>0</v>
      </c>
      <c r="E591" s="86">
        <f t="shared" si="27"/>
        <v>0</v>
      </c>
      <c r="F591" s="87">
        <f>Invoice!G593</f>
        <v>0</v>
      </c>
      <c r="G591" s="88">
        <f t="shared" si="28"/>
        <v>0</v>
      </c>
    </row>
    <row r="592" spans="1:7" s="85" customFormat="1" hidden="1">
      <c r="A592" s="101" t="str">
        <f>Invoice!F594</f>
        <v>Exchange rate :</v>
      </c>
      <c r="B592" s="80">
        <f>Invoice!C594</f>
        <v>0</v>
      </c>
      <c r="C592" s="81">
        <f>Invoice!B594</f>
        <v>0</v>
      </c>
      <c r="D592" s="86">
        <f t="shared" si="26"/>
        <v>0</v>
      </c>
      <c r="E592" s="86">
        <f t="shared" si="27"/>
        <v>0</v>
      </c>
      <c r="F592" s="87">
        <f>Invoice!G594</f>
        <v>0</v>
      </c>
      <c r="G592" s="88">
        <f t="shared" si="28"/>
        <v>0</v>
      </c>
    </row>
    <row r="593" spans="1:7" s="85" customFormat="1" hidden="1">
      <c r="A593" s="101" t="str">
        <f>Invoice!F595</f>
        <v>Exchange rate :</v>
      </c>
      <c r="B593" s="80">
        <f>Invoice!C595</f>
        <v>0</v>
      </c>
      <c r="C593" s="81">
        <f>Invoice!B595</f>
        <v>0</v>
      </c>
      <c r="D593" s="86">
        <f t="shared" si="26"/>
        <v>0</v>
      </c>
      <c r="E593" s="86">
        <f t="shared" si="27"/>
        <v>0</v>
      </c>
      <c r="F593" s="87">
        <f>Invoice!G595</f>
        <v>0</v>
      </c>
      <c r="G593" s="88">
        <f t="shared" si="28"/>
        <v>0</v>
      </c>
    </row>
    <row r="594" spans="1:7" s="85" customFormat="1" hidden="1">
      <c r="A594" s="101" t="str">
        <f>Invoice!F596</f>
        <v>Exchange rate :</v>
      </c>
      <c r="B594" s="80">
        <f>Invoice!C596</f>
        <v>0</v>
      </c>
      <c r="C594" s="81">
        <f>Invoice!B596</f>
        <v>0</v>
      </c>
      <c r="D594" s="86">
        <f t="shared" si="26"/>
        <v>0</v>
      </c>
      <c r="E594" s="86">
        <f t="shared" si="27"/>
        <v>0</v>
      </c>
      <c r="F594" s="87">
        <f>Invoice!G596</f>
        <v>0</v>
      </c>
      <c r="G594" s="88">
        <f t="shared" si="28"/>
        <v>0</v>
      </c>
    </row>
    <row r="595" spans="1:7" s="85" customFormat="1" hidden="1">
      <c r="A595" s="101" t="str">
        <f>Invoice!F597</f>
        <v>Exchange rate :</v>
      </c>
      <c r="B595" s="80">
        <f>Invoice!C597</f>
        <v>0</v>
      </c>
      <c r="C595" s="81">
        <f>Invoice!B597</f>
        <v>0</v>
      </c>
      <c r="D595" s="86">
        <f t="shared" si="26"/>
        <v>0</v>
      </c>
      <c r="E595" s="86">
        <f t="shared" si="27"/>
        <v>0</v>
      </c>
      <c r="F595" s="87">
        <f>Invoice!G597</f>
        <v>0</v>
      </c>
      <c r="G595" s="88">
        <f t="shared" si="28"/>
        <v>0</v>
      </c>
    </row>
    <row r="596" spans="1:7" s="85" customFormat="1" hidden="1">
      <c r="A596" s="101" t="str">
        <f>Invoice!F598</f>
        <v>Exchange rate :</v>
      </c>
      <c r="B596" s="80">
        <f>Invoice!C598</f>
        <v>0</v>
      </c>
      <c r="C596" s="81">
        <f>Invoice!B598</f>
        <v>0</v>
      </c>
      <c r="D596" s="86">
        <f t="shared" si="26"/>
        <v>0</v>
      </c>
      <c r="E596" s="86">
        <f t="shared" si="27"/>
        <v>0</v>
      </c>
      <c r="F596" s="87">
        <f>Invoice!G598</f>
        <v>0</v>
      </c>
      <c r="G596" s="88">
        <f t="shared" si="28"/>
        <v>0</v>
      </c>
    </row>
    <row r="597" spans="1:7" s="85" customFormat="1" hidden="1">
      <c r="A597" s="101" t="str">
        <f>Invoice!F599</f>
        <v>Exchange rate :</v>
      </c>
      <c r="B597" s="80">
        <f>Invoice!C599</f>
        <v>0</v>
      </c>
      <c r="C597" s="81">
        <f>Invoice!B599</f>
        <v>0</v>
      </c>
      <c r="D597" s="86">
        <f t="shared" si="26"/>
        <v>0</v>
      </c>
      <c r="E597" s="86">
        <f t="shared" si="27"/>
        <v>0</v>
      </c>
      <c r="F597" s="87">
        <f>Invoice!G599</f>
        <v>0</v>
      </c>
      <c r="G597" s="88">
        <f t="shared" si="28"/>
        <v>0</v>
      </c>
    </row>
    <row r="598" spans="1:7" s="85" customFormat="1" hidden="1">
      <c r="A598" s="101" t="str">
        <f>Invoice!F600</f>
        <v>Exchange rate :</v>
      </c>
      <c r="B598" s="80">
        <f>Invoice!C600</f>
        <v>0</v>
      </c>
      <c r="C598" s="81">
        <f>Invoice!B600</f>
        <v>0</v>
      </c>
      <c r="D598" s="86">
        <f t="shared" si="26"/>
        <v>0</v>
      </c>
      <c r="E598" s="86">
        <f t="shared" si="27"/>
        <v>0</v>
      </c>
      <c r="F598" s="87">
        <f>Invoice!G600</f>
        <v>0</v>
      </c>
      <c r="G598" s="88">
        <f t="shared" si="28"/>
        <v>0</v>
      </c>
    </row>
    <row r="599" spans="1:7" s="85" customFormat="1" hidden="1">
      <c r="A599" s="101" t="str">
        <f>Invoice!F601</f>
        <v>Exchange rate :</v>
      </c>
      <c r="B599" s="80">
        <f>Invoice!C601</f>
        <v>0</v>
      </c>
      <c r="C599" s="81">
        <f>Invoice!B601</f>
        <v>0</v>
      </c>
      <c r="D599" s="86">
        <f t="shared" si="26"/>
        <v>0</v>
      </c>
      <c r="E599" s="86">
        <f t="shared" si="27"/>
        <v>0</v>
      </c>
      <c r="F599" s="87">
        <f>Invoice!G601</f>
        <v>0</v>
      </c>
      <c r="G599" s="88">
        <f t="shared" si="28"/>
        <v>0</v>
      </c>
    </row>
    <row r="600" spans="1:7" s="85" customFormat="1" hidden="1">
      <c r="A600" s="101" t="str">
        <f>Invoice!F602</f>
        <v>Exchange rate :</v>
      </c>
      <c r="B600" s="80">
        <f>Invoice!C602</f>
        <v>0</v>
      </c>
      <c r="C600" s="81">
        <f>Invoice!B602</f>
        <v>0</v>
      </c>
      <c r="D600" s="86">
        <f t="shared" si="26"/>
        <v>0</v>
      </c>
      <c r="E600" s="86">
        <f t="shared" si="27"/>
        <v>0</v>
      </c>
      <c r="F600" s="87">
        <f>Invoice!G602</f>
        <v>0</v>
      </c>
      <c r="G600" s="88">
        <f t="shared" si="28"/>
        <v>0</v>
      </c>
    </row>
    <row r="601" spans="1:7" s="85" customFormat="1" hidden="1">
      <c r="A601" s="101" t="str">
        <f>Invoice!F603</f>
        <v>Exchange rate :</v>
      </c>
      <c r="B601" s="80">
        <f>Invoice!C603</f>
        <v>0</v>
      </c>
      <c r="C601" s="81">
        <f>Invoice!B603</f>
        <v>0</v>
      </c>
      <c r="D601" s="86">
        <f t="shared" si="26"/>
        <v>0</v>
      </c>
      <c r="E601" s="86">
        <f t="shared" si="27"/>
        <v>0</v>
      </c>
      <c r="F601" s="87">
        <f>Invoice!G603</f>
        <v>0</v>
      </c>
      <c r="G601" s="88">
        <f t="shared" si="28"/>
        <v>0</v>
      </c>
    </row>
    <row r="602" spans="1:7" s="85" customFormat="1" hidden="1">
      <c r="A602" s="101" t="str">
        <f>Invoice!F604</f>
        <v>Exchange rate :</v>
      </c>
      <c r="B602" s="80">
        <f>Invoice!C604</f>
        <v>0</v>
      </c>
      <c r="C602" s="81">
        <f>Invoice!B604</f>
        <v>0</v>
      </c>
      <c r="D602" s="86">
        <f t="shared" si="26"/>
        <v>0</v>
      </c>
      <c r="E602" s="86">
        <f t="shared" si="27"/>
        <v>0</v>
      </c>
      <c r="F602" s="87">
        <f>Invoice!G604</f>
        <v>0</v>
      </c>
      <c r="G602" s="88">
        <f t="shared" si="28"/>
        <v>0</v>
      </c>
    </row>
    <row r="603" spans="1:7" s="85" customFormat="1" hidden="1">
      <c r="A603" s="101" t="str">
        <f>Invoice!F605</f>
        <v>Exchange rate :</v>
      </c>
      <c r="B603" s="80">
        <f>Invoice!C605</f>
        <v>0</v>
      </c>
      <c r="C603" s="81">
        <f>Invoice!B605</f>
        <v>0</v>
      </c>
      <c r="D603" s="86">
        <f t="shared" si="26"/>
        <v>0</v>
      </c>
      <c r="E603" s="86">
        <f t="shared" si="27"/>
        <v>0</v>
      </c>
      <c r="F603" s="87">
        <f>Invoice!G605</f>
        <v>0</v>
      </c>
      <c r="G603" s="88">
        <f t="shared" si="28"/>
        <v>0</v>
      </c>
    </row>
    <row r="604" spans="1:7" s="85" customFormat="1" hidden="1">
      <c r="A604" s="101" t="str">
        <f>Invoice!F606</f>
        <v>Exchange rate :</v>
      </c>
      <c r="B604" s="80">
        <f>Invoice!C606</f>
        <v>0</v>
      </c>
      <c r="C604" s="81">
        <f>Invoice!B606</f>
        <v>0</v>
      </c>
      <c r="D604" s="86">
        <f t="shared" si="26"/>
        <v>0</v>
      </c>
      <c r="E604" s="86">
        <f t="shared" si="27"/>
        <v>0</v>
      </c>
      <c r="F604" s="87">
        <f>Invoice!G606</f>
        <v>0</v>
      </c>
      <c r="G604" s="88">
        <f t="shared" si="28"/>
        <v>0</v>
      </c>
    </row>
    <row r="605" spans="1:7" s="85" customFormat="1" hidden="1">
      <c r="A605" s="101" t="str">
        <f>Invoice!F607</f>
        <v>Exchange rate :</v>
      </c>
      <c r="B605" s="80">
        <f>Invoice!C607</f>
        <v>0</v>
      </c>
      <c r="C605" s="81">
        <f>Invoice!B607</f>
        <v>0</v>
      </c>
      <c r="D605" s="86">
        <f t="shared" si="26"/>
        <v>0</v>
      </c>
      <c r="E605" s="86">
        <f t="shared" si="27"/>
        <v>0</v>
      </c>
      <c r="F605" s="87">
        <f>Invoice!G607</f>
        <v>0</v>
      </c>
      <c r="G605" s="88">
        <f t="shared" si="28"/>
        <v>0</v>
      </c>
    </row>
    <row r="606" spans="1:7" s="85" customFormat="1" hidden="1">
      <c r="A606" s="101" t="str">
        <f>Invoice!F608</f>
        <v>Exchange rate :</v>
      </c>
      <c r="B606" s="80">
        <f>Invoice!C608</f>
        <v>0</v>
      </c>
      <c r="C606" s="81">
        <f>Invoice!B608</f>
        <v>0</v>
      </c>
      <c r="D606" s="86">
        <f t="shared" si="26"/>
        <v>0</v>
      </c>
      <c r="E606" s="86">
        <f t="shared" si="27"/>
        <v>0</v>
      </c>
      <c r="F606" s="87">
        <f>Invoice!G608</f>
        <v>0</v>
      </c>
      <c r="G606" s="88">
        <f t="shared" si="28"/>
        <v>0</v>
      </c>
    </row>
    <row r="607" spans="1:7" s="85" customFormat="1" hidden="1">
      <c r="A607" s="101" t="str">
        <f>Invoice!F609</f>
        <v>Exchange rate :</v>
      </c>
      <c r="B607" s="80">
        <f>Invoice!C609</f>
        <v>0</v>
      </c>
      <c r="C607" s="81">
        <f>Invoice!B609</f>
        <v>0</v>
      </c>
      <c r="D607" s="86">
        <f t="shared" si="26"/>
        <v>0</v>
      </c>
      <c r="E607" s="86">
        <f t="shared" si="27"/>
        <v>0</v>
      </c>
      <c r="F607" s="87">
        <f>Invoice!G609</f>
        <v>0</v>
      </c>
      <c r="G607" s="88">
        <f t="shared" si="28"/>
        <v>0</v>
      </c>
    </row>
    <row r="608" spans="1:7" s="85" customFormat="1" hidden="1">
      <c r="A608" s="101" t="str">
        <f>Invoice!F610</f>
        <v>Exchange rate :</v>
      </c>
      <c r="B608" s="80">
        <f>Invoice!C610</f>
        <v>0</v>
      </c>
      <c r="C608" s="81">
        <f>Invoice!B610</f>
        <v>0</v>
      </c>
      <c r="D608" s="86">
        <f t="shared" si="26"/>
        <v>0</v>
      </c>
      <c r="E608" s="86">
        <f t="shared" si="27"/>
        <v>0</v>
      </c>
      <c r="F608" s="87">
        <f>Invoice!G610</f>
        <v>0</v>
      </c>
      <c r="G608" s="88">
        <f t="shared" si="28"/>
        <v>0</v>
      </c>
    </row>
    <row r="609" spans="1:7" s="85" customFormat="1" hidden="1">
      <c r="A609" s="101" t="str">
        <f>Invoice!F611</f>
        <v>Exchange rate :</v>
      </c>
      <c r="B609" s="80">
        <f>Invoice!C611</f>
        <v>0</v>
      </c>
      <c r="C609" s="81">
        <f>Invoice!B611</f>
        <v>0</v>
      </c>
      <c r="D609" s="86">
        <f t="shared" si="26"/>
        <v>0</v>
      </c>
      <c r="E609" s="86">
        <f t="shared" si="27"/>
        <v>0</v>
      </c>
      <c r="F609" s="87">
        <f>Invoice!G611</f>
        <v>0</v>
      </c>
      <c r="G609" s="88">
        <f t="shared" si="28"/>
        <v>0</v>
      </c>
    </row>
    <row r="610" spans="1:7" s="85" customFormat="1" hidden="1">
      <c r="A610" s="101" t="str">
        <f>Invoice!F612</f>
        <v>Exchange rate :</v>
      </c>
      <c r="B610" s="80">
        <f>Invoice!C612</f>
        <v>0</v>
      </c>
      <c r="C610" s="81">
        <f>Invoice!B612</f>
        <v>0</v>
      </c>
      <c r="D610" s="86">
        <f t="shared" si="26"/>
        <v>0</v>
      </c>
      <c r="E610" s="86">
        <f t="shared" si="27"/>
        <v>0</v>
      </c>
      <c r="F610" s="87">
        <f>Invoice!G612</f>
        <v>0</v>
      </c>
      <c r="G610" s="88">
        <f t="shared" si="28"/>
        <v>0</v>
      </c>
    </row>
    <row r="611" spans="1:7" s="85" customFormat="1" hidden="1">
      <c r="A611" s="101" t="str">
        <f>Invoice!F613</f>
        <v>Exchange rate :</v>
      </c>
      <c r="B611" s="80">
        <f>Invoice!C613</f>
        <v>0</v>
      </c>
      <c r="C611" s="81">
        <f>Invoice!B613</f>
        <v>0</v>
      </c>
      <c r="D611" s="86">
        <f t="shared" si="26"/>
        <v>0</v>
      </c>
      <c r="E611" s="86">
        <f t="shared" si="27"/>
        <v>0</v>
      </c>
      <c r="F611" s="87">
        <f>Invoice!G613</f>
        <v>0</v>
      </c>
      <c r="G611" s="88">
        <f t="shared" si="28"/>
        <v>0</v>
      </c>
    </row>
    <row r="612" spans="1:7" s="85" customFormat="1" hidden="1">
      <c r="A612" s="101" t="str">
        <f>Invoice!F614</f>
        <v>Exchange rate :</v>
      </c>
      <c r="B612" s="80">
        <f>Invoice!C614</f>
        <v>0</v>
      </c>
      <c r="C612" s="81">
        <f>Invoice!B614</f>
        <v>0</v>
      </c>
      <c r="D612" s="86">
        <f t="shared" si="26"/>
        <v>0</v>
      </c>
      <c r="E612" s="86">
        <f t="shared" si="27"/>
        <v>0</v>
      </c>
      <c r="F612" s="87">
        <f>Invoice!G614</f>
        <v>0</v>
      </c>
      <c r="G612" s="88">
        <f t="shared" si="28"/>
        <v>0</v>
      </c>
    </row>
    <row r="613" spans="1:7" s="85" customFormat="1" hidden="1">
      <c r="A613" s="101" t="str">
        <f>Invoice!F615</f>
        <v>Exchange rate :</v>
      </c>
      <c r="B613" s="80">
        <f>Invoice!C615</f>
        <v>0</v>
      </c>
      <c r="C613" s="81">
        <f>Invoice!B615</f>
        <v>0</v>
      </c>
      <c r="D613" s="86">
        <f t="shared" si="26"/>
        <v>0</v>
      </c>
      <c r="E613" s="86">
        <f t="shared" si="27"/>
        <v>0</v>
      </c>
      <c r="F613" s="87">
        <f>Invoice!G615</f>
        <v>0</v>
      </c>
      <c r="G613" s="88">
        <f t="shared" si="28"/>
        <v>0</v>
      </c>
    </row>
    <row r="614" spans="1:7" s="85" customFormat="1" hidden="1">
      <c r="A614" s="101" t="str">
        <f>Invoice!F616</f>
        <v>Exchange rate :</v>
      </c>
      <c r="B614" s="80">
        <f>Invoice!C616</f>
        <v>0</v>
      </c>
      <c r="C614" s="81">
        <f>Invoice!B616</f>
        <v>0</v>
      </c>
      <c r="D614" s="86">
        <f t="shared" si="26"/>
        <v>0</v>
      </c>
      <c r="E614" s="86">
        <f t="shared" si="27"/>
        <v>0</v>
      </c>
      <c r="F614" s="87">
        <f>Invoice!G616</f>
        <v>0</v>
      </c>
      <c r="G614" s="88">
        <f t="shared" si="28"/>
        <v>0</v>
      </c>
    </row>
    <row r="615" spans="1:7" s="85" customFormat="1" hidden="1">
      <c r="A615" s="101" t="str">
        <f>Invoice!F617</f>
        <v>Exchange rate :</v>
      </c>
      <c r="B615" s="80">
        <f>Invoice!C617</f>
        <v>0</v>
      </c>
      <c r="C615" s="81">
        <f>Invoice!B617</f>
        <v>0</v>
      </c>
      <c r="D615" s="86">
        <f t="shared" si="26"/>
        <v>0</v>
      </c>
      <c r="E615" s="86">
        <f t="shared" si="27"/>
        <v>0</v>
      </c>
      <c r="F615" s="87">
        <f>Invoice!G617</f>
        <v>0</v>
      </c>
      <c r="G615" s="88">
        <f t="shared" si="28"/>
        <v>0</v>
      </c>
    </row>
    <row r="616" spans="1:7" s="85" customFormat="1" hidden="1">
      <c r="A616" s="101" t="str">
        <f>Invoice!F618</f>
        <v>Exchange rate :</v>
      </c>
      <c r="B616" s="80">
        <f>Invoice!C618</f>
        <v>0</v>
      </c>
      <c r="C616" s="81">
        <f>Invoice!B618</f>
        <v>0</v>
      </c>
      <c r="D616" s="86">
        <f t="shared" si="26"/>
        <v>0</v>
      </c>
      <c r="E616" s="86">
        <f t="shared" si="27"/>
        <v>0</v>
      </c>
      <c r="F616" s="87">
        <f>Invoice!G618</f>
        <v>0</v>
      </c>
      <c r="G616" s="88">
        <f t="shared" si="28"/>
        <v>0</v>
      </c>
    </row>
    <row r="617" spans="1:7" s="85" customFormat="1" hidden="1">
      <c r="A617" s="101" t="str">
        <f>Invoice!F619</f>
        <v>Exchange rate :</v>
      </c>
      <c r="B617" s="80">
        <f>Invoice!C619</f>
        <v>0</v>
      </c>
      <c r="C617" s="81">
        <f>Invoice!B619</f>
        <v>0</v>
      </c>
      <c r="D617" s="86">
        <f t="shared" si="26"/>
        <v>0</v>
      </c>
      <c r="E617" s="86">
        <f t="shared" si="27"/>
        <v>0</v>
      </c>
      <c r="F617" s="87">
        <f>Invoice!G619</f>
        <v>0</v>
      </c>
      <c r="G617" s="88">
        <f t="shared" si="28"/>
        <v>0</v>
      </c>
    </row>
    <row r="618" spans="1:7" s="85" customFormat="1" hidden="1">
      <c r="A618" s="101" t="str">
        <f>Invoice!F620</f>
        <v>Exchange rate :</v>
      </c>
      <c r="B618" s="80">
        <f>Invoice!C620</f>
        <v>0</v>
      </c>
      <c r="C618" s="81">
        <f>Invoice!B620</f>
        <v>0</v>
      </c>
      <c r="D618" s="86">
        <f t="shared" si="26"/>
        <v>0</v>
      </c>
      <c r="E618" s="86">
        <f t="shared" si="27"/>
        <v>0</v>
      </c>
      <c r="F618" s="87">
        <f>Invoice!G620</f>
        <v>0</v>
      </c>
      <c r="G618" s="88">
        <f t="shared" si="28"/>
        <v>0</v>
      </c>
    </row>
    <row r="619" spans="1:7" s="85" customFormat="1" hidden="1">
      <c r="A619" s="101" t="str">
        <f>Invoice!F621</f>
        <v>Exchange rate :</v>
      </c>
      <c r="B619" s="80">
        <f>Invoice!C621</f>
        <v>0</v>
      </c>
      <c r="C619" s="81">
        <f>Invoice!B621</f>
        <v>0</v>
      </c>
      <c r="D619" s="86">
        <f t="shared" si="26"/>
        <v>0</v>
      </c>
      <c r="E619" s="86">
        <f t="shared" si="27"/>
        <v>0</v>
      </c>
      <c r="F619" s="87">
        <f>Invoice!G621</f>
        <v>0</v>
      </c>
      <c r="G619" s="88">
        <f t="shared" si="28"/>
        <v>0</v>
      </c>
    </row>
    <row r="620" spans="1:7" s="85" customFormat="1" hidden="1">
      <c r="A620" s="101" t="str">
        <f>Invoice!F622</f>
        <v>Exchange rate :</v>
      </c>
      <c r="B620" s="80">
        <f>Invoice!C622</f>
        <v>0</v>
      </c>
      <c r="C620" s="81">
        <f>Invoice!B622</f>
        <v>0</v>
      </c>
      <c r="D620" s="86">
        <f t="shared" si="26"/>
        <v>0</v>
      </c>
      <c r="E620" s="86">
        <f t="shared" si="27"/>
        <v>0</v>
      </c>
      <c r="F620" s="87">
        <f>Invoice!G622</f>
        <v>0</v>
      </c>
      <c r="G620" s="88">
        <f t="shared" si="28"/>
        <v>0</v>
      </c>
    </row>
    <row r="621" spans="1:7" s="85" customFormat="1" hidden="1">
      <c r="A621" s="101" t="str">
        <f>Invoice!F623</f>
        <v>Exchange rate :</v>
      </c>
      <c r="B621" s="80">
        <f>Invoice!C623</f>
        <v>0</v>
      </c>
      <c r="C621" s="81">
        <f>Invoice!B623</f>
        <v>0</v>
      </c>
      <c r="D621" s="86">
        <f t="shared" si="26"/>
        <v>0</v>
      </c>
      <c r="E621" s="86">
        <f t="shared" si="27"/>
        <v>0</v>
      </c>
      <c r="F621" s="87">
        <f>Invoice!G623</f>
        <v>0</v>
      </c>
      <c r="G621" s="88">
        <f t="shared" si="28"/>
        <v>0</v>
      </c>
    </row>
    <row r="622" spans="1:7" s="85" customFormat="1" hidden="1">
      <c r="A622" s="101" t="str">
        <f>Invoice!F624</f>
        <v>Exchange rate :</v>
      </c>
      <c r="B622" s="80">
        <f>Invoice!C624</f>
        <v>0</v>
      </c>
      <c r="C622" s="81">
        <f>Invoice!B624</f>
        <v>0</v>
      </c>
      <c r="D622" s="86">
        <f t="shared" si="26"/>
        <v>0</v>
      </c>
      <c r="E622" s="86">
        <f t="shared" si="27"/>
        <v>0</v>
      </c>
      <c r="F622" s="87">
        <f>Invoice!G624</f>
        <v>0</v>
      </c>
      <c r="G622" s="88">
        <f t="shared" si="28"/>
        <v>0</v>
      </c>
    </row>
    <row r="623" spans="1:7" s="85" customFormat="1" hidden="1">
      <c r="A623" s="101" t="str">
        <f>Invoice!F625</f>
        <v>Exchange rate :</v>
      </c>
      <c r="B623" s="80">
        <f>Invoice!C625</f>
        <v>0</v>
      </c>
      <c r="C623" s="81">
        <f>Invoice!B625</f>
        <v>0</v>
      </c>
      <c r="D623" s="86">
        <f t="shared" si="26"/>
        <v>0</v>
      </c>
      <c r="E623" s="86">
        <f t="shared" si="27"/>
        <v>0</v>
      </c>
      <c r="F623" s="87">
        <f>Invoice!G625</f>
        <v>0</v>
      </c>
      <c r="G623" s="88">
        <f t="shared" si="28"/>
        <v>0</v>
      </c>
    </row>
    <row r="624" spans="1:7" s="85" customFormat="1" hidden="1">
      <c r="A624" s="101" t="str">
        <f>Invoice!F626</f>
        <v>Exchange rate :</v>
      </c>
      <c r="B624" s="80">
        <f>Invoice!C626</f>
        <v>0</v>
      </c>
      <c r="C624" s="81">
        <f>Invoice!B626</f>
        <v>0</v>
      </c>
      <c r="D624" s="86">
        <f t="shared" si="26"/>
        <v>0</v>
      </c>
      <c r="E624" s="86">
        <f t="shared" si="27"/>
        <v>0</v>
      </c>
      <c r="F624" s="87">
        <f>Invoice!G626</f>
        <v>0</v>
      </c>
      <c r="G624" s="88">
        <f t="shared" si="28"/>
        <v>0</v>
      </c>
    </row>
    <row r="625" spans="1:7" s="85" customFormat="1" hidden="1">
      <c r="A625" s="101" t="str">
        <f>Invoice!F627</f>
        <v>Exchange rate :</v>
      </c>
      <c r="B625" s="80">
        <f>Invoice!C627</f>
        <v>0</v>
      </c>
      <c r="C625" s="81">
        <f>Invoice!B627</f>
        <v>0</v>
      </c>
      <c r="D625" s="86">
        <f t="shared" si="26"/>
        <v>0</v>
      </c>
      <c r="E625" s="86">
        <f t="shared" si="27"/>
        <v>0</v>
      </c>
      <c r="F625" s="87">
        <f>Invoice!G627</f>
        <v>0</v>
      </c>
      <c r="G625" s="88">
        <f t="shared" si="28"/>
        <v>0</v>
      </c>
    </row>
    <row r="626" spans="1:7" s="85" customFormat="1" hidden="1">
      <c r="A626" s="101" t="str">
        <f>Invoice!F628</f>
        <v>Exchange rate :</v>
      </c>
      <c r="B626" s="80">
        <f>Invoice!C628</f>
        <v>0</v>
      </c>
      <c r="C626" s="81">
        <f>Invoice!B628</f>
        <v>0</v>
      </c>
      <c r="D626" s="86">
        <f t="shared" si="26"/>
        <v>0</v>
      </c>
      <c r="E626" s="86">
        <f t="shared" si="27"/>
        <v>0</v>
      </c>
      <c r="F626" s="87">
        <f>Invoice!G628</f>
        <v>0</v>
      </c>
      <c r="G626" s="88">
        <f t="shared" si="28"/>
        <v>0</v>
      </c>
    </row>
    <row r="627" spans="1:7" s="85" customFormat="1" hidden="1">
      <c r="A627" s="101" t="str">
        <f>Invoice!F629</f>
        <v>Exchange rate :</v>
      </c>
      <c r="B627" s="80">
        <f>Invoice!C629</f>
        <v>0</v>
      </c>
      <c r="C627" s="81">
        <f>Invoice!B629</f>
        <v>0</v>
      </c>
      <c r="D627" s="86">
        <f t="shared" si="26"/>
        <v>0</v>
      </c>
      <c r="E627" s="86">
        <f t="shared" si="27"/>
        <v>0</v>
      </c>
      <c r="F627" s="87">
        <f>Invoice!G629</f>
        <v>0</v>
      </c>
      <c r="G627" s="88">
        <f t="shared" si="28"/>
        <v>0</v>
      </c>
    </row>
    <row r="628" spans="1:7" s="85" customFormat="1" hidden="1">
      <c r="A628" s="101" t="str">
        <f>Invoice!F630</f>
        <v>Exchange rate :</v>
      </c>
      <c r="B628" s="80">
        <f>Invoice!C630</f>
        <v>0</v>
      </c>
      <c r="C628" s="81">
        <f>Invoice!B630</f>
        <v>0</v>
      </c>
      <c r="D628" s="86">
        <f t="shared" si="26"/>
        <v>0</v>
      </c>
      <c r="E628" s="86">
        <f t="shared" si="27"/>
        <v>0</v>
      </c>
      <c r="F628" s="87">
        <f>Invoice!G630</f>
        <v>0</v>
      </c>
      <c r="G628" s="88">
        <f t="shared" si="28"/>
        <v>0</v>
      </c>
    </row>
    <row r="629" spans="1:7" s="85" customFormat="1" hidden="1">
      <c r="A629" s="101" t="str">
        <f>Invoice!F631</f>
        <v>Exchange rate :</v>
      </c>
      <c r="B629" s="80">
        <f>Invoice!C631</f>
        <v>0</v>
      </c>
      <c r="C629" s="81">
        <f>Invoice!B631</f>
        <v>0</v>
      </c>
      <c r="D629" s="86">
        <f t="shared" si="26"/>
        <v>0</v>
      </c>
      <c r="E629" s="86">
        <f t="shared" si="27"/>
        <v>0</v>
      </c>
      <c r="F629" s="87">
        <f>Invoice!G631</f>
        <v>0</v>
      </c>
      <c r="G629" s="88">
        <f t="shared" si="28"/>
        <v>0</v>
      </c>
    </row>
    <row r="630" spans="1:7" s="85" customFormat="1" hidden="1">
      <c r="A630" s="101" t="str">
        <f>Invoice!F632</f>
        <v>Exchange rate :</v>
      </c>
      <c r="B630" s="80">
        <f>Invoice!C632</f>
        <v>0</v>
      </c>
      <c r="C630" s="81">
        <f>Invoice!B632</f>
        <v>0</v>
      </c>
      <c r="D630" s="86">
        <f t="shared" si="26"/>
        <v>0</v>
      </c>
      <c r="E630" s="86">
        <f t="shared" si="27"/>
        <v>0</v>
      </c>
      <c r="F630" s="87">
        <f>Invoice!G632</f>
        <v>0</v>
      </c>
      <c r="G630" s="88">
        <f t="shared" si="28"/>
        <v>0</v>
      </c>
    </row>
    <row r="631" spans="1:7" s="85" customFormat="1" hidden="1">
      <c r="A631" s="101" t="str">
        <f>Invoice!F633</f>
        <v>Exchange rate :</v>
      </c>
      <c r="B631" s="80">
        <f>Invoice!C633</f>
        <v>0</v>
      </c>
      <c r="C631" s="81">
        <f>Invoice!B633</f>
        <v>0</v>
      </c>
      <c r="D631" s="86">
        <f t="shared" si="26"/>
        <v>0</v>
      </c>
      <c r="E631" s="86">
        <f t="shared" si="27"/>
        <v>0</v>
      </c>
      <c r="F631" s="87">
        <f>Invoice!G633</f>
        <v>0</v>
      </c>
      <c r="G631" s="88">
        <f t="shared" si="28"/>
        <v>0</v>
      </c>
    </row>
    <row r="632" spans="1:7" s="85" customFormat="1" hidden="1">
      <c r="A632" s="101" t="str">
        <f>Invoice!F634</f>
        <v>Exchange rate :</v>
      </c>
      <c r="B632" s="80">
        <f>Invoice!C634</f>
        <v>0</v>
      </c>
      <c r="C632" s="81">
        <f>Invoice!B634</f>
        <v>0</v>
      </c>
      <c r="D632" s="86">
        <f t="shared" si="26"/>
        <v>0</v>
      </c>
      <c r="E632" s="86">
        <f t="shared" si="27"/>
        <v>0</v>
      </c>
      <c r="F632" s="87">
        <f>Invoice!G634</f>
        <v>0</v>
      </c>
      <c r="G632" s="88">
        <f t="shared" si="28"/>
        <v>0</v>
      </c>
    </row>
    <row r="633" spans="1:7" s="85" customFormat="1" hidden="1">
      <c r="A633" s="101" t="str">
        <f>Invoice!F635</f>
        <v>Exchange rate :</v>
      </c>
      <c r="B633" s="80">
        <f>Invoice!C635</f>
        <v>0</v>
      </c>
      <c r="C633" s="81">
        <f>Invoice!B635</f>
        <v>0</v>
      </c>
      <c r="D633" s="86">
        <f t="shared" si="26"/>
        <v>0</v>
      </c>
      <c r="E633" s="86">
        <f t="shared" si="27"/>
        <v>0</v>
      </c>
      <c r="F633" s="87">
        <f>Invoice!G635</f>
        <v>0</v>
      </c>
      <c r="G633" s="88">
        <f t="shared" si="28"/>
        <v>0</v>
      </c>
    </row>
    <row r="634" spans="1:7" s="85" customFormat="1" hidden="1">
      <c r="A634" s="101" t="str">
        <f>Invoice!F636</f>
        <v>Exchange rate :</v>
      </c>
      <c r="B634" s="80">
        <f>Invoice!C636</f>
        <v>0</v>
      </c>
      <c r="C634" s="81">
        <f>Invoice!B636</f>
        <v>0</v>
      </c>
      <c r="D634" s="86">
        <f t="shared" si="26"/>
        <v>0</v>
      </c>
      <c r="E634" s="86">
        <f t="shared" si="27"/>
        <v>0</v>
      </c>
      <c r="F634" s="87">
        <f>Invoice!G636</f>
        <v>0</v>
      </c>
      <c r="G634" s="88">
        <f t="shared" si="28"/>
        <v>0</v>
      </c>
    </row>
    <row r="635" spans="1:7" s="85" customFormat="1" hidden="1">
      <c r="A635" s="101" t="str">
        <f>Invoice!F637</f>
        <v>Exchange rate :</v>
      </c>
      <c r="B635" s="80">
        <f>Invoice!C637</f>
        <v>0</v>
      </c>
      <c r="C635" s="81">
        <f>Invoice!B637</f>
        <v>0</v>
      </c>
      <c r="D635" s="86">
        <f t="shared" si="26"/>
        <v>0</v>
      </c>
      <c r="E635" s="86">
        <f t="shared" si="27"/>
        <v>0</v>
      </c>
      <c r="F635" s="87">
        <f>Invoice!G637</f>
        <v>0</v>
      </c>
      <c r="G635" s="88">
        <f t="shared" si="28"/>
        <v>0</v>
      </c>
    </row>
    <row r="636" spans="1:7" s="85" customFormat="1" hidden="1">
      <c r="A636" s="101" t="str">
        <f>Invoice!F638</f>
        <v>Exchange rate :</v>
      </c>
      <c r="B636" s="80">
        <f>Invoice!C638</f>
        <v>0</v>
      </c>
      <c r="C636" s="81">
        <f>Invoice!B638</f>
        <v>0</v>
      </c>
      <c r="D636" s="86">
        <f t="shared" si="26"/>
        <v>0</v>
      </c>
      <c r="E636" s="86">
        <f t="shared" si="27"/>
        <v>0</v>
      </c>
      <c r="F636" s="87">
        <f>Invoice!G638</f>
        <v>0</v>
      </c>
      <c r="G636" s="88">
        <f t="shared" si="28"/>
        <v>0</v>
      </c>
    </row>
    <row r="637" spans="1:7" s="85" customFormat="1" hidden="1">
      <c r="A637" s="101" t="str">
        <f>Invoice!F639</f>
        <v>Exchange rate :</v>
      </c>
      <c r="B637" s="80">
        <f>Invoice!C639</f>
        <v>0</v>
      </c>
      <c r="C637" s="81">
        <f>Invoice!B639</f>
        <v>0</v>
      </c>
      <c r="D637" s="86">
        <f t="shared" si="26"/>
        <v>0</v>
      </c>
      <c r="E637" s="86">
        <f t="shared" si="27"/>
        <v>0</v>
      </c>
      <c r="F637" s="87">
        <f>Invoice!G639</f>
        <v>0</v>
      </c>
      <c r="G637" s="88">
        <f t="shared" si="28"/>
        <v>0</v>
      </c>
    </row>
    <row r="638" spans="1:7" s="85" customFormat="1" hidden="1">
      <c r="A638" s="101" t="str">
        <f>Invoice!F640</f>
        <v>Exchange rate :</v>
      </c>
      <c r="B638" s="80">
        <f>Invoice!C640</f>
        <v>0</v>
      </c>
      <c r="C638" s="81">
        <f>Invoice!B640</f>
        <v>0</v>
      </c>
      <c r="D638" s="86">
        <f t="shared" si="26"/>
        <v>0</v>
      </c>
      <c r="E638" s="86">
        <f t="shared" si="27"/>
        <v>0</v>
      </c>
      <c r="F638" s="87">
        <f>Invoice!G640</f>
        <v>0</v>
      </c>
      <c r="G638" s="88">
        <f t="shared" si="28"/>
        <v>0</v>
      </c>
    </row>
    <row r="639" spans="1:7" s="85" customFormat="1" hidden="1">
      <c r="A639" s="101" t="str">
        <f>Invoice!F641</f>
        <v>Exchange rate :</v>
      </c>
      <c r="B639" s="80">
        <f>Invoice!C641</f>
        <v>0</v>
      </c>
      <c r="C639" s="81">
        <f>Invoice!B641</f>
        <v>0</v>
      </c>
      <c r="D639" s="86">
        <f t="shared" si="26"/>
        <v>0</v>
      </c>
      <c r="E639" s="86">
        <f t="shared" si="27"/>
        <v>0</v>
      </c>
      <c r="F639" s="87">
        <f>Invoice!G641</f>
        <v>0</v>
      </c>
      <c r="G639" s="88">
        <f t="shared" si="28"/>
        <v>0</v>
      </c>
    </row>
    <row r="640" spans="1:7" s="85" customFormat="1" hidden="1">
      <c r="A640" s="101" t="str">
        <f>Invoice!F642</f>
        <v>Exchange rate :</v>
      </c>
      <c r="B640" s="80">
        <f>Invoice!C642</f>
        <v>0</v>
      </c>
      <c r="C640" s="81">
        <f>Invoice!B642</f>
        <v>0</v>
      </c>
      <c r="D640" s="86">
        <f t="shared" ref="D640:D703" si="29">F640/$D$14</f>
        <v>0</v>
      </c>
      <c r="E640" s="86">
        <f t="shared" ref="E640:E703" si="30">G640/$D$14</f>
        <v>0</v>
      </c>
      <c r="F640" s="87">
        <f>Invoice!G642</f>
        <v>0</v>
      </c>
      <c r="G640" s="88">
        <f t="shared" ref="G640:G703" si="31">C640*F640</f>
        <v>0</v>
      </c>
    </row>
    <row r="641" spans="1:7" s="85" customFormat="1" hidden="1">
      <c r="A641" s="101" t="str">
        <f>Invoice!F643</f>
        <v>Exchange rate :</v>
      </c>
      <c r="B641" s="80">
        <f>Invoice!C643</f>
        <v>0</v>
      </c>
      <c r="C641" s="81">
        <f>Invoice!B643</f>
        <v>0</v>
      </c>
      <c r="D641" s="86">
        <f t="shared" si="29"/>
        <v>0</v>
      </c>
      <c r="E641" s="86">
        <f t="shared" si="30"/>
        <v>0</v>
      </c>
      <c r="F641" s="87">
        <f>Invoice!G643</f>
        <v>0</v>
      </c>
      <c r="G641" s="88">
        <f t="shared" si="31"/>
        <v>0</v>
      </c>
    </row>
    <row r="642" spans="1:7" s="85" customFormat="1" hidden="1">
      <c r="A642" s="101" t="str">
        <f>Invoice!F644</f>
        <v>Exchange rate :</v>
      </c>
      <c r="B642" s="80">
        <f>Invoice!C644</f>
        <v>0</v>
      </c>
      <c r="C642" s="81">
        <f>Invoice!B644</f>
        <v>0</v>
      </c>
      <c r="D642" s="86">
        <f t="shared" si="29"/>
        <v>0</v>
      </c>
      <c r="E642" s="86">
        <f t="shared" si="30"/>
        <v>0</v>
      </c>
      <c r="F642" s="87">
        <f>Invoice!G644</f>
        <v>0</v>
      </c>
      <c r="G642" s="88">
        <f t="shared" si="31"/>
        <v>0</v>
      </c>
    </row>
    <row r="643" spans="1:7" s="85" customFormat="1" hidden="1">
      <c r="A643" s="101" t="str">
        <f>Invoice!F645</f>
        <v>Exchange rate :</v>
      </c>
      <c r="B643" s="80">
        <f>Invoice!C645</f>
        <v>0</v>
      </c>
      <c r="C643" s="81">
        <f>Invoice!B645</f>
        <v>0</v>
      </c>
      <c r="D643" s="86">
        <f t="shared" si="29"/>
        <v>0</v>
      </c>
      <c r="E643" s="86">
        <f t="shared" si="30"/>
        <v>0</v>
      </c>
      <c r="F643" s="87">
        <f>Invoice!G645</f>
        <v>0</v>
      </c>
      <c r="G643" s="88">
        <f t="shared" si="31"/>
        <v>0</v>
      </c>
    </row>
    <row r="644" spans="1:7" s="85" customFormat="1" hidden="1">
      <c r="A644" s="101" t="str">
        <f>Invoice!F646</f>
        <v>Exchange rate :</v>
      </c>
      <c r="B644" s="80">
        <f>Invoice!C646</f>
        <v>0</v>
      </c>
      <c r="C644" s="81">
        <f>Invoice!B646</f>
        <v>0</v>
      </c>
      <c r="D644" s="86">
        <f t="shared" si="29"/>
        <v>0</v>
      </c>
      <c r="E644" s="86">
        <f t="shared" si="30"/>
        <v>0</v>
      </c>
      <c r="F644" s="87">
        <f>Invoice!G646</f>
        <v>0</v>
      </c>
      <c r="G644" s="88">
        <f t="shared" si="31"/>
        <v>0</v>
      </c>
    </row>
    <row r="645" spans="1:7" s="85" customFormat="1" hidden="1">
      <c r="A645" s="101" t="str">
        <f>Invoice!F647</f>
        <v>Exchange rate :</v>
      </c>
      <c r="B645" s="80">
        <f>Invoice!C647</f>
        <v>0</v>
      </c>
      <c r="C645" s="81">
        <f>Invoice!B647</f>
        <v>0</v>
      </c>
      <c r="D645" s="86">
        <f t="shared" si="29"/>
        <v>0</v>
      </c>
      <c r="E645" s="86">
        <f t="shared" si="30"/>
        <v>0</v>
      </c>
      <c r="F645" s="87">
        <f>Invoice!G647</f>
        <v>0</v>
      </c>
      <c r="G645" s="88">
        <f t="shared" si="31"/>
        <v>0</v>
      </c>
    </row>
    <row r="646" spans="1:7" s="85" customFormat="1" hidden="1">
      <c r="A646" s="101" t="str">
        <f>Invoice!F648</f>
        <v>Exchange rate :</v>
      </c>
      <c r="B646" s="80">
        <f>Invoice!C648</f>
        <v>0</v>
      </c>
      <c r="C646" s="81">
        <f>Invoice!B648</f>
        <v>0</v>
      </c>
      <c r="D646" s="86">
        <f t="shared" si="29"/>
        <v>0</v>
      </c>
      <c r="E646" s="86">
        <f t="shared" si="30"/>
        <v>0</v>
      </c>
      <c r="F646" s="87">
        <f>Invoice!G648</f>
        <v>0</v>
      </c>
      <c r="G646" s="88">
        <f t="shared" si="31"/>
        <v>0</v>
      </c>
    </row>
    <row r="647" spans="1:7" s="85" customFormat="1" hidden="1">
      <c r="A647" s="101" t="str">
        <f>Invoice!F649</f>
        <v>Exchange rate :</v>
      </c>
      <c r="B647" s="80">
        <f>Invoice!C649</f>
        <v>0</v>
      </c>
      <c r="C647" s="81">
        <f>Invoice!B649</f>
        <v>0</v>
      </c>
      <c r="D647" s="86">
        <f t="shared" si="29"/>
        <v>0</v>
      </c>
      <c r="E647" s="86">
        <f t="shared" si="30"/>
        <v>0</v>
      </c>
      <c r="F647" s="87">
        <f>Invoice!G649</f>
        <v>0</v>
      </c>
      <c r="G647" s="88">
        <f t="shared" si="31"/>
        <v>0</v>
      </c>
    </row>
    <row r="648" spans="1:7" s="85" customFormat="1" hidden="1">
      <c r="A648" s="101" t="str">
        <f>Invoice!F650</f>
        <v>Exchange rate :</v>
      </c>
      <c r="B648" s="80">
        <f>Invoice!C650</f>
        <v>0</v>
      </c>
      <c r="C648" s="81">
        <f>Invoice!B650</f>
        <v>0</v>
      </c>
      <c r="D648" s="86">
        <f t="shared" si="29"/>
        <v>0</v>
      </c>
      <c r="E648" s="86">
        <f t="shared" si="30"/>
        <v>0</v>
      </c>
      <c r="F648" s="87">
        <f>Invoice!G650</f>
        <v>0</v>
      </c>
      <c r="G648" s="88">
        <f t="shared" si="31"/>
        <v>0</v>
      </c>
    </row>
    <row r="649" spans="1:7" s="85" customFormat="1" hidden="1">
      <c r="A649" s="101" t="str">
        <f>Invoice!F651</f>
        <v>Exchange rate :</v>
      </c>
      <c r="B649" s="80">
        <f>Invoice!C651</f>
        <v>0</v>
      </c>
      <c r="C649" s="81">
        <f>Invoice!B651</f>
        <v>0</v>
      </c>
      <c r="D649" s="86">
        <f t="shared" si="29"/>
        <v>0</v>
      </c>
      <c r="E649" s="86">
        <f t="shared" si="30"/>
        <v>0</v>
      </c>
      <c r="F649" s="87">
        <f>Invoice!G651</f>
        <v>0</v>
      </c>
      <c r="G649" s="88">
        <f t="shared" si="31"/>
        <v>0</v>
      </c>
    </row>
    <row r="650" spans="1:7" s="85" customFormat="1" hidden="1">
      <c r="A650" s="101" t="str">
        <f>Invoice!F652</f>
        <v>Exchange rate :</v>
      </c>
      <c r="B650" s="80">
        <f>Invoice!C652</f>
        <v>0</v>
      </c>
      <c r="C650" s="81">
        <f>Invoice!B652</f>
        <v>0</v>
      </c>
      <c r="D650" s="86">
        <f t="shared" si="29"/>
        <v>0</v>
      </c>
      <c r="E650" s="86">
        <f t="shared" si="30"/>
        <v>0</v>
      </c>
      <c r="F650" s="87">
        <f>Invoice!G652</f>
        <v>0</v>
      </c>
      <c r="G650" s="88">
        <f t="shared" si="31"/>
        <v>0</v>
      </c>
    </row>
    <row r="651" spans="1:7" s="85" customFormat="1" hidden="1">
      <c r="A651" s="101" t="str">
        <f>Invoice!F653</f>
        <v>Exchange rate :</v>
      </c>
      <c r="B651" s="80">
        <f>Invoice!C653</f>
        <v>0</v>
      </c>
      <c r="C651" s="81">
        <f>Invoice!B653</f>
        <v>0</v>
      </c>
      <c r="D651" s="86">
        <f t="shared" si="29"/>
        <v>0</v>
      </c>
      <c r="E651" s="86">
        <f t="shared" si="30"/>
        <v>0</v>
      </c>
      <c r="F651" s="87">
        <f>Invoice!G653</f>
        <v>0</v>
      </c>
      <c r="G651" s="88">
        <f t="shared" si="31"/>
        <v>0</v>
      </c>
    </row>
    <row r="652" spans="1:7" s="85" customFormat="1" hidden="1">
      <c r="A652" s="101" t="str">
        <f>Invoice!F654</f>
        <v>Exchange rate :</v>
      </c>
      <c r="B652" s="80">
        <f>Invoice!C654</f>
        <v>0</v>
      </c>
      <c r="C652" s="81">
        <f>Invoice!B654</f>
        <v>0</v>
      </c>
      <c r="D652" s="86">
        <f t="shared" si="29"/>
        <v>0</v>
      </c>
      <c r="E652" s="86">
        <f t="shared" si="30"/>
        <v>0</v>
      </c>
      <c r="F652" s="87">
        <f>Invoice!G654</f>
        <v>0</v>
      </c>
      <c r="G652" s="88">
        <f t="shared" si="31"/>
        <v>0</v>
      </c>
    </row>
    <row r="653" spans="1:7" s="85" customFormat="1" hidden="1">
      <c r="A653" s="101" t="str">
        <f>Invoice!F655</f>
        <v>Exchange rate :</v>
      </c>
      <c r="B653" s="80">
        <f>Invoice!C655</f>
        <v>0</v>
      </c>
      <c r="C653" s="81">
        <f>Invoice!B655</f>
        <v>0</v>
      </c>
      <c r="D653" s="86">
        <f t="shared" si="29"/>
        <v>0</v>
      </c>
      <c r="E653" s="86">
        <f t="shared" si="30"/>
        <v>0</v>
      </c>
      <c r="F653" s="87">
        <f>Invoice!G655</f>
        <v>0</v>
      </c>
      <c r="G653" s="88">
        <f t="shared" si="31"/>
        <v>0</v>
      </c>
    </row>
    <row r="654" spans="1:7" s="85" customFormat="1" hidden="1">
      <c r="A654" s="101" t="str">
        <f>Invoice!F656</f>
        <v>Exchange rate :</v>
      </c>
      <c r="B654" s="80">
        <f>Invoice!C656</f>
        <v>0</v>
      </c>
      <c r="C654" s="81">
        <f>Invoice!B656</f>
        <v>0</v>
      </c>
      <c r="D654" s="86">
        <f t="shared" si="29"/>
        <v>0</v>
      </c>
      <c r="E654" s="86">
        <f t="shared" si="30"/>
        <v>0</v>
      </c>
      <c r="F654" s="87">
        <f>Invoice!G656</f>
        <v>0</v>
      </c>
      <c r="G654" s="88">
        <f t="shared" si="31"/>
        <v>0</v>
      </c>
    </row>
    <row r="655" spans="1:7" s="85" customFormat="1" hidden="1">
      <c r="A655" s="101" t="str">
        <f>Invoice!F657</f>
        <v>Exchange rate :</v>
      </c>
      <c r="B655" s="80">
        <f>Invoice!C657</f>
        <v>0</v>
      </c>
      <c r="C655" s="81">
        <f>Invoice!B657</f>
        <v>0</v>
      </c>
      <c r="D655" s="86">
        <f t="shared" si="29"/>
        <v>0</v>
      </c>
      <c r="E655" s="86">
        <f t="shared" si="30"/>
        <v>0</v>
      </c>
      <c r="F655" s="87">
        <f>Invoice!G657</f>
        <v>0</v>
      </c>
      <c r="G655" s="88">
        <f t="shared" si="31"/>
        <v>0</v>
      </c>
    </row>
    <row r="656" spans="1:7" s="85" customFormat="1" hidden="1">
      <c r="A656" s="101" t="str">
        <f>Invoice!F658</f>
        <v>Exchange rate :</v>
      </c>
      <c r="B656" s="80">
        <f>Invoice!C658</f>
        <v>0</v>
      </c>
      <c r="C656" s="81">
        <f>Invoice!B658</f>
        <v>0</v>
      </c>
      <c r="D656" s="86">
        <f t="shared" si="29"/>
        <v>0</v>
      </c>
      <c r="E656" s="86">
        <f t="shared" si="30"/>
        <v>0</v>
      </c>
      <c r="F656" s="87">
        <f>Invoice!G658</f>
        <v>0</v>
      </c>
      <c r="G656" s="88">
        <f t="shared" si="31"/>
        <v>0</v>
      </c>
    </row>
    <row r="657" spans="1:7" s="85" customFormat="1" hidden="1">
      <c r="A657" s="101" t="str">
        <f>Invoice!F659</f>
        <v>Exchange rate :</v>
      </c>
      <c r="B657" s="80">
        <f>Invoice!C659</f>
        <v>0</v>
      </c>
      <c r="C657" s="81">
        <f>Invoice!B659</f>
        <v>0</v>
      </c>
      <c r="D657" s="86">
        <f t="shared" si="29"/>
        <v>0</v>
      </c>
      <c r="E657" s="86">
        <f t="shared" si="30"/>
        <v>0</v>
      </c>
      <c r="F657" s="87">
        <f>Invoice!G659</f>
        <v>0</v>
      </c>
      <c r="G657" s="88">
        <f t="shared" si="31"/>
        <v>0</v>
      </c>
    </row>
    <row r="658" spans="1:7" s="85" customFormat="1" hidden="1">
      <c r="A658" s="101" t="str">
        <f>Invoice!F660</f>
        <v>Exchange rate :</v>
      </c>
      <c r="B658" s="80">
        <f>Invoice!C660</f>
        <v>0</v>
      </c>
      <c r="C658" s="81">
        <f>Invoice!B660</f>
        <v>0</v>
      </c>
      <c r="D658" s="86">
        <f t="shared" si="29"/>
        <v>0</v>
      </c>
      <c r="E658" s="86">
        <f t="shared" si="30"/>
        <v>0</v>
      </c>
      <c r="F658" s="87">
        <f>Invoice!G660</f>
        <v>0</v>
      </c>
      <c r="G658" s="88">
        <f t="shared" si="31"/>
        <v>0</v>
      </c>
    </row>
    <row r="659" spans="1:7" s="85" customFormat="1" hidden="1">
      <c r="A659" s="101" t="str">
        <f>Invoice!F661</f>
        <v>Exchange rate :</v>
      </c>
      <c r="B659" s="80">
        <f>Invoice!C661</f>
        <v>0</v>
      </c>
      <c r="C659" s="81">
        <f>Invoice!B661</f>
        <v>0</v>
      </c>
      <c r="D659" s="86">
        <f t="shared" si="29"/>
        <v>0</v>
      </c>
      <c r="E659" s="86">
        <f t="shared" si="30"/>
        <v>0</v>
      </c>
      <c r="F659" s="87">
        <f>Invoice!G661</f>
        <v>0</v>
      </c>
      <c r="G659" s="88">
        <f t="shared" si="31"/>
        <v>0</v>
      </c>
    </row>
    <row r="660" spans="1:7" s="85" customFormat="1" hidden="1">
      <c r="A660" s="101" t="str">
        <f>Invoice!F662</f>
        <v>Exchange rate :</v>
      </c>
      <c r="B660" s="80">
        <f>Invoice!C662</f>
        <v>0</v>
      </c>
      <c r="C660" s="81">
        <f>Invoice!B662</f>
        <v>0</v>
      </c>
      <c r="D660" s="86">
        <f t="shared" si="29"/>
        <v>0</v>
      </c>
      <c r="E660" s="86">
        <f t="shared" si="30"/>
        <v>0</v>
      </c>
      <c r="F660" s="87">
        <f>Invoice!G662</f>
        <v>0</v>
      </c>
      <c r="G660" s="88">
        <f t="shared" si="31"/>
        <v>0</v>
      </c>
    </row>
    <row r="661" spans="1:7" s="85" customFormat="1" hidden="1">
      <c r="A661" s="101" t="str">
        <f>Invoice!F663</f>
        <v>Exchange rate :</v>
      </c>
      <c r="B661" s="80">
        <f>Invoice!C663</f>
        <v>0</v>
      </c>
      <c r="C661" s="81">
        <f>Invoice!B663</f>
        <v>0</v>
      </c>
      <c r="D661" s="86">
        <f t="shared" si="29"/>
        <v>0</v>
      </c>
      <c r="E661" s="86">
        <f t="shared" si="30"/>
        <v>0</v>
      </c>
      <c r="F661" s="87">
        <f>Invoice!G663</f>
        <v>0</v>
      </c>
      <c r="G661" s="88">
        <f t="shared" si="31"/>
        <v>0</v>
      </c>
    </row>
    <row r="662" spans="1:7" s="85" customFormat="1" hidden="1">
      <c r="A662" s="101" t="str">
        <f>Invoice!F664</f>
        <v>Exchange rate :</v>
      </c>
      <c r="B662" s="80">
        <f>Invoice!C664</f>
        <v>0</v>
      </c>
      <c r="C662" s="81">
        <f>Invoice!B664</f>
        <v>0</v>
      </c>
      <c r="D662" s="86">
        <f t="shared" si="29"/>
        <v>0</v>
      </c>
      <c r="E662" s="86">
        <f t="shared" si="30"/>
        <v>0</v>
      </c>
      <c r="F662" s="87">
        <f>Invoice!G664</f>
        <v>0</v>
      </c>
      <c r="G662" s="88">
        <f t="shared" si="31"/>
        <v>0</v>
      </c>
    </row>
    <row r="663" spans="1:7" s="85" customFormat="1" hidden="1">
      <c r="A663" s="101" t="str">
        <f>Invoice!F665</f>
        <v>Exchange rate :</v>
      </c>
      <c r="B663" s="80">
        <f>Invoice!C665</f>
        <v>0</v>
      </c>
      <c r="C663" s="81">
        <f>Invoice!B665</f>
        <v>0</v>
      </c>
      <c r="D663" s="86">
        <f t="shared" si="29"/>
        <v>0</v>
      </c>
      <c r="E663" s="86">
        <f t="shared" si="30"/>
        <v>0</v>
      </c>
      <c r="F663" s="87">
        <f>Invoice!G665</f>
        <v>0</v>
      </c>
      <c r="G663" s="88">
        <f t="shared" si="31"/>
        <v>0</v>
      </c>
    </row>
    <row r="664" spans="1:7" s="85" customFormat="1" hidden="1">
      <c r="A664" s="101" t="str">
        <f>Invoice!F666</f>
        <v>Exchange rate :</v>
      </c>
      <c r="B664" s="80">
        <f>Invoice!C666</f>
        <v>0</v>
      </c>
      <c r="C664" s="81">
        <f>Invoice!B666</f>
        <v>0</v>
      </c>
      <c r="D664" s="86">
        <f t="shared" si="29"/>
        <v>0</v>
      </c>
      <c r="E664" s="86">
        <f t="shared" si="30"/>
        <v>0</v>
      </c>
      <c r="F664" s="87">
        <f>Invoice!G666</f>
        <v>0</v>
      </c>
      <c r="G664" s="88">
        <f t="shared" si="31"/>
        <v>0</v>
      </c>
    </row>
    <row r="665" spans="1:7" s="85" customFormat="1" hidden="1">
      <c r="A665" s="101" t="str">
        <f>Invoice!F667</f>
        <v>Exchange rate :</v>
      </c>
      <c r="B665" s="80">
        <f>Invoice!C667</f>
        <v>0</v>
      </c>
      <c r="C665" s="81">
        <f>Invoice!B667</f>
        <v>0</v>
      </c>
      <c r="D665" s="86">
        <f t="shared" si="29"/>
        <v>0</v>
      </c>
      <c r="E665" s="86">
        <f t="shared" si="30"/>
        <v>0</v>
      </c>
      <c r="F665" s="87">
        <f>Invoice!G667</f>
        <v>0</v>
      </c>
      <c r="G665" s="88">
        <f t="shared" si="31"/>
        <v>0</v>
      </c>
    </row>
    <row r="666" spans="1:7" s="85" customFormat="1" hidden="1">
      <c r="A666" s="101" t="str">
        <f>Invoice!F668</f>
        <v>Exchange rate :</v>
      </c>
      <c r="B666" s="80">
        <f>Invoice!C668</f>
        <v>0</v>
      </c>
      <c r="C666" s="81">
        <f>Invoice!B668</f>
        <v>0</v>
      </c>
      <c r="D666" s="86">
        <f t="shared" si="29"/>
        <v>0</v>
      </c>
      <c r="E666" s="86">
        <f t="shared" si="30"/>
        <v>0</v>
      </c>
      <c r="F666" s="87">
        <f>Invoice!G668</f>
        <v>0</v>
      </c>
      <c r="G666" s="88">
        <f t="shared" si="31"/>
        <v>0</v>
      </c>
    </row>
    <row r="667" spans="1:7" s="85" customFormat="1" hidden="1">
      <c r="A667" s="101" t="str">
        <f>Invoice!F669</f>
        <v>Exchange rate :</v>
      </c>
      <c r="B667" s="80">
        <f>Invoice!C669</f>
        <v>0</v>
      </c>
      <c r="C667" s="81">
        <f>Invoice!B669</f>
        <v>0</v>
      </c>
      <c r="D667" s="86">
        <f t="shared" si="29"/>
        <v>0</v>
      </c>
      <c r="E667" s="86">
        <f t="shared" si="30"/>
        <v>0</v>
      </c>
      <c r="F667" s="87">
        <f>Invoice!G669</f>
        <v>0</v>
      </c>
      <c r="G667" s="88">
        <f t="shared" si="31"/>
        <v>0</v>
      </c>
    </row>
    <row r="668" spans="1:7" s="85" customFormat="1" hidden="1">
      <c r="A668" s="101" t="str">
        <f>Invoice!F670</f>
        <v>Exchange rate :</v>
      </c>
      <c r="B668" s="80">
        <f>Invoice!C670</f>
        <v>0</v>
      </c>
      <c r="C668" s="81">
        <f>Invoice!B670</f>
        <v>0</v>
      </c>
      <c r="D668" s="86">
        <f t="shared" si="29"/>
        <v>0</v>
      </c>
      <c r="E668" s="86">
        <f t="shared" si="30"/>
        <v>0</v>
      </c>
      <c r="F668" s="87">
        <f>Invoice!G670</f>
        <v>0</v>
      </c>
      <c r="G668" s="88">
        <f t="shared" si="31"/>
        <v>0</v>
      </c>
    </row>
    <row r="669" spans="1:7" s="85" customFormat="1" hidden="1">
      <c r="A669" s="101" t="str">
        <f>Invoice!F671</f>
        <v>Exchange rate :</v>
      </c>
      <c r="B669" s="80">
        <f>Invoice!C671</f>
        <v>0</v>
      </c>
      <c r="C669" s="81">
        <f>Invoice!B671</f>
        <v>0</v>
      </c>
      <c r="D669" s="86">
        <f t="shared" si="29"/>
        <v>0</v>
      </c>
      <c r="E669" s="86">
        <f t="shared" si="30"/>
        <v>0</v>
      </c>
      <c r="F669" s="87">
        <f>Invoice!G671</f>
        <v>0</v>
      </c>
      <c r="G669" s="88">
        <f t="shared" si="31"/>
        <v>0</v>
      </c>
    </row>
    <row r="670" spans="1:7" s="85" customFormat="1" hidden="1">
      <c r="A670" s="101" t="str">
        <f>Invoice!F672</f>
        <v>Exchange rate :</v>
      </c>
      <c r="B670" s="80">
        <f>Invoice!C672</f>
        <v>0</v>
      </c>
      <c r="C670" s="81">
        <f>Invoice!B672</f>
        <v>0</v>
      </c>
      <c r="D670" s="86">
        <f t="shared" si="29"/>
        <v>0</v>
      </c>
      <c r="E670" s="86">
        <f t="shared" si="30"/>
        <v>0</v>
      </c>
      <c r="F670" s="87">
        <f>Invoice!G672</f>
        <v>0</v>
      </c>
      <c r="G670" s="88">
        <f t="shared" si="31"/>
        <v>0</v>
      </c>
    </row>
    <row r="671" spans="1:7" s="85" customFormat="1" hidden="1">
      <c r="A671" s="101" t="str">
        <f>Invoice!F673</f>
        <v>Exchange rate :</v>
      </c>
      <c r="B671" s="80">
        <f>Invoice!C673</f>
        <v>0</v>
      </c>
      <c r="C671" s="81">
        <f>Invoice!B673</f>
        <v>0</v>
      </c>
      <c r="D671" s="86">
        <f t="shared" si="29"/>
        <v>0</v>
      </c>
      <c r="E671" s="86">
        <f t="shared" si="30"/>
        <v>0</v>
      </c>
      <c r="F671" s="87">
        <f>Invoice!G673</f>
        <v>0</v>
      </c>
      <c r="G671" s="88">
        <f t="shared" si="31"/>
        <v>0</v>
      </c>
    </row>
    <row r="672" spans="1:7" s="85" customFormat="1" hidden="1">
      <c r="A672" s="101" t="str">
        <f>Invoice!F674</f>
        <v>Exchange rate :</v>
      </c>
      <c r="B672" s="80">
        <f>Invoice!C674</f>
        <v>0</v>
      </c>
      <c r="C672" s="81">
        <f>Invoice!B674</f>
        <v>0</v>
      </c>
      <c r="D672" s="86">
        <f t="shared" si="29"/>
        <v>0</v>
      </c>
      <c r="E672" s="86">
        <f t="shared" si="30"/>
        <v>0</v>
      </c>
      <c r="F672" s="87">
        <f>Invoice!G674</f>
        <v>0</v>
      </c>
      <c r="G672" s="88">
        <f t="shared" si="31"/>
        <v>0</v>
      </c>
    </row>
    <row r="673" spans="1:7" s="85" customFormat="1" hidden="1">
      <c r="A673" s="101" t="str">
        <f>Invoice!F675</f>
        <v>Exchange rate :</v>
      </c>
      <c r="B673" s="80">
        <f>Invoice!C675</f>
        <v>0</v>
      </c>
      <c r="C673" s="81">
        <f>Invoice!B675</f>
        <v>0</v>
      </c>
      <c r="D673" s="86">
        <f t="shared" si="29"/>
        <v>0</v>
      </c>
      <c r="E673" s="86">
        <f t="shared" si="30"/>
        <v>0</v>
      </c>
      <c r="F673" s="87">
        <f>Invoice!G675</f>
        <v>0</v>
      </c>
      <c r="G673" s="88">
        <f t="shared" si="31"/>
        <v>0</v>
      </c>
    </row>
    <row r="674" spans="1:7" s="85" customFormat="1" hidden="1">
      <c r="A674" s="101" t="str">
        <f>Invoice!F676</f>
        <v>Exchange rate :</v>
      </c>
      <c r="B674" s="80">
        <f>Invoice!C676</f>
        <v>0</v>
      </c>
      <c r="C674" s="81">
        <f>Invoice!B676</f>
        <v>0</v>
      </c>
      <c r="D674" s="86">
        <f t="shared" si="29"/>
        <v>0</v>
      </c>
      <c r="E674" s="86">
        <f t="shared" si="30"/>
        <v>0</v>
      </c>
      <c r="F674" s="87">
        <f>Invoice!G676</f>
        <v>0</v>
      </c>
      <c r="G674" s="88">
        <f t="shared" si="31"/>
        <v>0</v>
      </c>
    </row>
    <row r="675" spans="1:7" s="85" customFormat="1" hidden="1">
      <c r="A675" s="101" t="str">
        <f>Invoice!F677</f>
        <v>Exchange rate :</v>
      </c>
      <c r="B675" s="80">
        <f>Invoice!C677</f>
        <v>0</v>
      </c>
      <c r="C675" s="81">
        <f>Invoice!B677</f>
        <v>0</v>
      </c>
      <c r="D675" s="86">
        <f t="shared" si="29"/>
        <v>0</v>
      </c>
      <c r="E675" s="86">
        <f t="shared" si="30"/>
        <v>0</v>
      </c>
      <c r="F675" s="87">
        <f>Invoice!G677</f>
        <v>0</v>
      </c>
      <c r="G675" s="88">
        <f t="shared" si="31"/>
        <v>0</v>
      </c>
    </row>
    <row r="676" spans="1:7" s="85" customFormat="1" hidden="1">
      <c r="A676" s="101" t="str">
        <f>Invoice!F678</f>
        <v>Exchange rate :</v>
      </c>
      <c r="B676" s="80">
        <f>Invoice!C678</f>
        <v>0</v>
      </c>
      <c r="C676" s="81">
        <f>Invoice!B678</f>
        <v>0</v>
      </c>
      <c r="D676" s="86">
        <f t="shared" si="29"/>
        <v>0</v>
      </c>
      <c r="E676" s="86">
        <f t="shared" si="30"/>
        <v>0</v>
      </c>
      <c r="F676" s="87">
        <f>Invoice!G678</f>
        <v>0</v>
      </c>
      <c r="G676" s="88">
        <f t="shared" si="31"/>
        <v>0</v>
      </c>
    </row>
    <row r="677" spans="1:7" s="85" customFormat="1" hidden="1">
      <c r="A677" s="101" t="str">
        <f>Invoice!F679</f>
        <v>Exchange rate :</v>
      </c>
      <c r="B677" s="80">
        <f>Invoice!C679</f>
        <v>0</v>
      </c>
      <c r="C677" s="81">
        <f>Invoice!B679</f>
        <v>0</v>
      </c>
      <c r="D677" s="86">
        <f t="shared" si="29"/>
        <v>0</v>
      </c>
      <c r="E677" s="86">
        <f t="shared" si="30"/>
        <v>0</v>
      </c>
      <c r="F677" s="87">
        <f>Invoice!G679</f>
        <v>0</v>
      </c>
      <c r="G677" s="88">
        <f t="shared" si="31"/>
        <v>0</v>
      </c>
    </row>
    <row r="678" spans="1:7" s="85" customFormat="1" hidden="1">
      <c r="A678" s="101" t="str">
        <f>Invoice!F680</f>
        <v>Exchange rate :</v>
      </c>
      <c r="B678" s="80">
        <f>Invoice!C680</f>
        <v>0</v>
      </c>
      <c r="C678" s="81">
        <f>Invoice!B680</f>
        <v>0</v>
      </c>
      <c r="D678" s="86">
        <f t="shared" si="29"/>
        <v>0</v>
      </c>
      <c r="E678" s="86">
        <f t="shared" si="30"/>
        <v>0</v>
      </c>
      <c r="F678" s="87">
        <f>Invoice!G680</f>
        <v>0</v>
      </c>
      <c r="G678" s="88">
        <f t="shared" si="31"/>
        <v>0</v>
      </c>
    </row>
    <row r="679" spans="1:7" s="85" customFormat="1" hidden="1">
      <c r="A679" s="101" t="str">
        <f>Invoice!F681</f>
        <v>Exchange rate :</v>
      </c>
      <c r="B679" s="80">
        <f>Invoice!C681</f>
        <v>0</v>
      </c>
      <c r="C679" s="81">
        <f>Invoice!B681</f>
        <v>0</v>
      </c>
      <c r="D679" s="86">
        <f t="shared" si="29"/>
        <v>0</v>
      </c>
      <c r="E679" s="86">
        <f t="shared" si="30"/>
        <v>0</v>
      </c>
      <c r="F679" s="87">
        <f>Invoice!G681</f>
        <v>0</v>
      </c>
      <c r="G679" s="88">
        <f t="shared" si="31"/>
        <v>0</v>
      </c>
    </row>
    <row r="680" spans="1:7" s="85" customFormat="1" hidden="1">
      <c r="A680" s="101" t="str">
        <f>Invoice!F682</f>
        <v>Exchange rate :</v>
      </c>
      <c r="B680" s="80">
        <f>Invoice!C682</f>
        <v>0</v>
      </c>
      <c r="C680" s="81">
        <f>Invoice!B682</f>
        <v>0</v>
      </c>
      <c r="D680" s="86">
        <f t="shared" si="29"/>
        <v>0</v>
      </c>
      <c r="E680" s="86">
        <f t="shared" si="30"/>
        <v>0</v>
      </c>
      <c r="F680" s="87">
        <f>Invoice!G682</f>
        <v>0</v>
      </c>
      <c r="G680" s="88">
        <f t="shared" si="31"/>
        <v>0</v>
      </c>
    </row>
    <row r="681" spans="1:7" s="85" customFormat="1" hidden="1">
      <c r="A681" s="101" t="str">
        <f>Invoice!F683</f>
        <v>Exchange rate :</v>
      </c>
      <c r="B681" s="80">
        <f>Invoice!C683</f>
        <v>0</v>
      </c>
      <c r="C681" s="81">
        <f>Invoice!B683</f>
        <v>0</v>
      </c>
      <c r="D681" s="86">
        <f t="shared" si="29"/>
        <v>0</v>
      </c>
      <c r="E681" s="86">
        <f t="shared" si="30"/>
        <v>0</v>
      </c>
      <c r="F681" s="87">
        <f>Invoice!G683</f>
        <v>0</v>
      </c>
      <c r="G681" s="88">
        <f t="shared" si="31"/>
        <v>0</v>
      </c>
    </row>
    <row r="682" spans="1:7" s="85" customFormat="1" hidden="1">
      <c r="A682" s="101" t="str">
        <f>Invoice!F684</f>
        <v>Exchange rate :</v>
      </c>
      <c r="B682" s="80">
        <f>Invoice!C684</f>
        <v>0</v>
      </c>
      <c r="C682" s="81">
        <f>Invoice!B684</f>
        <v>0</v>
      </c>
      <c r="D682" s="86">
        <f t="shared" si="29"/>
        <v>0</v>
      </c>
      <c r="E682" s="86">
        <f t="shared" si="30"/>
        <v>0</v>
      </c>
      <c r="F682" s="87">
        <f>Invoice!G684</f>
        <v>0</v>
      </c>
      <c r="G682" s="88">
        <f t="shared" si="31"/>
        <v>0</v>
      </c>
    </row>
    <row r="683" spans="1:7" s="85" customFormat="1" hidden="1">
      <c r="A683" s="101" t="str">
        <f>Invoice!F685</f>
        <v>Exchange rate :</v>
      </c>
      <c r="B683" s="80">
        <f>Invoice!C685</f>
        <v>0</v>
      </c>
      <c r="C683" s="81">
        <f>Invoice!B685</f>
        <v>0</v>
      </c>
      <c r="D683" s="86">
        <f t="shared" si="29"/>
        <v>0</v>
      </c>
      <c r="E683" s="86">
        <f t="shared" si="30"/>
        <v>0</v>
      </c>
      <c r="F683" s="87">
        <f>Invoice!G685</f>
        <v>0</v>
      </c>
      <c r="G683" s="88">
        <f t="shared" si="31"/>
        <v>0</v>
      </c>
    </row>
    <row r="684" spans="1:7" s="85" customFormat="1" hidden="1">
      <c r="A684" s="101" t="str">
        <f>Invoice!F686</f>
        <v>Exchange rate :</v>
      </c>
      <c r="B684" s="80">
        <f>Invoice!C686</f>
        <v>0</v>
      </c>
      <c r="C684" s="81">
        <f>Invoice!B686</f>
        <v>0</v>
      </c>
      <c r="D684" s="86">
        <f t="shared" si="29"/>
        <v>0</v>
      </c>
      <c r="E684" s="86">
        <f t="shared" si="30"/>
        <v>0</v>
      </c>
      <c r="F684" s="87">
        <f>Invoice!G686</f>
        <v>0</v>
      </c>
      <c r="G684" s="88">
        <f t="shared" si="31"/>
        <v>0</v>
      </c>
    </row>
    <row r="685" spans="1:7" s="85" customFormat="1" hidden="1">
      <c r="A685" s="101" t="str">
        <f>Invoice!F687</f>
        <v>Exchange rate :</v>
      </c>
      <c r="B685" s="80">
        <f>Invoice!C687</f>
        <v>0</v>
      </c>
      <c r="C685" s="81">
        <f>Invoice!B687</f>
        <v>0</v>
      </c>
      <c r="D685" s="86">
        <f t="shared" si="29"/>
        <v>0</v>
      </c>
      <c r="E685" s="86">
        <f t="shared" si="30"/>
        <v>0</v>
      </c>
      <c r="F685" s="87">
        <f>Invoice!G687</f>
        <v>0</v>
      </c>
      <c r="G685" s="88">
        <f t="shared" si="31"/>
        <v>0</v>
      </c>
    </row>
    <row r="686" spans="1:7" s="85" customFormat="1" hidden="1">
      <c r="A686" s="101" t="str">
        <f>Invoice!F688</f>
        <v>Exchange rate :</v>
      </c>
      <c r="B686" s="80">
        <f>Invoice!C688</f>
        <v>0</v>
      </c>
      <c r="C686" s="81">
        <f>Invoice!B688</f>
        <v>0</v>
      </c>
      <c r="D686" s="86">
        <f t="shared" si="29"/>
        <v>0</v>
      </c>
      <c r="E686" s="86">
        <f t="shared" si="30"/>
        <v>0</v>
      </c>
      <c r="F686" s="87">
        <f>Invoice!G688</f>
        <v>0</v>
      </c>
      <c r="G686" s="88">
        <f t="shared" si="31"/>
        <v>0</v>
      </c>
    </row>
    <row r="687" spans="1:7" s="85" customFormat="1" hidden="1">
      <c r="A687" s="101" t="str">
        <f>Invoice!F689</f>
        <v>Exchange rate :</v>
      </c>
      <c r="B687" s="80">
        <f>Invoice!C689</f>
        <v>0</v>
      </c>
      <c r="C687" s="81">
        <f>Invoice!B689</f>
        <v>0</v>
      </c>
      <c r="D687" s="86">
        <f t="shared" si="29"/>
        <v>0</v>
      </c>
      <c r="E687" s="86">
        <f t="shared" si="30"/>
        <v>0</v>
      </c>
      <c r="F687" s="87">
        <f>Invoice!G689</f>
        <v>0</v>
      </c>
      <c r="G687" s="88">
        <f t="shared" si="31"/>
        <v>0</v>
      </c>
    </row>
    <row r="688" spans="1:7" s="85" customFormat="1" hidden="1">
      <c r="A688" s="101" t="str">
        <f>Invoice!F690</f>
        <v>Exchange rate :</v>
      </c>
      <c r="B688" s="80">
        <f>Invoice!C690</f>
        <v>0</v>
      </c>
      <c r="C688" s="81">
        <f>Invoice!B690</f>
        <v>0</v>
      </c>
      <c r="D688" s="86">
        <f t="shared" si="29"/>
        <v>0</v>
      </c>
      <c r="E688" s="86">
        <f t="shared" si="30"/>
        <v>0</v>
      </c>
      <c r="F688" s="87">
        <f>Invoice!G690</f>
        <v>0</v>
      </c>
      <c r="G688" s="88">
        <f t="shared" si="31"/>
        <v>0</v>
      </c>
    </row>
    <row r="689" spans="1:7" s="85" customFormat="1" hidden="1">
      <c r="A689" s="101" t="str">
        <f>Invoice!F691</f>
        <v>Exchange rate :</v>
      </c>
      <c r="B689" s="80">
        <f>Invoice!C691</f>
        <v>0</v>
      </c>
      <c r="C689" s="81">
        <f>Invoice!B691</f>
        <v>0</v>
      </c>
      <c r="D689" s="86">
        <f t="shared" si="29"/>
        <v>0</v>
      </c>
      <c r="E689" s="86">
        <f t="shared" si="30"/>
        <v>0</v>
      </c>
      <c r="F689" s="87">
        <f>Invoice!G691</f>
        <v>0</v>
      </c>
      <c r="G689" s="88">
        <f t="shared" si="31"/>
        <v>0</v>
      </c>
    </row>
    <row r="690" spans="1:7" s="85" customFormat="1" hidden="1">
      <c r="A690" s="101" t="str">
        <f>Invoice!F692</f>
        <v>Exchange rate :</v>
      </c>
      <c r="B690" s="80">
        <f>Invoice!C692</f>
        <v>0</v>
      </c>
      <c r="C690" s="81">
        <f>Invoice!B692</f>
        <v>0</v>
      </c>
      <c r="D690" s="86">
        <f t="shared" si="29"/>
        <v>0</v>
      </c>
      <c r="E690" s="86">
        <f t="shared" si="30"/>
        <v>0</v>
      </c>
      <c r="F690" s="87">
        <f>Invoice!G692</f>
        <v>0</v>
      </c>
      <c r="G690" s="88">
        <f t="shared" si="31"/>
        <v>0</v>
      </c>
    </row>
    <row r="691" spans="1:7" s="85" customFormat="1" hidden="1">
      <c r="A691" s="101" t="str">
        <f>Invoice!F693</f>
        <v>Exchange rate :</v>
      </c>
      <c r="B691" s="80">
        <f>Invoice!C693</f>
        <v>0</v>
      </c>
      <c r="C691" s="81">
        <f>Invoice!B693</f>
        <v>0</v>
      </c>
      <c r="D691" s="86">
        <f t="shared" si="29"/>
        <v>0</v>
      </c>
      <c r="E691" s="86">
        <f t="shared" si="30"/>
        <v>0</v>
      </c>
      <c r="F691" s="87">
        <f>Invoice!G693</f>
        <v>0</v>
      </c>
      <c r="G691" s="88">
        <f t="shared" si="31"/>
        <v>0</v>
      </c>
    </row>
    <row r="692" spans="1:7" s="85" customFormat="1" hidden="1">
      <c r="A692" s="101" t="str">
        <f>Invoice!F694</f>
        <v>Exchange rate :</v>
      </c>
      <c r="B692" s="80">
        <f>Invoice!C694</f>
        <v>0</v>
      </c>
      <c r="C692" s="81">
        <f>Invoice!B694</f>
        <v>0</v>
      </c>
      <c r="D692" s="86">
        <f t="shared" si="29"/>
        <v>0</v>
      </c>
      <c r="E692" s="86">
        <f t="shared" si="30"/>
        <v>0</v>
      </c>
      <c r="F692" s="87">
        <f>Invoice!G694</f>
        <v>0</v>
      </c>
      <c r="G692" s="88">
        <f t="shared" si="31"/>
        <v>0</v>
      </c>
    </row>
    <row r="693" spans="1:7" s="85" customFormat="1" hidden="1">
      <c r="A693" s="101" t="str">
        <f>Invoice!F695</f>
        <v>Exchange rate :</v>
      </c>
      <c r="B693" s="80">
        <f>Invoice!C695</f>
        <v>0</v>
      </c>
      <c r="C693" s="81">
        <f>Invoice!B695</f>
        <v>0</v>
      </c>
      <c r="D693" s="86">
        <f t="shared" si="29"/>
        <v>0</v>
      </c>
      <c r="E693" s="86">
        <f t="shared" si="30"/>
        <v>0</v>
      </c>
      <c r="F693" s="87">
        <f>Invoice!G695</f>
        <v>0</v>
      </c>
      <c r="G693" s="88">
        <f t="shared" si="31"/>
        <v>0</v>
      </c>
    </row>
    <row r="694" spans="1:7" s="85" customFormat="1" hidden="1">
      <c r="A694" s="101" t="str">
        <f>Invoice!F696</f>
        <v>Exchange rate :</v>
      </c>
      <c r="B694" s="80">
        <f>Invoice!C696</f>
        <v>0</v>
      </c>
      <c r="C694" s="81">
        <f>Invoice!B696</f>
        <v>0</v>
      </c>
      <c r="D694" s="86">
        <f t="shared" si="29"/>
        <v>0</v>
      </c>
      <c r="E694" s="86">
        <f t="shared" si="30"/>
        <v>0</v>
      </c>
      <c r="F694" s="87">
        <f>Invoice!G696</f>
        <v>0</v>
      </c>
      <c r="G694" s="88">
        <f t="shared" si="31"/>
        <v>0</v>
      </c>
    </row>
    <row r="695" spans="1:7" s="85" customFormat="1" hidden="1">
      <c r="A695" s="101" t="str">
        <f>Invoice!F697</f>
        <v>Exchange rate :</v>
      </c>
      <c r="B695" s="80">
        <f>Invoice!C697</f>
        <v>0</v>
      </c>
      <c r="C695" s="81">
        <f>Invoice!B697</f>
        <v>0</v>
      </c>
      <c r="D695" s="86">
        <f t="shared" si="29"/>
        <v>0</v>
      </c>
      <c r="E695" s="86">
        <f t="shared" si="30"/>
        <v>0</v>
      </c>
      <c r="F695" s="87">
        <f>Invoice!G697</f>
        <v>0</v>
      </c>
      <c r="G695" s="88">
        <f t="shared" si="31"/>
        <v>0</v>
      </c>
    </row>
    <row r="696" spans="1:7" s="85" customFormat="1" hidden="1">
      <c r="A696" s="101" t="str">
        <f>Invoice!F698</f>
        <v>Exchange rate :</v>
      </c>
      <c r="B696" s="80">
        <f>Invoice!C698</f>
        <v>0</v>
      </c>
      <c r="C696" s="81">
        <f>Invoice!B698</f>
        <v>0</v>
      </c>
      <c r="D696" s="86">
        <f t="shared" si="29"/>
        <v>0</v>
      </c>
      <c r="E696" s="86">
        <f t="shared" si="30"/>
        <v>0</v>
      </c>
      <c r="F696" s="87">
        <f>Invoice!G698</f>
        <v>0</v>
      </c>
      <c r="G696" s="88">
        <f t="shared" si="31"/>
        <v>0</v>
      </c>
    </row>
    <row r="697" spans="1:7" s="85" customFormat="1" hidden="1">
      <c r="A697" s="101" t="str">
        <f>Invoice!F699</f>
        <v>Exchange rate :</v>
      </c>
      <c r="B697" s="80">
        <f>Invoice!C699</f>
        <v>0</v>
      </c>
      <c r="C697" s="81">
        <f>Invoice!B699</f>
        <v>0</v>
      </c>
      <c r="D697" s="86">
        <f t="shared" si="29"/>
        <v>0</v>
      </c>
      <c r="E697" s="86">
        <f t="shared" si="30"/>
        <v>0</v>
      </c>
      <c r="F697" s="87">
        <f>Invoice!G699</f>
        <v>0</v>
      </c>
      <c r="G697" s="88">
        <f t="shared" si="31"/>
        <v>0</v>
      </c>
    </row>
    <row r="698" spans="1:7" s="85" customFormat="1" hidden="1">
      <c r="A698" s="101" t="str">
        <f>Invoice!F700</f>
        <v>Exchange rate :</v>
      </c>
      <c r="B698" s="80">
        <f>Invoice!C700</f>
        <v>0</v>
      </c>
      <c r="C698" s="81">
        <f>Invoice!B700</f>
        <v>0</v>
      </c>
      <c r="D698" s="86">
        <f t="shared" si="29"/>
        <v>0</v>
      </c>
      <c r="E698" s="86">
        <f t="shared" si="30"/>
        <v>0</v>
      </c>
      <c r="F698" s="87">
        <f>Invoice!G700</f>
        <v>0</v>
      </c>
      <c r="G698" s="88">
        <f t="shared" si="31"/>
        <v>0</v>
      </c>
    </row>
    <row r="699" spans="1:7" s="85" customFormat="1" hidden="1">
      <c r="A699" s="101" t="str">
        <f>Invoice!F701</f>
        <v>Exchange rate :</v>
      </c>
      <c r="B699" s="80">
        <f>Invoice!C701</f>
        <v>0</v>
      </c>
      <c r="C699" s="81">
        <f>Invoice!B701</f>
        <v>0</v>
      </c>
      <c r="D699" s="86">
        <f t="shared" si="29"/>
        <v>0</v>
      </c>
      <c r="E699" s="86">
        <f t="shared" si="30"/>
        <v>0</v>
      </c>
      <c r="F699" s="87">
        <f>Invoice!G701</f>
        <v>0</v>
      </c>
      <c r="G699" s="88">
        <f t="shared" si="31"/>
        <v>0</v>
      </c>
    </row>
    <row r="700" spans="1:7" s="85" customFormat="1" hidden="1">
      <c r="A700" s="101" t="str">
        <f>Invoice!F702</f>
        <v>Exchange rate :</v>
      </c>
      <c r="B700" s="80">
        <f>Invoice!C702</f>
        <v>0</v>
      </c>
      <c r="C700" s="81">
        <f>Invoice!B702</f>
        <v>0</v>
      </c>
      <c r="D700" s="86">
        <f t="shared" si="29"/>
        <v>0</v>
      </c>
      <c r="E700" s="86">
        <f t="shared" si="30"/>
        <v>0</v>
      </c>
      <c r="F700" s="87">
        <f>Invoice!G702</f>
        <v>0</v>
      </c>
      <c r="G700" s="88">
        <f t="shared" si="31"/>
        <v>0</v>
      </c>
    </row>
    <row r="701" spans="1:7" s="85" customFormat="1" hidden="1">
      <c r="A701" s="101" t="str">
        <f>Invoice!F703</f>
        <v>Exchange rate :</v>
      </c>
      <c r="B701" s="80">
        <f>Invoice!C703</f>
        <v>0</v>
      </c>
      <c r="C701" s="81">
        <f>Invoice!B703</f>
        <v>0</v>
      </c>
      <c r="D701" s="86">
        <f t="shared" si="29"/>
        <v>0</v>
      </c>
      <c r="E701" s="86">
        <f t="shared" si="30"/>
        <v>0</v>
      </c>
      <c r="F701" s="87">
        <f>Invoice!G703</f>
        <v>0</v>
      </c>
      <c r="G701" s="88">
        <f t="shared" si="31"/>
        <v>0</v>
      </c>
    </row>
    <row r="702" spans="1:7" s="85" customFormat="1" hidden="1">
      <c r="A702" s="101" t="str">
        <f>Invoice!F704</f>
        <v>Exchange rate :</v>
      </c>
      <c r="B702" s="80">
        <f>Invoice!C704</f>
        <v>0</v>
      </c>
      <c r="C702" s="81">
        <f>Invoice!B704</f>
        <v>0</v>
      </c>
      <c r="D702" s="86">
        <f t="shared" si="29"/>
        <v>0</v>
      </c>
      <c r="E702" s="86">
        <f t="shared" si="30"/>
        <v>0</v>
      </c>
      <c r="F702" s="87">
        <f>Invoice!G704</f>
        <v>0</v>
      </c>
      <c r="G702" s="88">
        <f t="shared" si="31"/>
        <v>0</v>
      </c>
    </row>
    <row r="703" spans="1:7" s="85" customFormat="1" hidden="1">
      <c r="A703" s="101" t="str">
        <f>Invoice!F705</f>
        <v>Exchange rate :</v>
      </c>
      <c r="B703" s="80">
        <f>Invoice!C705</f>
        <v>0</v>
      </c>
      <c r="C703" s="81">
        <f>Invoice!B705</f>
        <v>0</v>
      </c>
      <c r="D703" s="86">
        <f t="shared" si="29"/>
        <v>0</v>
      </c>
      <c r="E703" s="86">
        <f t="shared" si="30"/>
        <v>0</v>
      </c>
      <c r="F703" s="87">
        <f>Invoice!G705</f>
        <v>0</v>
      </c>
      <c r="G703" s="88">
        <f t="shared" si="31"/>
        <v>0</v>
      </c>
    </row>
    <row r="704" spans="1:7" s="85" customFormat="1" hidden="1">
      <c r="A704" s="101" t="str">
        <f>Invoice!F706</f>
        <v>Exchange rate :</v>
      </c>
      <c r="B704" s="80">
        <f>Invoice!C706</f>
        <v>0</v>
      </c>
      <c r="C704" s="81">
        <f>Invoice!B706</f>
        <v>0</v>
      </c>
      <c r="D704" s="86">
        <f t="shared" ref="D704:D767" si="32">F704/$D$14</f>
        <v>0</v>
      </c>
      <c r="E704" s="86">
        <f t="shared" ref="E704:E767" si="33">G704/$D$14</f>
        <v>0</v>
      </c>
      <c r="F704" s="87">
        <f>Invoice!G706</f>
        <v>0</v>
      </c>
      <c r="G704" s="88">
        <f t="shared" ref="G704:G767" si="34">C704*F704</f>
        <v>0</v>
      </c>
    </row>
    <row r="705" spans="1:7" s="85" customFormat="1" hidden="1">
      <c r="A705" s="101" t="str">
        <f>Invoice!F707</f>
        <v>Exchange rate :</v>
      </c>
      <c r="B705" s="80">
        <f>Invoice!C707</f>
        <v>0</v>
      </c>
      <c r="C705" s="81">
        <f>Invoice!B707</f>
        <v>0</v>
      </c>
      <c r="D705" s="86">
        <f t="shared" si="32"/>
        <v>0</v>
      </c>
      <c r="E705" s="86">
        <f t="shared" si="33"/>
        <v>0</v>
      </c>
      <c r="F705" s="87">
        <f>Invoice!G707</f>
        <v>0</v>
      </c>
      <c r="G705" s="88">
        <f t="shared" si="34"/>
        <v>0</v>
      </c>
    </row>
    <row r="706" spans="1:7" s="85" customFormat="1" hidden="1">
      <c r="A706" s="101" t="str">
        <f>Invoice!F708</f>
        <v>Exchange rate :</v>
      </c>
      <c r="B706" s="80">
        <f>Invoice!C708</f>
        <v>0</v>
      </c>
      <c r="C706" s="81">
        <f>Invoice!B708</f>
        <v>0</v>
      </c>
      <c r="D706" s="86">
        <f t="shared" si="32"/>
        <v>0</v>
      </c>
      <c r="E706" s="86">
        <f t="shared" si="33"/>
        <v>0</v>
      </c>
      <c r="F706" s="87">
        <f>Invoice!G708</f>
        <v>0</v>
      </c>
      <c r="G706" s="88">
        <f t="shared" si="34"/>
        <v>0</v>
      </c>
    </row>
    <row r="707" spans="1:7" s="85" customFormat="1" hidden="1">
      <c r="A707" s="101" t="str">
        <f>Invoice!F709</f>
        <v>Exchange rate :</v>
      </c>
      <c r="B707" s="80">
        <f>Invoice!C709</f>
        <v>0</v>
      </c>
      <c r="C707" s="81">
        <f>Invoice!B709</f>
        <v>0</v>
      </c>
      <c r="D707" s="86">
        <f t="shared" si="32"/>
        <v>0</v>
      </c>
      <c r="E707" s="86">
        <f t="shared" si="33"/>
        <v>0</v>
      </c>
      <c r="F707" s="87">
        <f>Invoice!G709</f>
        <v>0</v>
      </c>
      <c r="G707" s="88">
        <f t="shared" si="34"/>
        <v>0</v>
      </c>
    </row>
    <row r="708" spans="1:7" s="85" customFormat="1" hidden="1">
      <c r="A708" s="101" t="str">
        <f>Invoice!F710</f>
        <v>Exchange rate :</v>
      </c>
      <c r="B708" s="80">
        <f>Invoice!C710</f>
        <v>0</v>
      </c>
      <c r="C708" s="81">
        <f>Invoice!B710</f>
        <v>0</v>
      </c>
      <c r="D708" s="86">
        <f t="shared" si="32"/>
        <v>0</v>
      </c>
      <c r="E708" s="86">
        <f t="shared" si="33"/>
        <v>0</v>
      </c>
      <c r="F708" s="87">
        <f>Invoice!G710</f>
        <v>0</v>
      </c>
      <c r="G708" s="88">
        <f t="shared" si="34"/>
        <v>0</v>
      </c>
    </row>
    <row r="709" spans="1:7" s="85" customFormat="1" hidden="1">
      <c r="A709" s="101" t="str">
        <f>Invoice!F711</f>
        <v>Exchange rate :</v>
      </c>
      <c r="B709" s="80">
        <f>Invoice!C711</f>
        <v>0</v>
      </c>
      <c r="C709" s="81">
        <f>Invoice!B711</f>
        <v>0</v>
      </c>
      <c r="D709" s="86">
        <f t="shared" si="32"/>
        <v>0</v>
      </c>
      <c r="E709" s="86">
        <f t="shared" si="33"/>
        <v>0</v>
      </c>
      <c r="F709" s="87">
        <f>Invoice!G711</f>
        <v>0</v>
      </c>
      <c r="G709" s="88">
        <f t="shared" si="34"/>
        <v>0</v>
      </c>
    </row>
    <row r="710" spans="1:7" s="85" customFormat="1" hidden="1">
      <c r="A710" s="101" t="str">
        <f>Invoice!F712</f>
        <v>Exchange rate :</v>
      </c>
      <c r="B710" s="80">
        <f>Invoice!C712</f>
        <v>0</v>
      </c>
      <c r="C710" s="81">
        <f>Invoice!B712</f>
        <v>0</v>
      </c>
      <c r="D710" s="86">
        <f t="shared" si="32"/>
        <v>0</v>
      </c>
      <c r="E710" s="86">
        <f t="shared" si="33"/>
        <v>0</v>
      </c>
      <c r="F710" s="87">
        <f>Invoice!G712</f>
        <v>0</v>
      </c>
      <c r="G710" s="88">
        <f t="shared" si="34"/>
        <v>0</v>
      </c>
    </row>
    <row r="711" spans="1:7" s="85" customFormat="1" hidden="1">
      <c r="A711" s="101" t="str">
        <f>Invoice!F713</f>
        <v>Exchange rate :</v>
      </c>
      <c r="B711" s="80">
        <f>Invoice!C713</f>
        <v>0</v>
      </c>
      <c r="C711" s="81">
        <f>Invoice!B713</f>
        <v>0</v>
      </c>
      <c r="D711" s="86">
        <f t="shared" si="32"/>
        <v>0</v>
      </c>
      <c r="E711" s="86">
        <f t="shared" si="33"/>
        <v>0</v>
      </c>
      <c r="F711" s="87">
        <f>Invoice!G713</f>
        <v>0</v>
      </c>
      <c r="G711" s="88">
        <f t="shared" si="34"/>
        <v>0</v>
      </c>
    </row>
    <row r="712" spans="1:7" s="85" customFormat="1" hidden="1">
      <c r="A712" s="101" t="str">
        <f>Invoice!F714</f>
        <v>Exchange rate :</v>
      </c>
      <c r="B712" s="80">
        <f>Invoice!C714</f>
        <v>0</v>
      </c>
      <c r="C712" s="81">
        <f>Invoice!B714</f>
        <v>0</v>
      </c>
      <c r="D712" s="86">
        <f t="shared" si="32"/>
        <v>0</v>
      </c>
      <c r="E712" s="86">
        <f t="shared" si="33"/>
        <v>0</v>
      </c>
      <c r="F712" s="87">
        <f>Invoice!G714</f>
        <v>0</v>
      </c>
      <c r="G712" s="88">
        <f t="shared" si="34"/>
        <v>0</v>
      </c>
    </row>
    <row r="713" spans="1:7" s="85" customFormat="1" hidden="1">
      <c r="A713" s="101" t="str">
        <f>Invoice!F715</f>
        <v>Exchange rate :</v>
      </c>
      <c r="B713" s="80">
        <f>Invoice!C715</f>
        <v>0</v>
      </c>
      <c r="C713" s="81">
        <f>Invoice!B715</f>
        <v>0</v>
      </c>
      <c r="D713" s="86">
        <f t="shared" si="32"/>
        <v>0</v>
      </c>
      <c r="E713" s="86">
        <f t="shared" si="33"/>
        <v>0</v>
      </c>
      <c r="F713" s="87">
        <f>Invoice!G715</f>
        <v>0</v>
      </c>
      <c r="G713" s="88">
        <f t="shared" si="34"/>
        <v>0</v>
      </c>
    </row>
    <row r="714" spans="1:7" s="85" customFormat="1" hidden="1">
      <c r="A714" s="101" t="str">
        <f>Invoice!F716</f>
        <v>Exchange rate :</v>
      </c>
      <c r="B714" s="80">
        <f>Invoice!C716</f>
        <v>0</v>
      </c>
      <c r="C714" s="81">
        <f>Invoice!B716</f>
        <v>0</v>
      </c>
      <c r="D714" s="86">
        <f t="shared" si="32"/>
        <v>0</v>
      </c>
      <c r="E714" s="86">
        <f t="shared" si="33"/>
        <v>0</v>
      </c>
      <c r="F714" s="87">
        <f>Invoice!G716</f>
        <v>0</v>
      </c>
      <c r="G714" s="88">
        <f t="shared" si="34"/>
        <v>0</v>
      </c>
    </row>
    <row r="715" spans="1:7" s="85" customFormat="1" hidden="1">
      <c r="A715" s="101" t="str">
        <f>Invoice!F717</f>
        <v>Exchange rate :</v>
      </c>
      <c r="B715" s="80">
        <f>Invoice!C717</f>
        <v>0</v>
      </c>
      <c r="C715" s="81">
        <f>Invoice!B717</f>
        <v>0</v>
      </c>
      <c r="D715" s="86">
        <f t="shared" si="32"/>
        <v>0</v>
      </c>
      <c r="E715" s="86">
        <f t="shared" si="33"/>
        <v>0</v>
      </c>
      <c r="F715" s="87">
        <f>Invoice!G717</f>
        <v>0</v>
      </c>
      <c r="G715" s="88">
        <f t="shared" si="34"/>
        <v>0</v>
      </c>
    </row>
    <row r="716" spans="1:7" s="85" customFormat="1" hidden="1">
      <c r="A716" s="101" t="str">
        <f>Invoice!F718</f>
        <v>Exchange rate :</v>
      </c>
      <c r="B716" s="80">
        <f>Invoice!C718</f>
        <v>0</v>
      </c>
      <c r="C716" s="81">
        <f>Invoice!B718</f>
        <v>0</v>
      </c>
      <c r="D716" s="86">
        <f t="shared" si="32"/>
        <v>0</v>
      </c>
      <c r="E716" s="86">
        <f t="shared" si="33"/>
        <v>0</v>
      </c>
      <c r="F716" s="87">
        <f>Invoice!G718</f>
        <v>0</v>
      </c>
      <c r="G716" s="88">
        <f t="shared" si="34"/>
        <v>0</v>
      </c>
    </row>
    <row r="717" spans="1:7" s="85" customFormat="1" hidden="1">
      <c r="A717" s="101" t="str">
        <f>Invoice!F719</f>
        <v>Exchange rate :</v>
      </c>
      <c r="B717" s="80">
        <f>Invoice!C719</f>
        <v>0</v>
      </c>
      <c r="C717" s="81">
        <f>Invoice!B719</f>
        <v>0</v>
      </c>
      <c r="D717" s="86">
        <f t="shared" si="32"/>
        <v>0</v>
      </c>
      <c r="E717" s="86">
        <f t="shared" si="33"/>
        <v>0</v>
      </c>
      <c r="F717" s="87">
        <f>Invoice!G719</f>
        <v>0</v>
      </c>
      <c r="G717" s="88">
        <f t="shared" si="34"/>
        <v>0</v>
      </c>
    </row>
    <row r="718" spans="1:7" s="85" customFormat="1" hidden="1">
      <c r="A718" s="101" t="str">
        <f>Invoice!F720</f>
        <v>Exchange rate :</v>
      </c>
      <c r="B718" s="80">
        <f>Invoice!C720</f>
        <v>0</v>
      </c>
      <c r="C718" s="81">
        <f>Invoice!B720</f>
        <v>0</v>
      </c>
      <c r="D718" s="86">
        <f t="shared" si="32"/>
        <v>0</v>
      </c>
      <c r="E718" s="86">
        <f t="shared" si="33"/>
        <v>0</v>
      </c>
      <c r="F718" s="87">
        <f>Invoice!G720</f>
        <v>0</v>
      </c>
      <c r="G718" s="88">
        <f t="shared" si="34"/>
        <v>0</v>
      </c>
    </row>
    <row r="719" spans="1:7" s="85" customFormat="1" hidden="1">
      <c r="A719" s="101" t="str">
        <f>Invoice!F721</f>
        <v>Exchange rate :</v>
      </c>
      <c r="B719" s="80">
        <f>Invoice!C721</f>
        <v>0</v>
      </c>
      <c r="C719" s="81">
        <f>Invoice!B721</f>
        <v>0</v>
      </c>
      <c r="D719" s="86">
        <f t="shared" si="32"/>
        <v>0</v>
      </c>
      <c r="E719" s="86">
        <f t="shared" si="33"/>
        <v>0</v>
      </c>
      <c r="F719" s="87">
        <f>Invoice!G721</f>
        <v>0</v>
      </c>
      <c r="G719" s="88">
        <f t="shared" si="34"/>
        <v>0</v>
      </c>
    </row>
    <row r="720" spans="1:7" s="85" customFormat="1" hidden="1">
      <c r="A720" s="101" t="str">
        <f>Invoice!F722</f>
        <v>Exchange rate :</v>
      </c>
      <c r="B720" s="80">
        <f>Invoice!C722</f>
        <v>0</v>
      </c>
      <c r="C720" s="81">
        <f>Invoice!B722</f>
        <v>0</v>
      </c>
      <c r="D720" s="86">
        <f t="shared" si="32"/>
        <v>0</v>
      </c>
      <c r="E720" s="86">
        <f t="shared" si="33"/>
        <v>0</v>
      </c>
      <c r="F720" s="87">
        <f>Invoice!G722</f>
        <v>0</v>
      </c>
      <c r="G720" s="88">
        <f t="shared" si="34"/>
        <v>0</v>
      </c>
    </row>
    <row r="721" spans="1:7" s="85" customFormat="1" hidden="1">
      <c r="A721" s="101" t="str">
        <f>Invoice!F723</f>
        <v>Exchange rate :</v>
      </c>
      <c r="B721" s="80">
        <f>Invoice!C723</f>
        <v>0</v>
      </c>
      <c r="C721" s="81">
        <f>Invoice!B723</f>
        <v>0</v>
      </c>
      <c r="D721" s="86">
        <f t="shared" si="32"/>
        <v>0</v>
      </c>
      <c r="E721" s="86">
        <f t="shared" si="33"/>
        <v>0</v>
      </c>
      <c r="F721" s="87">
        <f>Invoice!G723</f>
        <v>0</v>
      </c>
      <c r="G721" s="88">
        <f t="shared" si="34"/>
        <v>0</v>
      </c>
    </row>
    <row r="722" spans="1:7" s="85" customFormat="1" hidden="1">
      <c r="A722" s="101" t="str">
        <f>Invoice!F724</f>
        <v>Exchange rate :</v>
      </c>
      <c r="B722" s="80">
        <f>Invoice!C724</f>
        <v>0</v>
      </c>
      <c r="C722" s="81">
        <f>Invoice!B724</f>
        <v>0</v>
      </c>
      <c r="D722" s="86">
        <f t="shared" si="32"/>
        <v>0</v>
      </c>
      <c r="E722" s="86">
        <f t="shared" si="33"/>
        <v>0</v>
      </c>
      <c r="F722" s="87">
        <f>Invoice!G724</f>
        <v>0</v>
      </c>
      <c r="G722" s="88">
        <f t="shared" si="34"/>
        <v>0</v>
      </c>
    </row>
    <row r="723" spans="1:7" s="85" customFormat="1" hidden="1">
      <c r="A723" s="101" t="str">
        <f>Invoice!F725</f>
        <v>Exchange rate :</v>
      </c>
      <c r="B723" s="80">
        <f>Invoice!C725</f>
        <v>0</v>
      </c>
      <c r="C723" s="81">
        <f>Invoice!B725</f>
        <v>0</v>
      </c>
      <c r="D723" s="86">
        <f t="shared" si="32"/>
        <v>0</v>
      </c>
      <c r="E723" s="86">
        <f t="shared" si="33"/>
        <v>0</v>
      </c>
      <c r="F723" s="87">
        <f>Invoice!G725</f>
        <v>0</v>
      </c>
      <c r="G723" s="88">
        <f t="shared" si="34"/>
        <v>0</v>
      </c>
    </row>
    <row r="724" spans="1:7" s="85" customFormat="1" hidden="1">
      <c r="A724" s="101" t="str">
        <f>Invoice!F726</f>
        <v>Exchange rate :</v>
      </c>
      <c r="B724" s="80">
        <f>Invoice!C726</f>
        <v>0</v>
      </c>
      <c r="C724" s="81">
        <f>Invoice!B726</f>
        <v>0</v>
      </c>
      <c r="D724" s="86">
        <f t="shared" si="32"/>
        <v>0</v>
      </c>
      <c r="E724" s="86">
        <f t="shared" si="33"/>
        <v>0</v>
      </c>
      <c r="F724" s="87">
        <f>Invoice!G726</f>
        <v>0</v>
      </c>
      <c r="G724" s="88">
        <f t="shared" si="34"/>
        <v>0</v>
      </c>
    </row>
    <row r="725" spans="1:7" s="85" customFormat="1" hidden="1">
      <c r="A725" s="101" t="str">
        <f>Invoice!F727</f>
        <v>Exchange rate :</v>
      </c>
      <c r="B725" s="80">
        <f>Invoice!C727</f>
        <v>0</v>
      </c>
      <c r="C725" s="81">
        <f>Invoice!B727</f>
        <v>0</v>
      </c>
      <c r="D725" s="86">
        <f t="shared" si="32"/>
        <v>0</v>
      </c>
      <c r="E725" s="86">
        <f t="shared" si="33"/>
        <v>0</v>
      </c>
      <c r="F725" s="87">
        <f>Invoice!G727</f>
        <v>0</v>
      </c>
      <c r="G725" s="88">
        <f t="shared" si="34"/>
        <v>0</v>
      </c>
    </row>
    <row r="726" spans="1:7" s="85" customFormat="1" hidden="1">
      <c r="A726" s="101" t="str">
        <f>Invoice!F728</f>
        <v>Exchange rate :</v>
      </c>
      <c r="B726" s="80">
        <f>Invoice!C728</f>
        <v>0</v>
      </c>
      <c r="C726" s="81">
        <f>Invoice!B728</f>
        <v>0</v>
      </c>
      <c r="D726" s="86">
        <f t="shared" si="32"/>
        <v>0</v>
      </c>
      <c r="E726" s="86">
        <f t="shared" si="33"/>
        <v>0</v>
      </c>
      <c r="F726" s="87">
        <f>Invoice!G728</f>
        <v>0</v>
      </c>
      <c r="G726" s="88">
        <f t="shared" si="34"/>
        <v>0</v>
      </c>
    </row>
    <row r="727" spans="1:7" s="85" customFormat="1" hidden="1">
      <c r="A727" s="101" t="str">
        <f>Invoice!F729</f>
        <v>Exchange rate :</v>
      </c>
      <c r="B727" s="80">
        <f>Invoice!C729</f>
        <v>0</v>
      </c>
      <c r="C727" s="81">
        <f>Invoice!B729</f>
        <v>0</v>
      </c>
      <c r="D727" s="86">
        <f t="shared" si="32"/>
        <v>0</v>
      </c>
      <c r="E727" s="86">
        <f t="shared" si="33"/>
        <v>0</v>
      </c>
      <c r="F727" s="87">
        <f>Invoice!G729</f>
        <v>0</v>
      </c>
      <c r="G727" s="88">
        <f t="shared" si="34"/>
        <v>0</v>
      </c>
    </row>
    <row r="728" spans="1:7" s="85" customFormat="1" hidden="1">
      <c r="A728" s="101" t="str">
        <f>Invoice!F730</f>
        <v>Exchange rate :</v>
      </c>
      <c r="B728" s="80">
        <f>Invoice!C730</f>
        <v>0</v>
      </c>
      <c r="C728" s="81">
        <f>Invoice!B730</f>
        <v>0</v>
      </c>
      <c r="D728" s="86">
        <f t="shared" si="32"/>
        <v>0</v>
      </c>
      <c r="E728" s="86">
        <f t="shared" si="33"/>
        <v>0</v>
      </c>
      <c r="F728" s="87">
        <f>Invoice!G730</f>
        <v>0</v>
      </c>
      <c r="G728" s="88">
        <f t="shared" si="34"/>
        <v>0</v>
      </c>
    </row>
    <row r="729" spans="1:7" s="85" customFormat="1" hidden="1">
      <c r="A729" s="101" t="str">
        <f>Invoice!F731</f>
        <v>Exchange rate :</v>
      </c>
      <c r="B729" s="80">
        <f>Invoice!C731</f>
        <v>0</v>
      </c>
      <c r="C729" s="81">
        <f>Invoice!B731</f>
        <v>0</v>
      </c>
      <c r="D729" s="86">
        <f t="shared" si="32"/>
        <v>0</v>
      </c>
      <c r="E729" s="86">
        <f t="shared" si="33"/>
        <v>0</v>
      </c>
      <c r="F729" s="87">
        <f>Invoice!G731</f>
        <v>0</v>
      </c>
      <c r="G729" s="88">
        <f t="shared" si="34"/>
        <v>0</v>
      </c>
    </row>
    <row r="730" spans="1:7" s="85" customFormat="1" hidden="1">
      <c r="A730" s="101" t="str">
        <f>Invoice!F732</f>
        <v>Exchange rate :</v>
      </c>
      <c r="B730" s="80">
        <f>Invoice!C732</f>
        <v>0</v>
      </c>
      <c r="C730" s="81">
        <f>Invoice!B732</f>
        <v>0</v>
      </c>
      <c r="D730" s="86">
        <f t="shared" si="32"/>
        <v>0</v>
      </c>
      <c r="E730" s="86">
        <f t="shared" si="33"/>
        <v>0</v>
      </c>
      <c r="F730" s="87">
        <f>Invoice!G732</f>
        <v>0</v>
      </c>
      <c r="G730" s="88">
        <f t="shared" si="34"/>
        <v>0</v>
      </c>
    </row>
    <row r="731" spans="1:7" s="85" customFormat="1" hidden="1">
      <c r="A731" s="101" t="str">
        <f>Invoice!F733</f>
        <v>Exchange rate :</v>
      </c>
      <c r="B731" s="80">
        <f>Invoice!C733</f>
        <v>0</v>
      </c>
      <c r="C731" s="81">
        <f>Invoice!B733</f>
        <v>0</v>
      </c>
      <c r="D731" s="86">
        <f t="shared" si="32"/>
        <v>0</v>
      </c>
      <c r="E731" s="86">
        <f t="shared" si="33"/>
        <v>0</v>
      </c>
      <c r="F731" s="87">
        <f>Invoice!G733</f>
        <v>0</v>
      </c>
      <c r="G731" s="88">
        <f t="shared" si="34"/>
        <v>0</v>
      </c>
    </row>
    <row r="732" spans="1:7" s="85" customFormat="1" hidden="1">
      <c r="A732" s="101" t="str">
        <f>Invoice!F734</f>
        <v>Exchange rate :</v>
      </c>
      <c r="B732" s="80">
        <f>Invoice!C734</f>
        <v>0</v>
      </c>
      <c r="C732" s="81">
        <f>Invoice!B734</f>
        <v>0</v>
      </c>
      <c r="D732" s="86">
        <f t="shared" si="32"/>
        <v>0</v>
      </c>
      <c r="E732" s="86">
        <f t="shared" si="33"/>
        <v>0</v>
      </c>
      <c r="F732" s="87">
        <f>Invoice!G734</f>
        <v>0</v>
      </c>
      <c r="G732" s="88">
        <f t="shared" si="34"/>
        <v>0</v>
      </c>
    </row>
    <row r="733" spans="1:7" s="85" customFormat="1" hidden="1">
      <c r="A733" s="101" t="str">
        <f>Invoice!F735</f>
        <v>Exchange rate :</v>
      </c>
      <c r="B733" s="80">
        <f>Invoice!C735</f>
        <v>0</v>
      </c>
      <c r="C733" s="81">
        <f>Invoice!B735</f>
        <v>0</v>
      </c>
      <c r="D733" s="86">
        <f t="shared" si="32"/>
        <v>0</v>
      </c>
      <c r="E733" s="86">
        <f t="shared" si="33"/>
        <v>0</v>
      </c>
      <c r="F733" s="87">
        <f>Invoice!G735</f>
        <v>0</v>
      </c>
      <c r="G733" s="88">
        <f t="shared" si="34"/>
        <v>0</v>
      </c>
    </row>
    <row r="734" spans="1:7" s="85" customFormat="1" hidden="1">
      <c r="A734" s="101" t="str">
        <f>Invoice!F736</f>
        <v>Exchange rate :</v>
      </c>
      <c r="B734" s="80">
        <f>Invoice!C736</f>
        <v>0</v>
      </c>
      <c r="C734" s="81">
        <f>Invoice!B736</f>
        <v>0</v>
      </c>
      <c r="D734" s="86">
        <f t="shared" si="32"/>
        <v>0</v>
      </c>
      <c r="E734" s="86">
        <f t="shared" si="33"/>
        <v>0</v>
      </c>
      <c r="F734" s="87">
        <f>Invoice!G736</f>
        <v>0</v>
      </c>
      <c r="G734" s="88">
        <f t="shared" si="34"/>
        <v>0</v>
      </c>
    </row>
    <row r="735" spans="1:7" s="85" customFormat="1" hidden="1">
      <c r="A735" s="101" t="str">
        <f>Invoice!F737</f>
        <v>Exchange rate :</v>
      </c>
      <c r="B735" s="80">
        <f>Invoice!C737</f>
        <v>0</v>
      </c>
      <c r="C735" s="81">
        <f>Invoice!B737</f>
        <v>0</v>
      </c>
      <c r="D735" s="86">
        <f t="shared" si="32"/>
        <v>0</v>
      </c>
      <c r="E735" s="86">
        <f t="shared" si="33"/>
        <v>0</v>
      </c>
      <c r="F735" s="87">
        <f>Invoice!G737</f>
        <v>0</v>
      </c>
      <c r="G735" s="88">
        <f t="shared" si="34"/>
        <v>0</v>
      </c>
    </row>
    <row r="736" spans="1:7" s="85" customFormat="1" hidden="1">
      <c r="A736" s="101" t="str">
        <f>Invoice!F738</f>
        <v>Exchange rate :</v>
      </c>
      <c r="B736" s="80">
        <f>Invoice!C738</f>
        <v>0</v>
      </c>
      <c r="C736" s="81">
        <f>Invoice!B738</f>
        <v>0</v>
      </c>
      <c r="D736" s="86">
        <f t="shared" si="32"/>
        <v>0</v>
      </c>
      <c r="E736" s="86">
        <f t="shared" si="33"/>
        <v>0</v>
      </c>
      <c r="F736" s="87">
        <f>Invoice!G738</f>
        <v>0</v>
      </c>
      <c r="G736" s="88">
        <f t="shared" si="34"/>
        <v>0</v>
      </c>
    </row>
    <row r="737" spans="1:7" s="85" customFormat="1" hidden="1">
      <c r="A737" s="101" t="str">
        <f>Invoice!F739</f>
        <v>Exchange rate :</v>
      </c>
      <c r="B737" s="80">
        <f>Invoice!C739</f>
        <v>0</v>
      </c>
      <c r="C737" s="81">
        <f>Invoice!B739</f>
        <v>0</v>
      </c>
      <c r="D737" s="86">
        <f t="shared" si="32"/>
        <v>0</v>
      </c>
      <c r="E737" s="86">
        <f t="shared" si="33"/>
        <v>0</v>
      </c>
      <c r="F737" s="87">
        <f>Invoice!G739</f>
        <v>0</v>
      </c>
      <c r="G737" s="88">
        <f t="shared" si="34"/>
        <v>0</v>
      </c>
    </row>
    <row r="738" spans="1:7" s="85" customFormat="1" hidden="1">
      <c r="A738" s="101" t="str">
        <f>Invoice!F740</f>
        <v>Exchange rate :</v>
      </c>
      <c r="B738" s="80">
        <f>Invoice!C740</f>
        <v>0</v>
      </c>
      <c r="C738" s="81">
        <f>Invoice!B740</f>
        <v>0</v>
      </c>
      <c r="D738" s="86">
        <f t="shared" si="32"/>
        <v>0</v>
      </c>
      <c r="E738" s="86">
        <f t="shared" si="33"/>
        <v>0</v>
      </c>
      <c r="F738" s="87">
        <f>Invoice!G740</f>
        <v>0</v>
      </c>
      <c r="G738" s="88">
        <f t="shared" si="34"/>
        <v>0</v>
      </c>
    </row>
    <row r="739" spans="1:7" s="85" customFormat="1" hidden="1">
      <c r="A739" s="101" t="str">
        <f>Invoice!F741</f>
        <v>Exchange rate :</v>
      </c>
      <c r="B739" s="80">
        <f>Invoice!C741</f>
        <v>0</v>
      </c>
      <c r="C739" s="81">
        <f>Invoice!B741</f>
        <v>0</v>
      </c>
      <c r="D739" s="86">
        <f t="shared" si="32"/>
        <v>0</v>
      </c>
      <c r="E739" s="86">
        <f t="shared" si="33"/>
        <v>0</v>
      </c>
      <c r="F739" s="87">
        <f>Invoice!G741</f>
        <v>0</v>
      </c>
      <c r="G739" s="88">
        <f t="shared" si="34"/>
        <v>0</v>
      </c>
    </row>
    <row r="740" spans="1:7" s="85" customFormat="1" hidden="1">
      <c r="A740" s="101" t="str">
        <f>Invoice!F742</f>
        <v>Exchange rate :</v>
      </c>
      <c r="B740" s="80">
        <f>Invoice!C742</f>
        <v>0</v>
      </c>
      <c r="C740" s="81">
        <f>Invoice!B742</f>
        <v>0</v>
      </c>
      <c r="D740" s="86">
        <f t="shared" si="32"/>
        <v>0</v>
      </c>
      <c r="E740" s="86">
        <f t="shared" si="33"/>
        <v>0</v>
      </c>
      <c r="F740" s="87">
        <f>Invoice!G742</f>
        <v>0</v>
      </c>
      <c r="G740" s="88">
        <f t="shared" si="34"/>
        <v>0</v>
      </c>
    </row>
    <row r="741" spans="1:7" s="85" customFormat="1" hidden="1">
      <c r="A741" s="101" t="str">
        <f>Invoice!F743</f>
        <v>Exchange rate :</v>
      </c>
      <c r="B741" s="80">
        <f>Invoice!C743</f>
        <v>0</v>
      </c>
      <c r="C741" s="81">
        <f>Invoice!B743</f>
        <v>0</v>
      </c>
      <c r="D741" s="86">
        <f t="shared" si="32"/>
        <v>0</v>
      </c>
      <c r="E741" s="86">
        <f t="shared" si="33"/>
        <v>0</v>
      </c>
      <c r="F741" s="87">
        <f>Invoice!G743</f>
        <v>0</v>
      </c>
      <c r="G741" s="88">
        <f t="shared" si="34"/>
        <v>0</v>
      </c>
    </row>
    <row r="742" spans="1:7" s="85" customFormat="1" hidden="1">
      <c r="A742" s="101" t="str">
        <f>Invoice!F744</f>
        <v>Exchange rate :</v>
      </c>
      <c r="B742" s="80">
        <f>Invoice!C744</f>
        <v>0</v>
      </c>
      <c r="C742" s="81">
        <f>Invoice!B744</f>
        <v>0</v>
      </c>
      <c r="D742" s="86">
        <f t="shared" si="32"/>
        <v>0</v>
      </c>
      <c r="E742" s="86">
        <f t="shared" si="33"/>
        <v>0</v>
      </c>
      <c r="F742" s="87">
        <f>Invoice!G744</f>
        <v>0</v>
      </c>
      <c r="G742" s="88">
        <f t="shared" si="34"/>
        <v>0</v>
      </c>
    </row>
    <row r="743" spans="1:7" s="85" customFormat="1" hidden="1">
      <c r="A743" s="101" t="str">
        <f>Invoice!F745</f>
        <v>Exchange rate :</v>
      </c>
      <c r="B743" s="80">
        <f>Invoice!C745</f>
        <v>0</v>
      </c>
      <c r="C743" s="81">
        <f>Invoice!B745</f>
        <v>0</v>
      </c>
      <c r="D743" s="86">
        <f t="shared" si="32"/>
        <v>0</v>
      </c>
      <c r="E743" s="86">
        <f t="shared" si="33"/>
        <v>0</v>
      </c>
      <c r="F743" s="87">
        <f>Invoice!G745</f>
        <v>0</v>
      </c>
      <c r="G743" s="88">
        <f t="shared" si="34"/>
        <v>0</v>
      </c>
    </row>
    <row r="744" spans="1:7" s="85" customFormat="1" hidden="1">
      <c r="A744" s="101" t="str">
        <f>Invoice!F746</f>
        <v>Exchange rate :</v>
      </c>
      <c r="B744" s="80">
        <f>Invoice!C746</f>
        <v>0</v>
      </c>
      <c r="C744" s="81">
        <f>Invoice!B746</f>
        <v>0</v>
      </c>
      <c r="D744" s="86">
        <f t="shared" si="32"/>
        <v>0</v>
      </c>
      <c r="E744" s="86">
        <f t="shared" si="33"/>
        <v>0</v>
      </c>
      <c r="F744" s="87">
        <f>Invoice!G746</f>
        <v>0</v>
      </c>
      <c r="G744" s="88">
        <f t="shared" si="34"/>
        <v>0</v>
      </c>
    </row>
    <row r="745" spans="1:7" s="85" customFormat="1" hidden="1">
      <c r="A745" s="101" t="str">
        <f>Invoice!F747</f>
        <v>Exchange rate :</v>
      </c>
      <c r="B745" s="80">
        <f>Invoice!C747</f>
        <v>0</v>
      </c>
      <c r="C745" s="81">
        <f>Invoice!B747</f>
        <v>0</v>
      </c>
      <c r="D745" s="86">
        <f t="shared" si="32"/>
        <v>0</v>
      </c>
      <c r="E745" s="86">
        <f t="shared" si="33"/>
        <v>0</v>
      </c>
      <c r="F745" s="87">
        <f>Invoice!G747</f>
        <v>0</v>
      </c>
      <c r="G745" s="88">
        <f t="shared" si="34"/>
        <v>0</v>
      </c>
    </row>
    <row r="746" spans="1:7" s="85" customFormat="1" hidden="1">
      <c r="A746" s="101" t="str">
        <f>Invoice!F748</f>
        <v>Exchange rate :</v>
      </c>
      <c r="B746" s="80">
        <f>Invoice!C748</f>
        <v>0</v>
      </c>
      <c r="C746" s="81">
        <f>Invoice!B748</f>
        <v>0</v>
      </c>
      <c r="D746" s="86">
        <f t="shared" si="32"/>
        <v>0</v>
      </c>
      <c r="E746" s="86">
        <f t="shared" si="33"/>
        <v>0</v>
      </c>
      <c r="F746" s="87">
        <f>Invoice!G748</f>
        <v>0</v>
      </c>
      <c r="G746" s="88">
        <f t="shared" si="34"/>
        <v>0</v>
      </c>
    </row>
    <row r="747" spans="1:7" s="85" customFormat="1" hidden="1">
      <c r="A747" s="101" t="str">
        <f>Invoice!F749</f>
        <v>Exchange rate :</v>
      </c>
      <c r="B747" s="80">
        <f>Invoice!C749</f>
        <v>0</v>
      </c>
      <c r="C747" s="81">
        <f>Invoice!B749</f>
        <v>0</v>
      </c>
      <c r="D747" s="86">
        <f t="shared" si="32"/>
        <v>0</v>
      </c>
      <c r="E747" s="86">
        <f t="shared" si="33"/>
        <v>0</v>
      </c>
      <c r="F747" s="87">
        <f>Invoice!G749</f>
        <v>0</v>
      </c>
      <c r="G747" s="88">
        <f t="shared" si="34"/>
        <v>0</v>
      </c>
    </row>
    <row r="748" spans="1:7" s="85" customFormat="1" hidden="1">
      <c r="A748" s="101" t="str">
        <f>Invoice!F750</f>
        <v>Exchange rate :</v>
      </c>
      <c r="B748" s="80">
        <f>Invoice!C750</f>
        <v>0</v>
      </c>
      <c r="C748" s="81">
        <f>Invoice!B750</f>
        <v>0</v>
      </c>
      <c r="D748" s="86">
        <f t="shared" si="32"/>
        <v>0</v>
      </c>
      <c r="E748" s="86">
        <f t="shared" si="33"/>
        <v>0</v>
      </c>
      <c r="F748" s="87">
        <f>Invoice!G750</f>
        <v>0</v>
      </c>
      <c r="G748" s="88">
        <f t="shared" si="34"/>
        <v>0</v>
      </c>
    </row>
    <row r="749" spans="1:7" s="85" customFormat="1" hidden="1">
      <c r="A749" s="101" t="str">
        <f>Invoice!F751</f>
        <v>Exchange rate :</v>
      </c>
      <c r="B749" s="80">
        <f>Invoice!C751</f>
        <v>0</v>
      </c>
      <c r="C749" s="81">
        <f>Invoice!B751</f>
        <v>0</v>
      </c>
      <c r="D749" s="86">
        <f t="shared" si="32"/>
        <v>0</v>
      </c>
      <c r="E749" s="86">
        <f t="shared" si="33"/>
        <v>0</v>
      </c>
      <c r="F749" s="87">
        <f>Invoice!G751</f>
        <v>0</v>
      </c>
      <c r="G749" s="88">
        <f t="shared" si="34"/>
        <v>0</v>
      </c>
    </row>
    <row r="750" spans="1:7" s="85" customFormat="1" hidden="1">
      <c r="A750" s="101" t="str">
        <f>Invoice!F752</f>
        <v>Exchange rate :</v>
      </c>
      <c r="B750" s="80">
        <f>Invoice!C752</f>
        <v>0</v>
      </c>
      <c r="C750" s="81">
        <f>Invoice!B752</f>
        <v>0</v>
      </c>
      <c r="D750" s="86">
        <f t="shared" si="32"/>
        <v>0</v>
      </c>
      <c r="E750" s="86">
        <f t="shared" si="33"/>
        <v>0</v>
      </c>
      <c r="F750" s="87">
        <f>Invoice!G752</f>
        <v>0</v>
      </c>
      <c r="G750" s="88">
        <f t="shared" si="34"/>
        <v>0</v>
      </c>
    </row>
    <row r="751" spans="1:7" s="85" customFormat="1" hidden="1">
      <c r="A751" s="101" t="str">
        <f>Invoice!F753</f>
        <v>Exchange rate :</v>
      </c>
      <c r="B751" s="80">
        <f>Invoice!C753</f>
        <v>0</v>
      </c>
      <c r="C751" s="81">
        <f>Invoice!B753</f>
        <v>0</v>
      </c>
      <c r="D751" s="86">
        <f t="shared" si="32"/>
        <v>0</v>
      </c>
      <c r="E751" s="86">
        <f t="shared" si="33"/>
        <v>0</v>
      </c>
      <c r="F751" s="87">
        <f>Invoice!G753</f>
        <v>0</v>
      </c>
      <c r="G751" s="88">
        <f t="shared" si="34"/>
        <v>0</v>
      </c>
    </row>
    <row r="752" spans="1:7" s="85" customFormat="1" hidden="1">
      <c r="A752" s="101" t="str">
        <f>Invoice!F754</f>
        <v>Exchange rate :</v>
      </c>
      <c r="B752" s="80">
        <f>Invoice!C754</f>
        <v>0</v>
      </c>
      <c r="C752" s="81">
        <f>Invoice!B754</f>
        <v>0</v>
      </c>
      <c r="D752" s="86">
        <f t="shared" si="32"/>
        <v>0</v>
      </c>
      <c r="E752" s="86">
        <f t="shared" si="33"/>
        <v>0</v>
      </c>
      <c r="F752" s="87">
        <f>Invoice!G754</f>
        <v>0</v>
      </c>
      <c r="G752" s="88">
        <f t="shared" si="34"/>
        <v>0</v>
      </c>
    </row>
    <row r="753" spans="1:7" s="85" customFormat="1" hidden="1">
      <c r="A753" s="101" t="str">
        <f>Invoice!F755</f>
        <v>Exchange rate :</v>
      </c>
      <c r="B753" s="80">
        <f>Invoice!C755</f>
        <v>0</v>
      </c>
      <c r="C753" s="81">
        <f>Invoice!B755</f>
        <v>0</v>
      </c>
      <c r="D753" s="86">
        <f t="shared" si="32"/>
        <v>0</v>
      </c>
      <c r="E753" s="86">
        <f t="shared" si="33"/>
        <v>0</v>
      </c>
      <c r="F753" s="87">
        <f>Invoice!G755</f>
        <v>0</v>
      </c>
      <c r="G753" s="88">
        <f t="shared" si="34"/>
        <v>0</v>
      </c>
    </row>
    <row r="754" spans="1:7" s="85" customFormat="1" hidden="1">
      <c r="A754" s="101" t="str">
        <f>Invoice!F756</f>
        <v>Exchange rate :</v>
      </c>
      <c r="B754" s="80">
        <f>Invoice!C756</f>
        <v>0</v>
      </c>
      <c r="C754" s="81">
        <f>Invoice!B756</f>
        <v>0</v>
      </c>
      <c r="D754" s="86">
        <f t="shared" si="32"/>
        <v>0</v>
      </c>
      <c r="E754" s="86">
        <f t="shared" si="33"/>
        <v>0</v>
      </c>
      <c r="F754" s="87">
        <f>Invoice!G756</f>
        <v>0</v>
      </c>
      <c r="G754" s="88">
        <f t="shared" si="34"/>
        <v>0</v>
      </c>
    </row>
    <row r="755" spans="1:7" s="85" customFormat="1" hidden="1">
      <c r="A755" s="101" t="str">
        <f>Invoice!F757</f>
        <v>Exchange rate :</v>
      </c>
      <c r="B755" s="80">
        <f>Invoice!C757</f>
        <v>0</v>
      </c>
      <c r="C755" s="81">
        <f>Invoice!B757</f>
        <v>0</v>
      </c>
      <c r="D755" s="86">
        <f t="shared" si="32"/>
        <v>0</v>
      </c>
      <c r="E755" s="86">
        <f t="shared" si="33"/>
        <v>0</v>
      </c>
      <c r="F755" s="87">
        <f>Invoice!G757</f>
        <v>0</v>
      </c>
      <c r="G755" s="88">
        <f t="shared" si="34"/>
        <v>0</v>
      </c>
    </row>
    <row r="756" spans="1:7" s="85" customFormat="1" hidden="1">
      <c r="A756" s="101" t="str">
        <f>Invoice!F758</f>
        <v>Exchange rate :</v>
      </c>
      <c r="B756" s="80">
        <f>Invoice!C758</f>
        <v>0</v>
      </c>
      <c r="C756" s="81">
        <f>Invoice!B758</f>
        <v>0</v>
      </c>
      <c r="D756" s="86">
        <f t="shared" si="32"/>
        <v>0</v>
      </c>
      <c r="E756" s="86">
        <f t="shared" si="33"/>
        <v>0</v>
      </c>
      <c r="F756" s="87">
        <f>Invoice!G758</f>
        <v>0</v>
      </c>
      <c r="G756" s="88">
        <f t="shared" si="34"/>
        <v>0</v>
      </c>
    </row>
    <row r="757" spans="1:7" s="85" customFormat="1" hidden="1">
      <c r="A757" s="101" t="str">
        <f>Invoice!F759</f>
        <v>Exchange rate :</v>
      </c>
      <c r="B757" s="80">
        <f>Invoice!C759</f>
        <v>0</v>
      </c>
      <c r="C757" s="81">
        <f>Invoice!B759</f>
        <v>0</v>
      </c>
      <c r="D757" s="86">
        <f t="shared" si="32"/>
        <v>0</v>
      </c>
      <c r="E757" s="86">
        <f t="shared" si="33"/>
        <v>0</v>
      </c>
      <c r="F757" s="87">
        <f>Invoice!G759</f>
        <v>0</v>
      </c>
      <c r="G757" s="88">
        <f t="shared" si="34"/>
        <v>0</v>
      </c>
    </row>
    <row r="758" spans="1:7" s="85" customFormat="1" hidden="1">
      <c r="A758" s="101" t="str">
        <f>Invoice!F760</f>
        <v>Exchange rate :</v>
      </c>
      <c r="B758" s="80">
        <f>Invoice!C760</f>
        <v>0</v>
      </c>
      <c r="C758" s="81">
        <f>Invoice!B760</f>
        <v>0</v>
      </c>
      <c r="D758" s="86">
        <f t="shared" si="32"/>
        <v>0</v>
      </c>
      <c r="E758" s="86">
        <f t="shared" si="33"/>
        <v>0</v>
      </c>
      <c r="F758" s="87">
        <f>Invoice!G760</f>
        <v>0</v>
      </c>
      <c r="G758" s="88">
        <f t="shared" si="34"/>
        <v>0</v>
      </c>
    </row>
    <row r="759" spans="1:7" s="85" customFormat="1" hidden="1">
      <c r="A759" s="101" t="str">
        <f>Invoice!F761</f>
        <v>Exchange rate :</v>
      </c>
      <c r="B759" s="80">
        <f>Invoice!C761</f>
        <v>0</v>
      </c>
      <c r="C759" s="81">
        <f>Invoice!B761</f>
        <v>0</v>
      </c>
      <c r="D759" s="86">
        <f t="shared" si="32"/>
        <v>0</v>
      </c>
      <c r="E759" s="86">
        <f t="shared" si="33"/>
        <v>0</v>
      </c>
      <c r="F759" s="87">
        <f>Invoice!G761</f>
        <v>0</v>
      </c>
      <c r="G759" s="88">
        <f t="shared" si="34"/>
        <v>0</v>
      </c>
    </row>
    <row r="760" spans="1:7" s="85" customFormat="1" hidden="1">
      <c r="A760" s="101" t="str">
        <f>Invoice!F762</f>
        <v>Exchange rate :</v>
      </c>
      <c r="B760" s="80">
        <f>Invoice!C762</f>
        <v>0</v>
      </c>
      <c r="C760" s="81">
        <f>Invoice!B762</f>
        <v>0</v>
      </c>
      <c r="D760" s="86">
        <f t="shared" si="32"/>
        <v>0</v>
      </c>
      <c r="E760" s="86">
        <f t="shared" si="33"/>
        <v>0</v>
      </c>
      <c r="F760" s="87">
        <f>Invoice!G762</f>
        <v>0</v>
      </c>
      <c r="G760" s="88">
        <f t="shared" si="34"/>
        <v>0</v>
      </c>
    </row>
    <row r="761" spans="1:7" s="85" customFormat="1" hidden="1">
      <c r="A761" s="101" t="str">
        <f>Invoice!F763</f>
        <v>Exchange rate :</v>
      </c>
      <c r="B761" s="80">
        <f>Invoice!C763</f>
        <v>0</v>
      </c>
      <c r="C761" s="81">
        <f>Invoice!B763</f>
        <v>0</v>
      </c>
      <c r="D761" s="86">
        <f t="shared" si="32"/>
        <v>0</v>
      </c>
      <c r="E761" s="86">
        <f t="shared" si="33"/>
        <v>0</v>
      </c>
      <c r="F761" s="87">
        <f>Invoice!G763</f>
        <v>0</v>
      </c>
      <c r="G761" s="88">
        <f t="shared" si="34"/>
        <v>0</v>
      </c>
    </row>
    <row r="762" spans="1:7" s="85" customFormat="1" hidden="1">
      <c r="A762" s="101" t="str">
        <f>Invoice!F764</f>
        <v>Exchange rate :</v>
      </c>
      <c r="B762" s="80">
        <f>Invoice!C764</f>
        <v>0</v>
      </c>
      <c r="C762" s="81">
        <f>Invoice!B764</f>
        <v>0</v>
      </c>
      <c r="D762" s="86">
        <f t="shared" si="32"/>
        <v>0</v>
      </c>
      <c r="E762" s="86">
        <f t="shared" si="33"/>
        <v>0</v>
      </c>
      <c r="F762" s="87">
        <f>Invoice!G764</f>
        <v>0</v>
      </c>
      <c r="G762" s="88">
        <f t="shared" si="34"/>
        <v>0</v>
      </c>
    </row>
    <row r="763" spans="1:7" s="85" customFormat="1" hidden="1">
      <c r="A763" s="101" t="str">
        <f>Invoice!F765</f>
        <v>Exchange rate :</v>
      </c>
      <c r="B763" s="80">
        <f>Invoice!C765</f>
        <v>0</v>
      </c>
      <c r="C763" s="81">
        <f>Invoice!B765</f>
        <v>0</v>
      </c>
      <c r="D763" s="86">
        <f t="shared" si="32"/>
        <v>0</v>
      </c>
      <c r="E763" s="86">
        <f t="shared" si="33"/>
        <v>0</v>
      </c>
      <c r="F763" s="87">
        <f>Invoice!G765</f>
        <v>0</v>
      </c>
      <c r="G763" s="88">
        <f t="shared" si="34"/>
        <v>0</v>
      </c>
    </row>
    <row r="764" spans="1:7" s="85" customFormat="1" hidden="1">
      <c r="A764" s="101" t="str">
        <f>Invoice!F766</f>
        <v>Exchange rate :</v>
      </c>
      <c r="B764" s="80">
        <f>Invoice!C766</f>
        <v>0</v>
      </c>
      <c r="C764" s="81">
        <f>Invoice!B766</f>
        <v>0</v>
      </c>
      <c r="D764" s="86">
        <f t="shared" si="32"/>
        <v>0</v>
      </c>
      <c r="E764" s="86">
        <f t="shared" si="33"/>
        <v>0</v>
      </c>
      <c r="F764" s="87">
        <f>Invoice!G766</f>
        <v>0</v>
      </c>
      <c r="G764" s="88">
        <f t="shared" si="34"/>
        <v>0</v>
      </c>
    </row>
    <row r="765" spans="1:7" s="85" customFormat="1" hidden="1">
      <c r="A765" s="101" t="str">
        <f>Invoice!F767</f>
        <v>Exchange rate :</v>
      </c>
      <c r="B765" s="80">
        <f>Invoice!C767</f>
        <v>0</v>
      </c>
      <c r="C765" s="81">
        <f>Invoice!B767</f>
        <v>0</v>
      </c>
      <c r="D765" s="86">
        <f t="shared" si="32"/>
        <v>0</v>
      </c>
      <c r="E765" s="86">
        <f t="shared" si="33"/>
        <v>0</v>
      </c>
      <c r="F765" s="87">
        <f>Invoice!G767</f>
        <v>0</v>
      </c>
      <c r="G765" s="88">
        <f t="shared" si="34"/>
        <v>0</v>
      </c>
    </row>
    <row r="766" spans="1:7" s="85" customFormat="1" hidden="1">
      <c r="A766" s="101" t="str">
        <f>Invoice!F768</f>
        <v>Exchange rate :</v>
      </c>
      <c r="B766" s="80">
        <f>Invoice!C768</f>
        <v>0</v>
      </c>
      <c r="C766" s="81">
        <f>Invoice!B768</f>
        <v>0</v>
      </c>
      <c r="D766" s="86">
        <f t="shared" si="32"/>
        <v>0</v>
      </c>
      <c r="E766" s="86">
        <f t="shared" si="33"/>
        <v>0</v>
      </c>
      <c r="F766" s="87">
        <f>Invoice!G768</f>
        <v>0</v>
      </c>
      <c r="G766" s="88">
        <f t="shared" si="34"/>
        <v>0</v>
      </c>
    </row>
    <row r="767" spans="1:7" s="85" customFormat="1" hidden="1">
      <c r="A767" s="101" t="str">
        <f>Invoice!F769</f>
        <v>Exchange rate :</v>
      </c>
      <c r="B767" s="80">
        <f>Invoice!C769</f>
        <v>0</v>
      </c>
      <c r="C767" s="81">
        <f>Invoice!B769</f>
        <v>0</v>
      </c>
      <c r="D767" s="86">
        <f t="shared" si="32"/>
        <v>0</v>
      </c>
      <c r="E767" s="86">
        <f t="shared" si="33"/>
        <v>0</v>
      </c>
      <c r="F767" s="87">
        <f>Invoice!G769</f>
        <v>0</v>
      </c>
      <c r="G767" s="88">
        <f t="shared" si="34"/>
        <v>0</v>
      </c>
    </row>
    <row r="768" spans="1:7" s="85" customFormat="1" hidden="1">
      <c r="A768" s="101" t="str">
        <f>Invoice!F770</f>
        <v>Exchange rate :</v>
      </c>
      <c r="B768" s="80">
        <f>Invoice!C770</f>
        <v>0</v>
      </c>
      <c r="C768" s="81">
        <f>Invoice!B770</f>
        <v>0</v>
      </c>
      <c r="D768" s="86">
        <f t="shared" ref="D768:D831" si="35">F768/$D$14</f>
        <v>0</v>
      </c>
      <c r="E768" s="86">
        <f t="shared" ref="E768:E831" si="36">G768/$D$14</f>
        <v>0</v>
      </c>
      <c r="F768" s="87">
        <f>Invoice!G770</f>
        <v>0</v>
      </c>
      <c r="G768" s="88">
        <f t="shared" ref="G768:G831" si="37">C768*F768</f>
        <v>0</v>
      </c>
    </row>
    <row r="769" spans="1:7" s="85" customFormat="1" hidden="1">
      <c r="A769" s="101" t="str">
        <f>Invoice!F771</f>
        <v>Exchange rate :</v>
      </c>
      <c r="B769" s="80">
        <f>Invoice!C771</f>
        <v>0</v>
      </c>
      <c r="C769" s="81">
        <f>Invoice!B771</f>
        <v>0</v>
      </c>
      <c r="D769" s="86">
        <f t="shared" si="35"/>
        <v>0</v>
      </c>
      <c r="E769" s="86">
        <f t="shared" si="36"/>
        <v>0</v>
      </c>
      <c r="F769" s="87">
        <f>Invoice!G771</f>
        <v>0</v>
      </c>
      <c r="G769" s="88">
        <f t="shared" si="37"/>
        <v>0</v>
      </c>
    </row>
    <row r="770" spans="1:7" s="85" customFormat="1" hidden="1">
      <c r="A770" s="101" t="str">
        <f>Invoice!F772</f>
        <v>Exchange rate :</v>
      </c>
      <c r="B770" s="80">
        <f>Invoice!C772</f>
        <v>0</v>
      </c>
      <c r="C770" s="81">
        <f>Invoice!B772</f>
        <v>0</v>
      </c>
      <c r="D770" s="86">
        <f t="shared" si="35"/>
        <v>0</v>
      </c>
      <c r="E770" s="86">
        <f t="shared" si="36"/>
        <v>0</v>
      </c>
      <c r="F770" s="87">
        <f>Invoice!G772</f>
        <v>0</v>
      </c>
      <c r="G770" s="88">
        <f t="shared" si="37"/>
        <v>0</v>
      </c>
    </row>
    <row r="771" spans="1:7" s="85" customFormat="1" hidden="1">
      <c r="A771" s="101" t="str">
        <f>Invoice!F773</f>
        <v>Exchange rate :</v>
      </c>
      <c r="B771" s="80">
        <f>Invoice!C773</f>
        <v>0</v>
      </c>
      <c r="C771" s="81">
        <f>Invoice!B773</f>
        <v>0</v>
      </c>
      <c r="D771" s="86">
        <f t="shared" si="35"/>
        <v>0</v>
      </c>
      <c r="E771" s="86">
        <f t="shared" si="36"/>
        <v>0</v>
      </c>
      <c r="F771" s="87">
        <f>Invoice!G773</f>
        <v>0</v>
      </c>
      <c r="G771" s="88">
        <f t="shared" si="37"/>
        <v>0</v>
      </c>
    </row>
    <row r="772" spans="1:7" s="85" customFormat="1" hidden="1">
      <c r="A772" s="101" t="str">
        <f>Invoice!F774</f>
        <v>Exchange rate :</v>
      </c>
      <c r="B772" s="80">
        <f>Invoice!C774</f>
        <v>0</v>
      </c>
      <c r="C772" s="81">
        <f>Invoice!B774</f>
        <v>0</v>
      </c>
      <c r="D772" s="86">
        <f t="shared" si="35"/>
        <v>0</v>
      </c>
      <c r="E772" s="86">
        <f t="shared" si="36"/>
        <v>0</v>
      </c>
      <c r="F772" s="87">
        <f>Invoice!G774</f>
        <v>0</v>
      </c>
      <c r="G772" s="88">
        <f t="shared" si="37"/>
        <v>0</v>
      </c>
    </row>
    <row r="773" spans="1:7" s="85" customFormat="1" hidden="1">
      <c r="A773" s="101" t="str">
        <f>Invoice!F775</f>
        <v>Exchange rate :</v>
      </c>
      <c r="B773" s="80">
        <f>Invoice!C775</f>
        <v>0</v>
      </c>
      <c r="C773" s="81">
        <f>Invoice!B775</f>
        <v>0</v>
      </c>
      <c r="D773" s="86">
        <f t="shared" si="35"/>
        <v>0</v>
      </c>
      <c r="E773" s="86">
        <f t="shared" si="36"/>
        <v>0</v>
      </c>
      <c r="F773" s="87">
        <f>Invoice!G775</f>
        <v>0</v>
      </c>
      <c r="G773" s="88">
        <f t="shared" si="37"/>
        <v>0</v>
      </c>
    </row>
    <row r="774" spans="1:7" s="85" customFormat="1" hidden="1">
      <c r="A774" s="101" t="str">
        <f>Invoice!F776</f>
        <v>Exchange rate :</v>
      </c>
      <c r="B774" s="80">
        <f>Invoice!C776</f>
        <v>0</v>
      </c>
      <c r="C774" s="81">
        <f>Invoice!B776</f>
        <v>0</v>
      </c>
      <c r="D774" s="86">
        <f t="shared" si="35"/>
        <v>0</v>
      </c>
      <c r="E774" s="86">
        <f t="shared" si="36"/>
        <v>0</v>
      </c>
      <c r="F774" s="87">
        <f>Invoice!G776</f>
        <v>0</v>
      </c>
      <c r="G774" s="88">
        <f t="shared" si="37"/>
        <v>0</v>
      </c>
    </row>
    <row r="775" spans="1:7" s="85" customFormat="1" hidden="1">
      <c r="A775" s="101" t="str">
        <f>Invoice!F777</f>
        <v>Exchange rate :</v>
      </c>
      <c r="B775" s="80">
        <f>Invoice!C777</f>
        <v>0</v>
      </c>
      <c r="C775" s="81">
        <f>Invoice!B777</f>
        <v>0</v>
      </c>
      <c r="D775" s="86">
        <f t="shared" si="35"/>
        <v>0</v>
      </c>
      <c r="E775" s="86">
        <f t="shared" si="36"/>
        <v>0</v>
      </c>
      <c r="F775" s="87">
        <f>Invoice!G777</f>
        <v>0</v>
      </c>
      <c r="G775" s="88">
        <f t="shared" si="37"/>
        <v>0</v>
      </c>
    </row>
    <row r="776" spans="1:7" s="85" customFormat="1" hidden="1">
      <c r="A776" s="101" t="str">
        <f>Invoice!F778</f>
        <v>Exchange rate :</v>
      </c>
      <c r="B776" s="80">
        <f>Invoice!C778</f>
        <v>0</v>
      </c>
      <c r="C776" s="81">
        <f>Invoice!B778</f>
        <v>0</v>
      </c>
      <c r="D776" s="86">
        <f t="shared" si="35"/>
        <v>0</v>
      </c>
      <c r="E776" s="86">
        <f t="shared" si="36"/>
        <v>0</v>
      </c>
      <c r="F776" s="87">
        <f>Invoice!G778</f>
        <v>0</v>
      </c>
      <c r="G776" s="88">
        <f t="shared" si="37"/>
        <v>0</v>
      </c>
    </row>
    <row r="777" spans="1:7" s="85" customFormat="1" hidden="1">
      <c r="A777" s="101" t="str">
        <f>Invoice!F779</f>
        <v>Exchange rate :</v>
      </c>
      <c r="B777" s="80">
        <f>Invoice!C779</f>
        <v>0</v>
      </c>
      <c r="C777" s="81">
        <f>Invoice!B779</f>
        <v>0</v>
      </c>
      <c r="D777" s="86">
        <f t="shared" si="35"/>
        <v>0</v>
      </c>
      <c r="E777" s="86">
        <f t="shared" si="36"/>
        <v>0</v>
      </c>
      <c r="F777" s="87">
        <f>Invoice!G779</f>
        <v>0</v>
      </c>
      <c r="G777" s="88">
        <f t="shared" si="37"/>
        <v>0</v>
      </c>
    </row>
    <row r="778" spans="1:7" s="85" customFormat="1" hidden="1">
      <c r="A778" s="101" t="str">
        <f>Invoice!F780</f>
        <v>Exchange rate :</v>
      </c>
      <c r="B778" s="80">
        <f>Invoice!C780</f>
        <v>0</v>
      </c>
      <c r="C778" s="81">
        <f>Invoice!B780</f>
        <v>0</v>
      </c>
      <c r="D778" s="86">
        <f t="shared" si="35"/>
        <v>0</v>
      </c>
      <c r="E778" s="86">
        <f t="shared" si="36"/>
        <v>0</v>
      </c>
      <c r="F778" s="87">
        <f>Invoice!G780</f>
        <v>0</v>
      </c>
      <c r="G778" s="88">
        <f t="shared" si="37"/>
        <v>0</v>
      </c>
    </row>
    <row r="779" spans="1:7" s="85" customFormat="1" hidden="1">
      <c r="A779" s="101" t="str">
        <f>Invoice!F781</f>
        <v>Exchange rate :</v>
      </c>
      <c r="B779" s="80">
        <f>Invoice!C781</f>
        <v>0</v>
      </c>
      <c r="C779" s="81">
        <f>Invoice!B781</f>
        <v>0</v>
      </c>
      <c r="D779" s="86">
        <f t="shared" si="35"/>
        <v>0</v>
      </c>
      <c r="E779" s="86">
        <f t="shared" si="36"/>
        <v>0</v>
      </c>
      <c r="F779" s="87">
        <f>Invoice!G781</f>
        <v>0</v>
      </c>
      <c r="G779" s="88">
        <f t="shared" si="37"/>
        <v>0</v>
      </c>
    </row>
    <row r="780" spans="1:7" s="85" customFormat="1" hidden="1">
      <c r="A780" s="101" t="str">
        <f>Invoice!F782</f>
        <v>Exchange rate :</v>
      </c>
      <c r="B780" s="80">
        <f>Invoice!C782</f>
        <v>0</v>
      </c>
      <c r="C780" s="81">
        <f>Invoice!B782</f>
        <v>0</v>
      </c>
      <c r="D780" s="86">
        <f t="shared" si="35"/>
        <v>0</v>
      </c>
      <c r="E780" s="86">
        <f t="shared" si="36"/>
        <v>0</v>
      </c>
      <c r="F780" s="87">
        <f>Invoice!G782</f>
        <v>0</v>
      </c>
      <c r="G780" s="88">
        <f t="shared" si="37"/>
        <v>0</v>
      </c>
    </row>
    <row r="781" spans="1:7" s="85" customFormat="1" hidden="1">
      <c r="A781" s="101" t="str">
        <f>Invoice!F783</f>
        <v>Exchange rate :</v>
      </c>
      <c r="B781" s="80">
        <f>Invoice!C783</f>
        <v>0</v>
      </c>
      <c r="C781" s="81">
        <f>Invoice!B783</f>
        <v>0</v>
      </c>
      <c r="D781" s="86">
        <f t="shared" si="35"/>
        <v>0</v>
      </c>
      <c r="E781" s="86">
        <f t="shared" si="36"/>
        <v>0</v>
      </c>
      <c r="F781" s="87">
        <f>Invoice!G783</f>
        <v>0</v>
      </c>
      <c r="G781" s="88">
        <f t="shared" si="37"/>
        <v>0</v>
      </c>
    </row>
    <row r="782" spans="1:7" s="85" customFormat="1" hidden="1">
      <c r="A782" s="101" t="str">
        <f>Invoice!F784</f>
        <v>Exchange rate :</v>
      </c>
      <c r="B782" s="80">
        <f>Invoice!C784</f>
        <v>0</v>
      </c>
      <c r="C782" s="81">
        <f>Invoice!B784</f>
        <v>0</v>
      </c>
      <c r="D782" s="86">
        <f t="shared" si="35"/>
        <v>0</v>
      </c>
      <c r="E782" s="86">
        <f t="shared" si="36"/>
        <v>0</v>
      </c>
      <c r="F782" s="87">
        <f>Invoice!G784</f>
        <v>0</v>
      </c>
      <c r="G782" s="88">
        <f t="shared" si="37"/>
        <v>0</v>
      </c>
    </row>
    <row r="783" spans="1:7" s="85" customFormat="1" hidden="1">
      <c r="A783" s="101" t="str">
        <f>Invoice!F785</f>
        <v>Exchange rate :</v>
      </c>
      <c r="B783" s="80">
        <f>Invoice!C785</f>
        <v>0</v>
      </c>
      <c r="C783" s="81">
        <f>Invoice!B785</f>
        <v>0</v>
      </c>
      <c r="D783" s="86">
        <f t="shared" si="35"/>
        <v>0</v>
      </c>
      <c r="E783" s="86">
        <f t="shared" si="36"/>
        <v>0</v>
      </c>
      <c r="F783" s="87">
        <f>Invoice!G785</f>
        <v>0</v>
      </c>
      <c r="G783" s="88">
        <f t="shared" si="37"/>
        <v>0</v>
      </c>
    </row>
    <row r="784" spans="1:7" s="85" customFormat="1" hidden="1">
      <c r="A784" s="101" t="str">
        <f>Invoice!F786</f>
        <v>Exchange rate :</v>
      </c>
      <c r="B784" s="80">
        <f>Invoice!C786</f>
        <v>0</v>
      </c>
      <c r="C784" s="81">
        <f>Invoice!B786</f>
        <v>0</v>
      </c>
      <c r="D784" s="86">
        <f t="shared" si="35"/>
        <v>0</v>
      </c>
      <c r="E784" s="86">
        <f t="shared" si="36"/>
        <v>0</v>
      </c>
      <c r="F784" s="87">
        <f>Invoice!G786</f>
        <v>0</v>
      </c>
      <c r="G784" s="88">
        <f t="shared" si="37"/>
        <v>0</v>
      </c>
    </row>
    <row r="785" spans="1:7" s="85" customFormat="1" hidden="1">
      <c r="A785" s="101" t="str">
        <f>Invoice!F787</f>
        <v>Exchange rate :</v>
      </c>
      <c r="B785" s="80">
        <f>Invoice!C787</f>
        <v>0</v>
      </c>
      <c r="C785" s="81">
        <f>Invoice!B787</f>
        <v>0</v>
      </c>
      <c r="D785" s="86">
        <f t="shared" si="35"/>
        <v>0</v>
      </c>
      <c r="E785" s="86">
        <f t="shared" si="36"/>
        <v>0</v>
      </c>
      <c r="F785" s="87">
        <f>Invoice!G787</f>
        <v>0</v>
      </c>
      <c r="G785" s="88">
        <f t="shared" si="37"/>
        <v>0</v>
      </c>
    </row>
    <row r="786" spans="1:7" s="85" customFormat="1" hidden="1">
      <c r="A786" s="101" t="str">
        <f>Invoice!F788</f>
        <v>Exchange rate :</v>
      </c>
      <c r="B786" s="80">
        <f>Invoice!C788</f>
        <v>0</v>
      </c>
      <c r="C786" s="81">
        <f>Invoice!B788</f>
        <v>0</v>
      </c>
      <c r="D786" s="86">
        <f t="shared" si="35"/>
        <v>0</v>
      </c>
      <c r="E786" s="86">
        <f t="shared" si="36"/>
        <v>0</v>
      </c>
      <c r="F786" s="87">
        <f>Invoice!G788</f>
        <v>0</v>
      </c>
      <c r="G786" s="88">
        <f t="shared" si="37"/>
        <v>0</v>
      </c>
    </row>
    <row r="787" spans="1:7" s="85" customFormat="1" hidden="1">
      <c r="A787" s="101" t="str">
        <f>Invoice!F789</f>
        <v>Exchange rate :</v>
      </c>
      <c r="B787" s="80">
        <f>Invoice!C789</f>
        <v>0</v>
      </c>
      <c r="C787" s="81">
        <f>Invoice!B789</f>
        <v>0</v>
      </c>
      <c r="D787" s="86">
        <f t="shared" si="35"/>
        <v>0</v>
      </c>
      <c r="E787" s="86">
        <f t="shared" si="36"/>
        <v>0</v>
      </c>
      <c r="F787" s="87">
        <f>Invoice!G789</f>
        <v>0</v>
      </c>
      <c r="G787" s="88">
        <f t="shared" si="37"/>
        <v>0</v>
      </c>
    </row>
    <row r="788" spans="1:7" s="85" customFormat="1" hidden="1">
      <c r="A788" s="101" t="str">
        <f>Invoice!F790</f>
        <v>Exchange rate :</v>
      </c>
      <c r="B788" s="80">
        <f>Invoice!C790</f>
        <v>0</v>
      </c>
      <c r="C788" s="81">
        <f>Invoice!B790</f>
        <v>0</v>
      </c>
      <c r="D788" s="86">
        <f t="shared" si="35"/>
        <v>0</v>
      </c>
      <c r="E788" s="86">
        <f t="shared" si="36"/>
        <v>0</v>
      </c>
      <c r="F788" s="87">
        <f>Invoice!G790</f>
        <v>0</v>
      </c>
      <c r="G788" s="88">
        <f t="shared" si="37"/>
        <v>0</v>
      </c>
    </row>
    <row r="789" spans="1:7" s="85" customFormat="1" hidden="1">
      <c r="A789" s="101" t="str">
        <f>Invoice!F791</f>
        <v>Exchange rate :</v>
      </c>
      <c r="B789" s="80">
        <f>Invoice!C791</f>
        <v>0</v>
      </c>
      <c r="C789" s="81">
        <f>Invoice!B791</f>
        <v>0</v>
      </c>
      <c r="D789" s="86">
        <f t="shared" si="35"/>
        <v>0</v>
      </c>
      <c r="E789" s="86">
        <f t="shared" si="36"/>
        <v>0</v>
      </c>
      <c r="F789" s="87">
        <f>Invoice!G791</f>
        <v>0</v>
      </c>
      <c r="G789" s="88">
        <f t="shared" si="37"/>
        <v>0</v>
      </c>
    </row>
    <row r="790" spans="1:7" s="85" customFormat="1" hidden="1">
      <c r="A790" s="101" t="str">
        <f>Invoice!F792</f>
        <v>Exchange rate :</v>
      </c>
      <c r="B790" s="80">
        <f>Invoice!C792</f>
        <v>0</v>
      </c>
      <c r="C790" s="81">
        <f>Invoice!B792</f>
        <v>0</v>
      </c>
      <c r="D790" s="86">
        <f t="shared" si="35"/>
        <v>0</v>
      </c>
      <c r="E790" s="86">
        <f t="shared" si="36"/>
        <v>0</v>
      </c>
      <c r="F790" s="87">
        <f>Invoice!G792</f>
        <v>0</v>
      </c>
      <c r="G790" s="88">
        <f t="shared" si="37"/>
        <v>0</v>
      </c>
    </row>
    <row r="791" spans="1:7" s="85" customFormat="1" hidden="1">
      <c r="A791" s="101" t="str">
        <f>Invoice!F793</f>
        <v>Exchange rate :</v>
      </c>
      <c r="B791" s="80">
        <f>Invoice!C793</f>
        <v>0</v>
      </c>
      <c r="C791" s="81">
        <f>Invoice!B793</f>
        <v>0</v>
      </c>
      <c r="D791" s="86">
        <f t="shared" si="35"/>
        <v>0</v>
      </c>
      <c r="E791" s="86">
        <f t="shared" si="36"/>
        <v>0</v>
      </c>
      <c r="F791" s="87">
        <f>Invoice!G793</f>
        <v>0</v>
      </c>
      <c r="G791" s="88">
        <f t="shared" si="37"/>
        <v>0</v>
      </c>
    </row>
    <row r="792" spans="1:7" s="85" customFormat="1" hidden="1">
      <c r="A792" s="101" t="str">
        <f>Invoice!F794</f>
        <v>Exchange rate :</v>
      </c>
      <c r="B792" s="80">
        <f>Invoice!C794</f>
        <v>0</v>
      </c>
      <c r="C792" s="81">
        <f>Invoice!B794</f>
        <v>0</v>
      </c>
      <c r="D792" s="86">
        <f t="shared" si="35"/>
        <v>0</v>
      </c>
      <c r="E792" s="86">
        <f t="shared" si="36"/>
        <v>0</v>
      </c>
      <c r="F792" s="87">
        <f>Invoice!G794</f>
        <v>0</v>
      </c>
      <c r="G792" s="88">
        <f t="shared" si="37"/>
        <v>0</v>
      </c>
    </row>
    <row r="793" spans="1:7" s="85" customFormat="1" hidden="1">
      <c r="A793" s="101" t="str">
        <f>Invoice!F795</f>
        <v>Exchange rate :</v>
      </c>
      <c r="B793" s="80">
        <f>Invoice!C795</f>
        <v>0</v>
      </c>
      <c r="C793" s="81">
        <f>Invoice!B795</f>
        <v>0</v>
      </c>
      <c r="D793" s="86">
        <f t="shared" si="35"/>
        <v>0</v>
      </c>
      <c r="E793" s="86">
        <f t="shared" si="36"/>
        <v>0</v>
      </c>
      <c r="F793" s="87">
        <f>Invoice!G795</f>
        <v>0</v>
      </c>
      <c r="G793" s="88">
        <f t="shared" si="37"/>
        <v>0</v>
      </c>
    </row>
    <row r="794" spans="1:7" s="85" customFormat="1" hidden="1">
      <c r="A794" s="101" t="str">
        <f>Invoice!F796</f>
        <v>Exchange rate :</v>
      </c>
      <c r="B794" s="80">
        <f>Invoice!C796</f>
        <v>0</v>
      </c>
      <c r="C794" s="81">
        <f>Invoice!B796</f>
        <v>0</v>
      </c>
      <c r="D794" s="86">
        <f t="shared" si="35"/>
        <v>0</v>
      </c>
      <c r="E794" s="86">
        <f t="shared" si="36"/>
        <v>0</v>
      </c>
      <c r="F794" s="87">
        <f>Invoice!G796</f>
        <v>0</v>
      </c>
      <c r="G794" s="88">
        <f t="shared" si="37"/>
        <v>0</v>
      </c>
    </row>
    <row r="795" spans="1:7" s="85" customFormat="1" hidden="1">
      <c r="A795" s="101" t="str">
        <f>Invoice!F797</f>
        <v>Exchange rate :</v>
      </c>
      <c r="B795" s="80">
        <f>Invoice!C797</f>
        <v>0</v>
      </c>
      <c r="C795" s="81">
        <f>Invoice!B797</f>
        <v>0</v>
      </c>
      <c r="D795" s="86">
        <f t="shared" si="35"/>
        <v>0</v>
      </c>
      <c r="E795" s="86">
        <f t="shared" si="36"/>
        <v>0</v>
      </c>
      <c r="F795" s="87">
        <f>Invoice!G797</f>
        <v>0</v>
      </c>
      <c r="G795" s="88">
        <f t="shared" si="37"/>
        <v>0</v>
      </c>
    </row>
    <row r="796" spans="1:7" s="85" customFormat="1" hidden="1">
      <c r="A796" s="101" t="str">
        <f>Invoice!F798</f>
        <v>Exchange rate :</v>
      </c>
      <c r="B796" s="80">
        <f>Invoice!C798</f>
        <v>0</v>
      </c>
      <c r="C796" s="81">
        <f>Invoice!B798</f>
        <v>0</v>
      </c>
      <c r="D796" s="86">
        <f t="shared" si="35"/>
        <v>0</v>
      </c>
      <c r="E796" s="86">
        <f t="shared" si="36"/>
        <v>0</v>
      </c>
      <c r="F796" s="87">
        <f>Invoice!G798</f>
        <v>0</v>
      </c>
      <c r="G796" s="88">
        <f t="shared" si="37"/>
        <v>0</v>
      </c>
    </row>
    <row r="797" spans="1:7" s="85" customFormat="1" hidden="1">
      <c r="A797" s="101" t="str">
        <f>Invoice!F799</f>
        <v>Exchange rate :</v>
      </c>
      <c r="B797" s="80">
        <f>Invoice!C799</f>
        <v>0</v>
      </c>
      <c r="C797" s="81">
        <f>Invoice!B799</f>
        <v>0</v>
      </c>
      <c r="D797" s="86">
        <f t="shared" si="35"/>
        <v>0</v>
      </c>
      <c r="E797" s="86">
        <f t="shared" si="36"/>
        <v>0</v>
      </c>
      <c r="F797" s="87">
        <f>Invoice!G799</f>
        <v>0</v>
      </c>
      <c r="G797" s="88">
        <f t="shared" si="37"/>
        <v>0</v>
      </c>
    </row>
    <row r="798" spans="1:7" s="85" customFormat="1" hidden="1">
      <c r="A798" s="101" t="str">
        <f>Invoice!F800</f>
        <v>Exchange rate :</v>
      </c>
      <c r="B798" s="80">
        <f>Invoice!C800</f>
        <v>0</v>
      </c>
      <c r="C798" s="81">
        <f>Invoice!B800</f>
        <v>0</v>
      </c>
      <c r="D798" s="86">
        <f t="shared" si="35"/>
        <v>0</v>
      </c>
      <c r="E798" s="86">
        <f t="shared" si="36"/>
        <v>0</v>
      </c>
      <c r="F798" s="87">
        <f>Invoice!G800</f>
        <v>0</v>
      </c>
      <c r="G798" s="88">
        <f t="shared" si="37"/>
        <v>0</v>
      </c>
    </row>
    <row r="799" spans="1:7" s="85" customFormat="1" hidden="1">
      <c r="A799" s="101" t="str">
        <f>Invoice!F801</f>
        <v>Exchange rate :</v>
      </c>
      <c r="B799" s="80">
        <f>Invoice!C801</f>
        <v>0</v>
      </c>
      <c r="C799" s="81">
        <f>Invoice!B801</f>
        <v>0</v>
      </c>
      <c r="D799" s="86">
        <f t="shared" si="35"/>
        <v>0</v>
      </c>
      <c r="E799" s="86">
        <f t="shared" si="36"/>
        <v>0</v>
      </c>
      <c r="F799" s="87">
        <f>Invoice!G801</f>
        <v>0</v>
      </c>
      <c r="G799" s="88">
        <f t="shared" si="37"/>
        <v>0</v>
      </c>
    </row>
    <row r="800" spans="1:7" s="85" customFormat="1" hidden="1">
      <c r="A800" s="101" t="str">
        <f>Invoice!F802</f>
        <v>Exchange rate :</v>
      </c>
      <c r="B800" s="80">
        <f>Invoice!C802</f>
        <v>0</v>
      </c>
      <c r="C800" s="81">
        <f>Invoice!B802</f>
        <v>0</v>
      </c>
      <c r="D800" s="86">
        <f t="shared" si="35"/>
        <v>0</v>
      </c>
      <c r="E800" s="86">
        <f t="shared" si="36"/>
        <v>0</v>
      </c>
      <c r="F800" s="87">
        <f>Invoice!G802</f>
        <v>0</v>
      </c>
      <c r="G800" s="88">
        <f t="shared" si="37"/>
        <v>0</v>
      </c>
    </row>
    <row r="801" spans="1:7" s="85" customFormat="1" hidden="1">
      <c r="A801" s="101" t="str">
        <f>Invoice!F803</f>
        <v>Exchange rate :</v>
      </c>
      <c r="B801" s="80">
        <f>Invoice!C803</f>
        <v>0</v>
      </c>
      <c r="C801" s="81">
        <f>Invoice!B803</f>
        <v>0</v>
      </c>
      <c r="D801" s="86">
        <f t="shared" si="35"/>
        <v>0</v>
      </c>
      <c r="E801" s="86">
        <f t="shared" si="36"/>
        <v>0</v>
      </c>
      <c r="F801" s="87">
        <f>Invoice!G803</f>
        <v>0</v>
      </c>
      <c r="G801" s="88">
        <f t="shared" si="37"/>
        <v>0</v>
      </c>
    </row>
    <row r="802" spans="1:7" s="85" customFormat="1" hidden="1">
      <c r="A802" s="101" t="str">
        <f>Invoice!F804</f>
        <v>Exchange rate :</v>
      </c>
      <c r="B802" s="80">
        <f>Invoice!C804</f>
        <v>0</v>
      </c>
      <c r="C802" s="81">
        <f>Invoice!B804</f>
        <v>0</v>
      </c>
      <c r="D802" s="86">
        <f t="shared" si="35"/>
        <v>0</v>
      </c>
      <c r="E802" s="86">
        <f t="shared" si="36"/>
        <v>0</v>
      </c>
      <c r="F802" s="87">
        <f>Invoice!G804</f>
        <v>0</v>
      </c>
      <c r="G802" s="88">
        <f t="shared" si="37"/>
        <v>0</v>
      </c>
    </row>
    <row r="803" spans="1:7" s="85" customFormat="1" hidden="1">
      <c r="A803" s="101" t="str">
        <f>Invoice!F805</f>
        <v>Exchange rate :</v>
      </c>
      <c r="B803" s="80">
        <f>Invoice!C805</f>
        <v>0</v>
      </c>
      <c r="C803" s="81">
        <f>Invoice!B805</f>
        <v>0</v>
      </c>
      <c r="D803" s="86">
        <f t="shared" si="35"/>
        <v>0</v>
      </c>
      <c r="E803" s="86">
        <f t="shared" si="36"/>
        <v>0</v>
      </c>
      <c r="F803" s="87">
        <f>Invoice!G805</f>
        <v>0</v>
      </c>
      <c r="G803" s="88">
        <f t="shared" si="37"/>
        <v>0</v>
      </c>
    </row>
    <row r="804" spans="1:7" s="85" customFormat="1" hidden="1">
      <c r="A804" s="101" t="str">
        <f>Invoice!F806</f>
        <v>Exchange rate :</v>
      </c>
      <c r="B804" s="80">
        <f>Invoice!C806</f>
        <v>0</v>
      </c>
      <c r="C804" s="81">
        <f>Invoice!B806</f>
        <v>0</v>
      </c>
      <c r="D804" s="86">
        <f t="shared" si="35"/>
        <v>0</v>
      </c>
      <c r="E804" s="86">
        <f t="shared" si="36"/>
        <v>0</v>
      </c>
      <c r="F804" s="87">
        <f>Invoice!G806</f>
        <v>0</v>
      </c>
      <c r="G804" s="88">
        <f t="shared" si="37"/>
        <v>0</v>
      </c>
    </row>
    <row r="805" spans="1:7" s="85" customFormat="1" hidden="1">
      <c r="A805" s="101" t="str">
        <f>Invoice!F807</f>
        <v>Exchange rate :</v>
      </c>
      <c r="B805" s="80">
        <f>Invoice!C807</f>
        <v>0</v>
      </c>
      <c r="C805" s="81">
        <f>Invoice!B807</f>
        <v>0</v>
      </c>
      <c r="D805" s="86">
        <f t="shared" si="35"/>
        <v>0</v>
      </c>
      <c r="E805" s="86">
        <f t="shared" si="36"/>
        <v>0</v>
      </c>
      <c r="F805" s="87">
        <f>Invoice!G807</f>
        <v>0</v>
      </c>
      <c r="G805" s="88">
        <f t="shared" si="37"/>
        <v>0</v>
      </c>
    </row>
    <row r="806" spans="1:7" s="85" customFormat="1" hidden="1">
      <c r="A806" s="101" t="str">
        <f>Invoice!F808</f>
        <v>Exchange rate :</v>
      </c>
      <c r="B806" s="80">
        <f>Invoice!C808</f>
        <v>0</v>
      </c>
      <c r="C806" s="81">
        <f>Invoice!B808</f>
        <v>0</v>
      </c>
      <c r="D806" s="86">
        <f t="shared" si="35"/>
        <v>0</v>
      </c>
      <c r="E806" s="86">
        <f t="shared" si="36"/>
        <v>0</v>
      </c>
      <c r="F806" s="87">
        <f>Invoice!G808</f>
        <v>0</v>
      </c>
      <c r="G806" s="88">
        <f t="shared" si="37"/>
        <v>0</v>
      </c>
    </row>
    <row r="807" spans="1:7" s="85" customFormat="1" hidden="1">
      <c r="A807" s="101" t="str">
        <f>Invoice!F809</f>
        <v>Exchange rate :</v>
      </c>
      <c r="B807" s="80">
        <f>Invoice!C809</f>
        <v>0</v>
      </c>
      <c r="C807" s="81">
        <f>Invoice!B809</f>
        <v>0</v>
      </c>
      <c r="D807" s="86">
        <f t="shared" si="35"/>
        <v>0</v>
      </c>
      <c r="E807" s="86">
        <f t="shared" si="36"/>
        <v>0</v>
      </c>
      <c r="F807" s="87">
        <f>Invoice!G809</f>
        <v>0</v>
      </c>
      <c r="G807" s="88">
        <f t="shared" si="37"/>
        <v>0</v>
      </c>
    </row>
    <row r="808" spans="1:7" s="85" customFormat="1" hidden="1">
      <c r="A808" s="101" t="str">
        <f>Invoice!F810</f>
        <v>Exchange rate :</v>
      </c>
      <c r="B808" s="80">
        <f>Invoice!C810</f>
        <v>0</v>
      </c>
      <c r="C808" s="81">
        <f>Invoice!B810</f>
        <v>0</v>
      </c>
      <c r="D808" s="86">
        <f t="shared" si="35"/>
        <v>0</v>
      </c>
      <c r="E808" s="86">
        <f t="shared" si="36"/>
        <v>0</v>
      </c>
      <c r="F808" s="87">
        <f>Invoice!G810</f>
        <v>0</v>
      </c>
      <c r="G808" s="88">
        <f t="shared" si="37"/>
        <v>0</v>
      </c>
    </row>
    <row r="809" spans="1:7" s="85" customFormat="1" hidden="1">
      <c r="A809" s="101" t="str">
        <f>Invoice!F811</f>
        <v>Exchange rate :</v>
      </c>
      <c r="B809" s="80">
        <f>Invoice!C811</f>
        <v>0</v>
      </c>
      <c r="C809" s="81">
        <f>Invoice!B811</f>
        <v>0</v>
      </c>
      <c r="D809" s="86">
        <f t="shared" si="35"/>
        <v>0</v>
      </c>
      <c r="E809" s="86">
        <f t="shared" si="36"/>
        <v>0</v>
      </c>
      <c r="F809" s="87">
        <f>Invoice!G811</f>
        <v>0</v>
      </c>
      <c r="G809" s="88">
        <f t="shared" si="37"/>
        <v>0</v>
      </c>
    </row>
    <row r="810" spans="1:7" s="85" customFormat="1" hidden="1">
      <c r="A810" s="101" t="str">
        <f>Invoice!F812</f>
        <v>Exchange rate :</v>
      </c>
      <c r="B810" s="80">
        <f>Invoice!C812</f>
        <v>0</v>
      </c>
      <c r="C810" s="81">
        <f>Invoice!B812</f>
        <v>0</v>
      </c>
      <c r="D810" s="86">
        <f t="shared" si="35"/>
        <v>0</v>
      </c>
      <c r="E810" s="86">
        <f t="shared" si="36"/>
        <v>0</v>
      </c>
      <c r="F810" s="87">
        <f>Invoice!G812</f>
        <v>0</v>
      </c>
      <c r="G810" s="88">
        <f t="shared" si="37"/>
        <v>0</v>
      </c>
    </row>
    <row r="811" spans="1:7" s="85" customFormat="1" hidden="1">
      <c r="A811" s="101" t="str">
        <f>Invoice!F813</f>
        <v>Exchange rate :</v>
      </c>
      <c r="B811" s="80">
        <f>Invoice!C813</f>
        <v>0</v>
      </c>
      <c r="C811" s="81">
        <f>Invoice!B813</f>
        <v>0</v>
      </c>
      <c r="D811" s="86">
        <f t="shared" si="35"/>
        <v>0</v>
      </c>
      <c r="E811" s="86">
        <f t="shared" si="36"/>
        <v>0</v>
      </c>
      <c r="F811" s="87">
        <f>Invoice!G813</f>
        <v>0</v>
      </c>
      <c r="G811" s="88">
        <f t="shared" si="37"/>
        <v>0</v>
      </c>
    </row>
    <row r="812" spans="1:7" s="85" customFormat="1" hidden="1">
      <c r="A812" s="101" t="str">
        <f>Invoice!F814</f>
        <v>Exchange rate :</v>
      </c>
      <c r="B812" s="80">
        <f>Invoice!C814</f>
        <v>0</v>
      </c>
      <c r="C812" s="81">
        <f>Invoice!B814</f>
        <v>0</v>
      </c>
      <c r="D812" s="86">
        <f t="shared" si="35"/>
        <v>0</v>
      </c>
      <c r="E812" s="86">
        <f t="shared" si="36"/>
        <v>0</v>
      </c>
      <c r="F812" s="87">
        <f>Invoice!G814</f>
        <v>0</v>
      </c>
      <c r="G812" s="88">
        <f t="shared" si="37"/>
        <v>0</v>
      </c>
    </row>
    <row r="813" spans="1:7" s="85" customFormat="1" hidden="1">
      <c r="A813" s="101" t="str">
        <f>Invoice!F815</f>
        <v>Exchange rate :</v>
      </c>
      <c r="B813" s="80">
        <f>Invoice!C815</f>
        <v>0</v>
      </c>
      <c r="C813" s="81">
        <f>Invoice!B815</f>
        <v>0</v>
      </c>
      <c r="D813" s="86">
        <f t="shared" si="35"/>
        <v>0</v>
      </c>
      <c r="E813" s="86">
        <f t="shared" si="36"/>
        <v>0</v>
      </c>
      <c r="F813" s="87">
        <f>Invoice!G815</f>
        <v>0</v>
      </c>
      <c r="G813" s="88">
        <f t="shared" si="37"/>
        <v>0</v>
      </c>
    </row>
    <row r="814" spans="1:7" s="85" customFormat="1" hidden="1">
      <c r="A814" s="101" t="str">
        <f>Invoice!F816</f>
        <v>Exchange rate :</v>
      </c>
      <c r="B814" s="80">
        <f>Invoice!C816</f>
        <v>0</v>
      </c>
      <c r="C814" s="81">
        <f>Invoice!B816</f>
        <v>0</v>
      </c>
      <c r="D814" s="86">
        <f t="shared" si="35"/>
        <v>0</v>
      </c>
      <c r="E814" s="86">
        <f t="shared" si="36"/>
        <v>0</v>
      </c>
      <c r="F814" s="87">
        <f>Invoice!G816</f>
        <v>0</v>
      </c>
      <c r="G814" s="88">
        <f t="shared" si="37"/>
        <v>0</v>
      </c>
    </row>
    <row r="815" spans="1:7" s="85" customFormat="1" hidden="1">
      <c r="A815" s="101" t="str">
        <f>Invoice!F817</f>
        <v>Exchange rate :</v>
      </c>
      <c r="B815" s="80">
        <f>Invoice!C817</f>
        <v>0</v>
      </c>
      <c r="C815" s="81">
        <f>Invoice!B817</f>
        <v>0</v>
      </c>
      <c r="D815" s="86">
        <f t="shared" si="35"/>
        <v>0</v>
      </c>
      <c r="E815" s="86">
        <f t="shared" si="36"/>
        <v>0</v>
      </c>
      <c r="F815" s="87">
        <f>Invoice!G817</f>
        <v>0</v>
      </c>
      <c r="G815" s="88">
        <f t="shared" si="37"/>
        <v>0</v>
      </c>
    </row>
    <row r="816" spans="1:7" s="85" customFormat="1" hidden="1">
      <c r="A816" s="101" t="str">
        <f>Invoice!F818</f>
        <v>Exchange rate :</v>
      </c>
      <c r="B816" s="80">
        <f>Invoice!C818</f>
        <v>0</v>
      </c>
      <c r="C816" s="81">
        <f>Invoice!B818</f>
        <v>0</v>
      </c>
      <c r="D816" s="86">
        <f t="shared" si="35"/>
        <v>0</v>
      </c>
      <c r="E816" s="86">
        <f t="shared" si="36"/>
        <v>0</v>
      </c>
      <c r="F816" s="87">
        <f>Invoice!G818</f>
        <v>0</v>
      </c>
      <c r="G816" s="88">
        <f t="shared" si="37"/>
        <v>0</v>
      </c>
    </row>
    <row r="817" spans="1:7" s="85" customFormat="1" hidden="1">
      <c r="A817" s="101" t="str">
        <f>Invoice!F819</f>
        <v>Exchange rate :</v>
      </c>
      <c r="B817" s="80">
        <f>Invoice!C819</f>
        <v>0</v>
      </c>
      <c r="C817" s="81">
        <f>Invoice!B819</f>
        <v>0</v>
      </c>
      <c r="D817" s="86">
        <f t="shared" si="35"/>
        <v>0</v>
      </c>
      <c r="E817" s="86">
        <f t="shared" si="36"/>
        <v>0</v>
      </c>
      <c r="F817" s="87">
        <f>Invoice!G819</f>
        <v>0</v>
      </c>
      <c r="G817" s="88">
        <f t="shared" si="37"/>
        <v>0</v>
      </c>
    </row>
    <row r="818" spans="1:7" s="85" customFormat="1" hidden="1">
      <c r="A818" s="101" t="str">
        <f>Invoice!F820</f>
        <v>Exchange rate :</v>
      </c>
      <c r="B818" s="80">
        <f>Invoice!C820</f>
        <v>0</v>
      </c>
      <c r="C818" s="81">
        <f>Invoice!B820</f>
        <v>0</v>
      </c>
      <c r="D818" s="86">
        <f t="shared" si="35"/>
        <v>0</v>
      </c>
      <c r="E818" s="86">
        <f t="shared" si="36"/>
        <v>0</v>
      </c>
      <c r="F818" s="87">
        <f>Invoice!G820</f>
        <v>0</v>
      </c>
      <c r="G818" s="88">
        <f t="shared" si="37"/>
        <v>0</v>
      </c>
    </row>
    <row r="819" spans="1:7" s="85" customFormat="1" hidden="1">
      <c r="A819" s="101" t="str">
        <f>Invoice!F821</f>
        <v>Exchange rate :</v>
      </c>
      <c r="B819" s="80">
        <f>Invoice!C821</f>
        <v>0</v>
      </c>
      <c r="C819" s="81">
        <f>Invoice!B821</f>
        <v>0</v>
      </c>
      <c r="D819" s="86">
        <f t="shared" si="35"/>
        <v>0</v>
      </c>
      <c r="E819" s="86">
        <f t="shared" si="36"/>
        <v>0</v>
      </c>
      <c r="F819" s="87">
        <f>Invoice!G821</f>
        <v>0</v>
      </c>
      <c r="G819" s="88">
        <f t="shared" si="37"/>
        <v>0</v>
      </c>
    </row>
    <row r="820" spans="1:7" s="85" customFormat="1" hidden="1">
      <c r="A820" s="101" t="str">
        <f>Invoice!F822</f>
        <v>Exchange rate :</v>
      </c>
      <c r="B820" s="80">
        <f>Invoice!C822</f>
        <v>0</v>
      </c>
      <c r="C820" s="81">
        <f>Invoice!B822</f>
        <v>0</v>
      </c>
      <c r="D820" s="86">
        <f t="shared" si="35"/>
        <v>0</v>
      </c>
      <c r="E820" s="86">
        <f t="shared" si="36"/>
        <v>0</v>
      </c>
      <c r="F820" s="87">
        <f>Invoice!G822</f>
        <v>0</v>
      </c>
      <c r="G820" s="88">
        <f t="shared" si="37"/>
        <v>0</v>
      </c>
    </row>
    <row r="821" spans="1:7" s="85" customFormat="1" hidden="1">
      <c r="A821" s="101" t="str">
        <f>Invoice!F823</f>
        <v>Exchange rate :</v>
      </c>
      <c r="B821" s="80">
        <f>Invoice!C823</f>
        <v>0</v>
      </c>
      <c r="C821" s="81">
        <f>Invoice!B823</f>
        <v>0</v>
      </c>
      <c r="D821" s="86">
        <f t="shared" si="35"/>
        <v>0</v>
      </c>
      <c r="E821" s="86">
        <f t="shared" si="36"/>
        <v>0</v>
      </c>
      <c r="F821" s="87">
        <f>Invoice!G823</f>
        <v>0</v>
      </c>
      <c r="G821" s="88">
        <f t="shared" si="37"/>
        <v>0</v>
      </c>
    </row>
    <row r="822" spans="1:7" s="85" customFormat="1" hidden="1">
      <c r="A822" s="101" t="str">
        <f>Invoice!F824</f>
        <v>Exchange rate :</v>
      </c>
      <c r="B822" s="80">
        <f>Invoice!C824</f>
        <v>0</v>
      </c>
      <c r="C822" s="81">
        <f>Invoice!B824</f>
        <v>0</v>
      </c>
      <c r="D822" s="86">
        <f t="shared" si="35"/>
        <v>0</v>
      </c>
      <c r="E822" s="86">
        <f t="shared" si="36"/>
        <v>0</v>
      </c>
      <c r="F822" s="87">
        <f>Invoice!G824</f>
        <v>0</v>
      </c>
      <c r="G822" s="88">
        <f t="shared" si="37"/>
        <v>0</v>
      </c>
    </row>
    <row r="823" spans="1:7" s="85" customFormat="1" hidden="1">
      <c r="A823" s="101" t="str">
        <f>Invoice!F825</f>
        <v>Exchange rate :</v>
      </c>
      <c r="B823" s="80">
        <f>Invoice!C825</f>
        <v>0</v>
      </c>
      <c r="C823" s="81">
        <f>Invoice!B825</f>
        <v>0</v>
      </c>
      <c r="D823" s="86">
        <f t="shared" si="35"/>
        <v>0</v>
      </c>
      <c r="E823" s="86">
        <f t="shared" si="36"/>
        <v>0</v>
      </c>
      <c r="F823" s="87">
        <f>Invoice!G825</f>
        <v>0</v>
      </c>
      <c r="G823" s="88">
        <f t="shared" si="37"/>
        <v>0</v>
      </c>
    </row>
    <row r="824" spans="1:7" s="85" customFormat="1" hidden="1">
      <c r="A824" s="101" t="str">
        <f>Invoice!F826</f>
        <v>Exchange rate :</v>
      </c>
      <c r="B824" s="80">
        <f>Invoice!C826</f>
        <v>0</v>
      </c>
      <c r="C824" s="81">
        <f>Invoice!B826</f>
        <v>0</v>
      </c>
      <c r="D824" s="86">
        <f t="shared" si="35"/>
        <v>0</v>
      </c>
      <c r="E824" s="86">
        <f t="shared" si="36"/>
        <v>0</v>
      </c>
      <c r="F824" s="87">
        <f>Invoice!G826</f>
        <v>0</v>
      </c>
      <c r="G824" s="88">
        <f t="shared" si="37"/>
        <v>0</v>
      </c>
    </row>
    <row r="825" spans="1:7" s="85" customFormat="1" hidden="1">
      <c r="A825" s="101" t="str">
        <f>Invoice!F827</f>
        <v>Exchange rate :</v>
      </c>
      <c r="B825" s="80">
        <f>Invoice!C827</f>
        <v>0</v>
      </c>
      <c r="C825" s="81">
        <f>Invoice!B827</f>
        <v>0</v>
      </c>
      <c r="D825" s="86">
        <f t="shared" si="35"/>
        <v>0</v>
      </c>
      <c r="E825" s="86">
        <f t="shared" si="36"/>
        <v>0</v>
      </c>
      <c r="F825" s="87">
        <f>Invoice!G827</f>
        <v>0</v>
      </c>
      <c r="G825" s="88">
        <f t="shared" si="37"/>
        <v>0</v>
      </c>
    </row>
    <row r="826" spans="1:7" s="85" customFormat="1" hidden="1">
      <c r="A826" s="101" t="str">
        <f>Invoice!F828</f>
        <v>Exchange rate :</v>
      </c>
      <c r="B826" s="80">
        <f>Invoice!C828</f>
        <v>0</v>
      </c>
      <c r="C826" s="81">
        <f>Invoice!B828</f>
        <v>0</v>
      </c>
      <c r="D826" s="86">
        <f t="shared" si="35"/>
        <v>0</v>
      </c>
      <c r="E826" s="86">
        <f t="shared" si="36"/>
        <v>0</v>
      </c>
      <c r="F826" s="87">
        <f>Invoice!G828</f>
        <v>0</v>
      </c>
      <c r="G826" s="88">
        <f t="shared" si="37"/>
        <v>0</v>
      </c>
    </row>
    <row r="827" spans="1:7" s="85" customFormat="1" hidden="1">
      <c r="A827" s="101" t="str">
        <f>Invoice!F829</f>
        <v>Exchange rate :</v>
      </c>
      <c r="B827" s="80">
        <f>Invoice!C829</f>
        <v>0</v>
      </c>
      <c r="C827" s="81">
        <f>Invoice!B829</f>
        <v>0</v>
      </c>
      <c r="D827" s="86">
        <f t="shared" si="35"/>
        <v>0</v>
      </c>
      <c r="E827" s="86">
        <f t="shared" si="36"/>
        <v>0</v>
      </c>
      <c r="F827" s="87">
        <f>Invoice!G829</f>
        <v>0</v>
      </c>
      <c r="G827" s="88">
        <f t="shared" si="37"/>
        <v>0</v>
      </c>
    </row>
    <row r="828" spans="1:7" s="85" customFormat="1" hidden="1">
      <c r="A828" s="101" t="str">
        <f>Invoice!F830</f>
        <v>Exchange rate :</v>
      </c>
      <c r="B828" s="80">
        <f>Invoice!C830</f>
        <v>0</v>
      </c>
      <c r="C828" s="81">
        <f>Invoice!B830</f>
        <v>0</v>
      </c>
      <c r="D828" s="86">
        <f t="shared" si="35"/>
        <v>0</v>
      </c>
      <c r="E828" s="86">
        <f t="shared" si="36"/>
        <v>0</v>
      </c>
      <c r="F828" s="87">
        <f>Invoice!G830</f>
        <v>0</v>
      </c>
      <c r="G828" s="88">
        <f t="shared" si="37"/>
        <v>0</v>
      </c>
    </row>
    <row r="829" spans="1:7" s="85" customFormat="1" hidden="1">
      <c r="A829" s="101" t="str">
        <f>Invoice!F831</f>
        <v>Exchange rate :</v>
      </c>
      <c r="B829" s="80">
        <f>Invoice!C831</f>
        <v>0</v>
      </c>
      <c r="C829" s="81">
        <f>Invoice!B831</f>
        <v>0</v>
      </c>
      <c r="D829" s="86">
        <f t="shared" si="35"/>
        <v>0</v>
      </c>
      <c r="E829" s="86">
        <f t="shared" si="36"/>
        <v>0</v>
      </c>
      <c r="F829" s="87">
        <f>Invoice!G831</f>
        <v>0</v>
      </c>
      <c r="G829" s="88">
        <f t="shared" si="37"/>
        <v>0</v>
      </c>
    </row>
    <row r="830" spans="1:7" s="85" customFormat="1" hidden="1">
      <c r="A830" s="101" t="str">
        <f>Invoice!F832</f>
        <v>Exchange rate :</v>
      </c>
      <c r="B830" s="80">
        <f>Invoice!C832</f>
        <v>0</v>
      </c>
      <c r="C830" s="81">
        <f>Invoice!B832</f>
        <v>0</v>
      </c>
      <c r="D830" s="86">
        <f t="shared" si="35"/>
        <v>0</v>
      </c>
      <c r="E830" s="86">
        <f t="shared" si="36"/>
        <v>0</v>
      </c>
      <c r="F830" s="87">
        <f>Invoice!G832</f>
        <v>0</v>
      </c>
      <c r="G830" s="88">
        <f t="shared" si="37"/>
        <v>0</v>
      </c>
    </row>
    <row r="831" spans="1:7" s="85" customFormat="1" hidden="1">
      <c r="A831" s="101" t="str">
        <f>Invoice!F833</f>
        <v>Exchange rate :</v>
      </c>
      <c r="B831" s="80">
        <f>Invoice!C833</f>
        <v>0</v>
      </c>
      <c r="C831" s="81">
        <f>Invoice!B833</f>
        <v>0</v>
      </c>
      <c r="D831" s="86">
        <f t="shared" si="35"/>
        <v>0</v>
      </c>
      <c r="E831" s="86">
        <f t="shared" si="36"/>
        <v>0</v>
      </c>
      <c r="F831" s="87">
        <f>Invoice!G833</f>
        <v>0</v>
      </c>
      <c r="G831" s="88">
        <f t="shared" si="37"/>
        <v>0</v>
      </c>
    </row>
    <row r="832" spans="1:7" s="85" customFormat="1" hidden="1">
      <c r="A832" s="101" t="str">
        <f>Invoice!F834</f>
        <v>Exchange rate :</v>
      </c>
      <c r="B832" s="80">
        <f>Invoice!C834</f>
        <v>0</v>
      </c>
      <c r="C832" s="81">
        <f>Invoice!B834</f>
        <v>0</v>
      </c>
      <c r="D832" s="86">
        <f t="shared" ref="D832:D895" si="38">F832/$D$14</f>
        <v>0</v>
      </c>
      <c r="E832" s="86">
        <f t="shared" ref="E832:E895" si="39">G832/$D$14</f>
        <v>0</v>
      </c>
      <c r="F832" s="87">
        <f>Invoice!G834</f>
        <v>0</v>
      </c>
      <c r="G832" s="88">
        <f t="shared" ref="G832:G895" si="40">C832*F832</f>
        <v>0</v>
      </c>
    </row>
    <row r="833" spans="1:7" s="85" customFormat="1" hidden="1">
      <c r="A833" s="101" t="str">
        <f>Invoice!F835</f>
        <v>Exchange rate :</v>
      </c>
      <c r="B833" s="80">
        <f>Invoice!C835</f>
        <v>0</v>
      </c>
      <c r="C833" s="81">
        <f>Invoice!B835</f>
        <v>0</v>
      </c>
      <c r="D833" s="86">
        <f t="shared" si="38"/>
        <v>0</v>
      </c>
      <c r="E833" s="86">
        <f t="shared" si="39"/>
        <v>0</v>
      </c>
      <c r="F833" s="87">
        <f>Invoice!G835</f>
        <v>0</v>
      </c>
      <c r="G833" s="88">
        <f t="shared" si="40"/>
        <v>0</v>
      </c>
    </row>
    <row r="834" spans="1:7" s="85" customFormat="1" hidden="1">
      <c r="A834" s="101" t="str">
        <f>Invoice!F836</f>
        <v>Exchange rate :</v>
      </c>
      <c r="B834" s="80">
        <f>Invoice!C836</f>
        <v>0</v>
      </c>
      <c r="C834" s="81">
        <f>Invoice!B836</f>
        <v>0</v>
      </c>
      <c r="D834" s="86">
        <f t="shared" si="38"/>
        <v>0</v>
      </c>
      <c r="E834" s="86">
        <f t="shared" si="39"/>
        <v>0</v>
      </c>
      <c r="F834" s="87">
        <f>Invoice!G836</f>
        <v>0</v>
      </c>
      <c r="G834" s="88">
        <f t="shared" si="40"/>
        <v>0</v>
      </c>
    </row>
    <row r="835" spans="1:7" s="85" customFormat="1" hidden="1">
      <c r="A835" s="101" t="str">
        <f>Invoice!F837</f>
        <v>Exchange rate :</v>
      </c>
      <c r="B835" s="80">
        <f>Invoice!C837</f>
        <v>0</v>
      </c>
      <c r="C835" s="81">
        <f>Invoice!B837</f>
        <v>0</v>
      </c>
      <c r="D835" s="86">
        <f t="shared" si="38"/>
        <v>0</v>
      </c>
      <c r="E835" s="86">
        <f t="shared" si="39"/>
        <v>0</v>
      </c>
      <c r="F835" s="87">
        <f>Invoice!G837</f>
        <v>0</v>
      </c>
      <c r="G835" s="88">
        <f t="shared" si="40"/>
        <v>0</v>
      </c>
    </row>
    <row r="836" spans="1:7" s="85" customFormat="1" hidden="1">
      <c r="A836" s="101" t="str">
        <f>Invoice!F838</f>
        <v>Exchange rate :</v>
      </c>
      <c r="B836" s="80">
        <f>Invoice!C838</f>
        <v>0</v>
      </c>
      <c r="C836" s="81">
        <f>Invoice!B838</f>
        <v>0</v>
      </c>
      <c r="D836" s="86">
        <f t="shared" si="38"/>
        <v>0</v>
      </c>
      <c r="E836" s="86">
        <f t="shared" si="39"/>
        <v>0</v>
      </c>
      <c r="F836" s="87">
        <f>Invoice!G838</f>
        <v>0</v>
      </c>
      <c r="G836" s="88">
        <f t="shared" si="40"/>
        <v>0</v>
      </c>
    </row>
    <row r="837" spans="1:7" s="85" customFormat="1" hidden="1">
      <c r="A837" s="101" t="str">
        <f>Invoice!F839</f>
        <v>Exchange rate :</v>
      </c>
      <c r="B837" s="80">
        <f>Invoice!C839</f>
        <v>0</v>
      </c>
      <c r="C837" s="81">
        <f>Invoice!B839</f>
        <v>0</v>
      </c>
      <c r="D837" s="86">
        <f t="shared" si="38"/>
        <v>0</v>
      </c>
      <c r="E837" s="86">
        <f t="shared" si="39"/>
        <v>0</v>
      </c>
      <c r="F837" s="87">
        <f>Invoice!G839</f>
        <v>0</v>
      </c>
      <c r="G837" s="88">
        <f t="shared" si="40"/>
        <v>0</v>
      </c>
    </row>
    <row r="838" spans="1:7" s="85" customFormat="1" hidden="1">
      <c r="A838" s="101" t="str">
        <f>Invoice!F840</f>
        <v>Exchange rate :</v>
      </c>
      <c r="B838" s="80">
        <f>Invoice!C840</f>
        <v>0</v>
      </c>
      <c r="C838" s="81">
        <f>Invoice!B840</f>
        <v>0</v>
      </c>
      <c r="D838" s="86">
        <f t="shared" si="38"/>
        <v>0</v>
      </c>
      <c r="E838" s="86">
        <f t="shared" si="39"/>
        <v>0</v>
      </c>
      <c r="F838" s="87">
        <f>Invoice!G840</f>
        <v>0</v>
      </c>
      <c r="G838" s="88">
        <f t="shared" si="40"/>
        <v>0</v>
      </c>
    </row>
    <row r="839" spans="1:7" s="85" customFormat="1" hidden="1">
      <c r="A839" s="101" t="str">
        <f>Invoice!F841</f>
        <v>Exchange rate :</v>
      </c>
      <c r="B839" s="80">
        <f>Invoice!C841</f>
        <v>0</v>
      </c>
      <c r="C839" s="81">
        <f>Invoice!B841</f>
        <v>0</v>
      </c>
      <c r="D839" s="86">
        <f t="shared" si="38"/>
        <v>0</v>
      </c>
      <c r="E839" s="86">
        <f t="shared" si="39"/>
        <v>0</v>
      </c>
      <c r="F839" s="87">
        <f>Invoice!G841</f>
        <v>0</v>
      </c>
      <c r="G839" s="88">
        <f t="shared" si="40"/>
        <v>0</v>
      </c>
    </row>
    <row r="840" spans="1:7" s="85" customFormat="1" hidden="1">
      <c r="A840" s="101" t="str">
        <f>Invoice!F842</f>
        <v>Exchange rate :</v>
      </c>
      <c r="B840" s="80">
        <f>Invoice!C842</f>
        <v>0</v>
      </c>
      <c r="C840" s="81">
        <f>Invoice!B842</f>
        <v>0</v>
      </c>
      <c r="D840" s="86">
        <f t="shared" si="38"/>
        <v>0</v>
      </c>
      <c r="E840" s="86">
        <f t="shared" si="39"/>
        <v>0</v>
      </c>
      <c r="F840" s="87">
        <f>Invoice!G842</f>
        <v>0</v>
      </c>
      <c r="G840" s="88">
        <f t="shared" si="40"/>
        <v>0</v>
      </c>
    </row>
    <row r="841" spans="1:7" s="85" customFormat="1" hidden="1">
      <c r="A841" s="101" t="str">
        <f>Invoice!F843</f>
        <v>Exchange rate :</v>
      </c>
      <c r="B841" s="80">
        <f>Invoice!C843</f>
        <v>0</v>
      </c>
      <c r="C841" s="81">
        <f>Invoice!B843</f>
        <v>0</v>
      </c>
      <c r="D841" s="86">
        <f t="shared" si="38"/>
        <v>0</v>
      </c>
      <c r="E841" s="86">
        <f t="shared" si="39"/>
        <v>0</v>
      </c>
      <c r="F841" s="87">
        <f>Invoice!G843</f>
        <v>0</v>
      </c>
      <c r="G841" s="88">
        <f t="shared" si="40"/>
        <v>0</v>
      </c>
    </row>
    <row r="842" spans="1:7" s="85" customFormat="1" hidden="1">
      <c r="A842" s="101" t="str">
        <f>Invoice!F844</f>
        <v>Exchange rate :</v>
      </c>
      <c r="B842" s="80">
        <f>Invoice!C844</f>
        <v>0</v>
      </c>
      <c r="C842" s="81">
        <f>Invoice!B844</f>
        <v>0</v>
      </c>
      <c r="D842" s="86">
        <f t="shared" si="38"/>
        <v>0</v>
      </c>
      <c r="E842" s="86">
        <f t="shared" si="39"/>
        <v>0</v>
      </c>
      <c r="F842" s="87">
        <f>Invoice!G844</f>
        <v>0</v>
      </c>
      <c r="G842" s="88">
        <f t="shared" si="40"/>
        <v>0</v>
      </c>
    </row>
    <row r="843" spans="1:7" s="85" customFormat="1" hidden="1">
      <c r="A843" s="101" t="str">
        <f>Invoice!F845</f>
        <v>Exchange rate :</v>
      </c>
      <c r="B843" s="80">
        <f>Invoice!C845</f>
        <v>0</v>
      </c>
      <c r="C843" s="81">
        <f>Invoice!B845</f>
        <v>0</v>
      </c>
      <c r="D843" s="86">
        <f t="shared" si="38"/>
        <v>0</v>
      </c>
      <c r="E843" s="86">
        <f t="shared" si="39"/>
        <v>0</v>
      </c>
      <c r="F843" s="87">
        <f>Invoice!G845</f>
        <v>0</v>
      </c>
      <c r="G843" s="88">
        <f t="shared" si="40"/>
        <v>0</v>
      </c>
    </row>
    <row r="844" spans="1:7" s="85" customFormat="1" hidden="1">
      <c r="A844" s="101" t="str">
        <f>Invoice!F846</f>
        <v>Exchange rate :</v>
      </c>
      <c r="B844" s="80">
        <f>Invoice!C846</f>
        <v>0</v>
      </c>
      <c r="C844" s="81">
        <f>Invoice!B846</f>
        <v>0</v>
      </c>
      <c r="D844" s="86">
        <f t="shared" si="38"/>
        <v>0</v>
      </c>
      <c r="E844" s="86">
        <f t="shared" si="39"/>
        <v>0</v>
      </c>
      <c r="F844" s="87">
        <f>Invoice!G846</f>
        <v>0</v>
      </c>
      <c r="G844" s="88">
        <f t="shared" si="40"/>
        <v>0</v>
      </c>
    </row>
    <row r="845" spans="1:7" s="85" customFormat="1" hidden="1">
      <c r="A845" s="101" t="str">
        <f>Invoice!F847</f>
        <v>Exchange rate :</v>
      </c>
      <c r="B845" s="80">
        <f>Invoice!C847</f>
        <v>0</v>
      </c>
      <c r="C845" s="81">
        <f>Invoice!B847</f>
        <v>0</v>
      </c>
      <c r="D845" s="86">
        <f t="shared" si="38"/>
        <v>0</v>
      </c>
      <c r="E845" s="86">
        <f t="shared" si="39"/>
        <v>0</v>
      </c>
      <c r="F845" s="87">
        <f>Invoice!G847</f>
        <v>0</v>
      </c>
      <c r="G845" s="88">
        <f t="shared" si="40"/>
        <v>0</v>
      </c>
    </row>
    <row r="846" spans="1:7" s="85" customFormat="1" hidden="1">
      <c r="A846" s="101" t="str">
        <f>Invoice!F848</f>
        <v>Exchange rate :</v>
      </c>
      <c r="B846" s="80">
        <f>Invoice!C848</f>
        <v>0</v>
      </c>
      <c r="C846" s="81">
        <f>Invoice!B848</f>
        <v>0</v>
      </c>
      <c r="D846" s="86">
        <f t="shared" si="38"/>
        <v>0</v>
      </c>
      <c r="E846" s="86">
        <f t="shared" si="39"/>
        <v>0</v>
      </c>
      <c r="F846" s="87">
        <f>Invoice!G848</f>
        <v>0</v>
      </c>
      <c r="G846" s="88">
        <f t="shared" si="40"/>
        <v>0</v>
      </c>
    </row>
    <row r="847" spans="1:7" s="85" customFormat="1" hidden="1">
      <c r="A847" s="101" t="str">
        <f>Invoice!F849</f>
        <v>Exchange rate :</v>
      </c>
      <c r="B847" s="80">
        <f>Invoice!C849</f>
        <v>0</v>
      </c>
      <c r="C847" s="81">
        <f>Invoice!B849</f>
        <v>0</v>
      </c>
      <c r="D847" s="86">
        <f t="shared" si="38"/>
        <v>0</v>
      </c>
      <c r="E847" s="86">
        <f t="shared" si="39"/>
        <v>0</v>
      </c>
      <c r="F847" s="87">
        <f>Invoice!G849</f>
        <v>0</v>
      </c>
      <c r="G847" s="88">
        <f t="shared" si="40"/>
        <v>0</v>
      </c>
    </row>
    <row r="848" spans="1:7" s="85" customFormat="1" hidden="1">
      <c r="A848" s="101" t="str">
        <f>Invoice!F850</f>
        <v>Exchange rate :</v>
      </c>
      <c r="B848" s="80">
        <f>Invoice!C850</f>
        <v>0</v>
      </c>
      <c r="C848" s="81">
        <f>Invoice!B850</f>
        <v>0</v>
      </c>
      <c r="D848" s="86">
        <f t="shared" si="38"/>
        <v>0</v>
      </c>
      <c r="E848" s="86">
        <f t="shared" si="39"/>
        <v>0</v>
      </c>
      <c r="F848" s="87">
        <f>Invoice!G850</f>
        <v>0</v>
      </c>
      <c r="G848" s="88">
        <f t="shared" si="40"/>
        <v>0</v>
      </c>
    </row>
    <row r="849" spans="1:7" s="85" customFormat="1" hidden="1">
      <c r="A849" s="101" t="str">
        <f>Invoice!F851</f>
        <v>Exchange rate :</v>
      </c>
      <c r="B849" s="80">
        <f>Invoice!C851</f>
        <v>0</v>
      </c>
      <c r="C849" s="81">
        <f>Invoice!B851</f>
        <v>0</v>
      </c>
      <c r="D849" s="86">
        <f t="shared" si="38"/>
        <v>0</v>
      </c>
      <c r="E849" s="86">
        <f t="shared" si="39"/>
        <v>0</v>
      </c>
      <c r="F849" s="87">
        <f>Invoice!G851</f>
        <v>0</v>
      </c>
      <c r="G849" s="88">
        <f t="shared" si="40"/>
        <v>0</v>
      </c>
    </row>
    <row r="850" spans="1:7" s="85" customFormat="1" hidden="1">
      <c r="A850" s="101" t="str">
        <f>Invoice!F852</f>
        <v>Exchange rate :</v>
      </c>
      <c r="B850" s="80">
        <f>Invoice!C852</f>
        <v>0</v>
      </c>
      <c r="C850" s="81">
        <f>Invoice!B852</f>
        <v>0</v>
      </c>
      <c r="D850" s="86">
        <f t="shared" si="38"/>
        <v>0</v>
      </c>
      <c r="E850" s="86">
        <f t="shared" si="39"/>
        <v>0</v>
      </c>
      <c r="F850" s="87">
        <f>Invoice!G852</f>
        <v>0</v>
      </c>
      <c r="G850" s="88">
        <f t="shared" si="40"/>
        <v>0</v>
      </c>
    </row>
    <row r="851" spans="1:7" s="85" customFormat="1" hidden="1">
      <c r="A851" s="101" t="str">
        <f>Invoice!F853</f>
        <v>Exchange rate :</v>
      </c>
      <c r="B851" s="80">
        <f>Invoice!C853</f>
        <v>0</v>
      </c>
      <c r="C851" s="81">
        <f>Invoice!B853</f>
        <v>0</v>
      </c>
      <c r="D851" s="86">
        <f t="shared" si="38"/>
        <v>0</v>
      </c>
      <c r="E851" s="86">
        <f t="shared" si="39"/>
        <v>0</v>
      </c>
      <c r="F851" s="87">
        <f>Invoice!G853</f>
        <v>0</v>
      </c>
      <c r="G851" s="88">
        <f t="shared" si="40"/>
        <v>0</v>
      </c>
    </row>
    <row r="852" spans="1:7" s="85" customFormat="1" hidden="1">
      <c r="A852" s="101" t="str">
        <f>Invoice!F854</f>
        <v>Exchange rate :</v>
      </c>
      <c r="B852" s="80">
        <f>Invoice!C854</f>
        <v>0</v>
      </c>
      <c r="C852" s="81">
        <f>Invoice!B854</f>
        <v>0</v>
      </c>
      <c r="D852" s="86">
        <f t="shared" si="38"/>
        <v>0</v>
      </c>
      <c r="E852" s="86">
        <f t="shared" si="39"/>
        <v>0</v>
      </c>
      <c r="F852" s="87">
        <f>Invoice!G854</f>
        <v>0</v>
      </c>
      <c r="G852" s="88">
        <f t="shared" si="40"/>
        <v>0</v>
      </c>
    </row>
    <row r="853" spans="1:7" s="85" customFormat="1" hidden="1">
      <c r="A853" s="101" t="str">
        <f>Invoice!F855</f>
        <v>Exchange rate :</v>
      </c>
      <c r="B853" s="80">
        <f>Invoice!C855</f>
        <v>0</v>
      </c>
      <c r="C853" s="81">
        <f>Invoice!B855</f>
        <v>0</v>
      </c>
      <c r="D853" s="86">
        <f t="shared" si="38"/>
        <v>0</v>
      </c>
      <c r="E853" s="86">
        <f t="shared" si="39"/>
        <v>0</v>
      </c>
      <c r="F853" s="87">
        <f>Invoice!G855</f>
        <v>0</v>
      </c>
      <c r="G853" s="88">
        <f t="shared" si="40"/>
        <v>0</v>
      </c>
    </row>
    <row r="854" spans="1:7" s="85" customFormat="1" hidden="1">
      <c r="A854" s="101" t="str">
        <f>Invoice!F856</f>
        <v>Exchange rate :</v>
      </c>
      <c r="B854" s="80">
        <f>Invoice!C856</f>
        <v>0</v>
      </c>
      <c r="C854" s="81">
        <f>Invoice!B856</f>
        <v>0</v>
      </c>
      <c r="D854" s="86">
        <f t="shared" si="38"/>
        <v>0</v>
      </c>
      <c r="E854" s="86">
        <f t="shared" si="39"/>
        <v>0</v>
      </c>
      <c r="F854" s="87">
        <f>Invoice!G856</f>
        <v>0</v>
      </c>
      <c r="G854" s="88">
        <f t="shared" si="40"/>
        <v>0</v>
      </c>
    </row>
    <row r="855" spans="1:7" s="85" customFormat="1" hidden="1">
      <c r="A855" s="101" t="str">
        <f>Invoice!F857</f>
        <v>Exchange rate :</v>
      </c>
      <c r="B855" s="80">
        <f>Invoice!C857</f>
        <v>0</v>
      </c>
      <c r="C855" s="81">
        <f>Invoice!B857</f>
        <v>0</v>
      </c>
      <c r="D855" s="86">
        <f t="shared" si="38"/>
        <v>0</v>
      </c>
      <c r="E855" s="86">
        <f t="shared" si="39"/>
        <v>0</v>
      </c>
      <c r="F855" s="87">
        <f>Invoice!G857</f>
        <v>0</v>
      </c>
      <c r="G855" s="88">
        <f t="shared" si="40"/>
        <v>0</v>
      </c>
    </row>
    <row r="856" spans="1:7" s="85" customFormat="1" hidden="1">
      <c r="A856" s="101" t="str">
        <f>Invoice!F858</f>
        <v>Exchange rate :</v>
      </c>
      <c r="B856" s="80">
        <f>Invoice!C858</f>
        <v>0</v>
      </c>
      <c r="C856" s="81">
        <f>Invoice!B858</f>
        <v>0</v>
      </c>
      <c r="D856" s="86">
        <f t="shared" si="38"/>
        <v>0</v>
      </c>
      <c r="E856" s="86">
        <f t="shared" si="39"/>
        <v>0</v>
      </c>
      <c r="F856" s="87">
        <f>Invoice!G858</f>
        <v>0</v>
      </c>
      <c r="G856" s="88">
        <f t="shared" si="40"/>
        <v>0</v>
      </c>
    </row>
    <row r="857" spans="1:7" s="85" customFormat="1" hidden="1">
      <c r="A857" s="101" t="str">
        <f>Invoice!F859</f>
        <v>Exchange rate :</v>
      </c>
      <c r="B857" s="80">
        <f>Invoice!C859</f>
        <v>0</v>
      </c>
      <c r="C857" s="81">
        <f>Invoice!B859</f>
        <v>0</v>
      </c>
      <c r="D857" s="86">
        <f t="shared" si="38"/>
        <v>0</v>
      </c>
      <c r="E857" s="86">
        <f t="shared" si="39"/>
        <v>0</v>
      </c>
      <c r="F857" s="87">
        <f>Invoice!G859</f>
        <v>0</v>
      </c>
      <c r="G857" s="88">
        <f t="shared" si="40"/>
        <v>0</v>
      </c>
    </row>
    <row r="858" spans="1:7" s="85" customFormat="1" hidden="1">
      <c r="A858" s="101" t="str">
        <f>Invoice!F860</f>
        <v>Exchange rate :</v>
      </c>
      <c r="B858" s="80">
        <f>Invoice!C860</f>
        <v>0</v>
      </c>
      <c r="C858" s="81">
        <f>Invoice!B860</f>
        <v>0</v>
      </c>
      <c r="D858" s="86">
        <f t="shared" si="38"/>
        <v>0</v>
      </c>
      <c r="E858" s="86">
        <f t="shared" si="39"/>
        <v>0</v>
      </c>
      <c r="F858" s="87">
        <f>Invoice!G860</f>
        <v>0</v>
      </c>
      <c r="G858" s="88">
        <f t="shared" si="40"/>
        <v>0</v>
      </c>
    </row>
    <row r="859" spans="1:7" s="85" customFormat="1" hidden="1">
      <c r="A859" s="101" t="str">
        <f>Invoice!F861</f>
        <v>Exchange rate :</v>
      </c>
      <c r="B859" s="80">
        <f>Invoice!C861</f>
        <v>0</v>
      </c>
      <c r="C859" s="81">
        <f>Invoice!B861</f>
        <v>0</v>
      </c>
      <c r="D859" s="86">
        <f t="shared" si="38"/>
        <v>0</v>
      </c>
      <c r="E859" s="86">
        <f t="shared" si="39"/>
        <v>0</v>
      </c>
      <c r="F859" s="87">
        <f>Invoice!G861</f>
        <v>0</v>
      </c>
      <c r="G859" s="88">
        <f t="shared" si="40"/>
        <v>0</v>
      </c>
    </row>
    <row r="860" spans="1:7" s="85" customFormat="1" hidden="1">
      <c r="A860" s="101" t="str">
        <f>Invoice!F862</f>
        <v>Exchange rate :</v>
      </c>
      <c r="B860" s="80">
        <f>Invoice!C862</f>
        <v>0</v>
      </c>
      <c r="C860" s="81">
        <f>Invoice!B862</f>
        <v>0</v>
      </c>
      <c r="D860" s="86">
        <f t="shared" si="38"/>
        <v>0</v>
      </c>
      <c r="E860" s="86">
        <f t="shared" si="39"/>
        <v>0</v>
      </c>
      <c r="F860" s="87">
        <f>Invoice!G862</f>
        <v>0</v>
      </c>
      <c r="G860" s="88">
        <f t="shared" si="40"/>
        <v>0</v>
      </c>
    </row>
    <row r="861" spans="1:7" s="85" customFormat="1" hidden="1">
      <c r="A861" s="101" t="str">
        <f>Invoice!F863</f>
        <v>Exchange rate :</v>
      </c>
      <c r="B861" s="80">
        <f>Invoice!C863</f>
        <v>0</v>
      </c>
      <c r="C861" s="81">
        <f>Invoice!B863</f>
        <v>0</v>
      </c>
      <c r="D861" s="86">
        <f t="shared" si="38"/>
        <v>0</v>
      </c>
      <c r="E861" s="86">
        <f t="shared" si="39"/>
        <v>0</v>
      </c>
      <c r="F861" s="87">
        <f>Invoice!G863</f>
        <v>0</v>
      </c>
      <c r="G861" s="88">
        <f t="shared" si="40"/>
        <v>0</v>
      </c>
    </row>
    <row r="862" spans="1:7" s="85" customFormat="1" hidden="1">
      <c r="A862" s="101" t="str">
        <f>Invoice!F864</f>
        <v>Exchange rate :</v>
      </c>
      <c r="B862" s="80">
        <f>Invoice!C864</f>
        <v>0</v>
      </c>
      <c r="C862" s="81">
        <f>Invoice!B864</f>
        <v>0</v>
      </c>
      <c r="D862" s="86">
        <f t="shared" si="38"/>
        <v>0</v>
      </c>
      <c r="E862" s="86">
        <f t="shared" si="39"/>
        <v>0</v>
      </c>
      <c r="F862" s="87">
        <f>Invoice!G864</f>
        <v>0</v>
      </c>
      <c r="G862" s="88">
        <f t="shared" si="40"/>
        <v>0</v>
      </c>
    </row>
    <row r="863" spans="1:7" s="85" customFormat="1" hidden="1">
      <c r="A863" s="101" t="str">
        <f>Invoice!F865</f>
        <v>Exchange rate :</v>
      </c>
      <c r="B863" s="80">
        <f>Invoice!C865</f>
        <v>0</v>
      </c>
      <c r="C863" s="81">
        <f>Invoice!B865</f>
        <v>0</v>
      </c>
      <c r="D863" s="86">
        <f t="shared" si="38"/>
        <v>0</v>
      </c>
      <c r="E863" s="86">
        <f t="shared" si="39"/>
        <v>0</v>
      </c>
      <c r="F863" s="87">
        <f>Invoice!G865</f>
        <v>0</v>
      </c>
      <c r="G863" s="88">
        <f t="shared" si="40"/>
        <v>0</v>
      </c>
    </row>
    <row r="864" spans="1:7" s="85" customFormat="1" hidden="1">
      <c r="A864" s="101" t="str">
        <f>Invoice!F866</f>
        <v>Exchange rate :</v>
      </c>
      <c r="B864" s="80">
        <f>Invoice!C866</f>
        <v>0</v>
      </c>
      <c r="C864" s="81">
        <f>Invoice!B866</f>
        <v>0</v>
      </c>
      <c r="D864" s="86">
        <f t="shared" si="38"/>
        <v>0</v>
      </c>
      <c r="E864" s="86">
        <f t="shared" si="39"/>
        <v>0</v>
      </c>
      <c r="F864" s="87">
        <f>Invoice!G866</f>
        <v>0</v>
      </c>
      <c r="G864" s="88">
        <f t="shared" si="40"/>
        <v>0</v>
      </c>
    </row>
    <row r="865" spans="1:7" s="85" customFormat="1" hidden="1">
      <c r="A865" s="101" t="str">
        <f>Invoice!F867</f>
        <v>Exchange rate :</v>
      </c>
      <c r="B865" s="80">
        <f>Invoice!C867</f>
        <v>0</v>
      </c>
      <c r="C865" s="81">
        <f>Invoice!B867</f>
        <v>0</v>
      </c>
      <c r="D865" s="86">
        <f t="shared" si="38"/>
        <v>0</v>
      </c>
      <c r="E865" s="86">
        <f t="shared" si="39"/>
        <v>0</v>
      </c>
      <c r="F865" s="87">
        <f>Invoice!G867</f>
        <v>0</v>
      </c>
      <c r="G865" s="88">
        <f t="shared" si="40"/>
        <v>0</v>
      </c>
    </row>
    <row r="866" spans="1:7" s="85" customFormat="1" hidden="1">
      <c r="A866" s="101" t="str">
        <f>Invoice!F868</f>
        <v>Exchange rate :</v>
      </c>
      <c r="B866" s="80">
        <f>Invoice!C868</f>
        <v>0</v>
      </c>
      <c r="C866" s="81">
        <f>Invoice!B868</f>
        <v>0</v>
      </c>
      <c r="D866" s="86">
        <f t="shared" si="38"/>
        <v>0</v>
      </c>
      <c r="E866" s="86">
        <f t="shared" si="39"/>
        <v>0</v>
      </c>
      <c r="F866" s="87">
        <f>Invoice!G868</f>
        <v>0</v>
      </c>
      <c r="G866" s="88">
        <f t="shared" si="40"/>
        <v>0</v>
      </c>
    </row>
    <row r="867" spans="1:7" s="85" customFormat="1" hidden="1">
      <c r="A867" s="101" t="str">
        <f>Invoice!F869</f>
        <v>Exchange rate :</v>
      </c>
      <c r="B867" s="80">
        <f>Invoice!C869</f>
        <v>0</v>
      </c>
      <c r="C867" s="81">
        <f>Invoice!B869</f>
        <v>0</v>
      </c>
      <c r="D867" s="86">
        <f t="shared" si="38"/>
        <v>0</v>
      </c>
      <c r="E867" s="86">
        <f t="shared" si="39"/>
        <v>0</v>
      </c>
      <c r="F867" s="87">
        <f>Invoice!G869</f>
        <v>0</v>
      </c>
      <c r="G867" s="88">
        <f t="shared" si="40"/>
        <v>0</v>
      </c>
    </row>
    <row r="868" spans="1:7" s="85" customFormat="1" hidden="1">
      <c r="A868" s="101" t="str">
        <f>Invoice!F870</f>
        <v>Exchange rate :</v>
      </c>
      <c r="B868" s="80">
        <f>Invoice!C870</f>
        <v>0</v>
      </c>
      <c r="C868" s="81">
        <f>Invoice!B870</f>
        <v>0</v>
      </c>
      <c r="D868" s="86">
        <f t="shared" si="38"/>
        <v>0</v>
      </c>
      <c r="E868" s="86">
        <f t="shared" si="39"/>
        <v>0</v>
      </c>
      <c r="F868" s="87">
        <f>Invoice!G870</f>
        <v>0</v>
      </c>
      <c r="G868" s="88">
        <f t="shared" si="40"/>
        <v>0</v>
      </c>
    </row>
    <row r="869" spans="1:7" s="85" customFormat="1" hidden="1">
      <c r="A869" s="101" t="str">
        <f>Invoice!F871</f>
        <v>Exchange rate :</v>
      </c>
      <c r="B869" s="80">
        <f>Invoice!C871</f>
        <v>0</v>
      </c>
      <c r="C869" s="81">
        <f>Invoice!B871</f>
        <v>0</v>
      </c>
      <c r="D869" s="86">
        <f t="shared" si="38"/>
        <v>0</v>
      </c>
      <c r="E869" s="86">
        <f t="shared" si="39"/>
        <v>0</v>
      </c>
      <c r="F869" s="87">
        <f>Invoice!G871</f>
        <v>0</v>
      </c>
      <c r="G869" s="88">
        <f t="shared" si="40"/>
        <v>0</v>
      </c>
    </row>
    <row r="870" spans="1:7" s="85" customFormat="1" hidden="1">
      <c r="A870" s="101" t="str">
        <f>Invoice!F872</f>
        <v>Exchange rate :</v>
      </c>
      <c r="B870" s="80">
        <f>Invoice!C872</f>
        <v>0</v>
      </c>
      <c r="C870" s="81">
        <f>Invoice!B872</f>
        <v>0</v>
      </c>
      <c r="D870" s="86">
        <f t="shared" si="38"/>
        <v>0</v>
      </c>
      <c r="E870" s="86">
        <f t="shared" si="39"/>
        <v>0</v>
      </c>
      <c r="F870" s="87">
        <f>Invoice!G872</f>
        <v>0</v>
      </c>
      <c r="G870" s="88">
        <f t="shared" si="40"/>
        <v>0</v>
      </c>
    </row>
    <row r="871" spans="1:7" s="85" customFormat="1" hidden="1">
      <c r="A871" s="101" t="str">
        <f>Invoice!F873</f>
        <v>Exchange rate :</v>
      </c>
      <c r="B871" s="80">
        <f>Invoice!C873</f>
        <v>0</v>
      </c>
      <c r="C871" s="81">
        <f>Invoice!B873</f>
        <v>0</v>
      </c>
      <c r="D871" s="86">
        <f t="shared" si="38"/>
        <v>0</v>
      </c>
      <c r="E871" s="86">
        <f t="shared" si="39"/>
        <v>0</v>
      </c>
      <c r="F871" s="87">
        <f>Invoice!G873</f>
        <v>0</v>
      </c>
      <c r="G871" s="88">
        <f t="shared" si="40"/>
        <v>0</v>
      </c>
    </row>
    <row r="872" spans="1:7" s="85" customFormat="1" hidden="1">
      <c r="A872" s="101" t="str">
        <f>Invoice!F874</f>
        <v>Exchange rate :</v>
      </c>
      <c r="B872" s="80">
        <f>Invoice!C874</f>
        <v>0</v>
      </c>
      <c r="C872" s="81">
        <f>Invoice!B874</f>
        <v>0</v>
      </c>
      <c r="D872" s="86">
        <f t="shared" si="38"/>
        <v>0</v>
      </c>
      <c r="E872" s="86">
        <f t="shared" si="39"/>
        <v>0</v>
      </c>
      <c r="F872" s="87">
        <f>Invoice!G874</f>
        <v>0</v>
      </c>
      <c r="G872" s="88">
        <f t="shared" si="40"/>
        <v>0</v>
      </c>
    </row>
    <row r="873" spans="1:7" s="85" customFormat="1" hidden="1">
      <c r="A873" s="101" t="str">
        <f>Invoice!F875</f>
        <v>Exchange rate :</v>
      </c>
      <c r="B873" s="80">
        <f>Invoice!C875</f>
        <v>0</v>
      </c>
      <c r="C873" s="81">
        <f>Invoice!B875</f>
        <v>0</v>
      </c>
      <c r="D873" s="86">
        <f t="shared" si="38"/>
        <v>0</v>
      </c>
      <c r="E873" s="86">
        <f t="shared" si="39"/>
        <v>0</v>
      </c>
      <c r="F873" s="87">
        <f>Invoice!G875</f>
        <v>0</v>
      </c>
      <c r="G873" s="88">
        <f t="shared" si="40"/>
        <v>0</v>
      </c>
    </row>
    <row r="874" spans="1:7" s="85" customFormat="1" hidden="1">
      <c r="A874" s="101" t="str">
        <f>Invoice!F876</f>
        <v>Exchange rate :</v>
      </c>
      <c r="B874" s="80">
        <f>Invoice!C876</f>
        <v>0</v>
      </c>
      <c r="C874" s="81">
        <f>Invoice!B876</f>
        <v>0</v>
      </c>
      <c r="D874" s="86">
        <f t="shared" si="38"/>
        <v>0</v>
      </c>
      <c r="E874" s="86">
        <f t="shared" si="39"/>
        <v>0</v>
      </c>
      <c r="F874" s="87">
        <f>Invoice!G876</f>
        <v>0</v>
      </c>
      <c r="G874" s="88">
        <f t="shared" si="40"/>
        <v>0</v>
      </c>
    </row>
    <row r="875" spans="1:7" s="85" customFormat="1" hidden="1">
      <c r="A875" s="101" t="str">
        <f>Invoice!F877</f>
        <v>Exchange rate :</v>
      </c>
      <c r="B875" s="80">
        <f>Invoice!C877</f>
        <v>0</v>
      </c>
      <c r="C875" s="81">
        <f>Invoice!B877</f>
        <v>0</v>
      </c>
      <c r="D875" s="86">
        <f t="shared" si="38"/>
        <v>0</v>
      </c>
      <c r="E875" s="86">
        <f t="shared" si="39"/>
        <v>0</v>
      </c>
      <c r="F875" s="87">
        <f>Invoice!G877</f>
        <v>0</v>
      </c>
      <c r="G875" s="88">
        <f t="shared" si="40"/>
        <v>0</v>
      </c>
    </row>
    <row r="876" spans="1:7" s="85" customFormat="1" hidden="1">
      <c r="A876" s="101" t="str">
        <f>Invoice!F878</f>
        <v>Exchange rate :</v>
      </c>
      <c r="B876" s="80">
        <f>Invoice!C878</f>
        <v>0</v>
      </c>
      <c r="C876" s="81">
        <f>Invoice!B878</f>
        <v>0</v>
      </c>
      <c r="D876" s="86">
        <f t="shared" si="38"/>
        <v>0</v>
      </c>
      <c r="E876" s="86">
        <f t="shared" si="39"/>
        <v>0</v>
      </c>
      <c r="F876" s="87">
        <f>Invoice!G878</f>
        <v>0</v>
      </c>
      <c r="G876" s="88">
        <f t="shared" si="40"/>
        <v>0</v>
      </c>
    </row>
    <row r="877" spans="1:7" s="85" customFormat="1" hidden="1">
      <c r="A877" s="101" t="str">
        <f>Invoice!F879</f>
        <v>Exchange rate :</v>
      </c>
      <c r="B877" s="80">
        <f>Invoice!C879</f>
        <v>0</v>
      </c>
      <c r="C877" s="81">
        <f>Invoice!B879</f>
        <v>0</v>
      </c>
      <c r="D877" s="86">
        <f t="shared" si="38"/>
        <v>0</v>
      </c>
      <c r="E877" s="86">
        <f t="shared" si="39"/>
        <v>0</v>
      </c>
      <c r="F877" s="87">
        <f>Invoice!G879</f>
        <v>0</v>
      </c>
      <c r="G877" s="88">
        <f t="shared" si="40"/>
        <v>0</v>
      </c>
    </row>
    <row r="878" spans="1:7" s="85" customFormat="1" hidden="1">
      <c r="A878" s="101" t="str">
        <f>Invoice!F880</f>
        <v>Exchange rate :</v>
      </c>
      <c r="B878" s="80">
        <f>Invoice!C880</f>
        <v>0</v>
      </c>
      <c r="C878" s="81">
        <f>Invoice!B880</f>
        <v>0</v>
      </c>
      <c r="D878" s="86">
        <f t="shared" si="38"/>
        <v>0</v>
      </c>
      <c r="E878" s="86">
        <f t="shared" si="39"/>
        <v>0</v>
      </c>
      <c r="F878" s="87">
        <f>Invoice!G880</f>
        <v>0</v>
      </c>
      <c r="G878" s="88">
        <f t="shared" si="40"/>
        <v>0</v>
      </c>
    </row>
    <row r="879" spans="1:7" s="85" customFormat="1" hidden="1">
      <c r="A879" s="101" t="str">
        <f>Invoice!F881</f>
        <v>Exchange rate :</v>
      </c>
      <c r="B879" s="80">
        <f>Invoice!C881</f>
        <v>0</v>
      </c>
      <c r="C879" s="81">
        <f>Invoice!B881</f>
        <v>0</v>
      </c>
      <c r="D879" s="86">
        <f t="shared" si="38"/>
        <v>0</v>
      </c>
      <c r="E879" s="86">
        <f t="shared" si="39"/>
        <v>0</v>
      </c>
      <c r="F879" s="87">
        <f>Invoice!G881</f>
        <v>0</v>
      </c>
      <c r="G879" s="88">
        <f t="shared" si="40"/>
        <v>0</v>
      </c>
    </row>
    <row r="880" spans="1:7" s="85" customFormat="1" hidden="1">
      <c r="A880" s="101" t="str">
        <f>Invoice!F882</f>
        <v>Exchange rate :</v>
      </c>
      <c r="B880" s="80">
        <f>Invoice!C882</f>
        <v>0</v>
      </c>
      <c r="C880" s="81">
        <f>Invoice!B882</f>
        <v>0</v>
      </c>
      <c r="D880" s="86">
        <f t="shared" si="38"/>
        <v>0</v>
      </c>
      <c r="E880" s="86">
        <f t="shared" si="39"/>
        <v>0</v>
      </c>
      <c r="F880" s="87">
        <f>Invoice!G882</f>
        <v>0</v>
      </c>
      <c r="G880" s="88">
        <f t="shared" si="40"/>
        <v>0</v>
      </c>
    </row>
    <row r="881" spans="1:7" s="85" customFormat="1" hidden="1">
      <c r="A881" s="101" t="str">
        <f>Invoice!F883</f>
        <v>Exchange rate :</v>
      </c>
      <c r="B881" s="80">
        <f>Invoice!C883</f>
        <v>0</v>
      </c>
      <c r="C881" s="81">
        <f>Invoice!B883</f>
        <v>0</v>
      </c>
      <c r="D881" s="86">
        <f t="shared" si="38"/>
        <v>0</v>
      </c>
      <c r="E881" s="86">
        <f t="shared" si="39"/>
        <v>0</v>
      </c>
      <c r="F881" s="87">
        <f>Invoice!G883</f>
        <v>0</v>
      </c>
      <c r="G881" s="88">
        <f t="shared" si="40"/>
        <v>0</v>
      </c>
    </row>
    <row r="882" spans="1:7" s="85" customFormat="1" hidden="1">
      <c r="A882" s="101" t="str">
        <f>Invoice!F884</f>
        <v>Exchange rate :</v>
      </c>
      <c r="B882" s="80">
        <f>Invoice!C884</f>
        <v>0</v>
      </c>
      <c r="C882" s="81">
        <f>Invoice!B884</f>
        <v>0</v>
      </c>
      <c r="D882" s="86">
        <f t="shared" si="38"/>
        <v>0</v>
      </c>
      <c r="E882" s="86">
        <f t="shared" si="39"/>
        <v>0</v>
      </c>
      <c r="F882" s="87">
        <f>Invoice!G884</f>
        <v>0</v>
      </c>
      <c r="G882" s="88">
        <f t="shared" si="40"/>
        <v>0</v>
      </c>
    </row>
    <row r="883" spans="1:7" s="85" customFormat="1" hidden="1">
      <c r="A883" s="101" t="str">
        <f>Invoice!F885</f>
        <v>Exchange rate :</v>
      </c>
      <c r="B883" s="80">
        <f>Invoice!C885</f>
        <v>0</v>
      </c>
      <c r="C883" s="81">
        <f>Invoice!B885</f>
        <v>0</v>
      </c>
      <c r="D883" s="86">
        <f t="shared" si="38"/>
        <v>0</v>
      </c>
      <c r="E883" s="86">
        <f t="shared" si="39"/>
        <v>0</v>
      </c>
      <c r="F883" s="87">
        <f>Invoice!G885</f>
        <v>0</v>
      </c>
      <c r="G883" s="88">
        <f t="shared" si="40"/>
        <v>0</v>
      </c>
    </row>
    <row r="884" spans="1:7" s="85" customFormat="1" hidden="1">
      <c r="A884" s="101" t="str">
        <f>Invoice!F886</f>
        <v>Exchange rate :</v>
      </c>
      <c r="B884" s="80">
        <f>Invoice!C886</f>
        <v>0</v>
      </c>
      <c r="C884" s="81">
        <f>Invoice!B886</f>
        <v>0</v>
      </c>
      <c r="D884" s="86">
        <f t="shared" si="38"/>
        <v>0</v>
      </c>
      <c r="E884" s="86">
        <f t="shared" si="39"/>
        <v>0</v>
      </c>
      <c r="F884" s="87">
        <f>Invoice!G886</f>
        <v>0</v>
      </c>
      <c r="G884" s="88">
        <f t="shared" si="40"/>
        <v>0</v>
      </c>
    </row>
    <row r="885" spans="1:7" s="85" customFormat="1" hidden="1">
      <c r="A885" s="101" t="str">
        <f>Invoice!F887</f>
        <v>Exchange rate :</v>
      </c>
      <c r="B885" s="80">
        <f>Invoice!C887</f>
        <v>0</v>
      </c>
      <c r="C885" s="81">
        <f>Invoice!B887</f>
        <v>0</v>
      </c>
      <c r="D885" s="86">
        <f t="shared" si="38"/>
        <v>0</v>
      </c>
      <c r="E885" s="86">
        <f t="shared" si="39"/>
        <v>0</v>
      </c>
      <c r="F885" s="87">
        <f>Invoice!G887</f>
        <v>0</v>
      </c>
      <c r="G885" s="88">
        <f t="shared" si="40"/>
        <v>0</v>
      </c>
    </row>
    <row r="886" spans="1:7" s="85" customFormat="1" hidden="1">
      <c r="A886" s="101" t="str">
        <f>Invoice!F888</f>
        <v>Exchange rate :</v>
      </c>
      <c r="B886" s="80">
        <f>Invoice!C888</f>
        <v>0</v>
      </c>
      <c r="C886" s="81">
        <f>Invoice!B888</f>
        <v>0</v>
      </c>
      <c r="D886" s="86">
        <f t="shared" si="38"/>
        <v>0</v>
      </c>
      <c r="E886" s="86">
        <f t="shared" si="39"/>
        <v>0</v>
      </c>
      <c r="F886" s="87">
        <f>Invoice!G888</f>
        <v>0</v>
      </c>
      <c r="G886" s="88">
        <f t="shared" si="40"/>
        <v>0</v>
      </c>
    </row>
    <row r="887" spans="1:7" s="85" customFormat="1" hidden="1">
      <c r="A887" s="101" t="str">
        <f>Invoice!F889</f>
        <v>Exchange rate :</v>
      </c>
      <c r="B887" s="80">
        <f>Invoice!C889</f>
        <v>0</v>
      </c>
      <c r="C887" s="81">
        <f>Invoice!B889</f>
        <v>0</v>
      </c>
      <c r="D887" s="86">
        <f t="shared" si="38"/>
        <v>0</v>
      </c>
      <c r="E887" s="86">
        <f t="shared" si="39"/>
        <v>0</v>
      </c>
      <c r="F887" s="87">
        <f>Invoice!G889</f>
        <v>0</v>
      </c>
      <c r="G887" s="88">
        <f t="shared" si="40"/>
        <v>0</v>
      </c>
    </row>
    <row r="888" spans="1:7" s="85" customFormat="1" hidden="1">
      <c r="A888" s="101" t="str">
        <f>Invoice!F890</f>
        <v>Exchange rate :</v>
      </c>
      <c r="B888" s="80">
        <f>Invoice!C890</f>
        <v>0</v>
      </c>
      <c r="C888" s="81">
        <f>Invoice!B890</f>
        <v>0</v>
      </c>
      <c r="D888" s="86">
        <f t="shared" si="38"/>
        <v>0</v>
      </c>
      <c r="E888" s="86">
        <f t="shared" si="39"/>
        <v>0</v>
      </c>
      <c r="F888" s="87">
        <f>Invoice!G890</f>
        <v>0</v>
      </c>
      <c r="G888" s="88">
        <f t="shared" si="40"/>
        <v>0</v>
      </c>
    </row>
    <row r="889" spans="1:7" s="85" customFormat="1" hidden="1">
      <c r="A889" s="101" t="str">
        <f>Invoice!F891</f>
        <v>Exchange rate :</v>
      </c>
      <c r="B889" s="80">
        <f>Invoice!C891</f>
        <v>0</v>
      </c>
      <c r="C889" s="81">
        <f>Invoice!B891</f>
        <v>0</v>
      </c>
      <c r="D889" s="86">
        <f t="shared" si="38"/>
        <v>0</v>
      </c>
      <c r="E889" s="86">
        <f t="shared" si="39"/>
        <v>0</v>
      </c>
      <c r="F889" s="87">
        <f>Invoice!G891</f>
        <v>0</v>
      </c>
      <c r="G889" s="88">
        <f t="shared" si="40"/>
        <v>0</v>
      </c>
    </row>
    <row r="890" spans="1:7" s="85" customFormat="1" hidden="1">
      <c r="A890" s="101" t="str">
        <f>Invoice!F892</f>
        <v>Exchange rate :</v>
      </c>
      <c r="B890" s="80">
        <f>Invoice!C892</f>
        <v>0</v>
      </c>
      <c r="C890" s="81">
        <f>Invoice!B892</f>
        <v>0</v>
      </c>
      <c r="D890" s="86">
        <f t="shared" si="38"/>
        <v>0</v>
      </c>
      <c r="E890" s="86">
        <f t="shared" si="39"/>
        <v>0</v>
      </c>
      <c r="F890" s="87">
        <f>Invoice!G892</f>
        <v>0</v>
      </c>
      <c r="G890" s="88">
        <f t="shared" si="40"/>
        <v>0</v>
      </c>
    </row>
    <row r="891" spans="1:7" s="85" customFormat="1" hidden="1">
      <c r="A891" s="101" t="str">
        <f>Invoice!F893</f>
        <v>Exchange rate :</v>
      </c>
      <c r="B891" s="80">
        <f>Invoice!C893</f>
        <v>0</v>
      </c>
      <c r="C891" s="81">
        <f>Invoice!B893</f>
        <v>0</v>
      </c>
      <c r="D891" s="86">
        <f t="shared" si="38"/>
        <v>0</v>
      </c>
      <c r="E891" s="86">
        <f t="shared" si="39"/>
        <v>0</v>
      </c>
      <c r="F891" s="87">
        <f>Invoice!G893</f>
        <v>0</v>
      </c>
      <c r="G891" s="88">
        <f t="shared" si="40"/>
        <v>0</v>
      </c>
    </row>
    <row r="892" spans="1:7" s="85" customFormat="1" hidden="1">
      <c r="A892" s="101" t="str">
        <f>Invoice!F894</f>
        <v>Exchange rate :</v>
      </c>
      <c r="B892" s="80">
        <f>Invoice!C894</f>
        <v>0</v>
      </c>
      <c r="C892" s="81">
        <f>Invoice!B894</f>
        <v>0</v>
      </c>
      <c r="D892" s="86">
        <f t="shared" si="38"/>
        <v>0</v>
      </c>
      <c r="E892" s="86">
        <f t="shared" si="39"/>
        <v>0</v>
      </c>
      <c r="F892" s="87">
        <f>Invoice!G894</f>
        <v>0</v>
      </c>
      <c r="G892" s="88">
        <f t="shared" si="40"/>
        <v>0</v>
      </c>
    </row>
    <row r="893" spans="1:7" s="85" customFormat="1" hidden="1">
      <c r="A893" s="101" t="str">
        <f>Invoice!F895</f>
        <v>Exchange rate :</v>
      </c>
      <c r="B893" s="80">
        <f>Invoice!C895</f>
        <v>0</v>
      </c>
      <c r="C893" s="81">
        <f>Invoice!B895</f>
        <v>0</v>
      </c>
      <c r="D893" s="86">
        <f t="shared" si="38"/>
        <v>0</v>
      </c>
      <c r="E893" s="86">
        <f t="shared" si="39"/>
        <v>0</v>
      </c>
      <c r="F893" s="87">
        <f>Invoice!G895</f>
        <v>0</v>
      </c>
      <c r="G893" s="88">
        <f t="shared" si="40"/>
        <v>0</v>
      </c>
    </row>
    <row r="894" spans="1:7" s="85" customFormat="1" hidden="1">
      <c r="A894" s="101" t="str">
        <f>Invoice!F896</f>
        <v>Exchange rate :</v>
      </c>
      <c r="B894" s="80">
        <f>Invoice!C896</f>
        <v>0</v>
      </c>
      <c r="C894" s="81">
        <f>Invoice!B896</f>
        <v>0</v>
      </c>
      <c r="D894" s="86">
        <f t="shared" si="38"/>
        <v>0</v>
      </c>
      <c r="E894" s="86">
        <f t="shared" si="39"/>
        <v>0</v>
      </c>
      <c r="F894" s="87">
        <f>Invoice!G896</f>
        <v>0</v>
      </c>
      <c r="G894" s="88">
        <f t="shared" si="40"/>
        <v>0</v>
      </c>
    </row>
    <row r="895" spans="1:7" s="85" customFormat="1" hidden="1">
      <c r="A895" s="101" t="str">
        <f>Invoice!F897</f>
        <v>Exchange rate :</v>
      </c>
      <c r="B895" s="80">
        <f>Invoice!C897</f>
        <v>0</v>
      </c>
      <c r="C895" s="81">
        <f>Invoice!B897</f>
        <v>0</v>
      </c>
      <c r="D895" s="86">
        <f t="shared" si="38"/>
        <v>0</v>
      </c>
      <c r="E895" s="86">
        <f t="shared" si="39"/>
        <v>0</v>
      </c>
      <c r="F895" s="87">
        <f>Invoice!G897</f>
        <v>0</v>
      </c>
      <c r="G895" s="88">
        <f t="shared" si="40"/>
        <v>0</v>
      </c>
    </row>
    <row r="896" spans="1:7" s="85" customFormat="1" hidden="1">
      <c r="A896" s="101" t="str">
        <f>Invoice!F898</f>
        <v>Exchange rate :</v>
      </c>
      <c r="B896" s="80">
        <f>Invoice!C898</f>
        <v>0</v>
      </c>
      <c r="C896" s="81">
        <f>Invoice!B898</f>
        <v>0</v>
      </c>
      <c r="D896" s="86">
        <f t="shared" ref="D896:D959" si="41">F896/$D$14</f>
        <v>0</v>
      </c>
      <c r="E896" s="86">
        <f t="shared" ref="E896:E959" si="42">G896/$D$14</f>
        <v>0</v>
      </c>
      <c r="F896" s="87">
        <f>Invoice!G898</f>
        <v>0</v>
      </c>
      <c r="G896" s="88">
        <f t="shared" ref="G896:G959" si="43">C896*F896</f>
        <v>0</v>
      </c>
    </row>
    <row r="897" spans="1:7" s="85" customFormat="1" hidden="1">
      <c r="A897" s="101" t="str">
        <f>Invoice!F899</f>
        <v>Exchange rate :</v>
      </c>
      <c r="B897" s="80">
        <f>Invoice!C899</f>
        <v>0</v>
      </c>
      <c r="C897" s="81">
        <f>Invoice!B899</f>
        <v>0</v>
      </c>
      <c r="D897" s="86">
        <f t="shared" si="41"/>
        <v>0</v>
      </c>
      <c r="E897" s="86">
        <f t="shared" si="42"/>
        <v>0</v>
      </c>
      <c r="F897" s="87">
        <f>Invoice!G899</f>
        <v>0</v>
      </c>
      <c r="G897" s="88">
        <f t="shared" si="43"/>
        <v>0</v>
      </c>
    </row>
    <row r="898" spans="1:7" s="85" customFormat="1" hidden="1">
      <c r="A898" s="101" t="str">
        <f>Invoice!F900</f>
        <v>Exchange rate :</v>
      </c>
      <c r="B898" s="80">
        <f>Invoice!C900</f>
        <v>0</v>
      </c>
      <c r="C898" s="81">
        <f>Invoice!B900</f>
        <v>0</v>
      </c>
      <c r="D898" s="86">
        <f t="shared" si="41"/>
        <v>0</v>
      </c>
      <c r="E898" s="86">
        <f t="shared" si="42"/>
        <v>0</v>
      </c>
      <c r="F898" s="87">
        <f>Invoice!G900</f>
        <v>0</v>
      </c>
      <c r="G898" s="88">
        <f t="shared" si="43"/>
        <v>0</v>
      </c>
    </row>
    <row r="899" spans="1:7" s="85" customFormat="1" hidden="1">
      <c r="A899" s="101" t="str">
        <f>Invoice!F901</f>
        <v>Exchange rate :</v>
      </c>
      <c r="B899" s="80">
        <f>Invoice!C901</f>
        <v>0</v>
      </c>
      <c r="C899" s="81">
        <f>Invoice!B901</f>
        <v>0</v>
      </c>
      <c r="D899" s="86">
        <f t="shared" si="41"/>
        <v>0</v>
      </c>
      <c r="E899" s="86">
        <f t="shared" si="42"/>
        <v>0</v>
      </c>
      <c r="F899" s="87">
        <f>Invoice!G901</f>
        <v>0</v>
      </c>
      <c r="G899" s="88">
        <f t="shared" si="43"/>
        <v>0</v>
      </c>
    </row>
    <row r="900" spans="1:7" s="85" customFormat="1" hidden="1">
      <c r="A900" s="101" t="str">
        <f>Invoice!F902</f>
        <v>Exchange rate :</v>
      </c>
      <c r="B900" s="80">
        <f>Invoice!C902</f>
        <v>0</v>
      </c>
      <c r="C900" s="81">
        <f>Invoice!B902</f>
        <v>0</v>
      </c>
      <c r="D900" s="86">
        <f t="shared" si="41"/>
        <v>0</v>
      </c>
      <c r="E900" s="86">
        <f t="shared" si="42"/>
        <v>0</v>
      </c>
      <c r="F900" s="87">
        <f>Invoice!G902</f>
        <v>0</v>
      </c>
      <c r="G900" s="88">
        <f t="shared" si="43"/>
        <v>0</v>
      </c>
    </row>
    <row r="901" spans="1:7" s="85" customFormat="1" hidden="1">
      <c r="A901" s="101" t="str">
        <f>Invoice!F903</f>
        <v>Exchange rate :</v>
      </c>
      <c r="B901" s="80">
        <f>Invoice!C903</f>
        <v>0</v>
      </c>
      <c r="C901" s="81">
        <f>Invoice!B903</f>
        <v>0</v>
      </c>
      <c r="D901" s="86">
        <f t="shared" si="41"/>
        <v>0</v>
      </c>
      <c r="E901" s="86">
        <f t="shared" si="42"/>
        <v>0</v>
      </c>
      <c r="F901" s="87">
        <f>Invoice!G903</f>
        <v>0</v>
      </c>
      <c r="G901" s="88">
        <f t="shared" si="43"/>
        <v>0</v>
      </c>
    </row>
    <row r="902" spans="1:7" s="85" customFormat="1" hidden="1">
      <c r="A902" s="101" t="str">
        <f>Invoice!F904</f>
        <v>Exchange rate :</v>
      </c>
      <c r="B902" s="80">
        <f>Invoice!C904</f>
        <v>0</v>
      </c>
      <c r="C902" s="81">
        <f>Invoice!B904</f>
        <v>0</v>
      </c>
      <c r="D902" s="86">
        <f t="shared" si="41"/>
        <v>0</v>
      </c>
      <c r="E902" s="86">
        <f t="shared" si="42"/>
        <v>0</v>
      </c>
      <c r="F902" s="87">
        <f>Invoice!G904</f>
        <v>0</v>
      </c>
      <c r="G902" s="88">
        <f t="shared" si="43"/>
        <v>0</v>
      </c>
    </row>
    <row r="903" spans="1:7" s="85" customFormat="1" hidden="1">
      <c r="A903" s="101" t="str">
        <f>Invoice!F905</f>
        <v>Exchange rate :</v>
      </c>
      <c r="B903" s="80">
        <f>Invoice!C905</f>
        <v>0</v>
      </c>
      <c r="C903" s="81">
        <f>Invoice!B905</f>
        <v>0</v>
      </c>
      <c r="D903" s="86">
        <f t="shared" si="41"/>
        <v>0</v>
      </c>
      <c r="E903" s="86">
        <f t="shared" si="42"/>
        <v>0</v>
      </c>
      <c r="F903" s="87">
        <f>Invoice!G905</f>
        <v>0</v>
      </c>
      <c r="G903" s="88">
        <f t="shared" si="43"/>
        <v>0</v>
      </c>
    </row>
    <row r="904" spans="1:7" s="85" customFormat="1" hidden="1">
      <c r="A904" s="101" t="str">
        <f>Invoice!F906</f>
        <v>Exchange rate :</v>
      </c>
      <c r="B904" s="80">
        <f>Invoice!C906</f>
        <v>0</v>
      </c>
      <c r="C904" s="81">
        <f>Invoice!B906</f>
        <v>0</v>
      </c>
      <c r="D904" s="86">
        <f t="shared" si="41"/>
        <v>0</v>
      </c>
      <c r="E904" s="86">
        <f t="shared" si="42"/>
        <v>0</v>
      </c>
      <c r="F904" s="87">
        <f>Invoice!G906</f>
        <v>0</v>
      </c>
      <c r="G904" s="88">
        <f t="shared" si="43"/>
        <v>0</v>
      </c>
    </row>
    <row r="905" spans="1:7" s="85" customFormat="1" hidden="1">
      <c r="A905" s="101" t="str">
        <f>Invoice!F907</f>
        <v>Exchange rate :</v>
      </c>
      <c r="B905" s="80">
        <f>Invoice!C907</f>
        <v>0</v>
      </c>
      <c r="C905" s="81">
        <f>Invoice!B907</f>
        <v>0</v>
      </c>
      <c r="D905" s="86">
        <f t="shared" si="41"/>
        <v>0</v>
      </c>
      <c r="E905" s="86">
        <f t="shared" si="42"/>
        <v>0</v>
      </c>
      <c r="F905" s="87">
        <f>Invoice!G907</f>
        <v>0</v>
      </c>
      <c r="G905" s="88">
        <f t="shared" si="43"/>
        <v>0</v>
      </c>
    </row>
    <row r="906" spans="1:7" s="85" customFormat="1" hidden="1">
      <c r="A906" s="101" t="str">
        <f>Invoice!F908</f>
        <v>Exchange rate :</v>
      </c>
      <c r="B906" s="80">
        <f>Invoice!C908</f>
        <v>0</v>
      </c>
      <c r="C906" s="81">
        <f>Invoice!B908</f>
        <v>0</v>
      </c>
      <c r="D906" s="86">
        <f t="shared" si="41"/>
        <v>0</v>
      </c>
      <c r="E906" s="86">
        <f t="shared" si="42"/>
        <v>0</v>
      </c>
      <c r="F906" s="87">
        <f>Invoice!G908</f>
        <v>0</v>
      </c>
      <c r="G906" s="88">
        <f t="shared" si="43"/>
        <v>0</v>
      </c>
    </row>
    <row r="907" spans="1:7" s="85" customFormat="1" hidden="1">
      <c r="A907" s="101" t="str">
        <f>Invoice!F909</f>
        <v>Exchange rate :</v>
      </c>
      <c r="B907" s="80">
        <f>Invoice!C909</f>
        <v>0</v>
      </c>
      <c r="C907" s="81">
        <f>Invoice!B909</f>
        <v>0</v>
      </c>
      <c r="D907" s="86">
        <f t="shared" si="41"/>
        <v>0</v>
      </c>
      <c r="E907" s="86">
        <f t="shared" si="42"/>
        <v>0</v>
      </c>
      <c r="F907" s="87">
        <f>Invoice!G909</f>
        <v>0</v>
      </c>
      <c r="G907" s="88">
        <f t="shared" si="43"/>
        <v>0</v>
      </c>
    </row>
    <row r="908" spans="1:7" s="85" customFormat="1" hidden="1">
      <c r="A908" s="101" t="str">
        <f>Invoice!F910</f>
        <v>Exchange rate :</v>
      </c>
      <c r="B908" s="80">
        <f>Invoice!C910</f>
        <v>0</v>
      </c>
      <c r="C908" s="81">
        <f>Invoice!B910</f>
        <v>0</v>
      </c>
      <c r="D908" s="86">
        <f t="shared" si="41"/>
        <v>0</v>
      </c>
      <c r="E908" s="86">
        <f t="shared" si="42"/>
        <v>0</v>
      </c>
      <c r="F908" s="87">
        <f>Invoice!G910</f>
        <v>0</v>
      </c>
      <c r="G908" s="88">
        <f t="shared" si="43"/>
        <v>0</v>
      </c>
    </row>
    <row r="909" spans="1:7" s="85" customFormat="1" hidden="1">
      <c r="A909" s="101" t="str">
        <f>Invoice!F911</f>
        <v>Exchange rate :</v>
      </c>
      <c r="B909" s="80">
        <f>Invoice!C911</f>
        <v>0</v>
      </c>
      <c r="C909" s="81">
        <f>Invoice!B911</f>
        <v>0</v>
      </c>
      <c r="D909" s="86">
        <f t="shared" si="41"/>
        <v>0</v>
      </c>
      <c r="E909" s="86">
        <f t="shared" si="42"/>
        <v>0</v>
      </c>
      <c r="F909" s="87">
        <f>Invoice!G911</f>
        <v>0</v>
      </c>
      <c r="G909" s="88">
        <f t="shared" si="43"/>
        <v>0</v>
      </c>
    </row>
    <row r="910" spans="1:7" s="85" customFormat="1" hidden="1">
      <c r="A910" s="101" t="str">
        <f>Invoice!F912</f>
        <v>Exchange rate :</v>
      </c>
      <c r="B910" s="80">
        <f>Invoice!C912</f>
        <v>0</v>
      </c>
      <c r="C910" s="81">
        <f>Invoice!B912</f>
        <v>0</v>
      </c>
      <c r="D910" s="86">
        <f t="shared" si="41"/>
        <v>0</v>
      </c>
      <c r="E910" s="86">
        <f t="shared" si="42"/>
        <v>0</v>
      </c>
      <c r="F910" s="87">
        <f>Invoice!G912</f>
        <v>0</v>
      </c>
      <c r="G910" s="88">
        <f t="shared" si="43"/>
        <v>0</v>
      </c>
    </row>
    <row r="911" spans="1:7" s="85" customFormat="1" hidden="1">
      <c r="A911" s="101" t="str">
        <f>Invoice!F913</f>
        <v>Exchange rate :</v>
      </c>
      <c r="B911" s="80">
        <f>Invoice!C913</f>
        <v>0</v>
      </c>
      <c r="C911" s="81">
        <f>Invoice!B913</f>
        <v>0</v>
      </c>
      <c r="D911" s="86">
        <f t="shared" si="41"/>
        <v>0</v>
      </c>
      <c r="E911" s="86">
        <f t="shared" si="42"/>
        <v>0</v>
      </c>
      <c r="F911" s="87">
        <f>Invoice!G913</f>
        <v>0</v>
      </c>
      <c r="G911" s="88">
        <f t="shared" si="43"/>
        <v>0</v>
      </c>
    </row>
    <row r="912" spans="1:7" s="85" customFormat="1" hidden="1">
      <c r="A912" s="101" t="str">
        <f>Invoice!F914</f>
        <v>Exchange rate :</v>
      </c>
      <c r="B912" s="80">
        <f>Invoice!C914</f>
        <v>0</v>
      </c>
      <c r="C912" s="81">
        <f>Invoice!B914</f>
        <v>0</v>
      </c>
      <c r="D912" s="86">
        <f t="shared" si="41"/>
        <v>0</v>
      </c>
      <c r="E912" s="86">
        <f t="shared" si="42"/>
        <v>0</v>
      </c>
      <c r="F912" s="87">
        <f>Invoice!G914</f>
        <v>0</v>
      </c>
      <c r="G912" s="88">
        <f t="shared" si="43"/>
        <v>0</v>
      </c>
    </row>
    <row r="913" spans="1:7" s="85" customFormat="1" hidden="1">
      <c r="A913" s="101" t="str">
        <f>Invoice!F915</f>
        <v>Exchange rate :</v>
      </c>
      <c r="B913" s="80">
        <f>Invoice!C915</f>
        <v>0</v>
      </c>
      <c r="C913" s="81">
        <f>Invoice!B915</f>
        <v>0</v>
      </c>
      <c r="D913" s="86">
        <f t="shared" si="41"/>
        <v>0</v>
      </c>
      <c r="E913" s="86">
        <f t="shared" si="42"/>
        <v>0</v>
      </c>
      <c r="F913" s="87">
        <f>Invoice!G915</f>
        <v>0</v>
      </c>
      <c r="G913" s="88">
        <f t="shared" si="43"/>
        <v>0</v>
      </c>
    </row>
    <row r="914" spans="1:7" s="85" customFormat="1" hidden="1">
      <c r="A914" s="101" t="str">
        <f>Invoice!F916</f>
        <v>Exchange rate :</v>
      </c>
      <c r="B914" s="80">
        <f>Invoice!C916</f>
        <v>0</v>
      </c>
      <c r="C914" s="81">
        <f>Invoice!B916</f>
        <v>0</v>
      </c>
      <c r="D914" s="86">
        <f t="shared" si="41"/>
        <v>0</v>
      </c>
      <c r="E914" s="86">
        <f t="shared" si="42"/>
        <v>0</v>
      </c>
      <c r="F914" s="87">
        <f>Invoice!G916</f>
        <v>0</v>
      </c>
      <c r="G914" s="88">
        <f t="shared" si="43"/>
        <v>0</v>
      </c>
    </row>
    <row r="915" spans="1:7" s="85" customFormat="1" hidden="1">
      <c r="A915" s="101" t="str">
        <f>Invoice!F917</f>
        <v>Exchange rate :</v>
      </c>
      <c r="B915" s="80">
        <f>Invoice!C917</f>
        <v>0</v>
      </c>
      <c r="C915" s="81">
        <f>Invoice!B917</f>
        <v>0</v>
      </c>
      <c r="D915" s="86">
        <f t="shared" si="41"/>
        <v>0</v>
      </c>
      <c r="E915" s="86">
        <f t="shared" si="42"/>
        <v>0</v>
      </c>
      <c r="F915" s="87">
        <f>Invoice!G917</f>
        <v>0</v>
      </c>
      <c r="G915" s="88">
        <f t="shared" si="43"/>
        <v>0</v>
      </c>
    </row>
    <row r="916" spans="1:7" s="85" customFormat="1" hidden="1">
      <c r="A916" s="101" t="str">
        <f>Invoice!F918</f>
        <v>Exchange rate :</v>
      </c>
      <c r="B916" s="80">
        <f>Invoice!C918</f>
        <v>0</v>
      </c>
      <c r="C916" s="81">
        <f>Invoice!B918</f>
        <v>0</v>
      </c>
      <c r="D916" s="86">
        <f t="shared" si="41"/>
        <v>0</v>
      </c>
      <c r="E916" s="86">
        <f t="shared" si="42"/>
        <v>0</v>
      </c>
      <c r="F916" s="87">
        <f>Invoice!G918</f>
        <v>0</v>
      </c>
      <c r="G916" s="88">
        <f t="shared" si="43"/>
        <v>0</v>
      </c>
    </row>
    <row r="917" spans="1:7" s="85" customFormat="1" hidden="1">
      <c r="A917" s="101" t="str">
        <f>Invoice!F919</f>
        <v>Exchange rate :</v>
      </c>
      <c r="B917" s="80">
        <f>Invoice!C919</f>
        <v>0</v>
      </c>
      <c r="C917" s="81">
        <f>Invoice!B919</f>
        <v>0</v>
      </c>
      <c r="D917" s="86">
        <f t="shared" si="41"/>
        <v>0</v>
      </c>
      <c r="E917" s="86">
        <f t="shared" si="42"/>
        <v>0</v>
      </c>
      <c r="F917" s="87">
        <f>Invoice!G919</f>
        <v>0</v>
      </c>
      <c r="G917" s="88">
        <f t="shared" si="43"/>
        <v>0</v>
      </c>
    </row>
    <row r="918" spans="1:7" s="85" customFormat="1" hidden="1">
      <c r="A918" s="101" t="str">
        <f>Invoice!F920</f>
        <v>Exchange rate :</v>
      </c>
      <c r="B918" s="80">
        <f>Invoice!C920</f>
        <v>0</v>
      </c>
      <c r="C918" s="81">
        <f>Invoice!B920</f>
        <v>0</v>
      </c>
      <c r="D918" s="86">
        <f t="shared" si="41"/>
        <v>0</v>
      </c>
      <c r="E918" s="86">
        <f t="shared" si="42"/>
        <v>0</v>
      </c>
      <c r="F918" s="87">
        <f>Invoice!G920</f>
        <v>0</v>
      </c>
      <c r="G918" s="88">
        <f t="shared" si="43"/>
        <v>0</v>
      </c>
    </row>
    <row r="919" spans="1:7" s="85" customFormat="1" hidden="1">
      <c r="A919" s="101" t="str">
        <f>Invoice!F921</f>
        <v>Exchange rate :</v>
      </c>
      <c r="B919" s="80">
        <f>Invoice!C921</f>
        <v>0</v>
      </c>
      <c r="C919" s="81">
        <f>Invoice!B921</f>
        <v>0</v>
      </c>
      <c r="D919" s="86">
        <f t="shared" si="41"/>
        <v>0</v>
      </c>
      <c r="E919" s="86">
        <f t="shared" si="42"/>
        <v>0</v>
      </c>
      <c r="F919" s="87">
        <f>Invoice!G921</f>
        <v>0</v>
      </c>
      <c r="G919" s="88">
        <f t="shared" si="43"/>
        <v>0</v>
      </c>
    </row>
    <row r="920" spans="1:7" s="85" customFormat="1" hidden="1">
      <c r="A920" s="101" t="str">
        <f>Invoice!F922</f>
        <v>Exchange rate :</v>
      </c>
      <c r="B920" s="80">
        <f>Invoice!C922</f>
        <v>0</v>
      </c>
      <c r="C920" s="81">
        <f>Invoice!B922</f>
        <v>0</v>
      </c>
      <c r="D920" s="86">
        <f t="shared" si="41"/>
        <v>0</v>
      </c>
      <c r="E920" s="86">
        <f t="shared" si="42"/>
        <v>0</v>
      </c>
      <c r="F920" s="87">
        <f>Invoice!G922</f>
        <v>0</v>
      </c>
      <c r="G920" s="88">
        <f t="shared" si="43"/>
        <v>0</v>
      </c>
    </row>
    <row r="921" spans="1:7" s="85" customFormat="1" hidden="1">
      <c r="A921" s="101" t="str">
        <f>Invoice!F923</f>
        <v>Exchange rate :</v>
      </c>
      <c r="B921" s="80">
        <f>Invoice!C923</f>
        <v>0</v>
      </c>
      <c r="C921" s="81">
        <f>Invoice!B923</f>
        <v>0</v>
      </c>
      <c r="D921" s="86">
        <f t="shared" si="41"/>
        <v>0</v>
      </c>
      <c r="E921" s="86">
        <f t="shared" si="42"/>
        <v>0</v>
      </c>
      <c r="F921" s="87">
        <f>Invoice!G923</f>
        <v>0</v>
      </c>
      <c r="G921" s="88">
        <f t="shared" si="43"/>
        <v>0</v>
      </c>
    </row>
    <row r="922" spans="1:7" s="85" customFormat="1" hidden="1">
      <c r="A922" s="101" t="str">
        <f>Invoice!F924</f>
        <v>Exchange rate :</v>
      </c>
      <c r="B922" s="80">
        <f>Invoice!C924</f>
        <v>0</v>
      </c>
      <c r="C922" s="81">
        <f>Invoice!B924</f>
        <v>0</v>
      </c>
      <c r="D922" s="86">
        <f t="shared" si="41"/>
        <v>0</v>
      </c>
      <c r="E922" s="86">
        <f t="shared" si="42"/>
        <v>0</v>
      </c>
      <c r="F922" s="87">
        <f>Invoice!G924</f>
        <v>0</v>
      </c>
      <c r="G922" s="88">
        <f t="shared" si="43"/>
        <v>0</v>
      </c>
    </row>
    <row r="923" spans="1:7" s="85" customFormat="1" hidden="1">
      <c r="A923" s="101" t="str">
        <f>Invoice!F925</f>
        <v>Exchange rate :</v>
      </c>
      <c r="B923" s="80">
        <f>Invoice!C925</f>
        <v>0</v>
      </c>
      <c r="C923" s="81">
        <f>Invoice!B925</f>
        <v>0</v>
      </c>
      <c r="D923" s="86">
        <f t="shared" si="41"/>
        <v>0</v>
      </c>
      <c r="E923" s="86">
        <f t="shared" si="42"/>
        <v>0</v>
      </c>
      <c r="F923" s="87">
        <f>Invoice!G925</f>
        <v>0</v>
      </c>
      <c r="G923" s="88">
        <f t="shared" si="43"/>
        <v>0</v>
      </c>
    </row>
    <row r="924" spans="1:7" s="85" customFormat="1" hidden="1">
      <c r="A924" s="101" t="str">
        <f>Invoice!F926</f>
        <v>Exchange rate :</v>
      </c>
      <c r="B924" s="80">
        <f>Invoice!C926</f>
        <v>0</v>
      </c>
      <c r="C924" s="81">
        <f>Invoice!B926</f>
        <v>0</v>
      </c>
      <c r="D924" s="86">
        <f t="shared" si="41"/>
        <v>0</v>
      </c>
      <c r="E924" s="86">
        <f t="shared" si="42"/>
        <v>0</v>
      </c>
      <c r="F924" s="87">
        <f>Invoice!G926</f>
        <v>0</v>
      </c>
      <c r="G924" s="88">
        <f t="shared" si="43"/>
        <v>0</v>
      </c>
    </row>
    <row r="925" spans="1:7" s="85" customFormat="1" hidden="1">
      <c r="A925" s="101" t="str">
        <f>Invoice!F927</f>
        <v>Exchange rate :</v>
      </c>
      <c r="B925" s="80">
        <f>Invoice!C927</f>
        <v>0</v>
      </c>
      <c r="C925" s="81">
        <f>Invoice!B927</f>
        <v>0</v>
      </c>
      <c r="D925" s="86">
        <f t="shared" si="41"/>
        <v>0</v>
      </c>
      <c r="E925" s="86">
        <f t="shared" si="42"/>
        <v>0</v>
      </c>
      <c r="F925" s="87">
        <f>Invoice!G927</f>
        <v>0</v>
      </c>
      <c r="G925" s="88">
        <f t="shared" si="43"/>
        <v>0</v>
      </c>
    </row>
    <row r="926" spans="1:7" s="85" customFormat="1" hidden="1">
      <c r="A926" s="101" t="str">
        <f>Invoice!F928</f>
        <v>Exchange rate :</v>
      </c>
      <c r="B926" s="80">
        <f>Invoice!C928</f>
        <v>0</v>
      </c>
      <c r="C926" s="81">
        <f>Invoice!B928</f>
        <v>0</v>
      </c>
      <c r="D926" s="86">
        <f t="shared" si="41"/>
        <v>0</v>
      </c>
      <c r="E926" s="86">
        <f t="shared" si="42"/>
        <v>0</v>
      </c>
      <c r="F926" s="87">
        <f>Invoice!G928</f>
        <v>0</v>
      </c>
      <c r="G926" s="88">
        <f t="shared" si="43"/>
        <v>0</v>
      </c>
    </row>
    <row r="927" spans="1:7" s="85" customFormat="1" hidden="1">
      <c r="A927" s="101" t="str">
        <f>Invoice!F929</f>
        <v>Exchange rate :</v>
      </c>
      <c r="B927" s="80">
        <f>Invoice!C929</f>
        <v>0</v>
      </c>
      <c r="C927" s="81">
        <f>Invoice!B929</f>
        <v>0</v>
      </c>
      <c r="D927" s="86">
        <f t="shared" si="41"/>
        <v>0</v>
      </c>
      <c r="E927" s="86">
        <f t="shared" si="42"/>
        <v>0</v>
      </c>
      <c r="F927" s="87">
        <f>Invoice!G929</f>
        <v>0</v>
      </c>
      <c r="G927" s="88">
        <f t="shared" si="43"/>
        <v>0</v>
      </c>
    </row>
    <row r="928" spans="1:7" s="85" customFormat="1" hidden="1">
      <c r="A928" s="101" t="str">
        <f>Invoice!F930</f>
        <v>Exchange rate :</v>
      </c>
      <c r="B928" s="80">
        <f>Invoice!C930</f>
        <v>0</v>
      </c>
      <c r="C928" s="81">
        <f>Invoice!B930</f>
        <v>0</v>
      </c>
      <c r="D928" s="86">
        <f t="shared" si="41"/>
        <v>0</v>
      </c>
      <c r="E928" s="86">
        <f t="shared" si="42"/>
        <v>0</v>
      </c>
      <c r="F928" s="87">
        <f>Invoice!G930</f>
        <v>0</v>
      </c>
      <c r="G928" s="88">
        <f t="shared" si="43"/>
        <v>0</v>
      </c>
    </row>
    <row r="929" spans="1:7" s="85" customFormat="1" hidden="1">
      <c r="A929" s="101" t="str">
        <f>Invoice!F931</f>
        <v>Exchange rate :</v>
      </c>
      <c r="B929" s="80">
        <f>Invoice!C931</f>
        <v>0</v>
      </c>
      <c r="C929" s="81">
        <f>Invoice!B931</f>
        <v>0</v>
      </c>
      <c r="D929" s="86">
        <f t="shared" si="41"/>
        <v>0</v>
      </c>
      <c r="E929" s="86">
        <f t="shared" si="42"/>
        <v>0</v>
      </c>
      <c r="F929" s="87">
        <f>Invoice!G931</f>
        <v>0</v>
      </c>
      <c r="G929" s="88">
        <f t="shared" si="43"/>
        <v>0</v>
      </c>
    </row>
    <row r="930" spans="1:7" s="85" customFormat="1" hidden="1">
      <c r="A930" s="101" t="str">
        <f>Invoice!F932</f>
        <v>Exchange rate :</v>
      </c>
      <c r="B930" s="80">
        <f>Invoice!C932</f>
        <v>0</v>
      </c>
      <c r="C930" s="81">
        <f>Invoice!B932</f>
        <v>0</v>
      </c>
      <c r="D930" s="86">
        <f t="shared" si="41"/>
        <v>0</v>
      </c>
      <c r="E930" s="86">
        <f t="shared" si="42"/>
        <v>0</v>
      </c>
      <c r="F930" s="87">
        <f>Invoice!G932</f>
        <v>0</v>
      </c>
      <c r="G930" s="88">
        <f t="shared" si="43"/>
        <v>0</v>
      </c>
    </row>
    <row r="931" spans="1:7" s="85" customFormat="1" hidden="1">
      <c r="A931" s="101" t="str">
        <f>Invoice!F933</f>
        <v>Exchange rate :</v>
      </c>
      <c r="B931" s="80">
        <f>Invoice!C933</f>
        <v>0</v>
      </c>
      <c r="C931" s="81">
        <f>Invoice!B933</f>
        <v>0</v>
      </c>
      <c r="D931" s="86">
        <f t="shared" si="41"/>
        <v>0</v>
      </c>
      <c r="E931" s="86">
        <f t="shared" si="42"/>
        <v>0</v>
      </c>
      <c r="F931" s="87">
        <f>Invoice!G933</f>
        <v>0</v>
      </c>
      <c r="G931" s="88">
        <f t="shared" si="43"/>
        <v>0</v>
      </c>
    </row>
    <row r="932" spans="1:7" s="85" customFormat="1" hidden="1">
      <c r="A932" s="101" t="str">
        <f>Invoice!F934</f>
        <v>Exchange rate :</v>
      </c>
      <c r="B932" s="80">
        <f>Invoice!C934</f>
        <v>0</v>
      </c>
      <c r="C932" s="81">
        <f>Invoice!B934</f>
        <v>0</v>
      </c>
      <c r="D932" s="86">
        <f t="shared" si="41"/>
        <v>0</v>
      </c>
      <c r="E932" s="86">
        <f t="shared" si="42"/>
        <v>0</v>
      </c>
      <c r="F932" s="87">
        <f>Invoice!G934</f>
        <v>0</v>
      </c>
      <c r="G932" s="88">
        <f t="shared" si="43"/>
        <v>0</v>
      </c>
    </row>
    <row r="933" spans="1:7" s="85" customFormat="1" hidden="1">
      <c r="A933" s="101" t="str">
        <f>Invoice!F935</f>
        <v>Exchange rate :</v>
      </c>
      <c r="B933" s="80">
        <f>Invoice!C935</f>
        <v>0</v>
      </c>
      <c r="C933" s="81">
        <f>Invoice!B935</f>
        <v>0</v>
      </c>
      <c r="D933" s="86">
        <f t="shared" si="41"/>
        <v>0</v>
      </c>
      <c r="E933" s="86">
        <f t="shared" si="42"/>
        <v>0</v>
      </c>
      <c r="F933" s="87">
        <f>Invoice!G935</f>
        <v>0</v>
      </c>
      <c r="G933" s="88">
        <f t="shared" si="43"/>
        <v>0</v>
      </c>
    </row>
    <row r="934" spans="1:7" s="85" customFormat="1" hidden="1">
      <c r="A934" s="101" t="str">
        <f>Invoice!F936</f>
        <v>Exchange rate :</v>
      </c>
      <c r="B934" s="80">
        <f>Invoice!C936</f>
        <v>0</v>
      </c>
      <c r="C934" s="81">
        <f>Invoice!B936</f>
        <v>0</v>
      </c>
      <c r="D934" s="86">
        <f t="shared" si="41"/>
        <v>0</v>
      </c>
      <c r="E934" s="86">
        <f t="shared" si="42"/>
        <v>0</v>
      </c>
      <c r="F934" s="87">
        <f>Invoice!G936</f>
        <v>0</v>
      </c>
      <c r="G934" s="88">
        <f t="shared" si="43"/>
        <v>0</v>
      </c>
    </row>
    <row r="935" spans="1:7" s="85" customFormat="1" hidden="1">
      <c r="A935" s="101" t="str">
        <f>Invoice!F937</f>
        <v>Exchange rate :</v>
      </c>
      <c r="B935" s="80">
        <f>Invoice!C937</f>
        <v>0</v>
      </c>
      <c r="C935" s="81">
        <f>Invoice!B937</f>
        <v>0</v>
      </c>
      <c r="D935" s="86">
        <f t="shared" si="41"/>
        <v>0</v>
      </c>
      <c r="E935" s="86">
        <f t="shared" si="42"/>
        <v>0</v>
      </c>
      <c r="F935" s="87">
        <f>Invoice!G937</f>
        <v>0</v>
      </c>
      <c r="G935" s="88">
        <f t="shared" si="43"/>
        <v>0</v>
      </c>
    </row>
    <row r="936" spans="1:7" s="85" customFormat="1" hidden="1">
      <c r="A936" s="101" t="str">
        <f>Invoice!F938</f>
        <v>Exchange rate :</v>
      </c>
      <c r="B936" s="80">
        <f>Invoice!C938</f>
        <v>0</v>
      </c>
      <c r="C936" s="81">
        <f>Invoice!B938</f>
        <v>0</v>
      </c>
      <c r="D936" s="86">
        <f t="shared" si="41"/>
        <v>0</v>
      </c>
      <c r="E936" s="86">
        <f t="shared" si="42"/>
        <v>0</v>
      </c>
      <c r="F936" s="87">
        <f>Invoice!G938</f>
        <v>0</v>
      </c>
      <c r="G936" s="88">
        <f t="shared" si="43"/>
        <v>0</v>
      </c>
    </row>
    <row r="937" spans="1:7" s="85" customFormat="1" hidden="1">
      <c r="A937" s="101" t="str">
        <f>Invoice!F939</f>
        <v>Exchange rate :</v>
      </c>
      <c r="B937" s="80">
        <f>Invoice!C939</f>
        <v>0</v>
      </c>
      <c r="C937" s="81">
        <f>Invoice!B939</f>
        <v>0</v>
      </c>
      <c r="D937" s="86">
        <f t="shared" si="41"/>
        <v>0</v>
      </c>
      <c r="E937" s="86">
        <f t="shared" si="42"/>
        <v>0</v>
      </c>
      <c r="F937" s="87">
        <f>Invoice!G939</f>
        <v>0</v>
      </c>
      <c r="G937" s="88">
        <f t="shared" si="43"/>
        <v>0</v>
      </c>
    </row>
    <row r="938" spans="1:7" s="85" customFormat="1" hidden="1">
      <c r="A938" s="101" t="str">
        <f>Invoice!F940</f>
        <v>Exchange rate :</v>
      </c>
      <c r="B938" s="80">
        <f>Invoice!C940</f>
        <v>0</v>
      </c>
      <c r="C938" s="81">
        <f>Invoice!B940</f>
        <v>0</v>
      </c>
      <c r="D938" s="86">
        <f t="shared" si="41"/>
        <v>0</v>
      </c>
      <c r="E938" s="86">
        <f t="shared" si="42"/>
        <v>0</v>
      </c>
      <c r="F938" s="87">
        <f>Invoice!G940</f>
        <v>0</v>
      </c>
      <c r="G938" s="88">
        <f t="shared" si="43"/>
        <v>0</v>
      </c>
    </row>
    <row r="939" spans="1:7" s="85" customFormat="1" hidden="1">
      <c r="A939" s="101" t="str">
        <f>Invoice!F941</f>
        <v>Exchange rate :</v>
      </c>
      <c r="B939" s="80">
        <f>Invoice!C941</f>
        <v>0</v>
      </c>
      <c r="C939" s="81">
        <f>Invoice!B941</f>
        <v>0</v>
      </c>
      <c r="D939" s="86">
        <f t="shared" si="41"/>
        <v>0</v>
      </c>
      <c r="E939" s="86">
        <f t="shared" si="42"/>
        <v>0</v>
      </c>
      <c r="F939" s="87">
        <f>Invoice!G941</f>
        <v>0</v>
      </c>
      <c r="G939" s="88">
        <f t="shared" si="43"/>
        <v>0</v>
      </c>
    </row>
    <row r="940" spans="1:7" s="85" customFormat="1" hidden="1">
      <c r="A940" s="101" t="str">
        <f>Invoice!F942</f>
        <v>Exchange rate :</v>
      </c>
      <c r="B940" s="80">
        <f>Invoice!C942</f>
        <v>0</v>
      </c>
      <c r="C940" s="81">
        <f>Invoice!B942</f>
        <v>0</v>
      </c>
      <c r="D940" s="86">
        <f t="shared" si="41"/>
        <v>0</v>
      </c>
      <c r="E940" s="86">
        <f t="shared" si="42"/>
        <v>0</v>
      </c>
      <c r="F940" s="87">
        <f>Invoice!G942</f>
        <v>0</v>
      </c>
      <c r="G940" s="88">
        <f t="shared" si="43"/>
        <v>0</v>
      </c>
    </row>
    <row r="941" spans="1:7" s="85" customFormat="1" hidden="1">
      <c r="A941" s="101" t="str">
        <f>Invoice!F943</f>
        <v>Exchange rate :</v>
      </c>
      <c r="B941" s="80">
        <f>Invoice!C943</f>
        <v>0</v>
      </c>
      <c r="C941" s="81">
        <f>Invoice!B943</f>
        <v>0</v>
      </c>
      <c r="D941" s="86">
        <f t="shared" si="41"/>
        <v>0</v>
      </c>
      <c r="E941" s="86">
        <f t="shared" si="42"/>
        <v>0</v>
      </c>
      <c r="F941" s="87">
        <f>Invoice!G943</f>
        <v>0</v>
      </c>
      <c r="G941" s="88">
        <f t="shared" si="43"/>
        <v>0</v>
      </c>
    </row>
    <row r="942" spans="1:7" s="85" customFormat="1" hidden="1">
      <c r="A942" s="101" t="str">
        <f>Invoice!F944</f>
        <v>Exchange rate :</v>
      </c>
      <c r="B942" s="80">
        <f>Invoice!C944</f>
        <v>0</v>
      </c>
      <c r="C942" s="81">
        <f>Invoice!B944</f>
        <v>0</v>
      </c>
      <c r="D942" s="86">
        <f t="shared" si="41"/>
        <v>0</v>
      </c>
      <c r="E942" s="86">
        <f t="shared" si="42"/>
        <v>0</v>
      </c>
      <c r="F942" s="87">
        <f>Invoice!G944</f>
        <v>0</v>
      </c>
      <c r="G942" s="88">
        <f t="shared" si="43"/>
        <v>0</v>
      </c>
    </row>
    <row r="943" spans="1:7" s="85" customFormat="1" hidden="1">
      <c r="A943" s="101" t="str">
        <f>Invoice!F945</f>
        <v>Exchange rate :</v>
      </c>
      <c r="B943" s="80">
        <f>Invoice!C945</f>
        <v>0</v>
      </c>
      <c r="C943" s="81">
        <f>Invoice!B945</f>
        <v>0</v>
      </c>
      <c r="D943" s="86">
        <f t="shared" si="41"/>
        <v>0</v>
      </c>
      <c r="E943" s="86">
        <f t="shared" si="42"/>
        <v>0</v>
      </c>
      <c r="F943" s="87">
        <f>Invoice!G945</f>
        <v>0</v>
      </c>
      <c r="G943" s="88">
        <f t="shared" si="43"/>
        <v>0</v>
      </c>
    </row>
    <row r="944" spans="1:7" s="85" customFormat="1" hidden="1">
      <c r="A944" s="101" t="str">
        <f>Invoice!F946</f>
        <v>Exchange rate :</v>
      </c>
      <c r="B944" s="80">
        <f>Invoice!C946</f>
        <v>0</v>
      </c>
      <c r="C944" s="81">
        <f>Invoice!B946</f>
        <v>0</v>
      </c>
      <c r="D944" s="86">
        <f t="shared" si="41"/>
        <v>0</v>
      </c>
      <c r="E944" s="86">
        <f t="shared" si="42"/>
        <v>0</v>
      </c>
      <c r="F944" s="87">
        <f>Invoice!G946</f>
        <v>0</v>
      </c>
      <c r="G944" s="88">
        <f t="shared" si="43"/>
        <v>0</v>
      </c>
    </row>
    <row r="945" spans="1:7" s="85" customFormat="1" hidden="1">
      <c r="A945" s="101" t="str">
        <f>Invoice!F947</f>
        <v>Exchange rate :</v>
      </c>
      <c r="B945" s="80">
        <f>Invoice!C947</f>
        <v>0</v>
      </c>
      <c r="C945" s="81">
        <f>Invoice!B947</f>
        <v>0</v>
      </c>
      <c r="D945" s="86">
        <f t="shared" si="41"/>
        <v>0</v>
      </c>
      <c r="E945" s="86">
        <f t="shared" si="42"/>
        <v>0</v>
      </c>
      <c r="F945" s="87">
        <f>Invoice!G947</f>
        <v>0</v>
      </c>
      <c r="G945" s="88">
        <f t="shared" si="43"/>
        <v>0</v>
      </c>
    </row>
    <row r="946" spans="1:7" s="85" customFormat="1" hidden="1">
      <c r="A946" s="101" t="str">
        <f>Invoice!F948</f>
        <v>Exchange rate :</v>
      </c>
      <c r="B946" s="80">
        <f>Invoice!C948</f>
        <v>0</v>
      </c>
      <c r="C946" s="81">
        <f>Invoice!B948</f>
        <v>0</v>
      </c>
      <c r="D946" s="86">
        <f t="shared" si="41"/>
        <v>0</v>
      </c>
      <c r="E946" s="86">
        <f t="shared" si="42"/>
        <v>0</v>
      </c>
      <c r="F946" s="87">
        <f>Invoice!G948</f>
        <v>0</v>
      </c>
      <c r="G946" s="88">
        <f t="shared" si="43"/>
        <v>0</v>
      </c>
    </row>
    <row r="947" spans="1:7" s="85" customFormat="1" hidden="1">
      <c r="A947" s="101" t="str">
        <f>Invoice!F949</f>
        <v>Exchange rate :</v>
      </c>
      <c r="B947" s="80">
        <f>Invoice!C949</f>
        <v>0</v>
      </c>
      <c r="C947" s="81">
        <f>Invoice!B949</f>
        <v>0</v>
      </c>
      <c r="D947" s="86">
        <f t="shared" si="41"/>
        <v>0</v>
      </c>
      <c r="E947" s="86">
        <f t="shared" si="42"/>
        <v>0</v>
      </c>
      <c r="F947" s="87">
        <f>Invoice!G949</f>
        <v>0</v>
      </c>
      <c r="G947" s="88">
        <f t="shared" si="43"/>
        <v>0</v>
      </c>
    </row>
    <row r="948" spans="1:7" s="85" customFormat="1" hidden="1">
      <c r="A948" s="101" t="str">
        <f>Invoice!F950</f>
        <v>Exchange rate :</v>
      </c>
      <c r="B948" s="80">
        <f>Invoice!C950</f>
        <v>0</v>
      </c>
      <c r="C948" s="81">
        <f>Invoice!B950</f>
        <v>0</v>
      </c>
      <c r="D948" s="86">
        <f t="shared" si="41"/>
        <v>0</v>
      </c>
      <c r="E948" s="86">
        <f t="shared" si="42"/>
        <v>0</v>
      </c>
      <c r="F948" s="87">
        <f>Invoice!G950</f>
        <v>0</v>
      </c>
      <c r="G948" s="88">
        <f t="shared" si="43"/>
        <v>0</v>
      </c>
    </row>
    <row r="949" spans="1:7" s="85" customFormat="1" hidden="1">
      <c r="A949" s="101" t="str">
        <f>Invoice!F951</f>
        <v>Exchange rate :</v>
      </c>
      <c r="B949" s="80">
        <f>Invoice!C951</f>
        <v>0</v>
      </c>
      <c r="C949" s="81">
        <f>Invoice!B951</f>
        <v>0</v>
      </c>
      <c r="D949" s="86">
        <f t="shared" si="41"/>
        <v>0</v>
      </c>
      <c r="E949" s="86">
        <f t="shared" si="42"/>
        <v>0</v>
      </c>
      <c r="F949" s="87">
        <f>Invoice!G951</f>
        <v>0</v>
      </c>
      <c r="G949" s="88">
        <f t="shared" si="43"/>
        <v>0</v>
      </c>
    </row>
    <row r="950" spans="1:7" s="85" customFormat="1" hidden="1">
      <c r="A950" s="101" t="str">
        <f>Invoice!F952</f>
        <v>Exchange rate :</v>
      </c>
      <c r="B950" s="80">
        <f>Invoice!C952</f>
        <v>0</v>
      </c>
      <c r="C950" s="81">
        <f>Invoice!B952</f>
        <v>0</v>
      </c>
      <c r="D950" s="86">
        <f t="shared" si="41"/>
        <v>0</v>
      </c>
      <c r="E950" s="86">
        <f t="shared" si="42"/>
        <v>0</v>
      </c>
      <c r="F950" s="87">
        <f>Invoice!G952</f>
        <v>0</v>
      </c>
      <c r="G950" s="88">
        <f t="shared" si="43"/>
        <v>0</v>
      </c>
    </row>
    <row r="951" spans="1:7" s="85" customFormat="1" hidden="1">
      <c r="A951" s="101" t="str">
        <f>Invoice!F953</f>
        <v>Exchange rate :</v>
      </c>
      <c r="B951" s="80">
        <f>Invoice!C953</f>
        <v>0</v>
      </c>
      <c r="C951" s="81">
        <f>Invoice!B953</f>
        <v>0</v>
      </c>
      <c r="D951" s="86">
        <f t="shared" si="41"/>
        <v>0</v>
      </c>
      <c r="E951" s="86">
        <f t="shared" si="42"/>
        <v>0</v>
      </c>
      <c r="F951" s="87">
        <f>Invoice!G953</f>
        <v>0</v>
      </c>
      <c r="G951" s="88">
        <f t="shared" si="43"/>
        <v>0</v>
      </c>
    </row>
    <row r="952" spans="1:7" s="85" customFormat="1" hidden="1">
      <c r="A952" s="101" t="str">
        <f>Invoice!F954</f>
        <v>Exchange rate :</v>
      </c>
      <c r="B952" s="80">
        <f>Invoice!C954</f>
        <v>0</v>
      </c>
      <c r="C952" s="81">
        <f>Invoice!B954</f>
        <v>0</v>
      </c>
      <c r="D952" s="86">
        <f t="shared" si="41"/>
        <v>0</v>
      </c>
      <c r="E952" s="86">
        <f t="shared" si="42"/>
        <v>0</v>
      </c>
      <c r="F952" s="87">
        <f>Invoice!G954</f>
        <v>0</v>
      </c>
      <c r="G952" s="88">
        <f t="shared" si="43"/>
        <v>0</v>
      </c>
    </row>
    <row r="953" spans="1:7" s="85" customFormat="1" hidden="1">
      <c r="A953" s="101" t="str">
        <f>Invoice!F955</f>
        <v>Exchange rate :</v>
      </c>
      <c r="B953" s="80">
        <f>Invoice!C955</f>
        <v>0</v>
      </c>
      <c r="C953" s="81">
        <f>Invoice!B955</f>
        <v>0</v>
      </c>
      <c r="D953" s="86">
        <f t="shared" si="41"/>
        <v>0</v>
      </c>
      <c r="E953" s="86">
        <f t="shared" si="42"/>
        <v>0</v>
      </c>
      <c r="F953" s="87">
        <f>Invoice!G955</f>
        <v>0</v>
      </c>
      <c r="G953" s="88">
        <f t="shared" si="43"/>
        <v>0</v>
      </c>
    </row>
    <row r="954" spans="1:7" s="85" customFormat="1" hidden="1">
      <c r="A954" s="101" t="str">
        <f>Invoice!F956</f>
        <v>Exchange rate :</v>
      </c>
      <c r="B954" s="80">
        <f>Invoice!C956</f>
        <v>0</v>
      </c>
      <c r="C954" s="81">
        <f>Invoice!B956</f>
        <v>0</v>
      </c>
      <c r="D954" s="86">
        <f t="shared" si="41"/>
        <v>0</v>
      </c>
      <c r="E954" s="86">
        <f t="shared" si="42"/>
        <v>0</v>
      </c>
      <c r="F954" s="87">
        <f>Invoice!G956</f>
        <v>0</v>
      </c>
      <c r="G954" s="88">
        <f t="shared" si="43"/>
        <v>0</v>
      </c>
    </row>
    <row r="955" spans="1:7" s="85" customFormat="1" hidden="1">
      <c r="A955" s="101" t="str">
        <f>Invoice!F957</f>
        <v>Exchange rate :</v>
      </c>
      <c r="B955" s="80">
        <f>Invoice!C957</f>
        <v>0</v>
      </c>
      <c r="C955" s="81">
        <f>Invoice!B957</f>
        <v>0</v>
      </c>
      <c r="D955" s="86">
        <f t="shared" si="41"/>
        <v>0</v>
      </c>
      <c r="E955" s="86">
        <f t="shared" si="42"/>
        <v>0</v>
      </c>
      <c r="F955" s="87">
        <f>Invoice!G957</f>
        <v>0</v>
      </c>
      <c r="G955" s="88">
        <f t="shared" si="43"/>
        <v>0</v>
      </c>
    </row>
    <row r="956" spans="1:7" s="85" customFormat="1" hidden="1">
      <c r="A956" s="101" t="str">
        <f>Invoice!F958</f>
        <v>Exchange rate :</v>
      </c>
      <c r="B956" s="80">
        <f>Invoice!C958</f>
        <v>0</v>
      </c>
      <c r="C956" s="81">
        <f>Invoice!B958</f>
        <v>0</v>
      </c>
      <c r="D956" s="86">
        <f t="shared" si="41"/>
        <v>0</v>
      </c>
      <c r="E956" s="86">
        <f t="shared" si="42"/>
        <v>0</v>
      </c>
      <c r="F956" s="87">
        <f>Invoice!G958</f>
        <v>0</v>
      </c>
      <c r="G956" s="88">
        <f t="shared" si="43"/>
        <v>0</v>
      </c>
    </row>
    <row r="957" spans="1:7" s="85" customFormat="1" hidden="1">
      <c r="A957" s="101" t="str">
        <f>Invoice!F959</f>
        <v>Exchange rate :</v>
      </c>
      <c r="B957" s="80">
        <f>Invoice!C959</f>
        <v>0</v>
      </c>
      <c r="C957" s="81">
        <f>Invoice!B959</f>
        <v>0</v>
      </c>
      <c r="D957" s="86">
        <f t="shared" si="41"/>
        <v>0</v>
      </c>
      <c r="E957" s="86">
        <f t="shared" si="42"/>
        <v>0</v>
      </c>
      <c r="F957" s="87">
        <f>Invoice!G959</f>
        <v>0</v>
      </c>
      <c r="G957" s="88">
        <f t="shared" si="43"/>
        <v>0</v>
      </c>
    </row>
    <row r="958" spans="1:7" s="85" customFormat="1" hidden="1">
      <c r="A958" s="101" t="str">
        <f>Invoice!F960</f>
        <v>Exchange rate :</v>
      </c>
      <c r="B958" s="80">
        <f>Invoice!C960</f>
        <v>0</v>
      </c>
      <c r="C958" s="81">
        <f>Invoice!B960</f>
        <v>0</v>
      </c>
      <c r="D958" s="86">
        <f t="shared" si="41"/>
        <v>0</v>
      </c>
      <c r="E958" s="86">
        <f t="shared" si="42"/>
        <v>0</v>
      </c>
      <c r="F958" s="87">
        <f>Invoice!G960</f>
        <v>0</v>
      </c>
      <c r="G958" s="88">
        <f t="shared" si="43"/>
        <v>0</v>
      </c>
    </row>
    <row r="959" spans="1:7" s="85" customFormat="1" hidden="1">
      <c r="A959" s="101" t="str">
        <f>Invoice!F961</f>
        <v>Exchange rate :</v>
      </c>
      <c r="B959" s="80">
        <f>Invoice!C961</f>
        <v>0</v>
      </c>
      <c r="C959" s="81">
        <f>Invoice!B961</f>
        <v>0</v>
      </c>
      <c r="D959" s="86">
        <f t="shared" si="41"/>
        <v>0</v>
      </c>
      <c r="E959" s="86">
        <f t="shared" si="42"/>
        <v>0</v>
      </c>
      <c r="F959" s="87">
        <f>Invoice!G961</f>
        <v>0</v>
      </c>
      <c r="G959" s="88">
        <f t="shared" si="43"/>
        <v>0</v>
      </c>
    </row>
    <row r="960" spans="1:7" s="85" customFormat="1" hidden="1">
      <c r="A960" s="101" t="str">
        <f>Invoice!F962</f>
        <v>Exchange rate :</v>
      </c>
      <c r="B960" s="80">
        <f>Invoice!C962</f>
        <v>0</v>
      </c>
      <c r="C960" s="81">
        <f>Invoice!B962</f>
        <v>0</v>
      </c>
      <c r="D960" s="86">
        <f t="shared" ref="D960:D997" si="44">F960/$D$14</f>
        <v>0</v>
      </c>
      <c r="E960" s="86">
        <f t="shared" ref="E960:E997" si="45">G960/$D$14</f>
        <v>0</v>
      </c>
      <c r="F960" s="87">
        <f>Invoice!G962</f>
        <v>0</v>
      </c>
      <c r="G960" s="88">
        <f t="shared" ref="G960:G997" si="46">C960*F960</f>
        <v>0</v>
      </c>
    </row>
    <row r="961" spans="1:7" s="85" customFormat="1" hidden="1">
      <c r="A961" s="101" t="str">
        <f>Invoice!F963</f>
        <v>Exchange rate :</v>
      </c>
      <c r="B961" s="80">
        <f>Invoice!C963</f>
        <v>0</v>
      </c>
      <c r="C961" s="81">
        <f>Invoice!B963</f>
        <v>0</v>
      </c>
      <c r="D961" s="86">
        <f t="shared" si="44"/>
        <v>0</v>
      </c>
      <c r="E961" s="86">
        <f t="shared" si="45"/>
        <v>0</v>
      </c>
      <c r="F961" s="87">
        <f>Invoice!G963</f>
        <v>0</v>
      </c>
      <c r="G961" s="88">
        <f t="shared" si="46"/>
        <v>0</v>
      </c>
    </row>
    <row r="962" spans="1:7" s="85" customFormat="1" hidden="1">
      <c r="A962" s="101" t="str">
        <f>Invoice!F964</f>
        <v>Exchange rate :</v>
      </c>
      <c r="B962" s="80">
        <f>Invoice!C964</f>
        <v>0</v>
      </c>
      <c r="C962" s="81">
        <f>Invoice!B964</f>
        <v>0</v>
      </c>
      <c r="D962" s="86">
        <f t="shared" si="44"/>
        <v>0</v>
      </c>
      <c r="E962" s="86">
        <f t="shared" si="45"/>
        <v>0</v>
      </c>
      <c r="F962" s="87">
        <f>Invoice!G964</f>
        <v>0</v>
      </c>
      <c r="G962" s="88">
        <f t="shared" si="46"/>
        <v>0</v>
      </c>
    </row>
    <row r="963" spans="1:7" s="85" customFormat="1" hidden="1">
      <c r="A963" s="101" t="str">
        <f>Invoice!F965</f>
        <v>Exchange rate :</v>
      </c>
      <c r="B963" s="80">
        <f>Invoice!C965</f>
        <v>0</v>
      </c>
      <c r="C963" s="81">
        <f>Invoice!B965</f>
        <v>0</v>
      </c>
      <c r="D963" s="86">
        <f t="shared" si="44"/>
        <v>0</v>
      </c>
      <c r="E963" s="86">
        <f t="shared" si="45"/>
        <v>0</v>
      </c>
      <c r="F963" s="87">
        <f>Invoice!G965</f>
        <v>0</v>
      </c>
      <c r="G963" s="88">
        <f t="shared" si="46"/>
        <v>0</v>
      </c>
    </row>
    <row r="964" spans="1:7" s="85" customFormat="1" hidden="1">
      <c r="A964" s="101" t="str">
        <f>Invoice!F966</f>
        <v>Exchange rate :</v>
      </c>
      <c r="B964" s="80">
        <f>Invoice!C966</f>
        <v>0</v>
      </c>
      <c r="C964" s="81">
        <f>Invoice!B966</f>
        <v>0</v>
      </c>
      <c r="D964" s="86">
        <f t="shared" si="44"/>
        <v>0</v>
      </c>
      <c r="E964" s="86">
        <f t="shared" si="45"/>
        <v>0</v>
      </c>
      <c r="F964" s="87">
        <f>Invoice!G966</f>
        <v>0</v>
      </c>
      <c r="G964" s="88">
        <f t="shared" si="46"/>
        <v>0</v>
      </c>
    </row>
    <row r="965" spans="1:7" s="85" customFormat="1" hidden="1">
      <c r="A965" s="101" t="str">
        <f>Invoice!F967</f>
        <v>Exchange rate :</v>
      </c>
      <c r="B965" s="80">
        <f>Invoice!C967</f>
        <v>0</v>
      </c>
      <c r="C965" s="81">
        <f>Invoice!B967</f>
        <v>0</v>
      </c>
      <c r="D965" s="86">
        <f t="shared" si="44"/>
        <v>0</v>
      </c>
      <c r="E965" s="86">
        <f t="shared" si="45"/>
        <v>0</v>
      </c>
      <c r="F965" s="87">
        <f>Invoice!G967</f>
        <v>0</v>
      </c>
      <c r="G965" s="88">
        <f t="shared" si="46"/>
        <v>0</v>
      </c>
    </row>
    <row r="966" spans="1:7" s="85" customFormat="1" hidden="1">
      <c r="A966" s="101" t="str">
        <f>Invoice!F968</f>
        <v>Exchange rate :</v>
      </c>
      <c r="B966" s="80">
        <f>Invoice!C968</f>
        <v>0</v>
      </c>
      <c r="C966" s="81">
        <f>Invoice!B968</f>
        <v>0</v>
      </c>
      <c r="D966" s="86">
        <f t="shared" si="44"/>
        <v>0</v>
      </c>
      <c r="E966" s="86">
        <f t="shared" si="45"/>
        <v>0</v>
      </c>
      <c r="F966" s="87">
        <f>Invoice!G968</f>
        <v>0</v>
      </c>
      <c r="G966" s="88">
        <f t="shared" si="46"/>
        <v>0</v>
      </c>
    </row>
    <row r="967" spans="1:7" s="85" customFormat="1" hidden="1">
      <c r="A967" s="101" t="str">
        <f>Invoice!F969</f>
        <v>Exchange rate :</v>
      </c>
      <c r="B967" s="80">
        <f>Invoice!C969</f>
        <v>0</v>
      </c>
      <c r="C967" s="81">
        <f>Invoice!B969</f>
        <v>0</v>
      </c>
      <c r="D967" s="86">
        <f t="shared" si="44"/>
        <v>0</v>
      </c>
      <c r="E967" s="86">
        <f t="shared" si="45"/>
        <v>0</v>
      </c>
      <c r="F967" s="87">
        <f>Invoice!G969</f>
        <v>0</v>
      </c>
      <c r="G967" s="88">
        <f t="shared" si="46"/>
        <v>0</v>
      </c>
    </row>
    <row r="968" spans="1:7" s="85" customFormat="1" hidden="1">
      <c r="A968" s="101" t="str">
        <f>Invoice!F970</f>
        <v>Exchange rate :</v>
      </c>
      <c r="B968" s="80">
        <f>Invoice!C970</f>
        <v>0</v>
      </c>
      <c r="C968" s="81">
        <f>Invoice!B970</f>
        <v>0</v>
      </c>
      <c r="D968" s="86">
        <f t="shared" si="44"/>
        <v>0</v>
      </c>
      <c r="E968" s="86">
        <f t="shared" si="45"/>
        <v>0</v>
      </c>
      <c r="F968" s="87">
        <f>Invoice!G970</f>
        <v>0</v>
      </c>
      <c r="G968" s="88">
        <f t="shared" si="46"/>
        <v>0</v>
      </c>
    </row>
    <row r="969" spans="1:7" s="85" customFormat="1" hidden="1">
      <c r="A969" s="101" t="str">
        <f>Invoice!F971</f>
        <v>Exchange rate :</v>
      </c>
      <c r="B969" s="80">
        <f>Invoice!C971</f>
        <v>0</v>
      </c>
      <c r="C969" s="81">
        <f>Invoice!B971</f>
        <v>0</v>
      </c>
      <c r="D969" s="86">
        <f t="shared" si="44"/>
        <v>0</v>
      </c>
      <c r="E969" s="86">
        <f t="shared" si="45"/>
        <v>0</v>
      </c>
      <c r="F969" s="87">
        <f>Invoice!G971</f>
        <v>0</v>
      </c>
      <c r="G969" s="88">
        <f t="shared" si="46"/>
        <v>0</v>
      </c>
    </row>
    <row r="970" spans="1:7" s="85" customFormat="1" hidden="1">
      <c r="A970" s="101" t="str">
        <f>Invoice!F972</f>
        <v>Exchange rate :</v>
      </c>
      <c r="B970" s="80">
        <f>Invoice!C972</f>
        <v>0</v>
      </c>
      <c r="C970" s="81">
        <f>Invoice!B972</f>
        <v>0</v>
      </c>
      <c r="D970" s="86">
        <f t="shared" si="44"/>
        <v>0</v>
      </c>
      <c r="E970" s="86">
        <f t="shared" si="45"/>
        <v>0</v>
      </c>
      <c r="F970" s="87">
        <f>Invoice!G972</f>
        <v>0</v>
      </c>
      <c r="G970" s="88">
        <f t="shared" si="46"/>
        <v>0</v>
      </c>
    </row>
    <row r="971" spans="1:7" s="85" customFormat="1" hidden="1">
      <c r="A971" s="101" t="str">
        <f>Invoice!F973</f>
        <v>Exchange rate :</v>
      </c>
      <c r="B971" s="80">
        <f>Invoice!C973</f>
        <v>0</v>
      </c>
      <c r="C971" s="81">
        <f>Invoice!B973</f>
        <v>0</v>
      </c>
      <c r="D971" s="86">
        <f t="shared" si="44"/>
        <v>0</v>
      </c>
      <c r="E971" s="86">
        <f t="shared" si="45"/>
        <v>0</v>
      </c>
      <c r="F971" s="87">
        <f>Invoice!G973</f>
        <v>0</v>
      </c>
      <c r="G971" s="88">
        <f t="shared" si="46"/>
        <v>0</v>
      </c>
    </row>
    <row r="972" spans="1:7" s="85" customFormat="1" hidden="1">
      <c r="A972" s="101" t="str">
        <f>Invoice!F974</f>
        <v>Exchange rate :</v>
      </c>
      <c r="B972" s="80">
        <f>Invoice!C974</f>
        <v>0</v>
      </c>
      <c r="C972" s="81">
        <f>Invoice!B974</f>
        <v>0</v>
      </c>
      <c r="D972" s="86">
        <f t="shared" si="44"/>
        <v>0</v>
      </c>
      <c r="E972" s="86">
        <f t="shared" si="45"/>
        <v>0</v>
      </c>
      <c r="F972" s="87">
        <f>Invoice!G974</f>
        <v>0</v>
      </c>
      <c r="G972" s="88">
        <f t="shared" si="46"/>
        <v>0</v>
      </c>
    </row>
    <row r="973" spans="1:7" s="85" customFormat="1" hidden="1">
      <c r="A973" s="101" t="str">
        <f>Invoice!F975</f>
        <v>Exchange rate :</v>
      </c>
      <c r="B973" s="80">
        <f>Invoice!C975</f>
        <v>0</v>
      </c>
      <c r="C973" s="81">
        <f>Invoice!B975</f>
        <v>0</v>
      </c>
      <c r="D973" s="86">
        <f t="shared" si="44"/>
        <v>0</v>
      </c>
      <c r="E973" s="86">
        <f t="shared" si="45"/>
        <v>0</v>
      </c>
      <c r="F973" s="87">
        <f>Invoice!G975</f>
        <v>0</v>
      </c>
      <c r="G973" s="88">
        <f t="shared" si="46"/>
        <v>0</v>
      </c>
    </row>
    <row r="974" spans="1:7" s="85" customFormat="1" hidden="1">
      <c r="A974" s="101" t="str">
        <f>Invoice!F976</f>
        <v>Exchange rate :</v>
      </c>
      <c r="B974" s="80">
        <f>Invoice!C976</f>
        <v>0</v>
      </c>
      <c r="C974" s="81">
        <f>Invoice!B976</f>
        <v>0</v>
      </c>
      <c r="D974" s="86">
        <f t="shared" si="44"/>
        <v>0</v>
      </c>
      <c r="E974" s="86">
        <f t="shared" si="45"/>
        <v>0</v>
      </c>
      <c r="F974" s="87">
        <f>Invoice!G976</f>
        <v>0</v>
      </c>
      <c r="G974" s="88">
        <f t="shared" si="46"/>
        <v>0</v>
      </c>
    </row>
    <row r="975" spans="1:7" s="85" customFormat="1" hidden="1">
      <c r="A975" s="101" t="str">
        <f>Invoice!F977</f>
        <v>Exchange rate :</v>
      </c>
      <c r="B975" s="80">
        <f>Invoice!C977</f>
        <v>0</v>
      </c>
      <c r="C975" s="81">
        <f>Invoice!B977</f>
        <v>0</v>
      </c>
      <c r="D975" s="86">
        <f t="shared" si="44"/>
        <v>0</v>
      </c>
      <c r="E975" s="86">
        <f t="shared" si="45"/>
        <v>0</v>
      </c>
      <c r="F975" s="87">
        <f>Invoice!G977</f>
        <v>0</v>
      </c>
      <c r="G975" s="88">
        <f t="shared" si="46"/>
        <v>0</v>
      </c>
    </row>
    <row r="976" spans="1:7" s="85" customFormat="1" hidden="1">
      <c r="A976" s="101" t="str">
        <f>Invoice!F978</f>
        <v>Exchange rate :</v>
      </c>
      <c r="B976" s="80">
        <f>Invoice!C978</f>
        <v>0</v>
      </c>
      <c r="C976" s="81">
        <f>Invoice!B978</f>
        <v>0</v>
      </c>
      <c r="D976" s="86">
        <f t="shared" si="44"/>
        <v>0</v>
      </c>
      <c r="E976" s="86">
        <f t="shared" si="45"/>
        <v>0</v>
      </c>
      <c r="F976" s="87">
        <f>Invoice!G978</f>
        <v>0</v>
      </c>
      <c r="G976" s="88">
        <f t="shared" si="46"/>
        <v>0</v>
      </c>
    </row>
    <row r="977" spans="1:7" s="85" customFormat="1" hidden="1">
      <c r="A977" s="101" t="str">
        <f>Invoice!F979</f>
        <v>Exchange rate :</v>
      </c>
      <c r="B977" s="80">
        <f>Invoice!C979</f>
        <v>0</v>
      </c>
      <c r="C977" s="81">
        <f>Invoice!B979</f>
        <v>0</v>
      </c>
      <c r="D977" s="86">
        <f t="shared" si="44"/>
        <v>0</v>
      </c>
      <c r="E977" s="86">
        <f t="shared" si="45"/>
        <v>0</v>
      </c>
      <c r="F977" s="87">
        <f>Invoice!G979</f>
        <v>0</v>
      </c>
      <c r="G977" s="88">
        <f t="shared" si="46"/>
        <v>0</v>
      </c>
    </row>
    <row r="978" spans="1:7" s="85" customFormat="1" hidden="1">
      <c r="A978" s="101" t="str">
        <f>Invoice!F980</f>
        <v>Exchange rate :</v>
      </c>
      <c r="B978" s="80">
        <f>Invoice!C980</f>
        <v>0</v>
      </c>
      <c r="C978" s="81">
        <f>Invoice!B980</f>
        <v>0</v>
      </c>
      <c r="D978" s="86">
        <f t="shared" si="44"/>
        <v>0</v>
      </c>
      <c r="E978" s="86">
        <f t="shared" si="45"/>
        <v>0</v>
      </c>
      <c r="F978" s="87">
        <f>Invoice!G980</f>
        <v>0</v>
      </c>
      <c r="G978" s="88">
        <f t="shared" si="46"/>
        <v>0</v>
      </c>
    </row>
    <row r="979" spans="1:7" s="85" customFormat="1" hidden="1">
      <c r="A979" s="101" t="str">
        <f>Invoice!F981</f>
        <v>Exchange rate :</v>
      </c>
      <c r="B979" s="80">
        <f>Invoice!C981</f>
        <v>0</v>
      </c>
      <c r="C979" s="81">
        <f>Invoice!B981</f>
        <v>0</v>
      </c>
      <c r="D979" s="86">
        <f t="shared" si="44"/>
        <v>0</v>
      </c>
      <c r="E979" s="86">
        <f t="shared" si="45"/>
        <v>0</v>
      </c>
      <c r="F979" s="87">
        <f>Invoice!G981</f>
        <v>0</v>
      </c>
      <c r="G979" s="88">
        <f t="shared" si="46"/>
        <v>0</v>
      </c>
    </row>
    <row r="980" spans="1:7" s="85" customFormat="1" hidden="1">
      <c r="A980" s="101" t="str">
        <f>Invoice!F982</f>
        <v>Exchange rate :</v>
      </c>
      <c r="B980" s="80">
        <f>Invoice!C982</f>
        <v>0</v>
      </c>
      <c r="C980" s="81">
        <f>Invoice!B982</f>
        <v>0</v>
      </c>
      <c r="D980" s="86">
        <f t="shared" si="44"/>
        <v>0</v>
      </c>
      <c r="E980" s="86">
        <f t="shared" si="45"/>
        <v>0</v>
      </c>
      <c r="F980" s="87">
        <f>Invoice!G982</f>
        <v>0</v>
      </c>
      <c r="G980" s="88">
        <f t="shared" si="46"/>
        <v>0</v>
      </c>
    </row>
    <row r="981" spans="1:7" s="85" customFormat="1" hidden="1">
      <c r="A981" s="101" t="str">
        <f>Invoice!F983</f>
        <v>Exchange rate :</v>
      </c>
      <c r="B981" s="80">
        <f>Invoice!C983</f>
        <v>0</v>
      </c>
      <c r="C981" s="81">
        <f>Invoice!B983</f>
        <v>0</v>
      </c>
      <c r="D981" s="86">
        <f t="shared" si="44"/>
        <v>0</v>
      </c>
      <c r="E981" s="86">
        <f t="shared" si="45"/>
        <v>0</v>
      </c>
      <c r="F981" s="87">
        <f>Invoice!G983</f>
        <v>0</v>
      </c>
      <c r="G981" s="88">
        <f t="shared" si="46"/>
        <v>0</v>
      </c>
    </row>
    <row r="982" spans="1:7" s="85" customFormat="1" hidden="1">
      <c r="A982" s="101" t="str">
        <f>Invoice!F984</f>
        <v>Exchange rate :</v>
      </c>
      <c r="B982" s="80">
        <f>Invoice!C984</f>
        <v>0</v>
      </c>
      <c r="C982" s="81">
        <f>Invoice!B984</f>
        <v>0</v>
      </c>
      <c r="D982" s="86">
        <f t="shared" si="44"/>
        <v>0</v>
      </c>
      <c r="E982" s="86">
        <f t="shared" si="45"/>
        <v>0</v>
      </c>
      <c r="F982" s="87">
        <f>Invoice!G984</f>
        <v>0</v>
      </c>
      <c r="G982" s="88">
        <f t="shared" si="46"/>
        <v>0</v>
      </c>
    </row>
    <row r="983" spans="1:7" s="85" customFormat="1" hidden="1">
      <c r="A983" s="101" t="str">
        <f>Invoice!F985</f>
        <v>Exchange rate :</v>
      </c>
      <c r="B983" s="80">
        <f>Invoice!C985</f>
        <v>0</v>
      </c>
      <c r="C983" s="81">
        <f>Invoice!B985</f>
        <v>0</v>
      </c>
      <c r="D983" s="86">
        <f t="shared" si="44"/>
        <v>0</v>
      </c>
      <c r="E983" s="86">
        <f t="shared" si="45"/>
        <v>0</v>
      </c>
      <c r="F983" s="87">
        <f>Invoice!G985</f>
        <v>0</v>
      </c>
      <c r="G983" s="88">
        <f t="shared" si="46"/>
        <v>0</v>
      </c>
    </row>
    <row r="984" spans="1:7" s="85" customFormat="1" hidden="1">
      <c r="A984" s="101" t="str">
        <f>Invoice!F986</f>
        <v>Exchange rate :</v>
      </c>
      <c r="B984" s="80">
        <f>Invoice!C986</f>
        <v>0</v>
      </c>
      <c r="C984" s="81">
        <f>Invoice!B986</f>
        <v>0</v>
      </c>
      <c r="D984" s="86">
        <f t="shared" si="44"/>
        <v>0</v>
      </c>
      <c r="E984" s="86">
        <f t="shared" si="45"/>
        <v>0</v>
      </c>
      <c r="F984" s="87">
        <f>Invoice!G986</f>
        <v>0</v>
      </c>
      <c r="G984" s="88">
        <f t="shared" si="46"/>
        <v>0</v>
      </c>
    </row>
    <row r="985" spans="1:7" s="85" customFormat="1" hidden="1">
      <c r="A985" s="101" t="str">
        <f>Invoice!F987</f>
        <v>Exchange rate :</v>
      </c>
      <c r="B985" s="80">
        <f>Invoice!C987</f>
        <v>0</v>
      </c>
      <c r="C985" s="81">
        <f>Invoice!B987</f>
        <v>0</v>
      </c>
      <c r="D985" s="86">
        <f t="shared" si="44"/>
        <v>0</v>
      </c>
      <c r="E985" s="86">
        <f t="shared" si="45"/>
        <v>0</v>
      </c>
      <c r="F985" s="87">
        <f>Invoice!G987</f>
        <v>0</v>
      </c>
      <c r="G985" s="88">
        <f t="shared" si="46"/>
        <v>0</v>
      </c>
    </row>
    <row r="986" spans="1:7" s="85" customFormat="1" hidden="1">
      <c r="A986" s="101" t="str">
        <f>Invoice!F988</f>
        <v>Exchange rate :</v>
      </c>
      <c r="B986" s="80">
        <f>Invoice!C988</f>
        <v>0</v>
      </c>
      <c r="C986" s="81">
        <f>Invoice!B988</f>
        <v>0</v>
      </c>
      <c r="D986" s="86">
        <f t="shared" si="44"/>
        <v>0</v>
      </c>
      <c r="E986" s="86">
        <f t="shared" si="45"/>
        <v>0</v>
      </c>
      <c r="F986" s="87">
        <f>Invoice!G988</f>
        <v>0</v>
      </c>
      <c r="G986" s="88">
        <f t="shared" si="46"/>
        <v>0</v>
      </c>
    </row>
    <row r="987" spans="1:7" s="85" customFormat="1" hidden="1">
      <c r="A987" s="101" t="str">
        <f>Invoice!F989</f>
        <v>Exchange rate :</v>
      </c>
      <c r="B987" s="80">
        <f>Invoice!C989</f>
        <v>0</v>
      </c>
      <c r="C987" s="81">
        <f>Invoice!B989</f>
        <v>0</v>
      </c>
      <c r="D987" s="86">
        <f t="shared" si="44"/>
        <v>0</v>
      </c>
      <c r="E987" s="86">
        <f t="shared" si="45"/>
        <v>0</v>
      </c>
      <c r="F987" s="87">
        <f>Invoice!G989</f>
        <v>0</v>
      </c>
      <c r="G987" s="88">
        <f t="shared" si="46"/>
        <v>0</v>
      </c>
    </row>
    <row r="988" spans="1:7" s="85" customFormat="1" hidden="1">
      <c r="A988" s="101" t="str">
        <f>Invoice!F990</f>
        <v>Exchange rate :</v>
      </c>
      <c r="B988" s="80">
        <f>Invoice!C990</f>
        <v>0</v>
      </c>
      <c r="C988" s="81">
        <f>Invoice!B990</f>
        <v>0</v>
      </c>
      <c r="D988" s="86">
        <f t="shared" si="44"/>
        <v>0</v>
      </c>
      <c r="E988" s="86">
        <f t="shared" si="45"/>
        <v>0</v>
      </c>
      <c r="F988" s="87">
        <f>Invoice!G990</f>
        <v>0</v>
      </c>
      <c r="G988" s="88">
        <f t="shared" si="46"/>
        <v>0</v>
      </c>
    </row>
    <row r="989" spans="1:7" s="85" customFormat="1" hidden="1">
      <c r="A989" s="101" t="str">
        <f>Invoice!F991</f>
        <v>Exchange rate :</v>
      </c>
      <c r="B989" s="80">
        <f>Invoice!C991</f>
        <v>0</v>
      </c>
      <c r="C989" s="81">
        <f>Invoice!B991</f>
        <v>0</v>
      </c>
      <c r="D989" s="86">
        <f t="shared" si="44"/>
        <v>0</v>
      </c>
      <c r="E989" s="86">
        <f t="shared" si="45"/>
        <v>0</v>
      </c>
      <c r="F989" s="87">
        <f>Invoice!G991</f>
        <v>0</v>
      </c>
      <c r="G989" s="88">
        <f t="shared" si="46"/>
        <v>0</v>
      </c>
    </row>
    <row r="990" spans="1:7" s="85" customFormat="1" hidden="1">
      <c r="A990" s="101" t="str">
        <f>Invoice!F992</f>
        <v>Exchange rate :</v>
      </c>
      <c r="B990" s="80">
        <f>Invoice!C992</f>
        <v>0</v>
      </c>
      <c r="C990" s="81">
        <f>Invoice!B992</f>
        <v>0</v>
      </c>
      <c r="D990" s="86">
        <f t="shared" si="44"/>
        <v>0</v>
      </c>
      <c r="E990" s="86">
        <f t="shared" si="45"/>
        <v>0</v>
      </c>
      <c r="F990" s="87">
        <f>Invoice!G992</f>
        <v>0</v>
      </c>
      <c r="G990" s="88">
        <f t="shared" si="46"/>
        <v>0</v>
      </c>
    </row>
    <row r="991" spans="1:7" s="85" customFormat="1" hidden="1">
      <c r="A991" s="101" t="str">
        <f>Invoice!F993</f>
        <v>Exchange rate :</v>
      </c>
      <c r="B991" s="80">
        <f>Invoice!C993</f>
        <v>0</v>
      </c>
      <c r="C991" s="81">
        <f>Invoice!B993</f>
        <v>0</v>
      </c>
      <c r="D991" s="86">
        <f t="shared" si="44"/>
        <v>0</v>
      </c>
      <c r="E991" s="86">
        <f t="shared" si="45"/>
        <v>0</v>
      </c>
      <c r="F991" s="87">
        <f>Invoice!G993</f>
        <v>0</v>
      </c>
      <c r="G991" s="88">
        <f t="shared" si="46"/>
        <v>0</v>
      </c>
    </row>
    <row r="992" spans="1:7" s="85" customFormat="1" hidden="1">
      <c r="A992" s="101" t="str">
        <f>Invoice!F994</f>
        <v>Exchange rate :</v>
      </c>
      <c r="B992" s="80">
        <f>Invoice!C994</f>
        <v>0</v>
      </c>
      <c r="C992" s="81">
        <f>Invoice!B994</f>
        <v>0</v>
      </c>
      <c r="D992" s="86">
        <f t="shared" si="44"/>
        <v>0</v>
      </c>
      <c r="E992" s="86">
        <f t="shared" si="45"/>
        <v>0</v>
      </c>
      <c r="F992" s="87">
        <f>Invoice!G994</f>
        <v>0</v>
      </c>
      <c r="G992" s="88">
        <f t="shared" si="46"/>
        <v>0</v>
      </c>
    </row>
    <row r="993" spans="1:7" s="85" customFormat="1" hidden="1">
      <c r="A993" s="101" t="str">
        <f>Invoice!F995</f>
        <v>Exchange rate :</v>
      </c>
      <c r="B993" s="80">
        <f>Invoice!C995</f>
        <v>0</v>
      </c>
      <c r="C993" s="81">
        <f>Invoice!B995</f>
        <v>0</v>
      </c>
      <c r="D993" s="86">
        <f t="shared" si="44"/>
        <v>0</v>
      </c>
      <c r="E993" s="86">
        <f t="shared" si="45"/>
        <v>0</v>
      </c>
      <c r="F993" s="87">
        <f>Invoice!G995</f>
        <v>0</v>
      </c>
      <c r="G993" s="88">
        <f t="shared" si="46"/>
        <v>0</v>
      </c>
    </row>
    <row r="994" spans="1:7" s="85" customFormat="1" hidden="1">
      <c r="A994" s="101" t="str">
        <f>Invoice!F996</f>
        <v>Exchange rate :</v>
      </c>
      <c r="B994" s="80">
        <f>Invoice!C996</f>
        <v>0</v>
      </c>
      <c r="C994" s="81">
        <f>Invoice!B996</f>
        <v>0</v>
      </c>
      <c r="D994" s="86">
        <f t="shared" si="44"/>
        <v>0</v>
      </c>
      <c r="E994" s="86">
        <f t="shared" si="45"/>
        <v>0</v>
      </c>
      <c r="F994" s="87">
        <f>Invoice!G996</f>
        <v>0</v>
      </c>
      <c r="G994" s="88">
        <f t="shared" si="46"/>
        <v>0</v>
      </c>
    </row>
    <row r="995" spans="1:7" s="85" customFormat="1" hidden="1">
      <c r="A995" s="101" t="str">
        <f>Invoice!F997</f>
        <v>Exchange rate :</v>
      </c>
      <c r="B995" s="80">
        <f>Invoice!C997</f>
        <v>0</v>
      </c>
      <c r="C995" s="81">
        <f>Invoice!B997</f>
        <v>0</v>
      </c>
      <c r="D995" s="86">
        <f t="shared" si="44"/>
        <v>0</v>
      </c>
      <c r="E995" s="86">
        <f t="shared" si="45"/>
        <v>0</v>
      </c>
      <c r="F995" s="87">
        <f>Invoice!G997</f>
        <v>0</v>
      </c>
      <c r="G995" s="88">
        <f t="shared" si="46"/>
        <v>0</v>
      </c>
    </row>
    <row r="996" spans="1:7" s="85" customFormat="1" hidden="1">
      <c r="A996" s="101" t="str">
        <f>Invoice!F998</f>
        <v>Exchange rate :</v>
      </c>
      <c r="B996" s="80">
        <f>Invoice!C998</f>
        <v>0</v>
      </c>
      <c r="C996" s="81">
        <f>Invoice!B998</f>
        <v>0</v>
      </c>
      <c r="D996" s="86">
        <f t="shared" si="44"/>
        <v>0</v>
      </c>
      <c r="E996" s="86">
        <f t="shared" si="45"/>
        <v>0</v>
      </c>
      <c r="F996" s="87">
        <f>Invoice!G998</f>
        <v>0</v>
      </c>
      <c r="G996" s="88">
        <f t="shared" si="46"/>
        <v>0</v>
      </c>
    </row>
    <row r="997" spans="1:7" s="85" customFormat="1" hidden="1">
      <c r="A997" s="101" t="str">
        <f>Invoice!F999</f>
        <v>Exchange rate :</v>
      </c>
      <c r="B997" s="80">
        <f>Invoice!C999</f>
        <v>0</v>
      </c>
      <c r="C997" s="81">
        <f>Invoice!B999</f>
        <v>0</v>
      </c>
      <c r="D997" s="86">
        <f t="shared" si="44"/>
        <v>0</v>
      </c>
      <c r="E997" s="86">
        <f t="shared" si="45"/>
        <v>0</v>
      </c>
      <c r="F997" s="87">
        <f>Invoice!G999</f>
        <v>0</v>
      </c>
      <c r="G997" s="88">
        <f t="shared" si="46"/>
        <v>0</v>
      </c>
    </row>
    <row r="998" spans="1:7" s="85" customFormat="1">
      <c r="A998" s="101"/>
      <c r="B998" s="80"/>
      <c r="C998" s="81"/>
      <c r="D998" s="86"/>
      <c r="E998" s="86"/>
      <c r="F998" s="87"/>
      <c r="G998" s="88"/>
    </row>
    <row r="999" spans="1:7" s="85" customFormat="1">
      <c r="A999" s="101" t="str">
        <f>Invoice!F1001</f>
        <v>Discount</v>
      </c>
      <c r="B999" s="80"/>
      <c r="C999" s="81"/>
      <c r="D999" s="86">
        <f>F999/$D$14</f>
        <v>0</v>
      </c>
      <c r="E999" s="86">
        <f>G999/$D$14</f>
        <v>0</v>
      </c>
      <c r="F999" s="87">
        <f>Invoice!G1001</f>
        <v>0</v>
      </c>
      <c r="G999" s="88">
        <f>F999</f>
        <v>0</v>
      </c>
    </row>
    <row r="1000" spans="1:7" s="85" customFormat="1" ht="13.5" thickBot="1">
      <c r="A1000" s="89"/>
      <c r="B1000" s="90"/>
      <c r="C1000" s="91"/>
      <c r="D1000" s="92"/>
      <c r="E1000" s="92"/>
      <c r="F1000" s="93"/>
      <c r="G1000" s="94"/>
    </row>
    <row r="1001" spans="1:7" s="52" customFormat="1">
      <c r="D1001" s="52" t="s">
        <v>38</v>
      </c>
      <c r="G1001" s="95">
        <f>SUM(G18:G998)</f>
        <v>40637.109999999986</v>
      </c>
    </row>
    <row r="1002" spans="1:7" s="52" customFormat="1">
      <c r="A1002" s="53"/>
      <c r="D1002" s="52" t="s">
        <v>39</v>
      </c>
      <c r="G1002" s="96">
        <f>G1001+G999</f>
        <v>40637.109999999986</v>
      </c>
    </row>
    <row r="1003" spans="1:7" s="52" customFormat="1">
      <c r="D1003" s="52" t="s">
        <v>40</v>
      </c>
      <c r="G1003" s="97">
        <f>G1002-G1004</f>
        <v>37978.607476635501</v>
      </c>
    </row>
    <row r="1004" spans="1:7" s="52" customFormat="1">
      <c r="D1004" s="52" t="s">
        <v>41</v>
      </c>
      <c r="G1004" s="97">
        <f>(G1002*7)/107</f>
        <v>2658.5025233644851</v>
      </c>
    </row>
    <row r="1005" spans="1:7" s="52" customFormat="1">
      <c r="D1005" s="53" t="s">
        <v>42</v>
      </c>
      <c r="G1005" s="98">
        <f>SUM(G1003:G1004)</f>
        <v>40637.109999999986</v>
      </c>
    </row>
    <row r="1006" spans="1:7" s="52" customFormat="1"/>
    <row r="1007" spans="1:7" s="52" customFormat="1" ht="8.25" customHeight="1"/>
    <row r="1008" spans="1:7" s="52" customFormat="1" ht="11.25" customHeight="1"/>
    <row r="1009" spans="1:1" s="52" customFormat="1" ht="8.25" customHeight="1"/>
    <row r="1010" spans="1:1" s="52" customFormat="1"/>
    <row r="1011" spans="1:1" s="52" customFormat="1" ht="10.5" customHeight="1">
      <c r="A1011" s="53"/>
    </row>
    <row r="1012" spans="1:1" s="52" customFormat="1" ht="9" customHeight="1"/>
    <row r="1013" spans="1:1" s="52" customFormat="1" ht="13.5" customHeight="1">
      <c r="A1013" s="53"/>
    </row>
    <row r="1014" spans="1:1" s="52" customFormat="1" ht="9.75" customHeight="1">
      <c r="A1014" s="100"/>
    </row>
    <row r="1015" spans="1:1" s="52" customFormat="1"/>
    <row r="1016" spans="1:1" s="52" customFormat="1"/>
    <row r="1017" spans="1:1" s="52" customFormat="1"/>
    <row r="1018" spans="1:1" s="52" customFormat="1"/>
    <row r="1019" spans="1:1" s="52" customFormat="1"/>
    <row r="1020" spans="1:1" s="52" customFormat="1"/>
    <row r="1021" spans="1:1" s="52" customFormat="1"/>
    <row r="1022" spans="1:1" s="52" customFormat="1"/>
    <row r="1023" spans="1:1" s="52" customFormat="1"/>
    <row r="1024" spans="1:1" s="52" customFormat="1"/>
    <row r="1025" s="52" customFormat="1"/>
    <row r="1026" s="52" customFormat="1"/>
    <row r="1027" s="52" customFormat="1"/>
    <row r="1028" s="52" customFormat="1"/>
    <row r="1029" s="52" customFormat="1"/>
    <row r="1030" s="52" customFormat="1"/>
    <row r="1031" s="52" customFormat="1"/>
    <row r="1032" s="52" customFormat="1"/>
    <row r="1033" s="52" customFormat="1"/>
    <row r="1034" s="52" customFormat="1"/>
    <row r="1035" s="52" customFormat="1"/>
    <row r="1036" s="52" customFormat="1"/>
    <row r="1037" s="52" customFormat="1"/>
    <row r="1038" s="52" customFormat="1"/>
    <row r="1039" s="52" customFormat="1"/>
    <row r="1040" s="52" customFormat="1"/>
    <row r="1041" s="52" customFormat="1"/>
    <row r="1042" s="52" customFormat="1"/>
    <row r="1043" s="52" customFormat="1"/>
    <row r="1044" s="52" customFormat="1"/>
    <row r="1045" s="52" customFormat="1"/>
    <row r="1046" s="52" customFormat="1"/>
    <row r="1047" s="52" customFormat="1"/>
    <row r="1048" s="52" customFormat="1"/>
    <row r="1049" s="52" customFormat="1"/>
    <row r="1050" s="52" customFormat="1"/>
    <row r="1051" s="52" customFormat="1"/>
    <row r="1052" s="52" customFormat="1"/>
    <row r="1053" s="52" customFormat="1"/>
    <row r="1054" s="52" customFormat="1"/>
    <row r="1055" s="52" customFormat="1"/>
    <row r="1056" s="52" customFormat="1"/>
    <row r="1057" s="52" customFormat="1"/>
    <row r="1058" s="52" customFormat="1"/>
    <row r="1059" s="52" customFormat="1"/>
    <row r="1060" s="52" customFormat="1"/>
    <row r="1061" s="52" customFormat="1"/>
    <row r="1062" s="52" customFormat="1"/>
    <row r="1063" s="52" customFormat="1"/>
    <row r="1064" s="52" customFormat="1"/>
    <row r="1065" s="52" customFormat="1"/>
    <row r="1066" s="52" customFormat="1"/>
    <row r="1067" s="52" customFormat="1"/>
    <row r="1068" s="52" customFormat="1"/>
    <row r="1069" s="52" customFormat="1"/>
    <row r="1070" s="52" customFormat="1"/>
    <row r="1071" s="52" customFormat="1"/>
    <row r="1072" s="52" customFormat="1"/>
    <row r="1073" s="52" customFormat="1"/>
    <row r="1074" s="52" customFormat="1"/>
    <row r="1075" s="52" customFormat="1"/>
    <row r="1076" s="52" customFormat="1"/>
    <row r="1077" s="52" customFormat="1"/>
    <row r="1078" s="52" customFormat="1"/>
    <row r="1079" s="52" customFormat="1"/>
    <row r="1080" s="52" customFormat="1"/>
    <row r="1081" s="52" customFormat="1"/>
    <row r="1082" s="52" customFormat="1"/>
    <row r="1083" s="52" customFormat="1"/>
    <row r="1084" s="52" customFormat="1"/>
    <row r="1085" s="52" customFormat="1"/>
    <row r="1086" s="52" customFormat="1"/>
    <row r="1087" s="52" customFormat="1"/>
    <row r="1088" s="52" customFormat="1"/>
    <row r="1089" s="52" customFormat="1"/>
    <row r="1090" s="52" customFormat="1"/>
    <row r="1091" s="52" customFormat="1"/>
    <row r="1092" s="52" customFormat="1"/>
    <row r="1093" s="52" customFormat="1"/>
    <row r="1094" s="52" customFormat="1"/>
    <row r="1095" s="52" customFormat="1"/>
    <row r="1096" s="52" customFormat="1"/>
    <row r="1097" s="52" customFormat="1"/>
    <row r="1098" s="52" customFormat="1"/>
    <row r="1099" s="52" customFormat="1"/>
    <row r="1100" s="52" customFormat="1"/>
    <row r="1101" s="52" customFormat="1"/>
    <row r="1102" s="52" customFormat="1"/>
    <row r="1103" s="52" customFormat="1"/>
    <row r="1104" s="52" customFormat="1"/>
    <row r="1105" s="52" customFormat="1"/>
    <row r="1106" s="52" customFormat="1"/>
    <row r="1107" s="52" customFormat="1"/>
    <row r="1108" s="52" customFormat="1"/>
    <row r="1109" s="52" customFormat="1"/>
    <row r="1110" s="52" customFormat="1"/>
    <row r="1111" s="52" customFormat="1"/>
    <row r="1112" s="52" customFormat="1"/>
    <row r="1113" s="52" customFormat="1"/>
    <row r="1114" s="52" customFormat="1"/>
    <row r="1115" s="52" customFormat="1"/>
    <row r="1116" s="52" customFormat="1"/>
    <row r="1117" s="52" customFormat="1"/>
    <row r="1118" s="52" customFormat="1"/>
    <row r="1119" s="52" customFormat="1"/>
    <row r="1120" s="52" customFormat="1"/>
    <row r="1121" s="52" customFormat="1"/>
    <row r="1122" s="52" customFormat="1"/>
    <row r="1123" s="52" customFormat="1"/>
    <row r="1124" s="52" customFormat="1"/>
    <row r="1125" s="52" customFormat="1"/>
    <row r="1126" s="52" customFormat="1"/>
    <row r="1127" s="52" customFormat="1"/>
    <row r="1128" s="52" customFormat="1"/>
    <row r="1129" s="52" customFormat="1"/>
    <row r="1130" s="52" customFormat="1"/>
    <row r="1131" s="52" customFormat="1"/>
    <row r="1132" s="52" customFormat="1"/>
    <row r="1133" s="52" customFormat="1"/>
    <row r="1134" s="52" customFormat="1"/>
    <row r="1135" s="52" customFormat="1"/>
    <row r="1136" s="52" customFormat="1"/>
    <row r="1137" s="52" customFormat="1"/>
    <row r="1138" s="52" customFormat="1"/>
    <row r="1139" s="52" customFormat="1"/>
    <row r="1140" s="52" customFormat="1"/>
    <row r="1141" s="52" customFormat="1"/>
    <row r="1142" s="52" customFormat="1"/>
    <row r="1143" s="52" customFormat="1"/>
    <row r="1144" s="52" customFormat="1"/>
    <row r="1145" s="52" customFormat="1"/>
    <row r="1146" s="52" customFormat="1"/>
    <row r="1147" s="52" customFormat="1"/>
    <row r="1148" s="52" customFormat="1"/>
    <row r="1149" s="52" customFormat="1"/>
    <row r="1150" s="52" customFormat="1"/>
    <row r="1151" s="52" customFormat="1"/>
    <row r="1152" s="52" customFormat="1"/>
    <row r="1153" s="52" customFormat="1"/>
    <row r="1154" s="52" customFormat="1"/>
    <row r="1155" s="52" customFormat="1"/>
    <row r="1156" s="52" customFormat="1"/>
    <row r="1157" s="52" customFormat="1"/>
    <row r="1158" s="52" customFormat="1"/>
    <row r="1159" s="52" customFormat="1"/>
    <row r="1160" s="52" customFormat="1"/>
    <row r="1161" s="52" customFormat="1"/>
    <row r="1162" s="52" customFormat="1"/>
    <row r="1163" s="52" customFormat="1"/>
    <row r="1164" s="52" customFormat="1"/>
    <row r="1165" s="52" customFormat="1"/>
    <row r="1166" s="52" customFormat="1"/>
    <row r="1167" s="52" customFormat="1"/>
    <row r="1168" s="52" customFormat="1"/>
    <row r="1169" s="52" customFormat="1"/>
    <row r="1170" s="52" customFormat="1"/>
    <row r="1171" s="52" customFormat="1"/>
    <row r="1172" s="52" customFormat="1"/>
    <row r="1173" s="52" customFormat="1"/>
    <row r="1174" s="52" customFormat="1"/>
    <row r="1175" s="52" customFormat="1"/>
    <row r="1176" s="52" customFormat="1"/>
    <row r="1177" s="52" customFormat="1"/>
    <row r="1178" s="52" customFormat="1"/>
    <row r="1179" s="52" customFormat="1"/>
    <row r="1180" s="52" customFormat="1"/>
    <row r="1181" s="52" customFormat="1"/>
    <row r="1182" s="52" customFormat="1"/>
    <row r="1183" s="52" customFormat="1"/>
    <row r="1184" s="52" customFormat="1"/>
    <row r="1185" s="52" customFormat="1"/>
    <row r="1186" s="52" customFormat="1"/>
    <row r="1187" s="52" customFormat="1"/>
    <row r="1188" s="52" customFormat="1"/>
    <row r="1189" s="52" customFormat="1"/>
    <row r="1190" s="52" customFormat="1"/>
    <row r="1191" s="52" customFormat="1"/>
    <row r="1192" s="52" customFormat="1"/>
    <row r="1193" s="52" customFormat="1"/>
    <row r="1194" s="52" customFormat="1"/>
    <row r="1195" s="52" customFormat="1"/>
    <row r="1196" s="52" customFormat="1"/>
    <row r="1197" s="52" customFormat="1"/>
    <row r="1198" s="52" customFormat="1"/>
    <row r="1199" s="52" customFormat="1"/>
    <row r="1200" s="52" customFormat="1"/>
    <row r="1201" s="52" customFormat="1"/>
    <row r="1202" s="52" customFormat="1"/>
    <row r="1203" s="52" customFormat="1"/>
    <row r="1204" s="52" customFormat="1"/>
    <row r="1205" s="52" customFormat="1"/>
    <row r="1206" s="52" customFormat="1"/>
    <row r="1207" s="52" customFormat="1"/>
    <row r="1208" s="52" customFormat="1"/>
    <row r="1209" s="52" customFormat="1"/>
    <row r="1210" s="52" customFormat="1"/>
    <row r="1211" s="52" customFormat="1"/>
    <row r="1212" s="52" customFormat="1"/>
    <row r="1213" s="52" customFormat="1"/>
    <row r="1214" s="52" customFormat="1"/>
    <row r="1215" s="52" customFormat="1"/>
    <row r="1216" s="52" customFormat="1"/>
    <row r="1217" s="52" customFormat="1"/>
    <row r="1218" s="52" customFormat="1"/>
    <row r="1219" s="52" customFormat="1"/>
    <row r="1220" s="52" customFormat="1"/>
    <row r="1221" s="52" customFormat="1"/>
    <row r="1222" s="52" customFormat="1"/>
    <row r="1223" s="52" customFormat="1"/>
    <row r="1224" s="52" customFormat="1"/>
    <row r="1225" s="52" customFormat="1"/>
    <row r="1226" s="52" customFormat="1"/>
    <row r="1227" s="52" customFormat="1"/>
    <row r="1228" s="52" customFormat="1"/>
    <row r="1229" s="52" customFormat="1"/>
    <row r="1230" s="52" customFormat="1"/>
    <row r="1231" s="52" customFormat="1"/>
    <row r="1232" s="52" customFormat="1"/>
    <row r="1233" s="52" customFormat="1"/>
    <row r="1234" s="52" customFormat="1"/>
    <row r="1235" s="52" customFormat="1"/>
    <row r="1236" s="52" customFormat="1"/>
    <row r="1237" s="52" customFormat="1"/>
    <row r="1238" s="52" customFormat="1"/>
    <row r="1239" s="52" customFormat="1"/>
    <row r="1240" s="52" customFormat="1"/>
    <row r="1241" s="52" customFormat="1"/>
    <row r="1242" s="52" customFormat="1"/>
    <row r="1243" s="52" customFormat="1"/>
    <row r="1244" s="52" customFormat="1"/>
    <row r="1245" s="52" customFormat="1"/>
    <row r="1246" s="52" customFormat="1"/>
    <row r="1247" s="52" customFormat="1"/>
    <row r="1248" s="52" customFormat="1"/>
    <row r="1249" spans="1:7" s="52" customFormat="1"/>
    <row r="1250" spans="1:7" s="52" customFormat="1"/>
    <row r="1251" spans="1:7" s="52" customFormat="1"/>
    <row r="1252" spans="1:7" s="52" customFormat="1"/>
    <row r="1253" spans="1:7" s="52" customFormat="1"/>
    <row r="1254" spans="1:7" s="52" customFormat="1"/>
    <row r="1255" spans="1:7" s="52" customFormat="1"/>
    <row r="1256" spans="1:7" s="52" customFormat="1"/>
    <row r="1257" spans="1:7" s="52" customFormat="1"/>
    <row r="1258" spans="1:7" s="52" customFormat="1"/>
    <row r="1259" spans="1:7" s="52" customFormat="1"/>
    <row r="1260" spans="1:7" s="52" customFormat="1"/>
    <row r="1261" spans="1:7" s="52" customFormat="1"/>
    <row r="1262" spans="1:7" s="52" customFormat="1"/>
    <row r="1263" spans="1:7" s="52" customFormat="1">
      <c r="A1263" s="99"/>
      <c r="B1263" s="99"/>
      <c r="C1263" s="99"/>
      <c r="D1263" s="99"/>
      <c r="E1263" s="99"/>
      <c r="F1263" s="99"/>
      <c r="G1263" s="99"/>
    </row>
    <row r="1264" spans="1:7" s="52" customFormat="1">
      <c r="A1264" s="99"/>
      <c r="B1264" s="99"/>
      <c r="C1264" s="99"/>
      <c r="D1264" s="99"/>
      <c r="E1264" s="99"/>
      <c r="F1264" s="99"/>
      <c r="G1264" s="99"/>
    </row>
    <row r="1265" spans="1:7" s="52" customFormat="1">
      <c r="A1265" s="99"/>
      <c r="B1265" s="99"/>
      <c r="C1265" s="99"/>
      <c r="D1265" s="99"/>
      <c r="E1265" s="99"/>
      <c r="F1265" s="99"/>
      <c r="G1265" s="99"/>
    </row>
    <row r="1266" spans="1:7" s="52" customFormat="1">
      <c r="A1266" s="99"/>
      <c r="B1266" s="99"/>
      <c r="C1266" s="99"/>
      <c r="D1266" s="99"/>
      <c r="E1266" s="99"/>
      <c r="F1266" s="99"/>
      <c r="G1266" s="99"/>
    </row>
    <row r="1267" spans="1:7" s="52" customFormat="1">
      <c r="A1267" s="99"/>
      <c r="B1267" s="99"/>
      <c r="C1267" s="99"/>
      <c r="D1267" s="99"/>
      <c r="E1267" s="99"/>
      <c r="F1267" s="99"/>
      <c r="G1267" s="99"/>
    </row>
    <row r="1268" spans="1:7" s="52" customFormat="1">
      <c r="A1268" s="99"/>
      <c r="B1268" s="99"/>
      <c r="C1268" s="99"/>
      <c r="D1268" s="99"/>
      <c r="E1268" s="99"/>
      <c r="F1268" s="99"/>
      <c r="G1268" s="99"/>
    </row>
    <row r="1269" spans="1:7" s="52" customFormat="1">
      <c r="A1269" s="99"/>
      <c r="B1269" s="99"/>
      <c r="C1269" s="99"/>
      <c r="D1269" s="99"/>
      <c r="E1269" s="99"/>
      <c r="F1269" s="99"/>
      <c r="G1269" s="99"/>
    </row>
    <row r="1270" spans="1:7" s="52" customFormat="1">
      <c r="A1270" s="99"/>
      <c r="B1270" s="99"/>
      <c r="C1270" s="99"/>
      <c r="D1270" s="99"/>
      <c r="E1270" s="99"/>
      <c r="F1270" s="99"/>
      <c r="G1270" s="99"/>
    </row>
    <row r="1271" spans="1:7" s="52" customFormat="1">
      <c r="A1271" s="99"/>
      <c r="B1271" s="99"/>
      <c r="C1271" s="99"/>
      <c r="D1271" s="99"/>
      <c r="E1271" s="99"/>
      <c r="F1271" s="99"/>
      <c r="G1271" s="99"/>
    </row>
    <row r="1272" spans="1:7" s="52" customFormat="1">
      <c r="A1272" s="99"/>
      <c r="B1272" s="99"/>
      <c r="C1272" s="99"/>
      <c r="D1272" s="99"/>
      <c r="E1272" s="99"/>
      <c r="F1272" s="99"/>
      <c r="G1272" s="99"/>
    </row>
    <row r="1273" spans="1:7" s="52" customFormat="1">
      <c r="A1273" s="99"/>
      <c r="B1273" s="99"/>
      <c r="C1273" s="99"/>
      <c r="D1273" s="99"/>
      <c r="E1273" s="99"/>
      <c r="F1273" s="99"/>
      <c r="G1273" s="99"/>
    </row>
    <row r="1274" spans="1:7" s="52" customFormat="1">
      <c r="A1274" s="99"/>
      <c r="B1274" s="99"/>
      <c r="C1274" s="99"/>
      <c r="D1274" s="99"/>
      <c r="E1274" s="99"/>
      <c r="F1274" s="99"/>
      <c r="G1274" s="99"/>
    </row>
    <row r="1275" spans="1:7" s="52" customFormat="1">
      <c r="A1275" s="99"/>
      <c r="B1275" s="99"/>
      <c r="C1275" s="99"/>
      <c r="D1275" s="99"/>
      <c r="E1275" s="99"/>
      <c r="F1275" s="99"/>
      <c r="G1275" s="99"/>
    </row>
    <row r="1276" spans="1:7" s="52" customFormat="1">
      <c r="A1276" s="99"/>
      <c r="B1276" s="99"/>
      <c r="C1276" s="99"/>
      <c r="D1276" s="99"/>
      <c r="E1276" s="99"/>
      <c r="F1276" s="99"/>
      <c r="G1276" s="99"/>
    </row>
    <row r="1277" spans="1:7" s="52" customFormat="1">
      <c r="A1277" s="99"/>
      <c r="B1277" s="99"/>
      <c r="C1277" s="99"/>
      <c r="D1277" s="99"/>
      <c r="E1277" s="99"/>
      <c r="F1277" s="99"/>
      <c r="G1277" s="99"/>
    </row>
    <row r="1278" spans="1:7" s="52" customFormat="1">
      <c r="A1278" s="99"/>
      <c r="B1278" s="99"/>
      <c r="C1278" s="99"/>
      <c r="D1278" s="99"/>
      <c r="E1278" s="99"/>
      <c r="F1278" s="99"/>
      <c r="G1278" s="99"/>
    </row>
    <row r="1279" spans="1:7" s="52" customFormat="1">
      <c r="A1279" s="99"/>
      <c r="B1279" s="99"/>
      <c r="C1279" s="99"/>
      <c r="D1279" s="99"/>
      <c r="E1279" s="99"/>
      <c r="F1279" s="99"/>
      <c r="G1279" s="99"/>
    </row>
    <row r="1280" spans="1:7" s="52" customFormat="1">
      <c r="A1280" s="99"/>
      <c r="B1280" s="99"/>
      <c r="C1280" s="99"/>
      <c r="D1280" s="99"/>
      <c r="E1280" s="99"/>
      <c r="F1280" s="99"/>
      <c r="G1280" s="99"/>
    </row>
    <row r="1281" spans="1:7" s="52" customFormat="1">
      <c r="A1281" s="99"/>
      <c r="B1281" s="99"/>
      <c r="C1281" s="99"/>
      <c r="D1281" s="99"/>
      <c r="E1281" s="99"/>
      <c r="F1281" s="99"/>
      <c r="G1281" s="99"/>
    </row>
    <row r="1282" spans="1:7" s="52" customFormat="1">
      <c r="A1282" s="99"/>
      <c r="B1282" s="99"/>
      <c r="C1282" s="99"/>
      <c r="D1282" s="99"/>
      <c r="E1282" s="99"/>
      <c r="F1282" s="99"/>
      <c r="G1282" s="99"/>
    </row>
    <row r="1283" spans="1:7" s="52" customFormat="1">
      <c r="A1283" s="99"/>
      <c r="B1283" s="99"/>
      <c r="C1283" s="99"/>
      <c r="D1283" s="99"/>
      <c r="E1283" s="99"/>
      <c r="F1283" s="99"/>
      <c r="G1283" s="99"/>
    </row>
    <row r="1284" spans="1:7" s="52" customFormat="1">
      <c r="A1284" s="99"/>
      <c r="B1284" s="99"/>
      <c r="C1284" s="99"/>
      <c r="D1284" s="99"/>
      <c r="E1284" s="99"/>
      <c r="F1284" s="99"/>
      <c r="G1284" s="99"/>
    </row>
    <row r="1285" spans="1:7" s="52" customFormat="1">
      <c r="A1285" s="99"/>
      <c r="B1285" s="99"/>
      <c r="C1285" s="99"/>
      <c r="D1285" s="99"/>
      <c r="E1285" s="99"/>
      <c r="F1285" s="99"/>
      <c r="G1285" s="99"/>
    </row>
    <row r="1286" spans="1:7" s="52" customFormat="1">
      <c r="A1286" s="99"/>
      <c r="B1286" s="99"/>
      <c r="C1286" s="99"/>
      <c r="D1286" s="99"/>
      <c r="E1286" s="99"/>
      <c r="F1286" s="99"/>
      <c r="G1286" s="99"/>
    </row>
    <row r="1287" spans="1:7" s="52" customFormat="1">
      <c r="A1287" s="99"/>
      <c r="B1287" s="99"/>
      <c r="C1287" s="99"/>
      <c r="D1287" s="99"/>
      <c r="E1287" s="99"/>
      <c r="F1287" s="99"/>
      <c r="G1287" s="99"/>
    </row>
    <row r="1288" spans="1:7" s="52" customFormat="1">
      <c r="A1288" s="99"/>
      <c r="B1288" s="99"/>
      <c r="C1288" s="99"/>
      <c r="D1288" s="99"/>
      <c r="E1288" s="99"/>
      <c r="F1288" s="99"/>
      <c r="G1288" s="99"/>
    </row>
    <row r="1289" spans="1:7" s="52" customFormat="1">
      <c r="A1289" s="99"/>
      <c r="B1289" s="99"/>
      <c r="C1289" s="99"/>
      <c r="D1289" s="99"/>
      <c r="E1289" s="99"/>
      <c r="F1289" s="99"/>
      <c r="G1289" s="99"/>
    </row>
    <row r="1290" spans="1:7" s="52" customFormat="1">
      <c r="A1290" s="99"/>
      <c r="B1290" s="99"/>
      <c r="C1290" s="99"/>
      <c r="D1290" s="99"/>
      <c r="E1290" s="99"/>
      <c r="F1290" s="99"/>
      <c r="G1290" s="99"/>
    </row>
    <row r="1291" spans="1:7" s="52" customFormat="1">
      <c r="A1291" s="99"/>
      <c r="B1291" s="99"/>
      <c r="C1291" s="99"/>
      <c r="D1291" s="99"/>
      <c r="E1291" s="99"/>
      <c r="F1291" s="99"/>
      <c r="G1291" s="99"/>
    </row>
    <row r="1292" spans="1:7" s="52" customFormat="1">
      <c r="A1292" s="99"/>
      <c r="B1292" s="99"/>
      <c r="C1292" s="99"/>
      <c r="D1292" s="99"/>
      <c r="E1292" s="99"/>
      <c r="F1292" s="99"/>
      <c r="G1292" s="99"/>
    </row>
    <row r="1293" spans="1:7" s="52" customFormat="1">
      <c r="A1293" s="99"/>
      <c r="B1293" s="99"/>
      <c r="C1293" s="99"/>
      <c r="D1293" s="99"/>
      <c r="E1293" s="99"/>
      <c r="F1293" s="99"/>
      <c r="G1293" s="99"/>
    </row>
    <row r="1294" spans="1:7" s="52" customFormat="1">
      <c r="A1294" s="99"/>
      <c r="B1294" s="99"/>
      <c r="C1294" s="99"/>
      <c r="D1294" s="99"/>
      <c r="E1294" s="99"/>
      <c r="F1294" s="99"/>
      <c r="G1294" s="99"/>
    </row>
    <row r="1295" spans="1:7" s="52" customFormat="1">
      <c r="A1295" s="99"/>
      <c r="B1295" s="99"/>
      <c r="C1295" s="99"/>
      <c r="D1295" s="99"/>
      <c r="E1295" s="99"/>
      <c r="F1295" s="99"/>
      <c r="G1295" s="99"/>
    </row>
    <row r="1296" spans="1:7" s="52" customFormat="1">
      <c r="A1296" s="99"/>
      <c r="B1296" s="99"/>
      <c r="C1296" s="99"/>
      <c r="D1296" s="99"/>
      <c r="E1296" s="99"/>
      <c r="F1296" s="99"/>
      <c r="G1296" s="99"/>
    </row>
    <row r="1297" spans="1:7" s="52" customFormat="1">
      <c r="A1297" s="99"/>
      <c r="B1297" s="99"/>
      <c r="C1297" s="99"/>
      <c r="D1297" s="99"/>
      <c r="E1297" s="99"/>
      <c r="F1297" s="99"/>
      <c r="G1297" s="99"/>
    </row>
    <row r="1298" spans="1:7" s="52" customFormat="1">
      <c r="A1298" s="99"/>
      <c r="B1298" s="99"/>
      <c r="C1298" s="99"/>
      <c r="D1298" s="99"/>
      <c r="E1298" s="99"/>
      <c r="F1298" s="99"/>
      <c r="G1298" s="99"/>
    </row>
    <row r="1299" spans="1:7" s="52" customFormat="1">
      <c r="A1299" s="99"/>
      <c r="B1299" s="99"/>
      <c r="C1299" s="99"/>
      <c r="D1299" s="99"/>
      <c r="E1299" s="99"/>
      <c r="F1299" s="99"/>
      <c r="G1299" s="99"/>
    </row>
    <row r="1300" spans="1:7" s="52" customFormat="1">
      <c r="A1300" s="99"/>
      <c r="B1300" s="99"/>
      <c r="C1300" s="99"/>
      <c r="D1300" s="99"/>
      <c r="E1300" s="99"/>
      <c r="F1300" s="99"/>
      <c r="G1300" s="99"/>
    </row>
    <row r="1301" spans="1:7" s="52" customFormat="1">
      <c r="A1301" s="99"/>
      <c r="B1301" s="99"/>
      <c r="C1301" s="99"/>
      <c r="D1301" s="99"/>
      <c r="E1301" s="99"/>
      <c r="F1301" s="99"/>
      <c r="G1301" s="99"/>
    </row>
    <row r="1302" spans="1:7" s="52" customFormat="1">
      <c r="A1302" s="99"/>
      <c r="B1302" s="99"/>
      <c r="C1302" s="99"/>
      <c r="D1302" s="99"/>
      <c r="E1302" s="99"/>
      <c r="F1302" s="99"/>
      <c r="G1302" s="99"/>
    </row>
    <row r="1303" spans="1:7" s="52" customFormat="1">
      <c r="A1303" s="99"/>
      <c r="B1303" s="99"/>
      <c r="C1303" s="99"/>
      <c r="D1303" s="99"/>
      <c r="E1303" s="99"/>
      <c r="F1303" s="99"/>
      <c r="G1303" s="99"/>
    </row>
    <row r="1304" spans="1:7" s="52" customFormat="1">
      <c r="A1304" s="99"/>
      <c r="B1304" s="99"/>
      <c r="C1304" s="99"/>
      <c r="D1304" s="99"/>
      <c r="E1304" s="99"/>
      <c r="F1304" s="99"/>
      <c r="G1304" s="99"/>
    </row>
    <row r="1305" spans="1:7" s="52" customFormat="1">
      <c r="A1305" s="99"/>
      <c r="B1305" s="99"/>
      <c r="C1305" s="99"/>
      <c r="D1305" s="99"/>
      <c r="E1305" s="99"/>
      <c r="F1305" s="99"/>
      <c r="G1305" s="99"/>
    </row>
    <row r="1306" spans="1:7" s="52" customFormat="1">
      <c r="A1306" s="99"/>
      <c r="B1306" s="99"/>
      <c r="C1306" s="99"/>
      <c r="D1306" s="99"/>
      <c r="E1306" s="99"/>
      <c r="F1306" s="99"/>
      <c r="G1306" s="99"/>
    </row>
    <row r="1307" spans="1:7" s="52" customFormat="1">
      <c r="A1307" s="99"/>
      <c r="B1307" s="99"/>
      <c r="C1307" s="99"/>
      <c r="D1307" s="99"/>
      <c r="E1307" s="99"/>
      <c r="F1307" s="99"/>
      <c r="G1307" s="99"/>
    </row>
    <row r="1308" spans="1:7" s="52" customFormat="1">
      <c r="A1308" s="99"/>
      <c r="B1308" s="99"/>
      <c r="C1308" s="99"/>
      <c r="D1308" s="99"/>
      <c r="E1308" s="99"/>
      <c r="F1308" s="99"/>
      <c r="G1308" s="99"/>
    </row>
    <row r="1309" spans="1:7" s="52" customFormat="1">
      <c r="A1309" s="99"/>
      <c r="B1309" s="99"/>
      <c r="C1309" s="99"/>
      <c r="D1309" s="99"/>
      <c r="E1309" s="99"/>
      <c r="F1309" s="99"/>
      <c r="G1309" s="99"/>
    </row>
    <row r="1310" spans="1:7" s="52" customFormat="1">
      <c r="A1310" s="99"/>
      <c r="B1310" s="99"/>
      <c r="C1310" s="99"/>
      <c r="D1310" s="99"/>
      <c r="E1310" s="99"/>
      <c r="F1310" s="99"/>
      <c r="G1310" s="99"/>
    </row>
    <row r="1311" spans="1:7" s="52" customFormat="1">
      <c r="A1311" s="99"/>
      <c r="B1311" s="99"/>
      <c r="C1311" s="99"/>
      <c r="D1311" s="99"/>
      <c r="E1311" s="99"/>
      <c r="F1311" s="99"/>
      <c r="G1311" s="99"/>
    </row>
    <row r="1312" spans="1:7" s="52" customFormat="1">
      <c r="A1312" s="99"/>
      <c r="B1312" s="99"/>
      <c r="C1312" s="99"/>
      <c r="D1312" s="99"/>
      <c r="E1312" s="99"/>
      <c r="F1312" s="99"/>
      <c r="G1312" s="99"/>
    </row>
    <row r="1313" spans="1:7" s="52" customFormat="1">
      <c r="A1313" s="99"/>
      <c r="B1313" s="99"/>
      <c r="C1313" s="99"/>
      <c r="D1313" s="99"/>
      <c r="E1313" s="99"/>
      <c r="F1313" s="99"/>
      <c r="G1313" s="99"/>
    </row>
    <row r="1314" spans="1:7" s="52" customFormat="1">
      <c r="A1314" s="99"/>
      <c r="B1314" s="99"/>
      <c r="C1314" s="99"/>
      <c r="D1314" s="99"/>
      <c r="E1314" s="99"/>
      <c r="F1314" s="99"/>
      <c r="G1314" s="99"/>
    </row>
    <row r="1315" spans="1:7" s="52" customFormat="1">
      <c r="A1315" s="99"/>
      <c r="B1315" s="99"/>
      <c r="C1315" s="99"/>
      <c r="D1315" s="99"/>
      <c r="E1315" s="99"/>
      <c r="F1315" s="99"/>
      <c r="G1315" s="99"/>
    </row>
    <row r="1316" spans="1:7" s="52" customFormat="1">
      <c r="A1316" s="99"/>
      <c r="B1316" s="99"/>
      <c r="C1316" s="99"/>
      <c r="D1316" s="99"/>
      <c r="E1316" s="99"/>
      <c r="F1316" s="99"/>
      <c r="G1316" s="99"/>
    </row>
    <row r="1317" spans="1:7" s="52" customFormat="1">
      <c r="A1317" s="99"/>
      <c r="B1317" s="99"/>
      <c r="C1317" s="99"/>
      <c r="D1317" s="99"/>
      <c r="E1317" s="99"/>
      <c r="F1317" s="99"/>
      <c r="G1317" s="99"/>
    </row>
    <row r="1318" spans="1:7" s="52" customFormat="1">
      <c r="A1318" s="99"/>
      <c r="B1318" s="99"/>
      <c r="C1318" s="99"/>
      <c r="D1318" s="99"/>
      <c r="E1318" s="99"/>
      <c r="F1318" s="99"/>
      <c r="G1318" s="99"/>
    </row>
    <row r="1319" spans="1:7" s="52" customFormat="1">
      <c r="A1319" s="99"/>
      <c r="B1319" s="99"/>
      <c r="C1319" s="99"/>
      <c r="D1319" s="99"/>
      <c r="E1319" s="99"/>
      <c r="F1319" s="99"/>
      <c r="G1319" s="99"/>
    </row>
    <row r="1320" spans="1:7" s="52" customFormat="1">
      <c r="A1320" s="99"/>
      <c r="B1320" s="99"/>
      <c r="C1320" s="99"/>
      <c r="D1320" s="99"/>
      <c r="E1320" s="99"/>
      <c r="F1320" s="99"/>
      <c r="G1320" s="99"/>
    </row>
    <row r="1321" spans="1:7" s="52" customFormat="1">
      <c r="A1321" s="99"/>
      <c r="B1321" s="99"/>
      <c r="C1321" s="99"/>
      <c r="D1321" s="99"/>
      <c r="E1321" s="99"/>
      <c r="F1321" s="99"/>
      <c r="G1321" s="99"/>
    </row>
    <row r="1322" spans="1:7" s="52" customFormat="1">
      <c r="A1322" s="99"/>
      <c r="B1322" s="99"/>
      <c r="C1322" s="99"/>
      <c r="D1322" s="99"/>
      <c r="E1322" s="99"/>
      <c r="F1322" s="99"/>
      <c r="G1322" s="99"/>
    </row>
    <row r="1323" spans="1:7" s="52" customFormat="1">
      <c r="A1323" s="99"/>
      <c r="B1323" s="99"/>
      <c r="C1323" s="99"/>
      <c r="D1323" s="99"/>
      <c r="E1323" s="99"/>
      <c r="F1323" s="99"/>
      <c r="G1323" s="99"/>
    </row>
    <row r="1324" spans="1:7" s="52" customFormat="1">
      <c r="A1324" s="99"/>
      <c r="B1324" s="99"/>
      <c r="C1324" s="99"/>
      <c r="D1324" s="99"/>
      <c r="E1324" s="99"/>
      <c r="F1324" s="99"/>
      <c r="G1324" s="99"/>
    </row>
    <row r="1325" spans="1:7" s="52" customFormat="1">
      <c r="A1325" s="99"/>
      <c r="B1325" s="99"/>
      <c r="C1325" s="99"/>
      <c r="D1325" s="99"/>
      <c r="E1325" s="99"/>
      <c r="F1325" s="99"/>
      <c r="G1325" s="99"/>
    </row>
    <row r="1326" spans="1:7" s="52" customFormat="1">
      <c r="A1326" s="99"/>
      <c r="B1326" s="99"/>
      <c r="C1326" s="99"/>
      <c r="D1326" s="99"/>
      <c r="E1326" s="99"/>
      <c r="F1326" s="99"/>
      <c r="G1326" s="99"/>
    </row>
    <row r="1327" spans="1:7" s="52" customFormat="1">
      <c r="A1327" s="99"/>
      <c r="B1327" s="99"/>
      <c r="C1327" s="99"/>
      <c r="D1327" s="99"/>
      <c r="E1327" s="99"/>
      <c r="F1327" s="99"/>
      <c r="G1327" s="99"/>
    </row>
    <row r="1328" spans="1:7" s="52" customFormat="1">
      <c r="A1328" s="99"/>
      <c r="B1328" s="99"/>
      <c r="C1328" s="99"/>
      <c r="D1328" s="99"/>
      <c r="E1328" s="99"/>
      <c r="F1328" s="99"/>
      <c r="G1328" s="99"/>
    </row>
    <row r="1329" spans="1:7" s="52" customFormat="1">
      <c r="A1329" s="99"/>
      <c r="B1329" s="99"/>
      <c r="C1329" s="99"/>
      <c r="D1329" s="99"/>
      <c r="E1329" s="99"/>
      <c r="F1329" s="99"/>
      <c r="G1329" s="99"/>
    </row>
    <row r="1330" spans="1:7" s="52" customFormat="1">
      <c r="A1330" s="99"/>
      <c r="B1330" s="99"/>
      <c r="C1330" s="99"/>
      <c r="D1330" s="99"/>
      <c r="E1330" s="99"/>
      <c r="F1330" s="99"/>
      <c r="G1330" s="99"/>
    </row>
    <row r="1331" spans="1:7" s="52" customFormat="1">
      <c r="A1331" s="99"/>
      <c r="B1331" s="99"/>
      <c r="C1331" s="99"/>
      <c r="D1331" s="99"/>
      <c r="E1331" s="99"/>
      <c r="F1331" s="99"/>
      <c r="G1331" s="99"/>
    </row>
    <row r="1332" spans="1:7" s="52" customFormat="1">
      <c r="A1332" s="99"/>
      <c r="B1332" s="99"/>
      <c r="C1332" s="99"/>
      <c r="D1332" s="99"/>
      <c r="E1332" s="99"/>
      <c r="F1332" s="99"/>
      <c r="G1332" s="99"/>
    </row>
    <row r="1333" spans="1:7" s="52" customFormat="1">
      <c r="A1333" s="99"/>
      <c r="B1333" s="99"/>
      <c r="C1333" s="99"/>
      <c r="D1333" s="99"/>
      <c r="E1333" s="99"/>
      <c r="F1333" s="99"/>
      <c r="G1333" s="99"/>
    </row>
    <row r="1334" spans="1:7" s="52" customFormat="1">
      <c r="A1334" s="99"/>
      <c r="B1334" s="99"/>
      <c r="C1334" s="99"/>
      <c r="D1334" s="99"/>
      <c r="E1334" s="99"/>
      <c r="F1334" s="99"/>
      <c r="G1334" s="99"/>
    </row>
    <row r="1335" spans="1:7" s="52" customFormat="1">
      <c r="A1335" s="99"/>
      <c r="B1335" s="99"/>
      <c r="C1335" s="99"/>
      <c r="D1335" s="99"/>
      <c r="E1335" s="99"/>
      <c r="F1335" s="99"/>
      <c r="G1335" s="99"/>
    </row>
    <row r="1336" spans="1:7" s="52" customFormat="1">
      <c r="A1336" s="99"/>
      <c r="B1336" s="99"/>
      <c r="C1336" s="99"/>
      <c r="D1336" s="99"/>
      <c r="E1336" s="99"/>
      <c r="F1336" s="99"/>
      <c r="G1336" s="99"/>
    </row>
    <row r="1337" spans="1:7" s="52" customFormat="1">
      <c r="A1337" s="99"/>
      <c r="B1337" s="99"/>
      <c r="C1337" s="99"/>
      <c r="D1337" s="99"/>
      <c r="E1337" s="99"/>
      <c r="F1337" s="99"/>
      <c r="G1337" s="99"/>
    </row>
    <row r="1338" spans="1:7" s="52" customFormat="1">
      <c r="A1338" s="99"/>
      <c r="B1338" s="99"/>
      <c r="C1338" s="99"/>
      <c r="D1338" s="99"/>
      <c r="E1338" s="99"/>
      <c r="F1338" s="99"/>
      <c r="G1338" s="99"/>
    </row>
    <row r="1339" spans="1:7" s="52" customFormat="1">
      <c r="A1339" s="99"/>
      <c r="B1339" s="99"/>
      <c r="C1339" s="99"/>
      <c r="D1339" s="99"/>
      <c r="E1339" s="99"/>
      <c r="F1339" s="99"/>
      <c r="G1339" s="99"/>
    </row>
    <row r="1340" spans="1:7" s="52" customFormat="1">
      <c r="A1340" s="99"/>
      <c r="B1340" s="99"/>
      <c r="C1340" s="99"/>
      <c r="D1340" s="99"/>
      <c r="E1340" s="99"/>
      <c r="F1340" s="99"/>
      <c r="G1340" s="99"/>
    </row>
    <row r="1341" spans="1:7" s="52" customFormat="1">
      <c r="A1341" s="99"/>
      <c r="B1341" s="99"/>
      <c r="C1341" s="99"/>
      <c r="D1341" s="99"/>
      <c r="E1341" s="99"/>
      <c r="F1341" s="99"/>
      <c r="G1341" s="99"/>
    </row>
  </sheetData>
  <conditionalFormatting sqref="A10:A15">
    <cfRule type="containsText" dxfId="4" priority="4" stopIfTrue="1" operator="containsText" text="0">
      <formula>NOT(ISERROR(SEARCH("0",A10)))</formula>
    </cfRule>
  </conditionalFormatting>
  <conditionalFormatting sqref="A18:A997">
    <cfRule type="containsText" dxfId="3" priority="3" stopIfTrue="1" operator="containsText" text="Exchange Rate :">
      <formula>NOT(ISERROR(SEARCH("Exchange Rate :",A18)))</formula>
    </cfRule>
  </conditionalFormatting>
  <conditionalFormatting sqref="B18:G999">
    <cfRule type="cellIs" dxfId="2" priority="2" stopIfTrue="1" operator="equal">
      <formula>0</formula>
    </cfRule>
  </conditionalFormatting>
  <conditionalFormatting sqref="C18:C1000 B27">
    <cfRule type="cellIs" dxfId="1" priority="5" stopIfTrue="1" operator="equal">
      <formula>"ALERT"</formula>
    </cfRule>
  </conditionalFormatting>
  <conditionalFormatting sqref="E10:E15">
    <cfRule type="cellIs" dxfId="0" priority="1" stopIfTrue="1" operator="equal">
      <formula>0</formula>
    </cfRule>
  </conditionalFormatting>
  <hyperlinks>
    <hyperlink ref="A7" r:id="rId1" display="http://www.achadirect.com/" xr:uid="{00000000-0004-0000-0100-000000000000}"/>
  </hyperlinks>
  <printOptions horizontalCentered="1" verticalCentered="1"/>
  <pageMargins left="0.12" right="0.18" top="0.22" bottom="0.3" header="0.15748031496063" footer="0.15748031496063"/>
  <pageSetup paperSize="9" scale="80" orientation="portrait" horizontalDpi="4294967293" verticalDpi="300" r:id="rId2"/>
  <headerFooter alignWithMargins="0">
    <oddFooter>Page &amp;P of &amp;N</oddFooter>
  </headerFooter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6</vt:i4>
      </vt:variant>
    </vt:vector>
  </HeadingPairs>
  <TitlesOfParts>
    <vt:vector size="9" baseType="lpstr">
      <vt:lpstr>Invoice</vt:lpstr>
      <vt:lpstr>Invoice (No Photo)</vt:lpstr>
      <vt:lpstr>Tax Invoice</vt:lpstr>
      <vt:lpstr>Invoice!Print_Area</vt:lpstr>
      <vt:lpstr>'Invoice (No Photo)'!Print_Area</vt:lpstr>
      <vt:lpstr>'Tax Invoice'!Print_Area</vt:lpstr>
      <vt:lpstr>Invoice!Print_Titles</vt:lpstr>
      <vt:lpstr>'Invoice (No Photo)'!Print_Titles</vt:lpstr>
      <vt:lpstr>'Tax Invoice'!Print_Titles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Amir</dc:creator>
  <cp:lastModifiedBy>Officer Acha</cp:lastModifiedBy>
  <cp:lastPrinted>2023-09-12T09:16:20Z</cp:lastPrinted>
  <dcterms:created xsi:type="dcterms:W3CDTF">2006-01-06T19:59:33Z</dcterms:created>
  <dcterms:modified xsi:type="dcterms:W3CDTF">2023-09-12T09:26:22Z</dcterms:modified>
</cp:coreProperties>
</file>