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1CB2E2D6-DFB4-4496-B8CA-B22A19051C79}"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Invoice!$A$1:$K$49</definedName>
    <definedName name="_xlnm.Print_Area" localSheetId="2">'Shipping Invoice'!$A$1:$L$42</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0" i="7" l="1"/>
  <c r="K39" i="7"/>
  <c r="E31" i="6"/>
  <c r="E29" i="6"/>
  <c r="E25" i="6"/>
  <c r="E23" i="6"/>
  <c r="E19" i="6"/>
  <c r="K14" i="7"/>
  <c r="K17" i="7"/>
  <c r="K10" i="7"/>
  <c r="I34" i="7"/>
  <c r="I33" i="7"/>
  <c r="I32" i="7"/>
  <c r="I29" i="7"/>
  <c r="I28" i="7"/>
  <c r="I27" i="7"/>
  <c r="I23" i="7"/>
  <c r="I22" i="7"/>
  <c r="N1" i="7"/>
  <c r="I35" i="7" s="1"/>
  <c r="N1" i="6"/>
  <c r="E32" i="6" s="1"/>
  <c r="F1002" i="6"/>
  <c r="F1001" i="6"/>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37" i="5"/>
  <c r="I36" i="5"/>
  <c r="I35" i="5"/>
  <c r="I34" i="5"/>
  <c r="I33" i="5"/>
  <c r="I32" i="5"/>
  <c r="I31" i="5"/>
  <c r="I30" i="5"/>
  <c r="I29" i="5"/>
  <c r="I28" i="5"/>
  <c r="I27" i="5"/>
  <c r="I26" i="5"/>
  <c r="I25" i="5"/>
  <c r="I24" i="5"/>
  <c r="I23" i="5"/>
  <c r="I22" i="5"/>
  <c r="J37" i="2"/>
  <c r="J36" i="2"/>
  <c r="J35" i="2"/>
  <c r="J34" i="2"/>
  <c r="J33" i="2"/>
  <c r="J32" i="2"/>
  <c r="J31" i="2"/>
  <c r="J30" i="2"/>
  <c r="J29" i="2"/>
  <c r="J28" i="2"/>
  <c r="J27" i="2"/>
  <c r="J26" i="2"/>
  <c r="J25" i="2"/>
  <c r="J24" i="2"/>
  <c r="J23" i="2"/>
  <c r="J22" i="2"/>
  <c r="A1007" i="6"/>
  <c r="A1006" i="6"/>
  <c r="A1005" i="6"/>
  <c r="F1004" i="6"/>
  <c r="A1004" i="6"/>
  <c r="A1003" i="6"/>
  <c r="A1002" i="6"/>
  <c r="A1001" i="6"/>
  <c r="J38" i="2" l="1"/>
  <c r="J41" i="2" s="1"/>
  <c r="K28" i="7"/>
  <c r="K34" i="7"/>
  <c r="I25" i="7"/>
  <c r="I36" i="7"/>
  <c r="K32" i="7"/>
  <c r="K23" i="7"/>
  <c r="K29" i="7"/>
  <c r="K35" i="7"/>
  <c r="I26" i="7"/>
  <c r="I31" i="7"/>
  <c r="K31" i="7" s="1"/>
  <c r="I37" i="7"/>
  <c r="K37" i="7" s="1"/>
  <c r="K25" i="7"/>
  <c r="K36" i="7"/>
  <c r="K26" i="7"/>
  <c r="K27" i="7"/>
  <c r="K33" i="7"/>
  <c r="I24" i="7"/>
  <c r="K24" i="7" s="1"/>
  <c r="I30" i="7"/>
  <c r="K30" i="7" s="1"/>
  <c r="E21" i="6"/>
  <c r="E27" i="6"/>
  <c r="E33" i="6"/>
  <c r="E22" i="6"/>
  <c r="E28" i="6"/>
  <c r="E18" i="6"/>
  <c r="E24" i="6"/>
  <c r="E30" i="6"/>
  <c r="E20" i="6"/>
  <c r="E26" i="6"/>
  <c r="B38" i="7"/>
  <c r="K22" i="7"/>
  <c r="M11" i="6"/>
  <c r="I47" i="2" s="1"/>
  <c r="K38" i="7" l="1"/>
  <c r="K41" i="7" s="1"/>
  <c r="I48" i="2"/>
  <c r="I49"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<sst xmlns="http://schemas.openxmlformats.org/spreadsheetml/2006/main" count="2078" uniqueCount="755">
  <si>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</si>
  <si>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</si>
  <si>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</si>
  <si>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</si>
  <si>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</si>
  <si>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</si>
  <si>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</si>
  <si>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</si>
  <si>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</si>
  <si>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</si>
  <si>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</si>
  <si>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</si>
  <si>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</si>
  <si>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</si>
  <si>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</si>
  <si>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</si>
  <si>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</si>
  <si>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</si>
  <si>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</si>
  <si>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</si>
  <si>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</si>
  <si>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</si>
  <si>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</si>
  <si>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</si>
  <si>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</si>
  <si>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</si>
  <si>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</si>
  <si>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</si>
  <si>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</si>
  <si>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</si>
  <si>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</si>
  <si>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</si>
  <si>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</si>
  <si>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</si>
  <si>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</si>
  <si>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</si>
  <si>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</si>
  <si>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</si>
  <si>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</si>
  <si>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</si>
  <si>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</si>
  <si>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</si>
  <si>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</si>
  <si>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</si>
  <si>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</si>
  <si>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</si>
  <si>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</si>
  <si>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</si>
  <si>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</si>
  <si>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</si>
  <si>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</si>
  <si>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</si>
  <si>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</si>
  <si>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</si>
  <si>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</si>
  <si>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</si>
  <si>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</si>
  <si>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</si>
  <si>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</si>
  <si>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</si>
  <si>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</si>
  <si>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</si>
  <si>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</si>
  <si>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</si>
  <si>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</si>
  <si>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</si>
  <si>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</si>
  <si>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</si>
  <si>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</si>
  <si>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</si>
  <si>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</si>
  <si>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</si>
  <si>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</si>
  <si>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</si>
  <si>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</si>
  <si>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</si>
  <si>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</si>
  <si>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</si>
  <si>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</si>
  <si>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</si>
  <si>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</si>
  <si>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</si>
  <si>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</si>
  <si>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</si>
  <si>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</si>
  <si>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</si>
  <si>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</si>
  <si>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</si>
  <si>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</si>
  <si>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</si>
  <si>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</si>
  <si>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</si>
  <si>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</si>
  <si>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</si>
  <si>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</si>
  <si>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</si>
  <si>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</si>
  <si>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</si>
  <si>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</si>
  <si>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</si>
  <si>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</si>
  <si>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</si>
  <si>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</si>
  <si>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</si>
  <si>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</si>
  <si>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</si>
  <si>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</si>
  <si>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</si>
  <si>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</si>
  <si>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</si>
  <si>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</si>
  <si>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</si>
  <si>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</si>
  <si>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</si>
  <si>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</si>
  <si>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</si>
  <si>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</si>
  <si>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</si>
  <si>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</si>
  <si>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</si>
  <si>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</si>
  <si>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</si>
  <si>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</si>
  <si>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</si>
  <si>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</si>
  <si>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</si>
  <si>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</si>
  <si>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</si>
  <si>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</si>
  <si>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</si>
  <si>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</si>
  <si>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</si>
  <si>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</si>
  <si>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</si>
  <si>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</si>
  <si>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</si>
  <si>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</si>
  <si>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</si>
  <si>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</si>
  <si>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</si>
  <si>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</si>
  <si>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</si>
  <si>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</si>
  <si>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</si>
  <si>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</si>
  <si>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</si>
  <si>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</si>
  <si>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</si>
  <si>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</si>
  <si>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</si>
  <si>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</si>
  <si>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</si>
  <si>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</si>
  <si>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</si>
  <si>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</si>
  <si>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</si>
  <si>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</si>
  <si>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</si>
  <si>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</si>
  <si>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</si>
  <si>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</si>
  <si>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</si>
  <si>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</si>
  <si>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</si>
  <si>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</si>
  <si>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</si>
  <si>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</si>
  <si>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</si>
  <si>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</si>
  <si>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</si>
  <si>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</si>
  <si>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</si>
  <si>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</si>
  <si>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</si>
  <si>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</si>
  <si>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</si>
  <si>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</si>
  <si>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</si>
  <si>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</si>
  <si>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</si>
  <si>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</si>
  <si>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</si>
  <si>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</si>
  <si>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</si>
  <si>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</si>
  <si>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</si>
  <si>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</si>
  <si>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</si>
  <si>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</si>
  <si>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</si>
  <si>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</si>
  <si>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</si>
  <si>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</si>
  <si>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</si>
  <si>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</si>
  <si>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</si>
  <si>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</si>
  <si>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</si>
  <si>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</si>
  <si>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</si>
  <si>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</si>
  <si>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</si>
  <si>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</si>
  <si>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</si>
  <si>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</si>
  <si>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</si>
  <si>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</si>
  <si>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</si>
  <si>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</si>
  <si>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</si>
  <si>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</si>
  <si>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</si>
  <si>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</si>
  <si>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</si>
  <si>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</si>
  <si>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</si>
  <si>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</si>
  <si>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</si>
  <si>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</si>
  <si>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</si>
  <si>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</si>
  <si>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</si>
  <si>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</si>
  <si>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</si>
  <si>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</si>
  <si>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</si>
  <si>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</si>
  <si>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</si>
  <si>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</si>
  <si>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</si>
  <si>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</si>
  <si>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</si>
  <si>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</si>
  <si>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</si>
  <si>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</si>
  <si>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</si>
  <si>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</si>
  <si>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</si>
  <si>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</si>
  <si>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</si>
  <si>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</si>
  <si>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</si>
  <si>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</si>
  <si>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</si>
  <si>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</si>
  <si>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</si>
  <si>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</si>
  <si>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</si>
  <si>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</si>
  <si>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</si>
  <si>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</si>
  <si>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</si>
  <si>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</si>
  <si>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</si>
  <si>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</si>
  <si>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</si>
  <si>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</si>
  <si>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</si>
  <si>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</si>
  <si>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</si>
  <si>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</si>
  <si>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</si>
  <si>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</si>
  <si>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</si>
  <si>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</si>
  <si>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</si>
  <si>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</si>
  <si>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</si>
  <si>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</si>
  <si>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</si>
  <si>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</si>
  <si>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</si>
  <si>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</si>
  <si>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</si>
  <si>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</si>
  <si>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</si>
  <si>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</si>
  <si>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</si>
  <si>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</si>
  <si>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</si>
  <si>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</si>
  <si>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</si>
  <si>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</si>
  <si>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</si>
  <si>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</si>
  <si>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</si>
  <si>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</si>
  <si>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</si>
  <si>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</si>
  <si>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</si>
  <si>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</si>
  <si>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</si>
  <si>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</si>
  <si>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</si>
  <si>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</si>
  <si>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</si>
  <si>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</si>
  <si>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</si>
  <si>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</si>
  <si>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</si>
  <si>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</si>
  <si>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</si>
  <si>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</si>
  <si>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</si>
  <si>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</si>
  <si>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</si>
  <si>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</si>
  <si>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</si>
  <si>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</si>
  <si>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</si>
  <si>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</si>
  <si>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</si>
  <si>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</si>
  <si>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</si>
  <si>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</si>
  <si>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</si>
  <si>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</si>
  <si>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</si>
  <si>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</si>
  <si>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</si>
  <si>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</si>
  <si>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</si>
  <si>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</si>
  <si>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</si>
  <si>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</si>
  <si>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</si>
  <si>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</si>
  <si>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</si>
  <si>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</si>
  <si>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</si>
  <si>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</si>
  <si>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</si>
  <si>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</si>
  <si>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</si>
  <si>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</si>
  <si>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</si>
  <si>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</si>
  <si>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</si>
  <si>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</si>
  <si>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</si>
  <si>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</si>
  <si>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</si>
  <si>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</si>
  <si>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</si>
  <si>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</si>
  <si>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</si>
  <si>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</si>
  <si>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</si>
  <si>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</si>
  <si>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</si>
  <si>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</si>
  <si>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</si>
  <si>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</si>
  <si>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</si>
  <si>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</si>
  <si>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</si>
  <si>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</si>
  <si>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</si>
  <si>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</si>
  <si>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</si>
  <si>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</si>
  <si>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</si>
  <si>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</si>
  <si>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</si>
  <si>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</si>
  <si>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</si>
  <si>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</si>
  <si>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</si>
  <si>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</si>
  <si>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</si>
  <si>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</si>
  <si>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</si>
  <si>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</si>
  <si>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</si>
  <si>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</si>
  <si>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</si>
  <si>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</si>
  <si>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</si>
  <si>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</si>
  <si>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</si>
  <si>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</si>
  <si>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</si>
  <si>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</si>
  <si>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</si>
  <si>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</si>
  <si>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</si>
  <si>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</si>
  <si>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</si>
  <si>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</si>
  <si>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</si>
  <si>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</si>
  <si>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</si>
  <si>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</si>
  <si>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</si>
  <si>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</si>
  <si>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</si>
  <si>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</si>
  <si>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</si>
  <si>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</si>
  <si>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</si>
  <si>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</si>
  <si>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</si>
  <si>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</si>
  <si>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</si>
  <si>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</si>
  <si>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</si>
  <si>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</si>
  <si>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</si>
  <si>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</si>
  <si>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</si>
  <si>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</si>
  <si>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</si>
  <si>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</si>
  <si>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</si>
  <si>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</si>
  <si>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</si>
  <si>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</si>
  <si>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</si>
  <si>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</si>
  <si>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</si>
  <si>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</si>
  <si>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</si>
  <si>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</si>
  <si>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</si>
  <si>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</si>
  <si>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</si>
  <si>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</si>
  <si>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</si>
  <si>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</si>
  <si>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</si>
  <si>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</si>
  <si>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</si>
  <si>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</si>
  <si>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</si>
  <si>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</si>
  <si>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</si>
  <si>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</si>
  <si>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</si>
  <si>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</si>
  <si>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</si>
  <si>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</si>
  <si>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</si>
  <si>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</si>
  <si>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</si>
  <si>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</si>
  <si>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</si>
  <si>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</si>
  <si>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</si>
  <si>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</si>
  <si>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</si>
  <si>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</si>
  <si>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</si>
  <si>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</si>
  <si>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</si>
  <si>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</si>
  <si>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</si>
  <si>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</si>
  <si>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</si>
  <si>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</si>
  <si>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</si>
  <si>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</si>
  <si>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</si>
  <si>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</si>
  <si>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</si>
  <si>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</si>
  <si>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</si>
  <si>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</si>
  <si>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</si>
  <si>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</si>
  <si>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</si>
  <si>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</si>
  <si>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</si>
  <si>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</si>
  <si>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</si>
  <si>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</si>
  <si>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</si>
  <si>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</si>
  <si>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</si>
  <si>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</si>
  <si>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</si>
  <si>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</si>
  <si>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</si>
  <si>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</si>
  <si>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</si>
  <si>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</si>
  <si>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</si>
  <si>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</si>
  <si>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</si>
  <si>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</si>
  <si>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</si>
  <si>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</si>
  <si>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</si>
  <si>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</si>
  <si>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</si>
  <si>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</si>
  <si>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</si>
  <si>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</si>
  <si>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</si>
  <si>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</si>
  <si>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</si>
  <si>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</si>
  <si>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</si>
  <si>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</si>
  <si>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</si>
  <si>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</si>
  <si>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</si>
  <si>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</si>
  <si>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</si>
  <si>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</si>
  <si>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</si>
  <si>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</si>
  <si>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</si>
  <si>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</si>
  <si>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</si>
  <si>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</si>
  <si>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</si>
  <si>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</si>
  <si>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</si>
  <si>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</si>
  <si>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</si>
  <si>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</si>
  <si>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</si>
  <si>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</si>
  <si>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</si>
  <si>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</si>
  <si>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</si>
  <si>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</si>
  <si>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</si>
  <si>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</si>
  <si>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</si>
  <si>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</si>
  <si>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</si>
  <si>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</si>
  <si>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</si>
  <si>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</si>
  <si>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</si>
  <si>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</si>
  <si>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</si>
  <si>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</si>
  <si>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</si>
  <si>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</si>
  <si>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</si>
  <si>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</si>
  <si>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</si>
  <si>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</si>
  <si>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</si>
  <si>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</si>
  <si>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</si>
  <si>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</si>
  <si>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</si>
  <si>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</si>
  <si>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</si>
  <si>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</si>
  <si>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</si>
  <si>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</si>
  <si>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</si>
  <si>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</si>
  <si>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</si>
  <si>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</si>
  <si>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</si>
  <si>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</si>
  <si>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</si>
  <si>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</si>
  <si>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</si>
  <si>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</si>
  <si>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</si>
  <si>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</si>
  <si>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</si>
  <si>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</si>
  <si>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</si>
  <si>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</si>
  <si>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</si>
  <si>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</si>
  <si>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</si>
  <si>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</si>
  <si>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</si>
  <si>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</si>
  <si>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</si>
  <si>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</si>
  <si>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</si>
  <si>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</si>
  <si>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</si>
  <si>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</si>
  <si>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</si>
  <si>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</si>
  <si>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</si>
  <si>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</si>
  <si>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</si>
  <si>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</si>
  <si>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</si>
  <si>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</si>
  <si>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</si>
  <si>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</si>
  <si>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</si>
  <si>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</si>
  <si>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</si>
  <si>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</si>
  <si>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</si>
  <si>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</si>
  <si>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</si>
  <si>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</si>
  <si>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</si>
  <si>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</si>
  <si>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</si>
  <si>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</si>
  <si>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</si>
  <si>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</si>
  <si>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</si>
  <si>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</si>
  <si>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</si>
  <si>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</si>
  <si>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</si>
  <si>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</si>
  <si>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</si>
  <si>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</si>
  <si>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</si>
  <si>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</si>
  <si>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</si>
  <si>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</si>
  <si>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</si>
  <si>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</si>
  <si>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</si>
  <si>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</si>
  <si>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</si>
  <si>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</si>
  <si>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</si>
  <si>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</si>
  <si>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</si>
  <si>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</si>
  <si>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</si>
  <si>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</si>
  <si>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</si>
  <si>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</si>
  <si>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</si>
  <si>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</si>
  <si>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</si>
  <si>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</si>
  <si>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</si>
  <si>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</si>
  <si>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</si>
  <si>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</si>
  <si>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</si>
  <si>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</si>
  <si>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</si>
  <si>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</si>
  <si>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</si>
  <si>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</si>
  <si>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</si>
  <si>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</si>
  <si>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</si>
  <si>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</si>
  <si>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</si>
  <si>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</si>
  <si>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</si>
  <si>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</si>
  <si>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</si>
  <si>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</si>
  <si>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</si>
  <si>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</si>
  <si>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</si>
  <si>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</si>
  <si>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</si>
  <si>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</si>
  <si>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</si>
  <si>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</si>
  <si>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</si>
  <si>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</si>
  <si>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</si>
  <si>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</si>
  <si>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</si>
  <si>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</si>
  <si>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</si>
  <si>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</si>
  <si>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</si>
  <si>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</si>
  <si>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</si>
  <si>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</si>
  <si>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</si>
  <si>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</si>
  <si>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</si>
  <si>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</si>
  <si>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</si>
  <si>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</si>
  <si>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</si>
  <si>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</si>
  <si>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</si>
  <si>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</si>
  <si>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</si>
  <si>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</si>
  <si>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</si>
  <si>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</si>
  <si>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</si>
  <si>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</si>
  <si>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</si>
  <si>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</si>
  <si>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</si>
  <si>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</si>
  <si>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</si>
  <si>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</si>
  <si>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</si>
  <si>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</si>
  <si>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</si>
  <si>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</si>
  <si>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</si>
  <si>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</si>
  <si>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</si>
  <si>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</si>
  <si>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</si>
  <si>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United States</t>
  </si>
  <si>
    <t>BodyMods Ink</t>
  </si>
  <si>
    <t>Chris Bucher</t>
  </si>
  <si>
    <t>624 market st</t>
  </si>
  <si>
    <t>17801 Sunbury</t>
  </si>
  <si>
    <t>Tel: +1 5709755390</t>
  </si>
  <si>
    <t>Email: bodymods17801@yahoo.com</t>
  </si>
  <si>
    <t>316L steel eyebrow barbell, 16g (1.2mm) with two 3mm balls</t>
  </si>
  <si>
    <t>BLK03C</t>
  </si>
  <si>
    <t>Bulk body jewelry: 100 pcs. assortment of surgical steel labrets, 14g (1.6mm) with 4mm ball</t>
  </si>
  <si>
    <t>BLK103</t>
  </si>
  <si>
    <t>Bulk body jewelry: 100 pcs. assortment of 14g (1.6mm) surgical steel tongue barbells with two 5mm balls</t>
  </si>
  <si>
    <t>BLK18A</t>
  </si>
  <si>
    <t>Bulk body jewelry: 100 pcs. pack of 16g (1.2mm) surgical steel eyebrow bananas with 3mm balls</t>
  </si>
  <si>
    <t>BLK62</t>
  </si>
  <si>
    <t>Bulk steel jewelry: 36 pairs of surgical steel earring studs with 6mm - 8mm round prong set cubic zirconia stone</t>
  </si>
  <si>
    <t>MDK569</t>
  </si>
  <si>
    <t>Color: Black Anodized w/ Clear crystal</t>
  </si>
  <si>
    <t>NEDBOX</t>
  </si>
  <si>
    <t>Gauge: 1mm</t>
  </si>
  <si>
    <t>Wholesale box with 100 pcs. of individually packed single use EO gas sterilized surgical steel piercing needles (sizes 10g &amp; 8g 2.5mm and 3mm are sold in boxes of 50 pieces)</t>
  </si>
  <si>
    <t>Gauge: 1.6mm</t>
  </si>
  <si>
    <t>NSC18</t>
  </si>
  <si>
    <t>Surgical steel nose screw, 18g (1mm) with a 2mm round crystal top</t>
  </si>
  <si>
    <t>UBLK303</t>
  </si>
  <si>
    <t>Quantity In Bulk: 40 pcs.</t>
  </si>
  <si>
    <t>Height: 2mm</t>
  </si>
  <si>
    <t>Bulk body jewelry: Assortment of high polished titanium G23 dermal anchor base part, 14g (1.6mm) with surface piercing with three circular holes in the base plate and with a 16g (1.2mm) internal threading connector (this product only fits our dermal anchor top parts)</t>
  </si>
  <si>
    <t>Height: 2.5mm</t>
  </si>
  <si>
    <t>XBAL4</t>
  </si>
  <si>
    <t>Pack of 10 pcs. of 4mm high polished surgical steel balls with 1.6mm threading (14g)</t>
  </si>
  <si>
    <t>XBAL4S</t>
  </si>
  <si>
    <t>Pack of 10 pcs. of 4mm high polished surgical steel balls with 1.2mm threading (16g)</t>
  </si>
  <si>
    <t>NEDBOX18</t>
  </si>
  <si>
    <t>NEDBOX16</t>
  </si>
  <si>
    <t>NEDBOX14</t>
  </si>
  <si>
    <t>UBLK303B</t>
  </si>
  <si>
    <t>Four Hundred Forty One and 78 cents USD</t>
  </si>
  <si>
    <t>PVD plated surgical steel belly banana, 14g (1.6mm) with a upper 5mm plain ball and a lower 8mm jewel ball with a dangling black bat - length 3/8'' (10mm)</t>
  </si>
  <si>
    <t>Sura</t>
  </si>
  <si>
    <t>624 Market St</t>
  </si>
  <si>
    <t>17801 Sunbury, Pennsylvania</t>
  </si>
  <si>
    <t>Free Shipping to USA via DHL due to order over 350 USD:</t>
  </si>
  <si>
    <t>GSP Eligible</t>
  </si>
  <si>
    <t xml:space="preserve">  HTS - A7117.19.9000: Imitation jewelry of base metal</t>
  </si>
  <si>
    <t>Customer paid</t>
  </si>
  <si>
    <t>Refund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</si>
</sst>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4"/>
      <color indexed="8"/>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29">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2" fillId="0" borderId="0" applyFont="0" applyFill="0" applyBorder="0" applyAlignment="0" applyProtection="0"/>
  </cellStyleXfs>
  <cellXfs count="14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49" fontId="31" fillId="2" borderId="0" xfId="6" applyNumberFormat="1" applyFont="1" applyFill="1" applyBorder="1" applyAlignment="1" applyProtection="1">
      <alignment horizontal="center" vertical="center"/>
    </xf>
    <xf numFmtId="44" fontId="1" fillId="0" borderId="0" xfId="5328" applyFont="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29">
    <cellStyle name="Comma 2" xfId="7" xr:uid="{F1442268-3A09-4E70-8F89-461998FB1807}"/>
    <cellStyle name="Comma 2 2" xfId="4756" xr:uid="{4786D4CB-DE9E-480D-A639-FA7A1A00F4A1}"/>
    <cellStyle name="Comma 3" xfId="4289" xr:uid="{39B25570-BD4A-47BA-9E85-78C6B134352E}"/>
    <cellStyle name="Comma 3 2" xfId="4757" xr:uid="{1407BFFA-07C8-4716-A3D0-E00D5A939EAA}"/>
    <cellStyle name="Currency" xfId="5328" builtinId="4"/>
    <cellStyle name="Currency 10" xfId="8" xr:uid="{DAD6E499-7389-4B0E-B861-AC4A2F80AECF}"/>
    <cellStyle name="Currency 10 2" xfId="9" xr:uid="{22129D47-D14F-4198-B154-2ED4711FF54A}"/>
    <cellStyle name="Currency 10 2 2" xfId="3665" xr:uid="{BF0EF6E1-BF45-4979-BE6C-EAD4154C8014}"/>
    <cellStyle name="Currency 10 2 2 2" xfId="4483" xr:uid="{FEA61718-8401-4ECB-9021-9F22C88930AA}"/>
    <cellStyle name="Currency 10 2 3" xfId="4484" xr:uid="{ECFC59EE-6A6C-4E5F-97B8-3C73A4821588}"/>
    <cellStyle name="Currency 10 3" xfId="10" xr:uid="{366B3D23-7870-4EFA-A699-98D1FCFC95A9}"/>
    <cellStyle name="Currency 10 3 2" xfId="3666" xr:uid="{81C2A929-588B-4C78-A3DA-AA2FC65C3FA1}"/>
    <cellStyle name="Currency 10 3 2 2" xfId="4485" xr:uid="{E93E6EC8-2454-4D21-BE8E-75EBD3C97EAA}"/>
    <cellStyle name="Currency 10 3 3" xfId="4486" xr:uid="{7C2D298B-B308-4039-9587-A49FF7540B39}"/>
    <cellStyle name="Currency 10 4" xfId="3667" xr:uid="{337B333F-9324-4DE3-BDE7-4EB849B7A4AE}"/>
    <cellStyle name="Currency 10 4 2" xfId="4487" xr:uid="{65380021-CCBF-439E-B732-CE18B2F29F98}"/>
    <cellStyle name="Currency 10 5" xfId="4488" xr:uid="{515AB6F9-8BC3-4C43-9638-F0C8CB7DFF72}"/>
    <cellStyle name="Currency 10 6" xfId="4679" xr:uid="{9522F628-2F17-411A-8569-8904EAF311F0}"/>
    <cellStyle name="Currency 11" xfId="11" xr:uid="{D2864647-AF2D-4964-8B56-92FFE2634487}"/>
    <cellStyle name="Currency 11 2" xfId="12" xr:uid="{2B81E92F-C744-4968-B5AF-0EE6B3B14EE6}"/>
    <cellStyle name="Currency 11 2 2" xfId="3668" xr:uid="{B2828994-A58B-43DD-AF0A-F276AC698FE3}"/>
    <cellStyle name="Currency 11 2 2 2" xfId="4489" xr:uid="{0A6301E3-4772-4FBC-A96E-BC3157FD0863}"/>
    <cellStyle name="Currency 11 2 3" xfId="4490" xr:uid="{8ED74406-9590-4688-8B4F-AAD55BCFB83A}"/>
    <cellStyle name="Currency 11 3" xfId="13" xr:uid="{731C743F-B905-4BEC-8AD6-117F2FAAC62B}"/>
    <cellStyle name="Currency 11 3 2" xfId="3669" xr:uid="{A0EF1415-C483-4C00-9371-5A98E2D65AA5}"/>
    <cellStyle name="Currency 11 3 2 2" xfId="4491" xr:uid="{F907C49A-1599-4439-A926-684BF9F331B9}"/>
    <cellStyle name="Currency 11 3 3" xfId="4492" xr:uid="{95392B78-905C-4521-A260-5C8F71656E59}"/>
    <cellStyle name="Currency 11 4" xfId="3670" xr:uid="{EDDF6796-A6D8-4828-A220-A016E48389A9}"/>
    <cellStyle name="Currency 11 4 2" xfId="4493" xr:uid="{9CE11D6B-BB0D-4217-AEE0-707C5F525ACE}"/>
    <cellStyle name="Currency 11 5" xfId="4290" xr:uid="{3D507337-1851-4A04-953E-9A0DDAC628FC}"/>
    <cellStyle name="Currency 11 5 2" xfId="4494" xr:uid="{7A66CA0D-3661-49F4-834D-726DD0ABCCE3}"/>
    <cellStyle name="Currency 11 5 3" xfId="4711" xr:uid="{D77059DD-7A91-442C-A0CC-1FDD156A151D}"/>
    <cellStyle name="Currency 11 5 3 2" xfId="5316" xr:uid="{5EDF3326-3E9A-40DC-9385-A17DFC8B2057}"/>
    <cellStyle name="Currency 11 5 3 3" xfId="4758" xr:uid="{C716CC0F-A587-4B05-9658-E7E8727F6DC0}"/>
    <cellStyle name="Currency 11 5 4" xfId="4688" xr:uid="{FEFD1D2B-ABA9-40B3-844B-4AA647D3A946}"/>
    <cellStyle name="Currency 11 6" xfId="4680" xr:uid="{E5CD2AEF-03BD-4DB9-88DE-F27E99BFE4A8}"/>
    <cellStyle name="Currency 12" xfId="14" xr:uid="{E13828BF-BCBD-42CA-A93F-5611A9BB4E6A}"/>
    <cellStyle name="Currency 12 2" xfId="15" xr:uid="{50AFBDA3-477F-44D2-A601-2A77AFD06354}"/>
    <cellStyle name="Currency 12 2 2" xfId="3671" xr:uid="{DB8FAFF1-803B-4227-8FBB-37CC72EE35AC}"/>
    <cellStyle name="Currency 12 2 2 2" xfId="4495" xr:uid="{9DDE0121-4C91-49D6-BF35-F9DD626498E7}"/>
    <cellStyle name="Currency 12 2 3" xfId="4496" xr:uid="{FC7792C2-1D7C-4093-988F-A05A4548AC21}"/>
    <cellStyle name="Currency 12 3" xfId="3672" xr:uid="{33D7F566-CC32-48F8-90E6-5329EAAE84B7}"/>
    <cellStyle name="Currency 12 3 2" xfId="4497" xr:uid="{6C847C1C-52F5-4931-B4FE-0AF03253CA3D}"/>
    <cellStyle name="Currency 12 4" xfId="4498" xr:uid="{BA79825F-CCFB-49DB-99D2-ED9C8BA4EE3E}"/>
    <cellStyle name="Currency 13" xfId="16" xr:uid="{B47C629E-A375-41E7-9E28-6A0DEEF4D173}"/>
    <cellStyle name="Currency 13 2" xfId="4292" xr:uid="{1FB6E090-F6A5-46D5-BD82-5A9CB0F9D365}"/>
    <cellStyle name="Currency 13 3" xfId="4293" xr:uid="{4AF0F1C7-8FF2-4ACD-817D-2F3750588EA8}"/>
    <cellStyle name="Currency 13 3 2" xfId="4760" xr:uid="{5ACC68BF-09E1-4F57-89F5-B8B30A886FB3}"/>
    <cellStyle name="Currency 13 4" xfId="4291" xr:uid="{BB0CEA5E-BB7C-41A6-88D6-9CC60FA7AA6B}"/>
    <cellStyle name="Currency 13 5" xfId="4759" xr:uid="{547C329F-25EC-493D-9CBE-1CD6E298F869}"/>
    <cellStyle name="Currency 14" xfId="17" xr:uid="{24DABA45-71BF-40D0-8B22-12F9CB7AAB73}"/>
    <cellStyle name="Currency 14 2" xfId="3673" xr:uid="{BF2BF13B-6657-4C30-95EF-4F3748660F36}"/>
    <cellStyle name="Currency 14 2 2" xfId="4499" xr:uid="{E6C9157D-596E-4E17-BA12-E35F6D67D5D3}"/>
    <cellStyle name="Currency 14 3" xfId="4500" xr:uid="{8766BB52-2751-4E33-A1FD-4EF9A2597FE1}"/>
    <cellStyle name="Currency 15" xfId="4385" xr:uid="{10C6E79B-C2C6-4F98-B163-114B2D5AEEED}"/>
    <cellStyle name="Currency 15 2" xfId="5322" xr:uid="{1864FFDB-4A70-499E-8EBA-84B310F6A615}"/>
    <cellStyle name="Currency 17" xfId="4294" xr:uid="{7E82C302-480C-499A-B0D1-47A527ABBCAD}"/>
    <cellStyle name="Currency 2" xfId="18" xr:uid="{238E8EFA-71F1-443D-839A-CE2CD345ACFF}"/>
    <cellStyle name="Currency 2 2" xfId="19" xr:uid="{2012952F-9085-4DBE-B836-EC304D2AAB08}"/>
    <cellStyle name="Currency 2 2 2" xfId="20" xr:uid="{81E00C8E-D380-48A8-A63B-5FFF0848335E}"/>
    <cellStyle name="Currency 2 2 2 2" xfId="21" xr:uid="{BCA6E78C-ECFA-4FFE-9DC7-952EDB5B10B6}"/>
    <cellStyle name="Currency 2 2 2 2 2" xfId="4761" xr:uid="{9C989351-85CA-46F2-84E5-63E8BA1CD1BE}"/>
    <cellStyle name="Currency 2 2 2 3" xfId="22" xr:uid="{56E97275-95E4-4981-A289-97AF88BA41C4}"/>
    <cellStyle name="Currency 2 2 2 3 2" xfId="3674" xr:uid="{3D4DAE6B-36C5-4A87-9503-813ADEDA9308}"/>
    <cellStyle name="Currency 2 2 2 3 2 2" xfId="4501" xr:uid="{BCBF5DFA-A615-41DC-A615-D7159F8A49D4}"/>
    <cellStyle name="Currency 2 2 2 3 3" xfId="4502" xr:uid="{0C8C5F84-AFEA-4857-80A7-9485D58F65D4}"/>
    <cellStyle name="Currency 2 2 2 4" xfId="3675" xr:uid="{6815201F-68E8-4B81-BC61-1FECA3FB2F82}"/>
    <cellStyle name="Currency 2 2 2 4 2" xfId="4503" xr:uid="{E26F1E74-D5F9-44FE-BB74-6BCAD7C8B8CA}"/>
    <cellStyle name="Currency 2 2 2 5" xfId="4504" xr:uid="{A18B46FB-BE62-425D-994F-13DF17B15774}"/>
    <cellStyle name="Currency 2 2 3" xfId="3676" xr:uid="{F66FDA4F-9338-467B-ADCA-4A5C5BF75F7E}"/>
    <cellStyle name="Currency 2 2 3 2" xfId="4505" xr:uid="{092C0E67-6E15-4310-942C-CABA404D0142}"/>
    <cellStyle name="Currency 2 2 4" xfId="4506" xr:uid="{9AD0A636-8FD8-4590-ACB3-1B345106FB5E}"/>
    <cellStyle name="Currency 2 3" xfId="23" xr:uid="{3CD412F2-2C69-48BD-B2BE-E16981F16853}"/>
    <cellStyle name="Currency 2 3 2" xfId="3677" xr:uid="{2FB74886-9E0D-46A1-B339-D1DF60E0DE89}"/>
    <cellStyle name="Currency 2 3 2 2" xfId="4507" xr:uid="{E539CA44-0A3A-4977-AEAC-ED7A93E003A1}"/>
    <cellStyle name="Currency 2 3 3" xfId="4508" xr:uid="{CFC422D9-46F2-48CB-BFE8-BABDA7D8E5F5}"/>
    <cellStyle name="Currency 2 4" xfId="3678" xr:uid="{9408080F-6167-46C7-A552-9918C11C0F51}"/>
    <cellStyle name="Currency 2 4 2" xfId="4418" xr:uid="{7D6496A0-0C1E-461B-BB3E-C2E73D41EE69}"/>
    <cellStyle name="Currency 2 5" xfId="4419" xr:uid="{D0B05C28-4CD0-49CD-8F92-729B53475B08}"/>
    <cellStyle name="Currency 2 5 2" xfId="4420" xr:uid="{3C901304-2351-4357-8520-0614926B94ED}"/>
    <cellStyle name="Currency 2 6" xfId="4421" xr:uid="{60F26B5A-A7CA-40F4-9025-24C96C8DEE53}"/>
    <cellStyle name="Currency 3" xfId="24" xr:uid="{60603EA8-B827-4478-9436-33E4253B55B0}"/>
    <cellStyle name="Currency 3 2" xfId="25" xr:uid="{290F70CB-CA6E-4E96-9318-58F9CED6CBB1}"/>
    <cellStyle name="Currency 3 2 2" xfId="3679" xr:uid="{6062D31E-A6E4-4753-AAE5-61A725355646}"/>
    <cellStyle name="Currency 3 2 2 2" xfId="4509" xr:uid="{989D023D-1D42-4037-9CF5-ADE095D71AA5}"/>
    <cellStyle name="Currency 3 2 3" xfId="4510" xr:uid="{ACACA79D-1BCE-4627-BC46-884A9622C4AA}"/>
    <cellStyle name="Currency 3 3" xfId="26" xr:uid="{DD480186-F637-43C7-88BC-8C54C56D3B55}"/>
    <cellStyle name="Currency 3 3 2" xfId="3680" xr:uid="{7D34CA1F-D2D4-494A-A7FE-5B75A08EC7F0}"/>
    <cellStyle name="Currency 3 3 2 2" xfId="4511" xr:uid="{509F4696-E20F-4050-A837-F2A1748C9E2F}"/>
    <cellStyle name="Currency 3 3 3" xfId="4512" xr:uid="{A19AF7DF-9400-4B7F-BDA3-1DCE714275B5}"/>
    <cellStyle name="Currency 3 4" xfId="27" xr:uid="{1EF50D6D-5A43-4657-A647-3AF0CAF72411}"/>
    <cellStyle name="Currency 3 4 2" xfId="3681" xr:uid="{3C270E7F-7045-4906-AFA7-0254C1664321}"/>
    <cellStyle name="Currency 3 4 2 2" xfId="4513" xr:uid="{1B7265D7-53E2-4507-8AB4-0787C932D108}"/>
    <cellStyle name="Currency 3 4 3" xfId="4514" xr:uid="{8E6C6B5C-A552-461D-B75C-638C73A7475E}"/>
    <cellStyle name="Currency 3 5" xfId="3682" xr:uid="{4742A747-65A2-45A8-91BF-F4A21B569E67}"/>
    <cellStyle name="Currency 3 5 2" xfId="4515" xr:uid="{AF15A251-5346-4727-87CC-E70ABE3318B4}"/>
    <cellStyle name="Currency 3 6" xfId="4516" xr:uid="{24A14E0F-E94B-49C4-825A-30D39116EF4C}"/>
    <cellStyle name="Currency 4" xfId="28" xr:uid="{7F24028D-3891-471C-AAA2-9093054339D2}"/>
    <cellStyle name="Currency 4 2" xfId="29" xr:uid="{210A816B-79CF-4D71-AB9C-F3071D38E0FF}"/>
    <cellStyle name="Currency 4 2 2" xfId="3683" xr:uid="{3213FE57-E7D6-42B8-829E-E9A40CE1310A}"/>
    <cellStyle name="Currency 4 2 2 2" xfId="4517" xr:uid="{98DC824B-4397-4766-A375-D92FA71D8E81}"/>
    <cellStyle name="Currency 4 2 3" xfId="4518" xr:uid="{DA98D171-A9DE-41EC-8A6B-75FCAF6E76C4}"/>
    <cellStyle name="Currency 4 3" xfId="30" xr:uid="{0B657E2C-2AF3-430B-AE88-21C4715A8A88}"/>
    <cellStyle name="Currency 4 3 2" xfId="3684" xr:uid="{CAFD9981-4BB7-4D3A-9152-A060D0C2D822}"/>
    <cellStyle name="Currency 4 3 2 2" xfId="4519" xr:uid="{2A6E38F2-A3D6-4269-B202-55701EEA510E}"/>
    <cellStyle name="Currency 4 3 3" xfId="4520" xr:uid="{BE49784E-A49D-4258-BB35-79F2C7B450EB}"/>
    <cellStyle name="Currency 4 4" xfId="3685" xr:uid="{008BB7EB-DF95-48CC-950C-A1E8B9E76D63}"/>
    <cellStyle name="Currency 4 4 2" xfId="4521" xr:uid="{9515526F-2AF4-4185-BE39-DE41F8BD916E}"/>
    <cellStyle name="Currency 4 5" xfId="4295" xr:uid="{9F8EA777-4801-49C5-90B7-F2A595E51573}"/>
    <cellStyle name="Currency 4 5 2" xfId="4522" xr:uid="{88420B0F-2EE1-43EC-9F89-D7AE30836568}"/>
    <cellStyle name="Currency 4 5 3" xfId="4712" xr:uid="{77086D21-BDD1-44C8-952A-B02C03F63DC6}"/>
    <cellStyle name="Currency 4 5 3 2" xfId="5317" xr:uid="{30FC7C97-0A11-4DC0-89A4-7C9532D1F33F}"/>
    <cellStyle name="Currency 4 5 3 3" xfId="4762" xr:uid="{879B5405-47ED-4DBC-A95F-3A62068E0489}"/>
    <cellStyle name="Currency 4 5 4" xfId="4689" xr:uid="{ABF31283-B20D-400E-8671-EA36A92D9C78}"/>
    <cellStyle name="Currency 4 6" xfId="4681" xr:uid="{69126B16-6284-4FBE-9A2D-994C2BC84110}"/>
    <cellStyle name="Currency 5" xfId="31" xr:uid="{42A25C2E-6339-4EED-9995-933104CAF15C}"/>
    <cellStyle name="Currency 5 2" xfId="32" xr:uid="{0CB53181-9B37-4677-897E-5C72336F658A}"/>
    <cellStyle name="Currency 5 2 2" xfId="3686" xr:uid="{0803E600-9197-4A38-9A33-C487E880A223}"/>
    <cellStyle name="Currency 5 2 2 2" xfId="4523" xr:uid="{18F3B2F4-DF3F-46A8-AD18-904CAE1C4AA4}"/>
    <cellStyle name="Currency 5 2 3" xfId="4524" xr:uid="{0CC4184B-A160-472E-A321-9D3BC39E7895}"/>
    <cellStyle name="Currency 5 3" xfId="4296" xr:uid="{ECF9460C-65EC-4410-8732-D183B28E267C}"/>
    <cellStyle name="Currency 5 3 2" xfId="4620" xr:uid="{225EC970-060C-49CA-B3F2-3A90244B3D18}"/>
    <cellStyle name="Currency 5 3 2 2" xfId="5307" xr:uid="{713D6B86-8F24-4D94-9F3F-FB82BE1F80CB}"/>
    <cellStyle name="Currency 5 3 2 3" xfId="4764" xr:uid="{BC74F12D-4D1F-4BE4-938A-A82750C140D6}"/>
    <cellStyle name="Currency 5 4" xfId="4763" xr:uid="{84C38E56-2869-4FD6-8A14-3815C24CCCF2}"/>
    <cellStyle name="Currency 6" xfId="33" xr:uid="{45035879-0DF4-4360-BEEC-C54C19516CC7}"/>
    <cellStyle name="Currency 6 2" xfId="3687" xr:uid="{ADD2CEDF-4E61-4E7E-808B-8264DEB24304}"/>
    <cellStyle name="Currency 6 2 2" xfId="4525" xr:uid="{B12C78B6-A9E5-4580-B8E5-112A4870BCAA}"/>
    <cellStyle name="Currency 6 3" xfId="4297" xr:uid="{1DEB7CBF-27C3-4D89-BC81-B6E7713E8A75}"/>
    <cellStyle name="Currency 6 3 2" xfId="4526" xr:uid="{C481C5A2-F246-4E20-AA66-C30EAD76AE3B}"/>
    <cellStyle name="Currency 6 3 3" xfId="4713" xr:uid="{DAE963E2-4F3B-4A4D-ACBB-D95D48F8AF7F}"/>
    <cellStyle name="Currency 6 3 3 2" xfId="5318" xr:uid="{EA86BCE3-AFBE-4B00-B203-8906A7EE6AC3}"/>
    <cellStyle name="Currency 6 3 3 3" xfId="4765" xr:uid="{064F06B3-1895-4C36-ABB6-3F85CBD56492}"/>
    <cellStyle name="Currency 6 3 4" xfId="4690" xr:uid="{10445F6B-EAB0-4616-85D5-E90F17962EE3}"/>
    <cellStyle name="Currency 6 4" xfId="4682" xr:uid="{7D9E3B60-A4A8-42FC-ABBA-358686A68D5F}"/>
    <cellStyle name="Currency 7" xfId="34" xr:uid="{6C5D9C49-6F08-46B9-8F6D-E82343E1322E}"/>
    <cellStyle name="Currency 7 2" xfId="35" xr:uid="{62028504-0F15-46F1-8AB4-722685052AE1}"/>
    <cellStyle name="Currency 7 2 2" xfId="3688" xr:uid="{60121163-892F-495C-BC40-FC6A9A12BC1E}"/>
    <cellStyle name="Currency 7 2 2 2" xfId="4527" xr:uid="{AB457EFB-79B5-4E7F-8E73-E1C56C829943}"/>
    <cellStyle name="Currency 7 2 3" xfId="4528" xr:uid="{DC15AE01-C47F-4787-893A-F2ADECC1311E}"/>
    <cellStyle name="Currency 7 3" xfId="3689" xr:uid="{3A38945B-04F6-4F61-8836-64B2D99D1857}"/>
    <cellStyle name="Currency 7 3 2" xfId="4529" xr:uid="{25FA8703-53EB-4AA7-AD04-9D208861CF6A}"/>
    <cellStyle name="Currency 7 4" xfId="4530" xr:uid="{B2807613-52BC-41FC-984A-6B911DEEA145}"/>
    <cellStyle name="Currency 7 5" xfId="4683" xr:uid="{1732E563-1690-444B-9AFE-B10AB04BAA1E}"/>
    <cellStyle name="Currency 8" xfId="36" xr:uid="{31017537-0E7B-4E06-9319-E8CDCEE6AC80}"/>
    <cellStyle name="Currency 8 2" xfId="37" xr:uid="{4D1AA52E-CF67-4B9D-816A-C1E3686D460E}"/>
    <cellStyle name="Currency 8 2 2" xfId="3690" xr:uid="{3E3EA538-1FFC-4692-A234-1ECAC35C088D}"/>
    <cellStyle name="Currency 8 2 2 2" xfId="4531" xr:uid="{EA38B9A6-A032-4B97-821D-BCB1768329E9}"/>
    <cellStyle name="Currency 8 2 3" xfId="4532" xr:uid="{336872DE-A669-4BE9-86C8-4EC804937C37}"/>
    <cellStyle name="Currency 8 3" xfId="38" xr:uid="{D222D49B-59C2-48E8-B092-4D6981374827}"/>
    <cellStyle name="Currency 8 3 2" xfId="3691" xr:uid="{D7972E7A-87A8-4A8E-A20D-04FF07D041BF}"/>
    <cellStyle name="Currency 8 3 2 2" xfId="4533" xr:uid="{6C0DE3B7-3CE3-4008-9AE9-8D66D2C44FEC}"/>
    <cellStyle name="Currency 8 3 3" xfId="4534" xr:uid="{92A34765-F289-458E-ADEE-98765E5E25C8}"/>
    <cellStyle name="Currency 8 4" xfId="39" xr:uid="{BFC49222-E2F4-4B39-A5FD-168C317F2EC1}"/>
    <cellStyle name="Currency 8 4 2" xfId="3692" xr:uid="{E68D5678-4C40-4727-95D0-9CC703674688}"/>
    <cellStyle name="Currency 8 4 2 2" xfId="4535" xr:uid="{42D27373-E2A8-46BB-BF55-56576A4BD391}"/>
    <cellStyle name="Currency 8 4 3" xfId="4536" xr:uid="{27A6E4A0-FECE-4F72-AAD3-52FCA9FA324B}"/>
    <cellStyle name="Currency 8 5" xfId="3693" xr:uid="{95B0480A-47F1-4F94-8ADC-6CE049F6F903}"/>
    <cellStyle name="Currency 8 5 2" xfId="4537" xr:uid="{EAED5517-3907-4A98-9BFD-55D52BE70B90}"/>
    <cellStyle name="Currency 8 6" xfId="4538" xr:uid="{C661C757-8A56-4436-B205-BBC0AFF4C4C5}"/>
    <cellStyle name="Currency 8 7" xfId="4684" xr:uid="{C640F12B-68A8-4112-8D95-9206A431D8CA}"/>
    <cellStyle name="Currency 9" xfId="40" xr:uid="{FBAB62E9-4E1C-4BA5-8FB8-76F49143972F}"/>
    <cellStyle name="Currency 9 2" xfId="41" xr:uid="{F5F26864-61CF-49B0-937C-CE959DC11062}"/>
    <cellStyle name="Currency 9 2 2" xfId="3694" xr:uid="{B9D6DF17-919C-403B-99E6-40A7950D8829}"/>
    <cellStyle name="Currency 9 2 2 2" xfId="4539" xr:uid="{1950EB03-EB00-476C-A437-DCF401AC056F}"/>
    <cellStyle name="Currency 9 2 3" xfId="4540" xr:uid="{2EF061C2-6643-411E-929D-161DE9179AB2}"/>
    <cellStyle name="Currency 9 3" xfId="42" xr:uid="{3B2A28FF-39E5-4D4F-A54C-8B01B94FB249}"/>
    <cellStyle name="Currency 9 3 2" xfId="3695" xr:uid="{93ED467A-3BE2-4370-BF6E-17A171D26152}"/>
    <cellStyle name="Currency 9 3 2 2" xfId="4541" xr:uid="{573FAD4C-3F5E-4BCD-B7CE-72C0483BEAF9}"/>
    <cellStyle name="Currency 9 3 3" xfId="4542" xr:uid="{721DCF49-F2D6-4F00-AC32-99FF329F1101}"/>
    <cellStyle name="Currency 9 4" xfId="3696" xr:uid="{B98EDD6C-793E-478D-BA95-83F4845BA226}"/>
    <cellStyle name="Currency 9 4 2" xfId="4543" xr:uid="{21B347B3-5F9D-4668-B968-827B71C016C4}"/>
    <cellStyle name="Currency 9 5" xfId="4298" xr:uid="{F2263F40-63F8-498B-BC4E-788192F5D286}"/>
    <cellStyle name="Currency 9 5 2" xfId="4544" xr:uid="{0AAB5BCB-12D3-4A97-AAD7-7ABF1A2332F5}"/>
    <cellStyle name="Currency 9 5 3" xfId="4714" xr:uid="{3847AF4D-7294-4B75-A343-B5716426EC54}"/>
    <cellStyle name="Currency 9 5 4" xfId="4691" xr:uid="{DD5B85CC-65C1-4ECE-870C-7D3EFDDD2AFB}"/>
    <cellStyle name="Currency 9 6" xfId="4685" xr:uid="{C60F3B8F-D995-4B13-9848-EA8AF344B3E8}"/>
    <cellStyle name="Hyperlink 2" xfId="6" xr:uid="{6CFFD761-E1C4-4FFC-9C82-FDD569F38491}"/>
    <cellStyle name="Hyperlink 3" xfId="43" xr:uid="{05F0DF03-7D5A-48DC-9EC6-E9AEF53377AC}"/>
    <cellStyle name="Hyperlink 3 2" xfId="4386" xr:uid="{024C8E67-6209-418F-8AA6-31C09AFF698E}"/>
    <cellStyle name="Hyperlink 3 3" xfId="4299" xr:uid="{FB8E8BDD-FE7F-41EE-A901-B40BEF29026F}"/>
    <cellStyle name="Hyperlink 4" xfId="4300" xr:uid="{B861949F-9BC9-4148-9BC0-6AC98028057F}"/>
    <cellStyle name="Normal" xfId="0" builtinId="0"/>
    <cellStyle name="Normal 10" xfId="44" xr:uid="{EADFE53B-75BC-4EFC-9AE1-487214171EC9}"/>
    <cellStyle name="Normal 10 10" xfId="93" xr:uid="{B8A8D8D8-E1A7-4EB5-9B45-8C8B8866988C}"/>
    <cellStyle name="Normal 10 10 2" xfId="94" xr:uid="{43371538-A2FF-4063-86C1-C8F5E2AEEA71}"/>
    <cellStyle name="Normal 10 10 2 2" xfId="4302" xr:uid="{657312E0-2950-4C5F-BCD4-1AD1EAB794A4}"/>
    <cellStyle name="Normal 10 10 2 3" xfId="4598" xr:uid="{BBC39AA1-AB0D-4A38-A690-E4B77967A3EA}"/>
    <cellStyle name="Normal 10 10 3" xfId="95" xr:uid="{DA83C01F-4E65-4ED8-B0B0-DC503B0C0AD7}"/>
    <cellStyle name="Normal 10 10 4" xfId="96" xr:uid="{C9794AA4-4CFC-4731-919D-73921EC3687D}"/>
    <cellStyle name="Normal 10 11" xfId="97" xr:uid="{DBC98C95-A1E3-47FB-A172-EAB417C65D41}"/>
    <cellStyle name="Normal 10 11 2" xfId="98" xr:uid="{D8CFA85D-31E7-442A-8885-2D2D38A554B5}"/>
    <cellStyle name="Normal 10 11 3" xfId="99" xr:uid="{21775E16-E08E-47DB-B7F1-138264F3AE14}"/>
    <cellStyle name="Normal 10 11 4" xfId="100" xr:uid="{F88C6499-240E-4967-AE94-2EF5012FB42B}"/>
    <cellStyle name="Normal 10 12" xfId="101" xr:uid="{232D5269-81D9-414D-AFC5-F39EC1CA6C6E}"/>
    <cellStyle name="Normal 10 12 2" xfId="102" xr:uid="{B04950CB-9CA5-43F0-BFCA-17C8D2322F3F}"/>
    <cellStyle name="Normal 10 13" xfId="103" xr:uid="{A29DD95D-45E5-4D64-B3D3-BBE9985247B8}"/>
    <cellStyle name="Normal 10 14" xfId="104" xr:uid="{3219EF8A-12B7-4DA5-840F-394ABF90904A}"/>
    <cellStyle name="Normal 10 15" xfId="105" xr:uid="{26DD21D9-BF43-4303-9047-1B75B0FA9BA5}"/>
    <cellStyle name="Normal 10 2" xfId="45" xr:uid="{4FE9F1B8-F327-4E05-A633-3359CF7A2A13}"/>
    <cellStyle name="Normal 10 2 10" xfId="106" xr:uid="{96FAEB63-77DD-412C-AD6A-5BAE7A42A257}"/>
    <cellStyle name="Normal 10 2 11" xfId="107" xr:uid="{990FA599-4D87-4BE1-AB9A-4BC91F1A6C10}"/>
    <cellStyle name="Normal 10 2 2" xfId="108" xr:uid="{4AF7B434-80EA-4295-BB61-1C1C7239F0BF}"/>
    <cellStyle name="Normal 10 2 2 2" xfId="109" xr:uid="{9C22DC22-4D0D-496F-A177-FAB8D3FB88CB}"/>
    <cellStyle name="Normal 10 2 2 2 2" xfId="110" xr:uid="{01B36A39-801C-47A6-BA83-C19743A514EE}"/>
    <cellStyle name="Normal 10 2 2 2 2 2" xfId="111" xr:uid="{E97C35EF-A1FD-4204-BF79-B84997EDAE54}"/>
    <cellStyle name="Normal 10 2 2 2 2 2 2" xfId="112" xr:uid="{0B044148-04C0-4C0C-B6F3-5BF4C6C454D9}"/>
    <cellStyle name="Normal 10 2 2 2 2 2 2 2" xfId="3738" xr:uid="{CCC377F7-EFDA-4602-927F-F13C4F61401A}"/>
    <cellStyle name="Normal 10 2 2 2 2 2 2 2 2" xfId="3739" xr:uid="{4A58DAD6-992E-4407-9C11-4DA8461C3F6F}"/>
    <cellStyle name="Normal 10 2 2 2 2 2 2 3" xfId="3740" xr:uid="{23DB5C35-DFAF-4E66-A8A5-B959F543A89A}"/>
    <cellStyle name="Normal 10 2 2 2 2 2 3" xfId="113" xr:uid="{AB3801B7-89E4-47A1-AA8D-2CCFC438DAC6}"/>
    <cellStyle name="Normal 10 2 2 2 2 2 3 2" xfId="3741" xr:uid="{B618E50C-75A5-4AED-9B3B-44B85E351498}"/>
    <cellStyle name="Normal 10 2 2 2 2 2 4" xfId="114" xr:uid="{FECCB1A6-F121-426A-AA8E-E5FC9C54D57B}"/>
    <cellStyle name="Normal 10 2 2 2 2 3" xfId="115" xr:uid="{F0D9D339-C74A-4A2F-8342-6E8E3B61A82C}"/>
    <cellStyle name="Normal 10 2 2 2 2 3 2" xfId="116" xr:uid="{0EE76F97-6D2B-4445-9FB8-E587D9000AC0}"/>
    <cellStyle name="Normal 10 2 2 2 2 3 2 2" xfId="3742" xr:uid="{76D37BAE-B1BF-4CB4-98F1-CDCED4B38A64}"/>
    <cellStyle name="Normal 10 2 2 2 2 3 3" xfId="117" xr:uid="{D2652A7F-75FB-43C6-8E15-9AB001F142C8}"/>
    <cellStyle name="Normal 10 2 2 2 2 3 4" xfId="118" xr:uid="{A134CA3E-F617-4541-9D8F-4FD5359F0377}"/>
    <cellStyle name="Normal 10 2 2 2 2 4" xfId="119" xr:uid="{A47B06F9-26D5-4F56-876C-5F84F406525F}"/>
    <cellStyle name="Normal 10 2 2 2 2 4 2" xfId="3743" xr:uid="{F9552539-46F2-477A-80CC-1399F51BD4B6}"/>
    <cellStyle name="Normal 10 2 2 2 2 5" xfId="120" xr:uid="{517A3D36-41D9-4018-826B-DE335C34B469}"/>
    <cellStyle name="Normal 10 2 2 2 2 6" xfId="121" xr:uid="{5CE6F9E2-9A36-4293-9427-A9B791D2ED01}"/>
    <cellStyle name="Normal 10 2 2 2 3" xfId="122" xr:uid="{B3CAEFC8-21F4-4089-A7BE-D5F59491654E}"/>
    <cellStyle name="Normal 10 2 2 2 3 2" xfId="123" xr:uid="{40D8A0ED-E144-4A0B-A9A5-56FDD95FC5B5}"/>
    <cellStyle name="Normal 10 2 2 2 3 2 2" xfId="124" xr:uid="{7CBE70D7-4749-4AF0-B372-955359616344}"/>
    <cellStyle name="Normal 10 2 2 2 3 2 2 2" xfId="3744" xr:uid="{42FECC8B-0115-47EB-A08C-5FCDA1E5ED57}"/>
    <cellStyle name="Normal 10 2 2 2 3 2 2 2 2" xfId="3745" xr:uid="{8F0239AD-23EB-405F-A121-BB56A8638732}"/>
    <cellStyle name="Normal 10 2 2 2 3 2 2 3" xfId="3746" xr:uid="{D6AAF59C-7819-4192-84ED-E41780F632D7}"/>
    <cellStyle name="Normal 10 2 2 2 3 2 3" xfId="125" xr:uid="{9C41C0DC-1833-4267-A08C-7578EB073C08}"/>
    <cellStyle name="Normal 10 2 2 2 3 2 3 2" xfId="3747" xr:uid="{B02019D5-A53E-4A79-B1A0-D92BAC12255D}"/>
    <cellStyle name="Normal 10 2 2 2 3 2 4" xfId="126" xr:uid="{370204ED-36CA-45B3-8481-7060CB5CF894}"/>
    <cellStyle name="Normal 10 2 2 2 3 3" xfId="127" xr:uid="{391A167E-8706-4700-AFF6-75207AE1897F}"/>
    <cellStyle name="Normal 10 2 2 2 3 3 2" xfId="3748" xr:uid="{E506A4CC-E5A5-40B2-A955-899BA36B55D9}"/>
    <cellStyle name="Normal 10 2 2 2 3 3 2 2" xfId="3749" xr:uid="{115C32D2-C9D4-4F5C-8B07-63821E3C0B03}"/>
    <cellStyle name="Normal 10 2 2 2 3 3 3" xfId="3750" xr:uid="{EDDA12B5-6826-43D5-B65A-268FEB7C29DA}"/>
    <cellStyle name="Normal 10 2 2 2 3 4" xfId="128" xr:uid="{26C56902-478E-40FF-BA9C-11C4FF6AF9F4}"/>
    <cellStyle name="Normal 10 2 2 2 3 4 2" xfId="3751" xr:uid="{3A4F983C-A7DF-4044-BD8A-DFEE7E9D63DB}"/>
    <cellStyle name="Normal 10 2 2 2 3 5" xfId="129" xr:uid="{DB9B4196-C4E0-443B-A3EC-6C027829DA71}"/>
    <cellStyle name="Normal 10 2 2 2 4" xfId="130" xr:uid="{5E42E642-2C03-41BD-8FDA-8A2CFC5A8A20}"/>
    <cellStyle name="Normal 10 2 2 2 4 2" xfId="131" xr:uid="{CD87EA42-5763-42F9-A677-FC03CB5E520F}"/>
    <cellStyle name="Normal 10 2 2 2 4 2 2" xfId="3752" xr:uid="{13285AFE-4370-478E-8F06-4605A8F5852C}"/>
    <cellStyle name="Normal 10 2 2 2 4 2 2 2" xfId="3753" xr:uid="{1D0AD461-7313-43ED-A82C-A6F29959123C}"/>
    <cellStyle name="Normal 10 2 2 2 4 2 3" xfId="3754" xr:uid="{261B5169-6EBA-4AD7-A028-F1128FE90D57}"/>
    <cellStyle name="Normal 10 2 2 2 4 3" xfId="132" xr:uid="{A99A73B6-496C-4361-A67D-12537088E3AA}"/>
    <cellStyle name="Normal 10 2 2 2 4 3 2" xfId="3755" xr:uid="{B6DAB73D-AF8A-4DB8-A8AF-18807E08210D}"/>
    <cellStyle name="Normal 10 2 2 2 4 4" xfId="133" xr:uid="{F1C32803-E44E-4989-84F5-2E7D9D30B495}"/>
    <cellStyle name="Normal 10 2 2 2 5" xfId="134" xr:uid="{6E5808E4-B582-48A2-B0F9-053F4E257C4C}"/>
    <cellStyle name="Normal 10 2 2 2 5 2" xfId="135" xr:uid="{A65B8E17-2815-4E0A-AC95-5394ED3E4006}"/>
    <cellStyle name="Normal 10 2 2 2 5 2 2" xfId="3756" xr:uid="{7446495F-3897-49B2-8229-1039C9E633CE}"/>
    <cellStyle name="Normal 10 2 2 2 5 3" xfId="136" xr:uid="{0DB5E07C-707A-4E2D-85EC-DAD9A98423B3}"/>
    <cellStyle name="Normal 10 2 2 2 5 4" xfId="137" xr:uid="{53F35013-B594-44BF-AA7F-A4C07753B59A}"/>
    <cellStyle name="Normal 10 2 2 2 6" xfId="138" xr:uid="{6BD27472-219F-4500-872A-41FF465A0A7E}"/>
    <cellStyle name="Normal 10 2 2 2 6 2" xfId="3757" xr:uid="{49DC1D5D-EF0D-44C2-B326-99F62AC7259D}"/>
    <cellStyle name="Normal 10 2 2 2 7" xfId="139" xr:uid="{9D8CFA8F-1A97-44B7-8A92-1616EEC6863A}"/>
    <cellStyle name="Normal 10 2 2 2 8" xfId="140" xr:uid="{3BEF1A40-BD67-4D63-98BA-24864EE95885}"/>
    <cellStyle name="Normal 10 2 2 3" xfId="141" xr:uid="{BED44DB4-880C-4F32-BB71-79FF6E08CCA7}"/>
    <cellStyle name="Normal 10 2 2 3 2" xfId="142" xr:uid="{14164277-B643-4613-AFBC-CF1315754A79}"/>
    <cellStyle name="Normal 10 2 2 3 2 2" xfId="143" xr:uid="{B5D0D0A6-0FE0-43C2-BF14-4D9D157637BB}"/>
    <cellStyle name="Normal 10 2 2 3 2 2 2" xfId="3758" xr:uid="{8E6F0018-F014-4CFE-9A28-449F9862AF5B}"/>
    <cellStyle name="Normal 10 2 2 3 2 2 2 2" xfId="3759" xr:uid="{F34B32EC-7C64-4A1E-A59B-F102697AEF4E}"/>
    <cellStyle name="Normal 10 2 2 3 2 2 3" xfId="3760" xr:uid="{5F1AF056-BDD4-40F1-9359-09C4D7DC3EE2}"/>
    <cellStyle name="Normal 10 2 2 3 2 3" xfId="144" xr:uid="{3030ADA2-7938-4B92-96DD-FF62752A65AE}"/>
    <cellStyle name="Normal 10 2 2 3 2 3 2" xfId="3761" xr:uid="{D8A46D92-C3D7-40AA-84A0-302B72D92029}"/>
    <cellStyle name="Normal 10 2 2 3 2 4" xfId="145" xr:uid="{34772D66-1127-4E61-8C2D-17DDFD2F6747}"/>
    <cellStyle name="Normal 10 2 2 3 3" xfId="146" xr:uid="{CA457C6F-A8A1-465F-BB40-0AE06B4CDD25}"/>
    <cellStyle name="Normal 10 2 2 3 3 2" xfId="147" xr:uid="{750A8F12-ADB7-4E18-B3DB-DA084ED188CD}"/>
    <cellStyle name="Normal 10 2 2 3 3 2 2" xfId="3762" xr:uid="{F0FB8423-A48D-41FA-A206-7DFC179AE331}"/>
    <cellStyle name="Normal 10 2 2 3 3 3" xfId="148" xr:uid="{2C438340-F381-4998-A840-F40B619A5659}"/>
    <cellStyle name="Normal 10 2 2 3 3 4" xfId="149" xr:uid="{2D67058F-5CE6-46A4-B382-2366DF1A9A59}"/>
    <cellStyle name="Normal 10 2 2 3 4" xfId="150" xr:uid="{FD7AC43A-4D7F-4155-B28C-DF3FD9183A49}"/>
    <cellStyle name="Normal 10 2 2 3 4 2" xfId="3763" xr:uid="{68386D83-1B7C-4D78-A637-8890D5E3ABA5}"/>
    <cellStyle name="Normal 10 2 2 3 5" xfId="151" xr:uid="{2C012899-4F8E-4CC1-842D-3F861DEC6203}"/>
    <cellStyle name="Normal 10 2 2 3 6" xfId="152" xr:uid="{0267AEF3-7AED-4D51-9722-97D0DAF4BA16}"/>
    <cellStyle name="Normal 10 2 2 4" xfId="153" xr:uid="{DDC1A7BB-BEA4-4EA8-B8B4-2CA3C5E7C19F}"/>
    <cellStyle name="Normal 10 2 2 4 2" xfId="154" xr:uid="{7472A6ED-2484-44F0-9B3E-0708128CE2AE}"/>
    <cellStyle name="Normal 10 2 2 4 2 2" xfId="155" xr:uid="{AB7F9478-D0EF-4899-809E-65AFC97455EC}"/>
    <cellStyle name="Normal 10 2 2 4 2 2 2" xfId="3764" xr:uid="{37B0243C-F497-474A-B230-8900E620D72E}"/>
    <cellStyle name="Normal 10 2 2 4 2 2 2 2" xfId="3765" xr:uid="{212B61EE-64BF-44E3-A49A-28EF1077FE53}"/>
    <cellStyle name="Normal 10 2 2 4 2 2 3" xfId="3766" xr:uid="{DC67DC0C-16AC-4F46-98EC-2DFC342E51A9}"/>
    <cellStyle name="Normal 10 2 2 4 2 3" xfId="156" xr:uid="{C7A64E16-5A26-48B3-B40E-3C5ABF0EFF27}"/>
    <cellStyle name="Normal 10 2 2 4 2 3 2" xfId="3767" xr:uid="{869B435A-472E-4B90-8A31-6B4A6202FD88}"/>
    <cellStyle name="Normal 10 2 2 4 2 4" xfId="157" xr:uid="{788D9204-9BA6-43FF-8527-3628DA988998}"/>
    <cellStyle name="Normal 10 2 2 4 3" xfId="158" xr:uid="{444D1A4E-931A-49F2-9162-F16F67A895B0}"/>
    <cellStyle name="Normal 10 2 2 4 3 2" xfId="3768" xr:uid="{CE9B3B3E-3A0E-438A-B69F-6745DAD19739}"/>
    <cellStyle name="Normal 10 2 2 4 3 2 2" xfId="3769" xr:uid="{B96BFFC5-417A-40C0-A087-3BF2E97F8D22}"/>
    <cellStyle name="Normal 10 2 2 4 3 3" xfId="3770" xr:uid="{A615CEF4-BBB0-413B-9147-3C466E4AE864}"/>
    <cellStyle name="Normal 10 2 2 4 4" xfId="159" xr:uid="{1EB007E9-36FA-4124-B25A-2F4C30AF259E}"/>
    <cellStyle name="Normal 10 2 2 4 4 2" xfId="3771" xr:uid="{B41EE813-DD49-4E24-A9A8-60F43C17E2FA}"/>
    <cellStyle name="Normal 10 2 2 4 5" xfId="160" xr:uid="{57DE2096-08BC-4193-B4AB-7A2D4835EB09}"/>
    <cellStyle name="Normal 10 2 2 5" xfId="161" xr:uid="{47825D45-CE6F-4874-AE94-923299CB7FFB}"/>
    <cellStyle name="Normal 10 2 2 5 2" xfId="162" xr:uid="{50A087EB-C546-493D-AC0A-65FBEADBEA0E}"/>
    <cellStyle name="Normal 10 2 2 5 2 2" xfId="3772" xr:uid="{916161AF-A242-49F8-8B70-63C16CDCAA08}"/>
    <cellStyle name="Normal 10 2 2 5 2 2 2" xfId="3773" xr:uid="{DD0B75E3-486D-434F-9940-2F11E1965285}"/>
    <cellStyle name="Normal 10 2 2 5 2 3" xfId="3774" xr:uid="{07380EE2-24F5-4675-B6F6-A479D2BDFFFC}"/>
    <cellStyle name="Normal 10 2 2 5 3" xfId="163" xr:uid="{0714CB6A-4016-4D53-926C-4B54101B46D6}"/>
    <cellStyle name="Normal 10 2 2 5 3 2" xfId="3775" xr:uid="{1EA8F5EA-989B-4DC8-9544-8B7B32F023E0}"/>
    <cellStyle name="Normal 10 2 2 5 4" xfId="164" xr:uid="{74F8EE63-9662-4150-889B-01D246027821}"/>
    <cellStyle name="Normal 10 2 2 6" xfId="165" xr:uid="{DF1B14E4-0F14-4CB7-88F3-524131650931}"/>
    <cellStyle name="Normal 10 2 2 6 2" xfId="166" xr:uid="{B6BF9E5A-CDFB-46CE-9DE4-3DA7780826BB}"/>
    <cellStyle name="Normal 10 2 2 6 2 2" xfId="3776" xr:uid="{3C4E49EB-E160-40E8-ADE3-06F6A6696619}"/>
    <cellStyle name="Normal 10 2 2 6 2 3" xfId="4304" xr:uid="{6412702D-D649-4627-87CF-66841632CA95}"/>
    <cellStyle name="Normal 10 2 2 6 3" xfId="167" xr:uid="{95285AD3-7DFC-4167-A6E3-76DE6179F427}"/>
    <cellStyle name="Normal 10 2 2 6 4" xfId="168" xr:uid="{8EE99D55-FB70-49EA-805A-B8467E8FA500}"/>
    <cellStyle name="Normal 10 2 2 6 4 2" xfId="4740" xr:uid="{93EF9B72-FD39-41CB-8E87-110DAD2CBDC7}"/>
    <cellStyle name="Normal 10 2 2 6 4 3" xfId="4599" xr:uid="{C9569ECD-0037-4B86-B2E1-A849E9135144}"/>
    <cellStyle name="Normal 10 2 2 6 4 4" xfId="4447" xr:uid="{B34E3CFD-042D-4F4F-BB7E-8A7E05164211}"/>
    <cellStyle name="Normal 10 2 2 7" xfId="169" xr:uid="{A04FAA73-DDD3-44D6-8781-647E9401E716}"/>
    <cellStyle name="Normal 10 2 2 7 2" xfId="3777" xr:uid="{591A0EA3-9C66-4CDA-A7E8-C60662049DC6}"/>
    <cellStyle name="Normal 10 2 2 8" xfId="170" xr:uid="{B02819E0-8971-4AA5-A1BE-6672AFAFD780}"/>
    <cellStyle name="Normal 10 2 2 9" xfId="171" xr:uid="{C91BE153-142B-4AAF-AB86-1A40F38B8B0C}"/>
    <cellStyle name="Normal 10 2 3" xfId="172" xr:uid="{75565448-2957-4A27-96E9-3B3FC349F407}"/>
    <cellStyle name="Normal 10 2 3 2" xfId="173" xr:uid="{169D2388-0DE9-40B0-B515-4CA00E6D9D97}"/>
    <cellStyle name="Normal 10 2 3 2 2" xfId="174" xr:uid="{D8AD200B-3317-4F27-BC5E-232F4C635428}"/>
    <cellStyle name="Normal 10 2 3 2 2 2" xfId="175" xr:uid="{63FDFD8C-648A-48D7-8C2E-375E09B4F239}"/>
    <cellStyle name="Normal 10 2 3 2 2 2 2" xfId="3778" xr:uid="{334F61E0-0FF9-4BE5-ACD7-7B580476FE7E}"/>
    <cellStyle name="Normal 10 2 3 2 2 2 2 2" xfId="3779" xr:uid="{4746CC39-3F7F-4D2B-9EC4-E7DA1AF9A9E4}"/>
    <cellStyle name="Normal 10 2 3 2 2 2 3" xfId="3780" xr:uid="{D8574D8F-B383-4B2B-96E1-608BB9D138FD}"/>
    <cellStyle name="Normal 10 2 3 2 2 3" xfId="176" xr:uid="{32AE1998-FAE1-482B-A48B-221D29055168}"/>
    <cellStyle name="Normal 10 2 3 2 2 3 2" xfId="3781" xr:uid="{21D0F787-6D95-489C-89F2-6DA906CA53E0}"/>
    <cellStyle name="Normal 10 2 3 2 2 4" xfId="177" xr:uid="{0ABDE894-4EF3-4A8F-81D8-4F500E92ECBF}"/>
    <cellStyle name="Normal 10 2 3 2 3" xfId="178" xr:uid="{ADBDFE2D-17E7-48B1-A390-3B593E4A2D0C}"/>
    <cellStyle name="Normal 10 2 3 2 3 2" xfId="179" xr:uid="{6FB8ACBD-1B8A-4ED4-A803-37888F273914}"/>
    <cellStyle name="Normal 10 2 3 2 3 2 2" xfId="3782" xr:uid="{C37149D9-A401-4EC0-B4B2-909229E9B79C}"/>
    <cellStyle name="Normal 10 2 3 2 3 3" xfId="180" xr:uid="{FFD34BC7-0DE9-401B-8CB0-FEA8BF378E27}"/>
    <cellStyle name="Normal 10 2 3 2 3 4" xfId="181" xr:uid="{CC065C14-76E7-4F7B-B83E-EA896867A6AE}"/>
    <cellStyle name="Normal 10 2 3 2 4" xfId="182" xr:uid="{996DA244-37F7-41C7-9BCF-FB3136B03F6F}"/>
    <cellStyle name="Normal 10 2 3 2 4 2" xfId="3783" xr:uid="{03FFDF6B-C1C9-498E-AC66-EF4672E74992}"/>
    <cellStyle name="Normal 10 2 3 2 5" xfId="183" xr:uid="{BAAF437A-24AD-4A84-B31F-350C0C503E14}"/>
    <cellStyle name="Normal 10 2 3 2 6" xfId="184" xr:uid="{D8ECAFB8-87BE-446C-B7B2-0D9BD573476C}"/>
    <cellStyle name="Normal 10 2 3 3" xfId="185" xr:uid="{A97232A7-682F-464E-8D36-00A571E87589}"/>
    <cellStyle name="Normal 10 2 3 3 2" xfId="186" xr:uid="{071FD59A-F1B4-4CB1-A718-4923CFD98749}"/>
    <cellStyle name="Normal 10 2 3 3 2 2" xfId="187" xr:uid="{A09AD3E8-6C7A-4014-9C75-D0B869D20E2D}"/>
    <cellStyle name="Normal 10 2 3 3 2 2 2" xfId="3784" xr:uid="{30AAA25D-A764-46B2-9F1F-40C52C561496}"/>
    <cellStyle name="Normal 10 2 3 3 2 2 2 2" xfId="3785" xr:uid="{852591A5-0A76-43CD-B7D7-272D4211D2DF}"/>
    <cellStyle name="Normal 10 2 3 3 2 2 3" xfId="3786" xr:uid="{4D222D65-4F63-439E-A5AE-E1BD88EB65EC}"/>
    <cellStyle name="Normal 10 2 3 3 2 3" xfId="188" xr:uid="{93350787-1453-4AA8-8B48-4195B0AB7204}"/>
    <cellStyle name="Normal 10 2 3 3 2 3 2" xfId="3787" xr:uid="{1C3B4C76-4CDB-4BFB-BAC5-34CC6CFEE5E9}"/>
    <cellStyle name="Normal 10 2 3 3 2 4" xfId="189" xr:uid="{DEFAA0DD-B32A-4C3C-AE07-BED50B51D73B}"/>
    <cellStyle name="Normal 10 2 3 3 3" xfId="190" xr:uid="{A9DE8FFD-F92C-4A6D-AEE2-19290543FEC8}"/>
    <cellStyle name="Normal 10 2 3 3 3 2" xfId="3788" xr:uid="{AB0ED082-91BE-4CE2-8170-DFDB2CCC3B3F}"/>
    <cellStyle name="Normal 10 2 3 3 3 2 2" xfId="3789" xr:uid="{3808172C-AEF8-4ABB-9CC9-4FD6BFB3CD4C}"/>
    <cellStyle name="Normal 10 2 3 3 3 3" xfId="3790" xr:uid="{91B89227-4CFB-4E34-95CC-C8B2B7FE9EEE}"/>
    <cellStyle name="Normal 10 2 3 3 4" xfId="191" xr:uid="{29D7F980-F157-4EC4-B3A5-C83722E2BD14}"/>
    <cellStyle name="Normal 10 2 3 3 4 2" xfId="3791" xr:uid="{824A4F7B-8F88-4DFB-A7E2-000C451B23CA}"/>
    <cellStyle name="Normal 10 2 3 3 5" xfId="192" xr:uid="{9BEC1EE5-2D76-4D15-8146-4BFF783F08DC}"/>
    <cellStyle name="Normal 10 2 3 4" xfId="193" xr:uid="{D2F30BEA-EE81-482C-8943-EC8ABFC8A419}"/>
    <cellStyle name="Normal 10 2 3 4 2" xfId="194" xr:uid="{5BFCE866-A667-460F-8593-DEE58E995E91}"/>
    <cellStyle name="Normal 10 2 3 4 2 2" xfId="3792" xr:uid="{BAB76E9D-673A-42D0-89DD-FA6A4DE592DD}"/>
    <cellStyle name="Normal 10 2 3 4 2 2 2" xfId="3793" xr:uid="{5AFD8C7F-0677-41A1-9438-9890C0DD3CC4}"/>
    <cellStyle name="Normal 10 2 3 4 2 3" xfId="3794" xr:uid="{79BC8FB8-6CA0-42D2-8D91-BB53F34EEC64}"/>
    <cellStyle name="Normal 10 2 3 4 3" xfId="195" xr:uid="{84028938-196A-405C-8C0D-9315C40479C1}"/>
    <cellStyle name="Normal 10 2 3 4 3 2" xfId="3795" xr:uid="{2E1E748F-AB52-4E16-BDFD-2E50F0C085EC}"/>
    <cellStyle name="Normal 10 2 3 4 4" xfId="196" xr:uid="{2755D173-1A43-4D4B-B84F-1F94E51A9FE3}"/>
    <cellStyle name="Normal 10 2 3 5" xfId="197" xr:uid="{C33E82C8-C27F-4A73-ACFA-24C4528B7D67}"/>
    <cellStyle name="Normal 10 2 3 5 2" xfId="198" xr:uid="{0DC8B627-7F1E-41B0-99BC-6DEC97D87F36}"/>
    <cellStyle name="Normal 10 2 3 5 2 2" xfId="3796" xr:uid="{027D646D-702C-45C3-9259-47E11334E578}"/>
    <cellStyle name="Normal 10 2 3 5 2 3" xfId="4305" xr:uid="{72DD45C1-81EE-4EED-AD3A-09FD86D135D2}"/>
    <cellStyle name="Normal 10 2 3 5 3" xfId="199" xr:uid="{F8077593-F94F-47F7-B76B-C9FCB48600EB}"/>
    <cellStyle name="Normal 10 2 3 5 4" xfId="200" xr:uid="{E2A02488-9723-47E0-8A7B-D124B9A70C18}"/>
    <cellStyle name="Normal 10 2 3 5 4 2" xfId="4741" xr:uid="{7AA0D0D5-F1E2-4E32-9B34-DA369A86DE2A}"/>
    <cellStyle name="Normal 10 2 3 5 4 3" xfId="4600" xr:uid="{7664CCFD-A499-4852-94B1-28B9ED766F0B}"/>
    <cellStyle name="Normal 10 2 3 5 4 4" xfId="4448" xr:uid="{9B19D733-1936-411E-A9F0-D805A73F7BA3}"/>
    <cellStyle name="Normal 10 2 3 6" xfId="201" xr:uid="{BD57883B-8F61-4C20-A38D-D5B703E858B8}"/>
    <cellStyle name="Normal 10 2 3 6 2" xfId="3797" xr:uid="{8039A2D1-9652-4F77-AF53-48E4788E4AC6}"/>
    <cellStyle name="Normal 10 2 3 7" xfId="202" xr:uid="{828CDBD9-4E2C-4460-898E-5E06CEFDCBFA}"/>
    <cellStyle name="Normal 10 2 3 8" xfId="203" xr:uid="{50D4C390-1573-4AD5-A2FA-89158F574BDA}"/>
    <cellStyle name="Normal 10 2 4" xfId="204" xr:uid="{A8A5EBB0-1067-4890-9572-DA5A7AEE3F1A}"/>
    <cellStyle name="Normal 10 2 4 2" xfId="205" xr:uid="{A56285D3-B601-4D5B-87A1-963ED89F1770}"/>
    <cellStyle name="Normal 10 2 4 2 2" xfId="206" xr:uid="{EFD75043-0EE8-4D95-89B6-62EFBDBD62B5}"/>
    <cellStyle name="Normal 10 2 4 2 2 2" xfId="207" xr:uid="{398486B5-0CF0-431B-BF92-D247AE9E5B55}"/>
    <cellStyle name="Normal 10 2 4 2 2 2 2" xfId="3798" xr:uid="{CB5E4B66-E77B-4EF5-B217-68A0C08493B6}"/>
    <cellStyle name="Normal 10 2 4 2 2 3" xfId="208" xr:uid="{59AFCD3C-B3F1-48AD-94B0-3D705137EAD0}"/>
    <cellStyle name="Normal 10 2 4 2 2 4" xfId="209" xr:uid="{24DAEB85-F34A-4480-8578-59665BE58151}"/>
    <cellStyle name="Normal 10 2 4 2 3" xfId="210" xr:uid="{8B1CC02E-51C7-4FB3-99AB-AACF00A601F1}"/>
    <cellStyle name="Normal 10 2 4 2 3 2" xfId="3799" xr:uid="{BBEB3E93-97E5-4655-94CC-2D725FF85F92}"/>
    <cellStyle name="Normal 10 2 4 2 4" xfId="211" xr:uid="{A92502A5-0B3A-48BD-B3C8-DD933D441A1C}"/>
    <cellStyle name="Normal 10 2 4 2 5" xfId="212" xr:uid="{9A6F6399-04A8-4A78-8E9E-3927938452C1}"/>
    <cellStyle name="Normal 10 2 4 3" xfId="213" xr:uid="{EBB59BDF-89E3-4A7E-A011-731050C3CC05}"/>
    <cellStyle name="Normal 10 2 4 3 2" xfId="214" xr:uid="{A660C523-FB82-4BE7-867A-4B12178A3456}"/>
    <cellStyle name="Normal 10 2 4 3 2 2" xfId="3800" xr:uid="{95007230-87D8-4BC0-AB59-648627F534C7}"/>
    <cellStyle name="Normal 10 2 4 3 3" xfId="215" xr:uid="{821B33AC-822F-44D4-968E-3C76515DC334}"/>
    <cellStyle name="Normal 10 2 4 3 4" xfId="216" xr:uid="{A4EBA3C5-0B3E-4428-93BA-7712FA12833E}"/>
    <cellStyle name="Normal 10 2 4 4" xfId="217" xr:uid="{1A59785F-1CD9-4026-AA0D-A272CD9B7A77}"/>
    <cellStyle name="Normal 10 2 4 4 2" xfId="218" xr:uid="{E81BF914-4F4A-45D5-9D1B-9891C62138F8}"/>
    <cellStyle name="Normal 10 2 4 4 3" xfId="219" xr:uid="{F060C92F-C7E9-4B35-94A6-8BEE67E2AADE}"/>
    <cellStyle name="Normal 10 2 4 4 4" xfId="220" xr:uid="{C8FF3E17-F080-43D8-BFA2-A54B744E300C}"/>
    <cellStyle name="Normal 10 2 4 5" xfId="221" xr:uid="{44E55B73-8160-4583-86F8-9358FCE48E75}"/>
    <cellStyle name="Normal 10 2 4 6" xfId="222" xr:uid="{BE4D6D30-B133-4FB2-8D6F-2B49B454BF03}"/>
    <cellStyle name="Normal 10 2 4 7" xfId="223" xr:uid="{A18DB0CA-2A7A-4CA9-A84C-B2D74E8D035D}"/>
    <cellStyle name="Normal 10 2 5" xfId="224" xr:uid="{E357E640-141A-422E-A424-964E3912EF64}"/>
    <cellStyle name="Normal 10 2 5 2" xfId="225" xr:uid="{6373F085-13B7-40EF-BF2E-A152F03A71FE}"/>
    <cellStyle name="Normal 10 2 5 2 2" xfId="226" xr:uid="{B3D85EA1-E02B-4FEB-9B8B-F572E17F7CF8}"/>
    <cellStyle name="Normal 10 2 5 2 2 2" xfId="3801" xr:uid="{A64532A2-F7C9-4812-BAB5-F02A15383608}"/>
    <cellStyle name="Normal 10 2 5 2 2 2 2" xfId="3802" xr:uid="{C946D0CE-E143-4500-B483-3701FE8133C9}"/>
    <cellStyle name="Normal 10 2 5 2 2 3" xfId="3803" xr:uid="{47D39B7E-1227-470A-87F4-4501F0189F6F}"/>
    <cellStyle name="Normal 10 2 5 2 3" xfId="227" xr:uid="{759C3B7C-54FD-4E15-A0A7-4AA174B987D0}"/>
    <cellStyle name="Normal 10 2 5 2 3 2" xfId="3804" xr:uid="{09D4B6BC-5B20-41F1-89A1-1A2D44259F7F}"/>
    <cellStyle name="Normal 10 2 5 2 4" xfId="228" xr:uid="{3B86447C-BA3F-487C-A274-84E4A09F5C42}"/>
    <cellStyle name="Normal 10 2 5 3" xfId="229" xr:uid="{5BA75515-7C20-4BDB-B847-9E1F4D75C9BF}"/>
    <cellStyle name="Normal 10 2 5 3 2" xfId="230" xr:uid="{0094D14B-6682-4E84-8D4C-0BBE667A6F74}"/>
    <cellStyle name="Normal 10 2 5 3 2 2" xfId="3805" xr:uid="{21D8ACD5-3FCD-41B3-84B6-3C4024D0B8AE}"/>
    <cellStyle name="Normal 10 2 5 3 3" xfId="231" xr:uid="{5D229940-4BB3-4216-9D31-F67A3F50D303}"/>
    <cellStyle name="Normal 10 2 5 3 4" xfId="232" xr:uid="{0F1D393C-60EE-4679-AB0E-9CF60007CCB4}"/>
    <cellStyle name="Normal 10 2 5 4" xfId="233" xr:uid="{E72CAB1E-4C42-4A80-9495-CD49D15D8BDF}"/>
    <cellStyle name="Normal 10 2 5 4 2" xfId="3806" xr:uid="{DC3C6E91-AE82-4378-A9BE-4BC9CF1AC7B6}"/>
    <cellStyle name="Normal 10 2 5 5" xfId="234" xr:uid="{3337D2BF-6147-4262-84D5-52E104CE5C32}"/>
    <cellStyle name="Normal 10 2 5 6" xfId="235" xr:uid="{21872E6C-41A9-4385-ABE6-0C445667D7F2}"/>
    <cellStyle name="Normal 10 2 6" xfId="236" xr:uid="{1EA5F8FD-456C-4491-8692-6109D078C92E}"/>
    <cellStyle name="Normal 10 2 6 2" xfId="237" xr:uid="{781123A8-135B-465B-94E6-83243DADD56D}"/>
    <cellStyle name="Normal 10 2 6 2 2" xfId="238" xr:uid="{4CF89FA4-B464-4D83-B959-863936330323}"/>
    <cellStyle name="Normal 10 2 6 2 2 2" xfId="3807" xr:uid="{1D250CC7-D089-492F-8966-201735B3C147}"/>
    <cellStyle name="Normal 10 2 6 2 3" xfId="239" xr:uid="{53EE9663-6C4D-4FFD-9ABB-52712A08BC17}"/>
    <cellStyle name="Normal 10 2 6 2 4" xfId="240" xr:uid="{1A5EC648-E9D0-48D4-BD42-6A2AFF79F427}"/>
    <cellStyle name="Normal 10 2 6 3" xfId="241" xr:uid="{462F09EB-4BA9-4168-9157-6D3BD181B187}"/>
    <cellStyle name="Normal 10 2 6 3 2" xfId="3808" xr:uid="{B82366B9-BDCE-4CF4-ABFF-0D99AB5515EB}"/>
    <cellStyle name="Normal 10 2 6 4" xfId="242" xr:uid="{55A02B64-EDD5-494E-A634-101A4687441E}"/>
    <cellStyle name="Normal 10 2 6 5" xfId="243" xr:uid="{5B926246-C79C-4159-B594-87FD9291EC41}"/>
    <cellStyle name="Normal 10 2 7" xfId="244" xr:uid="{28140A47-1D3D-44A4-8E74-233F0FFA19C2}"/>
    <cellStyle name="Normal 10 2 7 2" xfId="245" xr:uid="{98A9A1A3-C03E-48C6-AC01-1605BC2C4535}"/>
    <cellStyle name="Normal 10 2 7 2 2" xfId="3809" xr:uid="{DA96DA87-998C-482E-97EC-109ABC2BEF77}"/>
    <cellStyle name="Normal 10 2 7 2 3" xfId="4303" xr:uid="{CE6CD5B9-9733-4C06-970D-DCA5CF69BE11}"/>
    <cellStyle name="Normal 10 2 7 3" xfId="246" xr:uid="{F8A0C58E-7E54-40FC-9102-99001233DBC5}"/>
    <cellStyle name="Normal 10 2 7 4" xfId="247" xr:uid="{AB9AF2D4-7576-41BC-B833-8EFA3BC8B8C9}"/>
    <cellStyle name="Normal 10 2 7 4 2" xfId="4739" xr:uid="{C58DFA81-C96A-439B-AEFA-00CD6F906381}"/>
    <cellStyle name="Normal 10 2 7 4 3" xfId="4601" xr:uid="{6ABDFCCF-2DAA-438D-A5EC-9B5E311360C6}"/>
    <cellStyle name="Normal 10 2 7 4 4" xfId="4446" xr:uid="{A0F73866-F8A6-4252-8074-88130EA64E35}"/>
    <cellStyle name="Normal 10 2 8" xfId="248" xr:uid="{2B4CF6C4-15EA-4C9E-B10A-7A5147488A28}"/>
    <cellStyle name="Normal 10 2 8 2" xfId="249" xr:uid="{8F279877-379D-452F-81D1-273B8D142924}"/>
    <cellStyle name="Normal 10 2 8 3" xfId="250" xr:uid="{B0E5D8A4-8AF6-44F4-B5DF-4DB23E408E93}"/>
    <cellStyle name="Normal 10 2 8 4" xfId="251" xr:uid="{790DE65F-D359-4D07-8AFA-39A48D4528EA}"/>
    <cellStyle name="Normal 10 2 9" xfId="252" xr:uid="{A4299C2C-FD07-4973-95FE-982EB42326E6}"/>
    <cellStyle name="Normal 10 3" xfId="253" xr:uid="{F7824613-1FC6-4394-A438-053B1E725432}"/>
    <cellStyle name="Normal 10 3 10" xfId="254" xr:uid="{1C8A48F7-8EC0-474C-970E-160922F774C6}"/>
    <cellStyle name="Normal 10 3 11" xfId="255" xr:uid="{728AFC4A-6FCA-4189-891B-D8C14B850EC9}"/>
    <cellStyle name="Normal 10 3 2" xfId="256" xr:uid="{CB5BF9A7-3EB5-4ADB-AC12-CFAB776E7927}"/>
    <cellStyle name="Normal 10 3 2 2" xfId="257" xr:uid="{D8B5F994-4AE9-4CBF-A922-8ABA60A29207}"/>
    <cellStyle name="Normal 10 3 2 2 2" xfId="258" xr:uid="{B24793FE-44A2-407C-B228-8CD100445E62}"/>
    <cellStyle name="Normal 10 3 2 2 2 2" xfId="259" xr:uid="{932D4CDA-EB3B-4F8E-83DF-A0235BFD5879}"/>
    <cellStyle name="Normal 10 3 2 2 2 2 2" xfId="260" xr:uid="{83EF07A9-D0BD-4E42-8B79-653E022349CC}"/>
    <cellStyle name="Normal 10 3 2 2 2 2 2 2" xfId="3810" xr:uid="{C56C1246-3641-431B-9B4E-28FE0E1B249F}"/>
    <cellStyle name="Normal 10 3 2 2 2 2 3" xfId="261" xr:uid="{2D8C6D20-E580-4EBE-9997-0C70C9FBB0BD}"/>
    <cellStyle name="Normal 10 3 2 2 2 2 4" xfId="262" xr:uid="{9CD9F93F-1D5C-4DC8-BEA4-34440EB1CF1C}"/>
    <cellStyle name="Normal 10 3 2 2 2 3" xfId="263" xr:uid="{A22D0F46-C056-4F78-A8AF-5299E4C61D97}"/>
    <cellStyle name="Normal 10 3 2 2 2 3 2" xfId="264" xr:uid="{07244A4E-CAE6-47DE-BA99-F6836A2E06A1}"/>
    <cellStyle name="Normal 10 3 2 2 2 3 3" xfId="265" xr:uid="{B349D299-2153-4481-B8F8-5C7678FADBB9}"/>
    <cellStyle name="Normal 10 3 2 2 2 3 4" xfId="266" xr:uid="{1A073AA6-AFC0-47F5-BB82-7C0E8F37AD55}"/>
    <cellStyle name="Normal 10 3 2 2 2 4" xfId="267" xr:uid="{469E78A8-CF4E-44D0-9ED2-F254739F6E76}"/>
    <cellStyle name="Normal 10 3 2 2 2 5" xfId="268" xr:uid="{A4B58D60-9892-4A4F-8C21-3CADDF9E9F89}"/>
    <cellStyle name="Normal 10 3 2 2 2 6" xfId="269" xr:uid="{5087321C-4ED9-48B7-8634-E9EB669A6934}"/>
    <cellStyle name="Normal 10 3 2 2 3" xfId="270" xr:uid="{CAFACCDE-58A2-4996-BE85-0E4909D32A21}"/>
    <cellStyle name="Normal 10 3 2 2 3 2" xfId="271" xr:uid="{E5317951-C12D-4336-A5FA-0F945CB1E2D5}"/>
    <cellStyle name="Normal 10 3 2 2 3 2 2" xfId="272" xr:uid="{A33D1BB6-A643-4374-B6C1-9A2E8DAB9041}"/>
    <cellStyle name="Normal 10 3 2 2 3 2 3" xfId="273" xr:uid="{9664953D-CECA-4B90-B89A-1BD56F387030}"/>
    <cellStyle name="Normal 10 3 2 2 3 2 4" xfId="274" xr:uid="{54EBEC51-AC6B-4058-9636-B9604702968E}"/>
    <cellStyle name="Normal 10 3 2 2 3 3" xfId="275" xr:uid="{1FF9AE0E-B64C-4E4B-88F9-0FCD27C5D5E1}"/>
    <cellStyle name="Normal 10 3 2 2 3 4" xfId="276" xr:uid="{987CADE0-867B-4E8D-A99C-62EF66395035}"/>
    <cellStyle name="Normal 10 3 2 2 3 5" xfId="277" xr:uid="{ECA93F36-73B3-41F1-B09F-CA1931F321C0}"/>
    <cellStyle name="Normal 10 3 2 2 4" xfId="278" xr:uid="{D9430019-18E2-4F24-85FC-7341E33E43D3}"/>
    <cellStyle name="Normal 10 3 2 2 4 2" xfId="279" xr:uid="{980A23BA-9CFE-4142-A846-9D34F6575BD9}"/>
    <cellStyle name="Normal 10 3 2 2 4 3" xfId="280" xr:uid="{8D1876FF-2C8D-47A8-A587-6AEE1B392A91}"/>
    <cellStyle name="Normal 10 3 2 2 4 4" xfId="281" xr:uid="{40E1FB27-7439-46B3-BF34-C0A458E74877}"/>
    <cellStyle name="Normal 10 3 2 2 5" xfId="282" xr:uid="{0DA9E40A-A6C1-4EB2-B2EB-DBE4F4FE57C3}"/>
    <cellStyle name="Normal 10 3 2 2 5 2" xfId="283" xr:uid="{47F6A985-2392-4E5E-8DD1-0378B53CB8B2}"/>
    <cellStyle name="Normal 10 3 2 2 5 3" xfId="284" xr:uid="{C033C122-08D1-492B-9AFD-603DACAFF3E1}"/>
    <cellStyle name="Normal 10 3 2 2 5 4" xfId="285" xr:uid="{3E5F23B9-5186-4A3B-80E2-D23B45632ED3}"/>
    <cellStyle name="Normal 10 3 2 2 6" xfId="286" xr:uid="{39443021-07C0-482E-A652-5D27C41B0618}"/>
    <cellStyle name="Normal 10 3 2 2 7" xfId="287" xr:uid="{81DA68C9-8C33-4FC0-BB30-706CC153C16F}"/>
    <cellStyle name="Normal 10 3 2 2 8" xfId="288" xr:uid="{DC6CED9B-1326-4D95-82E8-0EC56EEB3F7A}"/>
    <cellStyle name="Normal 10 3 2 3" xfId="289" xr:uid="{E16F4635-67F7-4484-A9F8-CFFC54790DA6}"/>
    <cellStyle name="Normal 10 3 2 3 2" xfId="290" xr:uid="{6E9CE6E6-7C8C-473F-ADA2-4966E166C92F}"/>
    <cellStyle name="Normal 10 3 2 3 2 2" xfId="291" xr:uid="{72F70E0F-BA58-410D-879D-ACD52FF7AB0D}"/>
    <cellStyle name="Normal 10 3 2 3 2 2 2" xfId="3811" xr:uid="{8CFB939C-3CBD-40A1-BE5C-1A626CB2BC6E}"/>
    <cellStyle name="Normal 10 3 2 3 2 2 2 2" xfId="3812" xr:uid="{7EBD7436-7CEA-4240-8EF6-4A2BC2E7E58F}"/>
    <cellStyle name="Normal 10 3 2 3 2 2 3" xfId="3813" xr:uid="{7B0E4583-EC2F-430C-A7BF-DA66B97DF4C7}"/>
    <cellStyle name="Normal 10 3 2 3 2 3" xfId="292" xr:uid="{69141D3C-599E-45B8-B100-C28CDB55F21E}"/>
    <cellStyle name="Normal 10 3 2 3 2 3 2" xfId="3814" xr:uid="{2B093FCA-7E3C-40C6-912E-6C4DFFCF8CD7}"/>
    <cellStyle name="Normal 10 3 2 3 2 4" xfId="293" xr:uid="{142D1896-1EDC-400F-A82E-DB481B968551}"/>
    <cellStyle name="Normal 10 3 2 3 3" xfId="294" xr:uid="{CD4A85E0-C17B-4C9F-83F5-9E8ECE888234}"/>
    <cellStyle name="Normal 10 3 2 3 3 2" xfId="295" xr:uid="{978572CC-00D5-4D59-8F2E-A24F6544F996}"/>
    <cellStyle name="Normal 10 3 2 3 3 2 2" xfId="3815" xr:uid="{7E80CA9E-C2C5-4986-BDF0-E3103E6B97B0}"/>
    <cellStyle name="Normal 10 3 2 3 3 3" xfId="296" xr:uid="{84F13B6F-D6E7-4F44-A393-B90DC96A0DA6}"/>
    <cellStyle name="Normal 10 3 2 3 3 4" xfId="297" xr:uid="{C30F8022-91BE-4E46-8FBD-1B22BAEC6CE8}"/>
    <cellStyle name="Normal 10 3 2 3 4" xfId="298" xr:uid="{E3AC8E16-F52C-4EE1-B40D-E6F7E21061B5}"/>
    <cellStyle name="Normal 10 3 2 3 4 2" xfId="3816" xr:uid="{AAA2F6C6-49C5-46FB-BA79-7720F3706FB7}"/>
    <cellStyle name="Normal 10 3 2 3 5" xfId="299" xr:uid="{7E9F584D-A7A4-406A-9D3D-0576EDAD4F55}"/>
    <cellStyle name="Normal 10 3 2 3 6" xfId="300" xr:uid="{530A9759-FBE2-435E-A784-9574BBCECDA3}"/>
    <cellStyle name="Normal 10 3 2 4" xfId="301" xr:uid="{246B5778-1AA3-4FC0-BBD2-AD1361292A36}"/>
    <cellStyle name="Normal 10 3 2 4 2" xfId="302" xr:uid="{1928DB3C-195D-49F7-9EC2-261E1E8FB243}"/>
    <cellStyle name="Normal 10 3 2 4 2 2" xfId="303" xr:uid="{0E7228F6-BDD0-47CE-8035-43036B268E22}"/>
    <cellStyle name="Normal 10 3 2 4 2 2 2" xfId="3817" xr:uid="{CFAB3D89-5B3C-492E-8903-4BE33B4CF279}"/>
    <cellStyle name="Normal 10 3 2 4 2 3" xfId="304" xr:uid="{E8D9B86C-C895-4F79-9CE8-7B2DFB392E82}"/>
    <cellStyle name="Normal 10 3 2 4 2 4" xfId="305" xr:uid="{6B927B0D-1BD3-409E-9FDE-39DE2B09BA0C}"/>
    <cellStyle name="Normal 10 3 2 4 3" xfId="306" xr:uid="{E2FD9CE7-3CB8-4EAA-94C3-907021E97214}"/>
    <cellStyle name="Normal 10 3 2 4 3 2" xfId="3818" xr:uid="{0B513504-984F-44D0-8B78-C71224EF2853}"/>
    <cellStyle name="Normal 10 3 2 4 4" xfId="307" xr:uid="{1AAB6B05-DE38-4900-9EBA-C01A35F37D67}"/>
    <cellStyle name="Normal 10 3 2 4 5" xfId="308" xr:uid="{DDEDDCAC-27E0-4617-8BE9-C70607676DEB}"/>
    <cellStyle name="Normal 10 3 2 5" xfId="309" xr:uid="{38AA66EF-CDC2-4620-8029-B18F470C311F}"/>
    <cellStyle name="Normal 10 3 2 5 2" xfId="310" xr:uid="{7C270FD8-A80B-4117-8D48-2DD2DF529263}"/>
    <cellStyle name="Normal 10 3 2 5 2 2" xfId="3819" xr:uid="{6F29445E-FBDF-4440-8D4C-977FFC2BE4E3}"/>
    <cellStyle name="Normal 10 3 2 5 3" xfId="311" xr:uid="{05825541-7215-4A04-9C0C-76401AB48AC9}"/>
    <cellStyle name="Normal 10 3 2 5 4" xfId="312" xr:uid="{FFFF869C-5D87-44F1-BD8A-117E7E2F03AE}"/>
    <cellStyle name="Normal 10 3 2 6" xfId="313" xr:uid="{5A910AE4-1CA4-477A-8FC9-78D83B32EE8D}"/>
    <cellStyle name="Normal 10 3 2 6 2" xfId="314" xr:uid="{098F5192-CA15-470E-A023-3EF189B910C8}"/>
    <cellStyle name="Normal 10 3 2 6 3" xfId="315" xr:uid="{26E3B358-A558-471C-8A9F-87502978C5E5}"/>
    <cellStyle name="Normal 10 3 2 6 4" xfId="316" xr:uid="{5B9EDC25-CA54-48F9-B68F-EF0723B0C6EF}"/>
    <cellStyle name="Normal 10 3 2 7" xfId="317" xr:uid="{E1B811D6-3B0D-43E7-B7F3-37459E3604D5}"/>
    <cellStyle name="Normal 10 3 2 8" xfId="318" xr:uid="{F3D38AC9-6919-4193-B7B1-BD60BA10C8F4}"/>
    <cellStyle name="Normal 10 3 2 9" xfId="319" xr:uid="{CCE8E8EC-E220-495B-8C24-300FA8B3532E}"/>
    <cellStyle name="Normal 10 3 3" xfId="320" xr:uid="{2A1351B6-92F5-40A9-86BA-642A2158C422}"/>
    <cellStyle name="Normal 10 3 3 2" xfId="321" xr:uid="{0AAEFC2E-501C-4180-BA72-5A5E62228714}"/>
    <cellStyle name="Normal 10 3 3 2 2" xfId="322" xr:uid="{346E26C0-796B-49A6-8B2C-4B1C86187D6F}"/>
    <cellStyle name="Normal 10 3 3 2 2 2" xfId="323" xr:uid="{49EEB661-6B9F-4B23-80D9-F772AF44D03D}"/>
    <cellStyle name="Normal 10 3 3 2 2 2 2" xfId="3820" xr:uid="{34ABF924-4686-465C-A273-7B8F9C036A71}"/>
    <cellStyle name="Normal 10 3 3 2 2 2 2 2" xfId="4621" xr:uid="{23B02BC6-41E7-4AD6-BA3E-6210525DD8DD}"/>
    <cellStyle name="Normal 10 3 3 2 2 2 3" xfId="4622" xr:uid="{509526B4-7F05-4677-B803-D4CAFE1C187E}"/>
    <cellStyle name="Normal 10 3 3 2 2 3" xfId="324" xr:uid="{8DEB054C-D518-475B-B60F-D7ED7D0256B4}"/>
    <cellStyle name="Normal 10 3 3 2 2 3 2" xfId="4623" xr:uid="{D398D137-5B2D-47CE-9E0A-7EA4E0EFBF03}"/>
    <cellStyle name="Normal 10 3 3 2 2 4" xfId="325" xr:uid="{D53B73F9-D6AE-4E11-96B2-6AAAEC9B50F0}"/>
    <cellStyle name="Normal 10 3 3 2 3" xfId="326" xr:uid="{578065B8-8FD4-414B-AADD-BFF5046C86DA}"/>
    <cellStyle name="Normal 10 3 3 2 3 2" xfId="327" xr:uid="{0E21B6F0-E128-4657-8818-908893449292}"/>
    <cellStyle name="Normal 10 3 3 2 3 2 2" xfId="4624" xr:uid="{CDF1EDA8-9C3B-40BF-BD37-AB4C59E84C91}"/>
    <cellStyle name="Normal 10 3 3 2 3 3" xfId="328" xr:uid="{D76A8431-7C2D-4C28-BD3F-7FC3E7A7DE87}"/>
    <cellStyle name="Normal 10 3 3 2 3 4" xfId="329" xr:uid="{3880686F-B0B4-456C-A8D5-B427DC2571D1}"/>
    <cellStyle name="Normal 10 3 3 2 4" xfId="330" xr:uid="{C0C50CDA-2F37-40D7-9B72-8ECFAACA4BCB}"/>
    <cellStyle name="Normal 10 3 3 2 4 2" xfId="4625" xr:uid="{66BEEF91-AF2A-4F41-AEBA-7AE438182DF6}"/>
    <cellStyle name="Normal 10 3 3 2 5" xfId="331" xr:uid="{67471A32-8D72-496E-A2D0-79CF0230AAE4}"/>
    <cellStyle name="Normal 10 3 3 2 6" xfId="332" xr:uid="{8F84D633-10FA-4409-AD15-4559D69EFF34}"/>
    <cellStyle name="Normal 10 3 3 3" xfId="333" xr:uid="{C65C34BF-F3EC-4E3D-BEC4-64B2386FE6E4}"/>
    <cellStyle name="Normal 10 3 3 3 2" xfId="334" xr:uid="{DED2043A-BF44-4440-803B-B65404635FF0}"/>
    <cellStyle name="Normal 10 3 3 3 2 2" xfId="335" xr:uid="{14AE62C9-76B6-49F6-AD6E-0371F001205D}"/>
    <cellStyle name="Normal 10 3 3 3 2 2 2" xfId="4626" xr:uid="{43D0D4E9-578E-4251-A38E-665186495B60}"/>
    <cellStyle name="Normal 10 3 3 3 2 3" xfId="336" xr:uid="{F17B9C1A-F644-4160-9125-B85CA27E0466}"/>
    <cellStyle name="Normal 10 3 3 3 2 4" xfId="337" xr:uid="{3017D41F-08A2-4540-B4E6-6522F2319340}"/>
    <cellStyle name="Normal 10 3 3 3 3" xfId="338" xr:uid="{461FC30B-0B9D-4367-B90B-F7D1E72EBB16}"/>
    <cellStyle name="Normal 10 3 3 3 3 2" xfId="4627" xr:uid="{9405ADC1-DB9A-40F3-B850-99E3ED5E3EFC}"/>
    <cellStyle name="Normal 10 3 3 3 4" xfId="339" xr:uid="{F0E331F3-5BC3-4321-A646-3C0B51539F49}"/>
    <cellStyle name="Normal 10 3 3 3 5" xfId="340" xr:uid="{F6C31B47-3109-4357-9183-E5779078306D}"/>
    <cellStyle name="Normal 10 3 3 4" xfId="341" xr:uid="{7915A189-1E9F-4EBE-B07C-0E54CF5BA7B3}"/>
    <cellStyle name="Normal 10 3 3 4 2" xfId="342" xr:uid="{ED0EF763-2DE6-4BBD-9879-22661DD2DB9C}"/>
    <cellStyle name="Normal 10 3 3 4 2 2" xfId="4628" xr:uid="{D31B4056-0108-4069-A349-AD7ED88E96D1}"/>
    <cellStyle name="Normal 10 3 3 4 3" xfId="343" xr:uid="{37D17AB8-22A8-49C3-809D-8945DEF77A63}"/>
    <cellStyle name="Normal 10 3 3 4 4" xfId="344" xr:uid="{12A03676-256A-4451-91A9-A4B5F6F143E5}"/>
    <cellStyle name="Normal 10 3 3 5" xfId="345" xr:uid="{2AD4AE1E-506E-4894-BB19-FF1E6C0FBC91}"/>
    <cellStyle name="Normal 10 3 3 5 2" xfId="346" xr:uid="{E0938BED-BA5E-45F6-90AE-D3307515987D}"/>
    <cellStyle name="Normal 10 3 3 5 3" xfId="347" xr:uid="{D5AE7D94-8EC3-4CDF-ADE5-5A62DA68E161}"/>
    <cellStyle name="Normal 10 3 3 5 4" xfId="348" xr:uid="{A74DE6D3-873B-4AF7-8CF6-19A6466B5861}"/>
    <cellStyle name="Normal 10 3 3 6" xfId="349" xr:uid="{BF019253-DEE5-4C6C-A298-4758A44BE90C}"/>
    <cellStyle name="Normal 10 3 3 7" xfId="350" xr:uid="{E16D7F24-5E6B-4C7B-9F48-01EC198E4718}"/>
    <cellStyle name="Normal 10 3 3 8" xfId="351" xr:uid="{886BFF63-B4C7-4435-9A49-25FC657B9604}"/>
    <cellStyle name="Normal 10 3 4" xfId="352" xr:uid="{3B81B23F-314D-4017-8122-6C06E921A0CB}"/>
    <cellStyle name="Normal 10 3 4 2" xfId="353" xr:uid="{D52B7FE5-2754-49C5-94BD-FAD68B89E058}"/>
    <cellStyle name="Normal 10 3 4 2 2" xfId="354" xr:uid="{EC08D708-EFBE-41FD-B42B-5AFB8438C19C}"/>
    <cellStyle name="Normal 10 3 4 2 2 2" xfId="355" xr:uid="{AA62CC63-45B8-4D31-A7C0-35C30FE3B008}"/>
    <cellStyle name="Normal 10 3 4 2 2 2 2" xfId="3821" xr:uid="{4C966EF8-7E40-49CD-8E9F-8DDC6E79EB7F}"/>
    <cellStyle name="Normal 10 3 4 2 2 3" xfId="356" xr:uid="{D3D2574C-52E5-488B-9C5E-9304FE3FCFD9}"/>
    <cellStyle name="Normal 10 3 4 2 2 4" xfId="357" xr:uid="{26677CA6-C018-4A57-9D6C-23FF11C15034}"/>
    <cellStyle name="Normal 10 3 4 2 3" xfId="358" xr:uid="{FD6AAA32-783C-423F-9185-76A246400504}"/>
    <cellStyle name="Normal 10 3 4 2 3 2" xfId="3822" xr:uid="{B66CFA32-E176-4267-9C5F-2741378CFE6D}"/>
    <cellStyle name="Normal 10 3 4 2 4" xfId="359" xr:uid="{F0EE5B4D-2219-4799-92A4-F19FA0A885A8}"/>
    <cellStyle name="Normal 10 3 4 2 5" xfId="360" xr:uid="{74DA19B6-7686-4A34-BFD7-3E9C3F7DAA34}"/>
    <cellStyle name="Normal 10 3 4 3" xfId="361" xr:uid="{BAECC16A-CA4A-4BC5-9B28-BD86D6416068}"/>
    <cellStyle name="Normal 10 3 4 3 2" xfId="362" xr:uid="{8993CE3B-E3EF-4CA6-81CC-675BA6CD9C47}"/>
    <cellStyle name="Normal 10 3 4 3 2 2" xfId="3823" xr:uid="{C862834E-09B2-4A72-9A42-6A9D9B50C221}"/>
    <cellStyle name="Normal 10 3 4 3 3" xfId="363" xr:uid="{62198F43-F0ED-4184-AC75-7C440AF71C3F}"/>
    <cellStyle name="Normal 10 3 4 3 4" xfId="364" xr:uid="{1810F740-E144-444A-98FC-72D0C099D2A0}"/>
    <cellStyle name="Normal 10 3 4 4" xfId="365" xr:uid="{77170E0A-5478-4890-83BD-404970B82E5C}"/>
    <cellStyle name="Normal 10 3 4 4 2" xfId="366" xr:uid="{87FCBF46-9995-4EF9-B839-1066B4482FAE}"/>
    <cellStyle name="Normal 10 3 4 4 3" xfId="367" xr:uid="{A306D538-98C3-4FBE-BCD2-69F593B74D66}"/>
    <cellStyle name="Normal 10 3 4 4 4" xfId="368" xr:uid="{A4EEB7D5-FA76-4F0F-A71F-ABFDB93A7B08}"/>
    <cellStyle name="Normal 10 3 4 5" xfId="369" xr:uid="{4272B719-E2E7-4488-A6EC-1A1676C7F3AD}"/>
    <cellStyle name="Normal 10 3 4 6" xfId="370" xr:uid="{24929140-EE03-448C-BBBB-52C84B8AA014}"/>
    <cellStyle name="Normal 10 3 4 7" xfId="371" xr:uid="{B4703981-AD42-4389-BC4C-769564403EEE}"/>
    <cellStyle name="Normal 10 3 5" xfId="372" xr:uid="{6DF69823-F7B8-48B1-A73B-5771D877AAE8}"/>
    <cellStyle name="Normal 10 3 5 2" xfId="373" xr:uid="{3E8C75B3-8788-429A-B887-39C164F11211}"/>
    <cellStyle name="Normal 10 3 5 2 2" xfId="374" xr:uid="{7C1F9F87-2D71-4A28-991F-994ABEDFFC8C}"/>
    <cellStyle name="Normal 10 3 5 2 2 2" xfId="3824" xr:uid="{2EE9AECD-B38B-4B20-9F87-0585A66670D1}"/>
    <cellStyle name="Normal 10 3 5 2 3" xfId="375" xr:uid="{8E11B1A5-2909-4249-A9FE-DAB7C9079E3B}"/>
    <cellStyle name="Normal 10 3 5 2 4" xfId="376" xr:uid="{2CA4630F-84D2-4C39-8580-2060E5B25C74}"/>
    <cellStyle name="Normal 10 3 5 3" xfId="377" xr:uid="{38FAFD63-57B2-4701-96F6-DB6B0974960A}"/>
    <cellStyle name="Normal 10 3 5 3 2" xfId="378" xr:uid="{6E0BA840-467C-4179-8187-E0E2A8026DD4}"/>
    <cellStyle name="Normal 10 3 5 3 3" xfId="379" xr:uid="{51E648DB-CA2C-40C8-A3F6-61A434CC2EE0}"/>
    <cellStyle name="Normal 10 3 5 3 4" xfId="380" xr:uid="{96F7672C-9D9B-4E61-BBAC-9F887AC58E7E}"/>
    <cellStyle name="Normal 10 3 5 4" xfId="381" xr:uid="{4FFEEE3D-0AED-407D-9191-B57C2EC1B96F}"/>
    <cellStyle name="Normal 10 3 5 5" xfId="382" xr:uid="{A09F01B7-FAD8-475F-B4E2-939ED5B5979E}"/>
    <cellStyle name="Normal 10 3 5 6" xfId="383" xr:uid="{6D27B870-5316-41A1-A227-2DA3B61F5464}"/>
    <cellStyle name="Normal 10 3 6" xfId="384" xr:uid="{11C33636-82C0-4B22-8A03-F097955C630F}"/>
    <cellStyle name="Normal 10 3 6 2" xfId="385" xr:uid="{F7E6F8A3-1531-40D0-9C1D-1F398FE6755A}"/>
    <cellStyle name="Normal 10 3 6 2 2" xfId="386" xr:uid="{3688EA35-8012-4A78-A61A-B1133CE45482}"/>
    <cellStyle name="Normal 10 3 6 2 3" xfId="387" xr:uid="{ABD651A6-8343-4C1C-8A61-660964FDC8CF}"/>
    <cellStyle name="Normal 10 3 6 2 4" xfId="388" xr:uid="{1283785F-B25A-43B7-8509-BD2E56DF5704}"/>
    <cellStyle name="Normal 10 3 6 3" xfId="389" xr:uid="{0F5C0C74-1D85-44B7-854E-60A57E9FA629}"/>
    <cellStyle name="Normal 10 3 6 4" xfId="390" xr:uid="{1950716F-61A6-4C46-B861-98227FF4A229}"/>
    <cellStyle name="Normal 10 3 6 5" xfId="391" xr:uid="{ADC8BD9F-7D76-4D65-B2BB-A6DD03B86D1B}"/>
    <cellStyle name="Normal 10 3 7" xfId="392" xr:uid="{7EDFB10C-28DD-419C-8C10-557EE1C4A1AC}"/>
    <cellStyle name="Normal 10 3 7 2" xfId="393" xr:uid="{730809BC-E525-4092-97C2-54461B2DE4C7}"/>
    <cellStyle name="Normal 10 3 7 3" xfId="394" xr:uid="{5B7B39DB-EAFB-40A5-B99E-B7E6AEF14030}"/>
    <cellStyle name="Normal 10 3 7 4" xfId="395" xr:uid="{6C90C6C5-5791-4BA9-8D44-C0FC276EBC0E}"/>
    <cellStyle name="Normal 10 3 8" xfId="396" xr:uid="{6506E980-2CEC-4F0B-BC6E-0E473F3166BE}"/>
    <cellStyle name="Normal 10 3 8 2" xfId="397" xr:uid="{ABC8C74D-F3D2-4523-92B7-DAF5630EE2C3}"/>
    <cellStyle name="Normal 10 3 8 3" xfId="398" xr:uid="{39AE0AAE-29E7-4D21-82C8-C99737CCEF74}"/>
    <cellStyle name="Normal 10 3 8 4" xfId="399" xr:uid="{B4D4B2E3-90A0-465B-8537-653B7FCB9D53}"/>
    <cellStyle name="Normal 10 3 9" xfId="400" xr:uid="{2A7FB9E2-8D9F-4BF5-BDB2-B3B870DB4CA3}"/>
    <cellStyle name="Normal 10 4" xfId="401" xr:uid="{47AC009A-A041-4F46-A6C3-499292D7D412}"/>
    <cellStyle name="Normal 10 4 10" xfId="402" xr:uid="{32239CBE-C7B1-47A5-8F63-8A04C79943C9}"/>
    <cellStyle name="Normal 10 4 11" xfId="403" xr:uid="{F39B397C-5A95-41E0-90D0-D41B4D8C137B}"/>
    <cellStyle name="Normal 10 4 2" xfId="404" xr:uid="{96DAA146-7FD2-4E12-B96C-34DCE07C8D8A}"/>
    <cellStyle name="Normal 10 4 2 2" xfId="405" xr:uid="{1A42D53D-7E9A-4F3F-81FE-C0DDEA36A97C}"/>
    <cellStyle name="Normal 10 4 2 2 2" xfId="406" xr:uid="{C5FCC840-CB51-44FD-AE96-C5573696D547}"/>
    <cellStyle name="Normal 10 4 2 2 2 2" xfId="407" xr:uid="{0334EAEA-C08F-4641-854D-8E8EA4A5FECC}"/>
    <cellStyle name="Normal 10 4 2 2 2 2 2" xfId="408" xr:uid="{D61D94FD-55A3-4FCC-A195-98E0A4FC5B98}"/>
    <cellStyle name="Normal 10 4 2 2 2 2 3" xfId="409" xr:uid="{E569D1C3-0CA5-48B4-BB01-94FDB972A4A6}"/>
    <cellStyle name="Normal 10 4 2 2 2 2 4" xfId="410" xr:uid="{D8BB1C23-1E30-4F86-893A-AF15A0481A60}"/>
    <cellStyle name="Normal 10 4 2 2 2 3" xfId="411" xr:uid="{AFE1BCFA-37EF-4F75-8D11-747041C05182}"/>
    <cellStyle name="Normal 10 4 2 2 2 3 2" xfId="412" xr:uid="{55D2AE73-A95F-404F-8408-56D0071184D4}"/>
    <cellStyle name="Normal 10 4 2 2 2 3 3" xfId="413" xr:uid="{449E5289-4DC5-409A-91FF-C7B22D163B77}"/>
    <cellStyle name="Normal 10 4 2 2 2 3 4" xfId="414" xr:uid="{67C5D5C3-D3BA-4072-B1CC-1453FEA8DE7A}"/>
    <cellStyle name="Normal 10 4 2 2 2 4" xfId="415" xr:uid="{7AE32291-1197-43E9-BAE0-8D84E3A1FEEE}"/>
    <cellStyle name="Normal 10 4 2 2 2 5" xfId="416" xr:uid="{74210BD2-468E-4C50-B3F1-6F874957CF55}"/>
    <cellStyle name="Normal 10 4 2 2 2 6" xfId="417" xr:uid="{D46DF36E-8B4A-40B6-9514-548873284451}"/>
    <cellStyle name="Normal 10 4 2 2 3" xfId="418" xr:uid="{31A39618-5C22-4A71-901D-16C36CF50161}"/>
    <cellStyle name="Normal 10 4 2 2 3 2" xfId="419" xr:uid="{84039340-7544-48B1-9557-0EFA9259FE61}"/>
    <cellStyle name="Normal 10 4 2 2 3 2 2" xfId="420" xr:uid="{58DF9C54-79A6-4C09-B773-76E121BE7968}"/>
    <cellStyle name="Normal 10 4 2 2 3 2 3" xfId="421" xr:uid="{CC43D7F6-C418-44B2-8A84-CEA4875E3691}"/>
    <cellStyle name="Normal 10 4 2 2 3 2 4" xfId="422" xr:uid="{6B636621-33E6-4EA2-841B-FCFFFC8FC7AD}"/>
    <cellStyle name="Normal 10 4 2 2 3 3" xfId="423" xr:uid="{66929074-7A9B-4D0C-A0B9-9FF859C38A64}"/>
    <cellStyle name="Normal 10 4 2 2 3 4" xfId="424" xr:uid="{D13F8682-A39C-40DB-A742-7847BFB18AA5}"/>
    <cellStyle name="Normal 10 4 2 2 3 5" xfId="425" xr:uid="{6C3EE139-1EBC-4A28-858E-5AF00E59BEE7}"/>
    <cellStyle name="Normal 10 4 2 2 4" xfId="426" xr:uid="{3D463DCE-3B3E-4EDB-BDE3-B0CBAC14FFFC}"/>
    <cellStyle name="Normal 10 4 2 2 4 2" xfId="427" xr:uid="{04EFD651-D396-4F2A-81B3-DCBDEE14E7DE}"/>
    <cellStyle name="Normal 10 4 2 2 4 3" xfId="428" xr:uid="{E667679F-2BFB-4975-81B8-E009B4122328}"/>
    <cellStyle name="Normal 10 4 2 2 4 4" xfId="429" xr:uid="{3BB5CECA-FEA8-4550-A5F3-767C8122206E}"/>
    <cellStyle name="Normal 10 4 2 2 5" xfId="430" xr:uid="{44AB311A-06C9-40A7-894E-4C41A8CC8E18}"/>
    <cellStyle name="Normal 10 4 2 2 5 2" xfId="431" xr:uid="{30A6727F-E507-4E9F-A433-A1E946CB6826}"/>
    <cellStyle name="Normal 10 4 2 2 5 3" xfId="432" xr:uid="{7944CD58-D6CF-4A41-A549-4A31137C2965}"/>
    <cellStyle name="Normal 10 4 2 2 5 4" xfId="433" xr:uid="{250F82F2-7ECF-4623-93B8-BFFE7BE726E8}"/>
    <cellStyle name="Normal 10 4 2 2 6" xfId="434" xr:uid="{E6087554-C52D-4237-8A3B-8E13E357D92E}"/>
    <cellStyle name="Normal 10 4 2 2 7" xfId="435" xr:uid="{17B7FD68-7518-4A52-949D-36F482479432}"/>
    <cellStyle name="Normal 10 4 2 2 8" xfId="436" xr:uid="{08A323A6-99C6-4519-BBC1-EE8A1730F47F}"/>
    <cellStyle name="Normal 10 4 2 3" xfId="437" xr:uid="{13041B18-1EFC-430D-9CD0-F6B283DE81D0}"/>
    <cellStyle name="Normal 10 4 2 3 2" xfId="438" xr:uid="{C84D0AC1-FF97-4C62-A4DB-D2E37A6DB489}"/>
    <cellStyle name="Normal 10 4 2 3 2 2" xfId="439" xr:uid="{3CCCFAB0-9B94-4AD6-908A-FA09D72393EC}"/>
    <cellStyle name="Normal 10 4 2 3 2 3" xfId="440" xr:uid="{B52E72F5-79EC-46B6-9487-4B143E004314}"/>
    <cellStyle name="Normal 10 4 2 3 2 4" xfId="441" xr:uid="{AEA17E71-5F72-4EA8-A572-7EE29B41096D}"/>
    <cellStyle name="Normal 10 4 2 3 3" xfId="442" xr:uid="{EB4F9CCC-A19D-4A85-8550-4B6D86AD8F1E}"/>
    <cellStyle name="Normal 10 4 2 3 3 2" xfId="443" xr:uid="{724CFCCC-DC43-4028-9604-FCC69BE51760}"/>
    <cellStyle name="Normal 10 4 2 3 3 3" xfId="444" xr:uid="{8CCA5651-A4BD-4E0E-8EA3-84AC22B0CBC3}"/>
    <cellStyle name="Normal 10 4 2 3 3 4" xfId="445" xr:uid="{499F9A1E-1C81-4733-9C5B-6F31883D0DA5}"/>
    <cellStyle name="Normal 10 4 2 3 4" xfId="446" xr:uid="{3E75EF10-7B77-4718-9BD4-5CC79B5FCBE4}"/>
    <cellStyle name="Normal 10 4 2 3 5" xfId="447" xr:uid="{19CD45A2-2E74-43FC-BB41-F77810543D0F}"/>
    <cellStyle name="Normal 10 4 2 3 6" xfId="448" xr:uid="{D3548904-72C5-4AB2-895E-EE4FAF6A02DB}"/>
    <cellStyle name="Normal 10 4 2 4" xfId="449" xr:uid="{9FE6BA9A-39AE-4370-87DE-04DBC234591B}"/>
    <cellStyle name="Normal 10 4 2 4 2" xfId="450" xr:uid="{A67559EC-A8E4-47A1-8256-D51136B032E1}"/>
    <cellStyle name="Normal 10 4 2 4 2 2" xfId="451" xr:uid="{74B467F5-111E-43C4-8553-BD5DB74492EE}"/>
    <cellStyle name="Normal 10 4 2 4 2 3" xfId="452" xr:uid="{E8DD5910-69A7-4E3B-BA45-B284F8381DFA}"/>
    <cellStyle name="Normal 10 4 2 4 2 4" xfId="453" xr:uid="{9C8C7FA5-13AA-4B46-A561-5B6FA43A91D4}"/>
    <cellStyle name="Normal 10 4 2 4 3" xfId="454" xr:uid="{68CBBABD-E9B1-4C66-AAAB-ED0E6FE966FA}"/>
    <cellStyle name="Normal 10 4 2 4 4" xfId="455" xr:uid="{8AAC6CDF-0C49-4870-97FF-6C0D065028A8}"/>
    <cellStyle name="Normal 10 4 2 4 5" xfId="456" xr:uid="{2E2CFCF4-E66F-4D65-829F-B2E5EFB62C69}"/>
    <cellStyle name="Normal 10 4 2 5" xfId="457" xr:uid="{D379EBB5-79C2-4703-BFD3-8A2A840BB727}"/>
    <cellStyle name="Normal 10 4 2 5 2" xfId="458" xr:uid="{87D777FA-4231-43AD-9C71-EE7C357CB595}"/>
    <cellStyle name="Normal 10 4 2 5 3" xfId="459" xr:uid="{93619F36-BC04-49BA-8A6C-B60009B8D5D8}"/>
    <cellStyle name="Normal 10 4 2 5 4" xfId="460" xr:uid="{15CA8320-B94E-46FF-9427-B60FD0BB1262}"/>
    <cellStyle name="Normal 10 4 2 6" xfId="461" xr:uid="{EDDFF334-A0DA-498D-86B3-165FC9712D60}"/>
    <cellStyle name="Normal 10 4 2 6 2" xfId="462" xr:uid="{3F0A55C9-8780-4C41-86B8-257CBFBC0E41}"/>
    <cellStyle name="Normal 10 4 2 6 3" xfId="463" xr:uid="{068428D8-3094-4FAA-A7C5-7B5DEEC15615}"/>
    <cellStyle name="Normal 10 4 2 6 4" xfId="464" xr:uid="{D199B16C-D6EA-469D-BEA3-821A5DA3DB2B}"/>
    <cellStyle name="Normal 10 4 2 7" xfId="465" xr:uid="{8C7755B4-F9E6-46F4-BB71-DF8D24F22C86}"/>
    <cellStyle name="Normal 10 4 2 8" xfId="466" xr:uid="{269918FB-6783-4836-BED1-164D0F53071C}"/>
    <cellStyle name="Normal 10 4 2 9" xfId="467" xr:uid="{9E73D253-0A6C-4AD7-B9B2-D04AF4E42555}"/>
    <cellStyle name="Normal 10 4 3" xfId="468" xr:uid="{4420E97B-BECF-4581-BD4E-075090D08304}"/>
    <cellStyle name="Normal 10 4 3 2" xfId="469" xr:uid="{D5B2ECCB-1245-44CB-8D7B-8480D06B6DA8}"/>
    <cellStyle name="Normal 10 4 3 2 2" xfId="470" xr:uid="{4B5AD726-4DCC-48EC-89E7-D4402206C318}"/>
    <cellStyle name="Normal 10 4 3 2 2 2" xfId="471" xr:uid="{E8504D85-7F4D-4C17-9A94-7BFD7350325E}"/>
    <cellStyle name="Normal 10 4 3 2 2 2 2" xfId="3825" xr:uid="{FCD692EF-2130-402A-88A8-C444F304F224}"/>
    <cellStyle name="Normal 10 4 3 2 2 3" xfId="472" xr:uid="{60FB308C-A44A-402F-9E1B-5ABFFFDE2E27}"/>
    <cellStyle name="Normal 10 4 3 2 2 4" xfId="473" xr:uid="{029F569C-38DA-48A6-94EE-AE0BA766D109}"/>
    <cellStyle name="Normal 10 4 3 2 3" xfId="474" xr:uid="{3784FA1E-EE44-4949-8A57-052B5CDB6C29}"/>
    <cellStyle name="Normal 10 4 3 2 3 2" xfId="475" xr:uid="{F6E24225-59E2-4953-B1BA-F26425CC1A9D}"/>
    <cellStyle name="Normal 10 4 3 2 3 3" xfId="476" xr:uid="{B45D3C9A-FCB8-4B37-9632-F3B9C3850375}"/>
    <cellStyle name="Normal 10 4 3 2 3 4" xfId="477" xr:uid="{09BE6D8A-7E80-4884-A1B3-EFC35F33260A}"/>
    <cellStyle name="Normal 10 4 3 2 4" xfId="478" xr:uid="{7317B4BC-DE89-4E4C-90DE-B7016DEA7F26}"/>
    <cellStyle name="Normal 10 4 3 2 5" xfId="479" xr:uid="{AC5C0378-6908-49F2-87E1-D73FA6DBA272}"/>
    <cellStyle name="Normal 10 4 3 2 6" xfId="480" xr:uid="{D9570B0C-1763-43DC-A32F-8C8E33B9370F}"/>
    <cellStyle name="Normal 10 4 3 3" xfId="481" xr:uid="{4C070E25-755A-4730-9495-63C113BB9BCD}"/>
    <cellStyle name="Normal 10 4 3 3 2" xfId="482" xr:uid="{CF64AFD8-D5E2-4336-95B9-4DFAC00166F7}"/>
    <cellStyle name="Normal 10 4 3 3 2 2" xfId="483" xr:uid="{D5E043CC-17D5-447A-AF7D-846BF2743A77}"/>
    <cellStyle name="Normal 10 4 3 3 2 3" xfId="484" xr:uid="{D72A3B50-FDEE-474F-9B71-10BD1C79E875}"/>
    <cellStyle name="Normal 10 4 3 3 2 4" xfId="485" xr:uid="{F6E1634C-0CB5-41F2-8156-DE470AF25457}"/>
    <cellStyle name="Normal 10 4 3 3 3" xfId="486" xr:uid="{F8EF8654-1B42-4A0F-B146-2C1CD2562BA8}"/>
    <cellStyle name="Normal 10 4 3 3 4" xfId="487" xr:uid="{067A8C99-92FC-463D-82A0-E4F158CC2AC3}"/>
    <cellStyle name="Normal 10 4 3 3 5" xfId="488" xr:uid="{DDC2F28C-18A7-410D-9292-7A8520771E76}"/>
    <cellStyle name="Normal 10 4 3 4" xfId="489" xr:uid="{C16CB187-A640-4DA9-A22B-3A76755F7BA7}"/>
    <cellStyle name="Normal 10 4 3 4 2" xfId="490" xr:uid="{97E38135-2A68-4A0E-9788-BD53B68C96E9}"/>
    <cellStyle name="Normal 10 4 3 4 3" xfId="491" xr:uid="{4268905D-B81A-4483-8D3D-41E50CA3E616}"/>
    <cellStyle name="Normal 10 4 3 4 4" xfId="492" xr:uid="{03173449-FEDD-4B4A-8698-14111310ED4D}"/>
    <cellStyle name="Normal 10 4 3 5" xfId="493" xr:uid="{449FF08C-3586-4875-AF45-6C25D8DAA195}"/>
    <cellStyle name="Normal 10 4 3 5 2" xfId="494" xr:uid="{CB64886C-C0B9-4BF2-9C3A-2B1B25720D53}"/>
    <cellStyle name="Normal 10 4 3 5 3" xfId="495" xr:uid="{67F1A900-8600-4FA5-BBB4-BD2FB2BD8D98}"/>
    <cellStyle name="Normal 10 4 3 5 4" xfId="496" xr:uid="{1EEC55D5-67DC-47A1-9CC9-9CE58E1F4DAB}"/>
    <cellStyle name="Normal 10 4 3 6" xfId="497" xr:uid="{F3367291-A180-4A52-AF50-AFF51816B4F0}"/>
    <cellStyle name="Normal 10 4 3 7" xfId="498" xr:uid="{CE9DD9F0-4075-456C-910E-53522643CEB2}"/>
    <cellStyle name="Normal 10 4 3 8" xfId="499" xr:uid="{11CA09DC-AAE8-4AC1-A796-71224E57DE94}"/>
    <cellStyle name="Normal 10 4 4" xfId="500" xr:uid="{1FB277BE-30A7-4248-A385-15778858960E}"/>
    <cellStyle name="Normal 10 4 4 2" xfId="501" xr:uid="{4BB7059D-F919-48B2-A1F9-FF099C4F6847}"/>
    <cellStyle name="Normal 10 4 4 2 2" xfId="502" xr:uid="{7F0A94F6-19EB-450F-9F00-0E5EEA38B0C3}"/>
    <cellStyle name="Normal 10 4 4 2 2 2" xfId="503" xr:uid="{B3CEC529-F779-4F75-8047-55484DCDA041}"/>
    <cellStyle name="Normal 10 4 4 2 2 3" xfId="504" xr:uid="{CEF61F0F-F1DE-419D-9BE8-DEC7BA8D2CD4}"/>
    <cellStyle name="Normal 10 4 4 2 2 4" xfId="505" xr:uid="{02A88B87-6B49-4F31-A88D-0C3FE212A538}"/>
    <cellStyle name="Normal 10 4 4 2 3" xfId="506" xr:uid="{5979D61C-17D2-44E2-A3A0-1257108FCFDE}"/>
    <cellStyle name="Normal 10 4 4 2 4" xfId="507" xr:uid="{12155640-D7E8-4B8B-8BC2-CAF9F183ACEA}"/>
    <cellStyle name="Normal 10 4 4 2 5" xfId="508" xr:uid="{F09C91EF-97E4-4B9B-99F6-33D159198AE4}"/>
    <cellStyle name="Normal 10 4 4 3" xfId="509" xr:uid="{9DAD644A-2A44-4858-B318-CACAA4940E48}"/>
    <cellStyle name="Normal 10 4 4 3 2" xfId="510" xr:uid="{3227DF1B-08E3-4B1A-A563-20B0223C79C5}"/>
    <cellStyle name="Normal 10 4 4 3 3" xfId="511" xr:uid="{BD5F2248-F16A-401D-9448-3D6C4A48A831}"/>
    <cellStyle name="Normal 10 4 4 3 4" xfId="512" xr:uid="{A47D587A-109E-462E-B9D7-B2279FB4A1C7}"/>
    <cellStyle name="Normal 10 4 4 4" xfId="513" xr:uid="{709B796F-D3C6-4617-AED8-495A6E19B674}"/>
    <cellStyle name="Normal 10 4 4 4 2" xfId="514" xr:uid="{25D7197B-AFCC-43CE-B4BF-502C00723EF8}"/>
    <cellStyle name="Normal 10 4 4 4 3" xfId="515" xr:uid="{92F9DF14-1A97-4181-8080-A2C0ACCD737E}"/>
    <cellStyle name="Normal 10 4 4 4 4" xfId="516" xr:uid="{A9A912C1-D402-4C2D-8916-B3FD208DE996}"/>
    <cellStyle name="Normal 10 4 4 5" xfId="517" xr:uid="{F5E9457F-C020-4D43-9F1F-35D7E3A65A73}"/>
    <cellStyle name="Normal 10 4 4 6" xfId="518" xr:uid="{60735959-727C-431C-8C3F-A07A68893070}"/>
    <cellStyle name="Normal 10 4 4 7" xfId="519" xr:uid="{58BA3ACF-0663-4A70-A77D-B2ED436CD2E7}"/>
    <cellStyle name="Normal 10 4 5" xfId="520" xr:uid="{757E9E26-8622-44A5-9F03-8F65C46456F3}"/>
    <cellStyle name="Normal 10 4 5 2" xfId="521" xr:uid="{11BE96A4-0903-4341-A31E-6FEAA7C5BFF0}"/>
    <cellStyle name="Normal 10 4 5 2 2" xfId="522" xr:uid="{79D0F062-326A-4EE6-AF09-1EC6CCE9E78E}"/>
    <cellStyle name="Normal 10 4 5 2 3" xfId="523" xr:uid="{70E33645-9B22-40C5-88D0-8F005AC832F4}"/>
    <cellStyle name="Normal 10 4 5 2 4" xfId="524" xr:uid="{CB35A79A-82FF-4954-BB22-ACE651949B4D}"/>
    <cellStyle name="Normal 10 4 5 3" xfId="525" xr:uid="{54FE4381-CFF8-48BE-A348-92EBF6BB142A}"/>
    <cellStyle name="Normal 10 4 5 3 2" xfId="526" xr:uid="{AE6AD051-C802-49AD-8E6C-12016C710E19}"/>
    <cellStyle name="Normal 10 4 5 3 3" xfId="527" xr:uid="{4F30692A-B316-44F6-A604-F72ED3C3C39B}"/>
    <cellStyle name="Normal 10 4 5 3 4" xfId="528" xr:uid="{AEBC7392-291C-4DA5-9857-0FDBBE3129A3}"/>
    <cellStyle name="Normal 10 4 5 4" xfId="529" xr:uid="{BBB5923D-F70E-46B2-9668-8556B86D65C5}"/>
    <cellStyle name="Normal 10 4 5 5" xfId="530" xr:uid="{987F7A58-7CA6-472A-94F9-8D09EB85157C}"/>
    <cellStyle name="Normal 10 4 5 6" xfId="531" xr:uid="{FD7D8197-FE3A-4DE6-9365-6E550F9F3604}"/>
    <cellStyle name="Normal 10 4 6" xfId="532" xr:uid="{C148B96A-B900-4AFD-A194-E5E8BEAA5509}"/>
    <cellStyle name="Normal 10 4 6 2" xfId="533" xr:uid="{92F552BF-2335-44F0-892D-3A8A10EB0EEB}"/>
    <cellStyle name="Normal 10 4 6 2 2" xfId="534" xr:uid="{2FA1D872-0CF1-4491-8FDB-7DA1F6AAE116}"/>
    <cellStyle name="Normal 10 4 6 2 3" xfId="535" xr:uid="{40D0E3A1-84F5-4BE3-B0E6-B1EFFFE13986}"/>
    <cellStyle name="Normal 10 4 6 2 4" xfId="536" xr:uid="{7271E8D9-A26C-45A9-8FFF-530E612D749E}"/>
    <cellStyle name="Normal 10 4 6 3" xfId="537" xr:uid="{BC528DA6-5D12-4EC4-8D70-668D3FEE53C6}"/>
    <cellStyle name="Normal 10 4 6 4" xfId="538" xr:uid="{E16C858B-815A-4A06-9885-5B854AFA0AFD}"/>
    <cellStyle name="Normal 10 4 6 5" xfId="539" xr:uid="{EAE7E03E-9E93-4BD0-832C-119C320A7207}"/>
    <cellStyle name="Normal 10 4 7" xfId="540" xr:uid="{F0B1D03A-A6FC-42B8-B28D-A9918A458B97}"/>
    <cellStyle name="Normal 10 4 7 2" xfId="541" xr:uid="{711EBF67-0FAC-4A7C-9559-547430F4E6D8}"/>
    <cellStyle name="Normal 10 4 7 3" xfId="542" xr:uid="{64CB4388-5340-46C2-8E1A-2DA37D0DEFA6}"/>
    <cellStyle name="Normal 10 4 7 4" xfId="543" xr:uid="{A1DE6D6B-5BAA-47A8-869A-5F156443AA57}"/>
    <cellStyle name="Normal 10 4 8" xfId="544" xr:uid="{60668936-F80C-49EA-B6A9-3E0E06D23C73}"/>
    <cellStyle name="Normal 10 4 8 2" xfId="545" xr:uid="{D3D1D7D8-465D-4D64-9507-AF573C9D511F}"/>
    <cellStyle name="Normal 10 4 8 3" xfId="546" xr:uid="{46611B64-99CE-40D1-91FB-D080B5393166}"/>
    <cellStyle name="Normal 10 4 8 4" xfId="547" xr:uid="{AD9F9F53-31B9-4335-A7EC-167127A6E0BC}"/>
    <cellStyle name="Normal 10 4 9" xfId="548" xr:uid="{49B42C5A-8D7A-46E1-9CF7-C96D63B77180}"/>
    <cellStyle name="Normal 10 5" xfId="549" xr:uid="{D7EB39BD-5CD4-4322-BCEE-9DCF4CF76B2D}"/>
    <cellStyle name="Normal 10 5 2" xfId="550" xr:uid="{407A3BD9-EFD8-40B6-96B5-29AF8C76CABD}"/>
    <cellStyle name="Normal 10 5 2 2" xfId="551" xr:uid="{CA18FD3B-0CB8-4342-BADE-B560E267E548}"/>
    <cellStyle name="Normal 10 5 2 2 2" xfId="552" xr:uid="{56B7C95D-682C-49FF-AA86-B20404B19E93}"/>
    <cellStyle name="Normal 10 5 2 2 2 2" xfId="553" xr:uid="{7987E148-53B1-4501-BEC1-3D3233C06716}"/>
    <cellStyle name="Normal 10 5 2 2 2 3" xfId="554" xr:uid="{1AB5870D-FA5E-444F-8CB2-A54AE5CDB266}"/>
    <cellStyle name="Normal 10 5 2 2 2 4" xfId="555" xr:uid="{58AB4E7A-6D32-4DFC-8353-503B805C3D21}"/>
    <cellStyle name="Normal 10 5 2 2 3" xfId="556" xr:uid="{B2CA144C-94FB-4F43-80E7-F772A3FF6CC4}"/>
    <cellStyle name="Normal 10 5 2 2 3 2" xfId="557" xr:uid="{AE4A4375-6A61-4857-B640-1BAD26C081BE}"/>
    <cellStyle name="Normal 10 5 2 2 3 3" xfId="558" xr:uid="{B6F1F558-333F-46CC-922F-1F0B3120F5F1}"/>
    <cellStyle name="Normal 10 5 2 2 3 4" xfId="559" xr:uid="{4C0C8867-0095-45BD-B5D8-776964DEAE8C}"/>
    <cellStyle name="Normal 10 5 2 2 4" xfId="560" xr:uid="{006D37A4-EA6C-4D65-A9CB-779C1B40F36E}"/>
    <cellStyle name="Normal 10 5 2 2 5" xfId="561" xr:uid="{DC25791A-0AFF-4313-A80B-7CFF86B104C2}"/>
    <cellStyle name="Normal 10 5 2 2 6" xfId="562" xr:uid="{14A4E864-9873-49FE-A5F1-1B5A21E77065}"/>
    <cellStyle name="Normal 10 5 2 3" xfId="563" xr:uid="{D06FCBF8-2465-407A-811C-EA4A4E3FBDB9}"/>
    <cellStyle name="Normal 10 5 2 3 2" xfId="564" xr:uid="{6D956593-6A0F-497C-85D2-69DDEA53CB8C}"/>
    <cellStyle name="Normal 10 5 2 3 2 2" xfId="565" xr:uid="{3676C43A-A55D-4CA3-B1FD-BD32A6BAD055}"/>
    <cellStyle name="Normal 10 5 2 3 2 3" xfId="566" xr:uid="{7B96829A-3348-4E91-A32C-FB50C7029682}"/>
    <cellStyle name="Normal 10 5 2 3 2 4" xfId="567" xr:uid="{E918F645-4321-491A-91A0-D115591A5B64}"/>
    <cellStyle name="Normal 10 5 2 3 3" xfId="568" xr:uid="{D49BF8C9-F00E-4693-957D-5E201910952A}"/>
    <cellStyle name="Normal 10 5 2 3 4" xfId="569" xr:uid="{8C698197-7EDA-480D-B2B4-B74F5C951F28}"/>
    <cellStyle name="Normal 10 5 2 3 5" xfId="570" xr:uid="{47664CA2-20AB-4747-B593-244C27A8C797}"/>
    <cellStyle name="Normal 10 5 2 4" xfId="571" xr:uid="{047D4EB8-A77E-4353-8087-3A6FCDA53B1E}"/>
    <cellStyle name="Normal 10 5 2 4 2" xfId="572" xr:uid="{E371A645-265B-4EEB-89D3-24AED4EE598D}"/>
    <cellStyle name="Normal 10 5 2 4 3" xfId="573" xr:uid="{377B76F0-134E-4B74-8505-7A18C8BA5A58}"/>
    <cellStyle name="Normal 10 5 2 4 4" xfId="574" xr:uid="{17C6DAAB-4D8F-44A3-B4E0-C7BC2D9BD5F9}"/>
    <cellStyle name="Normal 10 5 2 5" xfId="575" xr:uid="{7D7FEDF5-6C0D-4222-AB2C-AADA3A0E58A5}"/>
    <cellStyle name="Normal 10 5 2 5 2" xfId="576" xr:uid="{F2C6CC70-3A1C-4841-B66E-55A574893F37}"/>
    <cellStyle name="Normal 10 5 2 5 3" xfId="577" xr:uid="{8949BEE0-1DA4-4D74-B97C-D9946C5ED714}"/>
    <cellStyle name="Normal 10 5 2 5 4" xfId="578" xr:uid="{32A14D3A-26F2-42C6-A207-AB65991DCDB5}"/>
    <cellStyle name="Normal 10 5 2 6" xfId="579" xr:uid="{CCE9708F-3F62-4E3C-A6A1-8C318972DCE0}"/>
    <cellStyle name="Normal 10 5 2 7" xfId="580" xr:uid="{E14F6714-ADB4-49AE-82BF-883A054C2E66}"/>
    <cellStyle name="Normal 10 5 2 8" xfId="581" xr:uid="{3AC01715-3BAE-4B94-97A1-298A9209A2FD}"/>
    <cellStyle name="Normal 10 5 3" xfId="582" xr:uid="{D4A7B716-46B6-49F9-AC69-6AD20CC3F9C7}"/>
    <cellStyle name="Normal 10 5 3 2" xfId="583" xr:uid="{824EB780-422C-49E2-85DE-6E81E82D79AB}"/>
    <cellStyle name="Normal 10 5 3 2 2" xfId="584" xr:uid="{62E9036E-6E52-4837-AC39-13DBC4DA89A9}"/>
    <cellStyle name="Normal 10 5 3 2 3" xfId="585" xr:uid="{3C4A45C4-8C4F-40A5-84B1-983E89316208}"/>
    <cellStyle name="Normal 10 5 3 2 4" xfId="586" xr:uid="{B6AEC492-9FC2-47DE-B628-BF5179123DC2}"/>
    <cellStyle name="Normal 10 5 3 3" xfId="587" xr:uid="{74A4E045-E7B9-40D3-8E04-902D1646078F}"/>
    <cellStyle name="Normal 10 5 3 3 2" xfId="588" xr:uid="{CE12F96C-0EE4-4C79-BFBE-F06BAC6795E8}"/>
    <cellStyle name="Normal 10 5 3 3 3" xfId="589" xr:uid="{F7043095-A50E-4103-9330-95DBCDB0F61F}"/>
    <cellStyle name="Normal 10 5 3 3 4" xfId="590" xr:uid="{77FB5B4B-6161-4B62-9EF0-0D7769792806}"/>
    <cellStyle name="Normal 10 5 3 4" xfId="591" xr:uid="{B922AF4D-F143-4CF0-849B-74D05ED9E7CB}"/>
    <cellStyle name="Normal 10 5 3 5" xfId="592" xr:uid="{CCA0FF95-CCEF-496F-81E5-98F157349742}"/>
    <cellStyle name="Normal 10 5 3 6" xfId="593" xr:uid="{789F6A42-7FAC-44D5-901B-3A8A445934F4}"/>
    <cellStyle name="Normal 10 5 4" xfId="594" xr:uid="{FAA1E3A6-C9BF-4BE1-9CB8-92AC79CE6BF4}"/>
    <cellStyle name="Normal 10 5 4 2" xfId="595" xr:uid="{6281E391-84F9-4BEB-B351-EA6F190AE3FE}"/>
    <cellStyle name="Normal 10 5 4 2 2" xfId="596" xr:uid="{918877C9-D6D1-4A45-AF87-B41D947C7BD3}"/>
    <cellStyle name="Normal 10 5 4 2 3" xfId="597" xr:uid="{04ECCB3E-8444-4100-9C20-6F26BFB1ED91}"/>
    <cellStyle name="Normal 10 5 4 2 4" xfId="598" xr:uid="{129B87BF-6A06-4A5A-B265-EA7CC8508740}"/>
    <cellStyle name="Normal 10 5 4 3" xfId="599" xr:uid="{48149D57-1CE7-4908-93D8-28978D4C5535}"/>
    <cellStyle name="Normal 10 5 4 4" xfId="600" xr:uid="{6A5FD81D-9E98-48C1-923F-24D9C6A84FF1}"/>
    <cellStyle name="Normal 10 5 4 5" xfId="601" xr:uid="{72A2456E-E09E-48C9-9D35-01885BEBB30D}"/>
    <cellStyle name="Normal 10 5 5" xfId="602" xr:uid="{4275E9DD-B92F-4326-BECB-215987787F13}"/>
    <cellStyle name="Normal 10 5 5 2" xfId="603" xr:uid="{085E4682-98FE-4165-BD59-C86C07D7660B}"/>
    <cellStyle name="Normal 10 5 5 3" xfId="604" xr:uid="{982A6107-77B1-4B37-A084-81C357C87D16}"/>
    <cellStyle name="Normal 10 5 5 4" xfId="605" xr:uid="{24029A21-DC94-48C4-9DE4-B22D4D9474FD}"/>
    <cellStyle name="Normal 10 5 6" xfId="606" xr:uid="{0B3AF54B-48AC-4723-A313-03E894888475}"/>
    <cellStyle name="Normal 10 5 6 2" xfId="607" xr:uid="{AD9A8BDB-8633-45D3-B416-29B8105EB8CA}"/>
    <cellStyle name="Normal 10 5 6 3" xfId="608" xr:uid="{962DEBCC-5289-4CBB-9EA3-D7C7839FB775}"/>
    <cellStyle name="Normal 10 5 6 4" xfId="609" xr:uid="{8A9E4C63-B658-4F89-A83A-AD3EC3F034AD}"/>
    <cellStyle name="Normal 10 5 7" xfId="610" xr:uid="{849BF3CF-3BDE-4BB2-89B3-58153E9695FC}"/>
    <cellStyle name="Normal 10 5 8" xfId="611" xr:uid="{D12AC508-9AF7-497B-B3DD-44CF8C61D096}"/>
    <cellStyle name="Normal 10 5 9" xfId="612" xr:uid="{613B6A51-9D42-44E3-A311-B58B39A1C5D2}"/>
    <cellStyle name="Normal 10 6" xfId="613" xr:uid="{3585E7ED-793F-42FE-8472-810B2785EB39}"/>
    <cellStyle name="Normal 10 6 2" xfId="614" xr:uid="{79A7B2EB-6E8C-4DCD-A96A-680EA9173D99}"/>
    <cellStyle name="Normal 10 6 2 2" xfId="615" xr:uid="{341BCE87-A192-4679-81EA-B61777570263}"/>
    <cellStyle name="Normal 10 6 2 2 2" xfId="616" xr:uid="{2C110ED7-3201-4256-AA96-6B5B3F0C0337}"/>
    <cellStyle name="Normal 10 6 2 2 2 2" xfId="3826" xr:uid="{B6BAA5D9-C36E-46F5-9236-88B2B63F1FA4}"/>
    <cellStyle name="Normal 10 6 2 2 3" xfId="617" xr:uid="{C9F2F6A8-D91B-40DA-BDB1-709F77C83BD1}"/>
    <cellStyle name="Normal 10 6 2 2 4" xfId="618" xr:uid="{0F47C6A6-64DE-4DD1-8FF9-B7E0DA05CCCD}"/>
    <cellStyle name="Normal 10 6 2 3" xfId="619" xr:uid="{B4EC05CF-A625-48D4-9195-24948BCE18AD}"/>
    <cellStyle name="Normal 10 6 2 3 2" xfId="620" xr:uid="{B7087151-2147-4892-83C9-90116CC136C3}"/>
    <cellStyle name="Normal 10 6 2 3 3" xfId="621" xr:uid="{4665036E-9633-4862-B58B-CE5F0E88BE92}"/>
    <cellStyle name="Normal 10 6 2 3 4" xfId="622" xr:uid="{C59FCDF0-2144-410B-A815-87FB19F59195}"/>
    <cellStyle name="Normal 10 6 2 4" xfId="623" xr:uid="{A4A1B095-2ABD-4857-846E-9714F41A77CA}"/>
    <cellStyle name="Normal 10 6 2 5" xfId="624" xr:uid="{CA46326B-A83D-4F77-997F-F18ACCA420CA}"/>
    <cellStyle name="Normal 10 6 2 6" xfId="625" xr:uid="{2852C66D-FE72-4612-8E49-9D0190C605D8}"/>
    <cellStyle name="Normal 10 6 3" xfId="626" xr:uid="{A6C1F77C-35D0-4CB4-B355-2D37E24C300C}"/>
    <cellStyle name="Normal 10 6 3 2" xfId="627" xr:uid="{A898BEA8-15FD-41E0-9708-220F70F01B65}"/>
    <cellStyle name="Normal 10 6 3 2 2" xfId="628" xr:uid="{27FA74F0-FD9F-452B-9B07-8C168E562D43}"/>
    <cellStyle name="Normal 10 6 3 2 3" xfId="629" xr:uid="{61C224B2-9331-4612-8D77-6D739C5C867C}"/>
    <cellStyle name="Normal 10 6 3 2 4" xfId="630" xr:uid="{6FD5B039-DC07-4B2A-A164-655304EDC7BC}"/>
    <cellStyle name="Normal 10 6 3 3" xfId="631" xr:uid="{3F00F009-81DD-45F9-9D4B-AF7E6A043C92}"/>
    <cellStyle name="Normal 10 6 3 4" xfId="632" xr:uid="{0B620AB1-73B1-49A9-9CC2-594B80659041}"/>
    <cellStyle name="Normal 10 6 3 5" xfId="633" xr:uid="{904C102E-DD9B-46DF-A1F7-C92E6BE48A4F}"/>
    <cellStyle name="Normal 10 6 4" xfId="634" xr:uid="{8216F9D3-2B19-4D6B-B38C-35B9E61479D3}"/>
    <cellStyle name="Normal 10 6 4 2" xfId="635" xr:uid="{AF381385-1366-4E9F-ACE5-31DCE7957945}"/>
    <cellStyle name="Normal 10 6 4 3" xfId="636" xr:uid="{DFFF2BCC-74C1-454C-950E-1B609779E533}"/>
    <cellStyle name="Normal 10 6 4 4" xfId="637" xr:uid="{1B41E3E3-574A-4208-9B49-E133CD3D3958}"/>
    <cellStyle name="Normal 10 6 5" xfId="638" xr:uid="{B02C3E76-14F1-411A-9005-58204C2587D8}"/>
    <cellStyle name="Normal 10 6 5 2" xfId="639" xr:uid="{443720DD-A9A4-4DE1-93B0-D0F66BDB05F5}"/>
    <cellStyle name="Normal 10 6 5 3" xfId="640" xr:uid="{341D2B33-945D-4611-9FD8-E8C1D15A6C8F}"/>
    <cellStyle name="Normal 10 6 5 4" xfId="641" xr:uid="{3B664CC4-A670-4128-A727-9D85782785F4}"/>
    <cellStyle name="Normal 10 6 6" xfId="642" xr:uid="{236839C1-0EAB-4CBE-B7DE-56E9C6B99E5B}"/>
    <cellStyle name="Normal 10 6 7" xfId="643" xr:uid="{A44443E8-5133-4AB4-B452-D61573CB4DC8}"/>
    <cellStyle name="Normal 10 6 8" xfId="644" xr:uid="{B288CD18-6F54-49ED-A991-BF617DC15476}"/>
    <cellStyle name="Normal 10 7" xfId="645" xr:uid="{6A47F246-30B4-4DEE-818D-5B46AC51C9D1}"/>
    <cellStyle name="Normal 10 7 2" xfId="646" xr:uid="{C3DA7567-3F99-4BB6-A421-08B87CA98513}"/>
    <cellStyle name="Normal 10 7 2 2" xfId="647" xr:uid="{6FB0C9CD-6E33-4570-9378-4E5B1D0E1DBC}"/>
    <cellStyle name="Normal 10 7 2 2 2" xfId="648" xr:uid="{C5FA4573-FC89-47C4-8A84-4DC371A6BAE4}"/>
    <cellStyle name="Normal 10 7 2 2 3" xfId="649" xr:uid="{3E42E028-62B4-48C6-B313-00E637DD5010}"/>
    <cellStyle name="Normal 10 7 2 2 4" xfId="650" xr:uid="{E462175F-6046-4588-8650-08FE7A3894FD}"/>
    <cellStyle name="Normal 10 7 2 3" xfId="651" xr:uid="{7B398A18-8020-442D-9CDF-9E5451FC86E0}"/>
    <cellStyle name="Normal 10 7 2 4" xfId="652" xr:uid="{B1E3EE37-D736-4D61-9D29-9E63F217549A}"/>
    <cellStyle name="Normal 10 7 2 5" xfId="653" xr:uid="{6E7B2B9E-1B38-4FB5-A68A-7415F2742D29}"/>
    <cellStyle name="Normal 10 7 3" xfId="654" xr:uid="{74BE6496-6DE0-4263-A3D0-5705C1E5C3A3}"/>
    <cellStyle name="Normal 10 7 3 2" xfId="655" xr:uid="{7BB980F9-C97B-47F0-8974-769812E4D4BF}"/>
    <cellStyle name="Normal 10 7 3 3" xfId="656" xr:uid="{ECB00FEE-0D34-4821-8E5C-7086CF1F1779}"/>
    <cellStyle name="Normal 10 7 3 4" xfId="657" xr:uid="{43A48CAA-C721-4926-A867-E2013AB2DC01}"/>
    <cellStyle name="Normal 10 7 4" xfId="658" xr:uid="{83CD5973-291B-42AD-960A-6896375D73FC}"/>
    <cellStyle name="Normal 10 7 4 2" xfId="659" xr:uid="{0FF222E0-6CC9-4DAD-B351-1D2740B8D9D3}"/>
    <cellStyle name="Normal 10 7 4 3" xfId="660" xr:uid="{9AAAAC05-76F2-43A8-8042-25D87C38F9FD}"/>
    <cellStyle name="Normal 10 7 4 4" xfId="661" xr:uid="{66496518-1E47-4AED-A760-081F0D49A3DC}"/>
    <cellStyle name="Normal 10 7 5" xfId="662" xr:uid="{51F2C093-0888-4962-AB6A-DC8FE7B7DAB0}"/>
    <cellStyle name="Normal 10 7 6" xfId="663" xr:uid="{EB915F07-90C1-402D-B3D8-D50C14D0A99A}"/>
    <cellStyle name="Normal 10 7 7" xfId="664" xr:uid="{A8D54156-237A-4018-BAC8-43A0A102B693}"/>
    <cellStyle name="Normal 10 8" xfId="665" xr:uid="{65BA9EA6-5BAC-44AE-9062-22AEC42F88D4}"/>
    <cellStyle name="Normal 10 8 2" xfId="666" xr:uid="{7B79470E-D96A-4BA3-821D-C04884E9A442}"/>
    <cellStyle name="Normal 10 8 2 2" xfId="667" xr:uid="{31ECA0DC-8F34-474B-898E-AA6E3795A9AE}"/>
    <cellStyle name="Normal 10 8 2 3" xfId="668" xr:uid="{D0369004-D6D1-486E-95DA-61C39F537643}"/>
    <cellStyle name="Normal 10 8 2 4" xfId="669" xr:uid="{42D662AF-9755-4551-AEE0-FA68E32DA93C}"/>
    <cellStyle name="Normal 10 8 3" xfId="670" xr:uid="{A64DB942-89E7-4105-9C36-314790BA4790}"/>
    <cellStyle name="Normal 10 8 3 2" xfId="671" xr:uid="{BA6C3745-B7B4-4285-A832-8DF594F0FA40}"/>
    <cellStyle name="Normal 10 8 3 3" xfId="672" xr:uid="{C5D81621-A4BD-41ED-8BE7-BA231AE3B1BB}"/>
    <cellStyle name="Normal 10 8 3 4" xfId="673" xr:uid="{FD1AA37F-D5F2-46CF-991F-0ED17C6BD67A}"/>
    <cellStyle name="Normal 10 8 4" xfId="674" xr:uid="{1130235A-C767-4F56-A656-6DA3BD1E078A}"/>
    <cellStyle name="Normal 10 8 5" xfId="675" xr:uid="{12987F2B-A4E9-4434-B4FD-9F2713B6D6A0}"/>
    <cellStyle name="Normal 10 8 6" xfId="676" xr:uid="{D7126062-750B-471C-B9F8-FFED2A099E03}"/>
    <cellStyle name="Normal 10 9" xfId="677" xr:uid="{57BAF5E1-D055-4AB3-82AC-FB017C57954A}"/>
    <cellStyle name="Normal 10 9 2" xfId="678" xr:uid="{1E2B1140-7430-4854-BE53-B38FFF4091A1}"/>
    <cellStyle name="Normal 10 9 2 2" xfId="679" xr:uid="{6130990A-45C1-49C9-AE5D-B7DEF892353A}"/>
    <cellStyle name="Normal 10 9 2 2 2" xfId="4301" xr:uid="{A3AC7F62-D6CB-4711-8C92-1351B1F7B6D6}"/>
    <cellStyle name="Normal 10 9 2 2 3" xfId="4602" xr:uid="{C5CCC8C4-6BC9-42B8-9258-D97E4DA36A86}"/>
    <cellStyle name="Normal 10 9 2 3" xfId="680" xr:uid="{A64FDD7A-FFC6-4A05-8439-85DACE97C300}"/>
    <cellStyle name="Normal 10 9 2 4" xfId="681" xr:uid="{7009C70D-76CF-489D-B65F-0ACACE2F9276}"/>
    <cellStyle name="Normal 10 9 3" xfId="682" xr:uid="{658E6E7E-B6D8-4889-BDA2-F75E559335C9}"/>
    <cellStyle name="Normal 10 9 4" xfId="683" xr:uid="{F378672F-F2CC-4A2D-9F8E-510B01979480}"/>
    <cellStyle name="Normal 10 9 4 2" xfId="4738" xr:uid="{68856D51-3B19-4299-B566-B0FA4B7A2945}"/>
    <cellStyle name="Normal 10 9 4 3" xfId="4603" xr:uid="{D647E3C5-A80E-4667-A521-D31F8EBABD5F}"/>
    <cellStyle name="Normal 10 9 4 4" xfId="4445" xr:uid="{C12413C3-AE75-4219-89ED-D866F32DEBA2}"/>
    <cellStyle name="Normal 10 9 5" xfId="684" xr:uid="{8E69089F-5C84-47BE-81A5-E0BC2CE9B5D7}"/>
    <cellStyle name="Normal 11" xfId="46" xr:uid="{E5EC12F7-A2AB-4C6E-BA54-78E31E649638}"/>
    <cellStyle name="Normal 11 2" xfId="3697" xr:uid="{B98FDC4A-7A2C-4A81-A273-765A6D773D6E}"/>
    <cellStyle name="Normal 11 2 2" xfId="4545" xr:uid="{C495C24E-9F2D-442D-B5C8-FB6C30BD7684}"/>
    <cellStyle name="Normal 11 3" xfId="4306" xr:uid="{5D5855C5-B3E7-4EA6-A069-A9C3273C8A79}"/>
    <cellStyle name="Normal 11 3 2" xfId="4546" xr:uid="{D65332F4-F49D-429B-A3D7-AF49C2E955D5}"/>
    <cellStyle name="Normal 11 3 3" xfId="4715" xr:uid="{064BD9AD-8E3C-4FED-ACA1-DF20B581F7B8}"/>
    <cellStyle name="Normal 11 3 4" xfId="4692" xr:uid="{B5F28C68-598C-4805-89C2-42F8FF43C28C}"/>
    <cellStyle name="Normal 12" xfId="47" xr:uid="{ED8ED764-F5E9-4201-A011-D762F033E90E}"/>
    <cellStyle name="Normal 12 2" xfId="3698" xr:uid="{6C358E74-19A6-4346-9373-F302C5B23392}"/>
    <cellStyle name="Normal 12 2 2" xfId="4547" xr:uid="{ECF440FB-B6A5-4613-B4B4-DDFF83A040E9}"/>
    <cellStyle name="Normal 12 3" xfId="4548" xr:uid="{EFB17B82-5084-4882-88DD-2224180D0F57}"/>
    <cellStyle name="Normal 13" xfId="48" xr:uid="{858152D4-EF6F-45A0-9D18-86E26C20D9CE}"/>
    <cellStyle name="Normal 13 2" xfId="49" xr:uid="{BECDBED7-E7FC-4A66-BD8B-2559DE45046F}"/>
    <cellStyle name="Normal 13 2 2" xfId="3699" xr:uid="{C0CB182A-7B65-45B6-B23C-48EDEFCCA47C}"/>
    <cellStyle name="Normal 13 2 2 2" xfId="4549" xr:uid="{172D1759-DB5B-4C46-A27A-34E11421979D}"/>
    <cellStyle name="Normal 13 2 3" xfId="4308" xr:uid="{17B242C3-6915-4576-8CEC-F140BA59ADBE}"/>
    <cellStyle name="Normal 13 2 3 2" xfId="4550" xr:uid="{20948CFA-5B46-4FA1-A704-64B0BA371AAE}"/>
    <cellStyle name="Normal 13 2 3 3" xfId="4716" xr:uid="{85B90C30-34AB-4A31-AA0F-911BF94D93EC}"/>
    <cellStyle name="Normal 13 2 3 4" xfId="4693" xr:uid="{31BEFF7F-7C5B-4749-81CF-FA3C6C11B54C}"/>
    <cellStyle name="Normal 13 3" xfId="3700" xr:uid="{3F4DC592-E606-47A0-B122-42A6C4030AE8}"/>
    <cellStyle name="Normal 13 3 2" xfId="4392" xr:uid="{96CCC321-B272-43E4-BAD4-1A03A70F5E94}"/>
    <cellStyle name="Normal 13 3 3" xfId="4309" xr:uid="{3EA5E869-C9A0-41F9-AAEE-EB3E2A73E6CA}"/>
    <cellStyle name="Normal 13 3 4" xfId="4449" xr:uid="{884F9504-0E13-487C-8614-8DBEB531053C}"/>
    <cellStyle name="Normal 13 3 5" xfId="4717" xr:uid="{5F0EB5A9-1C66-4DE0-B2D0-869B5680A8C1}"/>
    <cellStyle name="Normal 13 4" xfId="4310" xr:uid="{F869C3D5-2840-44A3-8674-361E93539E66}"/>
    <cellStyle name="Normal 13 5" xfId="4307" xr:uid="{20EA63FA-294F-4E2D-84CD-CD126C86F65D}"/>
    <cellStyle name="Normal 14" xfId="50" xr:uid="{4E4F9F9A-5101-4C19-B53C-7A94C78AD644}"/>
    <cellStyle name="Normal 14 18" xfId="4312" xr:uid="{E9C391D0-64D3-4528-9C7C-4BA2DD13F3F0}"/>
    <cellStyle name="Normal 14 2" xfId="51" xr:uid="{9BC7179B-BBF0-4C47-A705-5A92A72D460C}"/>
    <cellStyle name="Normal 14 2 2" xfId="52" xr:uid="{0EA08996-73FE-48C5-86DD-7241ED9DC4F1}"/>
    <cellStyle name="Normal 14 2 2 2" xfId="3701" xr:uid="{25064E38-1592-4B32-9BDC-11D3BB6200A1}"/>
    <cellStyle name="Normal 14 2 3" xfId="3702" xr:uid="{A36A9967-2E45-455F-8F94-A03657BC8E11}"/>
    <cellStyle name="Normal 14 3" xfId="3703" xr:uid="{AB1FF5CD-6CE3-4AF0-B87D-95A142AB696A}"/>
    <cellStyle name="Normal 14 3 2" xfId="4551" xr:uid="{5D782798-D2CB-4296-9C48-51B1E5AB13B1}"/>
    <cellStyle name="Normal 14 4" xfId="4311" xr:uid="{6CB5AA82-F8C6-450C-A626-78018A53B976}"/>
    <cellStyle name="Normal 14 4 2" xfId="4552" xr:uid="{0FA5CEAC-5C0B-4874-98F6-95A258780411}"/>
    <cellStyle name="Normal 14 4 3" xfId="4718" xr:uid="{D4E69539-4193-45C7-9910-F15D9C214D58}"/>
    <cellStyle name="Normal 14 4 4" xfId="4694" xr:uid="{5AA27876-CE18-4E84-B444-BE9C91BCB8B6}"/>
    <cellStyle name="Normal 15" xfId="53" xr:uid="{BBAF8E77-5FE1-432F-9850-4F54B6EB3688}"/>
    <cellStyle name="Normal 15 2" xfId="54" xr:uid="{314F0438-1C13-4380-9C9B-466BEA3E8B90}"/>
    <cellStyle name="Normal 15 2 2" xfId="3704" xr:uid="{A62B51CF-A6C7-44F1-979B-9576CDD7D4B9}"/>
    <cellStyle name="Normal 15 2 2 2" xfId="4553" xr:uid="{EEDD5F52-ED5B-490D-A2F4-AB46E48D2FE1}"/>
    <cellStyle name="Normal 15 2 3" xfId="4554" xr:uid="{5E3D8D06-31BA-4DA5-AB99-59A38DE6412B}"/>
    <cellStyle name="Normal 15 3" xfId="3705" xr:uid="{93C68138-0D88-492F-B05A-6BA6675E6D8E}"/>
    <cellStyle name="Normal 15 3 2" xfId="4393" xr:uid="{451FBD9E-FBA8-47F0-88A6-C26AE9B9AF6C}"/>
    <cellStyle name="Normal 15 3 3" xfId="4314" xr:uid="{2F61BF21-CAC9-4C0D-95F2-A69112B97091}"/>
    <cellStyle name="Normal 15 3 4" xfId="4450" xr:uid="{2E7DBA46-2BBA-4043-88F2-44A9A5E61B8D}"/>
    <cellStyle name="Normal 15 3 5" xfId="4720" xr:uid="{9024376E-10F2-45CC-9501-45901ABC9CB4}"/>
    <cellStyle name="Normal 15 4" xfId="4313" xr:uid="{DA4577D5-061A-4806-85A9-E44DD21E0D1B}"/>
    <cellStyle name="Normal 15 4 2" xfId="4555" xr:uid="{7F9F31DD-C5AC-4E1C-B1C9-D2DAFDE2B718}"/>
    <cellStyle name="Normal 15 4 3" xfId="4719" xr:uid="{27C0841C-A33C-4126-AFB1-C55038B913EE}"/>
    <cellStyle name="Normal 15 4 4" xfId="4695" xr:uid="{AC28E594-8EEA-420F-B112-3F6D656F2DAD}"/>
    <cellStyle name="Normal 16" xfId="55" xr:uid="{703AA302-BDC6-4A00-9303-0548DBDD331A}"/>
    <cellStyle name="Normal 16 2" xfId="3706" xr:uid="{B8BDC092-9BCA-463F-817D-59B9FB035E1F}"/>
    <cellStyle name="Normal 16 2 2" xfId="4394" xr:uid="{62BE458E-AF87-4F82-BFF5-CBECEC87A080}"/>
    <cellStyle name="Normal 16 2 3" xfId="4315" xr:uid="{F902E1AA-7925-419C-9569-3E8A505F862A}"/>
    <cellStyle name="Normal 16 2 4" xfId="4451" xr:uid="{992D0FAE-D9DF-4E79-BC72-972D8671629B}"/>
    <cellStyle name="Normal 16 2 5" xfId="4721" xr:uid="{8C38BA6C-1F32-41D0-B3AF-2FE4EF92E839}"/>
    <cellStyle name="Normal 16 3" xfId="4422" xr:uid="{CABB18EF-464F-4C02-85D7-4D37818A95AC}"/>
    <cellStyle name="Normal 17" xfId="56" xr:uid="{86FB14E3-9568-4359-8831-F6D129447D53}"/>
    <cellStyle name="Normal 17 2" xfId="3707" xr:uid="{6B908604-BE0A-450B-BB19-6583BC7B934C}"/>
    <cellStyle name="Normal 17 2 2" xfId="4395" xr:uid="{4278C8D0-16C4-4142-89C2-FCF2AFE0F147}"/>
    <cellStyle name="Normal 17 2 3" xfId="4317" xr:uid="{4A1EF758-D627-4F62-AE10-00CFD1B4E6EA}"/>
    <cellStyle name="Normal 17 2 4" xfId="4452" xr:uid="{BEDD1078-D86B-4FA4-A821-1E8806E8B55F}"/>
    <cellStyle name="Normal 17 2 5" xfId="4722" xr:uid="{156F8342-F8B7-46BE-A228-98D078767905}"/>
    <cellStyle name="Normal 17 3" xfId="4318" xr:uid="{12A4E6A1-0F3C-480C-8E2C-A1FA493547DA}"/>
    <cellStyle name="Normal 17 4" xfId="4316" xr:uid="{66089039-03D3-48FB-A8A3-312CDC3D306E}"/>
    <cellStyle name="Normal 18" xfId="57" xr:uid="{E575EF0A-D1D0-4D40-AD33-053CFAB3038F}"/>
    <cellStyle name="Normal 18 2" xfId="3708" xr:uid="{C73CB484-BF88-4779-BAD9-BF54391211DC}"/>
    <cellStyle name="Normal 18 2 2" xfId="4556" xr:uid="{0A7FFD0E-0DF0-4D30-8908-E1C1EC932E4E}"/>
    <cellStyle name="Normal 18 3" xfId="4319" xr:uid="{1A5A9322-F797-4931-AD63-B8FBAA3E1BEA}"/>
    <cellStyle name="Normal 18 3 2" xfId="4557" xr:uid="{4A7E780B-A2D9-4C56-BFAC-D6A504F6D7E9}"/>
    <cellStyle name="Normal 18 3 3" xfId="4723" xr:uid="{B3765266-0CFF-49DE-B235-2003BBC4EEA4}"/>
    <cellStyle name="Normal 18 3 4" xfId="4696" xr:uid="{F52DB62A-9F74-4281-9563-0857DADFAB5C}"/>
    <cellStyle name="Normal 19" xfId="58" xr:uid="{74901A7D-CCB8-4D77-B1CA-02EC446B790C}"/>
    <cellStyle name="Normal 19 2" xfId="59" xr:uid="{D2A33A7D-824E-49D3-BC8F-CCC76AF3AC7A}"/>
    <cellStyle name="Normal 19 2 2" xfId="3709" xr:uid="{65E7BC9F-499B-4861-8769-63E8F64B3741}"/>
    <cellStyle name="Normal 19 2 2 2" xfId="4558" xr:uid="{0A48948A-5191-4B2E-B4C2-01C1FF2F1128}"/>
    <cellStyle name="Normal 19 2 3" xfId="4559" xr:uid="{1EC468DC-485A-4B6D-BA6B-8BDFF4A86278}"/>
    <cellStyle name="Normal 19 3" xfId="3710" xr:uid="{192297DD-2395-4732-A2B5-A438B9E6387B}"/>
    <cellStyle name="Normal 19 3 2" xfId="4560" xr:uid="{5D9EE2B0-6B3B-4E8C-9ABD-C108F6CD8CF1}"/>
    <cellStyle name="Normal 19 4" xfId="4561" xr:uid="{08B76456-196B-494B-8B9D-E540BE6D702B}"/>
    <cellStyle name="Normal 2" xfId="3" xr:uid="{0035700C-F3A5-4A6F-B63A-5CE25669DEE2}"/>
    <cellStyle name="Normal 2 2" xfId="60" xr:uid="{DB4D6AE2-0353-4987-9FE1-116147C9F271}"/>
    <cellStyle name="Normal 2 2 2" xfId="61" xr:uid="{9A35EE0F-72F6-48A3-BA8F-B71CCC13765C}"/>
    <cellStyle name="Normal 2 2 2 2" xfId="3711" xr:uid="{36F3291F-3234-4E79-B346-F9403CC78A9D}"/>
    <cellStyle name="Normal 2 2 2 2 2" xfId="4564" xr:uid="{9011DAAA-49D5-4C2A-92A3-6E914FA7CFE8}"/>
    <cellStyle name="Normal 2 2 2 3" xfId="4565" xr:uid="{3662EE1D-B5F3-46BF-BF53-1E11ACDA1E3C}"/>
    <cellStyle name="Normal 2 2 3" xfId="3712" xr:uid="{E536C76B-D9A5-4020-9DDF-3704940F2642}"/>
    <cellStyle name="Normal 2 2 3 2" xfId="4472" xr:uid="{487597A2-CF49-4B1C-AAAC-043CA4415EFB}"/>
    <cellStyle name="Normal 2 2 3 2 2" xfId="4566" xr:uid="{59E5ACFD-191B-4A96-962C-C133B276E7BB}"/>
    <cellStyle name="Normal 2 2 3 2 3" xfId="4751" xr:uid="{ED994E22-F253-44F7-AA38-DEE07C124B5D}"/>
    <cellStyle name="Normal 2 2 3 2 4" xfId="5306" xr:uid="{D980E401-7A37-4DA2-BAED-03A86A5E072A}"/>
    <cellStyle name="Normal 2 2 3 3" xfId="4595" xr:uid="{D3153B83-B6D4-4E0A-A78B-B7F0AB60673A}"/>
    <cellStyle name="Normal 2 2 3 4" xfId="4697" xr:uid="{FD580805-2C71-4A02-ACDE-CFE9DBF01012}"/>
    <cellStyle name="Normal 2 2 3 5" xfId="4686" xr:uid="{4BFCF76A-437A-4C37-8C43-E1DA015C63D4}"/>
    <cellStyle name="Normal 2 2 4" xfId="4320" xr:uid="{A27B74E8-AD65-435E-9236-9CE1A9EE31AB}"/>
    <cellStyle name="Normal 2 2 4 2" xfId="4479" xr:uid="{A7EFC8B5-DBCC-46E0-A6D4-62D2734F62CA}"/>
    <cellStyle name="Normal 2 2 4 3" xfId="4724" xr:uid="{EF39B111-DFCA-4C22-9EC4-CB15E5983F2E}"/>
    <cellStyle name="Normal 2 2 4 4" xfId="4698" xr:uid="{8BE24A8F-7626-4E48-A475-C65AA71CDD02}"/>
    <cellStyle name="Normal 2 2 5" xfId="4563" xr:uid="{DA180522-C586-47F5-98DD-CB00D904BC5E}"/>
    <cellStyle name="Normal 2 2 6" xfId="4754" xr:uid="{5A33694F-91AB-418F-A032-B6D207E39A9E}"/>
    <cellStyle name="Normal 2 3" xfId="62" xr:uid="{54C80C70-632F-45E4-BEBB-57EAEF545953}"/>
    <cellStyle name="Normal 2 3 2" xfId="63" xr:uid="{EE8E8DC2-1DEF-42E6-A0E7-B3369ECE129F}"/>
    <cellStyle name="Normal 2 3 2 2" xfId="3713" xr:uid="{448116CB-C8F0-41E0-A42A-2072F6FADBFB}"/>
    <cellStyle name="Normal 2 3 2 2 2" xfId="4567" xr:uid="{8C732BA9-3547-446A-AFB9-CA4717CF8097}"/>
    <cellStyle name="Normal 2 3 2 3" xfId="4322" xr:uid="{356BFE02-7D6B-4963-B4E4-40AB7669A78E}"/>
    <cellStyle name="Normal 2 3 2 3 2" xfId="4568" xr:uid="{293F30B9-C761-4C7C-917B-0225A00E9DBF}"/>
    <cellStyle name="Normal 2 3 2 3 3" xfId="4726" xr:uid="{0557AA5B-39FA-4A63-B762-668661622754}"/>
    <cellStyle name="Normal 2 3 2 3 4" xfId="4699" xr:uid="{BBEFCBDC-6EF1-4A00-8E0F-AD252B0EB25B}"/>
    <cellStyle name="Normal 2 3 3" xfId="64" xr:uid="{CC34526B-D69A-4E31-A914-FFD4830D1B0D}"/>
    <cellStyle name="Normal 2 3 4" xfId="65" xr:uid="{25077F41-5271-430D-B323-C538149A5DD2}"/>
    <cellStyle name="Normal 2 3 5" xfId="3714" xr:uid="{F4DF080F-8DF1-4512-A7EE-B04209F5965C}"/>
    <cellStyle name="Normal 2 3 5 2" xfId="4569" xr:uid="{1CCF16C0-D91F-451A-9398-212C07BA031E}"/>
    <cellStyle name="Normal 2 3 6" xfId="4321" xr:uid="{7F70DC0E-0F0B-4379-9E49-18E019D6D99B}"/>
    <cellStyle name="Normal 2 3 6 2" xfId="4570" xr:uid="{3D2BF39B-F960-48AE-ABB6-DC2BA8414F4F}"/>
    <cellStyle name="Normal 2 3 6 3" xfId="4725" xr:uid="{26A640D6-3789-4A1B-BCD0-FE9C3FF8A60E}"/>
    <cellStyle name="Normal 2 3 6 4" xfId="4700" xr:uid="{18F8908B-F5BF-43B9-9172-9278D40B36F3}"/>
    <cellStyle name="Normal 2 3 7" xfId="5319" xr:uid="{C89C9BB2-B210-43A4-A4F9-7674359A6BB0}"/>
    <cellStyle name="Normal 2 4" xfId="66" xr:uid="{DFE238E8-B44B-4438-898D-47E67CD74991}"/>
    <cellStyle name="Normal 2 4 2" xfId="67" xr:uid="{55F565D2-C143-4453-9CD9-782239E78075}"/>
    <cellStyle name="Normal 2 4 3" xfId="3715" xr:uid="{93C48A40-360F-4F1F-9AC1-259D437B76AF}"/>
    <cellStyle name="Normal 2 4 3 2" xfId="4571" xr:uid="{C3183F0B-4C56-4642-B3DF-5DA05A588913}"/>
    <cellStyle name="Normal 2 4 3 3" xfId="4596" xr:uid="{041CC324-68FA-442E-976A-5A4443772E86}"/>
    <cellStyle name="Normal 2 4 4" xfId="4572" xr:uid="{FC7CDB02-F160-4EA3-82BC-B522EB6EC5DB}"/>
    <cellStyle name="Normal 2 4 5" xfId="4755" xr:uid="{888E0197-FE29-4B66-A20B-13922A7D8C28}"/>
    <cellStyle name="Normal 2 4 6" xfId="4753" xr:uid="{731A471C-7387-4596-99EF-EED50548E5CB}"/>
    <cellStyle name="Normal 2 5" xfId="3716" xr:uid="{C653BBAB-FACE-4F94-8E76-9BCDB29E798E}"/>
    <cellStyle name="Normal 2 5 2" xfId="3731" xr:uid="{AC43FC5E-E826-41A9-85F0-F28F39DCEDA1}"/>
    <cellStyle name="Normal 2 5 2 2" xfId="4430" xr:uid="{6844E2F6-08CB-4EE3-83D3-DCA168A13ACE}"/>
    <cellStyle name="Normal 2 5 3" xfId="4423" xr:uid="{937F71CD-A24B-44EF-B1FC-6EB9368FE285}"/>
    <cellStyle name="Normal 2 5 3 2" xfId="4475" xr:uid="{E6C4A997-708A-49C3-A46E-E3ED21251EED}"/>
    <cellStyle name="Normal 2 5 3 3" xfId="4737" xr:uid="{CC51C6D1-F814-4AB0-98E4-0E00C693D1C3}"/>
    <cellStyle name="Normal 2 5 3 4" xfId="5303" xr:uid="{212DDD9C-FE8E-48E0-BB02-05770FA31AFF}"/>
    <cellStyle name="Normal 2 5 4" xfId="4573" xr:uid="{FCF7CC5D-2838-43BD-91C2-02F7CFD78FC2}"/>
    <cellStyle name="Normal 2 5 5" xfId="4481" xr:uid="{EF01DF69-A776-4C6C-B692-2E84A2529177}"/>
    <cellStyle name="Normal 2 5 6" xfId="4480" xr:uid="{BC3A4D4D-1E58-4092-B488-36BDC77F5EDD}"/>
    <cellStyle name="Normal 2 5 7" xfId="4750" xr:uid="{14A11A1E-4D38-4B12-A890-0CE5F70EBA46}"/>
    <cellStyle name="Normal 2 5 8" xfId="4710" xr:uid="{B8AF0F4E-4DAE-4856-A3A5-A549C48157DA}"/>
    <cellStyle name="Normal 2 6" xfId="3732" xr:uid="{A42055C0-4946-422B-BBF3-B830751F70F4}"/>
    <cellStyle name="Normal 2 6 2" xfId="4425" xr:uid="{9E0B810D-4277-4C9C-92C3-D12BB6FAC679}"/>
    <cellStyle name="Normal 2 6 3" xfId="4428" xr:uid="{AE148D6B-8F48-4EC6-87A7-61F8A11E71AC}"/>
    <cellStyle name="Normal 2 6 4" xfId="4574" xr:uid="{16906950-DEBA-4F63-955B-4321B535C5B1}"/>
    <cellStyle name="Normal 2 6 5" xfId="4471" xr:uid="{377F98CC-4E6A-4534-9FB5-42EB0F564F71}"/>
    <cellStyle name="Normal 2 6 5 2" xfId="4701" xr:uid="{6679EAF2-2E6C-474B-94AB-6D86C4C4CA35}"/>
    <cellStyle name="Normal 2 6 6" xfId="4443" xr:uid="{AE541096-BB98-4F30-B93A-C3C71F0817C7}"/>
    <cellStyle name="Normal 2 6 7" xfId="4424" xr:uid="{4685A57E-C93C-492F-A897-442BFEE51D20}"/>
    <cellStyle name="Normal 2 7" xfId="4426" xr:uid="{2E70ACB6-D0CF-44D9-BBAE-C31DEC1C2D82}"/>
    <cellStyle name="Normal 2 7 2" xfId="4576" xr:uid="{11822CDC-3DD4-4FED-8278-713071795726}"/>
    <cellStyle name="Normal 2 7 3" xfId="4575" xr:uid="{F3818ACF-8369-42D3-B865-C04F88617797}"/>
    <cellStyle name="Normal 2 7 4" xfId="5304" xr:uid="{6124689D-DBA5-4CE9-9C60-1DFF4F979289}"/>
    <cellStyle name="Normal 2 8" xfId="4577" xr:uid="{5D7A16E9-DC18-4446-AC9B-658C1F9CB29C}"/>
    <cellStyle name="Normal 2 9" xfId="4562" xr:uid="{A0E74406-C73B-4A50-939A-595BBC036586}"/>
    <cellStyle name="Normal 20" xfId="68" xr:uid="{7493B8B3-3B61-4ABD-A81B-F2815C1C5E98}"/>
    <cellStyle name="Normal 20 2" xfId="3717" xr:uid="{3D4BE1EC-4F59-47DB-A190-3B07841676EF}"/>
    <cellStyle name="Normal 20 2 2" xfId="3718" xr:uid="{D45B9919-4556-4155-9E12-360341342BD1}"/>
    <cellStyle name="Normal 20 2 2 2" xfId="4396" xr:uid="{99DDF9A2-09F1-4E12-81C9-5663BC25D837}"/>
    <cellStyle name="Normal 20 2 2 3" xfId="4388" xr:uid="{6839E91C-F076-408D-B3EF-49AC17269154}"/>
    <cellStyle name="Normal 20 2 2 4" xfId="4468" xr:uid="{17161A94-09D2-4D87-B31D-56F9558AF561}"/>
    <cellStyle name="Normal 20 2 2 5" xfId="4735" xr:uid="{A403AC98-3178-4785-BFE8-A6230A434B95}"/>
    <cellStyle name="Normal 20 2 3" xfId="4391" xr:uid="{9570DDBF-4E36-48DE-B2A9-817B6BA52D3C}"/>
    <cellStyle name="Normal 20 2 4" xfId="4387" xr:uid="{3ABC9DAA-338B-4CFA-A1C5-A18D9A9E74F3}"/>
    <cellStyle name="Normal 20 2 5" xfId="4467" xr:uid="{7B4BD244-F2F9-432C-AAEB-B7D1636A2935}"/>
    <cellStyle name="Normal 20 2 6" xfId="4734" xr:uid="{BDBF25CB-7D24-43DF-A979-D42E97A76A6E}"/>
    <cellStyle name="Normal 20 3" xfId="3827" xr:uid="{EF720A05-AE88-41F5-B2B8-AC378F2E17CB}"/>
    <cellStyle name="Normal 20 3 2" xfId="4629" xr:uid="{00CC0DBB-D296-4F80-8EAF-F62DD7043F2D}"/>
    <cellStyle name="Normal 20 4" xfId="4323" xr:uid="{B0B0B61B-44CD-481F-BE2C-2C789EF45FE1}"/>
    <cellStyle name="Normal 20 4 2" xfId="4473" xr:uid="{C9CA594D-530C-4C91-A33D-C7C82B8F07B5}"/>
    <cellStyle name="Normal 20 4 3" xfId="4727" xr:uid="{AEF6F180-A4DC-4CEC-AA76-7EC5526420D3}"/>
    <cellStyle name="Normal 20 4 4" xfId="4702" xr:uid="{390862F8-A6F6-4B59-A3F0-770440E5708F}"/>
    <cellStyle name="Normal 20 5" xfId="4478" xr:uid="{A2B46C02-7DB6-4B2E-9ECF-3C667AEC722D}"/>
    <cellStyle name="Normal 20 6" xfId="4476" xr:uid="{0E479EA6-B52D-48A6-B5F7-C54E8958F3BD}"/>
    <cellStyle name="Normal 20 7" xfId="4687" xr:uid="{173A9253-8AA3-41EB-BFC2-57B4C4C40A4D}"/>
    <cellStyle name="Normal 20 8" xfId="4708" xr:uid="{628AC49E-951D-44E5-BE0C-5996AD4259EC}"/>
    <cellStyle name="Normal 20 9" xfId="4707" xr:uid="{D85A6BE1-EB33-4A0E-806D-EEB64E0E8F28}"/>
    <cellStyle name="Normal 21" xfId="69" xr:uid="{253DD5C0-90AB-4A7E-9002-C3CE3E7D4C91}"/>
    <cellStyle name="Normal 21 2" xfId="3719" xr:uid="{C635AB63-2A8D-4E91-ACD9-F531B4D69D96}"/>
    <cellStyle name="Normal 21 2 2" xfId="3720" xr:uid="{D0D418C3-0603-4EA1-9610-01FC62D1F418}"/>
    <cellStyle name="Normal 21 3" xfId="4324" xr:uid="{A9B08539-8216-43E1-9F9B-56EDDF785860}"/>
    <cellStyle name="Normal 21 3 2" xfId="4631" xr:uid="{FECE32D9-A4D9-4FD1-8811-8DA8C6E04834}"/>
    <cellStyle name="Normal 21 3 2 2" xfId="5326" xr:uid="{A2CAE389-EC3A-4854-AB3F-3763C1264B7B}"/>
    <cellStyle name="Normal 21 3 3" xfId="4630" xr:uid="{68850BFE-DD21-4AAD-A682-4EAA176BF533}"/>
    <cellStyle name="Normal 21 4" xfId="4453" xr:uid="{553E3C4D-C744-4CF1-A54E-A5ED3981BD16}"/>
    <cellStyle name="Normal 21 4 2" xfId="5325" xr:uid="{EA5554AE-036D-4BC3-8FC8-74A4C4ADA3AE}"/>
    <cellStyle name="Normal 21 5" xfId="4728" xr:uid="{022FABED-049C-45D4-9C65-43D903C526BD}"/>
    <cellStyle name="Normal 22" xfId="685" xr:uid="{10598080-33DF-4B0F-A6D2-1D1DDF4249F5}"/>
    <cellStyle name="Normal 22 2" xfId="3661" xr:uid="{F78B8428-5720-441A-889C-61F69A34673F}"/>
    <cellStyle name="Normal 22 3" xfId="3660" xr:uid="{69B81604-DB60-464E-87F6-8B4C252EBCC1}"/>
    <cellStyle name="Normal 22 3 2" xfId="4325" xr:uid="{5FEBA03E-4776-4C9D-9AF6-129E182C1FDB}"/>
    <cellStyle name="Normal 22 3 2 2" xfId="4633" xr:uid="{194B94D2-2559-43C8-B10A-DCA32A6D55C3}"/>
    <cellStyle name="Normal 22 3 3" xfId="4632" xr:uid="{68C0CEE0-BF35-4F78-BE3E-76575314174E}"/>
    <cellStyle name="Normal 22 3 4" xfId="4615" xr:uid="{D2CB5C91-A416-42F9-A1BE-8AD83197D1C3}"/>
    <cellStyle name="Normal 22 4" xfId="3664" xr:uid="{775076FF-FE91-4370-8443-C1A2091FA109}"/>
    <cellStyle name="Normal 22 4 2" xfId="4401" xr:uid="{8BB96948-7D1E-4DF3-9651-B1A967A33A72}"/>
    <cellStyle name="Normal 22 4 3" xfId="4742" xr:uid="{45DCAD43-8336-452E-B911-8AD469ECDE03}"/>
    <cellStyle name="Normal 22 4 3 2" xfId="5320" xr:uid="{42AA66EA-AE51-458D-8B41-E8B388C716B3}"/>
    <cellStyle name="Normal 22 4 4" xfId="4616" xr:uid="{0ABD2CD5-A12F-4227-82B8-3DA891C80413}"/>
    <cellStyle name="Normal 22 4 5" xfId="4454" xr:uid="{C1DDB670-F506-4F72-9AEA-07F9C4FF2852}"/>
    <cellStyle name="Normal 22 4 6" xfId="4440" xr:uid="{1ED17CEB-7C17-4434-8DC2-F13B6104AE97}"/>
    <cellStyle name="Normal 22 4 7" xfId="4439" xr:uid="{4B637CA0-5A5F-43F2-A2C0-694741AD80BF}"/>
    <cellStyle name="Normal 22 4 8" xfId="4438" xr:uid="{D365659E-6F2E-43C6-A8AF-E89DEA163121}"/>
    <cellStyle name="Normal 22 4 9" xfId="4437" xr:uid="{25DDDD29-FF28-46C7-9F7C-B0012D152192}"/>
    <cellStyle name="Normal 22 5" xfId="4729" xr:uid="{4A3F15BA-B3AB-45A2-B42C-7241C085F6FE}"/>
    <cellStyle name="Normal 23" xfId="3721" xr:uid="{390BCDA1-BFD5-4703-A573-D95D81316AED}"/>
    <cellStyle name="Normal 23 2" xfId="4282" xr:uid="{F17F0D93-DAAD-472A-A033-A57D54CC0FE7}"/>
    <cellStyle name="Normal 23 2 2" xfId="4327" xr:uid="{33CBF92D-1DC0-410B-A3F6-5C9E1C3CD461}"/>
    <cellStyle name="Normal 23 2 2 2" xfId="4752" xr:uid="{13D9538B-C766-4041-892E-CAC303858386}"/>
    <cellStyle name="Normal 23 2 2 3" xfId="4617" xr:uid="{A2DD8023-A1B2-4A63-A573-9A6A49798C8A}"/>
    <cellStyle name="Normal 23 2 2 4" xfId="4578" xr:uid="{413A3BB5-FD06-45E9-808B-A51AE8C6FF2A}"/>
    <cellStyle name="Normal 23 2 3" xfId="4456" xr:uid="{C829549E-707B-4B76-B2EF-F93FB24AF5F9}"/>
    <cellStyle name="Normal 23 2 4" xfId="4703" xr:uid="{D38F1F3D-BBA0-45F9-A9D6-B70E56583416}"/>
    <cellStyle name="Normal 23 3" xfId="4397" xr:uid="{D98E534C-F63F-403E-98E7-C7CE270D80E7}"/>
    <cellStyle name="Normal 23 4" xfId="4326" xr:uid="{4AFA4D2D-F1F0-427C-813E-45352725FE34}"/>
    <cellStyle name="Normal 23 5" xfId="4455" xr:uid="{94AC2F7E-3B75-4080-B65D-500DB2117C58}"/>
    <cellStyle name="Normal 23 6" xfId="4730" xr:uid="{6D26A533-A8D6-4DFA-A439-5235852F5E56}"/>
    <cellStyle name="Normal 24" xfId="3722" xr:uid="{83CCB82A-9F94-44DA-9E7D-1F33DB6B7EB5}"/>
    <cellStyle name="Normal 24 2" xfId="3723" xr:uid="{1002872A-C0C0-4362-8930-EA5CF0F4499C}"/>
    <cellStyle name="Normal 24 2 2" xfId="4399" xr:uid="{8DD3E73F-EB76-4D28-A312-5864971A1666}"/>
    <cellStyle name="Normal 24 2 3" xfId="4329" xr:uid="{C30D0DFA-0523-49E0-B739-C1B31C6614D2}"/>
    <cellStyle name="Normal 24 2 4" xfId="4458" xr:uid="{538DCE0E-2DE6-42A7-AC8B-B86A124CA019}"/>
    <cellStyle name="Normal 24 2 5" xfId="4732" xr:uid="{B1E9456D-A491-4E90-861B-855B84FA6975}"/>
    <cellStyle name="Normal 24 3" xfId="4398" xr:uid="{CBA6044A-972E-4579-9F8B-73F4770916E5}"/>
    <cellStyle name="Normal 24 4" xfId="4328" xr:uid="{22D543DD-CB45-42F4-9469-DB07CA025F36}"/>
    <cellStyle name="Normal 24 5" xfId="4457" xr:uid="{519B6BED-2598-40BE-BE0F-E5402683C248}"/>
    <cellStyle name="Normal 24 6" xfId="4731" xr:uid="{F028F490-2EC3-4C73-B843-147BE02EBA84}"/>
    <cellStyle name="Normal 25" xfId="3730" xr:uid="{8FD332ED-5563-4071-80D1-7D63053FA212}"/>
    <cellStyle name="Normal 25 2" xfId="4331" xr:uid="{C03C9BCF-0DE3-4343-967B-98BE4F959437}"/>
    <cellStyle name="Normal 25 3" xfId="4400" xr:uid="{7DA87C3C-05EB-4F3F-8B6B-13DC1818CBE7}"/>
    <cellStyle name="Normal 25 4" xfId="4330" xr:uid="{F831BF88-1C53-4594-A6EB-CBD99A0B743B}"/>
    <cellStyle name="Normal 25 5" xfId="4459" xr:uid="{3399C059-07A3-4C00-A092-13EA46C8BBF8}"/>
    <cellStyle name="Normal 26" xfId="4280" xr:uid="{740C11EA-3BE2-4E44-B0ED-B55D514B304B}"/>
    <cellStyle name="Normal 26 2" xfId="4281" xr:uid="{A326E9C7-BBCE-43FF-885E-7B2365737418}"/>
    <cellStyle name="Normal 26 2 2" xfId="4333" xr:uid="{E4FD19D8-FDA0-4616-B70E-925043120E79}"/>
    <cellStyle name="Normal 26 3" xfId="4332" xr:uid="{AA5BF7C6-33DC-435E-AF2F-D1FC9FA21E9F}"/>
    <cellStyle name="Normal 26 3 2" xfId="4619" xr:uid="{29E73A09-6991-4C53-B693-512548ED2E83}"/>
    <cellStyle name="Normal 27" xfId="4334" xr:uid="{5BB97BF2-CEEE-4F97-856F-7FF486428F9A}"/>
    <cellStyle name="Normal 27 2" xfId="4335" xr:uid="{8743D70C-53B2-4460-9D2C-DBE99DEDA99E}"/>
    <cellStyle name="Normal 27 3" xfId="4460" xr:uid="{A370B4E5-9732-42C8-A7AD-91DF4BED9462}"/>
    <cellStyle name="Normal 27 4" xfId="4444" xr:uid="{8B9EB088-D369-45D2-B002-8546B29150A4}"/>
    <cellStyle name="Normal 27 5" xfId="4435" xr:uid="{A3C1CFB4-675D-4890-AE56-DA66D82A4B6C}"/>
    <cellStyle name="Normal 27 6" xfId="4432" xr:uid="{2F9026D8-144C-4FA6-8FE2-4FCD2BF1F624}"/>
    <cellStyle name="Normal 28" xfId="4336" xr:uid="{A27D41B6-6F33-405D-9DDA-9E6CF353438F}"/>
    <cellStyle name="Normal 28 2" xfId="4337" xr:uid="{4E82A3A8-5501-4AE3-BA97-73F4B0AEECF4}"/>
    <cellStyle name="Normal 28 3" xfId="4338" xr:uid="{46E91193-1C7A-42E8-A1B6-3B1F941C6289}"/>
    <cellStyle name="Normal 29" xfId="4339" xr:uid="{1BAAAB33-9E93-47BA-A133-E1D67F680315}"/>
    <cellStyle name="Normal 29 2" xfId="4340" xr:uid="{AD4E16D4-B68D-4396-82CE-3C02609265C0}"/>
    <cellStyle name="Normal 3" xfId="2" xr:uid="{665067A7-73F8-4B7E-BFD2-7BB3B9468366}"/>
    <cellStyle name="Normal 3 2" xfId="70" xr:uid="{F24F1411-1F1A-4E54-9290-473690A0C07B}"/>
    <cellStyle name="Normal 3 2 2" xfId="71" xr:uid="{67820A30-B45B-4FF7-B011-D72DA18A115F}"/>
    <cellStyle name="Normal 3 2 2 2" xfId="3724" xr:uid="{6AB3F5CC-3E40-4A02-8C8F-A03FBFDBB25D}"/>
    <cellStyle name="Normal 3 2 2 2 2" xfId="4580" xr:uid="{D8E1842B-57ED-4CCB-A65E-2899B7ECEBB3}"/>
    <cellStyle name="Normal 3 2 2 3" xfId="4581" xr:uid="{13A0CCAC-EE5E-4105-84F5-0C18056A7280}"/>
    <cellStyle name="Normal 3 2 3" xfId="72" xr:uid="{9CEE04D6-EAA6-4928-9508-EC6363A6A0B2}"/>
    <cellStyle name="Normal 3 2 4" xfId="3725" xr:uid="{99E06A92-D886-4D18-A93D-6D8032970013}"/>
    <cellStyle name="Normal 3 2 4 2" xfId="4582" xr:uid="{D416E65B-DAD5-4B97-BFF6-04BD12CD9E5D}"/>
    <cellStyle name="Normal 3 2 5" xfId="4431" xr:uid="{15270814-D5C0-42CB-B9DF-891A2E54C4A2}"/>
    <cellStyle name="Normal 3 2 5 2" xfId="4583" xr:uid="{B4BCABD2-3ED0-430B-B343-76C6C27BF1D5}"/>
    <cellStyle name="Normal 3 2 5 3" xfId="5305" xr:uid="{686050D3-A58B-4B28-A79C-747B6BDAF38D}"/>
    <cellStyle name="Normal 3 3" xfId="73" xr:uid="{9452228E-9431-41D7-9369-D395E6928C3D}"/>
    <cellStyle name="Normal 3 3 2" xfId="3726" xr:uid="{C8F4F553-58F1-4894-95F5-56F21324A4D0}"/>
    <cellStyle name="Normal 3 3 2 2" xfId="4584" xr:uid="{7A0F4724-33C2-45A6-B8BA-9B744D674449}"/>
    <cellStyle name="Normal 3 3 3" xfId="4585" xr:uid="{29C515AA-364E-429E-A008-C758114AA317}"/>
    <cellStyle name="Normal 3 4" xfId="3733" xr:uid="{752ACF11-AE0C-44D3-B250-C051BF8748CF}"/>
    <cellStyle name="Normal 3 4 2" xfId="4284" xr:uid="{12DE7DB2-C22A-4F67-AAF9-1A8FA5BE9458}"/>
    <cellStyle name="Normal 3 4 2 2" xfId="4586" xr:uid="{6FB4CBFA-0F67-44F2-9843-5809511E3C9A}"/>
    <cellStyle name="Normal 3 5" xfId="4283" xr:uid="{ACE4B2D0-208D-4634-9E86-98DD8E7F1DA6}"/>
    <cellStyle name="Normal 3 5 2" xfId="4587" xr:uid="{34A491DF-FBAB-4DB2-A7FD-803C2E1454DB}"/>
    <cellStyle name="Normal 3 5 3" xfId="4736" xr:uid="{0B80D44B-EF9D-4083-AC4C-D8FE35C43DF5}"/>
    <cellStyle name="Normal 3 5 4" xfId="4704" xr:uid="{6516C39E-5D4C-47A7-A426-CE3C28FC3F2E}"/>
    <cellStyle name="Normal 3 6" xfId="4579" xr:uid="{696D0621-65C1-426C-BE48-7747ADE06E27}"/>
    <cellStyle name="Normal 3 6 2" xfId="5321" xr:uid="{AA59B78D-C7DB-4598-9AB9-8DC26E02E380}"/>
    <cellStyle name="Normal 30" xfId="4341" xr:uid="{971FA462-5B27-47CF-BB9C-EC42F517977D}"/>
    <cellStyle name="Normal 30 2" xfId="4342" xr:uid="{77924A55-049E-46D0-A234-D83C6B557425}"/>
    <cellStyle name="Normal 31" xfId="4343" xr:uid="{214F43C0-CCA0-402A-9084-5ADC154AB8CF}"/>
    <cellStyle name="Normal 31 2" xfId="4344" xr:uid="{84BD5ECD-5200-439E-96FD-8BE911BBC268}"/>
    <cellStyle name="Normal 32" xfId="4345" xr:uid="{7AB08A07-EC1A-452D-AB85-C44BB88F26A9}"/>
    <cellStyle name="Normal 33" xfId="4346" xr:uid="{DFEF88C1-E096-4750-B220-8636B46C199B}"/>
    <cellStyle name="Normal 33 2" xfId="4347" xr:uid="{5F8D6EC1-8257-40E1-8B49-5ACA8E93B8C3}"/>
    <cellStyle name="Normal 34" xfId="4348" xr:uid="{6A2A00A0-C3B9-4463-9A08-5745F62E817B}"/>
    <cellStyle name="Normal 34 2" xfId="4349" xr:uid="{C324A49D-1766-4CBD-B700-8AF81C5592D9}"/>
    <cellStyle name="Normal 35" xfId="4350" xr:uid="{11452FA7-61B3-49E0-80FD-63581A30F5F4}"/>
    <cellStyle name="Normal 35 2" xfId="4351" xr:uid="{DCC0BAA3-1315-4740-9075-2A0EB09B163B}"/>
    <cellStyle name="Normal 36" xfId="4352" xr:uid="{F37CAC2A-F312-42A3-9EC6-98B13DDBD9E9}"/>
    <cellStyle name="Normal 36 2" xfId="4353" xr:uid="{FC469A2B-6432-4AB6-A2FF-210C2E28DCA2}"/>
    <cellStyle name="Normal 37" xfId="4354" xr:uid="{3411A753-D360-43ED-8E54-5E25A283D134}"/>
    <cellStyle name="Normal 37 2" xfId="4355" xr:uid="{875FF1F3-D657-4E8C-AE2B-09F1112E5003}"/>
    <cellStyle name="Normal 38" xfId="4356" xr:uid="{23B869A3-A4F0-44EA-954B-D7779676C940}"/>
    <cellStyle name="Normal 38 2" xfId="4357" xr:uid="{ACCB7B5A-266D-4270-8A14-27E9D80C5C57}"/>
    <cellStyle name="Normal 39" xfId="4358" xr:uid="{09527EB0-3DE8-4049-A4F9-6C767BA8962E}"/>
    <cellStyle name="Normal 39 2" xfId="4359" xr:uid="{19FAAE12-EE4D-4C10-99B4-341B97E99EC3}"/>
    <cellStyle name="Normal 39 2 2" xfId="4360" xr:uid="{E74E2229-C629-4A4E-B258-C3911CEA5597}"/>
    <cellStyle name="Normal 39 3" xfId="4361" xr:uid="{862CDED9-6EFD-4CF9-895E-BF7B868EB2C2}"/>
    <cellStyle name="Normal 4" xfId="74" xr:uid="{840EF8C0-D7A9-45BE-B7C8-C7AA964F1D53}"/>
    <cellStyle name="Normal 4 2" xfId="75" xr:uid="{06976B7A-6ADE-4248-B2A2-816D8389268A}"/>
    <cellStyle name="Normal 4 2 2" xfId="686" xr:uid="{C5438222-129E-4D8A-8E62-19A923BCC073}"/>
    <cellStyle name="Normal 4 2 2 2" xfId="687" xr:uid="{C9970D0C-3E16-4F98-BC33-2B68861F5E5E}"/>
    <cellStyle name="Normal 4 2 2 3" xfId="688" xr:uid="{2220F3DD-B1F7-4801-B1EE-D4517BC657E2}"/>
    <cellStyle name="Normal 4 2 2 4" xfId="689" xr:uid="{2CBD91D9-A0E7-47D6-8286-194C9D90975A}"/>
    <cellStyle name="Normal 4 2 2 4 2" xfId="690" xr:uid="{56154DA6-7676-4180-9156-D302BC67AC19}"/>
    <cellStyle name="Normal 4 2 2 4 3" xfId="691" xr:uid="{2C834EAC-0C3B-4FB2-85F6-A2203C85CB45}"/>
    <cellStyle name="Normal 4 2 2 4 3 2" xfId="692" xr:uid="{F6E4D226-56D1-453E-B6A3-AF6667223B00}"/>
    <cellStyle name="Normal 4 2 2 4 3 3" xfId="3663" xr:uid="{77E35080-9121-4949-AF93-4CA8BE1B4401}"/>
    <cellStyle name="Normal 4 2 3" xfId="4275" xr:uid="{CF1FF701-8DB3-4365-9D7D-8C5745B00FD7}"/>
    <cellStyle name="Normal 4 2 3 2" xfId="4286" xr:uid="{A6281D07-1EFE-45FE-8548-547C4AB9E57D}"/>
    <cellStyle name="Normal 4 2 3 2 2" xfId="4588" xr:uid="{A92BF0ED-C0BB-4540-B587-4DCB7F065E6D}"/>
    <cellStyle name="Normal 4 2 3 3" xfId="4634" xr:uid="{6CDE4521-76DD-4CCA-B35E-A8D01522EDB3}"/>
    <cellStyle name="Normal 4 2 3 3 2" xfId="4635" xr:uid="{ACDB88D6-68F7-4704-B7C4-75B65F09D1ED}"/>
    <cellStyle name="Normal 4 2 3 4" xfId="4636" xr:uid="{06B0D623-EE04-463A-9829-CDCFFAC34087}"/>
    <cellStyle name="Normal 4 2 3 5" xfId="4637" xr:uid="{A2AF1B2E-F269-4A59-9923-C39F86544549}"/>
    <cellStyle name="Normal 4 2 4" xfId="4276" xr:uid="{D5EC472F-07B3-495C-AAED-811F92C6E578}"/>
    <cellStyle name="Normal 4 2 4 2" xfId="4363" xr:uid="{B7D90530-6AB3-4BB6-A098-58713D962F79}"/>
    <cellStyle name="Normal 4 2 4 2 2" xfId="4638" xr:uid="{B3FD9B79-76B6-4089-B6F1-0374F0539CA5}"/>
    <cellStyle name="Normal 4 2 4 2 3" xfId="4618" xr:uid="{AA4399B7-BD80-4AFF-933F-02DBC36FACA0}"/>
    <cellStyle name="Normal 4 2 4 2 4" xfId="4474" xr:uid="{BA9F2948-FC28-41D1-AAF8-A3050FC90953}"/>
    <cellStyle name="Normal 4 2 4 3" xfId="4461" xr:uid="{0BA4CF34-CB13-4FED-BDAB-E46FB3CBAFE7}"/>
    <cellStyle name="Normal 4 2 4 4" xfId="4705" xr:uid="{18292FE3-3619-446B-AF8A-314DD9D242D5}"/>
    <cellStyle name="Normal 4 2 5" xfId="3828" xr:uid="{A4EB916B-1DC8-4D84-AE08-1596CC1DA055}"/>
    <cellStyle name="Normal 4 2 6" xfId="4477" xr:uid="{C63CE948-7733-4552-8232-AE45B94F7FC9}"/>
    <cellStyle name="Normal 4 2 7" xfId="4433" xr:uid="{FAA0310D-D097-41A6-A2B6-C8C70A5A9E8C}"/>
    <cellStyle name="Normal 4 3" xfId="76" xr:uid="{A32BB510-0A50-452E-B92E-E84882AE2009}"/>
    <cellStyle name="Normal 4 3 2" xfId="77" xr:uid="{182EF124-30EF-4B3F-9917-68B7304C5816}"/>
    <cellStyle name="Normal 4 3 2 2" xfId="693" xr:uid="{2CC0251D-93D5-4C9F-AA2D-4519F573EB35}"/>
    <cellStyle name="Normal 4 3 2 3" xfId="3829" xr:uid="{B09DAEFF-1583-40B3-BE8E-D7A1CEA90C20}"/>
    <cellStyle name="Normal 4 3 3" xfId="694" xr:uid="{64E4314A-D72A-40DC-AC11-111B9C722903}"/>
    <cellStyle name="Normal 4 3 3 2" xfId="4482" xr:uid="{1DE000BC-6EF9-4953-8C27-95301CBDFFB9}"/>
    <cellStyle name="Normal 4 3 4" xfId="695" xr:uid="{9D5B3C90-B422-4942-A847-57FCB00C24B8}"/>
    <cellStyle name="Normal 4 3 5" xfId="696" xr:uid="{63D05D50-6D81-47FB-9614-D0F7EF9A9D9A}"/>
    <cellStyle name="Normal 4 3 5 2" xfId="697" xr:uid="{3EC64D01-201A-4945-B799-106344E6B0CD}"/>
    <cellStyle name="Normal 4 3 5 3" xfId="698" xr:uid="{A7622778-6A2E-4042-9CBC-2E65BC86A85A}"/>
    <cellStyle name="Normal 4 3 5 3 2" xfId="699" xr:uid="{F9F80421-FBBB-408B-90AD-E545AA7D1D29}"/>
    <cellStyle name="Normal 4 3 5 3 3" xfId="3662" xr:uid="{4B0BFB4C-5CF8-4983-A908-27F2A34E1AAA}"/>
    <cellStyle name="Normal 4 3 6" xfId="3735" xr:uid="{8DB1492B-D8E9-4261-B677-7821DCEBEF7B}"/>
    <cellStyle name="Normal 4 4" xfId="3734" xr:uid="{B4A54233-BA7A-459B-B0E9-768FA15485AA}"/>
    <cellStyle name="Normal 4 4 2" xfId="4277" xr:uid="{8CD19511-D9C3-494F-9360-A5C04B126BCD}"/>
    <cellStyle name="Normal 4 4 3" xfId="4285" xr:uid="{E4571E3E-4794-4E46-AD3F-486CBDF852CF}"/>
    <cellStyle name="Normal 4 4 3 2" xfId="4288" xr:uid="{07938F0E-4EF5-4024-A5FB-1B4A1B7088CB}"/>
    <cellStyle name="Normal 4 4 3 3" xfId="4287" xr:uid="{B643C652-9003-4C25-936F-2C6390E653C6}"/>
    <cellStyle name="Normal 4 4 4" xfId="4743" xr:uid="{CA6FB5A7-D4F6-4C6D-94A7-207ABDAE3E11}"/>
    <cellStyle name="Normal 4 5" xfId="4278" xr:uid="{3326F29E-F20A-404B-8067-7218E4C7D107}"/>
    <cellStyle name="Normal 4 5 2" xfId="4362" xr:uid="{E77320B0-8EC5-4C2D-8C8B-13F55BB21584}"/>
    <cellStyle name="Normal 4 6" xfId="4279" xr:uid="{8B189BD8-B82A-4F4A-9420-3CDB8BA77FA7}"/>
    <cellStyle name="Normal 4 7" xfId="3737" xr:uid="{F05F60AA-1507-4193-A79C-58AE42A46D51}"/>
    <cellStyle name="Normal 4 8" xfId="4429" xr:uid="{0B4FED86-5BB5-4552-BF35-E202E0AEB1CE}"/>
    <cellStyle name="Normal 40" xfId="4364" xr:uid="{68B8CF01-35CC-4E4D-A5CF-8E11821D458D}"/>
    <cellStyle name="Normal 40 2" xfId="4365" xr:uid="{19BB46D8-183B-493A-91A1-4534D07E1984}"/>
    <cellStyle name="Normal 40 2 2" xfId="4366" xr:uid="{440868C5-A17D-448E-9926-7E33EEAB0613}"/>
    <cellStyle name="Normal 40 3" xfId="4367" xr:uid="{536F0BEE-694B-45BD-A871-91C9E97AC6CC}"/>
    <cellStyle name="Normal 41" xfId="4368" xr:uid="{F47C4A04-FA57-45EF-9A36-C001270A8F2B}"/>
    <cellStyle name="Normal 41 2" xfId="4369" xr:uid="{1564160B-B4BC-416C-8A9A-57EEF67452FF}"/>
    <cellStyle name="Normal 42" xfId="4370" xr:uid="{40ED4426-E943-475A-8BD9-1C379B10B821}"/>
    <cellStyle name="Normal 42 2" xfId="4371" xr:uid="{EF11D612-BE6B-4951-A92F-E76AE3BE64D6}"/>
    <cellStyle name="Normal 43" xfId="4372" xr:uid="{BA3171B8-A7A7-4B7C-98DD-A93F36FD7FB8}"/>
    <cellStyle name="Normal 43 2" xfId="4373" xr:uid="{252B15D6-A023-4830-9825-9538EFE36904}"/>
    <cellStyle name="Normal 44" xfId="4383" xr:uid="{76457E22-80BC-4781-9276-CF18B885D33A}"/>
    <cellStyle name="Normal 44 2" xfId="4384" xr:uid="{231C6CDB-E2EC-4135-AAAF-7F2FC7A428A7}"/>
    <cellStyle name="Normal 45" xfId="4597" xr:uid="{37E012C1-FE45-421A-AF2B-57A73568B468}"/>
    <cellStyle name="Normal 5" xfId="78" xr:uid="{C2B6CF7E-85F3-4AC5-9840-E74ACB8AC253}"/>
    <cellStyle name="Normal 5 10" xfId="700" xr:uid="{C800EAF9-95FA-4384-BD15-FED47B5409B6}"/>
    <cellStyle name="Normal 5 10 2" xfId="701" xr:uid="{17F21A05-ED07-4E97-BDC5-CBAB6E58FFB5}"/>
    <cellStyle name="Normal 5 10 2 2" xfId="702" xr:uid="{ED9EF275-0CEF-4DFC-BF02-649E0E12C597}"/>
    <cellStyle name="Normal 5 10 2 3" xfId="703" xr:uid="{0EE67345-ECCD-46B9-9EA2-697E57B139A0}"/>
    <cellStyle name="Normal 5 10 2 4" xfId="704" xr:uid="{55C54230-3179-475E-8F8B-730FF048E488}"/>
    <cellStyle name="Normal 5 10 3" xfId="705" xr:uid="{C52E4BF7-D103-43CA-8AF5-F5366C174A47}"/>
    <cellStyle name="Normal 5 10 3 2" xfId="706" xr:uid="{57BA5A56-59DE-44A7-AE1C-98711AE0E130}"/>
    <cellStyle name="Normal 5 10 3 3" xfId="707" xr:uid="{5175D815-F66D-4A85-8A84-2891107DC038}"/>
    <cellStyle name="Normal 5 10 3 4" xfId="708" xr:uid="{7FA3A3FD-D08E-4FAC-AC3B-39B91C7A59C8}"/>
    <cellStyle name="Normal 5 10 4" xfId="709" xr:uid="{DCEC12B7-927A-4D13-8C7A-F4D5EFB9C84A}"/>
    <cellStyle name="Normal 5 10 5" xfId="710" xr:uid="{029F06E5-58F7-458B-9A1F-AA6665C48C56}"/>
    <cellStyle name="Normal 5 10 6" xfId="711" xr:uid="{82F34428-C9B9-44AB-82EC-98849CE45F78}"/>
    <cellStyle name="Normal 5 11" xfId="712" xr:uid="{BDF95814-BC9F-4DAE-BB32-C2FC9EF2F381}"/>
    <cellStyle name="Normal 5 11 2" xfId="713" xr:uid="{6B72B6A8-EF87-49B2-B966-D9EF02053D4B}"/>
    <cellStyle name="Normal 5 11 2 2" xfId="714" xr:uid="{66B7A647-AB24-46B5-AA2A-F1DF450E576B}"/>
    <cellStyle name="Normal 5 11 2 2 2" xfId="4374" xr:uid="{36197E49-174D-4175-B557-9AE1E785636D}"/>
    <cellStyle name="Normal 5 11 2 2 3" xfId="4604" xr:uid="{1FCF48CB-CBEC-4F3F-8019-DD5EDCA20F0F}"/>
    <cellStyle name="Normal 5 11 2 3" xfId="715" xr:uid="{1512AA17-1FCB-4DB3-A551-A68FED51C22B}"/>
    <cellStyle name="Normal 5 11 2 4" xfId="716" xr:uid="{D16E759D-59C1-4AE2-9916-E4079A020E5A}"/>
    <cellStyle name="Normal 5 11 3" xfId="717" xr:uid="{C015BB41-1F6A-44AA-89BB-D72DEDB30A41}"/>
    <cellStyle name="Normal 5 11 4" xfId="718" xr:uid="{A59D9CD4-5372-464F-AAF1-513B2EC65D6B}"/>
    <cellStyle name="Normal 5 11 4 2" xfId="4744" xr:uid="{B716420A-93F5-46D8-9B5F-F92BDF42EDBB}"/>
    <cellStyle name="Normal 5 11 4 3" xfId="4605" xr:uid="{E5CFD9CC-B90B-40F0-B940-E35A4D6A754C}"/>
    <cellStyle name="Normal 5 11 4 4" xfId="4462" xr:uid="{2AF27BDC-AA92-4EA3-9D93-5CE8DC5FFD08}"/>
    <cellStyle name="Normal 5 11 5" xfId="719" xr:uid="{2BE4710C-2362-4CF0-8033-3E71E6B9F5EB}"/>
    <cellStyle name="Normal 5 12" xfId="720" xr:uid="{69747170-AE79-4F02-B2CC-CF566C889249}"/>
    <cellStyle name="Normal 5 12 2" xfId="721" xr:uid="{9D4CC2C4-CF61-41BE-8729-9178643744F8}"/>
    <cellStyle name="Normal 5 12 3" xfId="722" xr:uid="{5748ED5F-8A83-47C9-8B43-471134DC8B04}"/>
    <cellStyle name="Normal 5 12 4" xfId="723" xr:uid="{CE9FFF52-0201-4B0D-984F-D34B09A8B1A1}"/>
    <cellStyle name="Normal 5 13" xfId="724" xr:uid="{FBD95894-8918-4ACE-BDF8-6249B27CFB99}"/>
    <cellStyle name="Normal 5 13 2" xfId="725" xr:uid="{58FFC067-D0A9-4AB6-A774-349ACFE577B2}"/>
    <cellStyle name="Normal 5 13 3" xfId="726" xr:uid="{3B4DA321-C612-4110-B1FB-FF0DC0256EAC}"/>
    <cellStyle name="Normal 5 13 4" xfId="727" xr:uid="{057E0500-27EF-4AE6-BA92-B2E7C6D3F8AF}"/>
    <cellStyle name="Normal 5 14" xfId="728" xr:uid="{0793DB96-171F-415C-B10F-09E5A7112AA3}"/>
    <cellStyle name="Normal 5 14 2" xfId="729" xr:uid="{4412C816-8947-4FBD-9EED-5C7B43C78209}"/>
    <cellStyle name="Normal 5 15" xfId="730" xr:uid="{B2FAFE4F-6F43-46CA-B116-AC6D36DA6701}"/>
    <cellStyle name="Normal 5 16" xfId="731" xr:uid="{856131CB-7BEE-4B57-BDB8-54C23D74B6BF}"/>
    <cellStyle name="Normal 5 17" xfId="732" xr:uid="{7112CE2B-125F-4287-A72F-225C6AEB4B20}"/>
    <cellStyle name="Normal 5 2" xfId="79" xr:uid="{914310B0-6415-43F3-9EC6-0E8F3DB4E0D0}"/>
    <cellStyle name="Normal 5 2 2" xfId="3727" xr:uid="{4A5215E4-F6CE-424B-8CD8-D8D4928C9D9D}"/>
    <cellStyle name="Normal 5 2 2 2" xfId="4404" xr:uid="{7A6D0A6A-626B-44F0-A10B-00F38F071C09}"/>
    <cellStyle name="Normal 5 2 2 2 2" xfId="4405" xr:uid="{DBA348E7-CB08-48E1-8AEA-D79AB6359F6D}"/>
    <cellStyle name="Normal 5 2 2 2 2 2" xfId="4406" xr:uid="{72062659-3FFC-49D0-9D00-AA465CE36C5F}"/>
    <cellStyle name="Normal 5 2 2 2 3" xfId="4407" xr:uid="{6E258128-AD04-4A6A-AAF9-EF7F330098E1}"/>
    <cellStyle name="Normal 5 2 2 2 4" xfId="4589" xr:uid="{8D091290-B614-446A-B865-C69B0FDD466D}"/>
    <cellStyle name="Normal 5 2 2 2 5" xfId="5301" xr:uid="{0DF3B757-E782-4557-8764-55A0DEBC6844}"/>
    <cellStyle name="Normal 5 2 2 3" xfId="4408" xr:uid="{A44DC156-39E5-408A-9504-10FB98B8E207}"/>
    <cellStyle name="Normal 5 2 2 3 2" xfId="4409" xr:uid="{C335648E-8E8D-4F1E-9CAE-869827DB0A61}"/>
    <cellStyle name="Normal 5 2 2 4" xfId="4410" xr:uid="{8EECB5DB-E10B-4B8C-AFD1-63E57345AAD3}"/>
    <cellStyle name="Normal 5 2 2 5" xfId="4427" xr:uid="{D8AE5EB1-6E99-4357-8A99-039873F649E1}"/>
    <cellStyle name="Normal 5 2 2 6" xfId="4441" xr:uid="{9F585559-A967-4EED-915C-DC6C2AF7495F}"/>
    <cellStyle name="Normal 5 2 2 7" xfId="4403" xr:uid="{D0A43246-FE1A-4188-B64E-D087A235A074}"/>
    <cellStyle name="Normal 5 2 3" xfId="4375" xr:uid="{BB1AC79E-2638-426B-8688-9764B0592AB4}"/>
    <cellStyle name="Normal 5 2 3 2" xfId="4412" xr:uid="{DB33E248-0EA5-4F7C-863E-E1C96FE3E75B}"/>
    <cellStyle name="Normal 5 2 3 2 2" xfId="4413" xr:uid="{D6DE32EC-2789-47CA-BA81-52C7569290AE}"/>
    <cellStyle name="Normal 5 2 3 2 3" xfId="4590" xr:uid="{76CECC8F-C525-4706-BE5D-554064D54C94}"/>
    <cellStyle name="Normal 5 2 3 2 4" xfId="5302" xr:uid="{11A87AE5-C5C3-424C-A449-30545D5592C3}"/>
    <cellStyle name="Normal 5 2 3 3" xfId="4414" xr:uid="{BB532B9B-A4D8-447E-A8DA-53702AD97592}"/>
    <cellStyle name="Normal 5 2 3 3 2" xfId="4733" xr:uid="{6628006D-885E-40A2-BD26-308FE6B9CA95}"/>
    <cellStyle name="Normal 5 2 3 4" xfId="4463" xr:uid="{85235ED4-A9DA-4B87-9F8F-CC64BC8A68F5}"/>
    <cellStyle name="Normal 5 2 3 4 2" xfId="4706" xr:uid="{7A1D20EC-8174-414F-A5CD-4B207527DACD}"/>
    <cellStyle name="Normal 5 2 3 5" xfId="4442" xr:uid="{DDBE44C0-16F2-43CB-9E79-E608D7EFBBB0}"/>
    <cellStyle name="Normal 5 2 3 6" xfId="4436" xr:uid="{9E2D4795-B3EC-4346-A693-6F17CCB3965D}"/>
    <cellStyle name="Normal 5 2 3 7" xfId="4411" xr:uid="{A8DCF832-041A-4C5F-9C79-11E9F1286E06}"/>
    <cellStyle name="Normal 5 2 4" xfId="4415" xr:uid="{2F0562A5-D7EF-4314-B95E-CEB1A7124271}"/>
    <cellStyle name="Normal 5 2 4 2" xfId="4416" xr:uid="{DB718288-5FB5-4332-AEC2-82633148C681}"/>
    <cellStyle name="Normal 5 2 5" xfId="4417" xr:uid="{31B163FA-E32E-4252-A353-A36B8164C651}"/>
    <cellStyle name="Normal 5 2 6" xfId="4402" xr:uid="{C3E0647F-CA55-4C69-9543-E3E7ED5C5EC0}"/>
    <cellStyle name="Normal 5 3" xfId="80" xr:uid="{C7331E7C-CDF7-4882-85A5-7A12465E28B8}"/>
    <cellStyle name="Normal 5 3 2" xfId="4377" xr:uid="{FD667747-4A7D-43F3-A867-9AFCF9FCD2EE}"/>
    <cellStyle name="Normal 5 3 3" xfId="4376" xr:uid="{63EDA202-2EA6-4306-9F95-CAB28213C649}"/>
    <cellStyle name="Normal 5 4" xfId="81" xr:uid="{58AC315A-0691-482D-ADBE-B3D1089A45CF}"/>
    <cellStyle name="Normal 5 4 10" xfId="733" xr:uid="{6039E343-73B8-459A-B8C1-6E6156B00503}"/>
    <cellStyle name="Normal 5 4 11" xfId="734" xr:uid="{6B737265-5207-4167-BF69-7F507B9D5AFF}"/>
    <cellStyle name="Normal 5 4 2" xfId="735" xr:uid="{22529FDB-8A83-4116-8F97-C9D3728304E0}"/>
    <cellStyle name="Normal 5 4 2 2" xfId="736" xr:uid="{5E3AFFE0-115B-40EF-852A-60E67C605D37}"/>
    <cellStyle name="Normal 5 4 2 2 2" xfId="737" xr:uid="{06202B77-4ADD-4AD2-B6A5-A771E766FC31}"/>
    <cellStyle name="Normal 5 4 2 2 2 2" xfId="738" xr:uid="{917A7CDE-F53A-4417-AAE5-D77FDF18D1F7}"/>
    <cellStyle name="Normal 5 4 2 2 2 2 2" xfId="739" xr:uid="{54339B14-613F-45C5-9230-A2EB38175B7C}"/>
    <cellStyle name="Normal 5 4 2 2 2 2 2 2" xfId="3830" xr:uid="{4FFB3FF7-6354-4118-BAFB-C8116CF95CB5}"/>
    <cellStyle name="Normal 5 4 2 2 2 2 2 2 2" xfId="3831" xr:uid="{6D403D1A-E4AC-45EF-8EFD-7ADE200FA558}"/>
    <cellStyle name="Normal 5 4 2 2 2 2 2 3" xfId="3832" xr:uid="{68AD0A83-2D11-4C7B-A39D-2B4EE59D3DA2}"/>
    <cellStyle name="Normal 5 4 2 2 2 2 3" xfId="740" xr:uid="{AA2178D9-956F-4A76-B454-B83DC6B0415A}"/>
    <cellStyle name="Normal 5 4 2 2 2 2 3 2" xfId="3833" xr:uid="{B9D76E4E-6CD9-4051-BD1B-B5250A0C3158}"/>
    <cellStyle name="Normal 5 4 2 2 2 2 4" xfId="741" xr:uid="{A6196D41-19AC-4D50-AD58-175A71F4ACB8}"/>
    <cellStyle name="Normal 5 4 2 2 2 3" xfId="742" xr:uid="{734745A5-6DC0-4C8C-8D14-E468D8527493}"/>
    <cellStyle name="Normal 5 4 2 2 2 3 2" xfId="743" xr:uid="{C1F6E71F-18EA-4644-ABFA-DF50BDABFC63}"/>
    <cellStyle name="Normal 5 4 2 2 2 3 2 2" xfId="3834" xr:uid="{4BDCB361-C4CF-4257-8F80-3440A7E0FE28}"/>
    <cellStyle name="Normal 5 4 2 2 2 3 3" xfId="744" xr:uid="{7C775D1D-CCBE-44C3-B765-0C73A67FA060}"/>
    <cellStyle name="Normal 5 4 2 2 2 3 4" xfId="745" xr:uid="{69DF2787-0C29-441A-BBA0-778FA8F39799}"/>
    <cellStyle name="Normal 5 4 2 2 2 4" xfId="746" xr:uid="{6A652243-8D77-42A4-9185-29C7ED0B1C3A}"/>
    <cellStyle name="Normal 5 4 2 2 2 4 2" xfId="3835" xr:uid="{B29D764D-2333-4224-B5BE-02C640F74807}"/>
    <cellStyle name="Normal 5 4 2 2 2 5" xfId="747" xr:uid="{EA4DFB2C-7780-4EC8-94E7-8765BB8EE7D8}"/>
    <cellStyle name="Normal 5 4 2 2 2 6" xfId="748" xr:uid="{FDF5C8C9-59A3-4BC5-8CC7-BF90C6599604}"/>
    <cellStyle name="Normal 5 4 2 2 3" xfId="749" xr:uid="{5908406B-214F-44ED-BCB2-E13BD35F85CD}"/>
    <cellStyle name="Normal 5 4 2 2 3 2" xfId="750" xr:uid="{A7DC8BB8-B657-45D3-B6C1-6E0C31115EB6}"/>
    <cellStyle name="Normal 5 4 2 2 3 2 2" xfId="751" xr:uid="{DC8018C2-6C41-47FE-A51D-96DC603044D2}"/>
    <cellStyle name="Normal 5 4 2 2 3 2 2 2" xfId="3836" xr:uid="{9DC82635-5CBC-4DED-A60E-F8FCA1A00734}"/>
    <cellStyle name="Normal 5 4 2 2 3 2 2 2 2" xfId="3837" xr:uid="{E0EB81D4-BFC4-477E-861B-F4D576A391FF}"/>
    <cellStyle name="Normal 5 4 2 2 3 2 2 3" xfId="3838" xr:uid="{C81FB53C-1AB5-4691-A40F-B72B23964EB1}"/>
    <cellStyle name="Normal 5 4 2 2 3 2 3" xfId="752" xr:uid="{0AB4C13C-4DB9-402E-93E4-BF1EA3A320B6}"/>
    <cellStyle name="Normal 5 4 2 2 3 2 3 2" xfId="3839" xr:uid="{0E97B410-DE8D-46D3-B813-B326DC1F8555}"/>
    <cellStyle name="Normal 5 4 2 2 3 2 4" xfId="753" xr:uid="{B0310B45-551F-4C79-A2C7-3CA6326AC707}"/>
    <cellStyle name="Normal 5 4 2 2 3 3" xfId="754" xr:uid="{10F0A3FB-27EB-47EB-9637-A2794DAA0C09}"/>
    <cellStyle name="Normal 5 4 2 2 3 3 2" xfId="3840" xr:uid="{74B3D81D-EBB2-465B-BC99-CAA049162CE8}"/>
    <cellStyle name="Normal 5 4 2 2 3 3 2 2" xfId="3841" xr:uid="{7106FD39-636C-4A2D-814A-3C12DBEF5C82}"/>
    <cellStyle name="Normal 5 4 2 2 3 3 3" xfId="3842" xr:uid="{CF8EB077-4259-4715-9CE5-817EA457FB30}"/>
    <cellStyle name="Normal 5 4 2 2 3 4" xfId="755" xr:uid="{ED11E2A5-8E5C-4C54-A9B4-C1FD3A8E8847}"/>
    <cellStyle name="Normal 5 4 2 2 3 4 2" xfId="3843" xr:uid="{7CA54127-A13E-40B6-859C-19B8EE0DA4AF}"/>
    <cellStyle name="Normal 5 4 2 2 3 5" xfId="756" xr:uid="{8939EB0A-3D07-43F1-8506-63ABCEB091C8}"/>
    <cellStyle name="Normal 5 4 2 2 4" xfId="757" xr:uid="{58599F07-41A3-483A-8968-46D3A1A4B307}"/>
    <cellStyle name="Normal 5 4 2 2 4 2" xfId="758" xr:uid="{0857E927-DD04-4912-A6EF-735F9CE29E5C}"/>
    <cellStyle name="Normal 5 4 2 2 4 2 2" xfId="3844" xr:uid="{D9A6CD4E-42A2-43AC-8717-25958E7B4EBE}"/>
    <cellStyle name="Normal 5 4 2 2 4 2 2 2" xfId="3845" xr:uid="{28DAE7FA-2D6D-41FC-B4CD-A9A10370E422}"/>
    <cellStyle name="Normal 5 4 2 2 4 2 3" xfId="3846" xr:uid="{02BF3950-E373-4177-B9CB-37BB11365274}"/>
    <cellStyle name="Normal 5 4 2 2 4 3" xfId="759" xr:uid="{5CE512B4-5AB9-463F-87B1-6F0F5CCCF410}"/>
    <cellStyle name="Normal 5 4 2 2 4 3 2" xfId="3847" xr:uid="{44F59BFB-FB2B-4A0E-A80F-F4B7CD1AA9C6}"/>
    <cellStyle name="Normal 5 4 2 2 4 4" xfId="760" xr:uid="{844F54B5-1D39-4322-8A37-9E5BBECAF713}"/>
    <cellStyle name="Normal 5 4 2 2 5" xfId="761" xr:uid="{189ACF55-A250-4A62-9780-4E9F460BD3FE}"/>
    <cellStyle name="Normal 5 4 2 2 5 2" xfId="762" xr:uid="{38A0FF4D-91CE-4D06-97FA-BD2D847E7CBA}"/>
    <cellStyle name="Normal 5 4 2 2 5 2 2" xfId="3848" xr:uid="{E01A04E1-5A2A-46AB-A68C-C9954CDA21E6}"/>
    <cellStyle name="Normal 5 4 2 2 5 3" xfId="763" xr:uid="{30E74E4A-B389-4CE4-A56F-905BF6BC4CA2}"/>
    <cellStyle name="Normal 5 4 2 2 5 4" xfId="764" xr:uid="{83C8FB89-B50D-4094-AEE2-57738E8A7E58}"/>
    <cellStyle name="Normal 5 4 2 2 6" xfId="765" xr:uid="{C988AF7E-A508-42F4-A28B-C9FE3F903EB1}"/>
    <cellStyle name="Normal 5 4 2 2 6 2" xfId="3849" xr:uid="{66417670-EC56-4431-96DC-689627DC0E7D}"/>
    <cellStyle name="Normal 5 4 2 2 7" xfId="766" xr:uid="{3AC82842-1985-42C9-937C-6EA143C1623F}"/>
    <cellStyle name="Normal 5 4 2 2 8" xfId="767" xr:uid="{D7401A76-29A1-4F10-9C87-4FF509652989}"/>
    <cellStyle name="Normal 5 4 2 2 8 2" xfId="5323" xr:uid="{BE2DB889-269D-4A84-BF7C-FF9EC3728D08}"/>
    <cellStyle name="Normal 5 4 2 3" xfId="768" xr:uid="{DED7AD1D-A63B-4986-8C03-35333A7F5691}"/>
    <cellStyle name="Normal 5 4 2 3 2" xfId="769" xr:uid="{F4EA7D1D-B9DA-4F84-9174-5F15B310815C}"/>
    <cellStyle name="Normal 5 4 2 3 2 2" xfId="770" xr:uid="{883ACCC3-7CC0-46A5-89A8-F917274D766D}"/>
    <cellStyle name="Normal 5 4 2 3 2 2 2" xfId="3850" xr:uid="{A29A5E52-0593-44C5-A482-CDB10569087D}"/>
    <cellStyle name="Normal 5 4 2 3 2 2 2 2" xfId="3851" xr:uid="{83126F24-08EF-4224-9111-B1D601861BD8}"/>
    <cellStyle name="Normal 5 4 2 3 2 2 3" xfId="3852" xr:uid="{DA0E1D6F-BFBE-46AA-A560-8AECCE8C7182}"/>
    <cellStyle name="Normal 5 4 2 3 2 3" xfId="771" xr:uid="{EC87CD0F-90F0-4767-B7A3-0B64584530AC}"/>
    <cellStyle name="Normal 5 4 2 3 2 3 2" xfId="3853" xr:uid="{742E4520-F8B4-4E04-BFAB-4364A623A0C2}"/>
    <cellStyle name="Normal 5 4 2 3 2 4" xfId="772" xr:uid="{627E56CE-0E5F-4CF5-84F4-73547FEB95BA}"/>
    <cellStyle name="Normal 5 4 2 3 3" xfId="773" xr:uid="{2E4CFFEB-00D8-4D91-8795-FC21EB1D7C4D}"/>
    <cellStyle name="Normal 5 4 2 3 3 2" xfId="774" xr:uid="{21CDE2BC-DC5A-474C-A54B-F181279BD84C}"/>
    <cellStyle name="Normal 5 4 2 3 3 2 2" xfId="3854" xr:uid="{4F3836AB-CD0F-4CC6-9015-E368BEC59388}"/>
    <cellStyle name="Normal 5 4 2 3 3 3" xfId="775" xr:uid="{864CA8E7-36C1-48F0-BDE6-CF4A9E044FBE}"/>
    <cellStyle name="Normal 5 4 2 3 3 4" xfId="776" xr:uid="{307C088B-E192-4F55-B500-4CA2B0CEC6D4}"/>
    <cellStyle name="Normal 5 4 2 3 4" xfId="777" xr:uid="{4EE38412-AA07-40E5-B149-119A5A468F0C}"/>
    <cellStyle name="Normal 5 4 2 3 4 2" xfId="3855" xr:uid="{91CE821B-58AF-4329-BB23-ED9AC8D85753}"/>
    <cellStyle name="Normal 5 4 2 3 5" xfId="778" xr:uid="{85B32401-38D5-4B33-96B1-097BCCB8F1B6}"/>
    <cellStyle name="Normal 5 4 2 3 6" xfId="779" xr:uid="{A2B52B62-BC74-4169-B761-043639DD5200}"/>
    <cellStyle name="Normal 5 4 2 4" xfId="780" xr:uid="{952C7717-1BC3-42CD-ABA3-E2C2582A35F8}"/>
    <cellStyle name="Normal 5 4 2 4 2" xfId="781" xr:uid="{624AD91C-3C3A-4A78-AB09-812C95EC6858}"/>
    <cellStyle name="Normal 5 4 2 4 2 2" xfId="782" xr:uid="{9FFC190A-4F1E-47A4-B8D7-0DAD9694A6BA}"/>
    <cellStyle name="Normal 5 4 2 4 2 2 2" xfId="3856" xr:uid="{AD46010C-5E7D-4E98-8581-1BA45728E199}"/>
    <cellStyle name="Normal 5 4 2 4 2 2 2 2" xfId="3857" xr:uid="{B53517FD-97EF-41CE-B6AD-187032F29F05}"/>
    <cellStyle name="Normal 5 4 2 4 2 2 3" xfId="3858" xr:uid="{93104D31-F976-4EFC-866C-1C2A34A20EE5}"/>
    <cellStyle name="Normal 5 4 2 4 2 3" xfId="783" xr:uid="{1661E15E-9162-4B18-9EBC-79160D24919B}"/>
    <cellStyle name="Normal 5 4 2 4 2 3 2" xfId="3859" xr:uid="{5773B9D7-CEF7-400D-9A06-F3EB24F94338}"/>
    <cellStyle name="Normal 5 4 2 4 2 4" xfId="784" xr:uid="{12D0842C-F59E-4DFB-B653-9F9F968E29F7}"/>
    <cellStyle name="Normal 5 4 2 4 3" xfId="785" xr:uid="{4679E7F9-D5F8-4B8F-AD46-09E3ED384326}"/>
    <cellStyle name="Normal 5 4 2 4 3 2" xfId="3860" xr:uid="{42477A09-221E-43E8-B5E3-3A73B3C3A83D}"/>
    <cellStyle name="Normal 5 4 2 4 3 2 2" xfId="3861" xr:uid="{AA6703C7-E9ED-42FE-B361-67DA363B53A1}"/>
    <cellStyle name="Normal 5 4 2 4 3 3" xfId="3862" xr:uid="{331BE36B-C685-4D98-BE99-C8F93C9128A8}"/>
    <cellStyle name="Normal 5 4 2 4 4" xfId="786" xr:uid="{7D8AF412-DDF9-414B-A0FE-174215CA2470}"/>
    <cellStyle name="Normal 5 4 2 4 4 2" xfId="3863" xr:uid="{B2B1E611-52AD-4088-AA15-96022C367753}"/>
    <cellStyle name="Normal 5 4 2 4 5" xfId="787" xr:uid="{7D2B58E7-77AD-4626-AD92-63FDD7DD7799}"/>
    <cellStyle name="Normal 5 4 2 5" xfId="788" xr:uid="{074726F4-7A3C-4B51-98D7-EF8AC0137DD8}"/>
    <cellStyle name="Normal 5 4 2 5 2" xfId="789" xr:uid="{DF3ACD56-F638-4979-8EAC-C8EF635BE3C3}"/>
    <cellStyle name="Normal 5 4 2 5 2 2" xfId="3864" xr:uid="{C23EE509-5295-458C-8DEE-2F944D468333}"/>
    <cellStyle name="Normal 5 4 2 5 2 2 2" xfId="3865" xr:uid="{8487D3B5-BCA1-4E21-8A96-730768C50D34}"/>
    <cellStyle name="Normal 5 4 2 5 2 3" xfId="3866" xr:uid="{7028ED87-4F5B-41F5-A710-7E1BDE11711D}"/>
    <cellStyle name="Normal 5 4 2 5 3" xfId="790" xr:uid="{DCA5E243-9F14-4D67-8B8F-B72FB7EB0FDE}"/>
    <cellStyle name="Normal 5 4 2 5 3 2" xfId="3867" xr:uid="{B8B02EFE-6CE9-438F-AB83-60B84917B2E6}"/>
    <cellStyle name="Normal 5 4 2 5 4" xfId="791" xr:uid="{800A77E6-526D-4931-B384-5F410D72C259}"/>
    <cellStyle name="Normal 5 4 2 6" xfId="792" xr:uid="{111F5BAB-3E82-40C0-9353-F5BDD62FE669}"/>
    <cellStyle name="Normal 5 4 2 6 2" xfId="793" xr:uid="{247B41D7-DD01-4089-A649-4D114E8D65BF}"/>
    <cellStyle name="Normal 5 4 2 6 2 2" xfId="3868" xr:uid="{E892EBD3-CA3C-4DC8-B741-5D97EEEF7112}"/>
    <cellStyle name="Normal 5 4 2 6 2 3" xfId="4390" xr:uid="{B12ED6A1-D673-45C5-8706-BA299A2A9F9D}"/>
    <cellStyle name="Normal 5 4 2 6 3" xfId="794" xr:uid="{8265F97B-8BBC-4846-B622-C6229EA2F362}"/>
    <cellStyle name="Normal 5 4 2 6 4" xfId="795" xr:uid="{4C1FB831-CF9F-4B6C-AA89-B3BE1487546C}"/>
    <cellStyle name="Normal 5 4 2 6 4 2" xfId="4749" xr:uid="{0218C911-DBBC-4A32-9D29-A126A77F3D37}"/>
    <cellStyle name="Normal 5 4 2 6 4 3" xfId="4606" xr:uid="{FA17369A-EA11-4541-BC51-C0887FFF54CA}"/>
    <cellStyle name="Normal 5 4 2 6 4 4" xfId="4470" xr:uid="{0F704736-9FED-46D5-9099-E3F6DFF2B689}"/>
    <cellStyle name="Normal 5 4 2 7" xfId="796" xr:uid="{5A958E1E-6D10-42CA-AB40-DC71A58750B6}"/>
    <cellStyle name="Normal 5 4 2 7 2" xfId="3869" xr:uid="{2A3AA546-F9D3-4A1E-AACC-BC7374332DD3}"/>
    <cellStyle name="Normal 5 4 2 8" xfId="797" xr:uid="{F65EECD8-1C13-4076-B3C5-C4C1FDEE794F}"/>
    <cellStyle name="Normal 5 4 2 9" xfId="798" xr:uid="{67BDE7E8-76AF-4C0D-849E-ECC6BB045DC6}"/>
    <cellStyle name="Normal 5 4 3" xfId="799" xr:uid="{FEA672C8-0389-46BE-819F-506E3F637F0D}"/>
    <cellStyle name="Normal 5 4 3 2" xfId="800" xr:uid="{790CE07A-19A5-4094-9FB6-2CAF6B0D37D9}"/>
    <cellStyle name="Normal 5 4 3 2 2" xfId="801" xr:uid="{F7B63B36-8732-406C-99FA-66676A5C8FE2}"/>
    <cellStyle name="Normal 5 4 3 2 2 2" xfId="802" xr:uid="{AF1FBAE7-42A9-4991-9DEB-BCE593528994}"/>
    <cellStyle name="Normal 5 4 3 2 2 2 2" xfId="3870" xr:uid="{A7EFDCCA-8A99-48B1-9644-38574214BA70}"/>
    <cellStyle name="Normal 5 4 3 2 2 2 2 2" xfId="3871" xr:uid="{3FBAAF8F-1294-46D2-B543-4C0882FE76E0}"/>
    <cellStyle name="Normal 5 4 3 2 2 2 3" xfId="3872" xr:uid="{797848E8-4CC8-42E3-AC2F-7869B9EFC44D}"/>
    <cellStyle name="Normal 5 4 3 2 2 3" xfId="803" xr:uid="{4A39BF7D-50D5-4A3F-96B9-7868E754F095}"/>
    <cellStyle name="Normal 5 4 3 2 2 3 2" xfId="3873" xr:uid="{67B1EBE2-F75A-4974-94BE-3A504E3BEDD9}"/>
    <cellStyle name="Normal 5 4 3 2 2 4" xfId="804" xr:uid="{3A673E37-B308-465E-AB9E-340E2C86745B}"/>
    <cellStyle name="Normal 5 4 3 2 3" xfId="805" xr:uid="{D4040991-1C22-4966-BFE2-D106A12F50BB}"/>
    <cellStyle name="Normal 5 4 3 2 3 2" xfId="806" xr:uid="{AACF80E1-1127-4EFC-A303-F7BA6DB9B372}"/>
    <cellStyle name="Normal 5 4 3 2 3 2 2" xfId="3874" xr:uid="{43E3DDDA-186F-48F0-A365-623757F75443}"/>
    <cellStyle name="Normal 5 4 3 2 3 3" xfId="807" xr:uid="{F72E6293-5D15-44A4-AB06-3BA39C0155A3}"/>
    <cellStyle name="Normal 5 4 3 2 3 4" xfId="808" xr:uid="{941319F5-706D-455C-9687-E5848F2DEA52}"/>
    <cellStyle name="Normal 5 4 3 2 4" xfId="809" xr:uid="{3BEDAC3D-917E-4EFE-B72E-A3F373C43384}"/>
    <cellStyle name="Normal 5 4 3 2 4 2" xfId="3875" xr:uid="{324A5B56-3FC9-4FE4-899D-8408CC0EB8AE}"/>
    <cellStyle name="Normal 5 4 3 2 5" xfId="810" xr:uid="{30613E65-48BD-4FD2-ABED-1B57625C928C}"/>
    <cellStyle name="Normal 5 4 3 2 6" xfId="811" xr:uid="{D2FF3E24-5B3F-4EEE-B64B-A8B61DB19F85}"/>
    <cellStyle name="Normal 5 4 3 2 6 2" xfId="5327" xr:uid="{DF98ADB3-04FF-4729-9B23-AA96FE8801BD}"/>
    <cellStyle name="Normal 5 4 3 3" xfId="812" xr:uid="{61DBCE7E-698B-415F-A028-A0F907F52A15}"/>
    <cellStyle name="Normal 5 4 3 3 2" xfId="813" xr:uid="{04ED4272-071F-47AF-9AAC-A60402994483}"/>
    <cellStyle name="Normal 5 4 3 3 2 2" xfId="814" xr:uid="{5425B98F-FC57-4B9A-A88E-FD4EB72861A8}"/>
    <cellStyle name="Normal 5 4 3 3 2 2 2" xfId="3876" xr:uid="{3056DEEE-36FC-4B3D-8556-3DF562849A73}"/>
    <cellStyle name="Normal 5 4 3 3 2 2 2 2" xfId="3877" xr:uid="{2492660E-2819-4B70-9918-F033AED39446}"/>
    <cellStyle name="Normal 5 4 3 3 2 2 3" xfId="3878" xr:uid="{857EF3BD-A0C6-4879-80B2-60BCE8B03D79}"/>
    <cellStyle name="Normal 5 4 3 3 2 3" xfId="815" xr:uid="{1B7A10B0-4AFB-41A8-9105-471B12D22953}"/>
    <cellStyle name="Normal 5 4 3 3 2 3 2" xfId="3879" xr:uid="{67BE02B3-6A22-4C31-A612-AE0719F74775}"/>
    <cellStyle name="Normal 5 4 3 3 2 4" xfId="816" xr:uid="{C6200033-547A-4318-8A8D-7348D1B4387E}"/>
    <cellStyle name="Normal 5 4 3 3 3" xfId="817" xr:uid="{52ED1C81-112C-4A14-A87A-0712989B2E8E}"/>
    <cellStyle name="Normal 5 4 3 3 3 2" xfId="3880" xr:uid="{1B865EC5-DB8E-4EE5-A8A4-4179CCAEE749}"/>
    <cellStyle name="Normal 5 4 3 3 3 2 2" xfId="3881" xr:uid="{AA598B3B-F146-46D2-97D4-013B95FC7D4C}"/>
    <cellStyle name="Normal 5 4 3 3 3 3" xfId="3882" xr:uid="{D8EF254B-21AB-4370-B2F6-72FF1E117C90}"/>
    <cellStyle name="Normal 5 4 3 3 4" xfId="818" xr:uid="{2C63F39A-7695-412C-9D25-32835A79D25A}"/>
    <cellStyle name="Normal 5 4 3 3 4 2" xfId="3883" xr:uid="{8776A978-E280-4459-84B1-6A16ADF6A678}"/>
    <cellStyle name="Normal 5 4 3 3 5" xfId="819" xr:uid="{D622C75D-BDA5-436A-BD52-E4B3E8C279D1}"/>
    <cellStyle name="Normal 5 4 3 4" xfId="820" xr:uid="{9D9540AA-7ED7-431F-AD39-C94C023B0E08}"/>
    <cellStyle name="Normal 5 4 3 4 2" xfId="821" xr:uid="{B6E0679A-43D4-4913-91DF-D6196736900C}"/>
    <cellStyle name="Normal 5 4 3 4 2 2" xfId="3884" xr:uid="{ECEE3193-ADA9-43D4-B78F-7F7098726F70}"/>
    <cellStyle name="Normal 5 4 3 4 2 2 2" xfId="3885" xr:uid="{80B48A1D-71E5-40BF-9ACB-37C845CEA8BE}"/>
    <cellStyle name="Normal 5 4 3 4 2 3" xfId="3886" xr:uid="{FFF64F56-F3F1-4269-A85E-B64C782F69DE}"/>
    <cellStyle name="Normal 5 4 3 4 3" xfId="822" xr:uid="{F2EDB048-ADDA-4669-8ECD-81B936281BD1}"/>
    <cellStyle name="Normal 5 4 3 4 3 2" xfId="3887" xr:uid="{AC68F6F5-7874-437E-B905-36E59A1CE5FF}"/>
    <cellStyle name="Normal 5 4 3 4 4" xfId="823" xr:uid="{162B2FC0-E493-4D1F-B5AB-E07247FF08FD}"/>
    <cellStyle name="Normal 5 4 3 5" xfId="824" xr:uid="{CBE5141F-A728-476C-A5C4-A0E2D395BC51}"/>
    <cellStyle name="Normal 5 4 3 5 2" xfId="825" xr:uid="{45A41B18-66AF-4F79-9372-1F28B670BC58}"/>
    <cellStyle name="Normal 5 4 3 5 2 2" xfId="3888" xr:uid="{366F9E2F-A992-4864-B4D4-6DFDE51430F0}"/>
    <cellStyle name="Normal 5 4 3 5 3" xfId="826" xr:uid="{B8F98723-45A4-44B7-B0CE-43CAFFA8C70B}"/>
    <cellStyle name="Normal 5 4 3 5 4" xfId="827" xr:uid="{DE25EC15-172D-4E2A-8ED6-F0A5FE9B7153}"/>
    <cellStyle name="Normal 5 4 3 6" xfId="828" xr:uid="{2733FD6C-CDE3-41A6-A8DA-94DADFE520AB}"/>
    <cellStyle name="Normal 5 4 3 6 2" xfId="3889" xr:uid="{D8930CCD-5952-497E-AB37-02B0AFFC2B39}"/>
    <cellStyle name="Normal 5 4 3 7" xfId="829" xr:uid="{16D8D3D2-93D0-479B-95FD-D7AB3592115E}"/>
    <cellStyle name="Normal 5 4 3 8" xfId="830" xr:uid="{53B48D97-AC53-41E0-9828-D9A54D3F1598}"/>
    <cellStyle name="Normal 5 4 4" xfId="831" xr:uid="{81C6D6AB-9841-4E20-8A2A-F324C7D86CF4}"/>
    <cellStyle name="Normal 5 4 4 2" xfId="832" xr:uid="{51BABE6C-66E7-4F45-ACE4-E165CE738C56}"/>
    <cellStyle name="Normal 5 4 4 2 2" xfId="833" xr:uid="{DB1A7CAE-347B-44C5-B24A-F2428FA16B41}"/>
    <cellStyle name="Normal 5 4 4 2 2 2" xfId="834" xr:uid="{2BA47206-ABDA-4EF6-98A7-90DF7BA82FCA}"/>
    <cellStyle name="Normal 5 4 4 2 2 2 2" xfId="3890" xr:uid="{6DFF54D1-4F89-4AED-AFF6-78C2CBD996C4}"/>
    <cellStyle name="Normal 5 4 4 2 2 3" xfId="835" xr:uid="{A9D2A056-1B34-4298-9553-5B5069C6F28D}"/>
    <cellStyle name="Normal 5 4 4 2 2 4" xfId="836" xr:uid="{D48B0D25-EFE2-4D72-AE75-CFF8F7484B6C}"/>
    <cellStyle name="Normal 5 4 4 2 3" xfId="837" xr:uid="{0AC951B6-E344-4F74-9538-AE61FA275D60}"/>
    <cellStyle name="Normal 5 4 4 2 3 2" xfId="3891" xr:uid="{04B70755-83C6-4642-8D74-23EE6F0A2644}"/>
    <cellStyle name="Normal 5 4 4 2 4" xfId="838" xr:uid="{2EE73376-116B-4305-B7D0-430671D604B9}"/>
    <cellStyle name="Normal 5 4 4 2 5" xfId="839" xr:uid="{90AF7192-D873-46E0-B5F7-A687238AFA96}"/>
    <cellStyle name="Normal 5 4 4 3" xfId="840" xr:uid="{67509DA0-FE4A-487A-B080-3000C528AE1D}"/>
    <cellStyle name="Normal 5 4 4 3 2" xfId="841" xr:uid="{A048AF7D-8E36-4B7C-9301-391B467322FF}"/>
    <cellStyle name="Normal 5 4 4 3 2 2" xfId="3892" xr:uid="{052ACCBE-66C8-4AA7-9D7B-91321DED773E}"/>
    <cellStyle name="Normal 5 4 4 3 3" xfId="842" xr:uid="{79BB8049-72EA-45CE-8409-DF1102ECD2AF}"/>
    <cellStyle name="Normal 5 4 4 3 4" xfId="843" xr:uid="{04D3DF03-2F25-4357-B607-0176FD75F4F8}"/>
    <cellStyle name="Normal 5 4 4 4" xfId="844" xr:uid="{FE822A71-D546-4B09-B616-036E5A39D84A}"/>
    <cellStyle name="Normal 5 4 4 4 2" xfId="845" xr:uid="{81EF127E-B7C8-4385-806B-CA4C01887222}"/>
    <cellStyle name="Normal 5 4 4 4 3" xfId="846" xr:uid="{45FA7665-7034-4676-9DD0-98092A8356FF}"/>
    <cellStyle name="Normal 5 4 4 4 4" xfId="847" xr:uid="{6CA57CAE-C8D0-4A96-9B64-E613BCF80018}"/>
    <cellStyle name="Normal 5 4 4 5" xfId="848" xr:uid="{BA99E9E7-7D2D-40F5-A6E1-D23CC538673B}"/>
    <cellStyle name="Normal 5 4 4 6" xfId="849" xr:uid="{C791C686-95A6-491B-8363-556480C2E9A0}"/>
    <cellStyle name="Normal 5 4 4 6 2" xfId="5324" xr:uid="{8E961B62-2F8A-4270-95F7-1A44FA0DAAAF}"/>
    <cellStyle name="Normal 5 4 4 7" xfId="850" xr:uid="{C008C1A5-6FDC-4406-9555-7ED185EAEB0B}"/>
    <cellStyle name="Normal 5 4 5" xfId="851" xr:uid="{324C6D52-D870-4A93-8F26-5EB1D5E8B6A7}"/>
    <cellStyle name="Normal 5 4 5 2" xfId="852" xr:uid="{A0743747-CD06-4E52-968C-951F08C0AADB}"/>
    <cellStyle name="Normal 5 4 5 2 2" xfId="853" xr:uid="{82282A9E-46FE-4FB7-9A57-0774EDA4D784}"/>
    <cellStyle name="Normal 5 4 5 2 2 2" xfId="3893" xr:uid="{F3BCD5F2-0E47-45DB-924F-3B13A476967E}"/>
    <cellStyle name="Normal 5 4 5 2 2 2 2" xfId="3894" xr:uid="{DF3B38FA-6501-417F-B5B2-E3F18F8114B7}"/>
    <cellStyle name="Normal 5 4 5 2 2 3" xfId="3895" xr:uid="{CCF2C1C1-7F87-4E40-BB04-039016657FB2}"/>
    <cellStyle name="Normal 5 4 5 2 3" xfId="854" xr:uid="{64177A8D-9F3F-49C8-A951-1E04AFDA3299}"/>
    <cellStyle name="Normal 5 4 5 2 3 2" xfId="3896" xr:uid="{5BF08A57-23EF-4A74-AEA5-329440CC05AD}"/>
    <cellStyle name="Normal 5 4 5 2 4" xfId="855" xr:uid="{FFAEA9DB-D391-41A9-9D91-613CF4F114A1}"/>
    <cellStyle name="Normal 5 4 5 3" xfId="856" xr:uid="{FD6937BD-4D88-4720-9555-C652C4A91E48}"/>
    <cellStyle name="Normal 5 4 5 3 2" xfId="857" xr:uid="{E9FA239B-81D7-4A39-AE16-B17A229C7576}"/>
    <cellStyle name="Normal 5 4 5 3 2 2" xfId="3897" xr:uid="{EFA51AC3-262B-4210-B10F-AE2AA334CA70}"/>
    <cellStyle name="Normal 5 4 5 3 3" xfId="858" xr:uid="{CB0540B1-878A-47F0-8559-0C1E4F1A5024}"/>
    <cellStyle name="Normal 5 4 5 3 4" xfId="859" xr:uid="{DD36D5BE-2145-4ACE-BC92-157135080961}"/>
    <cellStyle name="Normal 5 4 5 4" xfId="860" xr:uid="{0EB4205F-18FF-4CAE-A15D-96F6D1FD685B}"/>
    <cellStyle name="Normal 5 4 5 4 2" xfId="3898" xr:uid="{6018C173-5F9F-4571-B40F-09E422418E2B}"/>
    <cellStyle name="Normal 5 4 5 5" xfId="861" xr:uid="{EC1A32FC-B0E8-406A-A839-BA3169AE07A6}"/>
    <cellStyle name="Normal 5 4 5 6" xfId="862" xr:uid="{B1FD1092-8628-431A-9434-81B4E0DC293F}"/>
    <cellStyle name="Normal 5 4 6" xfId="863" xr:uid="{31B21424-F215-4A87-8EE1-E8ADA4F0067C}"/>
    <cellStyle name="Normal 5 4 6 2" xfId="864" xr:uid="{5177A4B1-409F-41AC-81F2-24E285E14AB5}"/>
    <cellStyle name="Normal 5 4 6 2 2" xfId="865" xr:uid="{1853B5FB-B583-4B75-B7D9-E732E992D992}"/>
    <cellStyle name="Normal 5 4 6 2 2 2" xfId="3899" xr:uid="{06B866DF-C4D2-456B-B920-600C208B3E51}"/>
    <cellStyle name="Normal 5 4 6 2 3" xfId="866" xr:uid="{66266FC2-BDC7-47EE-9287-70F31007B92A}"/>
    <cellStyle name="Normal 5 4 6 2 4" xfId="867" xr:uid="{AFD0E1CA-EC17-4C6C-BA8C-88C2C6F94B88}"/>
    <cellStyle name="Normal 5 4 6 3" xfId="868" xr:uid="{E67CBEA4-8CB9-4B17-8064-AC34288C0FB7}"/>
    <cellStyle name="Normal 5 4 6 3 2" xfId="3900" xr:uid="{1879ACE1-99DC-40F2-8CE2-85FFD7D82B7E}"/>
    <cellStyle name="Normal 5 4 6 4" xfId="869" xr:uid="{0FC6C22C-6A76-4AFA-8CF9-18200E37E7A3}"/>
    <cellStyle name="Normal 5 4 6 5" xfId="870" xr:uid="{363FE382-5AD0-4189-8306-79B325F1BA92}"/>
    <cellStyle name="Normal 5 4 7" xfId="871" xr:uid="{0C67BEE9-C76E-4770-8B40-A73D9F4394A3}"/>
    <cellStyle name="Normal 5 4 7 2" xfId="872" xr:uid="{F2F7B3EA-38FB-4803-9F8C-6C87FB2BAE87}"/>
    <cellStyle name="Normal 5 4 7 2 2" xfId="3901" xr:uid="{6EF935CF-A541-4137-92C7-5244629F954D}"/>
    <cellStyle name="Normal 5 4 7 2 3" xfId="4389" xr:uid="{A43B2433-914E-434F-8DA0-8F6877DABDDB}"/>
    <cellStyle name="Normal 5 4 7 3" xfId="873" xr:uid="{58DFAFAE-F84B-44F3-85F0-ACBC7B56870B}"/>
    <cellStyle name="Normal 5 4 7 4" xfId="874" xr:uid="{E47C6008-EA4B-421D-B694-AA2E57BDDBE1}"/>
    <cellStyle name="Normal 5 4 7 4 2" xfId="4748" xr:uid="{06015CE5-C600-4681-8AC9-9D20B94DCD15}"/>
    <cellStyle name="Normal 5 4 7 4 3" xfId="4607" xr:uid="{9E391C99-B6AB-4BFF-A920-CFFF2B88A8DC}"/>
    <cellStyle name="Normal 5 4 7 4 4" xfId="4469" xr:uid="{933CA1A0-F061-4A36-BF73-38505F911420}"/>
    <cellStyle name="Normal 5 4 8" xfId="875" xr:uid="{D2D74E38-1A45-43E6-8D7A-40F43E8BAA68}"/>
    <cellStyle name="Normal 5 4 8 2" xfId="876" xr:uid="{9C62BB66-7339-4D5C-BCD0-D419A9AC86ED}"/>
    <cellStyle name="Normal 5 4 8 3" xfId="877" xr:uid="{03A807A8-3B17-464E-9E8A-2DB015AD0866}"/>
    <cellStyle name="Normal 5 4 8 4" xfId="878" xr:uid="{ED46B759-7C5B-4761-B633-D3DAFAF52FFD}"/>
    <cellStyle name="Normal 5 4 9" xfId="879" xr:uid="{B37D4E06-7CA0-43DF-A21B-1F4EC2CA994D}"/>
    <cellStyle name="Normal 5 5" xfId="880" xr:uid="{7A7D64E9-12D6-4B0C-A091-4F4237DFDE5F}"/>
    <cellStyle name="Normal 5 5 10" xfId="881" xr:uid="{1937296E-DC80-4690-9B14-60A5918E8CB8}"/>
    <cellStyle name="Normal 5 5 11" xfId="882" xr:uid="{B70E94B1-BE56-440C-B4C3-9236CE87BEF5}"/>
    <cellStyle name="Normal 5 5 2" xfId="883" xr:uid="{480F25A5-CA95-49A0-A1E6-F42E730B6828}"/>
    <cellStyle name="Normal 5 5 2 2" xfId="884" xr:uid="{067A7E67-53FC-40EC-A3C4-0B7E7DA9B6FA}"/>
    <cellStyle name="Normal 5 5 2 2 2" xfId="885" xr:uid="{169B31CE-D9DF-45B4-8B9C-A04C449905E4}"/>
    <cellStyle name="Normal 5 5 2 2 2 2" xfId="886" xr:uid="{7CF362C3-2681-4385-9753-6AA73DF86FEA}"/>
    <cellStyle name="Normal 5 5 2 2 2 2 2" xfId="887" xr:uid="{C680F267-0515-44F7-AE0B-ABE0D582F8B7}"/>
    <cellStyle name="Normal 5 5 2 2 2 2 2 2" xfId="3902" xr:uid="{FE395722-8D17-4BB1-BDC4-27E70C73F787}"/>
    <cellStyle name="Normal 5 5 2 2 2 2 3" xfId="888" xr:uid="{457B7A86-CBA3-414F-BF4A-AF20D639AFC7}"/>
    <cellStyle name="Normal 5 5 2 2 2 2 4" xfId="889" xr:uid="{83A726FB-87B6-446C-A280-E6EA5F111199}"/>
    <cellStyle name="Normal 5 5 2 2 2 3" xfId="890" xr:uid="{02264285-E00E-4F06-ACD9-FCF958B1D476}"/>
    <cellStyle name="Normal 5 5 2 2 2 3 2" xfId="891" xr:uid="{91C525E9-C9C4-4451-9E43-831C2E0BF469}"/>
    <cellStyle name="Normal 5 5 2 2 2 3 3" xfId="892" xr:uid="{95B61F8A-462A-4E28-BB5E-BC543853AC54}"/>
    <cellStyle name="Normal 5 5 2 2 2 3 4" xfId="893" xr:uid="{0FC26C25-49D4-43F5-8C1C-BC8B6CE7FC28}"/>
    <cellStyle name="Normal 5 5 2 2 2 4" xfId="894" xr:uid="{1A1DBC3D-0606-42FE-A27F-DCBF3271C0BD}"/>
    <cellStyle name="Normal 5 5 2 2 2 5" xfId="895" xr:uid="{59D19F43-0529-4980-A91C-B77ED6F99E6C}"/>
    <cellStyle name="Normal 5 5 2 2 2 6" xfId="896" xr:uid="{4544B750-DC1F-43C1-9333-58468222C59E}"/>
    <cellStyle name="Normal 5 5 2 2 3" xfId="897" xr:uid="{89D69D8E-8616-4A24-830D-CA077D1DA4E6}"/>
    <cellStyle name="Normal 5 5 2 2 3 2" xfId="898" xr:uid="{4839A7C1-89F8-4580-8D2F-48C18878DD20}"/>
    <cellStyle name="Normal 5 5 2 2 3 2 2" xfId="899" xr:uid="{E33D040E-AFE5-4359-9F0A-7F6B930E0F7A}"/>
    <cellStyle name="Normal 5 5 2 2 3 2 3" xfId="900" xr:uid="{147E5FCB-07CA-4281-85E9-8C36CFEC5837}"/>
    <cellStyle name="Normal 5 5 2 2 3 2 4" xfId="901" xr:uid="{3A3B46B4-CD3E-4729-8142-B611D47967D9}"/>
    <cellStyle name="Normal 5 5 2 2 3 3" xfId="902" xr:uid="{1F7CAEA1-05B5-4661-8748-A01BC45E24D6}"/>
    <cellStyle name="Normal 5 5 2 2 3 4" xfId="903" xr:uid="{AF6854AD-2C57-4D3C-8FE7-583DC97E82EC}"/>
    <cellStyle name="Normal 5 5 2 2 3 5" xfId="904" xr:uid="{2794D70E-C890-4E7E-8C14-245543BB0039}"/>
    <cellStyle name="Normal 5 5 2 2 4" xfId="905" xr:uid="{58EF5774-0849-4A8C-BAB3-444DB1683E27}"/>
    <cellStyle name="Normal 5 5 2 2 4 2" xfId="906" xr:uid="{F9E39CD8-8C0D-48E2-A1FA-5F1BCF47067D}"/>
    <cellStyle name="Normal 5 5 2 2 4 3" xfId="907" xr:uid="{B76CED74-2C2E-4F80-9589-985EACDA8DCA}"/>
    <cellStyle name="Normal 5 5 2 2 4 4" xfId="908" xr:uid="{861B193B-E6E8-420C-8C7D-7D25DCCB2ECC}"/>
    <cellStyle name="Normal 5 5 2 2 5" xfId="909" xr:uid="{27F8E370-09A5-4019-994A-432B24FB87F0}"/>
    <cellStyle name="Normal 5 5 2 2 5 2" xfId="910" xr:uid="{A9448FF7-8393-4361-BF94-4A3473D412BA}"/>
    <cellStyle name="Normal 5 5 2 2 5 3" xfId="911" xr:uid="{4370D605-8091-47A3-AF3A-9FB21828EDBC}"/>
    <cellStyle name="Normal 5 5 2 2 5 4" xfId="912" xr:uid="{45A44CFF-FF0B-482D-A8DA-7677A7DCB1D7}"/>
    <cellStyle name="Normal 5 5 2 2 6" xfId="913" xr:uid="{D18CCC4A-FE73-475E-877E-4ECB542A1200}"/>
    <cellStyle name="Normal 5 5 2 2 7" xfId="914" xr:uid="{4B60D2E6-B6E1-4619-9C9D-AFF60638C2C0}"/>
    <cellStyle name="Normal 5 5 2 2 8" xfId="915" xr:uid="{8BC1239C-9245-483E-BBA1-5B573F075473}"/>
    <cellStyle name="Normal 5 5 2 3" xfId="916" xr:uid="{8B181095-11D3-4FB3-942C-B71FFFEFAF2D}"/>
    <cellStyle name="Normal 5 5 2 3 2" xfId="917" xr:uid="{CFBE6BA2-4B00-451D-97C0-046170580EEC}"/>
    <cellStyle name="Normal 5 5 2 3 2 2" xfId="918" xr:uid="{7EE822E6-7657-4A8D-AF35-BC7FC7D7B06E}"/>
    <cellStyle name="Normal 5 5 2 3 2 2 2" xfId="3903" xr:uid="{53C27451-26F7-4653-949D-3FF8FD52BC74}"/>
    <cellStyle name="Normal 5 5 2 3 2 2 2 2" xfId="3904" xr:uid="{C8290DCE-1047-4D46-A8CD-C997AA0E062D}"/>
    <cellStyle name="Normal 5 5 2 3 2 2 3" xfId="3905" xr:uid="{4A4C0FF3-4925-46F7-B6CA-FF424014BF83}"/>
    <cellStyle name="Normal 5 5 2 3 2 3" xfId="919" xr:uid="{C2C5D2DA-7909-434A-A0AE-15FACB06952E}"/>
    <cellStyle name="Normal 5 5 2 3 2 3 2" xfId="3906" xr:uid="{67C970A2-E575-4E3B-B843-331B41419179}"/>
    <cellStyle name="Normal 5 5 2 3 2 4" xfId="920" xr:uid="{57ECA886-E184-4A21-9CE4-582B78FDBF37}"/>
    <cellStyle name="Normal 5 5 2 3 3" xfId="921" xr:uid="{A3DCE201-B4B9-441D-8E2A-AD9A639E1567}"/>
    <cellStyle name="Normal 5 5 2 3 3 2" xfId="922" xr:uid="{728966E1-1D80-4330-AEAF-F2A0AD590BE8}"/>
    <cellStyle name="Normal 5 5 2 3 3 2 2" xfId="3907" xr:uid="{13A8ECC9-9CFD-4CF8-8321-460A4B26068C}"/>
    <cellStyle name="Normal 5 5 2 3 3 3" xfId="923" xr:uid="{1FF9B08A-DF67-4295-8BBC-5ED131A19BC0}"/>
    <cellStyle name="Normal 5 5 2 3 3 4" xfId="924" xr:uid="{E92699A5-DEF0-4E6A-963E-2DB887DE7488}"/>
    <cellStyle name="Normal 5 5 2 3 4" xfId="925" xr:uid="{B7F76B25-53C2-493A-8C72-875411D29420}"/>
    <cellStyle name="Normal 5 5 2 3 4 2" xfId="3908" xr:uid="{3C31636B-3A0A-42C6-A52D-C7DB75A348CB}"/>
    <cellStyle name="Normal 5 5 2 3 5" xfId="926" xr:uid="{9ABE66EF-646F-4B76-8429-084602587BD9}"/>
    <cellStyle name="Normal 5 5 2 3 6" xfId="927" xr:uid="{FEACEF40-E7C3-4F2E-80D5-9EFF6D032F1C}"/>
    <cellStyle name="Normal 5 5 2 4" xfId="928" xr:uid="{6244241F-9E6C-4027-9ACC-473456CDBC55}"/>
    <cellStyle name="Normal 5 5 2 4 2" xfId="929" xr:uid="{4414B6D7-9B69-4957-BCE2-8339DDFEE1A3}"/>
    <cellStyle name="Normal 5 5 2 4 2 2" xfId="930" xr:uid="{2CFFB071-F4B3-46F1-A505-87E1E2CAFC58}"/>
    <cellStyle name="Normal 5 5 2 4 2 2 2" xfId="3909" xr:uid="{F7D29A51-7E8E-459D-8E5F-0E7A23D47B27}"/>
    <cellStyle name="Normal 5 5 2 4 2 3" xfId="931" xr:uid="{4CE1E76F-5578-4A17-8DE4-757DA6A87173}"/>
    <cellStyle name="Normal 5 5 2 4 2 4" xfId="932" xr:uid="{A39AD5BE-B01D-4CFB-903E-2DE7F3427556}"/>
    <cellStyle name="Normal 5 5 2 4 3" xfId="933" xr:uid="{FB8F9F2E-EB1C-4106-AE71-5F160AABC548}"/>
    <cellStyle name="Normal 5 5 2 4 3 2" xfId="3910" xr:uid="{8797AA86-3C0E-4993-B09A-DE6F9AE1A365}"/>
    <cellStyle name="Normal 5 5 2 4 4" xfId="934" xr:uid="{A2097CE1-50F4-4092-8A64-84CCFC5D79C5}"/>
    <cellStyle name="Normal 5 5 2 4 5" xfId="935" xr:uid="{71BDD391-040A-41FF-8C66-64C8FBE9272A}"/>
    <cellStyle name="Normal 5 5 2 5" xfId="936" xr:uid="{336BB214-1122-44D0-AB6B-EF24AB354759}"/>
    <cellStyle name="Normal 5 5 2 5 2" xfId="937" xr:uid="{BC356440-1051-45FE-8063-1FE02E7DE960}"/>
    <cellStyle name="Normal 5 5 2 5 2 2" xfId="3911" xr:uid="{34F40946-6444-426A-A74A-F23941505070}"/>
    <cellStyle name="Normal 5 5 2 5 3" xfId="938" xr:uid="{4078F381-49FE-4F94-BE5E-9970DBEA08D2}"/>
    <cellStyle name="Normal 5 5 2 5 4" xfId="939" xr:uid="{0ACEBBC4-C7D9-49B3-A969-B5F70BB3CFC0}"/>
    <cellStyle name="Normal 5 5 2 6" xfId="940" xr:uid="{BE58ECB3-31CD-422D-A25D-099AA56BD7B5}"/>
    <cellStyle name="Normal 5 5 2 6 2" xfId="941" xr:uid="{48DB0B43-1A4B-4062-9649-394ADC2BB049}"/>
    <cellStyle name="Normal 5 5 2 6 3" xfId="942" xr:uid="{9EF14F90-C3B5-4D2C-ADD1-5D0F0F3529CE}"/>
    <cellStyle name="Normal 5 5 2 6 4" xfId="943" xr:uid="{0F3F30C6-89B4-401A-9814-13014BFAA546}"/>
    <cellStyle name="Normal 5 5 2 7" xfId="944" xr:uid="{EA653803-4BAB-48FE-906C-B0E9CC4A9ABA}"/>
    <cellStyle name="Normal 5 5 2 8" xfId="945" xr:uid="{0C512514-2EFA-4BD2-9C21-AB1DAA484A08}"/>
    <cellStyle name="Normal 5 5 2 9" xfId="946" xr:uid="{0AF7B81D-9DBA-4A6D-934D-6550C0F5EDF1}"/>
    <cellStyle name="Normal 5 5 3" xfId="947" xr:uid="{444B74FB-7593-4C87-A5B2-D98414C74968}"/>
    <cellStyle name="Normal 5 5 3 2" xfId="948" xr:uid="{CC4BA5A3-2F69-4068-AE2B-A57B768B9548}"/>
    <cellStyle name="Normal 5 5 3 2 2" xfId="949" xr:uid="{98808279-E8D9-4F59-9241-3271CB7140D3}"/>
    <cellStyle name="Normal 5 5 3 2 2 2" xfId="950" xr:uid="{CEC8F05C-8780-4044-A0E9-DB814E9C67A4}"/>
    <cellStyle name="Normal 5 5 3 2 2 2 2" xfId="3912" xr:uid="{5BD46037-0E73-4C13-967E-CC2D599AB174}"/>
    <cellStyle name="Normal 5 5 3 2 2 2 2 2" xfId="4639" xr:uid="{79808B10-1B4C-4346-B453-5A3CEA38CADA}"/>
    <cellStyle name="Normal 5 5 3 2 2 2 3" xfId="4640" xr:uid="{664D4803-93F2-45BC-9357-0318E5A229F3}"/>
    <cellStyle name="Normal 5 5 3 2 2 3" xfId="951" xr:uid="{84796CA6-0B58-48AE-BDF8-45A9DAFFBA62}"/>
    <cellStyle name="Normal 5 5 3 2 2 3 2" xfId="4641" xr:uid="{8EE9AAD1-2EBC-4489-B83A-17D44259726E}"/>
    <cellStyle name="Normal 5 5 3 2 2 4" xfId="952" xr:uid="{750ADDA3-F864-49F0-AB63-D621DB9DAE3A}"/>
    <cellStyle name="Normal 5 5 3 2 3" xfId="953" xr:uid="{44F7285F-5E8C-4C14-BF6B-C70016AFEAD0}"/>
    <cellStyle name="Normal 5 5 3 2 3 2" xfId="954" xr:uid="{FF7BBA51-BB3D-4EB6-A7C0-FF4720A0F5EC}"/>
    <cellStyle name="Normal 5 5 3 2 3 2 2" xfId="4642" xr:uid="{54A67027-F981-42A3-9997-3937677DA88F}"/>
    <cellStyle name="Normal 5 5 3 2 3 3" xfId="955" xr:uid="{29349252-378C-4039-BAAA-35E9FDD71776}"/>
    <cellStyle name="Normal 5 5 3 2 3 4" xfId="956" xr:uid="{FB659767-1BEA-4176-B2D6-9B9D7DC189C0}"/>
    <cellStyle name="Normal 5 5 3 2 4" xfId="957" xr:uid="{F3305F4B-B07D-4D4D-BD84-F05692272451}"/>
    <cellStyle name="Normal 5 5 3 2 4 2" xfId="4643" xr:uid="{0C250A16-BA69-4563-BBC0-B62B7E6C42B1}"/>
    <cellStyle name="Normal 5 5 3 2 5" xfId="958" xr:uid="{ECE37184-4FB9-4099-B2CD-3CCC73A6CB68}"/>
    <cellStyle name="Normal 5 5 3 2 6" xfId="959" xr:uid="{40ED96E6-5C26-498B-ADEB-C2534E858443}"/>
    <cellStyle name="Normal 5 5 3 3" xfId="960" xr:uid="{A6918422-2C89-41BF-8337-D5F1147B080B}"/>
    <cellStyle name="Normal 5 5 3 3 2" xfId="961" xr:uid="{1CC18185-97A5-4BF6-85A3-99A7140DEC8C}"/>
    <cellStyle name="Normal 5 5 3 3 2 2" xfId="962" xr:uid="{5EAA2AD8-FA45-4F13-B67F-976680988E73}"/>
    <cellStyle name="Normal 5 5 3 3 2 2 2" xfId="4644" xr:uid="{6C452B9B-A937-4CF6-99A5-09AEAF336FF9}"/>
    <cellStyle name="Normal 5 5 3 3 2 3" xfId="963" xr:uid="{C128A86F-CF7F-4FFF-A659-41F6BFB5F4A4}"/>
    <cellStyle name="Normal 5 5 3 3 2 4" xfId="964" xr:uid="{F632962F-60B7-4756-A1CA-199B87B674A7}"/>
    <cellStyle name="Normal 5 5 3 3 3" xfId="965" xr:uid="{39AB5AE8-E735-4629-A895-21CEC7EFCF3F}"/>
    <cellStyle name="Normal 5 5 3 3 3 2" xfId="4645" xr:uid="{AD8162D2-E7F2-49A0-ABAD-10E2E2390F55}"/>
    <cellStyle name="Normal 5 5 3 3 4" xfId="966" xr:uid="{B7266881-9F76-4056-B988-C05BD3CA68B5}"/>
    <cellStyle name="Normal 5 5 3 3 5" xfId="967" xr:uid="{66E15D38-5EA8-42D1-909B-83F19090039C}"/>
    <cellStyle name="Normal 5 5 3 4" xfId="968" xr:uid="{4C4D84CA-7740-4787-BB41-6E3196950E7E}"/>
    <cellStyle name="Normal 5 5 3 4 2" xfId="969" xr:uid="{BEFCDB3F-FC2E-46D1-A6D8-98E04F352165}"/>
    <cellStyle name="Normal 5 5 3 4 2 2" xfId="4646" xr:uid="{E44E1476-1B4D-42B0-88C2-2D1B523D3E28}"/>
    <cellStyle name="Normal 5 5 3 4 3" xfId="970" xr:uid="{BB6B27DD-7BE4-43C1-B8C2-3D188B6EC97E}"/>
    <cellStyle name="Normal 5 5 3 4 4" xfId="971" xr:uid="{513BCD63-6869-4C65-A676-C3745AFB060A}"/>
    <cellStyle name="Normal 5 5 3 5" xfId="972" xr:uid="{672345FB-9FC1-4102-B97D-1DF475EA5FE8}"/>
    <cellStyle name="Normal 5 5 3 5 2" xfId="973" xr:uid="{0C81110D-E567-434F-8E0F-43FE3B9DC6B6}"/>
    <cellStyle name="Normal 5 5 3 5 3" xfId="974" xr:uid="{75644046-5577-492C-81FA-6147E57498C3}"/>
    <cellStyle name="Normal 5 5 3 5 4" xfId="975" xr:uid="{9CD9F690-C428-4767-AF39-58DF783C99CA}"/>
    <cellStyle name="Normal 5 5 3 6" xfId="976" xr:uid="{5D70B6B0-7263-47D8-B0AF-8D59F3F293A0}"/>
    <cellStyle name="Normal 5 5 3 7" xfId="977" xr:uid="{B20D8925-D8E3-432B-B0E3-2C7232EF5C01}"/>
    <cellStyle name="Normal 5 5 3 8" xfId="978" xr:uid="{CF18AEBC-D558-4842-B0DE-8277D69CE74D}"/>
    <cellStyle name="Normal 5 5 4" xfId="979" xr:uid="{F092B11D-0621-458B-80AC-F702121E6B48}"/>
    <cellStyle name="Normal 5 5 4 2" xfId="980" xr:uid="{9F0FD2FB-8FA9-45F1-8CA4-31845B5D643A}"/>
    <cellStyle name="Normal 5 5 4 2 2" xfId="981" xr:uid="{B8394F00-66C0-4B82-8204-999C952D7CAC}"/>
    <cellStyle name="Normal 5 5 4 2 2 2" xfId="982" xr:uid="{CFC5880A-68C4-41A8-B34A-75E3FB633FC0}"/>
    <cellStyle name="Normal 5 5 4 2 2 2 2" xfId="3913" xr:uid="{F1459802-9360-45F0-A0BE-4BBD6B693920}"/>
    <cellStyle name="Normal 5 5 4 2 2 3" xfId="983" xr:uid="{0055228B-6BA2-452A-B899-9A88B1EE410A}"/>
    <cellStyle name="Normal 5 5 4 2 2 4" xfId="984" xr:uid="{E593FBB1-3BA9-42EB-BE1F-56C4B1B6DB3E}"/>
    <cellStyle name="Normal 5 5 4 2 3" xfId="985" xr:uid="{AA039701-ECC2-4F0B-A1AD-3805562F6DDE}"/>
    <cellStyle name="Normal 5 5 4 2 3 2" xfId="3914" xr:uid="{140326B0-ADA3-44A0-BFAC-F8CAA32BC56B}"/>
    <cellStyle name="Normal 5 5 4 2 4" xfId="986" xr:uid="{F45438FD-FDAE-4DAB-94CC-B43851279C50}"/>
    <cellStyle name="Normal 5 5 4 2 5" xfId="987" xr:uid="{D30C63E8-8C97-4F54-B2AF-CBCB31C2F740}"/>
    <cellStyle name="Normal 5 5 4 3" xfId="988" xr:uid="{392D148B-0EC5-48D4-A0E6-9E084C33844A}"/>
    <cellStyle name="Normal 5 5 4 3 2" xfId="989" xr:uid="{2CCE8325-9548-402C-B936-52EF82D89DBC}"/>
    <cellStyle name="Normal 5 5 4 3 2 2" xfId="3915" xr:uid="{2B97AE2B-99CC-4397-82E8-AFA5742D6370}"/>
    <cellStyle name="Normal 5 5 4 3 3" xfId="990" xr:uid="{677CAD70-085D-4A6A-8EF6-6C15EA0DC41B}"/>
    <cellStyle name="Normal 5 5 4 3 4" xfId="991" xr:uid="{CBB74441-08F6-49ED-8AE9-73F2BCBE6166}"/>
    <cellStyle name="Normal 5 5 4 4" xfId="992" xr:uid="{84CED40A-E0DF-4C01-AFDA-C8DCAA085E38}"/>
    <cellStyle name="Normal 5 5 4 4 2" xfId="993" xr:uid="{F564DA32-5175-4BA4-9B0E-6C3E059D20E6}"/>
    <cellStyle name="Normal 5 5 4 4 3" xfId="994" xr:uid="{D8ED1497-8800-40C1-945E-E2069A568382}"/>
    <cellStyle name="Normal 5 5 4 4 4" xfId="995" xr:uid="{26D8CA9F-AFF5-474C-9877-1EBA981A3843}"/>
    <cellStyle name="Normal 5 5 4 5" xfId="996" xr:uid="{C8666AC7-8C24-4C9F-A035-F7B1C7B19EA0}"/>
    <cellStyle name="Normal 5 5 4 6" xfId="997" xr:uid="{49044FDA-D965-42C5-8A55-07FAB3E78CFF}"/>
    <cellStyle name="Normal 5 5 4 7" xfId="998" xr:uid="{78684D0B-59C1-4B05-B38D-84AC69D9443E}"/>
    <cellStyle name="Normal 5 5 5" xfId="999" xr:uid="{AE5175FF-33DC-4D5A-8E0B-4ACC55327ACF}"/>
    <cellStyle name="Normal 5 5 5 2" xfId="1000" xr:uid="{9CD04E81-437C-4AB5-99EB-0B430B4B6B1E}"/>
    <cellStyle name="Normal 5 5 5 2 2" xfId="1001" xr:uid="{B6B92C60-D8AC-4127-827A-3DE0B983C6E2}"/>
    <cellStyle name="Normal 5 5 5 2 2 2" xfId="3916" xr:uid="{92205977-B55D-4754-B7D3-FCA1C5BDADDB}"/>
    <cellStyle name="Normal 5 5 5 2 3" xfId="1002" xr:uid="{6B5238EB-7ADA-4BB3-AE97-5AC56FE48A03}"/>
    <cellStyle name="Normal 5 5 5 2 4" xfId="1003" xr:uid="{C3D5D720-7B4F-4E91-8823-0E73020E9ED7}"/>
    <cellStyle name="Normal 5 5 5 3" xfId="1004" xr:uid="{F68E6C42-8C17-4B0E-87C3-39A781A8B1FA}"/>
    <cellStyle name="Normal 5 5 5 3 2" xfId="1005" xr:uid="{1E5FD948-F8AD-44C1-888D-DDBA5066AA10}"/>
    <cellStyle name="Normal 5 5 5 3 3" xfId="1006" xr:uid="{C62AC01E-CFE9-4132-8719-FD048C06E0DE}"/>
    <cellStyle name="Normal 5 5 5 3 4" xfId="1007" xr:uid="{1BEE466F-1C80-4502-B0C7-1DCF14D32147}"/>
    <cellStyle name="Normal 5 5 5 4" xfId="1008" xr:uid="{73CD4A8D-83D2-4B2A-AB97-8E99A3E96AB0}"/>
    <cellStyle name="Normal 5 5 5 5" xfId="1009" xr:uid="{9AEE1EB3-A985-47C9-A77B-965ECE145CDC}"/>
    <cellStyle name="Normal 5 5 5 6" xfId="1010" xr:uid="{344582A1-BCC0-47C2-8A2A-BBA9B98B6AC3}"/>
    <cellStyle name="Normal 5 5 6" xfId="1011" xr:uid="{5BBECAD8-AC58-4D88-9E51-2D5F1B4D58F7}"/>
    <cellStyle name="Normal 5 5 6 2" xfId="1012" xr:uid="{C49486F0-DFB4-479D-A4C9-EF76C5C98898}"/>
    <cellStyle name="Normal 5 5 6 2 2" xfId="1013" xr:uid="{A68B8E55-48CD-4BD8-AD30-96B1E3423AEF}"/>
    <cellStyle name="Normal 5 5 6 2 3" xfId="1014" xr:uid="{2B854C1F-F49F-4FDD-A183-CD42DF16146B}"/>
    <cellStyle name="Normal 5 5 6 2 4" xfId="1015" xr:uid="{02B33D6D-14C1-408F-BA17-9099376445A7}"/>
    <cellStyle name="Normal 5 5 6 3" xfId="1016" xr:uid="{1899151A-9BE0-4D31-9205-065A37F43607}"/>
    <cellStyle name="Normal 5 5 6 4" xfId="1017" xr:uid="{C7B7331E-BFE8-4C11-ABAE-CBFDF6F5CDFF}"/>
    <cellStyle name="Normal 5 5 6 5" xfId="1018" xr:uid="{6F1222B8-D29A-4C49-8D6E-B10BD43D5906}"/>
    <cellStyle name="Normal 5 5 7" xfId="1019" xr:uid="{FAA73442-B114-4388-9638-00561520D4DE}"/>
    <cellStyle name="Normal 5 5 7 2" xfId="1020" xr:uid="{C227F47C-E7D8-4714-80D1-589E586B9189}"/>
    <cellStyle name="Normal 5 5 7 3" xfId="1021" xr:uid="{EB1F0C9E-5380-4DDE-A4E8-C9D9B5DB950C}"/>
    <cellStyle name="Normal 5 5 7 4" xfId="1022" xr:uid="{E021B559-B68F-4EDE-8907-F9923FF624F2}"/>
    <cellStyle name="Normal 5 5 8" xfId="1023" xr:uid="{ED188B96-93C5-44AF-B7D7-7F8A986AB971}"/>
    <cellStyle name="Normal 5 5 8 2" xfId="1024" xr:uid="{304EE701-17CF-48EF-AB1F-760B23B43D56}"/>
    <cellStyle name="Normal 5 5 8 3" xfId="1025" xr:uid="{8C6726E7-21F9-482F-87A1-7BDBDC7DCDBF}"/>
    <cellStyle name="Normal 5 5 8 4" xfId="1026" xr:uid="{920CD71B-A038-4198-8842-5DFD7B4BE4B1}"/>
    <cellStyle name="Normal 5 5 9" xfId="1027" xr:uid="{83DE645E-2D73-4412-8D94-4FE53D6E8631}"/>
    <cellStyle name="Normal 5 6" xfId="1028" xr:uid="{A5E69EF6-5AB9-4170-A853-F890ABE476EC}"/>
    <cellStyle name="Normal 5 6 10" xfId="1029" xr:uid="{377D886D-7830-44E6-99D4-053E78A8EF2B}"/>
    <cellStyle name="Normal 5 6 11" xfId="1030" xr:uid="{2F337A01-E68A-4C61-8094-B1595ECF55D3}"/>
    <cellStyle name="Normal 5 6 2" xfId="1031" xr:uid="{D33926A7-15C2-4E4A-B546-2B6D9CD33CBB}"/>
    <cellStyle name="Normal 5 6 2 2" xfId="1032" xr:uid="{5BBB5DAE-E5CF-4E82-8890-D0B8CD763198}"/>
    <cellStyle name="Normal 5 6 2 2 2" xfId="1033" xr:uid="{A3124BCF-4490-412B-9684-8D6E6F0CE066}"/>
    <cellStyle name="Normal 5 6 2 2 2 2" xfId="1034" xr:uid="{91D0CE01-98C8-415B-851A-CA33B99619CA}"/>
    <cellStyle name="Normal 5 6 2 2 2 2 2" xfId="1035" xr:uid="{BBD13D78-A26C-43B6-A1F5-094930654D7A}"/>
    <cellStyle name="Normal 5 6 2 2 2 2 3" xfId="1036" xr:uid="{F61F2DBB-2DEA-4B1D-9106-32ABDF795FE2}"/>
    <cellStyle name="Normal 5 6 2 2 2 2 4" xfId="1037" xr:uid="{33A6DCFE-3FB3-4478-9546-41EA94F5F785}"/>
    <cellStyle name="Normal 5 6 2 2 2 3" xfId="1038" xr:uid="{6DC80E31-DD39-4DD9-A6CB-278AA8B2848B}"/>
    <cellStyle name="Normal 5 6 2 2 2 3 2" xfId="1039" xr:uid="{1BCC99DA-254F-4008-A3BC-254FE3792B88}"/>
    <cellStyle name="Normal 5 6 2 2 2 3 3" xfId="1040" xr:uid="{4BD7F4E7-5CF6-405F-9243-C3581F3DF818}"/>
    <cellStyle name="Normal 5 6 2 2 2 3 4" xfId="1041" xr:uid="{358891BA-B688-4282-A716-0E1572DFAFE2}"/>
    <cellStyle name="Normal 5 6 2 2 2 4" xfId="1042" xr:uid="{3699B3D4-5AE4-4AE2-A031-874BF8D01CC4}"/>
    <cellStyle name="Normal 5 6 2 2 2 5" xfId="1043" xr:uid="{BBA87FED-8FD7-42DF-95D7-10D2FF8500DC}"/>
    <cellStyle name="Normal 5 6 2 2 2 6" xfId="1044" xr:uid="{CB79ACD1-F04A-433D-91E3-056F18CCA4A2}"/>
    <cellStyle name="Normal 5 6 2 2 3" xfId="1045" xr:uid="{8F952B39-82B0-4920-8D80-B62791C71C30}"/>
    <cellStyle name="Normal 5 6 2 2 3 2" xfId="1046" xr:uid="{A42B401E-9196-443A-AA71-907AC03C2C4A}"/>
    <cellStyle name="Normal 5 6 2 2 3 2 2" xfId="1047" xr:uid="{918290FF-D8FD-466D-9AFC-EC4165B2DE32}"/>
    <cellStyle name="Normal 5 6 2 2 3 2 3" xfId="1048" xr:uid="{DD820435-A0EE-4695-A5F2-08CB99526806}"/>
    <cellStyle name="Normal 5 6 2 2 3 2 4" xfId="1049" xr:uid="{378761F7-927D-4D97-B8F3-E5CD77AA66C9}"/>
    <cellStyle name="Normal 5 6 2 2 3 3" xfId="1050" xr:uid="{31DD6024-E9F3-45B6-937D-E746AC4649FA}"/>
    <cellStyle name="Normal 5 6 2 2 3 4" xfId="1051" xr:uid="{E948AF49-79F4-436E-8DF6-3DCD55B1989D}"/>
    <cellStyle name="Normal 5 6 2 2 3 5" xfId="1052" xr:uid="{CEFFC488-99C8-4996-8402-C773826C8BD0}"/>
    <cellStyle name="Normal 5 6 2 2 4" xfId="1053" xr:uid="{D1D8CB57-9386-4A72-91FE-C19A79F30AFF}"/>
    <cellStyle name="Normal 5 6 2 2 4 2" xfId="1054" xr:uid="{F9F73C19-9ECA-4E63-8AA9-CF9F6FCD0563}"/>
    <cellStyle name="Normal 5 6 2 2 4 3" xfId="1055" xr:uid="{3F83A1C1-C9DD-46AA-8846-8E9503C0E305}"/>
    <cellStyle name="Normal 5 6 2 2 4 4" xfId="1056" xr:uid="{2608A88C-FE6C-4882-8C40-9189F7DECC38}"/>
    <cellStyle name="Normal 5 6 2 2 5" xfId="1057" xr:uid="{3058BD8F-2F2C-4A34-B12C-953A0161FD1C}"/>
    <cellStyle name="Normal 5 6 2 2 5 2" xfId="1058" xr:uid="{F79F80F6-4934-4DA8-87DC-914E6B1106ED}"/>
    <cellStyle name="Normal 5 6 2 2 5 3" xfId="1059" xr:uid="{FB5ACFF0-A403-466E-89F8-6420BF690268}"/>
    <cellStyle name="Normal 5 6 2 2 5 4" xfId="1060" xr:uid="{A66EABF9-7738-4D45-9EBC-C64FE6FADD81}"/>
    <cellStyle name="Normal 5 6 2 2 6" xfId="1061" xr:uid="{A6B4D1FC-F98A-4463-9CE1-7FA3E873DD6D}"/>
    <cellStyle name="Normal 5 6 2 2 7" xfId="1062" xr:uid="{27562D7F-D610-4C66-832A-DC24C8EC3779}"/>
    <cellStyle name="Normal 5 6 2 2 8" xfId="1063" xr:uid="{56FC751B-2507-42A3-BEFE-6709A987A09E}"/>
    <cellStyle name="Normal 5 6 2 3" xfId="1064" xr:uid="{CDAB36AD-6531-4C2F-A732-9EBD5B52B340}"/>
    <cellStyle name="Normal 5 6 2 3 2" xfId="1065" xr:uid="{C603D6F9-EF68-4B39-8FF6-FCB3AEE526AA}"/>
    <cellStyle name="Normal 5 6 2 3 2 2" xfId="1066" xr:uid="{336A44A0-C3D4-4693-82A1-D3609E3335B9}"/>
    <cellStyle name="Normal 5 6 2 3 2 3" xfId="1067" xr:uid="{F3199D52-6037-48FC-A34A-856DBE53D178}"/>
    <cellStyle name="Normal 5 6 2 3 2 4" xfId="1068" xr:uid="{0E19EFA6-072A-4A37-B4DC-A4D07375C0FC}"/>
    <cellStyle name="Normal 5 6 2 3 3" xfId="1069" xr:uid="{F77FC299-E1DE-48D2-904A-3552C88ABFBD}"/>
    <cellStyle name="Normal 5 6 2 3 3 2" xfId="1070" xr:uid="{0B9D4984-263A-4778-90D7-4C429A15B2A0}"/>
    <cellStyle name="Normal 5 6 2 3 3 3" xfId="1071" xr:uid="{7E47C684-0B0D-420C-96E1-001CE1DF83CA}"/>
    <cellStyle name="Normal 5 6 2 3 3 4" xfId="1072" xr:uid="{2509BC29-512C-42F3-BB4A-BAD3C7F1B1ED}"/>
    <cellStyle name="Normal 5 6 2 3 4" xfId="1073" xr:uid="{BB313ED7-E51D-4552-8872-971E315EFA93}"/>
    <cellStyle name="Normal 5 6 2 3 5" xfId="1074" xr:uid="{6D89EE63-DDAE-4478-A9EB-43638CA78D7F}"/>
    <cellStyle name="Normal 5 6 2 3 6" xfId="1075" xr:uid="{3DC08A79-6AA7-4AD3-9B80-05EF97CC52E5}"/>
    <cellStyle name="Normal 5 6 2 4" xfId="1076" xr:uid="{845263C1-D57C-41B5-BB55-D25DF9D97B5E}"/>
    <cellStyle name="Normal 5 6 2 4 2" xfId="1077" xr:uid="{9D929687-C139-4C91-A53F-B317F2E70998}"/>
    <cellStyle name="Normal 5 6 2 4 2 2" xfId="1078" xr:uid="{11FE82C7-D4F2-4556-A49F-CD8414064F06}"/>
    <cellStyle name="Normal 5 6 2 4 2 3" xfId="1079" xr:uid="{DC96E3EA-697F-437B-B654-7B3BFB3B3BA9}"/>
    <cellStyle name="Normal 5 6 2 4 2 4" xfId="1080" xr:uid="{C7E53806-A5ED-4462-918F-DA35BE27F315}"/>
    <cellStyle name="Normal 5 6 2 4 3" xfId="1081" xr:uid="{B6D87A18-B588-469E-B76C-7B4EB14BBDE3}"/>
    <cellStyle name="Normal 5 6 2 4 4" xfId="1082" xr:uid="{EEE7BCCB-B459-43DD-AA17-4550579EE21B}"/>
    <cellStyle name="Normal 5 6 2 4 5" xfId="1083" xr:uid="{97B1CF97-4815-4B68-8185-97F6F55FC389}"/>
    <cellStyle name="Normal 5 6 2 5" xfId="1084" xr:uid="{36DC148C-8E7E-4CDC-A76B-23679AA59D2F}"/>
    <cellStyle name="Normal 5 6 2 5 2" xfId="1085" xr:uid="{B43747AB-7E24-480A-9E63-6C13DD7AAEFD}"/>
    <cellStyle name="Normal 5 6 2 5 3" xfId="1086" xr:uid="{4D459E3F-F972-4AF9-84A5-02482F4DBEBB}"/>
    <cellStyle name="Normal 5 6 2 5 4" xfId="1087" xr:uid="{4A048F3C-A5DA-4D79-80C0-42D32C3DF749}"/>
    <cellStyle name="Normal 5 6 2 6" xfId="1088" xr:uid="{221B5B7B-E9DF-4C74-BE3A-839396A748AC}"/>
    <cellStyle name="Normal 5 6 2 6 2" xfId="1089" xr:uid="{FAD992AB-64C2-4D97-B91D-35143DF6C172}"/>
    <cellStyle name="Normal 5 6 2 6 3" xfId="1090" xr:uid="{45D1EA93-E3E5-4AE7-8D97-CA1B911EFA08}"/>
    <cellStyle name="Normal 5 6 2 6 4" xfId="1091" xr:uid="{CE913E14-585D-4D0F-963D-643034389C74}"/>
    <cellStyle name="Normal 5 6 2 7" xfId="1092" xr:uid="{5A5F4B38-6C07-4BFE-B25F-3E70382232DD}"/>
    <cellStyle name="Normal 5 6 2 8" xfId="1093" xr:uid="{2F8AA095-A5B9-423C-BE87-A3B2DF147168}"/>
    <cellStyle name="Normal 5 6 2 9" xfId="1094" xr:uid="{87F47340-1611-45BD-BEE0-70D9B4A1812F}"/>
    <cellStyle name="Normal 5 6 3" xfId="1095" xr:uid="{20C9343F-069F-40FB-A392-48CC57A151A1}"/>
    <cellStyle name="Normal 5 6 3 2" xfId="1096" xr:uid="{45AED959-FD4C-404B-819F-C0D8C4615ECD}"/>
    <cellStyle name="Normal 5 6 3 2 2" xfId="1097" xr:uid="{758ED896-EF1E-45FD-9643-00247D721D39}"/>
    <cellStyle name="Normal 5 6 3 2 2 2" xfId="1098" xr:uid="{E9652E38-A01F-45D7-A0E2-DD75C497BDD1}"/>
    <cellStyle name="Normal 5 6 3 2 2 2 2" xfId="3917" xr:uid="{A64C1DE6-3AE7-471A-AE5F-00BC34B4DD34}"/>
    <cellStyle name="Normal 5 6 3 2 2 3" xfId="1099" xr:uid="{815A7D6F-F624-458F-BBFC-735D54608DDD}"/>
    <cellStyle name="Normal 5 6 3 2 2 4" xfId="1100" xr:uid="{617B0E74-CCD4-44F1-9DAB-B5BF0583FE5E}"/>
    <cellStyle name="Normal 5 6 3 2 3" xfId="1101" xr:uid="{28EA9C7A-3AAC-4B86-BB84-84AA4697974B}"/>
    <cellStyle name="Normal 5 6 3 2 3 2" xfId="1102" xr:uid="{C91865E5-65C6-4E84-B6E8-559059FB06FE}"/>
    <cellStyle name="Normal 5 6 3 2 3 3" xfId="1103" xr:uid="{C82D708F-F43E-45F6-A3E7-4C9731B5967D}"/>
    <cellStyle name="Normal 5 6 3 2 3 4" xfId="1104" xr:uid="{3F685D72-9AAF-450D-94BC-7DA3BA17B4C3}"/>
    <cellStyle name="Normal 5 6 3 2 4" xfId="1105" xr:uid="{DDC39438-B31B-4432-BBD2-35898CC64A67}"/>
    <cellStyle name="Normal 5 6 3 2 5" xfId="1106" xr:uid="{6C2F97F2-50EB-453F-B218-96EC47E35C47}"/>
    <cellStyle name="Normal 5 6 3 2 6" xfId="1107" xr:uid="{DF4A0898-A577-4BEE-8B66-863E2B56B59F}"/>
    <cellStyle name="Normal 5 6 3 3" xfId="1108" xr:uid="{AE988D05-F4ED-4556-8DA5-578AF521F7D7}"/>
    <cellStyle name="Normal 5 6 3 3 2" xfId="1109" xr:uid="{4C3A27F0-6D9E-46A8-A0A2-314786E81BA4}"/>
    <cellStyle name="Normal 5 6 3 3 2 2" xfId="1110" xr:uid="{B61B7FFC-A2D2-48B8-B36A-EC15C8A7D393}"/>
    <cellStyle name="Normal 5 6 3 3 2 3" xfId="1111" xr:uid="{9258E385-BCD4-4E5C-B9B5-D566C23F93B5}"/>
    <cellStyle name="Normal 5 6 3 3 2 4" xfId="1112" xr:uid="{F7089209-5D96-4F6B-AADC-FA7AF787AEB8}"/>
    <cellStyle name="Normal 5 6 3 3 3" xfId="1113" xr:uid="{8CD1B5DE-1CA9-4598-8509-8D55ED7EE6EE}"/>
    <cellStyle name="Normal 5 6 3 3 4" xfId="1114" xr:uid="{CB991DFC-3441-4ABA-B465-6DB557C5214D}"/>
    <cellStyle name="Normal 5 6 3 3 5" xfId="1115" xr:uid="{CFFB65BC-42F3-4A71-BF87-027A848580AE}"/>
    <cellStyle name="Normal 5 6 3 4" xfId="1116" xr:uid="{072EA22F-91A2-44B0-8391-B90089DFDCB6}"/>
    <cellStyle name="Normal 5 6 3 4 2" xfId="1117" xr:uid="{A9702015-9E71-401C-96C0-C20280FB8155}"/>
    <cellStyle name="Normal 5 6 3 4 3" xfId="1118" xr:uid="{ECA7214D-C423-4E69-9486-8F93B5CFF060}"/>
    <cellStyle name="Normal 5 6 3 4 4" xfId="1119" xr:uid="{F3F41A5B-4B95-4F23-98FF-75291545627F}"/>
    <cellStyle name="Normal 5 6 3 5" xfId="1120" xr:uid="{51C297D5-FB2B-4DF1-AA50-721256E85AD6}"/>
    <cellStyle name="Normal 5 6 3 5 2" xfId="1121" xr:uid="{5FD2755D-3A7F-4C1B-837E-151216684C05}"/>
    <cellStyle name="Normal 5 6 3 5 3" xfId="1122" xr:uid="{17B9A82A-6063-4B21-BAA9-8A49E0CE3E96}"/>
    <cellStyle name="Normal 5 6 3 5 4" xfId="1123" xr:uid="{8D2F822E-AEB3-41A1-B55F-99A32D54BA9A}"/>
    <cellStyle name="Normal 5 6 3 6" xfId="1124" xr:uid="{C81DEA59-6607-423E-93CA-F2982DF248DA}"/>
    <cellStyle name="Normal 5 6 3 7" xfId="1125" xr:uid="{B0007DE2-D276-40F9-872C-ECABCB89C5F7}"/>
    <cellStyle name="Normal 5 6 3 8" xfId="1126" xr:uid="{41E83936-B32E-4721-9551-B1987E24C531}"/>
    <cellStyle name="Normal 5 6 4" xfId="1127" xr:uid="{24728EB5-F4A3-4E07-8A03-EBBAAAAECF46}"/>
    <cellStyle name="Normal 5 6 4 2" xfId="1128" xr:uid="{60D68BC3-3195-4584-A249-1BD81F0A1795}"/>
    <cellStyle name="Normal 5 6 4 2 2" xfId="1129" xr:uid="{C7434FC0-E10F-49F3-9087-B359FF143CE2}"/>
    <cellStyle name="Normal 5 6 4 2 2 2" xfId="1130" xr:uid="{3873FDC6-3598-4942-9BD6-2B52913F9479}"/>
    <cellStyle name="Normal 5 6 4 2 2 3" xfId="1131" xr:uid="{2E7567CB-68A6-485F-B236-C76834C4CAFD}"/>
    <cellStyle name="Normal 5 6 4 2 2 4" xfId="1132" xr:uid="{BBBD8D14-3366-4372-9963-91FDD01D1C7E}"/>
    <cellStyle name="Normal 5 6 4 2 3" xfId="1133" xr:uid="{D8EE9205-2999-4356-A0A3-760DB33E9DA8}"/>
    <cellStyle name="Normal 5 6 4 2 4" xfId="1134" xr:uid="{5BDF5135-3A69-455B-9FA4-95015D6C7A07}"/>
    <cellStyle name="Normal 5 6 4 2 5" xfId="1135" xr:uid="{13D38E62-AEE4-46D8-89D0-9C2232121158}"/>
    <cellStyle name="Normal 5 6 4 3" xfId="1136" xr:uid="{C330728E-4BCC-4A04-83F1-8671E944E0C1}"/>
    <cellStyle name="Normal 5 6 4 3 2" xfId="1137" xr:uid="{9AAD0764-74E0-44A7-8EDD-9A9D8A9F09CB}"/>
    <cellStyle name="Normal 5 6 4 3 3" xfId="1138" xr:uid="{FE00234F-9C4F-4B07-A1D7-955E9C68B001}"/>
    <cellStyle name="Normal 5 6 4 3 4" xfId="1139" xr:uid="{6FCEB6E4-A925-43ED-9C93-D68241CD62A6}"/>
    <cellStyle name="Normal 5 6 4 4" xfId="1140" xr:uid="{958B285F-BA39-42FB-B271-54544A9C004F}"/>
    <cellStyle name="Normal 5 6 4 4 2" xfId="1141" xr:uid="{0F8D7F23-C03E-4B0D-A5CA-F17CCF0A291D}"/>
    <cellStyle name="Normal 5 6 4 4 3" xfId="1142" xr:uid="{482EB8DC-716F-4442-999C-60E51E941949}"/>
    <cellStyle name="Normal 5 6 4 4 4" xfId="1143" xr:uid="{79AC8FF6-E1D1-424D-AA8B-4EA74ED78481}"/>
    <cellStyle name="Normal 5 6 4 5" xfId="1144" xr:uid="{97DB3360-BD47-49E7-9BA9-2B8810D3E76B}"/>
    <cellStyle name="Normal 5 6 4 6" xfId="1145" xr:uid="{DA07C8B9-F91A-4766-8F91-4320E2BD6E3A}"/>
    <cellStyle name="Normal 5 6 4 7" xfId="1146" xr:uid="{9033BE60-9426-4735-9CEC-99D56B2E8C29}"/>
    <cellStyle name="Normal 5 6 5" xfId="1147" xr:uid="{7FBBA455-929C-4EB2-A5AD-646A7A670DEF}"/>
    <cellStyle name="Normal 5 6 5 2" xfId="1148" xr:uid="{92C93F2D-6202-4AB5-BC19-12DF1CCB2269}"/>
    <cellStyle name="Normal 5 6 5 2 2" xfId="1149" xr:uid="{A24D2AA5-0C5A-42C4-8213-EF275D2D6212}"/>
    <cellStyle name="Normal 5 6 5 2 3" xfId="1150" xr:uid="{D5F7BE87-9548-4724-A562-D49C84B81516}"/>
    <cellStyle name="Normal 5 6 5 2 4" xfId="1151" xr:uid="{7142FA96-934C-421C-8D7D-6171B7DA356D}"/>
    <cellStyle name="Normal 5 6 5 3" xfId="1152" xr:uid="{7A7C259F-2A2E-4F26-B8F8-2D1CE720572C}"/>
    <cellStyle name="Normal 5 6 5 3 2" xfId="1153" xr:uid="{01FF4605-5C6E-4729-8596-CFE22C42EBB9}"/>
    <cellStyle name="Normal 5 6 5 3 3" xfId="1154" xr:uid="{04F621F6-34FD-4105-A6A2-2B26CE29EE17}"/>
    <cellStyle name="Normal 5 6 5 3 4" xfId="1155" xr:uid="{55DB1001-A549-4893-96F3-A0D6CF9A5D25}"/>
    <cellStyle name="Normal 5 6 5 4" xfId="1156" xr:uid="{0A02F233-0D88-43FD-83D3-C9D60CB1A069}"/>
    <cellStyle name="Normal 5 6 5 5" xfId="1157" xr:uid="{8C32665A-290D-4488-BFF5-60B89813FFBF}"/>
    <cellStyle name="Normal 5 6 5 6" xfId="1158" xr:uid="{7BB1548C-EB55-46A2-9A77-78F512A42295}"/>
    <cellStyle name="Normal 5 6 6" xfId="1159" xr:uid="{08DAFAEA-FD60-48B4-B4A0-B60597A471EC}"/>
    <cellStyle name="Normal 5 6 6 2" xfId="1160" xr:uid="{A7452969-4ADC-4664-99C3-ADF774A52E51}"/>
    <cellStyle name="Normal 5 6 6 2 2" xfId="1161" xr:uid="{A893AE0D-1156-4866-B83C-3B6ECCB27F49}"/>
    <cellStyle name="Normal 5 6 6 2 3" xfId="1162" xr:uid="{4B5BE3AC-7604-4CE4-9B48-5A7D76EFDF22}"/>
    <cellStyle name="Normal 5 6 6 2 4" xfId="1163" xr:uid="{B112C095-CEC6-41CC-80CF-5815A82B3F79}"/>
    <cellStyle name="Normal 5 6 6 3" xfId="1164" xr:uid="{0969BAC2-FEE7-4F03-AC95-E9831F25D737}"/>
    <cellStyle name="Normal 5 6 6 4" xfId="1165" xr:uid="{012A3A2E-DFB9-4A4A-B686-D2B4964588E2}"/>
    <cellStyle name="Normal 5 6 6 5" xfId="1166" xr:uid="{5C1114D6-BD20-40AC-BBB4-F6C30B7C16C4}"/>
    <cellStyle name="Normal 5 6 7" xfId="1167" xr:uid="{A155D4ED-17BE-403D-8E33-B27423101824}"/>
    <cellStyle name="Normal 5 6 7 2" xfId="1168" xr:uid="{1C80A85C-0C29-4CB3-8485-E12650E222F4}"/>
    <cellStyle name="Normal 5 6 7 3" xfId="1169" xr:uid="{91F6C399-2A7D-4DC1-B440-B2754B3DD0DA}"/>
    <cellStyle name="Normal 5 6 7 4" xfId="1170" xr:uid="{6399260D-2CB6-4651-9608-B57660A6B44F}"/>
    <cellStyle name="Normal 5 6 8" xfId="1171" xr:uid="{777D5735-8824-4B03-9608-A1C0828AB3B6}"/>
    <cellStyle name="Normal 5 6 8 2" xfId="1172" xr:uid="{F0537C2B-5CA8-4993-B72F-0587294B640D}"/>
    <cellStyle name="Normal 5 6 8 3" xfId="1173" xr:uid="{2EABE525-BAF5-4CEF-A183-3ABE30228827}"/>
    <cellStyle name="Normal 5 6 8 4" xfId="1174" xr:uid="{069D0CD0-6D12-45A8-9D02-AA3B64A5A0EE}"/>
    <cellStyle name="Normal 5 6 9" xfId="1175" xr:uid="{15E9576E-D1B1-4B6D-BB49-45D97D8F6357}"/>
    <cellStyle name="Normal 5 7" xfId="1176" xr:uid="{18202A79-2565-45EE-8A2B-B7358550DD60}"/>
    <cellStyle name="Normal 5 7 2" xfId="1177" xr:uid="{AAF7226C-0438-46DF-AAD1-166F5BDA4454}"/>
    <cellStyle name="Normal 5 7 2 2" xfId="1178" xr:uid="{BEBD569A-F604-41CD-939C-8F79ACBC5EE8}"/>
    <cellStyle name="Normal 5 7 2 2 2" xfId="1179" xr:uid="{252E3B27-322D-4933-97FD-E05E377C1019}"/>
    <cellStyle name="Normal 5 7 2 2 2 2" xfId="1180" xr:uid="{DFC9D0FA-7214-4CDF-B0B7-D11F98CC3B20}"/>
    <cellStyle name="Normal 5 7 2 2 2 3" xfId="1181" xr:uid="{D5471565-965A-4663-9FC9-9F6FBC3C82EF}"/>
    <cellStyle name="Normal 5 7 2 2 2 4" xfId="1182" xr:uid="{E864D152-6D17-4299-B78B-062DE005B9FD}"/>
    <cellStyle name="Normal 5 7 2 2 3" xfId="1183" xr:uid="{4375F97A-5816-4F99-998E-A2F9E66B48A3}"/>
    <cellStyle name="Normal 5 7 2 2 3 2" xfId="1184" xr:uid="{E281CC3B-D736-432F-818C-2915816A07CC}"/>
    <cellStyle name="Normal 5 7 2 2 3 3" xfId="1185" xr:uid="{59CFBC27-E094-487D-AB39-28662D57344A}"/>
    <cellStyle name="Normal 5 7 2 2 3 4" xfId="1186" xr:uid="{FF91990B-D0F5-494B-9A9D-10D1D0D6BB02}"/>
    <cellStyle name="Normal 5 7 2 2 4" xfId="1187" xr:uid="{F1C60D7D-ABC8-4EA8-A299-56EC7B3E84C0}"/>
    <cellStyle name="Normal 5 7 2 2 5" xfId="1188" xr:uid="{E96D5E94-59BD-4B66-96B5-2A59DAAA59A1}"/>
    <cellStyle name="Normal 5 7 2 2 6" xfId="1189" xr:uid="{FD7FD97E-D1BF-4078-9268-741CC7E00A8E}"/>
    <cellStyle name="Normal 5 7 2 3" xfId="1190" xr:uid="{D9804866-00EA-480D-A0E1-98C9E38BB120}"/>
    <cellStyle name="Normal 5 7 2 3 2" xfId="1191" xr:uid="{04A4C423-16C6-47F4-AEDD-6E929006FB9B}"/>
    <cellStyle name="Normal 5 7 2 3 2 2" xfId="1192" xr:uid="{5AAB2A6B-F60B-45B3-87F7-F08A063EC8B7}"/>
    <cellStyle name="Normal 5 7 2 3 2 3" xfId="1193" xr:uid="{B01E0305-18F1-491A-B1DD-0B48E50EA65A}"/>
    <cellStyle name="Normal 5 7 2 3 2 4" xfId="1194" xr:uid="{373FEA5D-541F-4937-969D-7DFDC0E786DE}"/>
    <cellStyle name="Normal 5 7 2 3 3" xfId="1195" xr:uid="{4E6F91A5-5583-4191-B893-49D80C8CCE67}"/>
    <cellStyle name="Normal 5 7 2 3 4" xfId="1196" xr:uid="{BB4FEAC0-5D5A-4112-B7BA-B0FD9AB56F16}"/>
    <cellStyle name="Normal 5 7 2 3 5" xfId="1197" xr:uid="{17373BB9-EA76-47BD-8B93-84C7426E6343}"/>
    <cellStyle name="Normal 5 7 2 4" xfId="1198" xr:uid="{3F5D6FB4-CA48-487B-93DA-030F40BE20FE}"/>
    <cellStyle name="Normal 5 7 2 4 2" xfId="1199" xr:uid="{EE1A1640-B429-4FE0-9803-B94CD928FB5B}"/>
    <cellStyle name="Normal 5 7 2 4 3" xfId="1200" xr:uid="{539EB678-B77C-40AB-A61C-9DE49D8FFB4C}"/>
    <cellStyle name="Normal 5 7 2 4 4" xfId="1201" xr:uid="{B82D29BE-C427-42CF-ACE2-CA82AD99D19F}"/>
    <cellStyle name="Normal 5 7 2 5" xfId="1202" xr:uid="{E3112D6D-3901-4F59-933B-C51C9D25C80A}"/>
    <cellStyle name="Normal 5 7 2 5 2" xfId="1203" xr:uid="{7F94616A-C4BA-4F0D-A874-FFE68370CE47}"/>
    <cellStyle name="Normal 5 7 2 5 3" xfId="1204" xr:uid="{C8C3EFEC-038D-4317-9D5D-F30461D40B6B}"/>
    <cellStyle name="Normal 5 7 2 5 4" xfId="1205" xr:uid="{FAD4F9F8-BEC2-450D-9A79-AC55ADA94CC3}"/>
    <cellStyle name="Normal 5 7 2 6" xfId="1206" xr:uid="{B3D201B3-BFDF-48C5-9C12-2F7850DDFB6E}"/>
    <cellStyle name="Normal 5 7 2 7" xfId="1207" xr:uid="{0E4105DD-BBF4-4685-911B-A85B215E5494}"/>
    <cellStyle name="Normal 5 7 2 8" xfId="1208" xr:uid="{51EA248D-0D2E-4B94-B69A-98D9AA2C141E}"/>
    <cellStyle name="Normal 5 7 3" xfId="1209" xr:uid="{88964F52-4966-432B-AF25-80389EC0D74D}"/>
    <cellStyle name="Normal 5 7 3 2" xfId="1210" xr:uid="{5D893237-E7B7-4C43-B67C-A2F7C8CD416B}"/>
    <cellStyle name="Normal 5 7 3 2 2" xfId="1211" xr:uid="{16E9468D-C78F-49F5-BC8B-835565E9235D}"/>
    <cellStyle name="Normal 5 7 3 2 3" xfId="1212" xr:uid="{6B9C60E5-92F2-4512-B971-9BC1620040F1}"/>
    <cellStyle name="Normal 5 7 3 2 4" xfId="1213" xr:uid="{2842981D-7D76-491A-86F5-6E64BA6330BC}"/>
    <cellStyle name="Normal 5 7 3 3" xfId="1214" xr:uid="{D089014A-E70E-494A-8EE6-909D39F65859}"/>
    <cellStyle name="Normal 5 7 3 3 2" xfId="1215" xr:uid="{044B0534-63E7-48C1-A7E4-80E41C12A66E}"/>
    <cellStyle name="Normal 5 7 3 3 3" xfId="1216" xr:uid="{3C24EF66-385D-440C-927B-3AB6EB66CE81}"/>
    <cellStyle name="Normal 5 7 3 3 4" xfId="1217" xr:uid="{3922DA1D-249E-447F-8226-44A5B08DE809}"/>
    <cellStyle name="Normal 5 7 3 4" xfId="1218" xr:uid="{9AC8D6B1-9A70-472D-91BF-DA293FE16477}"/>
    <cellStyle name="Normal 5 7 3 5" xfId="1219" xr:uid="{A8D83250-329E-41B5-88F2-D0DA505BE368}"/>
    <cellStyle name="Normal 5 7 3 6" xfId="1220" xr:uid="{75CE767D-0FF2-4D37-8717-E235512796F6}"/>
    <cellStyle name="Normal 5 7 4" xfId="1221" xr:uid="{4FF6F18D-773F-4EB3-B0C7-7BFBDB17D8A2}"/>
    <cellStyle name="Normal 5 7 4 2" xfId="1222" xr:uid="{BED0C0F8-D99F-463D-8820-8912FD87A90C}"/>
    <cellStyle name="Normal 5 7 4 2 2" xfId="1223" xr:uid="{666B4F93-3EA4-43D2-A45A-FBF978918743}"/>
    <cellStyle name="Normal 5 7 4 2 3" xfId="1224" xr:uid="{9472041B-3270-42B5-8B70-DDDF62F28D9C}"/>
    <cellStyle name="Normal 5 7 4 2 4" xfId="1225" xr:uid="{E2ABD503-0985-457D-BB1B-F368EF95067A}"/>
    <cellStyle name="Normal 5 7 4 3" xfId="1226" xr:uid="{F52AB280-9814-4636-9A5B-C2748FA391FA}"/>
    <cellStyle name="Normal 5 7 4 4" xfId="1227" xr:uid="{215910CA-F497-4431-BB3B-606273704FF0}"/>
    <cellStyle name="Normal 5 7 4 5" xfId="1228" xr:uid="{1503D3A3-CC71-492F-9561-E5DBCD919B6F}"/>
    <cellStyle name="Normal 5 7 5" xfId="1229" xr:uid="{44710A22-3F4C-4AA3-8921-B497307BB5D5}"/>
    <cellStyle name="Normal 5 7 5 2" xfId="1230" xr:uid="{FFAD636F-FE21-41B9-A75C-E90838F8733B}"/>
    <cellStyle name="Normal 5 7 5 3" xfId="1231" xr:uid="{8B53DAD4-BB1A-4E6E-A865-798911B67E2A}"/>
    <cellStyle name="Normal 5 7 5 4" xfId="1232" xr:uid="{E425AF3E-FC50-4770-9FD9-69619824D78E}"/>
    <cellStyle name="Normal 5 7 6" xfId="1233" xr:uid="{A2CCCEA7-0F65-46E0-96DC-921A42C898B4}"/>
    <cellStyle name="Normal 5 7 6 2" xfId="1234" xr:uid="{D1E554B3-D46D-448A-A1B9-C7C280BC66F1}"/>
    <cellStyle name="Normal 5 7 6 3" xfId="1235" xr:uid="{08065918-99AB-4A61-A1F4-29B0C954274B}"/>
    <cellStyle name="Normal 5 7 6 4" xfId="1236" xr:uid="{9B49AC07-08D7-40B0-B006-AEC94E023EED}"/>
    <cellStyle name="Normal 5 7 7" xfId="1237" xr:uid="{DECAF433-9E54-4F6E-894D-08BA56D22B49}"/>
    <cellStyle name="Normal 5 7 8" xfId="1238" xr:uid="{CA1813C8-D254-47CB-9A14-1F744776D101}"/>
    <cellStyle name="Normal 5 7 9" xfId="1239" xr:uid="{30C20E88-EB8B-4862-926D-4B87B153DBC5}"/>
    <cellStyle name="Normal 5 8" xfId="1240" xr:uid="{F4ED6656-33B7-470F-8AC8-F05ED2F1F820}"/>
    <cellStyle name="Normal 5 8 2" xfId="1241" xr:uid="{0A43B7CE-C12E-4A6D-B3D6-E69E7C070F53}"/>
    <cellStyle name="Normal 5 8 2 2" xfId="1242" xr:uid="{9E25729E-7277-42D7-B23D-A33C69D346D1}"/>
    <cellStyle name="Normal 5 8 2 2 2" xfId="1243" xr:uid="{6A3F3122-0645-4DE1-A67E-24C6BF7BFE41}"/>
    <cellStyle name="Normal 5 8 2 2 2 2" xfId="3918" xr:uid="{ED13FAA7-4A62-4410-98A0-6E9622DE1CA4}"/>
    <cellStyle name="Normal 5 8 2 2 3" xfId="1244" xr:uid="{437B14E9-DFEF-4232-B1AF-384B5237DEDE}"/>
    <cellStyle name="Normal 5 8 2 2 4" xfId="1245" xr:uid="{747C8529-D73E-48F8-B0CA-F005080E9359}"/>
    <cellStyle name="Normal 5 8 2 3" xfId="1246" xr:uid="{CC01A703-6310-4254-A3CB-3D2CBEEDE655}"/>
    <cellStyle name="Normal 5 8 2 3 2" xfId="1247" xr:uid="{5369374F-0067-42DE-87E8-54B7E33B199E}"/>
    <cellStyle name="Normal 5 8 2 3 3" xfId="1248" xr:uid="{16EEDF03-0722-4D52-ABEF-DCD4BEE5FDD7}"/>
    <cellStyle name="Normal 5 8 2 3 4" xfId="1249" xr:uid="{438FFFB4-BA4E-41ED-8E66-6C71E16400E3}"/>
    <cellStyle name="Normal 5 8 2 4" xfId="1250" xr:uid="{7B8CA6F0-0B1A-4162-805C-2982A77E4F67}"/>
    <cellStyle name="Normal 5 8 2 5" xfId="1251" xr:uid="{211BFD1F-0000-4B91-9AA4-2434CA41CD6F}"/>
    <cellStyle name="Normal 5 8 2 6" xfId="1252" xr:uid="{1AD45C08-C885-415F-AE39-56D70E7CA099}"/>
    <cellStyle name="Normal 5 8 3" xfId="1253" xr:uid="{3BAE0437-312F-4771-A637-F3593695E429}"/>
    <cellStyle name="Normal 5 8 3 2" xfId="1254" xr:uid="{A988C7FE-38CC-41CD-9C37-E6B89F212624}"/>
    <cellStyle name="Normal 5 8 3 2 2" xfId="1255" xr:uid="{A2FFF9E2-F020-439B-B5BD-61F44F33F4A0}"/>
    <cellStyle name="Normal 5 8 3 2 3" xfId="1256" xr:uid="{827137C3-C2FF-4D25-B5A5-D2391F622B76}"/>
    <cellStyle name="Normal 5 8 3 2 4" xfId="1257" xr:uid="{19F8F6F5-98F7-4A72-B47C-8E4A033B96A1}"/>
    <cellStyle name="Normal 5 8 3 3" xfId="1258" xr:uid="{D95D9B6E-2D15-495C-A183-18F6316EC72D}"/>
    <cellStyle name="Normal 5 8 3 4" xfId="1259" xr:uid="{34A5328C-C6D5-4491-A620-2893CF9A3877}"/>
    <cellStyle name="Normal 5 8 3 5" xfId="1260" xr:uid="{CAA6BBEC-70CB-4B0F-8DE7-20449450AF88}"/>
    <cellStyle name="Normal 5 8 4" xfId="1261" xr:uid="{C4777AF1-D435-4971-BACD-E6D4718ACFDD}"/>
    <cellStyle name="Normal 5 8 4 2" xfId="1262" xr:uid="{17735549-C5D1-4C12-A4A1-50915EC645E7}"/>
    <cellStyle name="Normal 5 8 4 3" xfId="1263" xr:uid="{FC69BFBA-7848-4E1B-AE0D-ED8B8804D352}"/>
    <cellStyle name="Normal 5 8 4 4" xfId="1264" xr:uid="{8150C99F-8500-4896-912B-2048C25EBB2C}"/>
    <cellStyle name="Normal 5 8 5" xfId="1265" xr:uid="{5E8F6A2C-E778-47A1-89E7-F4A304735065}"/>
    <cellStyle name="Normal 5 8 5 2" xfId="1266" xr:uid="{A1582192-C36C-4695-9B87-C96BE9B980F5}"/>
    <cellStyle name="Normal 5 8 5 3" xfId="1267" xr:uid="{20CB0319-A44F-4E67-BAE9-3F5ED49AE621}"/>
    <cellStyle name="Normal 5 8 5 4" xfId="1268" xr:uid="{45ADACF4-0690-4C42-8BB7-A69E126596AF}"/>
    <cellStyle name="Normal 5 8 6" xfId="1269" xr:uid="{BC2BA9AA-895F-4CE0-8CA7-B4B09A5305D5}"/>
    <cellStyle name="Normal 5 8 7" xfId="1270" xr:uid="{794205BB-F79B-4828-BBEC-C3F72A981497}"/>
    <cellStyle name="Normal 5 8 8" xfId="1271" xr:uid="{D53445EA-B562-467F-8E6A-1719ACFBA301}"/>
    <cellStyle name="Normal 5 9" xfId="1272" xr:uid="{C8E094E3-62DB-4B4E-A7D8-C19DEBA4AD90}"/>
    <cellStyle name="Normal 5 9 2" xfId="1273" xr:uid="{61802B02-9E2B-4C25-928E-3674A0C6C52C}"/>
    <cellStyle name="Normal 5 9 2 2" xfId="1274" xr:uid="{2B34DBE6-22A4-4C13-85E7-E3868F69C8FE}"/>
    <cellStyle name="Normal 5 9 2 2 2" xfId="1275" xr:uid="{A5358395-F9BB-4CB0-A676-4178850C9A0C}"/>
    <cellStyle name="Normal 5 9 2 2 3" xfId="1276" xr:uid="{94BD6F43-ABB4-4F3E-B7C9-9F6EB7DC740C}"/>
    <cellStyle name="Normal 5 9 2 2 4" xfId="1277" xr:uid="{AB43C18A-8FE0-42D4-84B0-8CB0B131DDCE}"/>
    <cellStyle name="Normal 5 9 2 3" xfId="1278" xr:uid="{FF0AF73E-BC54-432F-ACB1-593804B09F7E}"/>
    <cellStyle name="Normal 5 9 2 4" xfId="1279" xr:uid="{42398225-2BE0-456A-92FC-98820E3320E0}"/>
    <cellStyle name="Normal 5 9 2 5" xfId="1280" xr:uid="{6C0ADBB6-3D36-46BE-B91F-9FB28D3EDE20}"/>
    <cellStyle name="Normal 5 9 3" xfId="1281" xr:uid="{D6618735-8953-4CDA-9BD9-6F9112E49E8F}"/>
    <cellStyle name="Normal 5 9 3 2" xfId="1282" xr:uid="{CF7DEF92-6A19-4919-90C5-4B077550F2C6}"/>
    <cellStyle name="Normal 5 9 3 3" xfId="1283" xr:uid="{BCEDCFB5-F2B0-4708-8E58-D8D19877CA30}"/>
    <cellStyle name="Normal 5 9 3 4" xfId="1284" xr:uid="{7567E223-854F-4BAD-A92B-D69DE19D3D90}"/>
    <cellStyle name="Normal 5 9 4" xfId="1285" xr:uid="{59253F54-DF4F-4938-ACEE-8F7E315AF26C}"/>
    <cellStyle name="Normal 5 9 4 2" xfId="1286" xr:uid="{36238CE1-0512-443F-B4DA-B40C11DB779E}"/>
    <cellStyle name="Normal 5 9 4 3" xfId="1287" xr:uid="{6E784845-DC59-41E0-A147-C44BB69C389A}"/>
    <cellStyle name="Normal 5 9 4 4" xfId="1288" xr:uid="{98941208-A8A2-4E8F-9DE3-709E513C4DBD}"/>
    <cellStyle name="Normal 5 9 5" xfId="1289" xr:uid="{115867AE-22DC-48A5-AE4F-9385E8F052C3}"/>
    <cellStyle name="Normal 5 9 6" xfId="1290" xr:uid="{6C18C922-C674-48DA-9D7A-27CCEBBC6CAD}"/>
    <cellStyle name="Normal 5 9 7" xfId="1291" xr:uid="{11DF02FA-8FC2-401C-A952-67DCEA3331EA}"/>
    <cellStyle name="Normal 6" xfId="82" xr:uid="{9B7C6403-66DD-4956-8CF5-130B83B5A2EF}"/>
    <cellStyle name="Normal 6 10" xfId="1292" xr:uid="{6CCA706A-5DA1-44EB-8686-C1A691166CAA}"/>
    <cellStyle name="Normal 6 10 2" xfId="1293" xr:uid="{3A8BB98A-78A4-44CC-A8E5-71F5BCEA53CE}"/>
    <cellStyle name="Normal 6 10 2 2" xfId="1294" xr:uid="{5FCA7E40-E341-4EE9-8F28-9355A9EE4D4A}"/>
    <cellStyle name="Normal 6 10 2 3" xfId="1295" xr:uid="{AC3E2C2A-4908-498A-801A-5D619B879245}"/>
    <cellStyle name="Normal 6 10 2 4" xfId="1296" xr:uid="{04371A5E-2FB8-49D7-8F9B-1A35A9871243}"/>
    <cellStyle name="Normal 6 10 3" xfId="1297" xr:uid="{105EF9F0-A48F-4F5F-8272-66D321158FB6}"/>
    <cellStyle name="Normal 6 10 4" xfId="1298" xr:uid="{7C95E367-C0A3-4CB4-8705-C0A30D21D913}"/>
    <cellStyle name="Normal 6 10 5" xfId="1299" xr:uid="{22C815DB-5291-4DA7-95D6-EFFC60775853}"/>
    <cellStyle name="Normal 6 11" xfId="1300" xr:uid="{AB41F51A-9527-4B4D-95CA-200B0FD7D059}"/>
    <cellStyle name="Normal 6 11 2" xfId="1301" xr:uid="{E407A4E3-77FE-49A6-9537-99EA0CDFC573}"/>
    <cellStyle name="Normal 6 11 3" xfId="1302" xr:uid="{53CC9CB4-7838-4ECB-BF9F-612B3D77E2AD}"/>
    <cellStyle name="Normal 6 11 4" xfId="1303" xr:uid="{2CF6B165-890E-4FCA-8F79-4327308D0722}"/>
    <cellStyle name="Normal 6 12" xfId="1304" xr:uid="{2ECBBF77-AA7A-4D3B-8BC4-99B76C12B0D1}"/>
    <cellStyle name="Normal 6 12 2" xfId="1305" xr:uid="{A0C7B344-BB18-4693-A33D-4523EC28BE84}"/>
    <cellStyle name="Normal 6 12 3" xfId="1306" xr:uid="{6A7ECF29-2E36-4E1A-A66C-6CE0BA14E915}"/>
    <cellStyle name="Normal 6 12 4" xfId="1307" xr:uid="{37BAA65E-CCAA-4964-AB7F-9CD1EF48A513}"/>
    <cellStyle name="Normal 6 13" xfId="1308" xr:uid="{B200D627-82E1-42D2-9AC0-BBB781316C7C}"/>
    <cellStyle name="Normal 6 13 2" xfId="1309" xr:uid="{68C42AC3-18CF-4D86-84D7-6E5DC8A146EF}"/>
    <cellStyle name="Normal 6 13 3" xfId="3736" xr:uid="{CB74EC10-B733-4E75-B141-CB7D600FDAEB}"/>
    <cellStyle name="Normal 6 13 4" xfId="4608" xr:uid="{8726B4F2-CBAF-4BB0-BF5A-FF2B0E5FC527}"/>
    <cellStyle name="Normal 6 13 5" xfId="4434" xr:uid="{D6C61248-957C-4D05-AB5D-EBDA4495E225}"/>
    <cellStyle name="Normal 6 14" xfId="1310" xr:uid="{7326D0D7-3C78-41C1-8742-53FA7017C09B}"/>
    <cellStyle name="Normal 6 15" xfId="1311" xr:uid="{804A733B-0DBB-476F-962E-79C1AE8B3A68}"/>
    <cellStyle name="Normal 6 16" xfId="1312" xr:uid="{9BFF986E-7B3F-461B-8515-9D3C195014F8}"/>
    <cellStyle name="Normal 6 2" xfId="83" xr:uid="{EEAC3604-1AB5-4C2B-82BA-A62FBE1B02B1}"/>
    <cellStyle name="Normal 6 2 2" xfId="3728" xr:uid="{AD806926-972F-49E5-A01D-D7F76E7FE4BB}"/>
    <cellStyle name="Normal 6 2 2 2" xfId="4591" xr:uid="{1939CAEE-4F07-4DF6-BF78-2044FE06D39A}"/>
    <cellStyle name="Normal 6 2 3" xfId="4592" xr:uid="{9DCCCD79-9B1E-4487-AB65-C7061A5CF0A9}"/>
    <cellStyle name="Normal 6 3" xfId="84" xr:uid="{90862C05-F443-4613-95EB-572864ED50FA}"/>
    <cellStyle name="Normal 6 3 10" xfId="1313" xr:uid="{10E59A6C-5106-472E-ADBA-2A5816BA559F}"/>
    <cellStyle name="Normal 6 3 11" xfId="1314" xr:uid="{FB2CDCF0-2D24-4EE7-9C0F-1C88FE6DC6B1}"/>
    <cellStyle name="Normal 6 3 2" xfId="1315" xr:uid="{FF0E031D-23DC-48AC-8785-965C048FBB21}"/>
    <cellStyle name="Normal 6 3 2 2" xfId="1316" xr:uid="{B3F8B1F3-BA2F-49A8-9131-2B2A2D56F2D8}"/>
    <cellStyle name="Normal 6 3 2 2 2" xfId="1317" xr:uid="{5D04121F-A89A-48A8-9A2D-B3BFB26923B9}"/>
    <cellStyle name="Normal 6 3 2 2 2 2" xfId="1318" xr:uid="{5A30E1E7-5442-4236-84F8-814E36EB06BB}"/>
    <cellStyle name="Normal 6 3 2 2 2 2 2" xfId="1319" xr:uid="{AE40E713-87D7-4C6D-9AE7-02F9A85A6C63}"/>
    <cellStyle name="Normal 6 3 2 2 2 2 2 2" xfId="3919" xr:uid="{712FA352-532B-4C2C-8A29-70A2C5FE1DA4}"/>
    <cellStyle name="Normal 6 3 2 2 2 2 2 2 2" xfId="3920" xr:uid="{08DD0581-4732-40A3-B8B2-EB4431474093}"/>
    <cellStyle name="Normal 6 3 2 2 2 2 2 3" xfId="3921" xr:uid="{8F00213A-F675-4381-9831-D5F9670302ED}"/>
    <cellStyle name="Normal 6 3 2 2 2 2 3" xfId="1320" xr:uid="{A79F184F-C9FD-42A4-BC28-EF283EE5ABBD}"/>
    <cellStyle name="Normal 6 3 2 2 2 2 3 2" xfId="3922" xr:uid="{EB856F25-44BF-4AAC-BA47-DCF7935E5C25}"/>
    <cellStyle name="Normal 6 3 2 2 2 2 4" xfId="1321" xr:uid="{EB660DA3-8523-4DC9-B6CC-4B092AF94129}"/>
    <cellStyle name="Normal 6 3 2 2 2 3" xfId="1322" xr:uid="{4974DF58-FAC4-4C87-8E98-A894F49B3876}"/>
    <cellStyle name="Normal 6 3 2 2 2 3 2" xfId="1323" xr:uid="{A34144B7-356A-4292-965C-896B1EBB7DF0}"/>
    <cellStyle name="Normal 6 3 2 2 2 3 2 2" xfId="3923" xr:uid="{FA6EC276-8892-4FA6-8FA3-7AF97F649BCB}"/>
    <cellStyle name="Normal 6 3 2 2 2 3 3" xfId="1324" xr:uid="{F1A7DF4A-866D-4948-82CE-D8F151A7DB82}"/>
    <cellStyle name="Normal 6 3 2 2 2 3 4" xfId="1325" xr:uid="{05925DCB-869B-462E-9688-C1CB1C5F49B8}"/>
    <cellStyle name="Normal 6 3 2 2 2 4" xfId="1326" xr:uid="{78A90F4E-1F7E-4338-83EA-3D082B56B0E0}"/>
    <cellStyle name="Normal 6 3 2 2 2 4 2" xfId="3924" xr:uid="{3BD99F15-2603-4734-BCF6-38D7C8746604}"/>
    <cellStyle name="Normal 6 3 2 2 2 5" xfId="1327" xr:uid="{44916C4F-0249-468B-9A53-512A81661BA8}"/>
    <cellStyle name="Normal 6 3 2 2 2 6" xfId="1328" xr:uid="{1D6CF6E9-2645-49A9-AF31-E05049970D16}"/>
    <cellStyle name="Normal 6 3 2 2 3" xfId="1329" xr:uid="{B6A97D14-9C87-40EC-A211-2527236979E7}"/>
    <cellStyle name="Normal 6 3 2 2 3 2" xfId="1330" xr:uid="{CB29984F-E50D-454D-85B0-E8631A6D9756}"/>
    <cellStyle name="Normal 6 3 2 2 3 2 2" xfId="1331" xr:uid="{1D7F32C6-FE91-4DC3-8BFB-0F4FF81BE653}"/>
    <cellStyle name="Normal 6 3 2 2 3 2 2 2" xfId="3925" xr:uid="{F875A9C7-2F19-4E51-9C5F-92E064522330}"/>
    <cellStyle name="Normal 6 3 2 2 3 2 2 2 2" xfId="3926" xr:uid="{E5A61A00-71CE-4627-AD96-2C52675DABDA}"/>
    <cellStyle name="Normal 6 3 2 2 3 2 2 3" xfId="3927" xr:uid="{9F8D5787-0307-4AD9-A67B-C711298502C6}"/>
    <cellStyle name="Normal 6 3 2 2 3 2 3" xfId="1332" xr:uid="{E390E328-7510-46F7-BFD8-D5C2E7CF5A4A}"/>
    <cellStyle name="Normal 6 3 2 2 3 2 3 2" xfId="3928" xr:uid="{BBAE56C2-B98B-4602-8AE7-9DF238C2CA9C}"/>
    <cellStyle name="Normal 6 3 2 2 3 2 4" xfId="1333" xr:uid="{B8B8F2E1-B803-4E03-A5E1-E3C0D088BA91}"/>
    <cellStyle name="Normal 6 3 2 2 3 3" xfId="1334" xr:uid="{7EE3790D-F441-4D04-8B95-6B2DA7721228}"/>
    <cellStyle name="Normal 6 3 2 2 3 3 2" xfId="3929" xr:uid="{083B75C6-B65C-4C79-A6FF-6CF2040983A7}"/>
    <cellStyle name="Normal 6 3 2 2 3 3 2 2" xfId="3930" xr:uid="{3BB3A63F-EAF9-4D6F-9C1A-76EF817AE843}"/>
    <cellStyle name="Normal 6 3 2 2 3 3 3" xfId="3931" xr:uid="{C56BFB49-B5E2-4B48-AEDD-2127D88CED2B}"/>
    <cellStyle name="Normal 6 3 2 2 3 4" xfId="1335" xr:uid="{C53B1EB9-1A70-414D-A930-E536B13C1FBF}"/>
    <cellStyle name="Normal 6 3 2 2 3 4 2" xfId="3932" xr:uid="{05C0C666-46D6-46F4-821B-354EF9F501CD}"/>
    <cellStyle name="Normal 6 3 2 2 3 5" xfId="1336" xr:uid="{9248D624-7357-4358-9DAD-AAA58635E8EA}"/>
    <cellStyle name="Normal 6 3 2 2 4" xfId="1337" xr:uid="{1361C3DB-DDBB-4F7D-B120-7DA109107877}"/>
    <cellStyle name="Normal 6 3 2 2 4 2" xfId="1338" xr:uid="{DBA0415D-5FCF-4E29-AD35-B3585B7283C2}"/>
    <cellStyle name="Normal 6 3 2 2 4 2 2" xfId="3933" xr:uid="{E0933C4E-ED56-42AD-8D5A-4503F3BDE2D6}"/>
    <cellStyle name="Normal 6 3 2 2 4 2 2 2" xfId="3934" xr:uid="{785FBB77-460D-4BB9-BD23-5BE6AA1C8347}"/>
    <cellStyle name="Normal 6 3 2 2 4 2 3" xfId="3935" xr:uid="{0A3C8B65-70BB-4960-818E-204733CF804D}"/>
    <cellStyle name="Normal 6 3 2 2 4 3" xfId="1339" xr:uid="{AC79934D-F4F7-4948-AC43-DED50CF4D2AE}"/>
    <cellStyle name="Normal 6 3 2 2 4 3 2" xfId="3936" xr:uid="{577B1C3D-AB91-42C8-ACC1-A5F0264ED987}"/>
    <cellStyle name="Normal 6 3 2 2 4 4" xfId="1340" xr:uid="{6EC3F0AE-06AA-47F3-8F64-88293A3F5A86}"/>
    <cellStyle name="Normal 6 3 2 2 5" xfId="1341" xr:uid="{21BA8AFA-472D-4304-A8D4-911C09EC49EE}"/>
    <cellStyle name="Normal 6 3 2 2 5 2" xfId="1342" xr:uid="{D60C802F-95B5-4C08-9B01-29BF9E6C0F4D}"/>
    <cellStyle name="Normal 6 3 2 2 5 2 2" xfId="3937" xr:uid="{0C51719F-8872-4E11-94C7-687ACB1FF0D7}"/>
    <cellStyle name="Normal 6 3 2 2 5 3" xfId="1343" xr:uid="{BBBF4D98-4FA3-4F6B-A4FC-09FF405E6262}"/>
    <cellStyle name="Normal 6 3 2 2 5 4" xfId="1344" xr:uid="{076E91BB-3B61-4E62-875E-9C5A50DD3090}"/>
    <cellStyle name="Normal 6 3 2 2 6" xfId="1345" xr:uid="{61381D08-4C89-4079-97A3-4C7FEB022771}"/>
    <cellStyle name="Normal 6 3 2 2 6 2" xfId="3938" xr:uid="{BAA3F03D-956F-4BA9-A922-2ADA2CF55DE2}"/>
    <cellStyle name="Normal 6 3 2 2 7" xfId="1346" xr:uid="{7A8F0889-585D-4322-B2D5-11C475EB2457}"/>
    <cellStyle name="Normal 6 3 2 2 8" xfId="1347" xr:uid="{AC4ABD06-495E-44BD-BFDE-B2EEECAA1FC7}"/>
    <cellStyle name="Normal 6 3 2 3" xfId="1348" xr:uid="{7DBD17E0-B56A-4711-B9D7-94C2AE9C0A96}"/>
    <cellStyle name="Normal 6 3 2 3 2" xfId="1349" xr:uid="{64AFAC91-A22B-463A-931F-9DA110D457AF}"/>
    <cellStyle name="Normal 6 3 2 3 2 2" xfId="1350" xr:uid="{31F08A1E-1B82-4D5C-8F75-9B9DB04125CC}"/>
    <cellStyle name="Normal 6 3 2 3 2 2 2" xfId="3939" xr:uid="{5A2D104F-27B4-4D0A-9230-4F8523FE236D}"/>
    <cellStyle name="Normal 6 3 2 3 2 2 2 2" xfId="3940" xr:uid="{DCEB3077-2550-44DD-8433-ADA2558113D2}"/>
    <cellStyle name="Normal 6 3 2 3 2 2 3" xfId="3941" xr:uid="{8B2457AD-850C-42A8-A4C9-FAB8F95B05AA}"/>
    <cellStyle name="Normal 6 3 2 3 2 3" xfId="1351" xr:uid="{B97566A7-0415-476C-AECA-3DBAD0E895B2}"/>
    <cellStyle name="Normal 6 3 2 3 2 3 2" xfId="3942" xr:uid="{C14A1428-8BD7-402C-815B-A62BD6E4E3AF}"/>
    <cellStyle name="Normal 6 3 2 3 2 4" xfId="1352" xr:uid="{FBFD81AE-E338-4235-A206-9140F813F52A}"/>
    <cellStyle name="Normal 6 3 2 3 3" xfId="1353" xr:uid="{6A4CB6AE-9942-4609-94E1-F345F7071CE1}"/>
    <cellStyle name="Normal 6 3 2 3 3 2" xfId="1354" xr:uid="{2A9D114A-6BF6-4B7E-B5DA-1D95E8640FE1}"/>
    <cellStyle name="Normal 6 3 2 3 3 2 2" xfId="3943" xr:uid="{B934CA83-C8D1-40CA-B344-3AC54EBF1C6F}"/>
    <cellStyle name="Normal 6 3 2 3 3 3" xfId="1355" xr:uid="{0B93C38F-8F9D-401F-9785-E76DE2203F4C}"/>
    <cellStyle name="Normal 6 3 2 3 3 4" xfId="1356" xr:uid="{4D3E0F43-056F-4C7E-A7FF-C30F940DA807}"/>
    <cellStyle name="Normal 6 3 2 3 4" xfId="1357" xr:uid="{E5318C00-4DAB-4427-BD2E-8E1FF4B788BF}"/>
    <cellStyle name="Normal 6 3 2 3 4 2" xfId="3944" xr:uid="{4B3339B7-03D9-43BE-9F4B-E1B00C3D865D}"/>
    <cellStyle name="Normal 6 3 2 3 5" xfId="1358" xr:uid="{988B7585-E3DB-4BA9-8ABE-47612F492537}"/>
    <cellStyle name="Normal 6 3 2 3 6" xfId="1359" xr:uid="{F775F28C-0043-4242-A63C-D8BB9938DD66}"/>
    <cellStyle name="Normal 6 3 2 4" xfId="1360" xr:uid="{69A58B2A-25C7-4C68-8EED-A2D907314E7D}"/>
    <cellStyle name="Normal 6 3 2 4 2" xfId="1361" xr:uid="{FF1A83F5-CB95-4D29-9F56-614BDB8D4E08}"/>
    <cellStyle name="Normal 6 3 2 4 2 2" xfId="1362" xr:uid="{823BBC0F-9E25-4F21-A652-ED350B33AA56}"/>
    <cellStyle name="Normal 6 3 2 4 2 2 2" xfId="3945" xr:uid="{FAF32E05-7138-484C-8047-F124030EFC12}"/>
    <cellStyle name="Normal 6 3 2 4 2 2 2 2" xfId="3946" xr:uid="{A07CD6B2-7C8A-4F00-8672-3C71A7F6D40A}"/>
    <cellStyle name="Normal 6 3 2 4 2 2 3" xfId="3947" xr:uid="{043E4F96-2389-4F8E-B2FD-2E78E0A708B0}"/>
    <cellStyle name="Normal 6 3 2 4 2 3" xfId="1363" xr:uid="{7B97563B-12A2-450F-B7B2-B273E50C869E}"/>
    <cellStyle name="Normal 6 3 2 4 2 3 2" xfId="3948" xr:uid="{B9CC19E5-2D97-4981-87D5-6064B73068BF}"/>
    <cellStyle name="Normal 6 3 2 4 2 4" xfId="1364" xr:uid="{BB1EF5AC-7AE0-4330-B11D-462DB2A74BE3}"/>
    <cellStyle name="Normal 6 3 2 4 3" xfId="1365" xr:uid="{74DAFB70-EF6A-44ED-BD81-35AA485A096D}"/>
    <cellStyle name="Normal 6 3 2 4 3 2" xfId="3949" xr:uid="{ADF03829-E6B5-4EB6-B0F8-6DD340B1B174}"/>
    <cellStyle name="Normal 6 3 2 4 3 2 2" xfId="3950" xr:uid="{9421FA2D-D43C-4BAC-A4F6-7EEAE6CD1BE4}"/>
    <cellStyle name="Normal 6 3 2 4 3 3" xfId="3951" xr:uid="{B5A80EDD-78AB-4B15-BB41-2CE1BB4F964D}"/>
    <cellStyle name="Normal 6 3 2 4 4" xfId="1366" xr:uid="{17934556-E19F-4991-ADA2-B4C4633CBD42}"/>
    <cellStyle name="Normal 6 3 2 4 4 2" xfId="3952" xr:uid="{D8C5D8CF-7AA7-46FF-804B-1BE5B796F511}"/>
    <cellStyle name="Normal 6 3 2 4 5" xfId="1367" xr:uid="{13AFE997-C442-45A3-B6B3-2ABF6C579FAC}"/>
    <cellStyle name="Normal 6 3 2 5" xfId="1368" xr:uid="{757A610A-E8BB-4482-A2D2-5FB0CE6D2303}"/>
    <cellStyle name="Normal 6 3 2 5 2" xfId="1369" xr:uid="{09910CC3-452F-4F9F-8C85-1CC655F4E061}"/>
    <cellStyle name="Normal 6 3 2 5 2 2" xfId="3953" xr:uid="{CF878C0C-3B30-4A91-B3A9-F63CF810E61F}"/>
    <cellStyle name="Normal 6 3 2 5 2 2 2" xfId="3954" xr:uid="{68F0189C-FC0E-4749-BEEB-1B42DE4D2DE6}"/>
    <cellStyle name="Normal 6 3 2 5 2 3" xfId="3955" xr:uid="{510E54DB-943A-4A73-9383-409A3F68D5BF}"/>
    <cellStyle name="Normal 6 3 2 5 3" xfId="1370" xr:uid="{5A47BF5D-6DA3-4E12-8D0F-1A1C5EC114CF}"/>
    <cellStyle name="Normal 6 3 2 5 3 2" xfId="3956" xr:uid="{FC75E859-9535-464E-8C4E-4F339693899C}"/>
    <cellStyle name="Normal 6 3 2 5 4" xfId="1371" xr:uid="{F208C0C8-308D-4F9A-A2EF-33B16A4EFB92}"/>
    <cellStyle name="Normal 6 3 2 6" xfId="1372" xr:uid="{0509EFC8-4AA1-4E4B-90CA-CCBF745752DC}"/>
    <cellStyle name="Normal 6 3 2 6 2" xfId="1373" xr:uid="{104A4F7C-B032-40E0-81D9-0A22C3870870}"/>
    <cellStyle name="Normal 6 3 2 6 2 2" xfId="3957" xr:uid="{0E08D695-F89F-4E24-9D95-AB95C6F52C5D}"/>
    <cellStyle name="Normal 6 3 2 6 3" xfId="1374" xr:uid="{D8D19863-6D26-4D99-8D95-DBFC01CDD8F8}"/>
    <cellStyle name="Normal 6 3 2 6 4" xfId="1375" xr:uid="{AEC75252-6E35-4587-9F23-2EC9EB902A86}"/>
    <cellStyle name="Normal 6 3 2 7" xfId="1376" xr:uid="{2A777BE4-D332-4EB7-85D9-49984B079836}"/>
    <cellStyle name="Normal 6 3 2 7 2" xfId="3958" xr:uid="{B8F09032-A1A5-4D0A-AD46-318C2F138E79}"/>
    <cellStyle name="Normal 6 3 2 8" xfId="1377" xr:uid="{62FD6ACA-EF91-413B-A273-F43BAC4D3EF2}"/>
    <cellStyle name="Normal 6 3 2 9" xfId="1378" xr:uid="{40B7190C-7298-49AA-96AE-FC3BF43653CB}"/>
    <cellStyle name="Normal 6 3 3" xfId="1379" xr:uid="{E01A3E36-BC0B-446F-87E9-F189ABE0AA15}"/>
    <cellStyle name="Normal 6 3 3 2" xfId="1380" xr:uid="{343CC7B7-3E00-48C0-9527-C9296E04A265}"/>
    <cellStyle name="Normal 6 3 3 2 2" xfId="1381" xr:uid="{DDB5AE8D-7F7F-4C06-BDD0-BC55F320E16B}"/>
    <cellStyle name="Normal 6 3 3 2 2 2" xfId="1382" xr:uid="{7BA054D9-0653-4634-ACE5-7F00AC25188E}"/>
    <cellStyle name="Normal 6 3 3 2 2 2 2" xfId="3959" xr:uid="{D06013F7-9CEB-4829-95B8-6130074EC482}"/>
    <cellStyle name="Normal 6 3 3 2 2 2 2 2" xfId="3960" xr:uid="{F4DCC4D0-D637-46BB-A64F-637B42F7FF2C}"/>
    <cellStyle name="Normal 6 3 3 2 2 2 3" xfId="3961" xr:uid="{39766AAE-2409-4D6C-89A2-E624205F7613}"/>
    <cellStyle name="Normal 6 3 3 2 2 3" xfId="1383" xr:uid="{1312EBDD-1A30-4851-A4DB-02D10F3EB54B}"/>
    <cellStyle name="Normal 6 3 3 2 2 3 2" xfId="3962" xr:uid="{57196C43-98CD-4A65-AAFA-56DFB911D0C8}"/>
    <cellStyle name="Normal 6 3 3 2 2 4" xfId="1384" xr:uid="{CDBEA754-7218-41A2-995B-974D733C71F4}"/>
    <cellStyle name="Normal 6 3 3 2 3" xfId="1385" xr:uid="{4E3BD043-E402-4BBD-BE3A-6EAB6FDF82E9}"/>
    <cellStyle name="Normal 6 3 3 2 3 2" xfId="1386" xr:uid="{70067103-701A-4BDE-AAFE-2B819D52084F}"/>
    <cellStyle name="Normal 6 3 3 2 3 2 2" xfId="3963" xr:uid="{14EBCF7E-1EF2-4999-BB3D-7416B288F9EA}"/>
    <cellStyle name="Normal 6 3 3 2 3 3" xfId="1387" xr:uid="{C7D3D239-F1B8-466A-B2D8-DB6795304987}"/>
    <cellStyle name="Normal 6 3 3 2 3 4" xfId="1388" xr:uid="{8079DC3F-25CC-4CFD-86CE-733603152001}"/>
    <cellStyle name="Normal 6 3 3 2 4" xfId="1389" xr:uid="{440AAE80-C780-4244-AF83-1705EB14125A}"/>
    <cellStyle name="Normal 6 3 3 2 4 2" xfId="3964" xr:uid="{32CD7D81-5B17-4B6F-B3B7-9F6F9C3EBC8E}"/>
    <cellStyle name="Normal 6 3 3 2 5" xfId="1390" xr:uid="{A87F38A0-7202-4433-A841-7EDBD5C442B6}"/>
    <cellStyle name="Normal 6 3 3 2 6" xfId="1391" xr:uid="{827F9028-7D75-431D-9E3D-DBFD189C8EFB}"/>
    <cellStyle name="Normal 6 3 3 3" xfId="1392" xr:uid="{AEF931EF-5316-46C1-AA74-96D32AA60F51}"/>
    <cellStyle name="Normal 6 3 3 3 2" xfId="1393" xr:uid="{70D4D8FD-E996-48F0-9DAC-0AAAC1D11277}"/>
    <cellStyle name="Normal 6 3 3 3 2 2" xfId="1394" xr:uid="{D7760A65-646D-418A-8B10-6E1737D1F059}"/>
    <cellStyle name="Normal 6 3 3 3 2 2 2" xfId="3965" xr:uid="{F3D23777-B4D6-46EE-B89A-946C65688678}"/>
    <cellStyle name="Normal 6 3 3 3 2 2 2 2" xfId="3966" xr:uid="{AA9FCE26-1C6E-4CA0-A185-746F7000DA6E}"/>
    <cellStyle name="Normal 6 3 3 3 2 2 3" xfId="3967" xr:uid="{BF4A696E-5276-48CC-ADA0-9166E29BF55A}"/>
    <cellStyle name="Normal 6 3 3 3 2 3" xfId="1395" xr:uid="{B82DFD73-33C8-4AFB-8212-0C4D61E6B4E7}"/>
    <cellStyle name="Normal 6 3 3 3 2 3 2" xfId="3968" xr:uid="{AC4DFE0B-8E4C-4321-8D67-CD6AE6EAC8F0}"/>
    <cellStyle name="Normal 6 3 3 3 2 4" xfId="1396" xr:uid="{BAE3CCC0-0B27-423E-B7F4-931890CDF6BF}"/>
    <cellStyle name="Normal 6 3 3 3 3" xfId="1397" xr:uid="{6CDEDEB0-5545-4704-A99F-022D5997B981}"/>
    <cellStyle name="Normal 6 3 3 3 3 2" xfId="3969" xr:uid="{C03DB590-9373-4D9B-B9C4-F73BFC34A4FF}"/>
    <cellStyle name="Normal 6 3 3 3 3 2 2" xfId="3970" xr:uid="{8B5BE93A-3FC2-4075-990C-1A3941EE4FE4}"/>
    <cellStyle name="Normal 6 3 3 3 3 3" xfId="3971" xr:uid="{0992ACC7-23BA-4F7A-8B7C-369D07BC2442}"/>
    <cellStyle name="Normal 6 3 3 3 4" xfId="1398" xr:uid="{8936FAB6-12CA-4DDC-AA31-1C7937BC78BC}"/>
    <cellStyle name="Normal 6 3 3 3 4 2" xfId="3972" xr:uid="{FEE164C0-B092-41CB-A5A6-042B31390F6A}"/>
    <cellStyle name="Normal 6 3 3 3 5" xfId="1399" xr:uid="{D989E52A-E243-4B14-A2E1-0353B1275A10}"/>
    <cellStyle name="Normal 6 3 3 4" xfId="1400" xr:uid="{2C6B12D8-46B0-473E-9D23-68D97E92A105}"/>
    <cellStyle name="Normal 6 3 3 4 2" xfId="1401" xr:uid="{F1A330F6-F564-4725-BB69-FC3E81FFCAA6}"/>
    <cellStyle name="Normal 6 3 3 4 2 2" xfId="3973" xr:uid="{F578B8D4-6E44-4455-BB58-28A435EACD7F}"/>
    <cellStyle name="Normal 6 3 3 4 2 2 2" xfId="3974" xr:uid="{E50FBD7F-24AA-4105-A46B-06B2ED4AED41}"/>
    <cellStyle name="Normal 6 3 3 4 2 3" xfId="3975" xr:uid="{8086FEA9-DCB3-4447-871B-9D5D17464466}"/>
    <cellStyle name="Normal 6 3 3 4 3" xfId="1402" xr:uid="{A6D482B3-B9B8-4925-BAA8-DBEE9DECFDA9}"/>
    <cellStyle name="Normal 6 3 3 4 3 2" xfId="3976" xr:uid="{7622E35C-E73F-4AF4-9ABE-30565604E1AF}"/>
    <cellStyle name="Normal 6 3 3 4 4" xfId="1403" xr:uid="{07026722-5D93-4B5F-8160-CAC70F7F7CC5}"/>
    <cellStyle name="Normal 6 3 3 5" xfId="1404" xr:uid="{29C4FE71-886F-4F23-A896-904D412107C0}"/>
    <cellStyle name="Normal 6 3 3 5 2" xfId="1405" xr:uid="{43C444F5-DB63-4B6A-A7B3-E37B94D0F8AC}"/>
    <cellStyle name="Normal 6 3 3 5 2 2" xfId="3977" xr:uid="{419EA806-41E5-4301-B192-A75164D3A9BA}"/>
    <cellStyle name="Normal 6 3 3 5 3" xfId="1406" xr:uid="{63B61B22-E76B-4023-BB73-9249F5C44950}"/>
    <cellStyle name="Normal 6 3 3 5 4" xfId="1407" xr:uid="{E2F4EE20-8029-41DF-8BFC-737C82D34469}"/>
    <cellStyle name="Normal 6 3 3 6" xfId="1408" xr:uid="{DE4F0465-B2EB-4795-9328-EA0E25ACCF06}"/>
    <cellStyle name="Normal 6 3 3 6 2" xfId="3978" xr:uid="{AABA5D2E-45BB-4C46-A5E2-710FF0744DC4}"/>
    <cellStyle name="Normal 6 3 3 7" xfId="1409" xr:uid="{BCA69EE9-BA08-4932-B3F0-141CB5B8CBBE}"/>
    <cellStyle name="Normal 6 3 3 8" xfId="1410" xr:uid="{CE2F167D-24FC-4F40-A206-A7B2482BA5E1}"/>
    <cellStyle name="Normal 6 3 4" xfId="1411" xr:uid="{94FB0348-43E5-4FD5-880F-75150576AD9A}"/>
    <cellStyle name="Normal 6 3 4 2" xfId="1412" xr:uid="{D95105AA-48CB-4F89-8658-6CBCBB247CAD}"/>
    <cellStyle name="Normal 6 3 4 2 2" xfId="1413" xr:uid="{3441A13D-0B89-4868-974F-3F818695F034}"/>
    <cellStyle name="Normal 6 3 4 2 2 2" xfId="1414" xr:uid="{A2484D6B-896D-4A27-830F-8EA10C7A9E4C}"/>
    <cellStyle name="Normal 6 3 4 2 2 2 2" xfId="3979" xr:uid="{D8D6FEEB-4091-44BD-8755-16C50703E6F0}"/>
    <cellStyle name="Normal 6 3 4 2 2 3" xfId="1415" xr:uid="{0AF59A6E-D69D-40FC-9922-C5A05DB4F71B}"/>
    <cellStyle name="Normal 6 3 4 2 2 4" xfId="1416" xr:uid="{10A085C1-C706-48B7-9FD5-2B8224003FBE}"/>
    <cellStyle name="Normal 6 3 4 2 3" xfId="1417" xr:uid="{BE151A8F-5E0C-4BDF-97E3-712EE54FCB7C}"/>
    <cellStyle name="Normal 6 3 4 2 3 2" xfId="3980" xr:uid="{A53CF3F9-8471-43E8-A29C-9E4ADA581E13}"/>
    <cellStyle name="Normal 6 3 4 2 4" xfId="1418" xr:uid="{1AFDE146-9B18-4D6C-9320-90150E0FEE8D}"/>
    <cellStyle name="Normal 6 3 4 2 5" xfId="1419" xr:uid="{5DCD4E50-64AB-4A7F-A892-46900580973B}"/>
    <cellStyle name="Normal 6 3 4 3" xfId="1420" xr:uid="{5BEAFE63-6F91-4097-87DE-9D6C689BC1A1}"/>
    <cellStyle name="Normal 6 3 4 3 2" xfId="1421" xr:uid="{5B54B458-9F59-4E99-B2D7-170D10ADFAC2}"/>
    <cellStyle name="Normal 6 3 4 3 2 2" xfId="3981" xr:uid="{36B3C059-E590-4321-B4DA-2498DF808805}"/>
    <cellStyle name="Normal 6 3 4 3 3" xfId="1422" xr:uid="{C8FBEF7E-71A7-4865-874D-0CA0138EE822}"/>
    <cellStyle name="Normal 6 3 4 3 4" xfId="1423" xr:uid="{E93D67E2-6E44-4AF9-89E0-7E0EB9852307}"/>
    <cellStyle name="Normal 6 3 4 4" xfId="1424" xr:uid="{0E8EC93C-06D0-4BA8-87B4-4DB17CB151FA}"/>
    <cellStyle name="Normal 6 3 4 4 2" xfId="1425" xr:uid="{2801322F-2E5A-4E43-8718-9C42CC3BEA15}"/>
    <cellStyle name="Normal 6 3 4 4 3" xfId="1426" xr:uid="{EB778615-CA2E-4F9B-A18F-1A106B9984EE}"/>
    <cellStyle name="Normal 6 3 4 4 4" xfId="1427" xr:uid="{A8253855-837B-467E-B25B-B7801349552A}"/>
    <cellStyle name="Normal 6 3 4 5" xfId="1428" xr:uid="{1483B72B-C5AA-4BF5-84C4-06C462AAF443}"/>
    <cellStyle name="Normal 6 3 4 6" xfId="1429" xr:uid="{5FA3E7AD-8A7C-4A0F-9EB9-CC71BF901BF3}"/>
    <cellStyle name="Normal 6 3 4 7" xfId="1430" xr:uid="{E335FAEC-CF9B-4331-A8D4-472B8EB553AE}"/>
    <cellStyle name="Normal 6 3 5" xfId="1431" xr:uid="{993C72B7-7D7D-4567-BCB4-F4BE1E5EC6E6}"/>
    <cellStyle name="Normal 6 3 5 2" xfId="1432" xr:uid="{2359285A-ACD6-4AB5-B15F-AFAAFD952CCA}"/>
    <cellStyle name="Normal 6 3 5 2 2" xfId="1433" xr:uid="{5D126DD0-6C45-4734-9C4E-2B82D0846263}"/>
    <cellStyle name="Normal 6 3 5 2 2 2" xfId="3982" xr:uid="{7108C576-8406-46CA-BD08-53B24110800A}"/>
    <cellStyle name="Normal 6 3 5 2 2 2 2" xfId="3983" xr:uid="{9F45FEC3-78F1-4AB5-BF93-357EE5302CD7}"/>
    <cellStyle name="Normal 6 3 5 2 2 3" xfId="3984" xr:uid="{297623BC-E0E1-4A34-8250-0678432CD0F6}"/>
    <cellStyle name="Normal 6 3 5 2 3" xfId="1434" xr:uid="{9DB61085-3A25-440B-BD2C-AC15A1DB671D}"/>
    <cellStyle name="Normal 6 3 5 2 3 2" xfId="3985" xr:uid="{3D7968DF-3A32-4055-BD17-4DD0B05FF3B1}"/>
    <cellStyle name="Normal 6 3 5 2 4" xfId="1435" xr:uid="{8B5A6716-59D7-49C1-A78B-C5A3A9BDF615}"/>
    <cellStyle name="Normal 6 3 5 3" xfId="1436" xr:uid="{FAEA3EFC-746C-4FA6-979A-CC3DB0164C0C}"/>
    <cellStyle name="Normal 6 3 5 3 2" xfId="1437" xr:uid="{C5ABAFA1-4F90-4F96-8CDE-0238D4E30964}"/>
    <cellStyle name="Normal 6 3 5 3 2 2" xfId="3986" xr:uid="{B6E1D158-2BE9-42A7-9744-FF8AE17C96AC}"/>
    <cellStyle name="Normal 6 3 5 3 3" xfId="1438" xr:uid="{03EFE156-0865-4A56-8AC9-DD06E798BE56}"/>
    <cellStyle name="Normal 6 3 5 3 4" xfId="1439" xr:uid="{9BD754CA-4117-417C-873E-B5BA7D1F3E50}"/>
    <cellStyle name="Normal 6 3 5 4" xfId="1440" xr:uid="{685FBF77-315C-4132-A40F-75C322FA09BF}"/>
    <cellStyle name="Normal 6 3 5 4 2" xfId="3987" xr:uid="{636E01C1-5198-4CDF-A7DF-2468BFC26851}"/>
    <cellStyle name="Normal 6 3 5 5" xfId="1441" xr:uid="{D83E4917-CE00-44F7-859B-73BB77856EAA}"/>
    <cellStyle name="Normal 6 3 5 6" xfId="1442" xr:uid="{31900016-F014-46BA-A9F9-2DFC2C08FC14}"/>
    <cellStyle name="Normal 6 3 6" xfId="1443" xr:uid="{032E5373-8D7D-4545-88D6-54C89BA59624}"/>
    <cellStyle name="Normal 6 3 6 2" xfId="1444" xr:uid="{A3E1FF43-99D3-424A-989F-92FA903EEBBB}"/>
    <cellStyle name="Normal 6 3 6 2 2" xfId="1445" xr:uid="{40CD5BEE-B2B9-4A5C-A7BF-0CB677DF1788}"/>
    <cellStyle name="Normal 6 3 6 2 2 2" xfId="3988" xr:uid="{C68A29EF-431E-412C-8764-0FF7826323CA}"/>
    <cellStyle name="Normal 6 3 6 2 3" xfId="1446" xr:uid="{E793558F-C504-4AE7-A0AC-2E191D7C45C0}"/>
    <cellStyle name="Normal 6 3 6 2 4" xfId="1447" xr:uid="{46E9C1DC-7A8C-494C-A056-E50CA085E56B}"/>
    <cellStyle name="Normal 6 3 6 3" xfId="1448" xr:uid="{B678C0F7-0D87-4FC7-8442-D0C6FD199EE8}"/>
    <cellStyle name="Normal 6 3 6 3 2" xfId="3989" xr:uid="{6F8BE790-849F-4500-BB6B-A246D4C737D4}"/>
    <cellStyle name="Normal 6 3 6 4" xfId="1449" xr:uid="{5A4AEFA5-8E56-4EAB-AE27-948979E33A69}"/>
    <cellStyle name="Normal 6 3 6 5" xfId="1450" xr:uid="{82924EFF-9894-448D-A097-17965A77236F}"/>
    <cellStyle name="Normal 6 3 7" xfId="1451" xr:uid="{194B739D-7A31-4996-A919-35B29F53BE57}"/>
    <cellStyle name="Normal 6 3 7 2" xfId="1452" xr:uid="{D2CD77DB-D75D-4202-A674-376B16D28DEF}"/>
    <cellStyle name="Normal 6 3 7 2 2" xfId="3990" xr:uid="{93F36C98-5BA8-45C5-8359-40CA97B27609}"/>
    <cellStyle name="Normal 6 3 7 3" xfId="1453" xr:uid="{0A64F19E-744D-4219-B514-C6EFEC940D28}"/>
    <cellStyle name="Normal 6 3 7 4" xfId="1454" xr:uid="{B73F267B-DD8D-4DF1-A93B-453D245EB35A}"/>
    <cellStyle name="Normal 6 3 8" xfId="1455" xr:uid="{3522A66A-EA15-47AE-AC17-096818628221}"/>
    <cellStyle name="Normal 6 3 8 2" xfId="1456" xr:uid="{DF19596F-977B-4F0E-B9B8-87F7912AF8FC}"/>
    <cellStyle name="Normal 6 3 8 3" xfId="1457" xr:uid="{FA7D23D9-3BDE-495E-917A-65161B7B62C2}"/>
    <cellStyle name="Normal 6 3 8 4" xfId="1458" xr:uid="{6996FB51-3713-444B-B828-CB6C4098D9FA}"/>
    <cellStyle name="Normal 6 3 9" xfId="1459" xr:uid="{5C6D30D9-0A2D-41C7-8BDB-2C955EF2B2C5}"/>
    <cellStyle name="Normal 6 3 9 2" xfId="4709" xr:uid="{C8B037E5-9A36-4239-9834-55D63A48688B}"/>
    <cellStyle name="Normal 6 4" xfId="1460" xr:uid="{D297C8F8-A9B8-4BD0-8417-C8DE22FC8560}"/>
    <cellStyle name="Normal 6 4 10" xfId="1461" xr:uid="{1634CC17-2229-4C39-A7AF-9CDE7BCAE5CD}"/>
    <cellStyle name="Normal 6 4 11" xfId="1462" xr:uid="{56803206-6EB3-4EB7-BC86-40F7AD733547}"/>
    <cellStyle name="Normal 6 4 2" xfId="1463" xr:uid="{278F0A7B-426B-40C7-8FFE-58114074E77C}"/>
    <cellStyle name="Normal 6 4 2 2" xfId="1464" xr:uid="{5938044A-ADF0-4D51-8061-048D2975F5DC}"/>
    <cellStyle name="Normal 6 4 2 2 2" xfId="1465" xr:uid="{BA61AED4-9E66-485B-AD21-5673338C808E}"/>
    <cellStyle name="Normal 6 4 2 2 2 2" xfId="1466" xr:uid="{6BCD99BB-232C-40FE-84C0-1AB0B4EE1EA8}"/>
    <cellStyle name="Normal 6 4 2 2 2 2 2" xfId="1467" xr:uid="{4C4FEBA5-2FD9-40EC-8D83-B64096244A0C}"/>
    <cellStyle name="Normal 6 4 2 2 2 2 2 2" xfId="3991" xr:uid="{C602ED66-5483-44F5-8D96-142E7A959A90}"/>
    <cellStyle name="Normal 6 4 2 2 2 2 3" xfId="1468" xr:uid="{0AA6E707-03D0-4FB7-A6DD-6AFD8A5C487B}"/>
    <cellStyle name="Normal 6 4 2 2 2 2 4" xfId="1469" xr:uid="{2E0E2677-8BCE-4FFC-A529-4BAA8B27A179}"/>
    <cellStyle name="Normal 6 4 2 2 2 3" xfId="1470" xr:uid="{B28D2CF7-EF2D-4967-AE6D-BD30E6E6EA0E}"/>
    <cellStyle name="Normal 6 4 2 2 2 3 2" xfId="1471" xr:uid="{9E077FCB-D4FA-4F16-9891-771DBD6F3F06}"/>
    <cellStyle name="Normal 6 4 2 2 2 3 3" xfId="1472" xr:uid="{2010D1B0-A9AF-4C27-B0B6-079169F60DEA}"/>
    <cellStyle name="Normal 6 4 2 2 2 3 4" xfId="1473" xr:uid="{8A6596C3-D38E-4D28-9D97-57957999C4E1}"/>
    <cellStyle name="Normal 6 4 2 2 2 4" xfId="1474" xr:uid="{AC3179E2-77F5-427A-A6B2-F3FE975745AB}"/>
    <cellStyle name="Normal 6 4 2 2 2 5" xfId="1475" xr:uid="{3700A2AA-97C1-4423-B377-15AA1D48E9AF}"/>
    <cellStyle name="Normal 6 4 2 2 2 6" xfId="1476" xr:uid="{2DD173A0-722E-4964-96E7-4FFEF9C0E321}"/>
    <cellStyle name="Normal 6 4 2 2 3" xfId="1477" xr:uid="{C83ED00E-1FE1-44BF-9E7A-F63A68EB9A96}"/>
    <cellStyle name="Normal 6 4 2 2 3 2" xfId="1478" xr:uid="{BCBAD231-A18F-4C15-81CA-4017AD79B6EC}"/>
    <cellStyle name="Normal 6 4 2 2 3 2 2" xfId="1479" xr:uid="{DAC2E59A-D74D-4F8E-88F0-6AF4C5BBC59F}"/>
    <cellStyle name="Normal 6 4 2 2 3 2 3" xfId="1480" xr:uid="{83079932-0354-4963-91D1-65DB5088FB33}"/>
    <cellStyle name="Normal 6 4 2 2 3 2 4" xfId="1481" xr:uid="{E15964CD-6E29-4056-B97D-5E587E5AAE2F}"/>
    <cellStyle name="Normal 6 4 2 2 3 3" xfId="1482" xr:uid="{DC5ABA64-F182-4B17-9B85-E75FD434CD02}"/>
    <cellStyle name="Normal 6 4 2 2 3 4" xfId="1483" xr:uid="{4F6D84FF-A8EE-48D5-97B4-5EC18862DCD2}"/>
    <cellStyle name="Normal 6 4 2 2 3 5" xfId="1484" xr:uid="{0D9A266D-8860-454F-B4AC-2CCC5C646E7B}"/>
    <cellStyle name="Normal 6 4 2 2 4" xfId="1485" xr:uid="{AE51F713-6ED7-4B2E-A1A3-425C5F042038}"/>
    <cellStyle name="Normal 6 4 2 2 4 2" xfId="1486" xr:uid="{1F71EFBC-4F74-4322-BD97-DB177E3F6BDD}"/>
    <cellStyle name="Normal 6 4 2 2 4 3" xfId="1487" xr:uid="{D73EB93C-CA59-49FD-B61F-F30D08DC0AB9}"/>
    <cellStyle name="Normal 6 4 2 2 4 4" xfId="1488" xr:uid="{99881A81-2467-45A3-B7DF-C5F45FA47D00}"/>
    <cellStyle name="Normal 6 4 2 2 5" xfId="1489" xr:uid="{FBC4178C-9EB8-4FC4-ABE2-E731C63096C2}"/>
    <cellStyle name="Normal 6 4 2 2 5 2" xfId="1490" xr:uid="{6E74A507-C2F1-4E46-8468-34575BF65C52}"/>
    <cellStyle name="Normal 6 4 2 2 5 3" xfId="1491" xr:uid="{CBD0C6AC-ED4D-472D-8B5A-04A1E8318458}"/>
    <cellStyle name="Normal 6 4 2 2 5 4" xfId="1492" xr:uid="{C060647A-8BF1-425D-A098-8BCCB4C192AC}"/>
    <cellStyle name="Normal 6 4 2 2 6" xfId="1493" xr:uid="{7984CF6E-30BB-4286-8ADF-67EDEBC006DD}"/>
    <cellStyle name="Normal 6 4 2 2 7" xfId="1494" xr:uid="{34D893F1-F1C0-4306-ACD4-8B9A23176DC6}"/>
    <cellStyle name="Normal 6 4 2 2 8" xfId="1495" xr:uid="{33C816B9-51B0-4DAB-AA5C-23B0BA5F9A83}"/>
    <cellStyle name="Normal 6 4 2 3" xfId="1496" xr:uid="{E29A8D07-5B0D-443D-A6A5-F4BFA17A7749}"/>
    <cellStyle name="Normal 6 4 2 3 2" xfId="1497" xr:uid="{DDA96FED-0CED-4C5C-B61E-595150B89976}"/>
    <cellStyle name="Normal 6 4 2 3 2 2" xfId="1498" xr:uid="{F2FF7DAC-ECA2-4723-BEC9-6CAB27A04B93}"/>
    <cellStyle name="Normal 6 4 2 3 2 2 2" xfId="3992" xr:uid="{75071612-FE4D-42D2-B9F1-E2CD381BE4D9}"/>
    <cellStyle name="Normal 6 4 2 3 2 2 2 2" xfId="3993" xr:uid="{48CEDD17-5D48-43F3-9945-5EE7268CED52}"/>
    <cellStyle name="Normal 6 4 2 3 2 2 3" xfId="3994" xr:uid="{A010204D-0C64-4B7F-A6D2-B43862B66118}"/>
    <cellStyle name="Normal 6 4 2 3 2 3" xfId="1499" xr:uid="{1F2282E9-5DF0-42C4-9A29-D907D35E447A}"/>
    <cellStyle name="Normal 6 4 2 3 2 3 2" xfId="3995" xr:uid="{2609D58B-84F8-4ADC-809A-D3A166F81AF6}"/>
    <cellStyle name="Normal 6 4 2 3 2 4" xfId="1500" xr:uid="{37D700FD-A8BA-42B7-97DA-215FB49A1E42}"/>
    <cellStyle name="Normal 6 4 2 3 3" xfId="1501" xr:uid="{4F5EDDE6-E04A-4058-B0BF-F1624385BCB1}"/>
    <cellStyle name="Normal 6 4 2 3 3 2" xfId="1502" xr:uid="{1DC183AC-06FF-44F5-AE51-15538E2E75F1}"/>
    <cellStyle name="Normal 6 4 2 3 3 2 2" xfId="3996" xr:uid="{8C2F09AA-A4E9-44ED-A3C1-6071F6DCA253}"/>
    <cellStyle name="Normal 6 4 2 3 3 3" xfId="1503" xr:uid="{C13508FC-6E49-43FF-AD87-B6C03CE2563D}"/>
    <cellStyle name="Normal 6 4 2 3 3 4" xfId="1504" xr:uid="{A69893F8-F6F4-47E7-BB08-EFBD4A3BB583}"/>
    <cellStyle name="Normal 6 4 2 3 4" xfId="1505" xr:uid="{33B1645C-64C6-48C8-BAF0-6D5093CDD1FC}"/>
    <cellStyle name="Normal 6 4 2 3 4 2" xfId="3997" xr:uid="{3CC8510C-C22C-411E-B374-583421BAE846}"/>
    <cellStyle name="Normal 6 4 2 3 5" xfId="1506" xr:uid="{188651F8-5390-437E-8F82-375BE86235FC}"/>
    <cellStyle name="Normal 6 4 2 3 6" xfId="1507" xr:uid="{1745090F-DC83-46BA-8BF6-8E8BF0A1A1C5}"/>
    <cellStyle name="Normal 6 4 2 4" xfId="1508" xr:uid="{CF4C028B-B6AD-4DDE-85F0-616EFCD73CD5}"/>
    <cellStyle name="Normal 6 4 2 4 2" xfId="1509" xr:uid="{0545B8DC-DA4B-44ED-9FF1-5B86B635B20F}"/>
    <cellStyle name="Normal 6 4 2 4 2 2" xfId="1510" xr:uid="{F367B306-8440-4D0D-8FFB-22DC6F86FDB3}"/>
    <cellStyle name="Normal 6 4 2 4 2 2 2" xfId="3998" xr:uid="{66BA454A-FCFD-4265-A1CD-12C389334279}"/>
    <cellStyle name="Normal 6 4 2 4 2 3" xfId="1511" xr:uid="{45B35482-BE6F-42F4-ABFA-D64ADD746641}"/>
    <cellStyle name="Normal 6 4 2 4 2 4" xfId="1512" xr:uid="{22A1FE0F-EDA6-4450-9B04-92034615ECBC}"/>
    <cellStyle name="Normal 6 4 2 4 3" xfId="1513" xr:uid="{55ED0B8C-954B-49EB-8E3E-851142B8028B}"/>
    <cellStyle name="Normal 6 4 2 4 3 2" xfId="3999" xr:uid="{CD843CE2-7DA4-4215-AF04-2EB000CA19B2}"/>
    <cellStyle name="Normal 6 4 2 4 4" xfId="1514" xr:uid="{33DA7547-073B-4133-9825-C805A6624972}"/>
    <cellStyle name="Normal 6 4 2 4 5" xfId="1515" xr:uid="{B85E5A8A-71BC-4EEA-8963-AFB9E44A351A}"/>
    <cellStyle name="Normal 6 4 2 5" xfId="1516" xr:uid="{B85266AD-4C60-464B-B751-E0E367981795}"/>
    <cellStyle name="Normal 6 4 2 5 2" xfId="1517" xr:uid="{4C850673-BB87-4835-B11A-DB586F36C2EE}"/>
    <cellStyle name="Normal 6 4 2 5 2 2" xfId="4000" xr:uid="{A3D60D1A-DBD5-4C26-8706-8BB9B26D7E64}"/>
    <cellStyle name="Normal 6 4 2 5 3" xfId="1518" xr:uid="{C47F6C54-39DD-41FD-B3A4-6813CC02A9F5}"/>
    <cellStyle name="Normal 6 4 2 5 4" xfId="1519" xr:uid="{423CAFFF-0270-4C81-8EDA-BC990D89B235}"/>
    <cellStyle name="Normal 6 4 2 6" xfId="1520" xr:uid="{68AE210B-8107-4138-BC03-59691562D4C4}"/>
    <cellStyle name="Normal 6 4 2 6 2" xfId="1521" xr:uid="{7B4E3B4A-8164-4FC4-8D11-9F90285440D3}"/>
    <cellStyle name="Normal 6 4 2 6 3" xfId="1522" xr:uid="{4DDB857A-3069-4444-A5ED-0AB7349FACFA}"/>
    <cellStyle name="Normal 6 4 2 6 4" xfId="1523" xr:uid="{F09DCEAD-7EDA-4BB2-BE2E-35F45BD328CE}"/>
    <cellStyle name="Normal 6 4 2 7" xfId="1524" xr:uid="{F1C7124D-2A52-4349-9B3E-FCC8F26CA1B3}"/>
    <cellStyle name="Normal 6 4 2 8" xfId="1525" xr:uid="{9F396705-3382-45D0-99AF-8AB7EC7544E4}"/>
    <cellStyle name="Normal 6 4 2 9" xfId="1526" xr:uid="{CAB807D7-A648-41F9-93B5-FBF5970135F8}"/>
    <cellStyle name="Normal 6 4 3" xfId="1527" xr:uid="{8A714E63-D0E6-47F6-8E5B-C94EEE77755C}"/>
    <cellStyle name="Normal 6 4 3 2" xfId="1528" xr:uid="{B961FA2F-773E-4D2C-80DB-C184F6E36A04}"/>
    <cellStyle name="Normal 6 4 3 2 2" xfId="1529" xr:uid="{A4F40F23-0AB3-4121-88ED-00F3720D9176}"/>
    <cellStyle name="Normal 6 4 3 2 2 2" xfId="1530" xr:uid="{177ADE22-EECD-4FBC-864C-9ED7ECF41D6D}"/>
    <cellStyle name="Normal 6 4 3 2 2 2 2" xfId="4001" xr:uid="{EC2B654D-818A-4BEC-8B5D-1E9E4802EA22}"/>
    <cellStyle name="Normal 6 4 3 2 2 2 2 2" xfId="4647" xr:uid="{8825C571-2EA5-4BA2-981D-9E6D5034239C}"/>
    <cellStyle name="Normal 6 4 3 2 2 2 3" xfId="4648" xr:uid="{B23C7EC3-65E8-42C8-AF26-92B0C292EE58}"/>
    <cellStyle name="Normal 6 4 3 2 2 3" xfId="1531" xr:uid="{FC012F93-5FAF-4204-81D5-FDA06B6D5761}"/>
    <cellStyle name="Normal 6 4 3 2 2 3 2" xfId="4649" xr:uid="{29CA2793-5C89-492C-9367-B657C08B9258}"/>
    <cellStyle name="Normal 6 4 3 2 2 4" xfId="1532" xr:uid="{2A473845-05B4-4C1C-8A8A-701EC3538E48}"/>
    <cellStyle name="Normal 6 4 3 2 3" xfId="1533" xr:uid="{27E7A2F8-CEC8-4916-B909-E478BAB6F965}"/>
    <cellStyle name="Normal 6 4 3 2 3 2" xfId="1534" xr:uid="{F2F1142F-7C02-4E35-93F5-98018F4E9A2C}"/>
    <cellStyle name="Normal 6 4 3 2 3 2 2" xfId="4650" xr:uid="{2FEBC32B-C306-489F-842E-7AACAF8A5910}"/>
    <cellStyle name="Normal 6 4 3 2 3 3" xfId="1535" xr:uid="{22E89FF3-FA32-4555-B26F-3C776334D575}"/>
    <cellStyle name="Normal 6 4 3 2 3 4" xfId="1536" xr:uid="{9CEA5B6F-164F-43B8-87DF-0FAA8C143AB8}"/>
    <cellStyle name="Normal 6 4 3 2 4" xfId="1537" xr:uid="{B74A03D6-6C32-4065-A261-514AB9E7DA4A}"/>
    <cellStyle name="Normal 6 4 3 2 4 2" xfId="4651" xr:uid="{432AE52A-713D-4FA7-B06D-2F1FB70F3385}"/>
    <cellStyle name="Normal 6 4 3 2 5" xfId="1538" xr:uid="{2221A039-DC70-487D-A18C-EB2A4DC828BF}"/>
    <cellStyle name="Normal 6 4 3 2 6" xfId="1539" xr:uid="{E870DC61-FE3C-40C0-8FF5-B4C109128B17}"/>
    <cellStyle name="Normal 6 4 3 3" xfId="1540" xr:uid="{6008CB1A-A83E-4225-B889-277224D92889}"/>
    <cellStyle name="Normal 6 4 3 3 2" xfId="1541" xr:uid="{9FC36CBF-C5AC-4F3E-89E1-0869A415B7CD}"/>
    <cellStyle name="Normal 6 4 3 3 2 2" xfId="1542" xr:uid="{2BED8F6B-E188-4F7B-A800-B516A41363B0}"/>
    <cellStyle name="Normal 6 4 3 3 2 2 2" xfId="4652" xr:uid="{35A8E8D5-FE44-4B9B-8EF7-05E528A79439}"/>
    <cellStyle name="Normal 6 4 3 3 2 3" xfId="1543" xr:uid="{0FDC1D9F-CF63-4295-874A-129686396C7E}"/>
    <cellStyle name="Normal 6 4 3 3 2 4" xfId="1544" xr:uid="{DCC2441E-2A8E-48FF-B1B9-DE4218C5700C}"/>
    <cellStyle name="Normal 6 4 3 3 3" xfId="1545" xr:uid="{417543F2-B4AD-4102-B27B-3DCC6659919A}"/>
    <cellStyle name="Normal 6 4 3 3 3 2" xfId="4653" xr:uid="{6DC5CBFE-A865-473F-A3F1-8EFC8401D8CB}"/>
    <cellStyle name="Normal 6 4 3 3 4" xfId="1546" xr:uid="{E910C8B0-A217-4399-9D77-FDD78C0C0980}"/>
    <cellStyle name="Normal 6 4 3 3 5" xfId="1547" xr:uid="{7C867D78-9A5B-4872-B10E-8AEA19A98202}"/>
    <cellStyle name="Normal 6 4 3 4" xfId="1548" xr:uid="{93E6C136-11E0-4DB2-9A5F-FA831364479D}"/>
    <cellStyle name="Normal 6 4 3 4 2" xfId="1549" xr:uid="{02F3E78A-8D99-43DE-BF78-11F5CB967272}"/>
    <cellStyle name="Normal 6 4 3 4 2 2" xfId="4654" xr:uid="{8AC0E922-126D-43FB-ADC4-424BB7E7B150}"/>
    <cellStyle name="Normal 6 4 3 4 3" xfId="1550" xr:uid="{93BF973C-1FDB-4D5F-A0D2-A3C0720A347D}"/>
    <cellStyle name="Normal 6 4 3 4 4" xfId="1551" xr:uid="{AF38CD05-B307-4406-87AE-80A7C3267D3F}"/>
    <cellStyle name="Normal 6 4 3 5" xfId="1552" xr:uid="{EC4ED0D7-3028-476A-82CD-548D3207783A}"/>
    <cellStyle name="Normal 6 4 3 5 2" xfId="1553" xr:uid="{BCA8ED82-0E61-409A-A006-9532CD43286E}"/>
    <cellStyle name="Normal 6 4 3 5 3" xfId="1554" xr:uid="{BAC800A0-9130-42A4-B7D1-C40B83289443}"/>
    <cellStyle name="Normal 6 4 3 5 4" xfId="1555" xr:uid="{7B126F2B-16CE-4897-A445-3255F0B5CFA0}"/>
    <cellStyle name="Normal 6 4 3 6" xfId="1556" xr:uid="{6F9AD0A0-4DF3-4BF5-8181-E0A578F7C466}"/>
    <cellStyle name="Normal 6 4 3 7" xfId="1557" xr:uid="{383AD874-EAC8-45CD-8B61-A1E69DB5EEB6}"/>
    <cellStyle name="Normal 6 4 3 8" xfId="1558" xr:uid="{5384DCB7-C213-4219-A8D1-6C7A08DEB037}"/>
    <cellStyle name="Normal 6 4 4" xfId="1559" xr:uid="{7F14531C-8590-472B-A760-4D39E444478C}"/>
    <cellStyle name="Normal 6 4 4 2" xfId="1560" xr:uid="{86E7C3EF-A493-4951-BC62-6590AB26BF59}"/>
    <cellStyle name="Normal 6 4 4 2 2" xfId="1561" xr:uid="{B4FB520A-7393-49E2-AB02-3548701455BC}"/>
    <cellStyle name="Normal 6 4 4 2 2 2" xfId="1562" xr:uid="{EBB7D837-1959-4769-B281-9281B0613B41}"/>
    <cellStyle name="Normal 6 4 4 2 2 2 2" xfId="4002" xr:uid="{5A7E2A85-495E-426F-B5AA-B62E0DA612AA}"/>
    <cellStyle name="Normal 6 4 4 2 2 3" xfId="1563" xr:uid="{E843C03C-E734-4AFB-BAD4-66AB9CDEDE6A}"/>
    <cellStyle name="Normal 6 4 4 2 2 4" xfId="1564" xr:uid="{A47099BF-619C-45A1-AC8C-2345E6604AB1}"/>
    <cellStyle name="Normal 6 4 4 2 3" xfId="1565" xr:uid="{4F8C457A-2997-4EDF-B6A2-BCF678FA7168}"/>
    <cellStyle name="Normal 6 4 4 2 3 2" xfId="4003" xr:uid="{DAA39E03-E31A-4035-8B85-E51224CD57F9}"/>
    <cellStyle name="Normal 6 4 4 2 4" xfId="1566" xr:uid="{1879B66A-098C-4373-A0C8-D6617A3B7515}"/>
    <cellStyle name="Normal 6 4 4 2 5" xfId="1567" xr:uid="{DD1E96E0-9B9B-48BC-873D-C561239F8C09}"/>
    <cellStyle name="Normal 6 4 4 3" xfId="1568" xr:uid="{4A6879EE-9D30-457A-9235-E9E7ADF1D075}"/>
    <cellStyle name="Normal 6 4 4 3 2" xfId="1569" xr:uid="{CDC959EC-EF02-44B7-9279-D519F7D65865}"/>
    <cellStyle name="Normal 6 4 4 3 2 2" xfId="4004" xr:uid="{042476BF-6539-4865-8F71-56B40F3318A0}"/>
    <cellStyle name="Normal 6 4 4 3 3" xfId="1570" xr:uid="{14E1EDB8-CA67-40A5-BA32-3826C3264E51}"/>
    <cellStyle name="Normal 6 4 4 3 4" xfId="1571" xr:uid="{9112E580-DBEA-43C3-B8F1-8FB4799274AE}"/>
    <cellStyle name="Normal 6 4 4 4" xfId="1572" xr:uid="{D8E31411-0906-40DF-A5CE-763396EE76A8}"/>
    <cellStyle name="Normal 6 4 4 4 2" xfId="1573" xr:uid="{A03AF383-218E-43B8-84B7-9638B00B15A3}"/>
    <cellStyle name="Normal 6 4 4 4 3" xfId="1574" xr:uid="{9DCC8228-2384-4B26-929D-B204BA07A4B2}"/>
    <cellStyle name="Normal 6 4 4 4 4" xfId="1575" xr:uid="{C78B6588-2895-4E68-80D8-94B2748E920F}"/>
    <cellStyle name="Normal 6 4 4 5" xfId="1576" xr:uid="{D3771883-F62B-4DC1-BF6E-F1206A8943DF}"/>
    <cellStyle name="Normal 6 4 4 6" xfId="1577" xr:uid="{8CBD66B7-18DE-4A4F-9505-81AF972B580A}"/>
    <cellStyle name="Normal 6 4 4 7" xfId="1578" xr:uid="{AD5AA24F-89EB-44BD-A759-1D6F61567344}"/>
    <cellStyle name="Normal 6 4 5" xfId="1579" xr:uid="{2CB4DDE5-E107-4D7A-9486-511733C5E45C}"/>
    <cellStyle name="Normal 6 4 5 2" xfId="1580" xr:uid="{73BB89E8-1468-4E60-9E2F-4997FA32FE93}"/>
    <cellStyle name="Normal 6 4 5 2 2" xfId="1581" xr:uid="{534EE572-C82B-4825-831F-27E6752BD073}"/>
    <cellStyle name="Normal 6 4 5 2 2 2" xfId="4005" xr:uid="{1B38D1CA-4617-4A24-B7DC-9D2EA0A574EA}"/>
    <cellStyle name="Normal 6 4 5 2 3" xfId="1582" xr:uid="{C902FC7A-8DF7-4EA5-B044-C7AE840CF5AE}"/>
    <cellStyle name="Normal 6 4 5 2 4" xfId="1583" xr:uid="{EBCE3EFB-A08E-4CAB-BEFD-B2399A920787}"/>
    <cellStyle name="Normal 6 4 5 3" xfId="1584" xr:uid="{F42241D6-3FEE-4B6B-AC96-EC866174DE12}"/>
    <cellStyle name="Normal 6 4 5 3 2" xfId="1585" xr:uid="{83571B2B-78FB-4A50-9757-0C11C0444321}"/>
    <cellStyle name="Normal 6 4 5 3 3" xfId="1586" xr:uid="{1C05019B-A389-4B43-89D0-52F001BBE4C9}"/>
    <cellStyle name="Normal 6 4 5 3 4" xfId="1587" xr:uid="{0AFF79D1-95D6-4699-9D97-7C758363DD9E}"/>
    <cellStyle name="Normal 6 4 5 4" xfId="1588" xr:uid="{79035ADE-0C7E-42EB-B3A1-D0D891443176}"/>
    <cellStyle name="Normal 6 4 5 5" xfId="1589" xr:uid="{2F273B76-441D-4774-9659-080D8285F311}"/>
    <cellStyle name="Normal 6 4 5 6" xfId="1590" xr:uid="{EB187130-095D-42F7-8DB4-875D85DA686F}"/>
    <cellStyle name="Normal 6 4 6" xfId="1591" xr:uid="{D1C44D5F-0044-47E3-8E93-892B9C7283E5}"/>
    <cellStyle name="Normal 6 4 6 2" xfId="1592" xr:uid="{DA9F6081-A8B5-451A-98EB-799CC6C83929}"/>
    <cellStyle name="Normal 6 4 6 2 2" xfId="1593" xr:uid="{24BA7175-8287-4583-9E87-7E96137331EA}"/>
    <cellStyle name="Normal 6 4 6 2 3" xfId="1594" xr:uid="{9E7F2299-FBDD-4426-8E5D-EF1CC7C491EA}"/>
    <cellStyle name="Normal 6 4 6 2 4" xfId="1595" xr:uid="{ECC270B1-E015-4B84-82D0-C8AB70314E26}"/>
    <cellStyle name="Normal 6 4 6 3" xfId="1596" xr:uid="{E68F34D5-0A42-49B5-BD2A-692FC9060A7D}"/>
    <cellStyle name="Normal 6 4 6 4" xfId="1597" xr:uid="{27FEE7C0-9F27-4D26-921E-53830D818392}"/>
    <cellStyle name="Normal 6 4 6 5" xfId="1598" xr:uid="{0F4D86AE-876C-4EBA-89F6-45E991CAB64C}"/>
    <cellStyle name="Normal 6 4 7" xfId="1599" xr:uid="{744DBBEF-E459-4094-B0A0-747417E406EB}"/>
    <cellStyle name="Normal 6 4 7 2" xfId="1600" xr:uid="{ED0D7384-EEED-4C65-97C3-0C54BFEF7771}"/>
    <cellStyle name="Normal 6 4 7 3" xfId="1601" xr:uid="{9B5FA136-E745-4F60-A349-B204F080AF98}"/>
    <cellStyle name="Normal 6 4 7 3 2" xfId="4378" xr:uid="{DDDBD639-492E-430E-91E3-883F5DB03EB1}"/>
    <cellStyle name="Normal 6 4 7 3 3" xfId="4609" xr:uid="{9339480C-C5E6-4250-A8DE-126C0CC6288A}"/>
    <cellStyle name="Normal 6 4 7 4" xfId="1602" xr:uid="{6446D6A1-597F-43CE-8B7F-8691427ECD71}"/>
    <cellStyle name="Normal 6 4 8" xfId="1603" xr:uid="{48A3DE40-5F46-48D3-89B3-9E28103E589F}"/>
    <cellStyle name="Normal 6 4 8 2" xfId="1604" xr:uid="{6771882A-723F-49A1-8E92-AA9A5427B626}"/>
    <cellStyle name="Normal 6 4 8 3" xfId="1605" xr:uid="{076493CB-4002-4D30-B29D-6BE243E832CB}"/>
    <cellStyle name="Normal 6 4 8 4" xfId="1606" xr:uid="{043F3D93-F272-4D77-BE6C-846DD8E33D06}"/>
    <cellStyle name="Normal 6 4 9" xfId="1607" xr:uid="{91E86860-6104-4BA9-B44F-8C8C2792C695}"/>
    <cellStyle name="Normal 6 5" xfId="1608" xr:uid="{20DB554C-D186-4D30-8C30-0ABFF674B66E}"/>
    <cellStyle name="Normal 6 5 10" xfId="1609" xr:uid="{6ECAFAFC-223F-4EDC-81DE-BB68AACF2E1A}"/>
    <cellStyle name="Normal 6 5 11" xfId="1610" xr:uid="{2C93AD61-6E76-41D5-A6F8-1CBFF381D30C}"/>
    <cellStyle name="Normal 6 5 2" xfId="1611" xr:uid="{8597AE47-48C3-4E25-9B66-E106EE220A48}"/>
    <cellStyle name="Normal 6 5 2 2" xfId="1612" xr:uid="{B773FAA0-0513-4193-A061-2C8E93D860D8}"/>
    <cellStyle name="Normal 6 5 2 2 2" xfId="1613" xr:uid="{5AA3D91E-8DE3-431D-9D4E-C53F56EF17FC}"/>
    <cellStyle name="Normal 6 5 2 2 2 2" xfId="1614" xr:uid="{26DD2877-AF60-4B0F-B5D7-6293827939C1}"/>
    <cellStyle name="Normal 6 5 2 2 2 2 2" xfId="1615" xr:uid="{3978C716-5975-41B7-8B18-A20E065FBF68}"/>
    <cellStyle name="Normal 6 5 2 2 2 2 3" xfId="1616" xr:uid="{850A432B-4855-44EB-A137-C10EDB973282}"/>
    <cellStyle name="Normal 6 5 2 2 2 2 4" xfId="1617" xr:uid="{CCD8C37A-55E4-4493-9870-1F1278B42F96}"/>
    <cellStyle name="Normal 6 5 2 2 2 3" xfId="1618" xr:uid="{494ED516-5E7A-417D-9F00-B5ABB72F05BB}"/>
    <cellStyle name="Normal 6 5 2 2 2 3 2" xfId="1619" xr:uid="{2EC24CE7-8BD5-4CFF-A217-EFDDEA100065}"/>
    <cellStyle name="Normal 6 5 2 2 2 3 3" xfId="1620" xr:uid="{21D9D51C-48DC-4046-A279-EA718521B94F}"/>
    <cellStyle name="Normal 6 5 2 2 2 3 4" xfId="1621" xr:uid="{7DB1E9CC-0E02-443A-94A1-8A0DCEF8B500}"/>
    <cellStyle name="Normal 6 5 2 2 2 4" xfId="1622" xr:uid="{370FEAEA-1C19-40C2-9C01-83DA175BE36D}"/>
    <cellStyle name="Normal 6 5 2 2 2 5" xfId="1623" xr:uid="{60675802-58FF-4A7A-B248-E422EC8CD2C8}"/>
    <cellStyle name="Normal 6 5 2 2 2 6" xfId="1624" xr:uid="{32F33478-5D2D-478A-A626-208DD01903C3}"/>
    <cellStyle name="Normal 6 5 2 2 3" xfId="1625" xr:uid="{5C33C368-ADEA-4118-86F0-1492B823F4BB}"/>
    <cellStyle name="Normal 6 5 2 2 3 2" xfId="1626" xr:uid="{0A340372-33FE-4FF0-A9E9-7DFD17D91635}"/>
    <cellStyle name="Normal 6 5 2 2 3 2 2" xfId="1627" xr:uid="{B8B256CB-3604-47A2-A9E9-CB9EF919E31A}"/>
    <cellStyle name="Normal 6 5 2 2 3 2 3" xfId="1628" xr:uid="{A42BBDA4-2763-4570-B78F-28EC54FD5451}"/>
    <cellStyle name="Normal 6 5 2 2 3 2 4" xfId="1629" xr:uid="{2BCFABD4-B04D-4611-88B9-EC3BF9F8F7F8}"/>
    <cellStyle name="Normal 6 5 2 2 3 3" xfId="1630" xr:uid="{2F109A67-4BE6-42A4-9D46-DC6D851622FC}"/>
    <cellStyle name="Normal 6 5 2 2 3 4" xfId="1631" xr:uid="{90E05898-50A8-406A-8890-099495769E57}"/>
    <cellStyle name="Normal 6 5 2 2 3 5" xfId="1632" xr:uid="{F6EB7B76-C931-4EE3-AFBE-4B07B4F655FF}"/>
    <cellStyle name="Normal 6 5 2 2 4" xfId="1633" xr:uid="{D6441F19-2209-485D-BD4B-0C9046C0ED2B}"/>
    <cellStyle name="Normal 6 5 2 2 4 2" xfId="1634" xr:uid="{F8B1928B-C6AB-4EFA-A603-31083FBA14DE}"/>
    <cellStyle name="Normal 6 5 2 2 4 3" xfId="1635" xr:uid="{F671F9CF-AA89-41B9-841A-E178BDA546EE}"/>
    <cellStyle name="Normal 6 5 2 2 4 4" xfId="1636" xr:uid="{5D34A85F-7406-4AAA-B763-D519ACD8984D}"/>
    <cellStyle name="Normal 6 5 2 2 5" xfId="1637" xr:uid="{16E64EAB-A4A6-4B08-B95D-291E9B23C015}"/>
    <cellStyle name="Normal 6 5 2 2 5 2" xfId="1638" xr:uid="{D74B7ABC-84ED-4A5C-81F8-0BE489C3E5EB}"/>
    <cellStyle name="Normal 6 5 2 2 5 3" xfId="1639" xr:uid="{1719B2E9-CB78-43DB-9A23-4469706AE792}"/>
    <cellStyle name="Normal 6 5 2 2 5 4" xfId="1640" xr:uid="{A87D091B-AECF-4985-A777-89BFBA3A2730}"/>
    <cellStyle name="Normal 6 5 2 2 6" xfId="1641" xr:uid="{652C6052-0C25-431A-B094-04BBF9E7D269}"/>
    <cellStyle name="Normal 6 5 2 2 7" xfId="1642" xr:uid="{133015A3-797E-4AB0-9EEC-C2023A5CE93B}"/>
    <cellStyle name="Normal 6 5 2 2 8" xfId="1643" xr:uid="{50007C49-96AF-4B44-B4D6-2E9EAD378ECA}"/>
    <cellStyle name="Normal 6 5 2 3" xfId="1644" xr:uid="{116DA371-E03A-4589-81B3-D8FC4DDBA4F2}"/>
    <cellStyle name="Normal 6 5 2 3 2" xfId="1645" xr:uid="{0FAECE17-0C8D-4AE1-AA31-D70E51A22B35}"/>
    <cellStyle name="Normal 6 5 2 3 2 2" xfId="1646" xr:uid="{0352592D-E8BC-481F-A15A-A61644C8089E}"/>
    <cellStyle name="Normal 6 5 2 3 2 3" xfId="1647" xr:uid="{4387DE82-5214-4E25-81A2-6EEA9DE3C924}"/>
    <cellStyle name="Normal 6 5 2 3 2 4" xfId="1648" xr:uid="{55F13F3D-D4BA-472D-83EC-89704C92814C}"/>
    <cellStyle name="Normal 6 5 2 3 3" xfId="1649" xr:uid="{25C8D9E1-6085-4CC6-990C-24186489D17A}"/>
    <cellStyle name="Normal 6 5 2 3 3 2" xfId="1650" xr:uid="{A9EE2D0E-F8D2-4FF7-AC76-C74DF5FBBA22}"/>
    <cellStyle name="Normal 6 5 2 3 3 3" xfId="1651" xr:uid="{123DD837-244A-4714-BFFD-FD2975002C5F}"/>
    <cellStyle name="Normal 6 5 2 3 3 4" xfId="1652" xr:uid="{8F567C74-349D-499B-A37B-996FF5C8D8B0}"/>
    <cellStyle name="Normal 6 5 2 3 4" xfId="1653" xr:uid="{102A1F5C-D388-4269-9ADF-90E1A7176204}"/>
    <cellStyle name="Normal 6 5 2 3 5" xfId="1654" xr:uid="{2912FBA4-2C73-401E-BCC9-91128A6A6475}"/>
    <cellStyle name="Normal 6 5 2 3 6" xfId="1655" xr:uid="{93C33FC6-24AA-4AF4-956F-034E8B2EE024}"/>
    <cellStyle name="Normal 6 5 2 4" xfId="1656" xr:uid="{F0772932-83E4-495F-8975-7468ABFE99EA}"/>
    <cellStyle name="Normal 6 5 2 4 2" xfId="1657" xr:uid="{22DA2B65-0C73-4B3B-A323-C08BD882FA67}"/>
    <cellStyle name="Normal 6 5 2 4 2 2" xfId="1658" xr:uid="{AC580759-3098-4D48-B0C6-2BD25602DDC8}"/>
    <cellStyle name="Normal 6 5 2 4 2 3" xfId="1659" xr:uid="{0F489B84-C3C0-4BCD-87B7-CB9481040370}"/>
    <cellStyle name="Normal 6 5 2 4 2 4" xfId="1660" xr:uid="{6FC9BCE7-717C-455C-8116-C1E425FAE870}"/>
    <cellStyle name="Normal 6 5 2 4 3" xfId="1661" xr:uid="{9674ACCF-32DC-49E9-BBF3-E141186CACC1}"/>
    <cellStyle name="Normal 6 5 2 4 4" xfId="1662" xr:uid="{BBC9D869-A2BC-458F-9A9D-33A06754A3DF}"/>
    <cellStyle name="Normal 6 5 2 4 5" xfId="1663" xr:uid="{D4DF8076-985C-4090-8F91-B780DC70C20F}"/>
    <cellStyle name="Normal 6 5 2 5" xfId="1664" xr:uid="{0E975F69-8D85-4919-B37D-3FCDB4A51819}"/>
    <cellStyle name="Normal 6 5 2 5 2" xfId="1665" xr:uid="{5C75F71A-EE60-4BA1-BFB9-1B57A3D73535}"/>
    <cellStyle name="Normal 6 5 2 5 3" xfId="1666" xr:uid="{0D7CBC33-106B-4448-BD54-D91EAE0FCA8F}"/>
    <cellStyle name="Normal 6 5 2 5 4" xfId="1667" xr:uid="{86BABA56-E6BD-4C99-8301-C125012AF55F}"/>
    <cellStyle name="Normal 6 5 2 6" xfId="1668" xr:uid="{DCEE8A61-7B33-4D7C-A506-A7BFBD704795}"/>
    <cellStyle name="Normal 6 5 2 6 2" xfId="1669" xr:uid="{0D82AF25-559C-4237-9197-A505E3E3BDC6}"/>
    <cellStyle name="Normal 6 5 2 6 3" xfId="1670" xr:uid="{F277591C-C4DE-4289-B1E0-D468ECE26CD1}"/>
    <cellStyle name="Normal 6 5 2 6 4" xfId="1671" xr:uid="{C7141C9E-7FA6-447F-A772-2B3B4334C447}"/>
    <cellStyle name="Normal 6 5 2 7" xfId="1672" xr:uid="{9E843A94-F989-48A6-8044-C0ECECF4ADC0}"/>
    <cellStyle name="Normal 6 5 2 8" xfId="1673" xr:uid="{4D5EAFAD-7AE4-46BE-A10E-B2EC917ABB9B}"/>
    <cellStyle name="Normal 6 5 2 9" xfId="1674" xr:uid="{B469ABF4-5EC4-4853-BF5E-10201CAB7625}"/>
    <cellStyle name="Normal 6 5 3" xfId="1675" xr:uid="{F9B464BE-8C7E-4479-93AA-3B2B87AA73B0}"/>
    <cellStyle name="Normal 6 5 3 2" xfId="1676" xr:uid="{5F56C1F4-15C0-4381-AAC5-CF78ABCD1705}"/>
    <cellStyle name="Normal 6 5 3 2 2" xfId="1677" xr:uid="{F78E9C71-EE72-4A8F-88DA-495C9A967DAA}"/>
    <cellStyle name="Normal 6 5 3 2 2 2" xfId="1678" xr:uid="{28159715-2253-485C-AD20-68151407682C}"/>
    <cellStyle name="Normal 6 5 3 2 2 2 2" xfId="4006" xr:uid="{30C9457B-4A80-47ED-9B02-B872674047A3}"/>
    <cellStyle name="Normal 6 5 3 2 2 3" xfId="1679" xr:uid="{9467584A-3BFA-405E-827C-F963DFA7BA7D}"/>
    <cellStyle name="Normal 6 5 3 2 2 4" xfId="1680" xr:uid="{E05FEF40-B754-4A9F-B221-E08003D9F27F}"/>
    <cellStyle name="Normal 6 5 3 2 3" xfId="1681" xr:uid="{32C17B9A-CE97-4D92-9A02-68AFD609580C}"/>
    <cellStyle name="Normal 6 5 3 2 3 2" xfId="1682" xr:uid="{6C3C354B-837D-4E98-8A4C-CCE9D0923111}"/>
    <cellStyle name="Normal 6 5 3 2 3 3" xfId="1683" xr:uid="{039664E3-620D-4A46-8869-A24DCF1BF9AF}"/>
    <cellStyle name="Normal 6 5 3 2 3 4" xfId="1684" xr:uid="{9394ED92-20FC-48F2-B4E5-9D28DB72504D}"/>
    <cellStyle name="Normal 6 5 3 2 4" xfId="1685" xr:uid="{D73476DB-7F6D-4490-BA57-1C2DA35C2F30}"/>
    <cellStyle name="Normal 6 5 3 2 5" xfId="1686" xr:uid="{28093B94-A2CE-4E79-AA97-7FC2019F409C}"/>
    <cellStyle name="Normal 6 5 3 2 6" xfId="1687" xr:uid="{86EE6FE2-B814-4CC3-86E6-3ADACED7F376}"/>
    <cellStyle name="Normal 6 5 3 3" xfId="1688" xr:uid="{CEA68F06-6639-4DF1-A142-6AF3166BE62B}"/>
    <cellStyle name="Normal 6 5 3 3 2" xfId="1689" xr:uid="{9D815691-40A8-472D-9776-CA2353B72CB5}"/>
    <cellStyle name="Normal 6 5 3 3 2 2" xfId="1690" xr:uid="{FF973C21-9431-4F14-9D8B-587FD555A680}"/>
    <cellStyle name="Normal 6 5 3 3 2 3" xfId="1691" xr:uid="{6D94B733-58AB-4950-9069-1906E9A7BC86}"/>
    <cellStyle name="Normal 6 5 3 3 2 4" xfId="1692" xr:uid="{171FFCA5-7006-4500-BDCE-D2F31D6F318E}"/>
    <cellStyle name="Normal 6 5 3 3 3" xfId="1693" xr:uid="{8810219D-3698-48A3-B32E-AE2D34481D39}"/>
    <cellStyle name="Normal 6 5 3 3 4" xfId="1694" xr:uid="{1AA923A0-E716-4408-B08E-5149453AEEEC}"/>
    <cellStyle name="Normal 6 5 3 3 5" xfId="1695" xr:uid="{DF2BB51B-E2BF-4654-896E-EE1EF90A214D}"/>
    <cellStyle name="Normal 6 5 3 4" xfId="1696" xr:uid="{E8EB76DF-ABB0-4A31-80DB-79E31AD08C51}"/>
    <cellStyle name="Normal 6 5 3 4 2" xfId="1697" xr:uid="{F6D7A4AB-9499-43F4-AD8E-85F5A2A63A57}"/>
    <cellStyle name="Normal 6 5 3 4 3" xfId="1698" xr:uid="{67145013-AFDD-4B8F-9BF4-D67297B4F3B7}"/>
    <cellStyle name="Normal 6 5 3 4 4" xfId="1699" xr:uid="{AD243BF9-7172-4225-AD49-4DC3C8DF4F2E}"/>
    <cellStyle name="Normal 6 5 3 5" xfId="1700" xr:uid="{5A3AAA17-DBFB-4369-8B73-99A329FFA5EF}"/>
    <cellStyle name="Normal 6 5 3 5 2" xfId="1701" xr:uid="{8056A058-521A-49C6-9B67-414F1DBEEE84}"/>
    <cellStyle name="Normal 6 5 3 5 3" xfId="1702" xr:uid="{4065394D-1A10-477E-A688-A6E84A53713C}"/>
    <cellStyle name="Normal 6 5 3 5 4" xfId="1703" xr:uid="{6C7C5F3F-9B27-4FB1-AD8B-7BEB54DF653B}"/>
    <cellStyle name="Normal 6 5 3 6" xfId="1704" xr:uid="{A6F1D196-857D-455E-A9E7-3A245BA67820}"/>
    <cellStyle name="Normal 6 5 3 7" xfId="1705" xr:uid="{A81BCD9E-D151-4171-AF19-2B58FEAC0B8C}"/>
    <cellStyle name="Normal 6 5 3 8" xfId="1706" xr:uid="{B71547BD-AD3E-42FE-8AE8-7F39FF885EC4}"/>
    <cellStyle name="Normal 6 5 4" xfId="1707" xr:uid="{DD606EFC-3116-46DB-85FF-4A6618791F46}"/>
    <cellStyle name="Normal 6 5 4 2" xfId="1708" xr:uid="{69306B25-B0C3-4895-A63B-2BC1CD9127A7}"/>
    <cellStyle name="Normal 6 5 4 2 2" xfId="1709" xr:uid="{A0608856-F084-4CD7-923E-2F9367A8BBA7}"/>
    <cellStyle name="Normal 6 5 4 2 2 2" xfId="1710" xr:uid="{6A7D9540-2F30-480E-9A4B-8611630C624E}"/>
    <cellStyle name="Normal 6 5 4 2 2 3" xfId="1711" xr:uid="{575538A9-DF43-40DA-8F44-349E39BBD76B}"/>
    <cellStyle name="Normal 6 5 4 2 2 4" xfId="1712" xr:uid="{02A3B628-60DA-4EA0-BEDE-DBEBC4444EE5}"/>
    <cellStyle name="Normal 6 5 4 2 3" xfId="1713" xr:uid="{C634251E-8685-4394-895C-457411D538F7}"/>
    <cellStyle name="Normal 6 5 4 2 4" xfId="1714" xr:uid="{D2979583-8167-4C4A-BAD3-41D2E3555373}"/>
    <cellStyle name="Normal 6 5 4 2 5" xfId="1715" xr:uid="{D680C05E-E234-4512-BBF9-807E43EEC053}"/>
    <cellStyle name="Normal 6 5 4 3" xfId="1716" xr:uid="{0339FC98-AD75-4B18-AB64-76C2840F927C}"/>
    <cellStyle name="Normal 6 5 4 3 2" xfId="1717" xr:uid="{0999CB32-1CCA-49F8-BAD6-55A5283D3F1C}"/>
    <cellStyle name="Normal 6 5 4 3 3" xfId="1718" xr:uid="{FA8740A1-CDCF-4EC3-9F89-422FD8F651BA}"/>
    <cellStyle name="Normal 6 5 4 3 4" xfId="1719" xr:uid="{612C95AB-90BF-45BD-939B-B6EF410DC824}"/>
    <cellStyle name="Normal 6 5 4 4" xfId="1720" xr:uid="{254CD958-662D-475F-862A-CE3D114366C1}"/>
    <cellStyle name="Normal 6 5 4 4 2" xfId="1721" xr:uid="{F22DC0B0-D77D-4AFD-85BB-02EC09D02BD4}"/>
    <cellStyle name="Normal 6 5 4 4 3" xfId="1722" xr:uid="{EB8E6C20-93DC-449C-9328-FAF0261E7D1A}"/>
    <cellStyle name="Normal 6 5 4 4 4" xfId="1723" xr:uid="{FD8E8C29-0127-4C1D-AAAD-A168B30D1A1B}"/>
    <cellStyle name="Normal 6 5 4 5" xfId="1724" xr:uid="{278A68B4-F317-4F80-A29C-E063C060D09F}"/>
    <cellStyle name="Normal 6 5 4 6" xfId="1725" xr:uid="{723FE974-5D11-49AD-A632-70ED24F43734}"/>
    <cellStyle name="Normal 6 5 4 7" xfId="1726" xr:uid="{211C0EB1-06D3-4F78-A0BA-AED54541796A}"/>
    <cellStyle name="Normal 6 5 5" xfId="1727" xr:uid="{58B0F129-3D6D-409B-B689-896E5ADB6513}"/>
    <cellStyle name="Normal 6 5 5 2" xfId="1728" xr:uid="{9650A624-66BE-4770-A3FA-AE85CCF2A3B0}"/>
    <cellStyle name="Normal 6 5 5 2 2" xfId="1729" xr:uid="{67AF35C3-6A28-44A1-B220-09484F416729}"/>
    <cellStyle name="Normal 6 5 5 2 3" xfId="1730" xr:uid="{3BAEA17B-BDB8-47C4-BB42-06D092EE2980}"/>
    <cellStyle name="Normal 6 5 5 2 4" xfId="1731" xr:uid="{70CE8B19-B01B-43FD-AF67-DDFB110AF332}"/>
    <cellStyle name="Normal 6 5 5 3" xfId="1732" xr:uid="{622C9B9B-EB99-4567-8FFA-0D8CD25E66CE}"/>
    <cellStyle name="Normal 6 5 5 3 2" xfId="1733" xr:uid="{A5B6BEBF-53CB-4481-8F3F-A3C39E864426}"/>
    <cellStyle name="Normal 6 5 5 3 3" xfId="1734" xr:uid="{EC742601-EA3A-410A-95FB-60A091801C2C}"/>
    <cellStyle name="Normal 6 5 5 3 4" xfId="1735" xr:uid="{92DCEB93-7B9B-4F42-8C71-CA7975A9A5D2}"/>
    <cellStyle name="Normal 6 5 5 4" xfId="1736" xr:uid="{2BCB00C2-60D4-4015-8306-4166995DAD20}"/>
    <cellStyle name="Normal 6 5 5 5" xfId="1737" xr:uid="{D9613524-FC43-4AD6-847C-84070A8C1AAA}"/>
    <cellStyle name="Normal 6 5 5 6" xfId="1738" xr:uid="{4F29A5AC-983E-4405-B7C7-816E143FC35B}"/>
    <cellStyle name="Normal 6 5 6" xfId="1739" xr:uid="{30F5BB41-A128-46CA-92BE-50FC37FAD33B}"/>
    <cellStyle name="Normal 6 5 6 2" xfId="1740" xr:uid="{69121119-F6CD-4D4C-A22F-BF0E3D57017D}"/>
    <cellStyle name="Normal 6 5 6 2 2" xfId="1741" xr:uid="{20869EBF-BCB8-40F7-8F3C-6BED6BC51E7F}"/>
    <cellStyle name="Normal 6 5 6 2 3" xfId="1742" xr:uid="{6720827E-E0C2-4A25-AAD0-A82FE2C525EF}"/>
    <cellStyle name="Normal 6 5 6 2 4" xfId="1743" xr:uid="{81C47180-D4E7-4658-8A63-968DE90C0285}"/>
    <cellStyle name="Normal 6 5 6 3" xfId="1744" xr:uid="{435BA06C-8F0B-45D3-A1BD-B3462381EAEC}"/>
    <cellStyle name="Normal 6 5 6 4" xfId="1745" xr:uid="{0BB44ED0-5A8E-4376-89F5-FCE95C468439}"/>
    <cellStyle name="Normal 6 5 6 5" xfId="1746" xr:uid="{64B395F1-BAF5-43AE-9A61-828EA9F962F3}"/>
    <cellStyle name="Normal 6 5 7" xfId="1747" xr:uid="{A65FC764-232F-46BD-B251-1565AC8C67A5}"/>
    <cellStyle name="Normal 6 5 7 2" xfId="1748" xr:uid="{8E20A09E-1CDA-4AB4-B275-FFB8DF74725B}"/>
    <cellStyle name="Normal 6 5 7 3" xfId="1749" xr:uid="{3B042C72-381B-42DB-A601-CD8354D203C9}"/>
    <cellStyle name="Normal 6 5 7 4" xfId="1750" xr:uid="{8CAFEC8A-C56F-44DE-BD24-AC7E987D80BD}"/>
    <cellStyle name="Normal 6 5 8" xfId="1751" xr:uid="{2F5EDFB8-ADE0-44DD-B787-C43A498FA696}"/>
    <cellStyle name="Normal 6 5 8 2" xfId="1752" xr:uid="{A945E567-48EC-4E16-930B-64133296558D}"/>
    <cellStyle name="Normal 6 5 8 3" xfId="1753" xr:uid="{C52940C3-02ED-464C-BB70-07A8DDC72010}"/>
    <cellStyle name="Normal 6 5 8 4" xfId="1754" xr:uid="{5B64F503-9CCC-42B1-82E3-47EA32E6AFE3}"/>
    <cellStyle name="Normal 6 5 9" xfId="1755" xr:uid="{427E8F0C-906B-48EA-9B5D-9458FC2077DC}"/>
    <cellStyle name="Normal 6 6" xfId="1756" xr:uid="{6654B6F8-CBE3-4651-9642-0ADF32C7411E}"/>
    <cellStyle name="Normal 6 6 2" xfId="1757" xr:uid="{D1F04291-8D3F-4FBA-87E4-E4BC592A55C1}"/>
    <cellStyle name="Normal 6 6 2 2" xfId="1758" xr:uid="{9447CB01-956E-4D71-BD47-CF28AF276C30}"/>
    <cellStyle name="Normal 6 6 2 2 2" xfId="1759" xr:uid="{601DB144-0DAF-42E0-9A29-76270055EB3F}"/>
    <cellStyle name="Normal 6 6 2 2 2 2" xfId="1760" xr:uid="{F6E7523A-7376-46DF-9777-789D1AF2AC7D}"/>
    <cellStyle name="Normal 6 6 2 2 2 3" xfId="1761" xr:uid="{24BC6A60-B556-4CFA-8A81-CECEC2DDF84D}"/>
    <cellStyle name="Normal 6 6 2 2 2 4" xfId="1762" xr:uid="{A0295F30-6D51-480B-A681-FA23193B0867}"/>
    <cellStyle name="Normal 6 6 2 2 3" xfId="1763" xr:uid="{8147DE9E-8E9B-4125-8637-891142098CDC}"/>
    <cellStyle name="Normal 6 6 2 2 3 2" xfId="1764" xr:uid="{550DAC46-BB36-44F2-A64F-F18CDFE7B86E}"/>
    <cellStyle name="Normal 6 6 2 2 3 3" xfId="1765" xr:uid="{95B56347-E954-42DA-9389-02D73F09FAAC}"/>
    <cellStyle name="Normal 6 6 2 2 3 4" xfId="1766" xr:uid="{8DD3193E-9520-4F14-9CE1-1AF4272DD580}"/>
    <cellStyle name="Normal 6 6 2 2 4" xfId="1767" xr:uid="{E5EA50A4-A8EB-4E92-8A64-F731F5036B4D}"/>
    <cellStyle name="Normal 6 6 2 2 5" xfId="1768" xr:uid="{9E55536A-385C-4BAF-9549-AC4C80DFDFE9}"/>
    <cellStyle name="Normal 6 6 2 2 6" xfId="1769" xr:uid="{0EAECEF8-BEDF-486F-B7AA-907BAF3212FA}"/>
    <cellStyle name="Normal 6 6 2 3" xfId="1770" xr:uid="{4CA93EFC-48EB-4C6B-B899-306CE56D4986}"/>
    <cellStyle name="Normal 6 6 2 3 2" xfId="1771" xr:uid="{26F3442B-8282-4B8C-B882-511BD21DF85F}"/>
    <cellStyle name="Normal 6 6 2 3 2 2" xfId="1772" xr:uid="{8C16851D-4B97-4DBF-9551-022DC2327484}"/>
    <cellStyle name="Normal 6 6 2 3 2 3" xfId="1773" xr:uid="{7D816822-D32E-412B-95A7-E8FA5CDBD281}"/>
    <cellStyle name="Normal 6 6 2 3 2 4" xfId="1774" xr:uid="{A73044F6-FBA5-48DE-A1DC-E7EAA0AD0105}"/>
    <cellStyle name="Normal 6 6 2 3 3" xfId="1775" xr:uid="{F9318FAE-D788-484F-BD93-0E35D9715075}"/>
    <cellStyle name="Normal 6 6 2 3 4" xfId="1776" xr:uid="{0DD37C5F-A501-4E10-997E-AA052CD196B2}"/>
    <cellStyle name="Normal 6 6 2 3 5" xfId="1777" xr:uid="{54A639E5-43FB-463C-877C-3C1C3996A0D6}"/>
    <cellStyle name="Normal 6 6 2 4" xfId="1778" xr:uid="{F174DA9A-3FDA-4171-9EB1-66BDA0C3012B}"/>
    <cellStyle name="Normal 6 6 2 4 2" xfId="1779" xr:uid="{2258DA93-F59D-4F9B-82CE-11736C953C06}"/>
    <cellStyle name="Normal 6 6 2 4 3" xfId="1780" xr:uid="{95961565-76B1-4C29-AEDA-A463DEA93F49}"/>
    <cellStyle name="Normal 6 6 2 4 4" xfId="1781" xr:uid="{E19DBF25-8BE9-4D40-A82C-2CE750C73A7A}"/>
    <cellStyle name="Normal 6 6 2 5" xfId="1782" xr:uid="{08363801-DAE4-463F-AFB4-D1597A79604A}"/>
    <cellStyle name="Normal 6 6 2 5 2" xfId="1783" xr:uid="{89E053E3-486A-4134-9080-68A38D9028B7}"/>
    <cellStyle name="Normal 6 6 2 5 3" xfId="1784" xr:uid="{9EF1FEDD-AF48-44A6-9EE2-793B7964D9D7}"/>
    <cellStyle name="Normal 6 6 2 5 4" xfId="1785" xr:uid="{19C3BE3F-A518-4E78-B7E5-00A598A25766}"/>
    <cellStyle name="Normal 6 6 2 6" xfId="1786" xr:uid="{1B7E5B32-2FED-413F-92D2-E86BB0021F2B}"/>
    <cellStyle name="Normal 6 6 2 7" xfId="1787" xr:uid="{253EE6AE-6DF4-42AC-884C-90558B0FFBE9}"/>
    <cellStyle name="Normal 6 6 2 8" xfId="1788" xr:uid="{F4FB2265-83EC-441C-A202-C1E3AB747643}"/>
    <cellStyle name="Normal 6 6 3" xfId="1789" xr:uid="{07FD7A9C-3208-4B10-8B9A-9E15E86BF139}"/>
    <cellStyle name="Normal 6 6 3 2" xfId="1790" xr:uid="{53766979-96C2-48BA-8B6D-2FCCC5046CD9}"/>
    <cellStyle name="Normal 6 6 3 2 2" xfId="1791" xr:uid="{EE19CE65-4DF4-4C65-86AC-AC33DB0DEE2D}"/>
    <cellStyle name="Normal 6 6 3 2 3" xfId="1792" xr:uid="{244547AD-A960-4A88-964F-4E84938F47E5}"/>
    <cellStyle name="Normal 6 6 3 2 4" xfId="1793" xr:uid="{9E8EEA7B-2FD1-40C3-8EF6-2E6F1F0F828C}"/>
    <cellStyle name="Normal 6 6 3 3" xfId="1794" xr:uid="{628D725D-9C72-4E66-951F-7A4221EE94CC}"/>
    <cellStyle name="Normal 6 6 3 3 2" xfId="1795" xr:uid="{69306CC3-DC31-48D2-9C95-A8F793E6CE89}"/>
    <cellStyle name="Normal 6 6 3 3 3" xfId="1796" xr:uid="{02174E8E-5AAA-4730-93E9-EB6018D32183}"/>
    <cellStyle name="Normal 6 6 3 3 4" xfId="1797" xr:uid="{C7ECE4E8-AE46-4E2C-81E1-7D256BAB1459}"/>
    <cellStyle name="Normal 6 6 3 4" xfId="1798" xr:uid="{BF98984F-80BB-474C-8B49-5352C9F92833}"/>
    <cellStyle name="Normal 6 6 3 5" xfId="1799" xr:uid="{728945A3-7B28-4F83-A560-E7D9DEE95DB8}"/>
    <cellStyle name="Normal 6 6 3 6" xfId="1800" xr:uid="{13235C5B-ACBA-4A62-AC96-A43B5482D900}"/>
    <cellStyle name="Normal 6 6 4" xfId="1801" xr:uid="{8426E74D-5047-4A65-9C15-72933E707375}"/>
    <cellStyle name="Normal 6 6 4 2" xfId="1802" xr:uid="{BB634C92-753A-4A4B-9381-EF60B71F0870}"/>
    <cellStyle name="Normal 6 6 4 2 2" xfId="1803" xr:uid="{A83C0500-814A-4BC2-9D0F-F31BC6DD947E}"/>
    <cellStyle name="Normal 6 6 4 2 3" xfId="1804" xr:uid="{2A4AA867-B4D6-41A8-913B-40FA5D225548}"/>
    <cellStyle name="Normal 6 6 4 2 4" xfId="1805" xr:uid="{1D9DA210-6E94-48E5-8A73-25C31AAF12B2}"/>
    <cellStyle name="Normal 6 6 4 3" xfId="1806" xr:uid="{A54A3F9F-264A-46E1-921A-899FB6E39BAB}"/>
    <cellStyle name="Normal 6 6 4 4" xfId="1807" xr:uid="{F2851555-F233-44B7-9B12-1A6ED6AB1A57}"/>
    <cellStyle name="Normal 6 6 4 5" xfId="1808" xr:uid="{8492FCE5-2A07-4BA0-B118-9795E3C61524}"/>
    <cellStyle name="Normal 6 6 5" xfId="1809" xr:uid="{53E59587-17BA-43AD-B452-CA66E7F6010B}"/>
    <cellStyle name="Normal 6 6 5 2" xfId="1810" xr:uid="{50230C1C-0607-4DF1-899E-D9317B7691A9}"/>
    <cellStyle name="Normal 6 6 5 3" xfId="1811" xr:uid="{AFB63D06-B032-4D52-AA2E-570E1EDE7BD3}"/>
    <cellStyle name="Normal 6 6 5 4" xfId="1812" xr:uid="{F544BE01-4522-4A19-B465-EF8581FD74FB}"/>
    <cellStyle name="Normal 6 6 6" xfId="1813" xr:uid="{E7F67BAC-C451-4AC0-8597-3FD7DA206A06}"/>
    <cellStyle name="Normal 6 6 6 2" xfId="1814" xr:uid="{F8076EA9-1494-4D1C-9894-A9536186881E}"/>
    <cellStyle name="Normal 6 6 6 3" xfId="1815" xr:uid="{A844B2B0-3B7E-4E23-B336-FD8B055019ED}"/>
    <cellStyle name="Normal 6 6 6 4" xfId="1816" xr:uid="{9F9EE6CE-7073-47CF-9321-5ECA2C31E77E}"/>
    <cellStyle name="Normal 6 6 7" xfId="1817" xr:uid="{6A197EBB-FD0C-4441-92F7-12E6A90242C6}"/>
    <cellStyle name="Normal 6 6 8" xfId="1818" xr:uid="{021D15BF-43E6-4A6C-A226-AFC645965A28}"/>
    <cellStyle name="Normal 6 6 9" xfId="1819" xr:uid="{F484E1D6-CB6F-4D95-9781-E49E2562D74A}"/>
    <cellStyle name="Normal 6 7" xfId="1820" xr:uid="{6711FD63-C014-4B64-81F0-AAF31A9BE7F8}"/>
    <cellStyle name="Normal 6 7 2" xfId="1821" xr:uid="{E04CC4B6-3CB3-4BD4-8D7C-CFBD0EF729D6}"/>
    <cellStyle name="Normal 6 7 2 2" xfId="1822" xr:uid="{52AC1300-1D71-4B51-A20D-E755CA3C64F2}"/>
    <cellStyle name="Normal 6 7 2 2 2" xfId="1823" xr:uid="{D2DA41AD-77AC-4617-9A69-BCAF2BA486B7}"/>
    <cellStyle name="Normal 6 7 2 2 2 2" xfId="4007" xr:uid="{507F72A6-6021-4FD5-AA62-BC0CDBAD0E55}"/>
    <cellStyle name="Normal 6 7 2 2 3" xfId="1824" xr:uid="{A546FF85-AF66-4147-9A22-7067D44AE309}"/>
    <cellStyle name="Normal 6 7 2 2 4" xfId="1825" xr:uid="{6E88B33B-761C-4DAB-AF08-4A2596F3F907}"/>
    <cellStyle name="Normal 6 7 2 3" xfId="1826" xr:uid="{E8A96E01-CA0F-420C-80A3-9405B327FCF3}"/>
    <cellStyle name="Normal 6 7 2 3 2" xfId="1827" xr:uid="{7BFE74B6-73EC-49A4-8D58-C3D01B52DBF6}"/>
    <cellStyle name="Normal 6 7 2 3 3" xfId="1828" xr:uid="{A3DFD9A9-8BE0-4CBC-9B75-14D8B583F528}"/>
    <cellStyle name="Normal 6 7 2 3 4" xfId="1829" xr:uid="{689F6105-4C05-449B-AB7A-9CE328B5BF96}"/>
    <cellStyle name="Normal 6 7 2 4" xfId="1830" xr:uid="{F9F080C4-3F57-42CE-8D51-6A474BF229A5}"/>
    <cellStyle name="Normal 6 7 2 5" xfId="1831" xr:uid="{D89990E1-8CB1-4DDB-BBBD-D9FF8E3F18E2}"/>
    <cellStyle name="Normal 6 7 2 6" xfId="1832" xr:uid="{151CD4BA-D24D-45A1-A8F0-A1DC45F93A35}"/>
    <cellStyle name="Normal 6 7 3" xfId="1833" xr:uid="{AC97C26A-AF5A-4EF2-8247-6F715832EAED}"/>
    <cellStyle name="Normal 6 7 3 2" xfId="1834" xr:uid="{C2F666F2-E936-4E0D-BB66-A3926DE75040}"/>
    <cellStyle name="Normal 6 7 3 2 2" xfId="1835" xr:uid="{02006C93-9459-4A4A-9CC8-127CC912FA32}"/>
    <cellStyle name="Normal 6 7 3 2 3" xfId="1836" xr:uid="{96449C49-DC07-411F-8C57-5225F1FF03E0}"/>
    <cellStyle name="Normal 6 7 3 2 4" xfId="1837" xr:uid="{DDFE4C60-80E8-47FF-BEB8-AA7E9D57861C}"/>
    <cellStyle name="Normal 6 7 3 3" xfId="1838" xr:uid="{EFDA10E6-125E-480C-99FD-3576A5A8139D}"/>
    <cellStyle name="Normal 6 7 3 4" xfId="1839" xr:uid="{A6D0467B-85F8-45BE-B76E-ECAC230E7B5D}"/>
    <cellStyle name="Normal 6 7 3 5" xfId="1840" xr:uid="{08DCB55E-A5EF-4436-B54F-8715BF3D2A16}"/>
    <cellStyle name="Normal 6 7 4" xfId="1841" xr:uid="{D26BC3B3-6517-43B9-AC97-31C5C9A7D911}"/>
    <cellStyle name="Normal 6 7 4 2" xfId="1842" xr:uid="{F12623C0-3BDC-400C-91BC-BACA11B5083A}"/>
    <cellStyle name="Normal 6 7 4 3" xfId="1843" xr:uid="{B95FD056-EAF8-4638-8EC3-D382D921A6FD}"/>
    <cellStyle name="Normal 6 7 4 4" xfId="1844" xr:uid="{506A3B4F-5B3D-446F-8409-0F0BFE470637}"/>
    <cellStyle name="Normal 6 7 5" xfId="1845" xr:uid="{02B4F62E-EDDF-499E-974C-E44BBCB755FB}"/>
    <cellStyle name="Normal 6 7 5 2" xfId="1846" xr:uid="{049A94A2-ABCA-4B10-901D-BBD2137CD37C}"/>
    <cellStyle name="Normal 6 7 5 3" xfId="1847" xr:uid="{3A87C612-1CC6-4F6A-871A-91548FF36B32}"/>
    <cellStyle name="Normal 6 7 5 4" xfId="1848" xr:uid="{7E75A714-1822-4CF5-95AF-159F3007421D}"/>
    <cellStyle name="Normal 6 7 6" xfId="1849" xr:uid="{CA98A3D5-6596-4FA7-ACA2-758946700567}"/>
    <cellStyle name="Normal 6 7 7" xfId="1850" xr:uid="{828B6A2B-2A9C-45E4-840A-B42E07265D0E}"/>
    <cellStyle name="Normal 6 7 8" xfId="1851" xr:uid="{7603DA1B-F9CA-4E91-B67B-E997488F0DB9}"/>
    <cellStyle name="Normal 6 8" xfId="1852" xr:uid="{56231C3F-CD77-43D8-AE55-66E63E7C1414}"/>
    <cellStyle name="Normal 6 8 2" xfId="1853" xr:uid="{1F3FA5AD-2636-4FF2-8ADB-49285BE362F6}"/>
    <cellStyle name="Normal 6 8 2 2" xfId="1854" xr:uid="{DF6EE354-C08F-48E5-9194-64AA927D17FA}"/>
    <cellStyle name="Normal 6 8 2 2 2" xfId="1855" xr:uid="{7C95850A-ACF2-4ECF-84B1-4F1C5DAFB995}"/>
    <cellStyle name="Normal 6 8 2 2 3" xfId="1856" xr:uid="{6BA5FE28-46A2-4440-8423-C2B61F24F5FD}"/>
    <cellStyle name="Normal 6 8 2 2 4" xfId="1857" xr:uid="{1671EF62-4AC4-4C33-B720-11E635B8BD0C}"/>
    <cellStyle name="Normal 6 8 2 3" xfId="1858" xr:uid="{C12F6E62-3DE7-4F37-842A-314464FC909E}"/>
    <cellStyle name="Normal 6 8 2 4" xfId="1859" xr:uid="{F98C0790-5075-4EBF-943A-BB5FEA5482B8}"/>
    <cellStyle name="Normal 6 8 2 5" xfId="1860" xr:uid="{9A96BCB8-F1CC-4501-992F-1A00327385BE}"/>
    <cellStyle name="Normal 6 8 3" xfId="1861" xr:uid="{05498F41-2718-4D78-ABE6-F8C4D42BD735}"/>
    <cellStyle name="Normal 6 8 3 2" xfId="1862" xr:uid="{B8485C05-1A37-4865-9EEC-AAD5717FF680}"/>
    <cellStyle name="Normal 6 8 3 3" xfId="1863" xr:uid="{61A3362B-5719-4C56-8222-078ABF88E9B4}"/>
    <cellStyle name="Normal 6 8 3 4" xfId="1864" xr:uid="{0006A34B-B1E3-44C5-89BB-891415D4FE96}"/>
    <cellStyle name="Normal 6 8 4" xfId="1865" xr:uid="{55EDDED3-660B-4389-9366-1F22211672C3}"/>
    <cellStyle name="Normal 6 8 4 2" xfId="1866" xr:uid="{521824EE-7622-45BF-AA2E-A96846ABBBE4}"/>
    <cellStyle name="Normal 6 8 4 3" xfId="1867" xr:uid="{0A850687-77AD-4AC9-B228-6D5D2D314569}"/>
    <cellStyle name="Normal 6 8 4 4" xfId="1868" xr:uid="{5C94987F-26D3-4FEB-8E0D-CAE31B40577A}"/>
    <cellStyle name="Normal 6 8 5" xfId="1869" xr:uid="{412B41C3-C491-4FB1-B1B1-8384D2FB9A24}"/>
    <cellStyle name="Normal 6 8 6" xfId="1870" xr:uid="{D73DF089-CE37-4BE6-B589-8E54FD6E7E65}"/>
    <cellStyle name="Normal 6 8 7" xfId="1871" xr:uid="{F4EA40D7-B8BB-4E35-9895-CE238499E8EE}"/>
    <cellStyle name="Normal 6 9" xfId="1872" xr:uid="{8FEF6795-3316-40E0-8F3B-6F30B763BFDF}"/>
    <cellStyle name="Normal 6 9 2" xfId="1873" xr:uid="{7A3C7F61-2E03-4049-A512-1E3054BA48FB}"/>
    <cellStyle name="Normal 6 9 2 2" xfId="1874" xr:uid="{D51570E2-197D-4D4F-B8DA-60AF5B6B2089}"/>
    <cellStyle name="Normal 6 9 2 3" xfId="1875" xr:uid="{1AB98BAD-1DFC-4AEC-9131-03C88CE7B807}"/>
    <cellStyle name="Normal 6 9 2 4" xfId="1876" xr:uid="{4BEF35E3-CF98-4523-8F76-C173B10E4679}"/>
    <cellStyle name="Normal 6 9 3" xfId="1877" xr:uid="{9F5251A0-0339-4A62-B487-DF15AC417E4D}"/>
    <cellStyle name="Normal 6 9 3 2" xfId="1878" xr:uid="{32A12EFD-C3EA-4A84-AB0E-959E3F0A4A3D}"/>
    <cellStyle name="Normal 6 9 3 3" xfId="1879" xr:uid="{C8842E7B-B4EB-45EA-BE27-1F15693D9805}"/>
    <cellStyle name="Normal 6 9 3 4" xfId="1880" xr:uid="{7630D45F-AE3A-4C56-A8FB-63F9E1144523}"/>
    <cellStyle name="Normal 6 9 4" xfId="1881" xr:uid="{CB6C4B52-9668-4222-991E-BDFC29D7A610}"/>
    <cellStyle name="Normal 6 9 5" xfId="1882" xr:uid="{9FC85C58-9109-45DC-A498-C1018CA6ED26}"/>
    <cellStyle name="Normal 6 9 6" xfId="1883" xr:uid="{7C3715FB-C2C8-480F-B853-1DEABF5FB73A}"/>
    <cellStyle name="Normal 7" xfId="85" xr:uid="{86497BFC-4602-4303-87F5-A63B749B4343}"/>
    <cellStyle name="Normal 7 10" xfId="1884" xr:uid="{D9109D0E-EF25-46F4-9E69-3E30789F3A8A}"/>
    <cellStyle name="Normal 7 10 2" xfId="1885" xr:uid="{BCDD8D86-0018-4F7C-B9BF-05EB64AC5A01}"/>
    <cellStyle name="Normal 7 10 3" xfId="1886" xr:uid="{14BA0A55-F5D2-4125-BF54-7C633462AEAE}"/>
    <cellStyle name="Normal 7 10 4" xfId="1887" xr:uid="{C5BCFDBB-71EC-464A-B91C-9D0260003271}"/>
    <cellStyle name="Normal 7 11" xfId="1888" xr:uid="{E0B83BAA-7523-4CE4-AB0C-A2AC565D630F}"/>
    <cellStyle name="Normal 7 11 2" xfId="1889" xr:uid="{B095C3E6-9433-4CEB-993C-8F24CCB12218}"/>
    <cellStyle name="Normal 7 11 3" xfId="1890" xr:uid="{F5C386F9-9D0E-409A-BDC4-0FD657D103D9}"/>
    <cellStyle name="Normal 7 11 4" xfId="1891" xr:uid="{41FA24D5-EE43-4E15-8F88-16F6B397E096}"/>
    <cellStyle name="Normal 7 12" xfId="1892" xr:uid="{5748C797-F027-4AB7-A7D4-B6A8390EE649}"/>
    <cellStyle name="Normal 7 12 2" xfId="1893" xr:uid="{15F81199-DC10-4E3F-8809-8B2938639CED}"/>
    <cellStyle name="Normal 7 13" xfId="1894" xr:uid="{D9ABA73E-74A6-41DA-BB0B-E7CB6F1FFFBC}"/>
    <cellStyle name="Normal 7 14" xfId="1895" xr:uid="{5A5D38E1-4C09-4672-A501-558EDD50FBB5}"/>
    <cellStyle name="Normal 7 15" xfId="1896" xr:uid="{CABC77E3-5552-4A35-B1D0-DB811D502A73}"/>
    <cellStyle name="Normal 7 2" xfId="86" xr:uid="{EC0D2992-A9E2-4C82-B16C-A625FCAFBF9E}"/>
    <cellStyle name="Normal 7 2 10" xfId="1897" xr:uid="{C12A3217-FD62-4A5F-93DA-4848D76EF312}"/>
    <cellStyle name="Normal 7 2 11" xfId="1898" xr:uid="{B01FA4A8-CAFE-40B8-8324-0909D8DF5926}"/>
    <cellStyle name="Normal 7 2 2" xfId="1899" xr:uid="{98786AD2-A0CE-4DA7-924B-F7A327D4F183}"/>
    <cellStyle name="Normal 7 2 2 2" xfId="1900" xr:uid="{8E667DB9-5997-40CB-8F79-33DF1812F67F}"/>
    <cellStyle name="Normal 7 2 2 2 2" xfId="1901" xr:uid="{3DB7C8B0-BD2C-45B4-8F30-C4D1DFEE1CAE}"/>
    <cellStyle name="Normal 7 2 2 2 2 2" xfId="1902" xr:uid="{E7447E63-FD4F-473E-AF06-4B9CBD615D0E}"/>
    <cellStyle name="Normal 7 2 2 2 2 2 2" xfId="1903" xr:uid="{AE175456-9194-47EE-92A3-8089D4AD000A}"/>
    <cellStyle name="Normal 7 2 2 2 2 2 2 2" xfId="4008" xr:uid="{0B5A184B-1135-4842-B9D2-2ED4D34AC132}"/>
    <cellStyle name="Normal 7 2 2 2 2 2 2 2 2" xfId="4009" xr:uid="{EBDBC9FD-5DFD-4FAB-9A9B-BFA72C880290}"/>
    <cellStyle name="Normal 7 2 2 2 2 2 2 3" xfId="4010" xr:uid="{050278E0-9340-40EE-A885-2C6DA4065848}"/>
    <cellStyle name="Normal 7 2 2 2 2 2 3" xfId="1904" xr:uid="{F95AE814-A2B2-4541-AF90-4C588BFEF8CA}"/>
    <cellStyle name="Normal 7 2 2 2 2 2 3 2" xfId="4011" xr:uid="{602EEDD7-7C41-4094-B964-0A6359F5FFE1}"/>
    <cellStyle name="Normal 7 2 2 2 2 2 4" xfId="1905" xr:uid="{3EE2595F-AFB8-4D2D-9991-94E6D85E1968}"/>
    <cellStyle name="Normal 7 2 2 2 2 3" xfId="1906" xr:uid="{1092F7FE-C2FA-471F-AD8B-D8C5C0AE334F}"/>
    <cellStyle name="Normal 7 2 2 2 2 3 2" xfId="1907" xr:uid="{5190C163-4E69-4236-AB5B-2B1FDCDD3553}"/>
    <cellStyle name="Normal 7 2 2 2 2 3 2 2" xfId="4012" xr:uid="{5D7332A7-A29A-4871-A9DC-B204B4401984}"/>
    <cellStyle name="Normal 7 2 2 2 2 3 3" xfId="1908" xr:uid="{23555023-D974-4201-BDCD-2B253BE4005D}"/>
    <cellStyle name="Normal 7 2 2 2 2 3 4" xfId="1909" xr:uid="{DCFC8B65-6118-4269-AF44-17E151556D1D}"/>
    <cellStyle name="Normal 7 2 2 2 2 4" xfId="1910" xr:uid="{97E5D630-A867-49C2-9132-E038FD7B3620}"/>
    <cellStyle name="Normal 7 2 2 2 2 4 2" xfId="4013" xr:uid="{EDE59079-FE0E-432F-87A1-76DA14DEF5D3}"/>
    <cellStyle name="Normal 7 2 2 2 2 5" xfId="1911" xr:uid="{FC5C65F8-D290-4DF2-A24A-0F50494F49D1}"/>
    <cellStyle name="Normal 7 2 2 2 2 6" xfId="1912" xr:uid="{B155226D-A36D-4C5B-8B6F-4F27C45ABE13}"/>
    <cellStyle name="Normal 7 2 2 2 3" xfId="1913" xr:uid="{C484F865-66CF-4736-B451-FA89D576890C}"/>
    <cellStyle name="Normal 7 2 2 2 3 2" xfId="1914" xr:uid="{13B1FC8A-3704-4590-8349-C40981D9694F}"/>
    <cellStyle name="Normal 7 2 2 2 3 2 2" xfId="1915" xr:uid="{C39328A8-D629-4EB8-BA8D-015FC3F09341}"/>
    <cellStyle name="Normal 7 2 2 2 3 2 2 2" xfId="4014" xr:uid="{C1901CA7-C4C8-4094-8390-6ACE73E91D99}"/>
    <cellStyle name="Normal 7 2 2 2 3 2 2 2 2" xfId="4015" xr:uid="{0A5BE34E-DA0C-425C-8EFE-18F6E2A6867D}"/>
    <cellStyle name="Normal 7 2 2 2 3 2 2 3" xfId="4016" xr:uid="{E1AF3637-3C23-4A9C-93DA-A213157E305E}"/>
    <cellStyle name="Normal 7 2 2 2 3 2 3" xfId="1916" xr:uid="{390C95CA-A1B8-491C-AE88-80D466F5C3EF}"/>
    <cellStyle name="Normal 7 2 2 2 3 2 3 2" xfId="4017" xr:uid="{039D6FAB-DE10-468B-87B8-C2F8DFB0AF2B}"/>
    <cellStyle name="Normal 7 2 2 2 3 2 4" xfId="1917" xr:uid="{A79636E0-7401-4C92-910B-55EE95B82651}"/>
    <cellStyle name="Normal 7 2 2 2 3 3" xfId="1918" xr:uid="{6EA04F45-5C5D-4CD2-AD24-B14E1B98B8B5}"/>
    <cellStyle name="Normal 7 2 2 2 3 3 2" xfId="4018" xr:uid="{F6A8C330-3EB1-4F18-9243-36381CE10AEF}"/>
    <cellStyle name="Normal 7 2 2 2 3 3 2 2" xfId="4019" xr:uid="{7722DA0D-E588-4EB4-9624-0CF50EB7B96B}"/>
    <cellStyle name="Normal 7 2 2 2 3 3 3" xfId="4020" xr:uid="{8B7CE9ED-C782-42EF-82CD-84830E73E718}"/>
    <cellStyle name="Normal 7 2 2 2 3 4" xfId="1919" xr:uid="{A22BA491-CA41-4E03-9E6A-D1EF9A67078C}"/>
    <cellStyle name="Normal 7 2 2 2 3 4 2" xfId="4021" xr:uid="{788343CE-9D3A-41CE-9B6F-69BA0643CFB1}"/>
    <cellStyle name="Normal 7 2 2 2 3 5" xfId="1920" xr:uid="{90A4EC06-9661-4D76-8B5B-5331BBE2AB0B}"/>
    <cellStyle name="Normal 7 2 2 2 4" xfId="1921" xr:uid="{3C0EBD20-A9F7-4DD7-8571-058E7161148E}"/>
    <cellStyle name="Normal 7 2 2 2 4 2" xfId="1922" xr:uid="{CFD661A0-FD9C-40F0-BB3E-A5ED9A650763}"/>
    <cellStyle name="Normal 7 2 2 2 4 2 2" xfId="4022" xr:uid="{E0DDE06D-2373-47E3-A9A3-51962BB84C52}"/>
    <cellStyle name="Normal 7 2 2 2 4 2 2 2" xfId="4023" xr:uid="{092C3AB3-F6BE-45AD-BD99-2579C04CE5DE}"/>
    <cellStyle name="Normal 7 2 2 2 4 2 3" xfId="4024" xr:uid="{7F089FED-0E44-4DB4-9A0B-55A30744B7FE}"/>
    <cellStyle name="Normal 7 2 2 2 4 3" xfId="1923" xr:uid="{949D7DB1-4ED7-468A-9131-7EFF49EA2812}"/>
    <cellStyle name="Normal 7 2 2 2 4 3 2" xfId="4025" xr:uid="{2A6B2C78-6279-4339-9604-91C74382AF66}"/>
    <cellStyle name="Normal 7 2 2 2 4 4" xfId="1924" xr:uid="{515FCDBA-3941-47BE-94CE-FBC50D10DA13}"/>
    <cellStyle name="Normal 7 2 2 2 5" xfId="1925" xr:uid="{E5C0E671-4EE3-4108-BE32-09DB505F0FCF}"/>
    <cellStyle name="Normal 7 2 2 2 5 2" xfId="1926" xr:uid="{8C313EAB-0E9C-4EF4-9DD4-8E72B5FDBDD0}"/>
    <cellStyle name="Normal 7 2 2 2 5 2 2" xfId="4026" xr:uid="{EA42E887-AF3F-4B4D-9D29-7BCA417F9865}"/>
    <cellStyle name="Normal 7 2 2 2 5 3" xfId="1927" xr:uid="{E993A640-8139-41F2-9C6C-4BC22A087423}"/>
    <cellStyle name="Normal 7 2 2 2 5 4" xfId="1928" xr:uid="{8F7295AC-EDF5-42E6-A5C2-77F15E6853C0}"/>
    <cellStyle name="Normal 7 2 2 2 6" xfId="1929" xr:uid="{27C06595-9960-447D-92B8-CD4D409B1B15}"/>
    <cellStyle name="Normal 7 2 2 2 6 2" xfId="4027" xr:uid="{B9BB9575-E16F-4318-B70F-8CBC4206766C}"/>
    <cellStyle name="Normal 7 2 2 2 7" xfId="1930" xr:uid="{1CA00230-1995-4F65-9C35-08974086FE55}"/>
    <cellStyle name="Normal 7 2 2 2 8" xfId="1931" xr:uid="{396F98B0-90F4-4589-AE23-A0C8EE2B1FB2}"/>
    <cellStyle name="Normal 7 2 2 3" xfId="1932" xr:uid="{4475C81E-EF1C-496E-9D06-552C331A66BE}"/>
    <cellStyle name="Normal 7 2 2 3 2" xfId="1933" xr:uid="{CA970688-274E-43D4-BB8B-59BC07E070E1}"/>
    <cellStyle name="Normal 7 2 2 3 2 2" xfId="1934" xr:uid="{E56E211D-7279-45DF-ABAB-4D0322E399FC}"/>
    <cellStyle name="Normal 7 2 2 3 2 2 2" xfId="4028" xr:uid="{68ED8F75-7660-4EF0-9344-5754C438B491}"/>
    <cellStyle name="Normal 7 2 2 3 2 2 2 2" xfId="4029" xr:uid="{CCE61343-B1E7-47B0-AFFA-30CDAFD49773}"/>
    <cellStyle name="Normal 7 2 2 3 2 2 3" xfId="4030" xr:uid="{DF321EFD-0297-4138-B117-C0CBD2DF1BC1}"/>
    <cellStyle name="Normal 7 2 2 3 2 3" xfId="1935" xr:uid="{054F4AFE-D4E6-4714-AC5F-74F5A8DCF479}"/>
    <cellStyle name="Normal 7 2 2 3 2 3 2" xfId="4031" xr:uid="{646FB86A-EEB1-409F-96E3-15FA049E589B}"/>
    <cellStyle name="Normal 7 2 2 3 2 4" xfId="1936" xr:uid="{045B5B5D-EB71-4FA1-94FF-3A08842056D5}"/>
    <cellStyle name="Normal 7 2 2 3 3" xfId="1937" xr:uid="{2198BA90-CD90-4FCD-A622-612CD1360D90}"/>
    <cellStyle name="Normal 7 2 2 3 3 2" xfId="1938" xr:uid="{D4B0253C-FF7E-41EB-9909-499108639A05}"/>
    <cellStyle name="Normal 7 2 2 3 3 2 2" xfId="4032" xr:uid="{FABDAEE1-8590-4FD4-A7BB-7A2615FA0386}"/>
    <cellStyle name="Normal 7 2 2 3 3 3" xfId="1939" xr:uid="{CE419AB5-8782-4B3E-817E-DDEB3D168BFB}"/>
    <cellStyle name="Normal 7 2 2 3 3 4" xfId="1940" xr:uid="{2D570C24-620C-46B6-9994-F80C84D5D442}"/>
    <cellStyle name="Normal 7 2 2 3 4" xfId="1941" xr:uid="{B0FFAD69-BA25-4FBA-AD79-37103799B15A}"/>
    <cellStyle name="Normal 7 2 2 3 4 2" xfId="4033" xr:uid="{3D1D5772-CAD7-4A97-8014-6094B62B31CA}"/>
    <cellStyle name="Normal 7 2 2 3 5" xfId="1942" xr:uid="{5D151868-6DD9-4826-ACD6-DFF5A8C06D00}"/>
    <cellStyle name="Normal 7 2 2 3 6" xfId="1943" xr:uid="{618DA570-6BCD-46C4-A8A9-AC37871DE09F}"/>
    <cellStyle name="Normal 7 2 2 4" xfId="1944" xr:uid="{3D68E2C9-E5BF-4A53-B166-8070523A19E6}"/>
    <cellStyle name="Normal 7 2 2 4 2" xfId="1945" xr:uid="{5018F83C-9037-41EE-A254-EAD1C1C6896A}"/>
    <cellStyle name="Normal 7 2 2 4 2 2" xfId="1946" xr:uid="{BEA2BBF4-AD69-4899-89AC-1652E32A4131}"/>
    <cellStyle name="Normal 7 2 2 4 2 2 2" xfId="4034" xr:uid="{91CA2834-AE72-4FC4-B2AD-AB44B1B75A02}"/>
    <cellStyle name="Normal 7 2 2 4 2 2 2 2" xfId="4035" xr:uid="{D136A299-F0D3-4EE2-906B-5DE9FD7BCE07}"/>
    <cellStyle name="Normal 7 2 2 4 2 2 3" xfId="4036" xr:uid="{762BD4D2-0946-4877-A82A-C842DD6DF091}"/>
    <cellStyle name="Normal 7 2 2 4 2 3" xfId="1947" xr:uid="{8F7292F1-43A6-4719-AFB0-F1501472C4ED}"/>
    <cellStyle name="Normal 7 2 2 4 2 3 2" xfId="4037" xr:uid="{D65258A0-FFDE-43A2-9F9E-07C341BA9378}"/>
    <cellStyle name="Normal 7 2 2 4 2 4" xfId="1948" xr:uid="{3B36D7CA-60E2-47FE-BAEB-E5EAE2DF73E7}"/>
    <cellStyle name="Normal 7 2 2 4 3" xfId="1949" xr:uid="{5865D322-A15F-48A3-8BB3-A3682AFFA0A9}"/>
    <cellStyle name="Normal 7 2 2 4 3 2" xfId="4038" xr:uid="{CC8CDC93-7297-4834-8D90-327D17AC3FDA}"/>
    <cellStyle name="Normal 7 2 2 4 3 2 2" xfId="4039" xr:uid="{7C242465-3444-4901-BE15-FA50490D67D9}"/>
    <cellStyle name="Normal 7 2 2 4 3 3" xfId="4040" xr:uid="{2D7869F9-B7AD-45C5-808C-258C383EE8B4}"/>
    <cellStyle name="Normal 7 2 2 4 4" xfId="1950" xr:uid="{55E6A6FF-AB54-4DC6-8DCC-6C2B6CBF20A8}"/>
    <cellStyle name="Normal 7 2 2 4 4 2" xfId="4041" xr:uid="{7CC86165-4230-48A5-A1BD-EED9A529B83F}"/>
    <cellStyle name="Normal 7 2 2 4 5" xfId="1951" xr:uid="{CA348111-263B-4156-86E9-6DF1D9C6147E}"/>
    <cellStyle name="Normal 7 2 2 5" xfId="1952" xr:uid="{17E7F686-FBC1-4751-858D-637936CFD70B}"/>
    <cellStyle name="Normal 7 2 2 5 2" xfId="1953" xr:uid="{41266103-27D3-4ED7-A20E-A077FDEAFBF5}"/>
    <cellStyle name="Normal 7 2 2 5 2 2" xfId="4042" xr:uid="{E03B5742-C1A8-4216-BD60-7DD8C6955F60}"/>
    <cellStyle name="Normal 7 2 2 5 2 2 2" xfId="4043" xr:uid="{BE59A108-18C4-4E7A-8475-A1B9FED6DA4D}"/>
    <cellStyle name="Normal 7 2 2 5 2 3" xfId="4044" xr:uid="{1AEB94FD-E9B2-4B37-88A1-6F8CDEDA3A30}"/>
    <cellStyle name="Normal 7 2 2 5 3" xfId="1954" xr:uid="{11842D45-16E0-4F38-BBBF-BC4403C2B25A}"/>
    <cellStyle name="Normal 7 2 2 5 3 2" xfId="4045" xr:uid="{64764BA1-C29D-42AC-BC29-F876E4AB6AE3}"/>
    <cellStyle name="Normal 7 2 2 5 4" xfId="1955" xr:uid="{8EA4A97B-2A56-4055-A75B-35242EF701B5}"/>
    <cellStyle name="Normal 7 2 2 6" xfId="1956" xr:uid="{59467455-C899-4C23-9DA3-C78D085A6C96}"/>
    <cellStyle name="Normal 7 2 2 6 2" xfId="1957" xr:uid="{63D6DEB6-7A6B-461C-9C47-A2BCEF8851E3}"/>
    <cellStyle name="Normal 7 2 2 6 2 2" xfId="4046" xr:uid="{43B82AAB-0C3A-47CB-AFE1-05B9C8479BA0}"/>
    <cellStyle name="Normal 7 2 2 6 3" xfId="1958" xr:uid="{92B877D9-6CAB-4AF4-AE07-A6075033076B}"/>
    <cellStyle name="Normal 7 2 2 6 4" xfId="1959" xr:uid="{5074D828-40B4-49B5-9633-C85C034C13D6}"/>
    <cellStyle name="Normal 7 2 2 7" xfId="1960" xr:uid="{A3A6FB49-2474-4808-8391-0102D53FF679}"/>
    <cellStyle name="Normal 7 2 2 7 2" xfId="4047" xr:uid="{9E001F05-71D6-47C0-AEA8-EB63D51B8505}"/>
    <cellStyle name="Normal 7 2 2 8" xfId="1961" xr:uid="{C5CF66FA-A26D-47AC-BCBE-B7DF8619560C}"/>
    <cellStyle name="Normal 7 2 2 9" xfId="1962" xr:uid="{E3CCDE86-B0EE-4D64-8B01-A7E045B9F9A1}"/>
    <cellStyle name="Normal 7 2 3" xfId="1963" xr:uid="{6D71F50B-D730-4535-A995-E30E10C6AB6D}"/>
    <cellStyle name="Normal 7 2 3 2" xfId="1964" xr:uid="{EAB5F61A-E91B-4040-8DD3-DCF35289AC70}"/>
    <cellStyle name="Normal 7 2 3 2 2" xfId="1965" xr:uid="{994994CA-5591-40DB-B785-A9446BABB777}"/>
    <cellStyle name="Normal 7 2 3 2 2 2" xfId="1966" xr:uid="{A8257F46-702A-436D-B9F3-D6FC8E79FEB9}"/>
    <cellStyle name="Normal 7 2 3 2 2 2 2" xfId="4048" xr:uid="{EF35396F-B95B-4604-A0E1-F859AF6A6FCD}"/>
    <cellStyle name="Normal 7 2 3 2 2 2 2 2" xfId="4049" xr:uid="{9C345DD7-C013-4281-90C5-712DBEAC6B54}"/>
    <cellStyle name="Normal 7 2 3 2 2 2 3" xfId="4050" xr:uid="{5B63C8E0-A6BD-478B-874E-4163CC7C1925}"/>
    <cellStyle name="Normal 7 2 3 2 2 3" xfId="1967" xr:uid="{C26FBCE8-8E2F-4F5C-9E80-12484AC60249}"/>
    <cellStyle name="Normal 7 2 3 2 2 3 2" xfId="4051" xr:uid="{404E9184-E07D-4B36-ADEE-EB73EF94FD23}"/>
    <cellStyle name="Normal 7 2 3 2 2 4" xfId="1968" xr:uid="{CECA8EAF-A001-46B2-9CAD-C83E9980CA5A}"/>
    <cellStyle name="Normal 7 2 3 2 3" xfId="1969" xr:uid="{708E8BB8-49A0-428E-8080-A7D4D155C03F}"/>
    <cellStyle name="Normal 7 2 3 2 3 2" xfId="1970" xr:uid="{45BA7C8A-424F-4311-9E54-D3F5D9CFE782}"/>
    <cellStyle name="Normal 7 2 3 2 3 2 2" xfId="4052" xr:uid="{B0E64D9D-058A-428B-9508-CEA3EE924D79}"/>
    <cellStyle name="Normal 7 2 3 2 3 3" xfId="1971" xr:uid="{F7AC5564-BAF0-47A1-BD46-495D29968650}"/>
    <cellStyle name="Normal 7 2 3 2 3 4" xfId="1972" xr:uid="{F409054B-7473-48AF-8288-0ED2DEFB1207}"/>
    <cellStyle name="Normal 7 2 3 2 4" xfId="1973" xr:uid="{C964C003-D480-4864-953C-2E694A6FB31A}"/>
    <cellStyle name="Normal 7 2 3 2 4 2" xfId="4053" xr:uid="{71C26A80-3092-489C-9A18-D73072B3DF37}"/>
    <cellStyle name="Normal 7 2 3 2 5" xfId="1974" xr:uid="{D0F4503D-0552-4854-BCA7-D56B8979FFA0}"/>
    <cellStyle name="Normal 7 2 3 2 6" xfId="1975" xr:uid="{11930669-71AC-4EEA-8FFC-9F7B5E1A76B0}"/>
    <cellStyle name="Normal 7 2 3 3" xfId="1976" xr:uid="{782352B2-E2D2-4910-A7EC-85C6FF5D15C8}"/>
    <cellStyle name="Normal 7 2 3 3 2" xfId="1977" xr:uid="{36121863-C8D4-4E77-ADFC-DEBAE31BDEFB}"/>
    <cellStyle name="Normal 7 2 3 3 2 2" xfId="1978" xr:uid="{7B27803E-96D3-42CD-9134-416BF0603771}"/>
    <cellStyle name="Normal 7 2 3 3 2 2 2" xfId="4054" xr:uid="{B34704F8-805B-4A36-820B-2BD83C7FA679}"/>
    <cellStyle name="Normal 7 2 3 3 2 2 2 2" xfId="4055" xr:uid="{04EF8F4A-D3CC-4094-8BBB-7F672023E086}"/>
    <cellStyle name="Normal 7 2 3 3 2 2 3" xfId="4056" xr:uid="{CBDAF7A2-635B-4402-A07E-822A0D059A94}"/>
    <cellStyle name="Normal 7 2 3 3 2 3" xfId="1979" xr:uid="{EB416E97-1B23-4D31-9CB6-28814659D126}"/>
    <cellStyle name="Normal 7 2 3 3 2 3 2" xfId="4057" xr:uid="{45931FB4-9CDF-4703-877B-F4E23AE0C45F}"/>
    <cellStyle name="Normal 7 2 3 3 2 4" xfId="1980" xr:uid="{F96F0B8C-7019-4B41-8A14-F0271C17A988}"/>
    <cellStyle name="Normal 7 2 3 3 3" xfId="1981" xr:uid="{B982C929-4F45-4F3F-9C7F-AD09F8E9E6C2}"/>
    <cellStyle name="Normal 7 2 3 3 3 2" xfId="4058" xr:uid="{E654409C-B0A8-43F9-8750-A020D7A6F1E5}"/>
    <cellStyle name="Normal 7 2 3 3 3 2 2" xfId="4059" xr:uid="{7386E730-5853-4900-9CBD-B77EED7B6F24}"/>
    <cellStyle name="Normal 7 2 3 3 3 3" xfId="4060" xr:uid="{0C95A37F-54EA-4AC5-931F-5763956D5E4C}"/>
    <cellStyle name="Normal 7 2 3 3 4" xfId="1982" xr:uid="{C6CFC0D9-88FD-4DE9-9738-8C058DE18FAF}"/>
    <cellStyle name="Normal 7 2 3 3 4 2" xfId="4061" xr:uid="{C4D32E36-76CC-4977-AFED-9818AC1DFA7E}"/>
    <cellStyle name="Normal 7 2 3 3 5" xfId="1983" xr:uid="{082D16E7-71B4-4701-BFBE-1790F2FDFF91}"/>
    <cellStyle name="Normal 7 2 3 4" xfId="1984" xr:uid="{5E3F2DB5-B4F9-4FCF-A82E-E24DEA825FD2}"/>
    <cellStyle name="Normal 7 2 3 4 2" xfId="1985" xr:uid="{BF0378CE-373E-4EE1-8A7E-CF008A4F84DE}"/>
    <cellStyle name="Normal 7 2 3 4 2 2" xfId="4062" xr:uid="{B9321C71-C946-4F49-8495-78CE206AC56F}"/>
    <cellStyle name="Normal 7 2 3 4 2 2 2" xfId="4063" xr:uid="{50D1E1AF-F5AA-4241-BEDC-1ED8F910B69B}"/>
    <cellStyle name="Normal 7 2 3 4 2 3" xfId="4064" xr:uid="{6194BAF9-40E5-4395-8FDC-71B216D7665C}"/>
    <cellStyle name="Normal 7 2 3 4 3" xfId="1986" xr:uid="{8FA025F5-181C-4B56-82A3-706BD68A7A96}"/>
    <cellStyle name="Normal 7 2 3 4 3 2" xfId="4065" xr:uid="{A3396B35-CDA0-4815-8124-AEA4BECC1018}"/>
    <cellStyle name="Normal 7 2 3 4 4" xfId="1987" xr:uid="{787C3D36-CD7D-455E-A0DC-AAB4D6016465}"/>
    <cellStyle name="Normal 7 2 3 5" xfId="1988" xr:uid="{C300889D-723A-41F6-8CBB-1D987D010BBE}"/>
    <cellStyle name="Normal 7 2 3 5 2" xfId="1989" xr:uid="{8E6A9669-BC50-4151-A1BA-C82EB73B99B3}"/>
    <cellStyle name="Normal 7 2 3 5 2 2" xfId="4066" xr:uid="{E7524629-B942-4EAD-B1FB-75321402012B}"/>
    <cellStyle name="Normal 7 2 3 5 3" xfId="1990" xr:uid="{53330476-A28A-42D8-9DC0-3DFF6AB4B145}"/>
    <cellStyle name="Normal 7 2 3 5 4" xfId="1991" xr:uid="{2BB8394F-B467-433F-AB6C-F0442FCA673F}"/>
    <cellStyle name="Normal 7 2 3 6" xfId="1992" xr:uid="{370C76FC-48D8-4EA6-8EED-EA15AB12C5FE}"/>
    <cellStyle name="Normal 7 2 3 6 2" xfId="4067" xr:uid="{AD8D3E73-BBA1-4171-B55E-2D6A2A4FD4E4}"/>
    <cellStyle name="Normal 7 2 3 7" xfId="1993" xr:uid="{05BE6EE6-143C-42E3-806D-157E67689C82}"/>
    <cellStyle name="Normal 7 2 3 8" xfId="1994" xr:uid="{5F889229-B311-4618-BE72-4630A3934A74}"/>
    <cellStyle name="Normal 7 2 4" xfId="1995" xr:uid="{9AF03B06-7740-4C58-9310-17918FC4FF5E}"/>
    <cellStyle name="Normal 7 2 4 2" xfId="1996" xr:uid="{431DA46F-B38A-4725-A6A6-4A47B9972485}"/>
    <cellStyle name="Normal 7 2 4 2 2" xfId="1997" xr:uid="{F9A2B004-05D1-4D26-A127-35CE24AA3143}"/>
    <cellStyle name="Normal 7 2 4 2 2 2" xfId="1998" xr:uid="{090C03DA-E131-4CA7-A2A9-7EFCCCE2E9F2}"/>
    <cellStyle name="Normal 7 2 4 2 2 2 2" xfId="4068" xr:uid="{FF33D4FC-A91E-4B2A-89DD-D2055901E16D}"/>
    <cellStyle name="Normal 7 2 4 2 2 3" xfId="1999" xr:uid="{9C508815-63E2-402B-A998-9E58CA804C6F}"/>
    <cellStyle name="Normal 7 2 4 2 2 4" xfId="2000" xr:uid="{F19F1C9F-12B2-4308-99B6-6E371984C75A}"/>
    <cellStyle name="Normal 7 2 4 2 3" xfId="2001" xr:uid="{B4B182C9-707F-44CE-8031-E288D0C7865F}"/>
    <cellStyle name="Normal 7 2 4 2 3 2" xfId="4069" xr:uid="{204CEA94-37A5-45CF-BC49-3A618EC065E5}"/>
    <cellStyle name="Normal 7 2 4 2 4" xfId="2002" xr:uid="{1EFA7687-3EB2-491C-9156-51DDD2B8AE00}"/>
    <cellStyle name="Normal 7 2 4 2 5" xfId="2003" xr:uid="{8CF90F90-FE59-456C-BA37-5161B1B7D81E}"/>
    <cellStyle name="Normal 7 2 4 3" xfId="2004" xr:uid="{1BEC9610-F865-4AE8-A538-E4CDC0CF0BDA}"/>
    <cellStyle name="Normal 7 2 4 3 2" xfId="2005" xr:uid="{3E659AA4-80F5-4664-AB5B-F632B90BF313}"/>
    <cellStyle name="Normal 7 2 4 3 2 2" xfId="4070" xr:uid="{1023BC45-BE4B-43F2-8537-5B7B6D76829C}"/>
    <cellStyle name="Normal 7 2 4 3 3" xfId="2006" xr:uid="{C759A5F6-A38E-4CF4-9CF6-40470378A493}"/>
    <cellStyle name="Normal 7 2 4 3 4" xfId="2007" xr:uid="{06572BFB-AE66-49D0-B43F-B5219189525F}"/>
    <cellStyle name="Normal 7 2 4 4" xfId="2008" xr:uid="{E01D62CC-F201-4506-953C-0D1E6DB5866B}"/>
    <cellStyle name="Normal 7 2 4 4 2" xfId="2009" xr:uid="{A54155BA-AE70-4FFA-B148-F9D60CAA6856}"/>
    <cellStyle name="Normal 7 2 4 4 3" xfId="2010" xr:uid="{56DECF3F-B512-465A-B66B-9C16151B1A42}"/>
    <cellStyle name="Normal 7 2 4 4 4" xfId="2011" xr:uid="{AE93D4C6-24A9-428A-B587-C627527D298D}"/>
    <cellStyle name="Normal 7 2 4 5" xfId="2012" xr:uid="{65C25B23-4591-4CB0-AA60-4A5B6603177C}"/>
    <cellStyle name="Normal 7 2 4 6" xfId="2013" xr:uid="{F0EFAA6A-DB51-4C45-AB0E-33E34424959B}"/>
    <cellStyle name="Normal 7 2 4 7" xfId="2014" xr:uid="{EDEB2AE7-2C36-4500-AEA8-EF5C6F52D687}"/>
    <cellStyle name="Normal 7 2 5" xfId="2015" xr:uid="{3A8CD9F3-D2CB-411D-B5EC-F67BBBF6BB56}"/>
    <cellStyle name="Normal 7 2 5 2" xfId="2016" xr:uid="{41E80ABA-E47D-421F-A7AA-A9917F8144DC}"/>
    <cellStyle name="Normal 7 2 5 2 2" xfId="2017" xr:uid="{C47FA941-CE74-4AA0-8058-CF942585BFF1}"/>
    <cellStyle name="Normal 7 2 5 2 2 2" xfId="4071" xr:uid="{5C9E2FBE-41ED-4F22-BE26-416639E70E3D}"/>
    <cellStyle name="Normal 7 2 5 2 2 2 2" xfId="4072" xr:uid="{4441A153-33C2-4012-8829-0FBE3C300F28}"/>
    <cellStyle name="Normal 7 2 5 2 2 3" xfId="4073" xr:uid="{C503AC35-AEA7-4916-838A-C0DEE26E0427}"/>
    <cellStyle name="Normal 7 2 5 2 3" xfId="2018" xr:uid="{8317A214-ACAF-4513-BC12-3CFF177261A3}"/>
    <cellStyle name="Normal 7 2 5 2 3 2" xfId="4074" xr:uid="{E54B0287-E761-4773-BF02-4E28376A84C9}"/>
    <cellStyle name="Normal 7 2 5 2 4" xfId="2019" xr:uid="{874F5397-52EC-4F01-9D25-7877275A2EE9}"/>
    <cellStyle name="Normal 7 2 5 3" xfId="2020" xr:uid="{892467FE-AF4C-4604-B846-19602E1E5E07}"/>
    <cellStyle name="Normal 7 2 5 3 2" xfId="2021" xr:uid="{2795D877-AA4E-45A3-BE71-4CD9D6A31308}"/>
    <cellStyle name="Normal 7 2 5 3 2 2" xfId="4075" xr:uid="{2F7A03D8-0D8C-486F-9CF5-D56727ABBD06}"/>
    <cellStyle name="Normal 7 2 5 3 3" xfId="2022" xr:uid="{6E7BF8EE-316C-4B7D-83F0-F04D560C6FAD}"/>
    <cellStyle name="Normal 7 2 5 3 4" xfId="2023" xr:uid="{AC47A399-25F4-45C2-A055-83A2B9039CDA}"/>
    <cellStyle name="Normal 7 2 5 4" xfId="2024" xr:uid="{0006A0D0-A217-494E-8C65-1E7D2ECA5A9D}"/>
    <cellStyle name="Normal 7 2 5 4 2" xfId="4076" xr:uid="{95AFFBAA-A397-4FD3-89CE-8A92CE96113A}"/>
    <cellStyle name="Normal 7 2 5 5" xfId="2025" xr:uid="{583D3D59-531D-40E4-85E0-76010B4C93CC}"/>
    <cellStyle name="Normal 7 2 5 6" xfId="2026" xr:uid="{AA5ED348-EA42-4398-9114-AA31B3BD2EED}"/>
    <cellStyle name="Normal 7 2 6" xfId="2027" xr:uid="{22A54939-0267-48A8-BCAC-940E0CA10C8B}"/>
    <cellStyle name="Normal 7 2 6 2" xfId="2028" xr:uid="{6B0EDCAD-DFBB-4C5D-B3B6-C1659126B754}"/>
    <cellStyle name="Normal 7 2 6 2 2" xfId="2029" xr:uid="{BF0262BB-2BBD-4B0B-A64D-95EA51D16AAD}"/>
    <cellStyle name="Normal 7 2 6 2 2 2" xfId="4077" xr:uid="{8E801A2F-D4C6-4461-8904-33272A6583B9}"/>
    <cellStyle name="Normal 7 2 6 2 3" xfId="2030" xr:uid="{DE250396-E403-406B-AC77-13F9B0F848A6}"/>
    <cellStyle name="Normal 7 2 6 2 4" xfId="2031" xr:uid="{3E53272C-61BE-4045-93D1-DE9F9388DF4C}"/>
    <cellStyle name="Normal 7 2 6 3" xfId="2032" xr:uid="{3A6663D4-2139-437F-BBE6-CA247F207F82}"/>
    <cellStyle name="Normal 7 2 6 3 2" xfId="4078" xr:uid="{6524EE4D-CCB5-4E95-B9CF-2529E25DBFA4}"/>
    <cellStyle name="Normal 7 2 6 4" xfId="2033" xr:uid="{55CF8024-20B3-4558-9B26-DF72344F6A0D}"/>
    <cellStyle name="Normal 7 2 6 5" xfId="2034" xr:uid="{2712B9A1-F7EC-4745-92E1-9F93BCBC579E}"/>
    <cellStyle name="Normal 7 2 7" xfId="2035" xr:uid="{0483139A-708B-4166-8415-945CA6792644}"/>
    <cellStyle name="Normal 7 2 7 2" xfId="2036" xr:uid="{9575B22D-03A5-4F73-A077-43593F7BD2E0}"/>
    <cellStyle name="Normal 7 2 7 2 2" xfId="4079" xr:uid="{94FD7D6B-E19D-4BA3-B09F-6A68D2BDBF4C}"/>
    <cellStyle name="Normal 7 2 7 2 3" xfId="4380" xr:uid="{AAEE5AEC-30AE-4BE1-B6B0-363EC12B65E2}"/>
    <cellStyle name="Normal 7 2 7 3" xfId="2037" xr:uid="{7420303D-830C-46C2-89D6-323769DC1722}"/>
    <cellStyle name="Normal 7 2 7 4" xfId="2038" xr:uid="{377A7AE0-1093-471C-997D-627952C033FD}"/>
    <cellStyle name="Normal 7 2 7 4 2" xfId="4746" xr:uid="{A328072C-F8E1-4106-9490-F4F861513AA4}"/>
    <cellStyle name="Normal 7 2 7 4 3" xfId="4610" xr:uid="{B483960F-8459-4109-9E8D-423F0741B123}"/>
    <cellStyle name="Normal 7 2 7 4 4" xfId="4465" xr:uid="{31F7E57B-DE34-4D57-ADE4-5F27F9E0F1AA}"/>
    <cellStyle name="Normal 7 2 8" xfId="2039" xr:uid="{2A549CC7-919F-4BC8-B35D-82A7563AF484}"/>
    <cellStyle name="Normal 7 2 8 2" xfId="2040" xr:uid="{E162DD4E-779C-45DE-907D-4B9BDF22FBE2}"/>
    <cellStyle name="Normal 7 2 8 3" xfId="2041" xr:uid="{04D6C7E7-A2BD-410C-ADE9-FD44BB9EB154}"/>
    <cellStyle name="Normal 7 2 8 4" xfId="2042" xr:uid="{3E584DCF-C2D0-4904-ACAC-DB1BC722A02C}"/>
    <cellStyle name="Normal 7 2 9" xfId="2043" xr:uid="{F28249B1-BA4E-4606-94AC-DD1319974DC6}"/>
    <cellStyle name="Normal 7 3" xfId="2044" xr:uid="{4BC18791-C110-4204-9C0D-5142322D5C60}"/>
    <cellStyle name="Normal 7 3 10" xfId="2045" xr:uid="{F5140B0E-238A-4AB4-A332-B9D62E7E0CE8}"/>
    <cellStyle name="Normal 7 3 11" xfId="2046" xr:uid="{C9E85D5B-CC94-4584-95A1-5828FFFA64E3}"/>
    <cellStyle name="Normal 7 3 2" xfId="2047" xr:uid="{99B820AF-19B1-45DD-A0C0-846CA8D0710E}"/>
    <cellStyle name="Normal 7 3 2 2" xfId="2048" xr:uid="{386D080E-E211-4674-8CD1-8603E521092D}"/>
    <cellStyle name="Normal 7 3 2 2 2" xfId="2049" xr:uid="{25723D13-6C5F-4332-95E5-4528BB97A9C0}"/>
    <cellStyle name="Normal 7 3 2 2 2 2" xfId="2050" xr:uid="{97341570-2759-49F1-860E-47951B48D910}"/>
    <cellStyle name="Normal 7 3 2 2 2 2 2" xfId="2051" xr:uid="{DF32A689-5982-463D-8884-05697614A7A8}"/>
    <cellStyle name="Normal 7 3 2 2 2 2 2 2" xfId="4080" xr:uid="{58546C4C-32DB-4949-B31F-4C4130A80248}"/>
    <cellStyle name="Normal 7 3 2 2 2 2 3" xfId="2052" xr:uid="{AC0E64A0-F9AE-4CDC-9F38-0F03161863EA}"/>
    <cellStyle name="Normal 7 3 2 2 2 2 4" xfId="2053" xr:uid="{279CAD9A-D28E-4F5A-8914-3C148DC4D615}"/>
    <cellStyle name="Normal 7 3 2 2 2 3" xfId="2054" xr:uid="{3A1E22AB-881B-4972-92EA-D5E3FD6F9E50}"/>
    <cellStyle name="Normal 7 3 2 2 2 3 2" xfId="2055" xr:uid="{850FD09D-B771-4C10-ADBA-040B2CE47F04}"/>
    <cellStyle name="Normal 7 3 2 2 2 3 3" xfId="2056" xr:uid="{09886B80-36C6-43E9-9F12-90F8A23B8B4D}"/>
    <cellStyle name="Normal 7 3 2 2 2 3 4" xfId="2057" xr:uid="{77BDDA03-3DBB-4F9D-945A-79CFD75C9B4F}"/>
    <cellStyle name="Normal 7 3 2 2 2 4" xfId="2058" xr:uid="{C8C52A27-6298-4396-A65C-F4138FA9B34E}"/>
    <cellStyle name="Normal 7 3 2 2 2 5" xfId="2059" xr:uid="{CFB86C60-2AE4-4BD7-AC7C-9590140BD067}"/>
    <cellStyle name="Normal 7 3 2 2 2 6" xfId="2060" xr:uid="{3D73F35E-1BB0-4FE8-853B-424B8D959F72}"/>
    <cellStyle name="Normal 7 3 2 2 3" xfId="2061" xr:uid="{D75C60EB-48C5-4422-9C86-6D29ADB2D845}"/>
    <cellStyle name="Normal 7 3 2 2 3 2" xfId="2062" xr:uid="{DE50BB05-15EB-42CF-83F4-CE4E64B264D2}"/>
    <cellStyle name="Normal 7 3 2 2 3 2 2" xfId="2063" xr:uid="{60D8BC64-D8EB-4BA8-B016-F141CC267721}"/>
    <cellStyle name="Normal 7 3 2 2 3 2 3" xfId="2064" xr:uid="{5C09E1EC-530B-4F32-9D7D-380C90C9828D}"/>
    <cellStyle name="Normal 7 3 2 2 3 2 4" xfId="2065" xr:uid="{2E6A1775-6DA1-4037-963C-8B0A014A975E}"/>
    <cellStyle name="Normal 7 3 2 2 3 3" xfId="2066" xr:uid="{01217C0A-CAAC-4591-AF37-81A43301F5EF}"/>
    <cellStyle name="Normal 7 3 2 2 3 4" xfId="2067" xr:uid="{64643C4B-3065-40E0-B26D-0A2BE26E2941}"/>
    <cellStyle name="Normal 7 3 2 2 3 5" xfId="2068" xr:uid="{CAF46BBD-D536-42E4-98B2-0B76C8C66F55}"/>
    <cellStyle name="Normal 7 3 2 2 4" xfId="2069" xr:uid="{EC0A4D75-83BF-4749-9BA9-4A1FCBC368F0}"/>
    <cellStyle name="Normal 7 3 2 2 4 2" xfId="2070" xr:uid="{96621597-4D50-4A50-A468-F0EF95F63A4E}"/>
    <cellStyle name="Normal 7 3 2 2 4 3" xfId="2071" xr:uid="{2C6E0791-1CD8-4A84-8157-82B295D50788}"/>
    <cellStyle name="Normal 7 3 2 2 4 4" xfId="2072" xr:uid="{3A4313B2-C15B-41B1-8555-415CF9507997}"/>
    <cellStyle name="Normal 7 3 2 2 5" xfId="2073" xr:uid="{8FA155CC-EA17-4EF1-9270-8AD503ABEE91}"/>
    <cellStyle name="Normal 7 3 2 2 5 2" xfId="2074" xr:uid="{C10E95AD-81CD-4538-B987-2764BA74FC48}"/>
    <cellStyle name="Normal 7 3 2 2 5 3" xfId="2075" xr:uid="{50CC58DD-C1A8-4CEE-9109-9BC6FAD1EC74}"/>
    <cellStyle name="Normal 7 3 2 2 5 4" xfId="2076" xr:uid="{CE1FCCE3-417A-41C6-9FB6-8A1517A2C834}"/>
    <cellStyle name="Normal 7 3 2 2 6" xfId="2077" xr:uid="{7F3AFED2-9206-4AB8-8454-5D3BFBFC6C9B}"/>
    <cellStyle name="Normal 7 3 2 2 7" xfId="2078" xr:uid="{814E2FC4-C283-48AE-B514-8D2B52C5305D}"/>
    <cellStyle name="Normal 7 3 2 2 8" xfId="2079" xr:uid="{C8651320-3600-4F02-86E3-28E3C4274B33}"/>
    <cellStyle name="Normal 7 3 2 3" xfId="2080" xr:uid="{201AB5EE-C517-40F7-931A-C7FFBA99FFA2}"/>
    <cellStyle name="Normal 7 3 2 3 2" xfId="2081" xr:uid="{6CD0123C-29EF-4BFE-B840-9DF5DCCC5731}"/>
    <cellStyle name="Normal 7 3 2 3 2 2" xfId="2082" xr:uid="{701C9F30-498B-41E1-9CDF-996D4E307FD8}"/>
    <cellStyle name="Normal 7 3 2 3 2 2 2" xfId="4081" xr:uid="{148765FB-D36D-482F-AB69-A5A0C0FB083F}"/>
    <cellStyle name="Normal 7 3 2 3 2 2 2 2" xfId="4082" xr:uid="{FA362A17-6AB0-4AEC-8CC4-699A0490465A}"/>
    <cellStyle name="Normal 7 3 2 3 2 2 3" xfId="4083" xr:uid="{D3075734-6137-41B5-9E9F-C178D6F694AE}"/>
    <cellStyle name="Normal 7 3 2 3 2 3" xfId="2083" xr:uid="{0130347F-F103-44F3-A687-EB4A54A3F448}"/>
    <cellStyle name="Normal 7 3 2 3 2 3 2" xfId="4084" xr:uid="{76BD2E01-11B7-425D-999A-D820C60ADBAF}"/>
    <cellStyle name="Normal 7 3 2 3 2 4" xfId="2084" xr:uid="{AA04BC79-8BBB-44F9-AB02-A98594A21DF4}"/>
    <cellStyle name="Normal 7 3 2 3 3" xfId="2085" xr:uid="{E7A87DA9-7D28-42B4-8779-1A9A4CFF91F2}"/>
    <cellStyle name="Normal 7 3 2 3 3 2" xfId="2086" xr:uid="{B112B86F-8014-4DAA-996D-E06862384DC7}"/>
    <cellStyle name="Normal 7 3 2 3 3 2 2" xfId="4085" xr:uid="{3C4FF5B4-16E3-4F0E-B09E-811479B04B20}"/>
    <cellStyle name="Normal 7 3 2 3 3 3" xfId="2087" xr:uid="{F651AD0B-465E-4A23-918B-04D0B2D3771B}"/>
    <cellStyle name="Normal 7 3 2 3 3 4" xfId="2088" xr:uid="{4ABF7771-CE0D-4C5B-8B44-2CC6CE8ADE50}"/>
    <cellStyle name="Normal 7 3 2 3 4" xfId="2089" xr:uid="{4D823BF4-98AE-4328-9139-37AB0FE98AD5}"/>
    <cellStyle name="Normal 7 3 2 3 4 2" xfId="4086" xr:uid="{6D78825B-A1E6-45CD-A1F7-49AECC3BF57C}"/>
    <cellStyle name="Normal 7 3 2 3 5" xfId="2090" xr:uid="{F7197CDB-937E-4943-A8D9-096F823E8513}"/>
    <cellStyle name="Normal 7 3 2 3 6" xfId="2091" xr:uid="{8867F163-AF37-4622-B705-BDD776996282}"/>
    <cellStyle name="Normal 7 3 2 4" xfId="2092" xr:uid="{300CA61E-F84B-4DB1-AC8E-EBBC2CA9BCF8}"/>
    <cellStyle name="Normal 7 3 2 4 2" xfId="2093" xr:uid="{C9D13BFF-EAA6-4DB4-9313-2ACE8574ABE9}"/>
    <cellStyle name="Normal 7 3 2 4 2 2" xfId="2094" xr:uid="{52A12501-2BF8-4393-9858-C7A079B736F3}"/>
    <cellStyle name="Normal 7 3 2 4 2 2 2" xfId="4087" xr:uid="{C038D1F0-9D2A-465E-AA7A-EF574547180B}"/>
    <cellStyle name="Normal 7 3 2 4 2 3" xfId="2095" xr:uid="{74C221BC-CA50-4880-A77B-5F93076DE36C}"/>
    <cellStyle name="Normal 7 3 2 4 2 4" xfId="2096" xr:uid="{67BA2B1B-B3EC-4222-A5CD-0B4559ADB701}"/>
    <cellStyle name="Normal 7 3 2 4 3" xfId="2097" xr:uid="{CAE80BFD-7DE5-4150-A2C0-800225E6AEBB}"/>
    <cellStyle name="Normal 7 3 2 4 3 2" xfId="4088" xr:uid="{DE8528F6-8D71-47F1-AAB9-38C9EF4CE2E3}"/>
    <cellStyle name="Normal 7 3 2 4 4" xfId="2098" xr:uid="{99E46605-5646-49E3-8A87-72C6C3A3299F}"/>
    <cellStyle name="Normal 7 3 2 4 5" xfId="2099" xr:uid="{877EA6A1-4EB7-44C8-A27C-D038C1B72E7D}"/>
    <cellStyle name="Normal 7 3 2 5" xfId="2100" xr:uid="{F8F55B1D-C7D3-4159-BE3C-A339199E32B9}"/>
    <cellStyle name="Normal 7 3 2 5 2" xfId="2101" xr:uid="{F44EC4FF-E1D4-4786-9A59-4152C36CEE10}"/>
    <cellStyle name="Normal 7 3 2 5 2 2" xfId="4089" xr:uid="{D4969A28-C951-4B34-94B6-5CF529BFFA55}"/>
    <cellStyle name="Normal 7 3 2 5 3" xfId="2102" xr:uid="{B39A4A1C-0847-4A50-8847-6395E0AC7500}"/>
    <cellStyle name="Normal 7 3 2 5 4" xfId="2103" xr:uid="{C4411CE1-00EF-440B-AA05-602BF994986A}"/>
    <cellStyle name="Normal 7 3 2 6" xfId="2104" xr:uid="{B23FC533-F79E-452A-A8D1-1477CDE1977A}"/>
    <cellStyle name="Normal 7 3 2 6 2" xfId="2105" xr:uid="{79FD5F60-0F3D-41B6-8D09-9BC8A71F5692}"/>
    <cellStyle name="Normal 7 3 2 6 3" xfId="2106" xr:uid="{AEA6F79E-99A3-438B-8320-CFEF61AD7DFD}"/>
    <cellStyle name="Normal 7 3 2 6 4" xfId="2107" xr:uid="{2608197F-491A-4685-BCBF-5BE85775260F}"/>
    <cellStyle name="Normal 7 3 2 7" xfId="2108" xr:uid="{052AF3F0-1936-41A5-97B5-E28023EBC817}"/>
    <cellStyle name="Normal 7 3 2 8" xfId="2109" xr:uid="{4B346593-0FC0-4985-A66A-9B8E103C2FCC}"/>
    <cellStyle name="Normal 7 3 2 9" xfId="2110" xr:uid="{4A9FAE9F-0869-44D2-9899-4D0AD79A93BE}"/>
    <cellStyle name="Normal 7 3 3" xfId="2111" xr:uid="{8795D2D6-A84C-48A1-8C95-E289F8C1FFEB}"/>
    <cellStyle name="Normal 7 3 3 2" xfId="2112" xr:uid="{1D2A6766-59A7-455F-A8A0-5F354005B706}"/>
    <cellStyle name="Normal 7 3 3 2 2" xfId="2113" xr:uid="{E81DD6CF-34B8-4D85-AC1D-C491DB56266C}"/>
    <cellStyle name="Normal 7 3 3 2 2 2" xfId="2114" xr:uid="{9583D4B1-8420-46BD-B092-E44BE8D43657}"/>
    <cellStyle name="Normal 7 3 3 2 2 2 2" xfId="4090" xr:uid="{D8A59EB8-EECF-4DCF-83B4-0D538EE9E539}"/>
    <cellStyle name="Normal 7 3 3 2 2 2 2 2" xfId="4655" xr:uid="{858CE72E-A952-4A30-B799-9BB86052904B}"/>
    <cellStyle name="Normal 7 3 3 2 2 2 3" xfId="4656" xr:uid="{6C59CF62-B46D-4AA7-9A71-E8F0513F4019}"/>
    <cellStyle name="Normal 7 3 3 2 2 3" xfId="2115" xr:uid="{29EE2677-250F-4DCB-8EE7-77E74DC04EBE}"/>
    <cellStyle name="Normal 7 3 3 2 2 3 2" xfId="4657" xr:uid="{998AAF88-A153-470A-A3A4-9AA5B77CBD3A}"/>
    <cellStyle name="Normal 7 3 3 2 2 4" xfId="2116" xr:uid="{D909D674-0382-4B65-B5C5-5252E535EA43}"/>
    <cellStyle name="Normal 7 3 3 2 3" xfId="2117" xr:uid="{3F8158BE-5703-4005-BDDA-1845C69457CF}"/>
    <cellStyle name="Normal 7 3 3 2 3 2" xfId="2118" xr:uid="{EEA41BC0-30A4-4937-80A2-E08CF7B918FB}"/>
    <cellStyle name="Normal 7 3 3 2 3 2 2" xfId="4658" xr:uid="{C1B3EBEB-19C8-4A94-A2D3-764E6C0C1EB7}"/>
    <cellStyle name="Normal 7 3 3 2 3 3" xfId="2119" xr:uid="{5764BCD5-E718-484D-BCB2-0029CD11C51A}"/>
    <cellStyle name="Normal 7 3 3 2 3 4" xfId="2120" xr:uid="{47A3A912-F725-4230-84E9-6138EAF79932}"/>
    <cellStyle name="Normal 7 3 3 2 4" xfId="2121" xr:uid="{80BFB6D7-E904-4CE3-A623-A4FBA017A5C4}"/>
    <cellStyle name="Normal 7 3 3 2 4 2" xfId="4659" xr:uid="{5193A52F-7556-4F1D-885C-792C1CBC11B7}"/>
    <cellStyle name="Normal 7 3 3 2 5" xfId="2122" xr:uid="{79785D59-0F5C-4D44-998F-EA3227C6B5F8}"/>
    <cellStyle name="Normal 7 3 3 2 6" xfId="2123" xr:uid="{7D8A6BE6-6240-4150-BCD1-C38752F3CAB7}"/>
    <cellStyle name="Normal 7 3 3 3" xfId="2124" xr:uid="{8CD9E9A0-4BAF-4BC6-92C9-1979273F1ADE}"/>
    <cellStyle name="Normal 7 3 3 3 2" xfId="2125" xr:uid="{D9CF3E84-B0E4-4F78-97EE-FA75C6CA8BB6}"/>
    <cellStyle name="Normal 7 3 3 3 2 2" xfId="2126" xr:uid="{FFB10E8A-A4DB-4DAE-979A-63B0DC166CFD}"/>
    <cellStyle name="Normal 7 3 3 3 2 2 2" xfId="4660" xr:uid="{86AD95C9-E9DF-41A4-A212-DFF06A8C8403}"/>
    <cellStyle name="Normal 7 3 3 3 2 3" xfId="2127" xr:uid="{3A848D3D-C3D7-408C-8BDF-C98A66CC734E}"/>
    <cellStyle name="Normal 7 3 3 3 2 4" xfId="2128" xr:uid="{0DE185A3-2B2C-4164-83EA-409C52091915}"/>
    <cellStyle name="Normal 7 3 3 3 3" xfId="2129" xr:uid="{34CCCE3F-7688-4C44-8034-4FE0540C15C3}"/>
    <cellStyle name="Normal 7 3 3 3 3 2" xfId="4661" xr:uid="{8C97B9C0-1786-4CA9-80CD-43D25C0FB57F}"/>
    <cellStyle name="Normal 7 3 3 3 4" xfId="2130" xr:uid="{D2B5EB6D-028D-48E7-A42E-365D7898B406}"/>
    <cellStyle name="Normal 7 3 3 3 5" xfId="2131" xr:uid="{9CECE5FE-D7DF-4B33-A09B-0F249F4D57B9}"/>
    <cellStyle name="Normal 7 3 3 4" xfId="2132" xr:uid="{F57907E2-6A5C-4335-BDE2-6AF0EF669CF5}"/>
    <cellStyle name="Normal 7 3 3 4 2" xfId="2133" xr:uid="{3D590DDF-5851-44D1-B949-37E044E19540}"/>
    <cellStyle name="Normal 7 3 3 4 2 2" xfId="4662" xr:uid="{97D7CDF5-8AF8-474A-8C38-7C6F4F19C2CB}"/>
    <cellStyle name="Normal 7 3 3 4 3" xfId="2134" xr:uid="{E0DC97AF-6439-4657-81C4-FFC1BB498151}"/>
    <cellStyle name="Normal 7 3 3 4 4" xfId="2135" xr:uid="{F054AF2B-E27A-4394-A30D-64BDAB8B6105}"/>
    <cellStyle name="Normal 7 3 3 5" xfId="2136" xr:uid="{3BE8046D-3D90-474E-ADF2-F481DFEBD98B}"/>
    <cellStyle name="Normal 7 3 3 5 2" xfId="2137" xr:uid="{DCAE86AD-921D-48EF-9108-0E5899D91F02}"/>
    <cellStyle name="Normal 7 3 3 5 3" xfId="2138" xr:uid="{4DD661A9-9C66-47E3-A54B-0D2FCA690920}"/>
    <cellStyle name="Normal 7 3 3 5 4" xfId="2139" xr:uid="{E11B072E-6290-48D4-BF20-52B3534A8E1C}"/>
    <cellStyle name="Normal 7 3 3 6" xfId="2140" xr:uid="{F9884B40-8451-4FD8-869B-BE259D47AB8A}"/>
    <cellStyle name="Normal 7 3 3 7" xfId="2141" xr:uid="{3CCCE998-A9D6-4752-A9E3-44834415F7A6}"/>
    <cellStyle name="Normal 7 3 3 8" xfId="2142" xr:uid="{9BA0DA4F-A36E-4F7A-AD83-5D2AB56ADCC1}"/>
    <cellStyle name="Normal 7 3 4" xfId="2143" xr:uid="{52F12CC9-F26E-4B69-9BA4-0A906106B953}"/>
    <cellStyle name="Normal 7 3 4 2" xfId="2144" xr:uid="{510F16D5-52F1-4C78-8F3D-F265E28265D9}"/>
    <cellStyle name="Normal 7 3 4 2 2" xfId="2145" xr:uid="{6AE071F0-D85D-468C-8515-C6E687793DA9}"/>
    <cellStyle name="Normal 7 3 4 2 2 2" xfId="2146" xr:uid="{2937032B-66FA-4C38-9728-F3AB98BE2E7D}"/>
    <cellStyle name="Normal 7 3 4 2 2 2 2" xfId="4091" xr:uid="{4B8562E0-1D7E-4A32-AC02-18FC0FA3D71C}"/>
    <cellStyle name="Normal 7 3 4 2 2 3" xfId="2147" xr:uid="{E3350DF1-EE18-4ACF-8C47-A2C0CFE50611}"/>
    <cellStyle name="Normal 7 3 4 2 2 4" xfId="2148" xr:uid="{36BAC5FB-59A9-49C1-84C8-08F1FE8B380B}"/>
    <cellStyle name="Normal 7 3 4 2 3" xfId="2149" xr:uid="{A5E6F9E4-7079-4941-9980-F3F26E5F7394}"/>
    <cellStyle name="Normal 7 3 4 2 3 2" xfId="4092" xr:uid="{5E2CA1B8-BAF2-4293-96B1-047011B13129}"/>
    <cellStyle name="Normal 7 3 4 2 4" xfId="2150" xr:uid="{5873B38B-280E-4443-B1B1-A4F5C7DA6F5C}"/>
    <cellStyle name="Normal 7 3 4 2 5" xfId="2151" xr:uid="{DFC215D9-1D71-43AE-9D9A-2C49ECB6B1E6}"/>
    <cellStyle name="Normal 7 3 4 3" xfId="2152" xr:uid="{A6778413-9F6C-40CA-AA82-C85267A5E710}"/>
    <cellStyle name="Normal 7 3 4 3 2" xfId="2153" xr:uid="{231EF72B-57AD-4994-BE55-8C4F02C78418}"/>
    <cellStyle name="Normal 7 3 4 3 2 2" xfId="4093" xr:uid="{25B4009B-9306-4B64-8948-3E6C3773E055}"/>
    <cellStyle name="Normal 7 3 4 3 3" xfId="2154" xr:uid="{ED881671-C15D-4DA0-B95F-8FF7E080859F}"/>
    <cellStyle name="Normal 7 3 4 3 4" xfId="2155" xr:uid="{2E64B972-C1C3-4EB7-8A02-837F591AD14C}"/>
    <cellStyle name="Normal 7 3 4 4" xfId="2156" xr:uid="{03298BA9-94A3-4F58-A6E7-B11CEB1CE26C}"/>
    <cellStyle name="Normal 7 3 4 4 2" xfId="2157" xr:uid="{72B446E3-B5C5-4E9F-9E3F-773CF159F8BB}"/>
    <cellStyle name="Normal 7 3 4 4 3" xfId="2158" xr:uid="{CE29C773-951F-455B-8CF0-05DC7B47A236}"/>
    <cellStyle name="Normal 7 3 4 4 4" xfId="2159" xr:uid="{E9A580C7-3DA8-4B42-88ED-33D874A28433}"/>
    <cellStyle name="Normal 7 3 4 5" xfId="2160" xr:uid="{2D379929-2BFA-4367-AD0A-89CF3BA80154}"/>
    <cellStyle name="Normal 7 3 4 6" xfId="2161" xr:uid="{401ACE58-CDCC-4814-8F81-7CFCF508BDA6}"/>
    <cellStyle name="Normal 7 3 4 7" xfId="2162" xr:uid="{E21D4253-7C48-488A-B872-58EDC7109099}"/>
    <cellStyle name="Normal 7 3 5" xfId="2163" xr:uid="{F1474BBE-778A-47B5-89A3-6380808EAC25}"/>
    <cellStyle name="Normal 7 3 5 2" xfId="2164" xr:uid="{0E04089C-7C58-43F0-B666-FC7F5176AC55}"/>
    <cellStyle name="Normal 7 3 5 2 2" xfId="2165" xr:uid="{77CB670F-C16E-49A5-9C2E-06904E9E53D1}"/>
    <cellStyle name="Normal 7 3 5 2 2 2" xfId="4094" xr:uid="{6D634C24-20C6-4A35-8AAF-6580BDD70522}"/>
    <cellStyle name="Normal 7 3 5 2 3" xfId="2166" xr:uid="{376E9764-DE11-429A-B91E-2E039AADB152}"/>
    <cellStyle name="Normal 7 3 5 2 4" xfId="2167" xr:uid="{4BB7E473-0C10-4E9B-B3F7-5B6D8275F739}"/>
    <cellStyle name="Normal 7 3 5 3" xfId="2168" xr:uid="{3EC18EDD-B9BA-4F94-B1B6-AAAAC9FA0EED}"/>
    <cellStyle name="Normal 7 3 5 3 2" xfId="2169" xr:uid="{02FF0ABA-B22D-49F0-A263-A852EEF7F6CA}"/>
    <cellStyle name="Normal 7 3 5 3 3" xfId="2170" xr:uid="{8B7080CB-D59B-46E9-AD4D-E3935B474364}"/>
    <cellStyle name="Normal 7 3 5 3 4" xfId="2171" xr:uid="{0FFC53D4-CF58-4850-9EF3-2B256DA4A43A}"/>
    <cellStyle name="Normal 7 3 5 4" xfId="2172" xr:uid="{75C3BD16-746C-497A-910D-B66B88884559}"/>
    <cellStyle name="Normal 7 3 5 5" xfId="2173" xr:uid="{0731CE32-2B29-45DF-A5C4-43A63D77C390}"/>
    <cellStyle name="Normal 7 3 5 6" xfId="2174" xr:uid="{E1665D4A-9FBF-4F5C-87FA-1500E74EE898}"/>
    <cellStyle name="Normal 7 3 6" xfId="2175" xr:uid="{4EEC599A-9AE2-4D65-B448-1A497AEC78AE}"/>
    <cellStyle name="Normal 7 3 6 2" xfId="2176" xr:uid="{99394A51-E0D2-4646-8A26-A5E1303E7BA8}"/>
    <cellStyle name="Normal 7 3 6 2 2" xfId="2177" xr:uid="{1CC2D1FE-7B2E-49F0-A2AF-700CFB724865}"/>
    <cellStyle name="Normal 7 3 6 2 3" xfId="2178" xr:uid="{3B706CEE-472E-4C90-9717-033C2B328709}"/>
    <cellStyle name="Normal 7 3 6 2 4" xfId="2179" xr:uid="{2E1C5274-8AD9-467E-BEBA-C3F83D6DF97D}"/>
    <cellStyle name="Normal 7 3 6 3" xfId="2180" xr:uid="{5AB83CAB-8156-49FD-9843-61CD3AEC838C}"/>
    <cellStyle name="Normal 7 3 6 4" xfId="2181" xr:uid="{FB0A318D-93B9-4E5B-A479-68320EA85A76}"/>
    <cellStyle name="Normal 7 3 6 5" xfId="2182" xr:uid="{F56EB59E-ECFA-4004-A1AE-87CCD29C7C25}"/>
    <cellStyle name="Normal 7 3 7" xfId="2183" xr:uid="{6661F38F-930A-4C35-85C3-A760F1901EFB}"/>
    <cellStyle name="Normal 7 3 7 2" xfId="2184" xr:uid="{F9F7BFCA-D230-41BD-8272-259080DE4BCB}"/>
    <cellStyle name="Normal 7 3 7 3" xfId="2185" xr:uid="{6280FE5A-4C37-4AAD-AC0B-C8B61604D8D3}"/>
    <cellStyle name="Normal 7 3 7 4" xfId="2186" xr:uid="{8DB4D826-60D8-4077-B26B-5781C163DB5E}"/>
    <cellStyle name="Normal 7 3 8" xfId="2187" xr:uid="{33107C11-05F9-45D9-BC8D-4C11C73440D6}"/>
    <cellStyle name="Normal 7 3 8 2" xfId="2188" xr:uid="{6086BF12-A121-4FAF-96DD-90DB2908D610}"/>
    <cellStyle name="Normal 7 3 8 3" xfId="2189" xr:uid="{000CB1DC-3941-407D-BE1B-2786DBEA9847}"/>
    <cellStyle name="Normal 7 3 8 4" xfId="2190" xr:uid="{591BD404-CDAB-428B-85CD-F6D0FC64CA83}"/>
    <cellStyle name="Normal 7 3 9" xfId="2191" xr:uid="{EFE67EBB-0FB5-4127-AA9B-D5234026D18C}"/>
    <cellStyle name="Normal 7 4" xfId="2192" xr:uid="{6E8373F4-84AD-462C-9459-26B939A59FEF}"/>
    <cellStyle name="Normal 7 4 10" xfId="2193" xr:uid="{0D1DD81B-A610-4198-A559-70772D556628}"/>
    <cellStyle name="Normal 7 4 11" xfId="2194" xr:uid="{2F844A5F-C9B4-4D85-B133-CE059B91BFD8}"/>
    <cellStyle name="Normal 7 4 2" xfId="2195" xr:uid="{2D80AE6E-38FB-4265-A8C8-A7B54E1AA868}"/>
    <cellStyle name="Normal 7 4 2 2" xfId="2196" xr:uid="{4EBE91B7-080A-425F-91C0-4973E880FBC6}"/>
    <cellStyle name="Normal 7 4 2 2 2" xfId="2197" xr:uid="{38CCA6A1-AD7C-4B3C-A55C-38DF7B84126F}"/>
    <cellStyle name="Normal 7 4 2 2 2 2" xfId="2198" xr:uid="{15C0C73B-F498-40FD-A48F-8E54CFB8619A}"/>
    <cellStyle name="Normal 7 4 2 2 2 2 2" xfId="2199" xr:uid="{ED7E1AEF-3019-4CD3-8D40-D3366FDB41F5}"/>
    <cellStyle name="Normal 7 4 2 2 2 2 3" xfId="2200" xr:uid="{0F05C8EF-FF43-40F1-BA6D-69FEEF6656F0}"/>
    <cellStyle name="Normal 7 4 2 2 2 2 4" xfId="2201" xr:uid="{FCCA2477-D293-4963-9FD3-06C6F7B1DE88}"/>
    <cellStyle name="Normal 7 4 2 2 2 3" xfId="2202" xr:uid="{08CF7337-C1EC-492A-A4CE-EEE39D002BC5}"/>
    <cellStyle name="Normal 7 4 2 2 2 3 2" xfId="2203" xr:uid="{4697C952-D057-40AA-89D2-6B43B2396081}"/>
    <cellStyle name="Normal 7 4 2 2 2 3 3" xfId="2204" xr:uid="{5EAC8EA7-F2F2-40A9-83CF-B79912DE1150}"/>
    <cellStyle name="Normal 7 4 2 2 2 3 4" xfId="2205" xr:uid="{4DE11EA5-B18D-44C2-876A-B4C69F87D79A}"/>
    <cellStyle name="Normal 7 4 2 2 2 4" xfId="2206" xr:uid="{81B8A185-6561-499A-B92B-3880CF662AC8}"/>
    <cellStyle name="Normal 7 4 2 2 2 5" xfId="2207" xr:uid="{1DB4CAE9-97C4-43A8-8838-B13A808AA173}"/>
    <cellStyle name="Normal 7 4 2 2 2 6" xfId="2208" xr:uid="{C51CB414-B578-40FD-9224-F5D0BCEC0296}"/>
    <cellStyle name="Normal 7 4 2 2 3" xfId="2209" xr:uid="{2156BB6D-13FE-426A-B45D-E9D345296EDA}"/>
    <cellStyle name="Normal 7 4 2 2 3 2" xfId="2210" xr:uid="{610E6688-A550-4F8B-895B-E61848C3D825}"/>
    <cellStyle name="Normal 7 4 2 2 3 2 2" xfId="2211" xr:uid="{A4F51DB9-B644-4063-B6CD-18CAEF523671}"/>
    <cellStyle name="Normal 7 4 2 2 3 2 3" xfId="2212" xr:uid="{147E41BC-D72D-4E1F-B0D0-5120C2DC7155}"/>
    <cellStyle name="Normal 7 4 2 2 3 2 4" xfId="2213" xr:uid="{7DB0BA62-BC84-44CE-8A7A-8A86349146D1}"/>
    <cellStyle name="Normal 7 4 2 2 3 3" xfId="2214" xr:uid="{84380792-3EE3-4BEC-9410-1A9D23DBAA4B}"/>
    <cellStyle name="Normal 7 4 2 2 3 4" xfId="2215" xr:uid="{72CFF051-4C3F-492B-9C53-6055261B0699}"/>
    <cellStyle name="Normal 7 4 2 2 3 5" xfId="2216" xr:uid="{2DAAE0B9-34CA-4FD4-A107-37AC345A9A6A}"/>
    <cellStyle name="Normal 7 4 2 2 4" xfId="2217" xr:uid="{78FE05D6-FCAC-45EA-A53B-114F4F5A0779}"/>
    <cellStyle name="Normal 7 4 2 2 4 2" xfId="2218" xr:uid="{38C81332-24FB-4A38-B83E-8D0B48C16D7F}"/>
    <cellStyle name="Normal 7 4 2 2 4 3" xfId="2219" xr:uid="{17C294C5-55B0-4B6E-808F-4EB5A915F2FC}"/>
    <cellStyle name="Normal 7 4 2 2 4 4" xfId="2220" xr:uid="{1EA775FE-A171-455E-8603-FF51A5E9DB72}"/>
    <cellStyle name="Normal 7 4 2 2 5" xfId="2221" xr:uid="{FD07DC7C-4FA4-49CD-BDB4-43E714877E8B}"/>
    <cellStyle name="Normal 7 4 2 2 5 2" xfId="2222" xr:uid="{3766707B-1C83-4317-8BEA-19D73E285B21}"/>
    <cellStyle name="Normal 7 4 2 2 5 3" xfId="2223" xr:uid="{0680732D-65CE-4FDA-AA87-93F18A82E38A}"/>
    <cellStyle name="Normal 7 4 2 2 5 4" xfId="2224" xr:uid="{EC319AC8-F25A-4A6B-95A8-A768B7D8AF0E}"/>
    <cellStyle name="Normal 7 4 2 2 6" xfId="2225" xr:uid="{99FA365B-E5CF-4925-BA4D-F69B45A28656}"/>
    <cellStyle name="Normal 7 4 2 2 7" xfId="2226" xr:uid="{F00D2319-D765-4216-9CD9-1B5DC199C3DF}"/>
    <cellStyle name="Normal 7 4 2 2 8" xfId="2227" xr:uid="{347F0807-A91A-4AF6-89AC-BFB9968EE14B}"/>
    <cellStyle name="Normal 7 4 2 3" xfId="2228" xr:uid="{73807A3A-4C14-4D61-98D9-D13F68AC8DA9}"/>
    <cellStyle name="Normal 7 4 2 3 2" xfId="2229" xr:uid="{80AD7FA7-FE71-4F8E-BC5D-232386231756}"/>
    <cellStyle name="Normal 7 4 2 3 2 2" xfId="2230" xr:uid="{E170ABE1-B204-4CED-B3FF-2DA8C6BE091A}"/>
    <cellStyle name="Normal 7 4 2 3 2 3" xfId="2231" xr:uid="{9102BFAC-CD8D-4D14-A6E9-354F0FE60C9E}"/>
    <cellStyle name="Normal 7 4 2 3 2 4" xfId="2232" xr:uid="{4E028260-2051-48AD-AC2D-02476C0C0259}"/>
    <cellStyle name="Normal 7 4 2 3 3" xfId="2233" xr:uid="{19DB9D53-EAC0-4EC4-A4AC-5195B63C1658}"/>
    <cellStyle name="Normal 7 4 2 3 3 2" xfId="2234" xr:uid="{5E7F4E7A-3EE5-4012-88C4-6AD2828FAC48}"/>
    <cellStyle name="Normal 7 4 2 3 3 3" xfId="2235" xr:uid="{583C3293-E66F-4410-A247-84AC5B30ADFB}"/>
    <cellStyle name="Normal 7 4 2 3 3 4" xfId="2236" xr:uid="{364D77A5-5267-4BC3-9862-94D23BBFB5C6}"/>
    <cellStyle name="Normal 7 4 2 3 4" xfId="2237" xr:uid="{7400407A-082D-4529-9D07-D06EE94F1923}"/>
    <cellStyle name="Normal 7 4 2 3 5" xfId="2238" xr:uid="{A7FACD10-FBAC-4DD0-8247-8F446D69F98F}"/>
    <cellStyle name="Normal 7 4 2 3 6" xfId="2239" xr:uid="{A916F9D7-B7B2-48E1-806C-3CA0C929FC9C}"/>
    <cellStyle name="Normal 7 4 2 4" xfId="2240" xr:uid="{54633F91-AC0F-48F8-A119-ED2FD4345E9C}"/>
    <cellStyle name="Normal 7 4 2 4 2" xfId="2241" xr:uid="{985B1E37-37B6-4539-9424-420795603484}"/>
    <cellStyle name="Normal 7 4 2 4 2 2" xfId="2242" xr:uid="{012DED05-724F-4D64-BE0E-7B2326BE62FE}"/>
    <cellStyle name="Normal 7 4 2 4 2 3" xfId="2243" xr:uid="{334FAFF3-9140-4B1A-886D-B477FE6FA3A6}"/>
    <cellStyle name="Normal 7 4 2 4 2 4" xfId="2244" xr:uid="{06BFCE56-FECC-4693-A358-D07973226C9D}"/>
    <cellStyle name="Normal 7 4 2 4 3" xfId="2245" xr:uid="{0F966911-203A-4829-817C-3E4D5035FD18}"/>
    <cellStyle name="Normal 7 4 2 4 4" xfId="2246" xr:uid="{64A54C68-E636-408B-9469-BF9E430F631B}"/>
    <cellStyle name="Normal 7 4 2 4 5" xfId="2247" xr:uid="{F9EB9753-6B36-44D0-A6B8-AAF8C47ED776}"/>
    <cellStyle name="Normal 7 4 2 5" xfId="2248" xr:uid="{4D9093B1-F248-4312-A04C-4A196B1CC441}"/>
    <cellStyle name="Normal 7 4 2 5 2" xfId="2249" xr:uid="{55AA65F1-F419-4A28-833A-EA67D3BE4204}"/>
    <cellStyle name="Normal 7 4 2 5 3" xfId="2250" xr:uid="{954EAEFD-549A-447C-97E5-4A62F4215D64}"/>
    <cellStyle name="Normal 7 4 2 5 4" xfId="2251" xr:uid="{1C0BC6D4-AC2B-4F97-BCA9-C330369070A8}"/>
    <cellStyle name="Normal 7 4 2 6" xfId="2252" xr:uid="{1283DEAE-BE78-4B1B-AD6E-BC54E11B4ECD}"/>
    <cellStyle name="Normal 7 4 2 6 2" xfId="2253" xr:uid="{AABA705B-3373-4D25-A0E6-A96010ABD2F3}"/>
    <cellStyle name="Normal 7 4 2 6 3" xfId="2254" xr:uid="{49E62089-700A-4F63-943F-6D05F644F4A5}"/>
    <cellStyle name="Normal 7 4 2 6 4" xfId="2255" xr:uid="{393C9C66-77CC-40E1-9060-AF102944DB7E}"/>
    <cellStyle name="Normal 7 4 2 7" xfId="2256" xr:uid="{5B68C732-B644-442D-AEBA-06B40F11DE62}"/>
    <cellStyle name="Normal 7 4 2 8" xfId="2257" xr:uid="{9118B641-99E6-45A4-B7EC-7413EB8DD7B0}"/>
    <cellStyle name="Normal 7 4 2 9" xfId="2258" xr:uid="{DEAA5626-DDCB-4B7C-970D-2A021067087A}"/>
    <cellStyle name="Normal 7 4 3" xfId="2259" xr:uid="{A08707CD-DEED-4769-894B-7F4A41132F78}"/>
    <cellStyle name="Normal 7 4 3 2" xfId="2260" xr:uid="{3E5785BB-CD00-4184-B259-DEEB605E0862}"/>
    <cellStyle name="Normal 7 4 3 2 2" xfId="2261" xr:uid="{66A93EB2-AD53-4E3E-9CE0-208E7F9283A0}"/>
    <cellStyle name="Normal 7 4 3 2 2 2" xfId="2262" xr:uid="{7948BE57-2947-4992-A0DA-68FC0C4754A9}"/>
    <cellStyle name="Normal 7 4 3 2 2 2 2" xfId="4095" xr:uid="{DFB9189D-30B5-4A6A-A0CC-FFC6CDC5B631}"/>
    <cellStyle name="Normal 7 4 3 2 2 3" xfId="2263" xr:uid="{577C0C1C-67B0-4EE2-8C36-6E1F1D9271D1}"/>
    <cellStyle name="Normal 7 4 3 2 2 4" xfId="2264" xr:uid="{6E7B928E-F82F-4E2F-909C-DD8EF9F7B414}"/>
    <cellStyle name="Normal 7 4 3 2 3" xfId="2265" xr:uid="{BB3ECFA0-3229-4B63-9904-EDB1F7960C95}"/>
    <cellStyle name="Normal 7 4 3 2 3 2" xfId="2266" xr:uid="{A19A207A-3D7D-4C00-8571-B791811411BD}"/>
    <cellStyle name="Normal 7 4 3 2 3 3" xfId="2267" xr:uid="{AFD8F9BC-D7A2-4AF7-AAFD-5F891F7C9118}"/>
    <cellStyle name="Normal 7 4 3 2 3 4" xfId="2268" xr:uid="{9E8B15BD-4C31-427D-ACC9-86F10F496D6C}"/>
    <cellStyle name="Normal 7 4 3 2 4" xfId="2269" xr:uid="{B6360EF6-DBE5-42A4-91EB-0ED0181823A6}"/>
    <cellStyle name="Normal 7 4 3 2 5" xfId="2270" xr:uid="{F05DD75B-B3FA-4F4A-B35A-4AE9282FC1DD}"/>
    <cellStyle name="Normal 7 4 3 2 6" xfId="2271" xr:uid="{400FC222-AB78-4542-A7C9-2C057DA33973}"/>
    <cellStyle name="Normal 7 4 3 3" xfId="2272" xr:uid="{3F99D855-D719-4EFA-8635-5756E73B8C93}"/>
    <cellStyle name="Normal 7 4 3 3 2" xfId="2273" xr:uid="{F5C62EF3-BFE6-45CF-96F1-F57E28DA2052}"/>
    <cellStyle name="Normal 7 4 3 3 2 2" xfId="2274" xr:uid="{33096331-B112-4EA9-ACD8-AA1A0907386F}"/>
    <cellStyle name="Normal 7 4 3 3 2 3" xfId="2275" xr:uid="{A61C9CFB-3A4F-4BAC-886F-A5BF273FA272}"/>
    <cellStyle name="Normal 7 4 3 3 2 4" xfId="2276" xr:uid="{23628B0B-8B7E-41C7-945F-F2BF47AC77A4}"/>
    <cellStyle name="Normal 7 4 3 3 3" xfId="2277" xr:uid="{96ADD24B-9471-47AD-8747-EAEAA1931272}"/>
    <cellStyle name="Normal 7 4 3 3 4" xfId="2278" xr:uid="{CC3D463F-A2BB-45DF-8875-C824983ADC72}"/>
    <cellStyle name="Normal 7 4 3 3 5" xfId="2279" xr:uid="{08F9E6A6-8B81-4C83-A41B-B2F35F177D39}"/>
    <cellStyle name="Normal 7 4 3 4" xfId="2280" xr:uid="{21B07F65-DE83-434A-BDA1-79C459E62CA1}"/>
    <cellStyle name="Normal 7 4 3 4 2" xfId="2281" xr:uid="{E023ECF2-69B9-4AFD-BC93-1E9AA0AF6015}"/>
    <cellStyle name="Normal 7 4 3 4 3" xfId="2282" xr:uid="{A9A18943-9262-46F3-9BCC-8C6704527C81}"/>
    <cellStyle name="Normal 7 4 3 4 4" xfId="2283" xr:uid="{CE788A52-E8B7-4650-80FE-0FB82504BF79}"/>
    <cellStyle name="Normal 7 4 3 5" xfId="2284" xr:uid="{78E3162D-8357-40D6-B607-045931F9F019}"/>
    <cellStyle name="Normal 7 4 3 5 2" xfId="2285" xr:uid="{D91A97E9-FA8C-425A-B284-DFE30D4C2B92}"/>
    <cellStyle name="Normal 7 4 3 5 3" xfId="2286" xr:uid="{D61CA1A2-7426-4F19-A9BE-FF1B41E8C047}"/>
    <cellStyle name="Normal 7 4 3 5 4" xfId="2287" xr:uid="{6126182D-0BF0-460E-9695-1710FB7A2A4B}"/>
    <cellStyle name="Normal 7 4 3 6" xfId="2288" xr:uid="{7AEE3A18-0935-4388-9ECE-565D4A4CBB3A}"/>
    <cellStyle name="Normal 7 4 3 7" xfId="2289" xr:uid="{833D07F1-62ED-4C34-A312-FCE293D6F68A}"/>
    <cellStyle name="Normal 7 4 3 8" xfId="2290" xr:uid="{013FE65E-1AE2-4411-A80B-D3EDD28E8ECF}"/>
    <cellStyle name="Normal 7 4 4" xfId="2291" xr:uid="{0DB82EE0-CCFC-420C-B838-9A4D4F4ACFF4}"/>
    <cellStyle name="Normal 7 4 4 2" xfId="2292" xr:uid="{50BA4D2F-CD1A-4201-B884-86C9960C27B9}"/>
    <cellStyle name="Normal 7 4 4 2 2" xfId="2293" xr:uid="{8E03CD3D-600F-42C2-829B-F20038202F26}"/>
    <cellStyle name="Normal 7 4 4 2 2 2" xfId="2294" xr:uid="{FA210CA1-30D2-4EAE-8811-0A1ADEC6E50B}"/>
    <cellStyle name="Normal 7 4 4 2 2 3" xfId="2295" xr:uid="{11D069E8-4E72-4CF9-8D88-AC0DED5E802F}"/>
    <cellStyle name="Normal 7 4 4 2 2 4" xfId="2296" xr:uid="{C5C97FFD-1C0A-4984-A218-BD9912E60A3C}"/>
    <cellStyle name="Normal 7 4 4 2 3" xfId="2297" xr:uid="{0A9DD387-DD12-4014-838E-FEFBAF6415A8}"/>
    <cellStyle name="Normal 7 4 4 2 4" xfId="2298" xr:uid="{94FAC8C3-12F4-4D29-81C0-DA550C1816BE}"/>
    <cellStyle name="Normal 7 4 4 2 5" xfId="2299" xr:uid="{90552256-7E7E-491D-AB04-D08CA3A60F33}"/>
    <cellStyle name="Normal 7 4 4 3" xfId="2300" xr:uid="{943A833A-8368-40E6-8A1F-26BEDB2CE256}"/>
    <cellStyle name="Normal 7 4 4 3 2" xfId="2301" xr:uid="{36F89112-9C51-445B-A5EC-AC2A58F949E2}"/>
    <cellStyle name="Normal 7 4 4 3 3" xfId="2302" xr:uid="{775DFBB5-EE01-405D-A9B4-BA2658646395}"/>
    <cellStyle name="Normal 7 4 4 3 4" xfId="2303" xr:uid="{AD42A212-6261-4088-BE1D-464D7199B2CF}"/>
    <cellStyle name="Normal 7 4 4 4" xfId="2304" xr:uid="{71E4A561-A6AC-448F-B034-2459FB6A8F42}"/>
    <cellStyle name="Normal 7 4 4 4 2" xfId="2305" xr:uid="{FA5DE415-9673-4F86-9813-031578618473}"/>
    <cellStyle name="Normal 7 4 4 4 3" xfId="2306" xr:uid="{172F2578-DCCD-41C3-9FD8-89FC5D0F3EB9}"/>
    <cellStyle name="Normal 7 4 4 4 4" xfId="2307" xr:uid="{104457A3-F023-4630-A2FA-8C1C32E4093E}"/>
    <cellStyle name="Normal 7 4 4 5" xfId="2308" xr:uid="{A3653E9E-B537-4508-AE92-6A4436A1FA36}"/>
    <cellStyle name="Normal 7 4 4 6" xfId="2309" xr:uid="{DA84A976-E2F5-4535-9853-66ECFA0E7726}"/>
    <cellStyle name="Normal 7 4 4 7" xfId="2310" xr:uid="{C552E379-94A0-4A73-AE31-324F506F9F0B}"/>
    <cellStyle name="Normal 7 4 5" xfId="2311" xr:uid="{291D6B55-CC27-4929-95A6-AE3CD2A2AFC8}"/>
    <cellStyle name="Normal 7 4 5 2" xfId="2312" xr:uid="{56E1D2E7-B686-4D0A-9621-DEB8834F22C7}"/>
    <cellStyle name="Normal 7 4 5 2 2" xfId="2313" xr:uid="{08C49605-60D7-49D6-8679-877AF12E974B}"/>
    <cellStyle name="Normal 7 4 5 2 3" xfId="2314" xr:uid="{2BB9F584-9312-4C86-A6D6-F9F41C365899}"/>
    <cellStyle name="Normal 7 4 5 2 4" xfId="2315" xr:uid="{23D3DBB7-BD18-4BAE-82F0-011BDA467FBE}"/>
    <cellStyle name="Normal 7 4 5 3" xfId="2316" xr:uid="{2B803B75-95AD-4B43-A4EA-C18C11D03710}"/>
    <cellStyle name="Normal 7 4 5 3 2" xfId="2317" xr:uid="{B2AF3CF1-CD07-41A1-BAFB-847F496B22DF}"/>
    <cellStyle name="Normal 7 4 5 3 3" xfId="2318" xr:uid="{2E716718-A0F5-4047-BA88-6D96DFA51214}"/>
    <cellStyle name="Normal 7 4 5 3 4" xfId="2319" xr:uid="{525FF5A3-BABB-4CA9-A72C-188A3D4097D1}"/>
    <cellStyle name="Normal 7 4 5 4" xfId="2320" xr:uid="{9F2BB4BE-3353-471E-A102-81CB3A598C16}"/>
    <cellStyle name="Normal 7 4 5 5" xfId="2321" xr:uid="{9D31ED6F-4D18-44EA-AECF-F9954A8EDB13}"/>
    <cellStyle name="Normal 7 4 5 6" xfId="2322" xr:uid="{7A9B00FD-8CEF-4BB6-A8BF-A7C012BFCC40}"/>
    <cellStyle name="Normal 7 4 6" xfId="2323" xr:uid="{F802AB9E-BA01-44AF-BE1E-4D1E43653889}"/>
    <cellStyle name="Normal 7 4 6 2" xfId="2324" xr:uid="{2C7D2D5F-8BF2-4532-9357-F90B67FC5F66}"/>
    <cellStyle name="Normal 7 4 6 2 2" xfId="2325" xr:uid="{E2D01573-C0B7-425B-A1C9-4171BAF807C1}"/>
    <cellStyle name="Normal 7 4 6 2 3" xfId="2326" xr:uid="{0543CA3D-0330-4271-A0FF-C46D81B4AA6A}"/>
    <cellStyle name="Normal 7 4 6 2 4" xfId="2327" xr:uid="{A39216D9-09FD-4A28-8CBF-BF9EDA16BF3D}"/>
    <cellStyle name="Normal 7 4 6 3" xfId="2328" xr:uid="{23E5A40F-709D-4755-BF19-EBFCBEEB1BB8}"/>
    <cellStyle name="Normal 7 4 6 4" xfId="2329" xr:uid="{A9F5146F-5316-4A04-AFF8-6ACF2359659A}"/>
    <cellStyle name="Normal 7 4 6 5" xfId="2330" xr:uid="{35B0F4DB-1BF2-471E-9DB3-0B383A83DD41}"/>
    <cellStyle name="Normal 7 4 7" xfId="2331" xr:uid="{344A78C2-A747-4C43-8128-0326E74A41E8}"/>
    <cellStyle name="Normal 7 4 7 2" xfId="2332" xr:uid="{1DB1084C-73D7-4B14-990D-996DB05347BE}"/>
    <cellStyle name="Normal 7 4 7 3" xfId="2333" xr:uid="{6A46D5FE-B3FF-4E1C-9D08-CA94EC06720B}"/>
    <cellStyle name="Normal 7 4 7 4" xfId="2334" xr:uid="{37219BC8-B1AC-4214-9708-F1FD77DC2947}"/>
    <cellStyle name="Normal 7 4 8" xfId="2335" xr:uid="{C9D99204-0C73-49EB-ABEA-98F2AF0020B3}"/>
    <cellStyle name="Normal 7 4 8 2" xfId="2336" xr:uid="{4FC42459-50C5-45AD-BD8F-3C36D4D67B14}"/>
    <cellStyle name="Normal 7 4 8 3" xfId="2337" xr:uid="{9DF7603E-3596-4E88-8D12-12F702FDBC83}"/>
    <cellStyle name="Normal 7 4 8 4" xfId="2338" xr:uid="{A2454BE8-F882-417B-A259-6698178301D6}"/>
    <cellStyle name="Normal 7 4 9" xfId="2339" xr:uid="{5B49486F-2A90-4EE7-BD42-A85C46015B6A}"/>
    <cellStyle name="Normal 7 5" xfId="2340" xr:uid="{E321D8E0-31E1-485B-9B00-046DDDD32714}"/>
    <cellStyle name="Normal 7 5 2" xfId="2341" xr:uid="{5169CEAF-CEA0-40E6-B916-65D97F962E60}"/>
    <cellStyle name="Normal 7 5 2 2" xfId="2342" xr:uid="{55260643-9406-4C36-B7A9-8257D5A33B5B}"/>
    <cellStyle name="Normal 7 5 2 2 2" xfId="2343" xr:uid="{03F6B5E3-6685-480C-B31E-069817AFD8F1}"/>
    <cellStyle name="Normal 7 5 2 2 2 2" xfId="2344" xr:uid="{FA526E9A-5316-46E4-882B-C6F417E2124C}"/>
    <cellStyle name="Normal 7 5 2 2 2 3" xfId="2345" xr:uid="{B4C31CDA-6C1A-4BF8-A3E5-1847D26EEA93}"/>
    <cellStyle name="Normal 7 5 2 2 2 4" xfId="2346" xr:uid="{CEAF5B8D-45CD-43A4-BFEE-9E599A4E0CCD}"/>
    <cellStyle name="Normal 7 5 2 2 3" xfId="2347" xr:uid="{14457040-6B37-4758-922A-8DD534EB8B7E}"/>
    <cellStyle name="Normal 7 5 2 2 3 2" xfId="2348" xr:uid="{72FE8970-0430-4A1F-AD5A-0B537D871753}"/>
    <cellStyle name="Normal 7 5 2 2 3 3" xfId="2349" xr:uid="{41F23672-58E1-4E5E-9534-CBB0911F4539}"/>
    <cellStyle name="Normal 7 5 2 2 3 4" xfId="2350" xr:uid="{F0898C7F-4F9F-4171-9E93-6ECC962D2F26}"/>
    <cellStyle name="Normal 7 5 2 2 4" xfId="2351" xr:uid="{3F4EBD47-0EEB-45D7-A0D6-425B3485B1A0}"/>
    <cellStyle name="Normal 7 5 2 2 5" xfId="2352" xr:uid="{411735B8-1F9D-4DD2-BADF-A8CBB8FFDAC6}"/>
    <cellStyle name="Normal 7 5 2 2 6" xfId="2353" xr:uid="{18BC1277-D643-4764-A3B2-55F77560911A}"/>
    <cellStyle name="Normal 7 5 2 3" xfId="2354" xr:uid="{34C08094-8AF2-47F9-AE9F-24E7BCA8AE93}"/>
    <cellStyle name="Normal 7 5 2 3 2" xfId="2355" xr:uid="{A3E9084B-6644-4287-A6C8-AB22BFD5343E}"/>
    <cellStyle name="Normal 7 5 2 3 2 2" xfId="2356" xr:uid="{EC080BCC-598E-4D1F-915C-9A1FA990BCD9}"/>
    <cellStyle name="Normal 7 5 2 3 2 3" xfId="2357" xr:uid="{D4A24C8B-3069-4E97-9DD7-58B505978AAC}"/>
    <cellStyle name="Normal 7 5 2 3 2 4" xfId="2358" xr:uid="{616B1A62-1F97-4024-9545-3102F58A32B6}"/>
    <cellStyle name="Normal 7 5 2 3 3" xfId="2359" xr:uid="{26BD202A-2A21-4B3A-884F-26D10340B33B}"/>
    <cellStyle name="Normal 7 5 2 3 4" xfId="2360" xr:uid="{9AE2E0EA-E156-4B34-A717-57FC6A72760E}"/>
    <cellStyle name="Normal 7 5 2 3 5" xfId="2361" xr:uid="{7BD4E316-4C0F-4F34-AE00-917C9E5DD46B}"/>
    <cellStyle name="Normal 7 5 2 4" xfId="2362" xr:uid="{DE3F6F1C-C525-4700-9184-5ACD01B2A0EA}"/>
    <cellStyle name="Normal 7 5 2 4 2" xfId="2363" xr:uid="{6B88AEBF-8525-4CD3-B5B4-84F4FAB6B5C5}"/>
    <cellStyle name="Normal 7 5 2 4 3" xfId="2364" xr:uid="{6F4827A1-B410-4DCE-B23D-F0A672652285}"/>
    <cellStyle name="Normal 7 5 2 4 4" xfId="2365" xr:uid="{7275926E-BF9A-4CA5-9EC1-755283AF0919}"/>
    <cellStyle name="Normal 7 5 2 5" xfId="2366" xr:uid="{52C56910-8665-4DDE-B391-0F6049704502}"/>
    <cellStyle name="Normal 7 5 2 5 2" xfId="2367" xr:uid="{A59993E5-568C-4C78-A3E1-5EFD3E3B153F}"/>
    <cellStyle name="Normal 7 5 2 5 3" xfId="2368" xr:uid="{3F6ABF1F-3695-4624-A3D7-C8E5B6D09840}"/>
    <cellStyle name="Normal 7 5 2 5 4" xfId="2369" xr:uid="{66853006-8F4C-4B08-8F2B-F02E35AD2BC2}"/>
    <cellStyle name="Normal 7 5 2 6" xfId="2370" xr:uid="{EF49C516-F44E-4F09-AA1D-A065D87F547F}"/>
    <cellStyle name="Normal 7 5 2 7" xfId="2371" xr:uid="{493CF30A-5F66-415A-8E8D-414BDDF01CBB}"/>
    <cellStyle name="Normal 7 5 2 8" xfId="2372" xr:uid="{497E3504-8903-4E11-BB04-97C773CC5EF6}"/>
    <cellStyle name="Normal 7 5 3" xfId="2373" xr:uid="{92A914F6-C3B4-46AD-B41A-41D9B60964C3}"/>
    <cellStyle name="Normal 7 5 3 2" xfId="2374" xr:uid="{041DE07F-6F63-43B5-AD05-930475032423}"/>
    <cellStyle name="Normal 7 5 3 2 2" xfId="2375" xr:uid="{6F454DC6-89F0-4E83-B615-6A7F4E65C8CD}"/>
    <cellStyle name="Normal 7 5 3 2 3" xfId="2376" xr:uid="{9641EF2A-A2BF-44FB-AAF2-4D85408D6676}"/>
    <cellStyle name="Normal 7 5 3 2 4" xfId="2377" xr:uid="{22BDFB0A-9142-43BA-AC3A-71610C6BDB8B}"/>
    <cellStyle name="Normal 7 5 3 3" xfId="2378" xr:uid="{1387011F-FC40-49DC-9E0C-C1EEA915ADB3}"/>
    <cellStyle name="Normal 7 5 3 3 2" xfId="2379" xr:uid="{1B085624-9833-4CF0-906D-ECA38BB9839C}"/>
    <cellStyle name="Normal 7 5 3 3 3" xfId="2380" xr:uid="{F61B6879-E1B2-4A85-B9F3-5D59B12A5F79}"/>
    <cellStyle name="Normal 7 5 3 3 4" xfId="2381" xr:uid="{DBD01AA3-F727-43DF-9618-521FC1D8CB0D}"/>
    <cellStyle name="Normal 7 5 3 4" xfId="2382" xr:uid="{037E6261-3A90-4481-A441-C9495EAD8D7A}"/>
    <cellStyle name="Normal 7 5 3 5" xfId="2383" xr:uid="{38E43496-EAE3-48F1-B2D3-2DCB05A2F72D}"/>
    <cellStyle name="Normal 7 5 3 6" xfId="2384" xr:uid="{850E7C2A-3367-4852-AAC2-5ADC4887D3D2}"/>
    <cellStyle name="Normal 7 5 4" xfId="2385" xr:uid="{80ED8453-23B9-4BFF-95F7-6AA0E7606FCC}"/>
    <cellStyle name="Normal 7 5 4 2" xfId="2386" xr:uid="{4E7A4D90-85E6-4584-92BA-47AC0BA34B07}"/>
    <cellStyle name="Normal 7 5 4 2 2" xfId="2387" xr:uid="{79FF694C-2A5E-4E9D-84B4-32DD031BC00B}"/>
    <cellStyle name="Normal 7 5 4 2 3" xfId="2388" xr:uid="{695099DD-CBE8-4FB7-B6AD-DB5A0710D121}"/>
    <cellStyle name="Normal 7 5 4 2 4" xfId="2389" xr:uid="{42DADC3B-3FB5-4F9C-B818-DEA63738FE3C}"/>
    <cellStyle name="Normal 7 5 4 3" xfId="2390" xr:uid="{07CF8372-E6F2-479D-94E9-3D0D506266D7}"/>
    <cellStyle name="Normal 7 5 4 4" xfId="2391" xr:uid="{9FF7ED9D-09F8-4462-9C06-F34EE25375FE}"/>
    <cellStyle name="Normal 7 5 4 5" xfId="2392" xr:uid="{9CCD81E8-A45A-4526-B6A9-29CCC77F6B7B}"/>
    <cellStyle name="Normal 7 5 5" xfId="2393" xr:uid="{07494C91-99CD-4BF5-9F30-3C12A7F7F83C}"/>
    <cellStyle name="Normal 7 5 5 2" xfId="2394" xr:uid="{F1DB66E7-D0E2-4BFC-917D-088771835BFA}"/>
    <cellStyle name="Normal 7 5 5 3" xfId="2395" xr:uid="{D254AA5B-68F0-433B-8A8E-9B49D59CC3C7}"/>
    <cellStyle name="Normal 7 5 5 4" xfId="2396" xr:uid="{E77E0B58-CE0B-4C42-8C60-010DCBF3B495}"/>
    <cellStyle name="Normal 7 5 6" xfId="2397" xr:uid="{25E04DF3-AEB7-4FD1-BC7E-E740CA4D6A59}"/>
    <cellStyle name="Normal 7 5 6 2" xfId="2398" xr:uid="{70A68FF4-06F1-448C-8071-449332132CBB}"/>
    <cellStyle name="Normal 7 5 6 3" xfId="2399" xr:uid="{D10A3B40-A233-485D-8BF1-C3DF07C9CA9C}"/>
    <cellStyle name="Normal 7 5 6 4" xfId="2400" xr:uid="{4C14B02D-8BA5-4BB4-B92A-EC0782CC7EAB}"/>
    <cellStyle name="Normal 7 5 7" xfId="2401" xr:uid="{D8BFD173-B783-4936-A19C-9AA90B325D32}"/>
    <cellStyle name="Normal 7 5 8" xfId="2402" xr:uid="{904C9B34-C25D-4B88-8F76-20BA1F4A2F1E}"/>
    <cellStyle name="Normal 7 5 9" xfId="2403" xr:uid="{A9FEF0FA-8860-43BC-B6DE-7A3A979F7148}"/>
    <cellStyle name="Normal 7 6" xfId="2404" xr:uid="{4B79E647-AC1F-4874-9A10-131A32E9167D}"/>
    <cellStyle name="Normal 7 6 2" xfId="2405" xr:uid="{03E09456-1C4D-4B51-8670-6CFA547D5BD1}"/>
    <cellStyle name="Normal 7 6 2 2" xfId="2406" xr:uid="{C07AA827-794A-49A4-9953-87CCD631A9E7}"/>
    <cellStyle name="Normal 7 6 2 2 2" xfId="2407" xr:uid="{571F5043-3A36-46C9-852F-859C50E4410F}"/>
    <cellStyle name="Normal 7 6 2 2 2 2" xfId="4096" xr:uid="{85467780-A519-4210-9356-5B887FEB61BB}"/>
    <cellStyle name="Normal 7 6 2 2 3" xfId="2408" xr:uid="{26F557DE-05ED-48A6-877F-0C6B11D664EB}"/>
    <cellStyle name="Normal 7 6 2 2 4" xfId="2409" xr:uid="{23CA809F-47B0-4DBF-BD4A-4639824DCAF1}"/>
    <cellStyle name="Normal 7 6 2 3" xfId="2410" xr:uid="{CE8DE0F8-B6CC-4ED0-BDCA-ACA345561887}"/>
    <cellStyle name="Normal 7 6 2 3 2" xfId="2411" xr:uid="{909C5550-6119-43D0-A514-91D614D99B4E}"/>
    <cellStyle name="Normal 7 6 2 3 3" xfId="2412" xr:uid="{E7B684B9-0997-4978-AB66-DA2E3D79AE90}"/>
    <cellStyle name="Normal 7 6 2 3 4" xfId="2413" xr:uid="{A573F46B-543F-4C8F-8529-ECA574C4962D}"/>
    <cellStyle name="Normal 7 6 2 4" xfId="2414" xr:uid="{EAF9EBC1-C44C-47DD-901B-67B65230A390}"/>
    <cellStyle name="Normal 7 6 2 5" xfId="2415" xr:uid="{7532B378-4507-4D6A-B0A3-182D479F3180}"/>
    <cellStyle name="Normal 7 6 2 6" xfId="2416" xr:uid="{4BAE4251-2AAE-430A-9452-9C7F77D05E85}"/>
    <cellStyle name="Normal 7 6 3" xfId="2417" xr:uid="{9A2E03A1-39B8-4E66-B189-B29351114B6D}"/>
    <cellStyle name="Normal 7 6 3 2" xfId="2418" xr:uid="{919EBEC0-8678-4FD5-BE62-F85169201892}"/>
    <cellStyle name="Normal 7 6 3 2 2" xfId="2419" xr:uid="{DF89E684-C573-440D-9980-B9EFC916B8BF}"/>
    <cellStyle name="Normal 7 6 3 2 3" xfId="2420" xr:uid="{A191CEDC-19EF-4300-ACD0-39DF7EB48BFA}"/>
    <cellStyle name="Normal 7 6 3 2 4" xfId="2421" xr:uid="{5815CD98-7B38-44FC-8CC4-3A2617FAA4EB}"/>
    <cellStyle name="Normal 7 6 3 3" xfId="2422" xr:uid="{A871B03E-CBCE-457E-A282-0F7E3F6108FC}"/>
    <cellStyle name="Normal 7 6 3 4" xfId="2423" xr:uid="{C63F7C2C-FC77-4C6A-BE94-8DCEC26D8982}"/>
    <cellStyle name="Normal 7 6 3 5" xfId="2424" xr:uid="{6D4B9ADA-FC51-42B0-B820-A7FBFD039A57}"/>
    <cellStyle name="Normal 7 6 4" xfId="2425" xr:uid="{36780081-DDC1-4961-A2A7-861B23ADCC6A}"/>
    <cellStyle name="Normal 7 6 4 2" xfId="2426" xr:uid="{67F60DB3-2ED0-45A4-AF74-2523E6186323}"/>
    <cellStyle name="Normal 7 6 4 3" xfId="2427" xr:uid="{FF1A5FA1-32D2-4A93-BCA0-566DD18A5401}"/>
    <cellStyle name="Normal 7 6 4 4" xfId="2428" xr:uid="{64AD9297-CB26-4B5A-A5C7-6E493B13356B}"/>
    <cellStyle name="Normal 7 6 5" xfId="2429" xr:uid="{38A2744A-D09D-4550-927A-12D6AABCD2B2}"/>
    <cellStyle name="Normal 7 6 5 2" xfId="2430" xr:uid="{AAEC073E-A317-4C9C-8B0A-3CBD3CECC6DC}"/>
    <cellStyle name="Normal 7 6 5 3" xfId="2431" xr:uid="{9779F407-995B-45E2-9B09-D7FD7FA6A091}"/>
    <cellStyle name="Normal 7 6 5 4" xfId="2432" xr:uid="{D9108232-44FA-4504-86B0-6E2F66E368E2}"/>
    <cellStyle name="Normal 7 6 6" xfId="2433" xr:uid="{D881C812-B64C-4A08-899C-6E857A2B4409}"/>
    <cellStyle name="Normal 7 6 7" xfId="2434" xr:uid="{C8266C22-E5B8-4ED2-9C40-B1D431134E11}"/>
    <cellStyle name="Normal 7 6 8" xfId="2435" xr:uid="{583E4AA9-6BAB-434C-B38F-526539262A5B}"/>
    <cellStyle name="Normal 7 7" xfId="2436" xr:uid="{0D4255AC-36FC-411A-9B2E-4D78A2F41DA6}"/>
    <cellStyle name="Normal 7 7 2" xfId="2437" xr:uid="{7B23432B-5011-4F7D-93B3-4F3FEDD49342}"/>
    <cellStyle name="Normal 7 7 2 2" xfId="2438" xr:uid="{9A98259A-D0B5-4D6E-B0C5-7651A09276DD}"/>
    <cellStyle name="Normal 7 7 2 2 2" xfId="2439" xr:uid="{09E82528-E5D3-4D25-B543-9B15770F2D30}"/>
    <cellStyle name="Normal 7 7 2 2 3" xfId="2440" xr:uid="{BCC48BA8-8029-4E07-8CB0-32C9F4473AA7}"/>
    <cellStyle name="Normal 7 7 2 2 4" xfId="2441" xr:uid="{A54A6DC5-FF00-41DD-A302-9B9C8B71FCC1}"/>
    <cellStyle name="Normal 7 7 2 3" xfId="2442" xr:uid="{1C312FB9-F0CC-46D4-9316-3322CA5311F2}"/>
    <cellStyle name="Normal 7 7 2 4" xfId="2443" xr:uid="{3503EFE7-8671-4E1C-A09C-903F019D20AA}"/>
    <cellStyle name="Normal 7 7 2 5" xfId="2444" xr:uid="{C0DC636E-2989-402D-81E2-6E615FB8EACD}"/>
    <cellStyle name="Normal 7 7 3" xfId="2445" xr:uid="{D24FB0DC-501C-4738-8BBA-651E11D994FA}"/>
    <cellStyle name="Normal 7 7 3 2" xfId="2446" xr:uid="{4FE296C2-CB11-4299-910C-2D1B162E8ACC}"/>
    <cellStyle name="Normal 7 7 3 3" xfId="2447" xr:uid="{63EC4A27-E62E-4E66-8B78-C1B9819D2591}"/>
    <cellStyle name="Normal 7 7 3 4" xfId="2448" xr:uid="{ED2FC5E8-9C4C-462A-8DB6-E96CEA80372B}"/>
    <cellStyle name="Normal 7 7 4" xfId="2449" xr:uid="{638446DC-DFB8-4055-9015-BF36FE43E6C7}"/>
    <cellStyle name="Normal 7 7 4 2" xfId="2450" xr:uid="{584B5A39-0C8E-41F7-A051-E52845DE8476}"/>
    <cellStyle name="Normal 7 7 4 3" xfId="2451" xr:uid="{C5C7CD2A-A95A-4722-B450-640835143151}"/>
    <cellStyle name="Normal 7 7 4 4" xfId="2452" xr:uid="{CBFB2E1C-4E4B-43AE-AC3D-721425C929CE}"/>
    <cellStyle name="Normal 7 7 5" xfId="2453" xr:uid="{B70D0DBA-6E94-499A-8E11-7592CAAFE534}"/>
    <cellStyle name="Normal 7 7 6" xfId="2454" xr:uid="{BCA46ADB-875B-435F-8FCC-B13A6EFFD904}"/>
    <cellStyle name="Normal 7 7 7" xfId="2455" xr:uid="{AC30862B-7F53-4FB2-BB48-66A068FBCB57}"/>
    <cellStyle name="Normal 7 8" xfId="2456" xr:uid="{929B39CB-DA95-4714-8437-FF09AF75B8AF}"/>
    <cellStyle name="Normal 7 8 2" xfId="2457" xr:uid="{7965A64A-8F78-4372-B721-1D2A1946EC9C}"/>
    <cellStyle name="Normal 7 8 2 2" xfId="2458" xr:uid="{B4A2AD78-4FE7-4149-9854-AC29D33BCB76}"/>
    <cellStyle name="Normal 7 8 2 3" xfId="2459" xr:uid="{1631AE05-8DAD-4C07-AC26-EF6132F84214}"/>
    <cellStyle name="Normal 7 8 2 4" xfId="2460" xr:uid="{2C399F38-16A2-488D-9016-05D127511F9A}"/>
    <cellStyle name="Normal 7 8 3" xfId="2461" xr:uid="{9D1EA242-B7B8-4054-B57A-F1C56969C458}"/>
    <cellStyle name="Normal 7 8 3 2" xfId="2462" xr:uid="{319453B4-C97B-4A8A-8EA9-024F75D50E46}"/>
    <cellStyle name="Normal 7 8 3 3" xfId="2463" xr:uid="{CFDB6330-5217-4274-9CD5-1ECAC172F285}"/>
    <cellStyle name="Normal 7 8 3 4" xfId="2464" xr:uid="{E320AA89-1949-4D87-AFED-6A349E52D6F3}"/>
    <cellStyle name="Normal 7 8 4" xfId="2465" xr:uid="{B5740087-1A04-460C-88DB-467C22704020}"/>
    <cellStyle name="Normal 7 8 5" xfId="2466" xr:uid="{F74F8D95-79C0-40F1-A1DC-92511A5D51FB}"/>
    <cellStyle name="Normal 7 8 6" xfId="2467" xr:uid="{0EDD19FA-E533-4D01-AD82-A47B1E4B890C}"/>
    <cellStyle name="Normal 7 9" xfId="2468" xr:uid="{28A628C1-2ADC-44D6-80BC-5277DC711E87}"/>
    <cellStyle name="Normal 7 9 2" xfId="2469" xr:uid="{E638A1E2-B487-4728-ABF5-B04D15F8B68D}"/>
    <cellStyle name="Normal 7 9 2 2" xfId="2470" xr:uid="{BDB7D8A6-46E7-4ADC-9052-B3D02C4F222B}"/>
    <cellStyle name="Normal 7 9 2 2 2" xfId="4379" xr:uid="{1BC11778-EB26-4B41-B203-4F02878D89AD}"/>
    <cellStyle name="Normal 7 9 2 2 3" xfId="4611" xr:uid="{7FB2E983-4453-4F6C-8EFB-2138511CE6B0}"/>
    <cellStyle name="Normal 7 9 2 3" xfId="2471" xr:uid="{9C962A29-9999-4DFF-8438-146B30F79292}"/>
    <cellStyle name="Normal 7 9 2 4" xfId="2472" xr:uid="{CCB8D12A-3FFE-448B-81C9-2644E4390CDD}"/>
    <cellStyle name="Normal 7 9 3" xfId="2473" xr:uid="{896D5764-ECAC-4894-B174-D07581228964}"/>
    <cellStyle name="Normal 7 9 4" xfId="2474" xr:uid="{B3CFF333-CA0B-4BCE-813C-77639F76BB8E}"/>
    <cellStyle name="Normal 7 9 4 2" xfId="4745" xr:uid="{9DCDD686-4C8F-4B3A-BC79-4E55A0B0EB27}"/>
    <cellStyle name="Normal 7 9 4 3" xfId="4612" xr:uid="{6C06DC06-FE9D-4B36-A3A0-620EA28079EA}"/>
    <cellStyle name="Normal 7 9 4 4" xfId="4464" xr:uid="{701C2B81-E2D1-472C-A4C8-E2E43BE783FC}"/>
    <cellStyle name="Normal 7 9 5" xfId="2475" xr:uid="{67711E9A-ADBC-4A5D-A8AC-21EB5D2D00FC}"/>
    <cellStyle name="Normal 8" xfId="87" xr:uid="{009911F2-9D2D-45D9-9624-A475E9428115}"/>
    <cellStyle name="Normal 8 10" xfId="2476" xr:uid="{69FD22C3-51D6-4C62-952A-379CD6BBB064}"/>
    <cellStyle name="Normal 8 10 2" xfId="2477" xr:uid="{C376F562-0156-4618-B5E6-184BA0B53944}"/>
    <cellStyle name="Normal 8 10 3" xfId="2478" xr:uid="{748F92C5-B345-4354-8DE3-1B4DB68333D2}"/>
    <cellStyle name="Normal 8 10 4" xfId="2479" xr:uid="{130F2B7C-E860-489C-A4ED-89CEFA31F3AE}"/>
    <cellStyle name="Normal 8 11" xfId="2480" xr:uid="{61130487-B794-4F06-BD63-6346671D2559}"/>
    <cellStyle name="Normal 8 11 2" xfId="2481" xr:uid="{242B40C5-0ECE-47EF-A728-0231D520FEBF}"/>
    <cellStyle name="Normal 8 11 3" xfId="2482" xr:uid="{0B797A98-ED9A-49E1-A6A8-E800BAD3BBE6}"/>
    <cellStyle name="Normal 8 11 4" xfId="2483" xr:uid="{045AEDEE-836F-4D02-BF0F-09A52260C4A5}"/>
    <cellStyle name="Normal 8 12" xfId="2484" xr:uid="{7BB433E0-61D1-46FA-9FD9-46477424A3E5}"/>
    <cellStyle name="Normal 8 12 2" xfId="2485" xr:uid="{DC66FCF7-FBF5-4FEC-974E-1EB307CE7D9F}"/>
    <cellStyle name="Normal 8 13" xfId="2486" xr:uid="{3740901C-A4A8-4429-9D8E-373FB86D98C6}"/>
    <cellStyle name="Normal 8 14" xfId="2487" xr:uid="{22088621-F90D-4340-ADD6-9810FC1F8C60}"/>
    <cellStyle name="Normal 8 15" xfId="2488" xr:uid="{D2040422-1851-40BE-8041-3487A27BA09A}"/>
    <cellStyle name="Normal 8 2" xfId="88" xr:uid="{3A739616-9840-4705-B65D-4DAD67FCC346}"/>
    <cellStyle name="Normal 8 2 10" xfId="2489" xr:uid="{2BB44D25-6667-491B-9B0B-82B6E43084A6}"/>
    <cellStyle name="Normal 8 2 11" xfId="2490" xr:uid="{82331773-7796-42EE-A6DF-E85565510A44}"/>
    <cellStyle name="Normal 8 2 2" xfId="2491" xr:uid="{0F19D45C-DF49-48EA-8649-010B92610CB6}"/>
    <cellStyle name="Normal 8 2 2 2" xfId="2492" xr:uid="{D0D27F58-04B7-43CD-BC72-1A4B432B1E26}"/>
    <cellStyle name="Normal 8 2 2 2 2" xfId="2493" xr:uid="{12F42BDF-FE4E-44F0-831E-EEF2454795F3}"/>
    <cellStyle name="Normal 8 2 2 2 2 2" xfId="2494" xr:uid="{EDE40B5A-D0EF-4847-845C-6A030393DA17}"/>
    <cellStyle name="Normal 8 2 2 2 2 2 2" xfId="2495" xr:uid="{72D61753-744E-4CC6-8B82-B9B32CEEAAA4}"/>
    <cellStyle name="Normal 8 2 2 2 2 2 2 2" xfId="4097" xr:uid="{9A9298A5-61A0-4483-953D-AAE05227A6ED}"/>
    <cellStyle name="Normal 8 2 2 2 2 2 2 2 2" xfId="4098" xr:uid="{3BAA118E-3292-4EAC-AEBE-797C9CC2C4E9}"/>
    <cellStyle name="Normal 8 2 2 2 2 2 2 3" xfId="4099" xr:uid="{2BDBCBB9-9049-4EF8-AADB-7B6A4812418D}"/>
    <cellStyle name="Normal 8 2 2 2 2 2 3" xfId="2496" xr:uid="{7FCFE31E-30DA-46C5-A0A8-6EFE248F1A0D}"/>
    <cellStyle name="Normal 8 2 2 2 2 2 3 2" xfId="4100" xr:uid="{D221D501-C6FE-42E2-AF81-E7543FF8E225}"/>
    <cellStyle name="Normal 8 2 2 2 2 2 4" xfId="2497" xr:uid="{4ABCCFC3-65EB-44E3-BA9D-4D7F3781DDD0}"/>
    <cellStyle name="Normal 8 2 2 2 2 3" xfId="2498" xr:uid="{C7BC1FA1-B2BD-4143-B8F4-357F5D432B08}"/>
    <cellStyle name="Normal 8 2 2 2 2 3 2" xfId="2499" xr:uid="{8099D62A-6680-4946-970E-B1B456D9D307}"/>
    <cellStyle name="Normal 8 2 2 2 2 3 2 2" xfId="4101" xr:uid="{98A38F0B-AA13-488E-844D-930641B19010}"/>
    <cellStyle name="Normal 8 2 2 2 2 3 3" xfId="2500" xr:uid="{C48BD77A-D80A-4674-8098-31882F874494}"/>
    <cellStyle name="Normal 8 2 2 2 2 3 4" xfId="2501" xr:uid="{3AAC46DA-EA55-4990-890B-BEDBCD5EB75A}"/>
    <cellStyle name="Normal 8 2 2 2 2 4" xfId="2502" xr:uid="{7BADD105-AAE0-4BD6-9AF6-E747388EDDBE}"/>
    <cellStyle name="Normal 8 2 2 2 2 4 2" xfId="4102" xr:uid="{741C8CF0-97BC-491B-9389-6B7CD55EF8EC}"/>
    <cellStyle name="Normal 8 2 2 2 2 5" xfId="2503" xr:uid="{5ECEBBF3-32AF-4FF5-B8AF-8D9670108BCC}"/>
    <cellStyle name="Normal 8 2 2 2 2 6" xfId="2504" xr:uid="{A5320210-9195-4C56-A2FC-F0FE98F3C699}"/>
    <cellStyle name="Normal 8 2 2 2 3" xfId="2505" xr:uid="{9E69B891-C304-4147-85AE-92CCA6DABDF6}"/>
    <cellStyle name="Normal 8 2 2 2 3 2" xfId="2506" xr:uid="{EA12AEF4-DDD1-466D-9562-25A1B81BAA1C}"/>
    <cellStyle name="Normal 8 2 2 2 3 2 2" xfId="2507" xr:uid="{C8F03645-71E4-4418-A211-A9615B098A07}"/>
    <cellStyle name="Normal 8 2 2 2 3 2 2 2" xfId="4103" xr:uid="{1F48F0CA-ECD9-43FB-A4FF-D000713ECA4B}"/>
    <cellStyle name="Normal 8 2 2 2 3 2 2 2 2" xfId="4104" xr:uid="{A04DF6B8-A4BD-4A94-9556-18C7919000DF}"/>
    <cellStyle name="Normal 8 2 2 2 3 2 2 3" xfId="4105" xr:uid="{599AC5BC-008C-4DC3-89BE-6C754800FB6F}"/>
    <cellStyle name="Normal 8 2 2 2 3 2 3" xfId="2508" xr:uid="{AB902347-C425-47F1-B870-0C1F31D03CF5}"/>
    <cellStyle name="Normal 8 2 2 2 3 2 3 2" xfId="4106" xr:uid="{D4CB8544-B0A4-4507-9EDB-86B38EC7C035}"/>
    <cellStyle name="Normal 8 2 2 2 3 2 4" xfId="2509" xr:uid="{E34C2987-D4DB-4FD2-A866-E4A4400E22DE}"/>
    <cellStyle name="Normal 8 2 2 2 3 3" xfId="2510" xr:uid="{11F318D8-B09A-4F46-A702-008F4AF664EC}"/>
    <cellStyle name="Normal 8 2 2 2 3 3 2" xfId="4107" xr:uid="{5D37FE34-03F5-4E53-B1A4-50B07AA4E845}"/>
    <cellStyle name="Normal 8 2 2 2 3 3 2 2" xfId="4108" xr:uid="{516299F3-3A6C-40D6-9169-F5C0195CD062}"/>
    <cellStyle name="Normal 8 2 2 2 3 3 3" xfId="4109" xr:uid="{5AAB3151-A9AD-4859-AF4F-0D8965199BDF}"/>
    <cellStyle name="Normal 8 2 2 2 3 4" xfId="2511" xr:uid="{A74E204C-8B0B-47A2-BE2C-84E76C8A856A}"/>
    <cellStyle name="Normal 8 2 2 2 3 4 2" xfId="4110" xr:uid="{8862F412-4D8A-4CBD-BF2E-5C2FB6A57665}"/>
    <cellStyle name="Normal 8 2 2 2 3 5" xfId="2512" xr:uid="{76457DB2-05BA-4D24-B93C-B30F9D7D4472}"/>
    <cellStyle name="Normal 8 2 2 2 4" xfId="2513" xr:uid="{690109DE-4173-463F-9D4A-811D782D12B7}"/>
    <cellStyle name="Normal 8 2 2 2 4 2" xfId="2514" xr:uid="{844CF2AB-1687-4495-B5FB-638A9147E661}"/>
    <cellStyle name="Normal 8 2 2 2 4 2 2" xfId="4111" xr:uid="{ADF7B10E-3A8B-455E-A192-37057F7ACAEE}"/>
    <cellStyle name="Normal 8 2 2 2 4 2 2 2" xfId="4112" xr:uid="{8308AB1E-7F69-4350-B9E4-00F4BFA08B42}"/>
    <cellStyle name="Normal 8 2 2 2 4 2 3" xfId="4113" xr:uid="{2506EE6B-DDF5-4A1F-9EB5-7EA763E1C254}"/>
    <cellStyle name="Normal 8 2 2 2 4 3" xfId="2515" xr:uid="{DE265AD3-A581-4204-A6E9-879711560F17}"/>
    <cellStyle name="Normal 8 2 2 2 4 3 2" xfId="4114" xr:uid="{37B7C7DB-390C-4A42-949A-4BE73C9660DF}"/>
    <cellStyle name="Normal 8 2 2 2 4 4" xfId="2516" xr:uid="{69EAC30E-E606-4FE4-A20E-D8BE97475316}"/>
    <cellStyle name="Normal 8 2 2 2 5" xfId="2517" xr:uid="{D6291259-0D86-4D75-93F7-2C863B4D8663}"/>
    <cellStyle name="Normal 8 2 2 2 5 2" xfId="2518" xr:uid="{2BC6B8E4-DD0B-45DC-8F1C-61E688C81EB0}"/>
    <cellStyle name="Normal 8 2 2 2 5 2 2" xfId="4115" xr:uid="{2021C9CA-EB78-4796-B579-9604CB5577FB}"/>
    <cellStyle name="Normal 8 2 2 2 5 3" xfId="2519" xr:uid="{49BC394E-5A9C-40FF-B08A-C4FEBBA2027E}"/>
    <cellStyle name="Normal 8 2 2 2 5 4" xfId="2520" xr:uid="{5263E2E8-E168-413F-8A5F-2FEDE9430500}"/>
    <cellStyle name="Normal 8 2 2 2 6" xfId="2521" xr:uid="{A307548C-148B-4ADB-AB5B-83C0B22FB980}"/>
    <cellStyle name="Normal 8 2 2 2 6 2" xfId="4116" xr:uid="{00E844A4-2F9B-4FE2-91DB-C2FE4BA89308}"/>
    <cellStyle name="Normal 8 2 2 2 7" xfId="2522" xr:uid="{8841667E-4BAA-4817-9501-C428D7B7BDE2}"/>
    <cellStyle name="Normal 8 2 2 2 8" xfId="2523" xr:uid="{975D462D-DFE7-457B-8926-E78D67A3DE5F}"/>
    <cellStyle name="Normal 8 2 2 3" xfId="2524" xr:uid="{684A7F6C-3967-4AAE-AB85-BBA7A509F1C7}"/>
    <cellStyle name="Normal 8 2 2 3 2" xfId="2525" xr:uid="{7BB28255-33D4-4F2B-86AC-E3CABCA5EA05}"/>
    <cellStyle name="Normal 8 2 2 3 2 2" xfId="2526" xr:uid="{D77FC3FA-8CC3-446B-8BD1-E21A190A7E22}"/>
    <cellStyle name="Normal 8 2 2 3 2 2 2" xfId="4117" xr:uid="{4875791B-B6E1-42A6-BC69-ED9773C16BCB}"/>
    <cellStyle name="Normal 8 2 2 3 2 2 2 2" xfId="4118" xr:uid="{D01BED51-E73C-4318-B73B-CC84825043BF}"/>
    <cellStyle name="Normal 8 2 2 3 2 2 3" xfId="4119" xr:uid="{3949810C-D8F3-4C51-A2CA-5D149B624E27}"/>
    <cellStyle name="Normal 8 2 2 3 2 3" xfId="2527" xr:uid="{DF5B176C-B33C-4A37-BE7C-03E3A3DC3C5C}"/>
    <cellStyle name="Normal 8 2 2 3 2 3 2" xfId="4120" xr:uid="{37FED71F-D5A5-4825-9B8B-5DB748090ED7}"/>
    <cellStyle name="Normal 8 2 2 3 2 4" xfId="2528" xr:uid="{967FA9B0-A776-4275-AD8E-F81BF9DDC029}"/>
    <cellStyle name="Normal 8 2 2 3 3" xfId="2529" xr:uid="{C30DF64A-6739-44E5-B3A0-95F003DB1E69}"/>
    <cellStyle name="Normal 8 2 2 3 3 2" xfId="2530" xr:uid="{7C33F582-D35C-445A-9AB9-906FFB7ACDD1}"/>
    <cellStyle name="Normal 8 2 2 3 3 2 2" xfId="4121" xr:uid="{30B081F5-EF85-41DC-BD8B-AAC961D67D4A}"/>
    <cellStyle name="Normal 8 2 2 3 3 3" xfId="2531" xr:uid="{B7B9AFD9-D600-4540-982D-A66FB463FD76}"/>
    <cellStyle name="Normal 8 2 2 3 3 4" xfId="2532" xr:uid="{A7BB45CB-8346-44C5-93ED-B83852A35DA6}"/>
    <cellStyle name="Normal 8 2 2 3 4" xfId="2533" xr:uid="{2E72F8FA-BB6C-43C7-9F6F-0C0B7B8431FF}"/>
    <cellStyle name="Normal 8 2 2 3 4 2" xfId="4122" xr:uid="{D6737715-7347-473E-A9A0-AF1DB6CDF76B}"/>
    <cellStyle name="Normal 8 2 2 3 5" xfId="2534" xr:uid="{0362B4FE-E8D1-4A7C-8357-4DED588020D7}"/>
    <cellStyle name="Normal 8 2 2 3 6" xfId="2535" xr:uid="{6B354DD3-A61A-412B-8E24-92F727986EDE}"/>
    <cellStyle name="Normal 8 2 2 4" xfId="2536" xr:uid="{929D51FF-805C-4810-B780-D4FE23F8DDE8}"/>
    <cellStyle name="Normal 8 2 2 4 2" xfId="2537" xr:uid="{9AAFBB83-04D4-4CD9-9FAC-3670FF26D8B7}"/>
    <cellStyle name="Normal 8 2 2 4 2 2" xfId="2538" xr:uid="{D67487A0-F977-4304-AB1C-D247BE8AFB87}"/>
    <cellStyle name="Normal 8 2 2 4 2 2 2" xfId="4123" xr:uid="{9021A262-6518-4236-BB77-483CA4E70B19}"/>
    <cellStyle name="Normal 8 2 2 4 2 2 2 2" xfId="4124" xr:uid="{D615E377-F60C-44F7-A121-DAE5AA8B50A7}"/>
    <cellStyle name="Normal 8 2 2 4 2 2 3" xfId="4125" xr:uid="{C2034ED8-3078-4451-881C-5E2FCDB83ED7}"/>
    <cellStyle name="Normal 8 2 2 4 2 3" xfId="2539" xr:uid="{727CDA7C-04BE-437E-AC93-D14F3569D65D}"/>
    <cellStyle name="Normal 8 2 2 4 2 3 2" xfId="4126" xr:uid="{61E05FF3-41C4-411D-B5C9-EBC32702F2A9}"/>
    <cellStyle name="Normal 8 2 2 4 2 4" xfId="2540" xr:uid="{BED39007-7192-4443-A209-73F280415D26}"/>
    <cellStyle name="Normal 8 2 2 4 3" xfId="2541" xr:uid="{22EF57A3-E296-4AA1-9931-3E1BC25968D4}"/>
    <cellStyle name="Normal 8 2 2 4 3 2" xfId="4127" xr:uid="{511AFE5F-2F8B-4AEF-9010-CC354F4B5135}"/>
    <cellStyle name="Normal 8 2 2 4 3 2 2" xfId="4128" xr:uid="{6CF35C72-AE2A-4CDF-BC3A-68A19A0FE7ED}"/>
    <cellStyle name="Normal 8 2 2 4 3 3" xfId="4129" xr:uid="{D45E6352-5A1F-4637-B8DD-D971D988AA57}"/>
    <cellStyle name="Normal 8 2 2 4 4" xfId="2542" xr:uid="{F69CFBA9-955E-4628-AE53-DDAF52524351}"/>
    <cellStyle name="Normal 8 2 2 4 4 2" xfId="4130" xr:uid="{E95510D7-230B-4604-829B-F59CCF314E3A}"/>
    <cellStyle name="Normal 8 2 2 4 5" xfId="2543" xr:uid="{8E50BEEB-9D47-47AB-9F38-A48ECBC1A455}"/>
    <cellStyle name="Normal 8 2 2 5" xfId="2544" xr:uid="{8FD91854-AAB4-4205-A54B-D7BE3E389572}"/>
    <cellStyle name="Normal 8 2 2 5 2" xfId="2545" xr:uid="{9AFF557C-839F-4D41-B3CA-599D7D1509A0}"/>
    <cellStyle name="Normal 8 2 2 5 2 2" xfId="4131" xr:uid="{B3064DB2-C8DA-42AA-9DD2-BFDD28D8CA73}"/>
    <cellStyle name="Normal 8 2 2 5 2 2 2" xfId="4132" xr:uid="{E13D728D-3EE2-4A2E-9437-E2EB5FB1770F}"/>
    <cellStyle name="Normal 8 2 2 5 2 3" xfId="4133" xr:uid="{1FF07888-F953-41BE-893F-A6B7E4756E81}"/>
    <cellStyle name="Normal 8 2 2 5 3" xfId="2546" xr:uid="{EFD3EBD8-7D26-4AE4-9A3C-EC227791BEA8}"/>
    <cellStyle name="Normal 8 2 2 5 3 2" xfId="4134" xr:uid="{8001630D-55D3-4EDA-ACC6-3B5997FB9CC5}"/>
    <cellStyle name="Normal 8 2 2 5 4" xfId="2547" xr:uid="{58C4C2E6-4C57-4AC5-A870-B40B8A443F88}"/>
    <cellStyle name="Normal 8 2 2 6" xfId="2548" xr:uid="{458ABEF7-D79A-4505-A20B-E0D7BC52F96E}"/>
    <cellStyle name="Normal 8 2 2 6 2" xfId="2549" xr:uid="{82D929A6-D612-42D5-8CF4-EAAB7375A9E0}"/>
    <cellStyle name="Normal 8 2 2 6 2 2" xfId="4135" xr:uid="{7E6F4224-AA85-4E8B-B6EC-01F49A72B74C}"/>
    <cellStyle name="Normal 8 2 2 6 3" xfId="2550" xr:uid="{1170A350-905A-4ABB-86FA-2533DC7CB6E1}"/>
    <cellStyle name="Normal 8 2 2 6 4" xfId="2551" xr:uid="{FBFFB0E6-4B4D-4C7E-98D4-00557A6D4F14}"/>
    <cellStyle name="Normal 8 2 2 7" xfId="2552" xr:uid="{6F5B0D75-2EB1-4890-8562-8A7B559B2683}"/>
    <cellStyle name="Normal 8 2 2 7 2" xfId="4136" xr:uid="{3CB827FD-28FD-4DB5-B003-39A9D6A04CBE}"/>
    <cellStyle name="Normal 8 2 2 8" xfId="2553" xr:uid="{96D82F00-26BA-4D25-A169-5347E49CB258}"/>
    <cellStyle name="Normal 8 2 2 9" xfId="2554" xr:uid="{7999AC7E-97FC-4FB1-99BD-15AD9AC62F56}"/>
    <cellStyle name="Normal 8 2 3" xfId="2555" xr:uid="{6B8538E7-A8C6-40BF-899F-C08C7C093BC2}"/>
    <cellStyle name="Normal 8 2 3 2" xfId="2556" xr:uid="{94A6D109-0B96-48DB-9A1F-F69476F1E761}"/>
    <cellStyle name="Normal 8 2 3 2 2" xfId="2557" xr:uid="{AB840E59-3530-4B7A-8018-5D3A6CBE49B4}"/>
    <cellStyle name="Normal 8 2 3 2 2 2" xfId="2558" xr:uid="{64597063-35A4-4BBA-8724-719DD289DABD}"/>
    <cellStyle name="Normal 8 2 3 2 2 2 2" xfId="4137" xr:uid="{959B6127-9725-459E-BCDF-2789227851C2}"/>
    <cellStyle name="Normal 8 2 3 2 2 2 2 2" xfId="4138" xr:uid="{28C12F25-5BD2-4965-A901-3D8FC9CAEE85}"/>
    <cellStyle name="Normal 8 2 3 2 2 2 3" xfId="4139" xr:uid="{4B7C56C7-BC64-42FF-92F4-D5C3D1E2B4F0}"/>
    <cellStyle name="Normal 8 2 3 2 2 3" xfId="2559" xr:uid="{E1029822-4A48-469E-BD41-266175BF4C26}"/>
    <cellStyle name="Normal 8 2 3 2 2 3 2" xfId="4140" xr:uid="{0005D6A1-F7F5-4593-9AF2-245CE93EBBD0}"/>
    <cellStyle name="Normal 8 2 3 2 2 4" xfId="2560" xr:uid="{A954C85A-3A2B-4077-AD4B-736A0C9C787B}"/>
    <cellStyle name="Normal 8 2 3 2 3" xfId="2561" xr:uid="{25FDAAB5-E130-4216-9BE3-EF6FEF90397D}"/>
    <cellStyle name="Normal 8 2 3 2 3 2" xfId="2562" xr:uid="{1C46BD19-3253-4039-A0FA-1349526FA0F5}"/>
    <cellStyle name="Normal 8 2 3 2 3 2 2" xfId="4141" xr:uid="{24208509-FCE7-48D5-9438-BAF7B647F7F2}"/>
    <cellStyle name="Normal 8 2 3 2 3 3" xfId="2563" xr:uid="{0736CE3F-1003-4879-91BD-A78174EE0CE8}"/>
    <cellStyle name="Normal 8 2 3 2 3 4" xfId="2564" xr:uid="{38CDAB42-7396-4168-A069-29F557D3761C}"/>
    <cellStyle name="Normal 8 2 3 2 4" xfId="2565" xr:uid="{D054E0E8-B25B-486A-A453-8CFD4917BC8F}"/>
    <cellStyle name="Normal 8 2 3 2 4 2" xfId="4142" xr:uid="{F0A9A79E-A7AD-4AA7-93C6-0E59566C4DE9}"/>
    <cellStyle name="Normal 8 2 3 2 5" xfId="2566" xr:uid="{74E47305-B144-43C4-B6BF-5F7E149A352B}"/>
    <cellStyle name="Normal 8 2 3 2 6" xfId="2567" xr:uid="{6C2E1385-AF03-4856-9B4B-713BA493B391}"/>
    <cellStyle name="Normal 8 2 3 3" xfId="2568" xr:uid="{2977A263-E96A-4859-92C2-CDEEDAD25F9D}"/>
    <cellStyle name="Normal 8 2 3 3 2" xfId="2569" xr:uid="{085E57DC-A063-45F5-ACF8-727E6FA7C957}"/>
    <cellStyle name="Normal 8 2 3 3 2 2" xfId="2570" xr:uid="{1057A041-6B28-4F6B-8E04-42623C86AD14}"/>
    <cellStyle name="Normal 8 2 3 3 2 2 2" xfId="4143" xr:uid="{28A3C2EE-0C38-42DA-8B37-6CFD94A7A515}"/>
    <cellStyle name="Normal 8 2 3 3 2 2 2 2" xfId="4144" xr:uid="{681A0F1F-6322-48AD-BD9F-D398CC0423BA}"/>
    <cellStyle name="Normal 8 2 3 3 2 2 3" xfId="4145" xr:uid="{5DABF384-5BBA-4417-853A-2778061E5687}"/>
    <cellStyle name="Normal 8 2 3 3 2 3" xfId="2571" xr:uid="{376DDAD5-DFF3-4A44-886B-A0807257644C}"/>
    <cellStyle name="Normal 8 2 3 3 2 3 2" xfId="4146" xr:uid="{1D89185D-EDAE-41D7-8E00-D9D9AF6F5F54}"/>
    <cellStyle name="Normal 8 2 3 3 2 4" xfId="2572" xr:uid="{E62BE15A-39DA-446D-BDA7-61860FDE00A4}"/>
    <cellStyle name="Normal 8 2 3 3 3" xfId="2573" xr:uid="{0DDBA699-C006-4177-89DC-C037955F0E12}"/>
    <cellStyle name="Normal 8 2 3 3 3 2" xfId="4147" xr:uid="{13861CBC-FD32-484C-ACCD-47A90D8E5E71}"/>
    <cellStyle name="Normal 8 2 3 3 3 2 2" xfId="4148" xr:uid="{5F65E4C5-936B-47A3-90BB-0E5A6CC46B5B}"/>
    <cellStyle name="Normal 8 2 3 3 3 3" xfId="4149" xr:uid="{8378B096-CE2A-4E49-A1C8-F254804B36FA}"/>
    <cellStyle name="Normal 8 2 3 3 4" xfId="2574" xr:uid="{023FB7B3-CA56-4A7B-83B3-1F67AC081B21}"/>
    <cellStyle name="Normal 8 2 3 3 4 2" xfId="4150" xr:uid="{3AA8FC05-5699-4CB7-BF70-59F7C6A41A68}"/>
    <cellStyle name="Normal 8 2 3 3 5" xfId="2575" xr:uid="{7C5A7AD7-9DB2-44BC-8A18-609697D3FD59}"/>
    <cellStyle name="Normal 8 2 3 4" xfId="2576" xr:uid="{282C4E80-5F66-403D-ACF6-E1DD9D36850D}"/>
    <cellStyle name="Normal 8 2 3 4 2" xfId="2577" xr:uid="{341F41B7-969F-4AE6-AFEC-B6FEBD2E8182}"/>
    <cellStyle name="Normal 8 2 3 4 2 2" xfId="4151" xr:uid="{2363EB6D-74F2-4AA2-9452-E463AD36121F}"/>
    <cellStyle name="Normal 8 2 3 4 2 2 2" xfId="4152" xr:uid="{91B1AD77-6BE8-40D9-9F7D-D50942955B45}"/>
    <cellStyle name="Normal 8 2 3 4 2 3" xfId="4153" xr:uid="{5263A66A-03B0-4507-B435-F5874806B2DC}"/>
    <cellStyle name="Normal 8 2 3 4 3" xfId="2578" xr:uid="{AC5C2493-3BBA-474C-9DBB-40F3AFB5BAD7}"/>
    <cellStyle name="Normal 8 2 3 4 3 2" xfId="4154" xr:uid="{C420F083-462A-463B-A3A8-75DFC2482808}"/>
    <cellStyle name="Normal 8 2 3 4 4" xfId="2579" xr:uid="{EDD1AF6B-A58B-43C0-A7BC-4A09179C90AC}"/>
    <cellStyle name="Normal 8 2 3 5" xfId="2580" xr:uid="{04DA2D41-8A9E-408D-8886-24A9BE8BF850}"/>
    <cellStyle name="Normal 8 2 3 5 2" xfId="2581" xr:uid="{446C5D95-55C2-4D28-94EE-A621DD64E3CA}"/>
    <cellStyle name="Normal 8 2 3 5 2 2" xfId="4155" xr:uid="{B39B40BB-5A70-4117-AEE2-E80146460ECB}"/>
    <cellStyle name="Normal 8 2 3 5 3" xfId="2582" xr:uid="{0E77FF76-E125-40FF-9BBD-580DA0544442}"/>
    <cellStyle name="Normal 8 2 3 5 4" xfId="2583" xr:uid="{A3423681-4090-493A-A052-EE6A0CAAFBD2}"/>
    <cellStyle name="Normal 8 2 3 6" xfId="2584" xr:uid="{C3B1CB4D-B8A0-4A9A-BF47-73D1322803A9}"/>
    <cellStyle name="Normal 8 2 3 6 2" xfId="4156" xr:uid="{E07090F0-FB39-42C5-B6F5-B88889BADF50}"/>
    <cellStyle name="Normal 8 2 3 7" xfId="2585" xr:uid="{19073985-D1B9-47A7-9741-6A4AD8B73731}"/>
    <cellStyle name="Normal 8 2 3 8" xfId="2586" xr:uid="{A9423816-9081-478F-869C-B84B1B04F27E}"/>
    <cellStyle name="Normal 8 2 4" xfId="2587" xr:uid="{137F47E0-8C5D-49E5-9799-8545914F94DD}"/>
    <cellStyle name="Normal 8 2 4 2" xfId="2588" xr:uid="{92891D77-01F8-43E7-AA82-462BAB7BA96B}"/>
    <cellStyle name="Normal 8 2 4 2 2" xfId="2589" xr:uid="{A7B881B8-C526-4EEE-BF1B-047A56C75894}"/>
    <cellStyle name="Normal 8 2 4 2 2 2" xfId="2590" xr:uid="{7999EBEA-31AA-487E-A3D0-0810CA7C53C3}"/>
    <cellStyle name="Normal 8 2 4 2 2 2 2" xfId="4157" xr:uid="{372D71D6-1DAF-4425-931A-7685F832FA75}"/>
    <cellStyle name="Normal 8 2 4 2 2 3" xfId="2591" xr:uid="{CEAA7E02-05D4-43FE-BCF3-C2E78A04B044}"/>
    <cellStyle name="Normal 8 2 4 2 2 4" xfId="2592" xr:uid="{D4C253DD-AE89-430C-9249-3FA8C52D5F80}"/>
    <cellStyle name="Normal 8 2 4 2 3" xfId="2593" xr:uid="{F60C827A-0222-4108-8155-91428EF309AF}"/>
    <cellStyle name="Normal 8 2 4 2 3 2" xfId="4158" xr:uid="{30848816-5A48-448C-AF5D-E5E2AD5EC4E7}"/>
    <cellStyle name="Normal 8 2 4 2 4" xfId="2594" xr:uid="{014CC147-5E0E-49B6-88EC-73E637429C3D}"/>
    <cellStyle name="Normal 8 2 4 2 5" xfId="2595" xr:uid="{462FB447-336C-4B2A-9660-CAD4AA08174A}"/>
    <cellStyle name="Normal 8 2 4 3" xfId="2596" xr:uid="{57A22729-5968-4074-B161-043F9A9A8F98}"/>
    <cellStyle name="Normal 8 2 4 3 2" xfId="2597" xr:uid="{6F8FAFA8-30E4-4C59-A1D4-48B59BC09A45}"/>
    <cellStyle name="Normal 8 2 4 3 2 2" xfId="4159" xr:uid="{E89927F0-F3C7-4D4D-8E7B-DC01885D0089}"/>
    <cellStyle name="Normal 8 2 4 3 3" xfId="2598" xr:uid="{204C0C91-021F-43C0-8984-F28C7D982C24}"/>
    <cellStyle name="Normal 8 2 4 3 4" xfId="2599" xr:uid="{7BAC0232-C011-4C1F-9A7A-AA133263BEA6}"/>
    <cellStyle name="Normal 8 2 4 4" xfId="2600" xr:uid="{58E38B36-753E-414C-BA20-E0636C5C7AD2}"/>
    <cellStyle name="Normal 8 2 4 4 2" xfId="2601" xr:uid="{0E46FD47-516A-4008-BA66-3590D47BEAC3}"/>
    <cellStyle name="Normal 8 2 4 4 3" xfId="2602" xr:uid="{200BE795-AE42-4199-8CFB-1861D27687E7}"/>
    <cellStyle name="Normal 8 2 4 4 4" xfId="2603" xr:uid="{8281A541-A5D0-40E3-864D-8A8BC6FB4725}"/>
    <cellStyle name="Normal 8 2 4 5" xfId="2604" xr:uid="{F094A162-1E23-4368-AE1F-98633378504B}"/>
    <cellStyle name="Normal 8 2 4 6" xfId="2605" xr:uid="{70646DDC-321E-481A-82FF-E2485D046AA6}"/>
    <cellStyle name="Normal 8 2 4 7" xfId="2606" xr:uid="{ADAFB73D-6C78-4F6E-B5D0-D5763F75E42D}"/>
    <cellStyle name="Normal 8 2 5" xfId="2607" xr:uid="{A16C210A-183D-4A35-990C-4A30BB3A0DE7}"/>
    <cellStyle name="Normal 8 2 5 2" xfId="2608" xr:uid="{6D7E94CC-C5E7-4451-AF6D-CEE48BCBD13A}"/>
    <cellStyle name="Normal 8 2 5 2 2" xfId="2609" xr:uid="{7A75A411-1248-41FD-B6B7-34A52453834C}"/>
    <cellStyle name="Normal 8 2 5 2 2 2" xfId="4160" xr:uid="{E1D7433E-2FA8-4E85-8B24-2629414128EA}"/>
    <cellStyle name="Normal 8 2 5 2 2 2 2" xfId="4161" xr:uid="{4B9CA9C6-8BFC-4EA3-82D4-AB409852EBC3}"/>
    <cellStyle name="Normal 8 2 5 2 2 3" xfId="4162" xr:uid="{D7C931BB-5469-47DA-90BC-522E5E6B2BBF}"/>
    <cellStyle name="Normal 8 2 5 2 3" xfId="2610" xr:uid="{BEEF7E80-3BAF-46E9-BBF2-F41853FF7183}"/>
    <cellStyle name="Normal 8 2 5 2 3 2" xfId="4163" xr:uid="{BF3F4DF1-CE1C-49E7-B910-AF9F9A91FBC9}"/>
    <cellStyle name="Normal 8 2 5 2 4" xfId="2611" xr:uid="{F6AF8E8F-EC3A-41FE-977D-152FE51981FF}"/>
    <cellStyle name="Normal 8 2 5 3" xfId="2612" xr:uid="{689A11A8-405F-47CF-AE40-31BE61E90DBA}"/>
    <cellStyle name="Normal 8 2 5 3 2" xfId="2613" xr:uid="{17F74370-26B9-4609-9F5E-50B7DF760CD4}"/>
    <cellStyle name="Normal 8 2 5 3 2 2" xfId="4164" xr:uid="{4C5D2F39-C256-43E2-8D60-AC2AF4ADB46E}"/>
    <cellStyle name="Normal 8 2 5 3 3" xfId="2614" xr:uid="{06C60335-B652-42D2-9D39-FE9A72762477}"/>
    <cellStyle name="Normal 8 2 5 3 4" xfId="2615" xr:uid="{16BD49F8-745E-47FF-92C9-71469A3E87CF}"/>
    <cellStyle name="Normal 8 2 5 4" xfId="2616" xr:uid="{F8739A9B-1B81-4FCD-AC99-8D23FF1D43AD}"/>
    <cellStyle name="Normal 8 2 5 4 2" xfId="4165" xr:uid="{B055B6C3-B523-49E5-9BAE-61EC091E699C}"/>
    <cellStyle name="Normal 8 2 5 5" xfId="2617" xr:uid="{F58AE713-2DD4-401E-B10A-C2C0A770DF66}"/>
    <cellStyle name="Normal 8 2 5 6" xfId="2618" xr:uid="{56ED7A56-429A-4A8A-B2D1-A3640119F8DF}"/>
    <cellStyle name="Normal 8 2 6" xfId="2619" xr:uid="{1ED2ABB4-3A22-495C-B858-75C8497145B6}"/>
    <cellStyle name="Normal 8 2 6 2" xfId="2620" xr:uid="{8C77A58E-3C12-4156-B2B1-0680E22115F1}"/>
    <cellStyle name="Normal 8 2 6 2 2" xfId="2621" xr:uid="{7DFA98FA-02D8-4D3E-B737-20B727107926}"/>
    <cellStyle name="Normal 8 2 6 2 2 2" xfId="4166" xr:uid="{81D9F53A-8C0E-4CC0-89E2-46D47C0B5692}"/>
    <cellStyle name="Normal 8 2 6 2 3" xfId="2622" xr:uid="{555E9A94-E2C9-4852-A578-25559FE794FD}"/>
    <cellStyle name="Normal 8 2 6 2 4" xfId="2623" xr:uid="{80CFCC79-0AA9-4D87-AC7D-2832A7FA61D3}"/>
    <cellStyle name="Normal 8 2 6 3" xfId="2624" xr:uid="{AA33A30A-E830-49DD-B4FA-A90CCD3636FC}"/>
    <cellStyle name="Normal 8 2 6 3 2" xfId="4167" xr:uid="{233192A1-9C7E-4BF2-B587-61C0FCEA92F6}"/>
    <cellStyle name="Normal 8 2 6 4" xfId="2625" xr:uid="{6CCB91ED-5298-4937-BF1F-FFEC568FC0DB}"/>
    <cellStyle name="Normal 8 2 6 5" xfId="2626" xr:uid="{765AFDBF-B3F9-414A-AE21-C519EAE73867}"/>
    <cellStyle name="Normal 8 2 7" xfId="2627" xr:uid="{2284C3D0-AD74-42F8-9ECE-5BED41FCD819}"/>
    <cellStyle name="Normal 8 2 7 2" xfId="2628" xr:uid="{9B7BC3E9-0C44-404E-A588-67573B826108}"/>
    <cellStyle name="Normal 8 2 7 2 2" xfId="4168" xr:uid="{5FF8990B-5289-45EB-878C-BB16801955A8}"/>
    <cellStyle name="Normal 8 2 7 3" xfId="2629" xr:uid="{9D3065D9-DE9B-4FB1-A37F-AA01965B3120}"/>
    <cellStyle name="Normal 8 2 7 4" xfId="2630" xr:uid="{E8138B55-C6B9-45EB-ADFE-89494F0D871B}"/>
    <cellStyle name="Normal 8 2 8" xfId="2631" xr:uid="{641249C1-C4D9-4D29-A2F0-8D55295FE83F}"/>
    <cellStyle name="Normal 8 2 8 2" xfId="2632" xr:uid="{73335418-7AED-46B6-9621-54E5C5B14927}"/>
    <cellStyle name="Normal 8 2 8 3" xfId="2633" xr:uid="{D8C62A49-6CCE-436A-A4D0-449C1ABEC444}"/>
    <cellStyle name="Normal 8 2 8 4" xfId="2634" xr:uid="{8C70B53F-00E6-4687-A0FB-F9EB59A47288}"/>
    <cellStyle name="Normal 8 2 9" xfId="2635" xr:uid="{F297D43E-348B-4DAB-98C8-ED759A5BE7A2}"/>
    <cellStyle name="Normal 8 3" xfId="2636" xr:uid="{33EFDB6C-2C7C-4B3B-841B-361CF773825C}"/>
    <cellStyle name="Normal 8 3 10" xfId="2637" xr:uid="{F500FA2F-A34B-4F2E-8B93-12D92551C01A}"/>
    <cellStyle name="Normal 8 3 11" xfId="2638" xr:uid="{C9AFFFD4-CF88-46C6-BF23-0A2A219EC0C3}"/>
    <cellStyle name="Normal 8 3 2" xfId="2639" xr:uid="{2734498B-3E28-4C6E-9415-8476260EC968}"/>
    <cellStyle name="Normal 8 3 2 2" xfId="2640" xr:uid="{951C7557-42D1-49FE-BB34-06E4F51A37EA}"/>
    <cellStyle name="Normal 8 3 2 2 2" xfId="2641" xr:uid="{A64DE69D-AF70-438B-B263-B9328162A76A}"/>
    <cellStyle name="Normal 8 3 2 2 2 2" xfId="2642" xr:uid="{29883B48-FD36-4897-B555-EA4CDA0141B4}"/>
    <cellStyle name="Normal 8 3 2 2 2 2 2" xfId="2643" xr:uid="{51738136-C001-4F25-A48E-42087EF550FE}"/>
    <cellStyle name="Normal 8 3 2 2 2 2 2 2" xfId="4169" xr:uid="{908CC355-FA8C-454D-84E9-FAC275AD0889}"/>
    <cellStyle name="Normal 8 3 2 2 2 2 3" xfId="2644" xr:uid="{ED135721-B95F-4D5D-800A-6BE67F56B6C9}"/>
    <cellStyle name="Normal 8 3 2 2 2 2 4" xfId="2645" xr:uid="{73A590DC-AC6F-4F8C-878A-896CF86B22BC}"/>
    <cellStyle name="Normal 8 3 2 2 2 3" xfId="2646" xr:uid="{F87E630F-7006-41EE-9794-8BA83711AD86}"/>
    <cellStyle name="Normal 8 3 2 2 2 3 2" xfId="2647" xr:uid="{B127D653-0A8F-4ADE-AB77-7927F60875BB}"/>
    <cellStyle name="Normal 8 3 2 2 2 3 3" xfId="2648" xr:uid="{B04D872A-D231-453B-A9FC-003D49102988}"/>
    <cellStyle name="Normal 8 3 2 2 2 3 4" xfId="2649" xr:uid="{AB59F67D-2A42-449D-A24A-AD02E7DB8780}"/>
    <cellStyle name="Normal 8 3 2 2 2 4" xfId="2650" xr:uid="{6D82B3BD-1F1D-4C5E-AC49-29A455B04989}"/>
    <cellStyle name="Normal 8 3 2 2 2 5" xfId="2651" xr:uid="{293D3A4F-2EB0-4A3A-8251-4E640E40A64B}"/>
    <cellStyle name="Normal 8 3 2 2 2 6" xfId="2652" xr:uid="{594F1934-DFFB-4185-A27E-190F0D814AAF}"/>
    <cellStyle name="Normal 8 3 2 2 3" xfId="2653" xr:uid="{A3CFE0CF-0BC4-47C7-A0C1-F18ED56EE77D}"/>
    <cellStyle name="Normal 8 3 2 2 3 2" xfId="2654" xr:uid="{8E1565B9-157E-4AD6-A2C0-B3585386FE0F}"/>
    <cellStyle name="Normal 8 3 2 2 3 2 2" xfId="2655" xr:uid="{DA4B87D9-A1BF-42F9-BF2A-4B354C5E2AD2}"/>
    <cellStyle name="Normal 8 3 2 2 3 2 3" xfId="2656" xr:uid="{3452F780-FDC1-4E4D-8E24-78C35E74315C}"/>
    <cellStyle name="Normal 8 3 2 2 3 2 4" xfId="2657" xr:uid="{28FFC4DC-CF4C-4622-B020-AC54C7E89944}"/>
    <cellStyle name="Normal 8 3 2 2 3 3" xfId="2658" xr:uid="{5212FB8B-B084-4DDA-BD5F-FD1E004B56C9}"/>
    <cellStyle name="Normal 8 3 2 2 3 4" xfId="2659" xr:uid="{A7D8B1F1-CF8F-4266-9FF2-5FD80C9E8953}"/>
    <cellStyle name="Normal 8 3 2 2 3 5" xfId="2660" xr:uid="{0921EB9E-D0CD-4CC2-B84E-878D5F677B77}"/>
    <cellStyle name="Normal 8 3 2 2 4" xfId="2661" xr:uid="{1701188B-C939-4A6C-A4A1-A7F0DEA94D1E}"/>
    <cellStyle name="Normal 8 3 2 2 4 2" xfId="2662" xr:uid="{E0D15175-8CB2-4BCE-9439-D471D4339408}"/>
    <cellStyle name="Normal 8 3 2 2 4 3" xfId="2663" xr:uid="{04A58318-DE42-4ECA-A046-830AC51F53D5}"/>
    <cellStyle name="Normal 8 3 2 2 4 4" xfId="2664" xr:uid="{D425E7B0-2842-4323-A6A4-F5EDE73F6127}"/>
    <cellStyle name="Normal 8 3 2 2 5" xfId="2665" xr:uid="{5AAC6123-B7C9-4FF9-8BA8-880BD9CB122A}"/>
    <cellStyle name="Normal 8 3 2 2 5 2" xfId="2666" xr:uid="{DADDA192-8ABA-48C3-8189-7D380D1AC6A5}"/>
    <cellStyle name="Normal 8 3 2 2 5 3" xfId="2667" xr:uid="{96FAE1E9-E274-453B-B8E3-D73D92891862}"/>
    <cellStyle name="Normal 8 3 2 2 5 4" xfId="2668" xr:uid="{255BAB5D-55CC-4AA2-A96F-A839B92D1C65}"/>
    <cellStyle name="Normal 8 3 2 2 6" xfId="2669" xr:uid="{EC931846-9D29-435B-A47C-C69C102ACB28}"/>
    <cellStyle name="Normal 8 3 2 2 7" xfId="2670" xr:uid="{8E3F530B-9AD9-4F8C-AB2A-8454CA5EFE03}"/>
    <cellStyle name="Normal 8 3 2 2 8" xfId="2671" xr:uid="{0FC9AD05-824E-48E1-B9B4-542E3C734266}"/>
    <cellStyle name="Normal 8 3 2 3" xfId="2672" xr:uid="{0C9EFD6E-9A8F-41D9-ABB0-1890E2A07601}"/>
    <cellStyle name="Normal 8 3 2 3 2" xfId="2673" xr:uid="{133E4B3F-C844-484A-B23F-02357092C5F2}"/>
    <cellStyle name="Normal 8 3 2 3 2 2" xfId="2674" xr:uid="{B5E4E893-E885-4BCD-87FB-B2CE4623DC47}"/>
    <cellStyle name="Normal 8 3 2 3 2 2 2" xfId="4170" xr:uid="{2FA9C11E-F48E-4544-83C8-989EA4741C22}"/>
    <cellStyle name="Normal 8 3 2 3 2 2 2 2" xfId="4171" xr:uid="{35DB4A4A-80C1-4C70-A7B4-2E317F2954EA}"/>
    <cellStyle name="Normal 8 3 2 3 2 2 3" xfId="4172" xr:uid="{480A3AC2-EA0C-4508-919F-01CE7F5F34A8}"/>
    <cellStyle name="Normal 8 3 2 3 2 3" xfId="2675" xr:uid="{5769D1D4-C37E-4C0C-ADD7-96A7A3B65AE5}"/>
    <cellStyle name="Normal 8 3 2 3 2 3 2" xfId="4173" xr:uid="{6517C345-3873-4BB1-8B36-88B410B0C19E}"/>
    <cellStyle name="Normal 8 3 2 3 2 4" xfId="2676" xr:uid="{87B833A0-4733-4BC9-BF20-61FC03DEFB99}"/>
    <cellStyle name="Normal 8 3 2 3 3" xfId="2677" xr:uid="{B2795E94-DAA9-4460-AAF0-32FF70E53431}"/>
    <cellStyle name="Normal 8 3 2 3 3 2" xfId="2678" xr:uid="{0DC8A8FF-DC1A-4EE8-B96C-48059363EF92}"/>
    <cellStyle name="Normal 8 3 2 3 3 2 2" xfId="4174" xr:uid="{F630A743-0F40-4292-B393-E613A259C019}"/>
    <cellStyle name="Normal 8 3 2 3 3 3" xfId="2679" xr:uid="{BF67A900-F2A4-4F93-BAC9-A63B23FC2B5C}"/>
    <cellStyle name="Normal 8 3 2 3 3 4" xfId="2680" xr:uid="{2FA13532-AE25-40E0-A031-8A48236C6944}"/>
    <cellStyle name="Normal 8 3 2 3 4" xfId="2681" xr:uid="{723C9BD8-873B-445C-9FD6-96A6FEFD29F9}"/>
    <cellStyle name="Normal 8 3 2 3 4 2" xfId="4175" xr:uid="{E2D4D70C-B325-48ED-ADFB-99CE497FF045}"/>
    <cellStyle name="Normal 8 3 2 3 5" xfId="2682" xr:uid="{DCB25566-18A9-4C53-B300-578B26AE066D}"/>
    <cellStyle name="Normal 8 3 2 3 6" xfId="2683" xr:uid="{C4EA00D8-2BDD-49D6-B4DD-BF6B4409C7E5}"/>
    <cellStyle name="Normal 8 3 2 4" xfId="2684" xr:uid="{BB0CDA1A-B65E-4A1F-890D-79720092A500}"/>
    <cellStyle name="Normal 8 3 2 4 2" xfId="2685" xr:uid="{2432D454-08ED-45A9-93CB-7592EFA8A838}"/>
    <cellStyle name="Normal 8 3 2 4 2 2" xfId="2686" xr:uid="{7C97CA84-719B-4D37-9B84-C98E704C1491}"/>
    <cellStyle name="Normal 8 3 2 4 2 2 2" xfId="4176" xr:uid="{B101EC37-112E-4340-9A09-88BC65846CD8}"/>
    <cellStyle name="Normal 8 3 2 4 2 3" xfId="2687" xr:uid="{292CD741-10DA-4A2E-B0E3-7EA787CDB6B2}"/>
    <cellStyle name="Normal 8 3 2 4 2 4" xfId="2688" xr:uid="{D58D1EA5-CA67-4E28-8586-65884D6949CC}"/>
    <cellStyle name="Normal 8 3 2 4 3" xfId="2689" xr:uid="{5B39F7C1-3E79-476B-9380-F7CC151E3D18}"/>
    <cellStyle name="Normal 8 3 2 4 3 2" xfId="4177" xr:uid="{601C0153-366D-4EF2-BC19-02035CB4C079}"/>
    <cellStyle name="Normal 8 3 2 4 4" xfId="2690" xr:uid="{BBD2F7DA-5FB5-4026-91E6-C4C9F86C898C}"/>
    <cellStyle name="Normal 8 3 2 4 5" xfId="2691" xr:uid="{93330703-8144-493F-8253-F1C5A622BA1A}"/>
    <cellStyle name="Normal 8 3 2 5" xfId="2692" xr:uid="{32C0A012-2746-4303-8864-80F237ECF30D}"/>
    <cellStyle name="Normal 8 3 2 5 2" xfId="2693" xr:uid="{9811C993-15AA-4813-8755-884B03485CB6}"/>
    <cellStyle name="Normal 8 3 2 5 2 2" xfId="4178" xr:uid="{E42D431C-0B07-425E-9491-20A443969473}"/>
    <cellStyle name="Normal 8 3 2 5 3" xfId="2694" xr:uid="{FE31B201-AC12-4C47-9ED8-1B6F0F4408DF}"/>
    <cellStyle name="Normal 8 3 2 5 4" xfId="2695" xr:uid="{7329AD26-FE11-419C-963F-53D92822D2C5}"/>
    <cellStyle name="Normal 8 3 2 6" xfId="2696" xr:uid="{DD76DE31-2565-4613-89C2-29D8C43FDBFD}"/>
    <cellStyle name="Normal 8 3 2 6 2" xfId="2697" xr:uid="{B9B04290-A640-4E4D-8AE9-182257B45B97}"/>
    <cellStyle name="Normal 8 3 2 6 3" xfId="2698" xr:uid="{6B789D40-0D26-4D03-8096-A4DFF54DF308}"/>
    <cellStyle name="Normal 8 3 2 6 4" xfId="2699" xr:uid="{1AB14DAC-7ABE-4E49-8DC2-578F01864EF0}"/>
    <cellStyle name="Normal 8 3 2 7" xfId="2700" xr:uid="{FCF7B1B9-6870-4CF9-80DC-58453B91D70E}"/>
    <cellStyle name="Normal 8 3 2 8" xfId="2701" xr:uid="{B5DC3267-6BE0-453E-BED2-0218FCE78788}"/>
    <cellStyle name="Normal 8 3 2 9" xfId="2702" xr:uid="{2E617362-63EF-40EA-BA17-EABE27624B84}"/>
    <cellStyle name="Normal 8 3 3" xfId="2703" xr:uid="{3F7FC72B-E55A-41FF-B1AC-7D0ABF5E5D8F}"/>
    <cellStyle name="Normal 8 3 3 2" xfId="2704" xr:uid="{C0EF56FE-DB34-43A4-AF4F-E0C69E6A499E}"/>
    <cellStyle name="Normal 8 3 3 2 2" xfId="2705" xr:uid="{32EFEB24-26C6-4AE3-A59E-BCDC688357D8}"/>
    <cellStyle name="Normal 8 3 3 2 2 2" xfId="2706" xr:uid="{8528987E-1898-480A-9583-FB2E91A384E4}"/>
    <cellStyle name="Normal 8 3 3 2 2 2 2" xfId="4179" xr:uid="{E4792091-BFD9-4C9D-9B79-37C52DE08293}"/>
    <cellStyle name="Normal 8 3 3 2 2 2 2 2" xfId="4663" xr:uid="{6694B83B-1078-46B2-A336-5FD6FC2306D1}"/>
    <cellStyle name="Normal 8 3 3 2 2 2 3" xfId="4664" xr:uid="{453934BE-74D5-47B8-9DB7-EA95FCD6E666}"/>
    <cellStyle name="Normal 8 3 3 2 2 3" xfId="2707" xr:uid="{300DF40D-B2A2-469F-A1A4-C4C29990E9A3}"/>
    <cellStyle name="Normal 8 3 3 2 2 3 2" xfId="4665" xr:uid="{BCD0E1A6-D1B1-4FF5-B306-E0AF7C72C29F}"/>
    <cellStyle name="Normal 8 3 3 2 2 4" xfId="2708" xr:uid="{A95A1AE8-9331-4B51-97B5-721D945F8248}"/>
    <cellStyle name="Normal 8 3 3 2 3" xfId="2709" xr:uid="{2FF7F9F4-1267-4E93-A176-866F2957D1E6}"/>
    <cellStyle name="Normal 8 3 3 2 3 2" xfId="2710" xr:uid="{77B0DFC6-1252-49CB-9325-9DFE00D03114}"/>
    <cellStyle name="Normal 8 3 3 2 3 2 2" xfId="4666" xr:uid="{6C7CE4D6-41AF-4E8F-9401-034BE5A3D8EB}"/>
    <cellStyle name="Normal 8 3 3 2 3 3" xfId="2711" xr:uid="{7B002E30-28EA-4D6E-AC97-3C25BFD43D92}"/>
    <cellStyle name="Normal 8 3 3 2 3 4" xfId="2712" xr:uid="{73EF116C-FD0C-4B56-8943-9DFDDA308A32}"/>
    <cellStyle name="Normal 8 3 3 2 4" xfId="2713" xr:uid="{A8F270F5-CEBD-44E6-AB38-4B7684254173}"/>
    <cellStyle name="Normal 8 3 3 2 4 2" xfId="4667" xr:uid="{DBA2A726-F1B7-4C67-99D2-18E856F5AD40}"/>
    <cellStyle name="Normal 8 3 3 2 5" xfId="2714" xr:uid="{553B65FB-D54A-4FCB-AB4D-C2AE004C58CD}"/>
    <cellStyle name="Normal 8 3 3 2 6" xfId="2715" xr:uid="{44523CBF-D467-4955-8F89-2A6BA29950FA}"/>
    <cellStyle name="Normal 8 3 3 3" xfId="2716" xr:uid="{89C397C9-B0A1-4258-AFB1-2859902747CC}"/>
    <cellStyle name="Normal 8 3 3 3 2" xfId="2717" xr:uid="{1B7DDC9A-4105-4859-BED4-6E8374219258}"/>
    <cellStyle name="Normal 8 3 3 3 2 2" xfId="2718" xr:uid="{80B37B88-71B0-4537-BCE4-D77C7D72ED49}"/>
    <cellStyle name="Normal 8 3 3 3 2 2 2" xfId="4668" xr:uid="{0E412AEB-733B-4A2A-B721-601B8C50D226}"/>
    <cellStyle name="Normal 8 3 3 3 2 3" xfId="2719" xr:uid="{711706A2-5839-4219-A988-C698729D5E9A}"/>
    <cellStyle name="Normal 8 3 3 3 2 4" xfId="2720" xr:uid="{553FE1AD-54A2-466A-A3A5-49FF8EAF7382}"/>
    <cellStyle name="Normal 8 3 3 3 3" xfId="2721" xr:uid="{1528DE1B-B368-4F40-970E-040EF3651F0A}"/>
    <cellStyle name="Normal 8 3 3 3 3 2" xfId="4669" xr:uid="{63FABA5B-6964-4F82-8154-F5FC59C600A3}"/>
    <cellStyle name="Normal 8 3 3 3 4" xfId="2722" xr:uid="{A3668958-7B76-48F8-B853-73ED6EC22364}"/>
    <cellStyle name="Normal 8 3 3 3 5" xfId="2723" xr:uid="{89F60752-6532-49CC-8E7B-1B1F231625E2}"/>
    <cellStyle name="Normal 8 3 3 4" xfId="2724" xr:uid="{741E706B-A595-43D7-8C0B-10B051ABACF1}"/>
    <cellStyle name="Normal 8 3 3 4 2" xfId="2725" xr:uid="{D143E357-97F2-46C0-BD56-F6A5F07BB603}"/>
    <cellStyle name="Normal 8 3 3 4 2 2" xfId="4670" xr:uid="{22A522E3-152E-41CE-AF48-51F9B652DC16}"/>
    <cellStyle name="Normal 8 3 3 4 3" xfId="2726" xr:uid="{466B9CA4-EE4C-4700-A2D9-6BA87E9E730E}"/>
    <cellStyle name="Normal 8 3 3 4 4" xfId="2727" xr:uid="{4CC7AA61-95E6-46CB-AAF2-FEFE804AE571}"/>
    <cellStyle name="Normal 8 3 3 5" xfId="2728" xr:uid="{FA0EAF09-500B-4841-AE0E-34FCC5A26828}"/>
    <cellStyle name="Normal 8 3 3 5 2" xfId="2729" xr:uid="{71B79D15-D75F-4540-BE59-397B8F8C3654}"/>
    <cellStyle name="Normal 8 3 3 5 3" xfId="2730" xr:uid="{D9381563-0B65-4EE5-8892-CFC3FAE1A228}"/>
    <cellStyle name="Normal 8 3 3 5 4" xfId="2731" xr:uid="{8EA151BD-A65C-4B62-97F1-735900B236A7}"/>
    <cellStyle name="Normal 8 3 3 6" xfId="2732" xr:uid="{271A922D-8F5E-474B-8E4D-D91CCD7CF04A}"/>
    <cellStyle name="Normal 8 3 3 7" xfId="2733" xr:uid="{EF01C032-19EE-48B0-9AD8-2BE56AB9760E}"/>
    <cellStyle name="Normal 8 3 3 8" xfId="2734" xr:uid="{84746AAC-9218-4634-8891-D25C48A7EC54}"/>
    <cellStyle name="Normal 8 3 4" xfId="2735" xr:uid="{592CAE6B-B96D-4956-A92A-72C8C41CD8C4}"/>
    <cellStyle name="Normal 8 3 4 2" xfId="2736" xr:uid="{B9BEAD11-F36A-4AAD-BF6F-EC309F72D8A5}"/>
    <cellStyle name="Normal 8 3 4 2 2" xfId="2737" xr:uid="{B1C86327-1A05-4121-B6E9-0BD9EA8D5E14}"/>
    <cellStyle name="Normal 8 3 4 2 2 2" xfId="2738" xr:uid="{B361CE27-1BBE-498F-98C0-E094CDC9D255}"/>
    <cellStyle name="Normal 8 3 4 2 2 2 2" xfId="4180" xr:uid="{2AB67D2C-7475-4231-8A0E-FC6BE4C7DAA5}"/>
    <cellStyle name="Normal 8 3 4 2 2 3" xfId="2739" xr:uid="{F72A2A4C-295F-46F6-8D39-C5D6447FC61E}"/>
    <cellStyle name="Normal 8 3 4 2 2 4" xfId="2740" xr:uid="{6E5FBF2C-ED2B-4E02-BE45-D196A2476CB5}"/>
    <cellStyle name="Normal 8 3 4 2 3" xfId="2741" xr:uid="{D90E1B33-1A5A-49C6-8F8B-3D0F6D2402A2}"/>
    <cellStyle name="Normal 8 3 4 2 3 2" xfId="4181" xr:uid="{AF833C79-0074-43CF-9537-70E8CB19F71E}"/>
    <cellStyle name="Normal 8 3 4 2 4" xfId="2742" xr:uid="{6BC46253-FD6F-49FC-9B71-F70DE848371E}"/>
    <cellStyle name="Normal 8 3 4 2 5" xfId="2743" xr:uid="{C1B6B0C4-DA74-4BE1-869A-4A84CA63493F}"/>
    <cellStyle name="Normal 8 3 4 3" xfId="2744" xr:uid="{8BE4B5A7-9B09-4E38-BC04-009647EE5D4F}"/>
    <cellStyle name="Normal 8 3 4 3 2" xfId="2745" xr:uid="{5A3D387C-3BCB-49C5-BE26-23F6292E3142}"/>
    <cellStyle name="Normal 8 3 4 3 2 2" xfId="4182" xr:uid="{0AB098B6-445F-45A7-A10A-925BD3980900}"/>
    <cellStyle name="Normal 8 3 4 3 3" xfId="2746" xr:uid="{9BDDA416-3300-4DFF-B713-65C9E58A9802}"/>
    <cellStyle name="Normal 8 3 4 3 4" xfId="2747" xr:uid="{ACEE187B-DF29-42AA-9CA0-9B7870029E6F}"/>
    <cellStyle name="Normal 8 3 4 4" xfId="2748" xr:uid="{9FEB7D6A-44B7-4BA4-BD5E-624CDF7A81B6}"/>
    <cellStyle name="Normal 8 3 4 4 2" xfId="2749" xr:uid="{D274BAC4-891F-41E8-A051-9A688C7ED1A1}"/>
    <cellStyle name="Normal 8 3 4 4 3" xfId="2750" xr:uid="{84EACA85-8EB7-4309-95BC-57A0BA157BC8}"/>
    <cellStyle name="Normal 8 3 4 4 4" xfId="2751" xr:uid="{79DBCA76-CB34-431B-8B6F-2D59C73881B1}"/>
    <cellStyle name="Normal 8 3 4 5" xfId="2752" xr:uid="{625D1982-D519-4C38-BD8C-206D6C78DFF3}"/>
    <cellStyle name="Normal 8 3 4 6" xfId="2753" xr:uid="{9B557122-7F28-48A4-8FD3-BD54F0384603}"/>
    <cellStyle name="Normal 8 3 4 7" xfId="2754" xr:uid="{82AB6BDC-7F28-43C7-9559-66B37EBD7F0B}"/>
    <cellStyle name="Normal 8 3 5" xfId="2755" xr:uid="{C20393D7-3317-48D8-902A-CC096B0912F2}"/>
    <cellStyle name="Normal 8 3 5 2" xfId="2756" xr:uid="{F2EDC9CE-C461-48DF-A1D2-6903B180B103}"/>
    <cellStyle name="Normal 8 3 5 2 2" xfId="2757" xr:uid="{2A96E724-8305-4408-8CFB-71785064A0EC}"/>
    <cellStyle name="Normal 8 3 5 2 2 2" xfId="4183" xr:uid="{E824B690-79DE-47F7-ADA7-AAFDB77050C8}"/>
    <cellStyle name="Normal 8 3 5 2 3" xfId="2758" xr:uid="{8C57C0B0-13D9-4ADA-A9E5-6952D581CBE9}"/>
    <cellStyle name="Normal 8 3 5 2 4" xfId="2759" xr:uid="{6C09B176-7D4C-44C0-B843-1C4C76D7ECDE}"/>
    <cellStyle name="Normal 8 3 5 3" xfId="2760" xr:uid="{7C2D430E-E35C-46C0-A96B-1EFA8924B326}"/>
    <cellStyle name="Normal 8 3 5 3 2" xfId="2761" xr:uid="{82FD43BC-D8B3-43EB-970B-E1CAF4D8D83C}"/>
    <cellStyle name="Normal 8 3 5 3 3" xfId="2762" xr:uid="{B97C7980-A239-4FF6-A1A8-19B0FB993884}"/>
    <cellStyle name="Normal 8 3 5 3 4" xfId="2763" xr:uid="{15622B3F-55F2-4BB6-994F-48DF030EDB71}"/>
    <cellStyle name="Normal 8 3 5 4" xfId="2764" xr:uid="{7E72CA5D-0CC2-4EAA-A6E3-825BA247DDD3}"/>
    <cellStyle name="Normal 8 3 5 5" xfId="2765" xr:uid="{2232915C-07B8-4D60-BE09-64CA3D5F840D}"/>
    <cellStyle name="Normal 8 3 5 6" xfId="2766" xr:uid="{22830B2C-A9DC-46C0-9E33-517B2E0BB5D8}"/>
    <cellStyle name="Normal 8 3 6" xfId="2767" xr:uid="{02DEE45F-92D4-4CFB-B67F-18E013275187}"/>
    <cellStyle name="Normal 8 3 6 2" xfId="2768" xr:uid="{5AB3E4A0-B810-42DE-99D2-927F84A2399F}"/>
    <cellStyle name="Normal 8 3 6 2 2" xfId="2769" xr:uid="{D887D045-87B7-4D9C-8841-87EC5616ABD3}"/>
    <cellStyle name="Normal 8 3 6 2 3" xfId="2770" xr:uid="{12CA9788-FEC4-4EB4-847B-D51B75ED3121}"/>
    <cellStyle name="Normal 8 3 6 2 4" xfId="2771" xr:uid="{FA25F076-6C8B-4A5E-8AF5-E2E2552135CF}"/>
    <cellStyle name="Normal 8 3 6 3" xfId="2772" xr:uid="{39E6D0FF-8AFE-4EB2-A737-4AFE07D4F31B}"/>
    <cellStyle name="Normal 8 3 6 4" xfId="2773" xr:uid="{21DDDC0C-CF35-4F8D-A58F-647945A6AD12}"/>
    <cellStyle name="Normal 8 3 6 5" xfId="2774" xr:uid="{A9C7D004-6C6C-44D2-8172-E1DA834E9327}"/>
    <cellStyle name="Normal 8 3 7" xfId="2775" xr:uid="{F9699D26-9711-4A7C-A2C6-690A7F3C01A6}"/>
    <cellStyle name="Normal 8 3 7 2" xfId="2776" xr:uid="{05E91EB5-D590-499F-B404-E17E735CB189}"/>
    <cellStyle name="Normal 8 3 7 3" xfId="2777" xr:uid="{C74311D6-D471-4263-8E6A-8CB912603945}"/>
    <cellStyle name="Normal 8 3 7 4" xfId="2778" xr:uid="{2D747F2B-1233-4CA5-AAB5-8CE81BDA0B81}"/>
    <cellStyle name="Normal 8 3 8" xfId="2779" xr:uid="{2083835D-32F4-46A6-A79B-147CE3DCF1E8}"/>
    <cellStyle name="Normal 8 3 8 2" xfId="2780" xr:uid="{D4300918-B3F5-44C6-9D9C-890AD1E4CF7F}"/>
    <cellStyle name="Normal 8 3 8 3" xfId="2781" xr:uid="{55F1F158-7FFF-4011-ABD1-32A75A072F78}"/>
    <cellStyle name="Normal 8 3 8 4" xfId="2782" xr:uid="{D7158406-DEE2-4F09-B761-F15DD6373F44}"/>
    <cellStyle name="Normal 8 3 9" xfId="2783" xr:uid="{8936940A-D040-4B68-BF78-BC3A72671108}"/>
    <cellStyle name="Normal 8 4" xfId="2784" xr:uid="{7F5192EC-E53B-4F5E-9B76-760520E57276}"/>
    <cellStyle name="Normal 8 4 10" xfId="2785" xr:uid="{6D1930D3-DB92-4EBA-9CFD-A7B574B3F0D1}"/>
    <cellStyle name="Normal 8 4 11" xfId="2786" xr:uid="{5CD86635-27B5-4AB8-ACF8-495498DE695A}"/>
    <cellStyle name="Normal 8 4 2" xfId="2787" xr:uid="{E9391F81-C8F6-4CC6-931F-956F806F9533}"/>
    <cellStyle name="Normal 8 4 2 2" xfId="2788" xr:uid="{5277A366-022B-4EB6-83A0-6AAB6ED92F91}"/>
    <cellStyle name="Normal 8 4 2 2 2" xfId="2789" xr:uid="{1087306F-C94A-4746-8DE3-164DDFD255C6}"/>
    <cellStyle name="Normal 8 4 2 2 2 2" xfId="2790" xr:uid="{B25F6074-93EB-4A80-BE6A-4056FA12A073}"/>
    <cellStyle name="Normal 8 4 2 2 2 2 2" xfId="2791" xr:uid="{A91CC8F3-DB57-49CA-AEBB-40CF9837AFE9}"/>
    <cellStyle name="Normal 8 4 2 2 2 2 3" xfId="2792" xr:uid="{B27FF517-54FD-4C10-9661-EA49FFBE18A7}"/>
    <cellStyle name="Normal 8 4 2 2 2 2 4" xfId="2793" xr:uid="{D03EC588-3EF2-495A-B6E8-2A459A7E4449}"/>
    <cellStyle name="Normal 8 4 2 2 2 3" xfId="2794" xr:uid="{CA4145DA-2A13-44D4-9BBE-D2CA6911FBD9}"/>
    <cellStyle name="Normal 8 4 2 2 2 3 2" xfId="2795" xr:uid="{4C1D7392-EA3C-4A45-9D1A-EF51E2935733}"/>
    <cellStyle name="Normal 8 4 2 2 2 3 3" xfId="2796" xr:uid="{F30C8DCF-1C74-4205-BA11-FF997C1A8A09}"/>
    <cellStyle name="Normal 8 4 2 2 2 3 4" xfId="2797" xr:uid="{D9D6674B-20AA-4E59-BA9A-10C807C4A1DE}"/>
    <cellStyle name="Normal 8 4 2 2 2 4" xfId="2798" xr:uid="{8190C06E-7965-4A2D-BB7F-917FA19BD2FA}"/>
    <cellStyle name="Normal 8 4 2 2 2 5" xfId="2799" xr:uid="{B85823CA-7744-4A7B-A4E6-DF4AC6CDB152}"/>
    <cellStyle name="Normal 8 4 2 2 2 6" xfId="2800" xr:uid="{7DAC5CBC-3547-45E4-93F2-0DEF94B56D13}"/>
    <cellStyle name="Normal 8 4 2 2 3" xfId="2801" xr:uid="{0E080857-64AB-4EF4-A43C-0FB4E3CDFD1D}"/>
    <cellStyle name="Normal 8 4 2 2 3 2" xfId="2802" xr:uid="{AF587EA1-A766-4863-9DF6-6E343C12FF68}"/>
    <cellStyle name="Normal 8 4 2 2 3 2 2" xfId="2803" xr:uid="{ED22A467-EE72-4646-84A5-CF5DD7BAF5A2}"/>
    <cellStyle name="Normal 8 4 2 2 3 2 3" xfId="2804" xr:uid="{C4AF645D-0FD4-480D-BD72-CE5FC8BA6422}"/>
    <cellStyle name="Normal 8 4 2 2 3 2 4" xfId="2805" xr:uid="{8747B01F-CB39-45DB-8A0E-E683C15E3B69}"/>
    <cellStyle name="Normal 8 4 2 2 3 3" xfId="2806" xr:uid="{A129BDD3-AFF7-47A5-9448-E01DF01122AD}"/>
    <cellStyle name="Normal 8 4 2 2 3 4" xfId="2807" xr:uid="{9A9DC8E6-3F3C-4EBD-AD16-7CE1AD167B4C}"/>
    <cellStyle name="Normal 8 4 2 2 3 5" xfId="2808" xr:uid="{BAFDA512-03DD-4B4A-8A41-73E25AA3604A}"/>
    <cellStyle name="Normal 8 4 2 2 4" xfId="2809" xr:uid="{672F576B-C830-46ED-AAC8-DB1394B54116}"/>
    <cellStyle name="Normal 8 4 2 2 4 2" xfId="2810" xr:uid="{2DD6FB78-E73B-4255-8105-D7294C696009}"/>
    <cellStyle name="Normal 8 4 2 2 4 3" xfId="2811" xr:uid="{A4E3CE3A-89A5-4F8F-AAC5-CE376CE4C44B}"/>
    <cellStyle name="Normal 8 4 2 2 4 4" xfId="2812" xr:uid="{AA476530-9DC9-4E51-92A0-E214CB630634}"/>
    <cellStyle name="Normal 8 4 2 2 5" xfId="2813" xr:uid="{C24EE6B8-4D1D-4E73-AD5E-6EE03E611DD5}"/>
    <cellStyle name="Normal 8 4 2 2 5 2" xfId="2814" xr:uid="{FB36114E-00A7-414A-AA5D-70B3525B0DE5}"/>
    <cellStyle name="Normal 8 4 2 2 5 3" xfId="2815" xr:uid="{39C014B5-E2AD-456A-8AB8-4844F27DB462}"/>
    <cellStyle name="Normal 8 4 2 2 5 4" xfId="2816" xr:uid="{CE1910D2-BB27-4569-BC61-56CFC076F0D9}"/>
    <cellStyle name="Normal 8 4 2 2 6" xfId="2817" xr:uid="{14132DBA-FEA4-4DF9-BD41-6A7F59E37435}"/>
    <cellStyle name="Normal 8 4 2 2 7" xfId="2818" xr:uid="{F019E7EE-B49A-4F09-A999-F91438211E86}"/>
    <cellStyle name="Normal 8 4 2 2 8" xfId="2819" xr:uid="{661FCE9E-EE21-453B-9B2B-EEEFD1CD728C}"/>
    <cellStyle name="Normal 8 4 2 3" xfId="2820" xr:uid="{4E42FC0C-39F7-49A9-ADD9-6BCBC15D1219}"/>
    <cellStyle name="Normal 8 4 2 3 2" xfId="2821" xr:uid="{0AFC6365-25F7-42DB-915D-0348CCF45156}"/>
    <cellStyle name="Normal 8 4 2 3 2 2" xfId="2822" xr:uid="{670290A7-F5DE-4F7A-A169-D17F6236E5D7}"/>
    <cellStyle name="Normal 8 4 2 3 2 3" xfId="2823" xr:uid="{EF12028B-4B45-4892-AD0B-160C5F5C013B}"/>
    <cellStyle name="Normal 8 4 2 3 2 4" xfId="2824" xr:uid="{9D365A48-CD17-49F5-BD03-ACF1AEBC55C8}"/>
    <cellStyle name="Normal 8 4 2 3 3" xfId="2825" xr:uid="{DB5EA249-4F03-4901-BE02-9A9DEFFCBB51}"/>
    <cellStyle name="Normal 8 4 2 3 3 2" xfId="2826" xr:uid="{1FA34DEB-EE29-4B01-B3E7-9B1382E3A03A}"/>
    <cellStyle name="Normal 8 4 2 3 3 3" xfId="2827" xr:uid="{D0E6A9F8-B67E-42A5-8A38-739840C55342}"/>
    <cellStyle name="Normal 8 4 2 3 3 4" xfId="2828" xr:uid="{377CE65E-E329-4E3B-929E-ADA4A17C4785}"/>
    <cellStyle name="Normal 8 4 2 3 4" xfId="2829" xr:uid="{1E300F29-DB20-440E-9435-E685CEB3B12B}"/>
    <cellStyle name="Normal 8 4 2 3 5" xfId="2830" xr:uid="{6051E6CE-F671-439B-A208-427210D86384}"/>
    <cellStyle name="Normal 8 4 2 3 6" xfId="2831" xr:uid="{07C802D7-F1EA-4D64-AD7E-313F7F4EEB90}"/>
    <cellStyle name="Normal 8 4 2 4" xfId="2832" xr:uid="{DEBED7CF-2B34-4427-B408-D886B78E9506}"/>
    <cellStyle name="Normal 8 4 2 4 2" xfId="2833" xr:uid="{31723CF6-05EB-483C-963F-83BBAE0E429A}"/>
    <cellStyle name="Normal 8 4 2 4 2 2" xfId="2834" xr:uid="{89AD54AA-137E-4E85-97FB-3643F93FE850}"/>
    <cellStyle name="Normal 8 4 2 4 2 3" xfId="2835" xr:uid="{6E9BBCE2-6969-4A61-A701-571472317051}"/>
    <cellStyle name="Normal 8 4 2 4 2 4" xfId="2836" xr:uid="{C4BE11D9-564F-4D21-A41C-FDB741577CDF}"/>
    <cellStyle name="Normal 8 4 2 4 3" xfId="2837" xr:uid="{F18C3CD2-6829-44C8-8670-649476306B99}"/>
    <cellStyle name="Normal 8 4 2 4 4" xfId="2838" xr:uid="{A132C418-2EBD-4038-A47E-A7F989EAAB33}"/>
    <cellStyle name="Normal 8 4 2 4 5" xfId="2839" xr:uid="{1AB89D26-80A9-449E-99A5-8D267E14C1DA}"/>
    <cellStyle name="Normal 8 4 2 5" xfId="2840" xr:uid="{A5AD07CC-AB62-4561-B7C4-4E2FF10E9C5B}"/>
    <cellStyle name="Normal 8 4 2 5 2" xfId="2841" xr:uid="{E7C5B16C-AEB6-4753-8107-D06006E5D9D0}"/>
    <cellStyle name="Normal 8 4 2 5 3" xfId="2842" xr:uid="{535885E0-D30F-43CE-BBF4-ECFF636E55E3}"/>
    <cellStyle name="Normal 8 4 2 5 4" xfId="2843" xr:uid="{21B62E28-7CFC-4031-B77C-FEE082064135}"/>
    <cellStyle name="Normal 8 4 2 6" xfId="2844" xr:uid="{C608CE4F-87E5-4283-B087-8DA6B80D393E}"/>
    <cellStyle name="Normal 8 4 2 6 2" xfId="2845" xr:uid="{86703907-CB04-4570-8772-592AA2070BEB}"/>
    <cellStyle name="Normal 8 4 2 6 3" xfId="2846" xr:uid="{9E390D42-03D3-45C2-84B7-27882823BD36}"/>
    <cellStyle name="Normal 8 4 2 6 4" xfId="2847" xr:uid="{1A5EDBDA-4158-4BAA-85AD-1C957EECB92B}"/>
    <cellStyle name="Normal 8 4 2 7" xfId="2848" xr:uid="{480300AC-8C7E-493A-86F2-62E4900C29CF}"/>
    <cellStyle name="Normal 8 4 2 8" xfId="2849" xr:uid="{3AB51C02-AE9F-48E4-96F0-A9D8F25DB5FC}"/>
    <cellStyle name="Normal 8 4 2 9" xfId="2850" xr:uid="{B2A1FCF3-11D5-4E2B-8E43-0F6410F1BAFC}"/>
    <cellStyle name="Normal 8 4 3" xfId="2851" xr:uid="{5E6B3F2D-4AAF-4174-8478-2BF4A3540DFB}"/>
    <cellStyle name="Normal 8 4 3 2" xfId="2852" xr:uid="{7B794F1F-248A-4795-99B8-4106E70C25A6}"/>
    <cellStyle name="Normal 8 4 3 2 2" xfId="2853" xr:uid="{61F0F596-8470-46CC-B33F-965E89A2EE60}"/>
    <cellStyle name="Normal 8 4 3 2 2 2" xfId="2854" xr:uid="{0F0C9A4F-B250-442B-A53C-38284AEC6929}"/>
    <cellStyle name="Normal 8 4 3 2 2 2 2" xfId="4184" xr:uid="{DC56A47D-F8AF-4B48-AEFC-339663992686}"/>
    <cellStyle name="Normal 8 4 3 2 2 3" xfId="2855" xr:uid="{C38FC525-8EA3-4166-86FB-0700F9292E8E}"/>
    <cellStyle name="Normal 8 4 3 2 2 4" xfId="2856" xr:uid="{83321FA5-F5F4-4068-AD5D-8941DFDCDCA9}"/>
    <cellStyle name="Normal 8 4 3 2 3" xfId="2857" xr:uid="{CFFD5959-0A76-4D5E-8978-30BAB78ABD7F}"/>
    <cellStyle name="Normal 8 4 3 2 3 2" xfId="2858" xr:uid="{674ECC68-7539-475E-8CD6-E83A8BC53485}"/>
    <cellStyle name="Normal 8 4 3 2 3 3" xfId="2859" xr:uid="{A43C62C1-D9C5-4B67-A2BB-60D82EB487F4}"/>
    <cellStyle name="Normal 8 4 3 2 3 4" xfId="2860" xr:uid="{0ED86839-D58D-477B-9EFE-93B15285ED1D}"/>
    <cellStyle name="Normal 8 4 3 2 4" xfId="2861" xr:uid="{879C5C29-348C-4831-B2A9-48B722E49BB3}"/>
    <cellStyle name="Normal 8 4 3 2 5" xfId="2862" xr:uid="{3B5329ED-ACC4-4408-BD4C-4EE40B853F05}"/>
    <cellStyle name="Normal 8 4 3 2 6" xfId="2863" xr:uid="{02ABD21D-E524-48FA-AEC8-E431689B3EEB}"/>
    <cellStyle name="Normal 8 4 3 3" xfId="2864" xr:uid="{4F37FEE5-48A5-4203-834E-6DA8B7217CAA}"/>
    <cellStyle name="Normal 8 4 3 3 2" xfId="2865" xr:uid="{A3BF86F2-CE41-4270-A32B-9054E364AB6E}"/>
    <cellStyle name="Normal 8 4 3 3 2 2" xfId="2866" xr:uid="{35DA9121-A8B6-4AB4-AB41-DAF112265855}"/>
    <cellStyle name="Normal 8 4 3 3 2 3" xfId="2867" xr:uid="{74CE8ECF-7183-4B58-89C5-0DECD6467481}"/>
    <cellStyle name="Normal 8 4 3 3 2 4" xfId="2868" xr:uid="{A8C80C4C-E321-4950-889C-84CAFFF73E0F}"/>
    <cellStyle name="Normal 8 4 3 3 3" xfId="2869" xr:uid="{D2D516F6-63A2-4265-9BC3-2AA4AF723259}"/>
    <cellStyle name="Normal 8 4 3 3 4" xfId="2870" xr:uid="{48AE0C3B-576E-464E-8697-4305CBD3E48D}"/>
    <cellStyle name="Normal 8 4 3 3 5" xfId="2871" xr:uid="{9C16C7C8-668C-4265-8524-B604E19E3FEB}"/>
    <cellStyle name="Normal 8 4 3 4" xfId="2872" xr:uid="{5010DE05-9899-4544-950D-05FF8C7CC8A9}"/>
    <cellStyle name="Normal 8 4 3 4 2" xfId="2873" xr:uid="{165ACEAD-1D55-4F8B-99E8-DA864C72A27F}"/>
    <cellStyle name="Normal 8 4 3 4 3" xfId="2874" xr:uid="{CCA46CC9-58FC-4886-8E43-7999A8371BCD}"/>
    <cellStyle name="Normal 8 4 3 4 4" xfId="2875" xr:uid="{F1331912-35E0-4603-B5E3-8E77C96B7AC9}"/>
    <cellStyle name="Normal 8 4 3 5" xfId="2876" xr:uid="{76C6690C-F823-4432-96E4-7B2430F38256}"/>
    <cellStyle name="Normal 8 4 3 5 2" xfId="2877" xr:uid="{1EF16773-2AB1-4612-8F0D-96EDA82F85E0}"/>
    <cellStyle name="Normal 8 4 3 5 3" xfId="2878" xr:uid="{91A00AF4-EB0A-40B1-89BB-EE5F3D40E37C}"/>
    <cellStyle name="Normal 8 4 3 5 4" xfId="2879" xr:uid="{C359E657-6BB3-4690-ABA5-1C22EB02BF1A}"/>
    <cellStyle name="Normal 8 4 3 6" xfId="2880" xr:uid="{A556BDB3-3502-4D54-BB8F-6A7423DF3A65}"/>
    <cellStyle name="Normal 8 4 3 7" xfId="2881" xr:uid="{2F3A3BAF-6626-48C4-BB41-47029F4603A1}"/>
    <cellStyle name="Normal 8 4 3 8" xfId="2882" xr:uid="{034C3EC6-CF7B-4BF3-8267-57F483608C2A}"/>
    <cellStyle name="Normal 8 4 4" xfId="2883" xr:uid="{E06C2501-2079-4942-B877-7D3BB0D0897B}"/>
    <cellStyle name="Normal 8 4 4 2" xfId="2884" xr:uid="{FAFBCE0B-35A4-4A2A-B7C7-863FDCAB58B9}"/>
    <cellStyle name="Normal 8 4 4 2 2" xfId="2885" xr:uid="{4DBCEA94-6A3D-4B63-A69E-CE4F8B2F5FD0}"/>
    <cellStyle name="Normal 8 4 4 2 2 2" xfId="2886" xr:uid="{065EA6B6-B796-45B7-9695-B8F6FD2F906D}"/>
    <cellStyle name="Normal 8 4 4 2 2 3" xfId="2887" xr:uid="{6D7076BE-B882-4EF1-81BF-2DD47A83515B}"/>
    <cellStyle name="Normal 8 4 4 2 2 4" xfId="2888" xr:uid="{E69D1CAD-7B45-456C-B1CE-545D7363BB52}"/>
    <cellStyle name="Normal 8 4 4 2 3" xfId="2889" xr:uid="{6F44D31F-F514-45EE-8A1C-D762D93F5FA9}"/>
    <cellStyle name="Normal 8 4 4 2 4" xfId="2890" xr:uid="{805485A5-F2FD-430F-BA1D-561F1A21A82A}"/>
    <cellStyle name="Normal 8 4 4 2 5" xfId="2891" xr:uid="{D967E44D-5FDB-4743-A6D0-7C285467E6F7}"/>
    <cellStyle name="Normal 8 4 4 3" xfId="2892" xr:uid="{5FC02DE7-B957-4308-834E-5D211FA4908E}"/>
    <cellStyle name="Normal 8 4 4 3 2" xfId="2893" xr:uid="{DC796435-88D5-49A8-A9DF-054C8F41BAAB}"/>
    <cellStyle name="Normal 8 4 4 3 3" xfId="2894" xr:uid="{D3CF119B-2077-414B-99CD-881345D4BACA}"/>
    <cellStyle name="Normal 8 4 4 3 4" xfId="2895" xr:uid="{521B57BC-715B-4810-9A03-D3D19AFA9B2B}"/>
    <cellStyle name="Normal 8 4 4 4" xfId="2896" xr:uid="{E333251D-24CA-415E-B2EE-822270B87E19}"/>
    <cellStyle name="Normal 8 4 4 4 2" xfId="2897" xr:uid="{5EF424F4-7B89-464B-8A97-7C7E4F9C2478}"/>
    <cellStyle name="Normal 8 4 4 4 3" xfId="2898" xr:uid="{3319F92B-36F1-4AE7-818E-9379E06EA845}"/>
    <cellStyle name="Normal 8 4 4 4 4" xfId="2899" xr:uid="{B4335E62-F9C3-47B0-A863-293A00405D65}"/>
    <cellStyle name="Normal 8 4 4 5" xfId="2900" xr:uid="{605676A7-8086-463E-9693-DC062D056606}"/>
    <cellStyle name="Normal 8 4 4 6" xfId="2901" xr:uid="{01626FD0-AAA2-4BB8-A348-7FCE487D32B7}"/>
    <cellStyle name="Normal 8 4 4 7" xfId="2902" xr:uid="{ADFE0B7D-9654-4116-BEA2-AFA0088267C1}"/>
    <cellStyle name="Normal 8 4 5" xfId="2903" xr:uid="{A874FA85-82D2-4D91-8A77-D956C460CB60}"/>
    <cellStyle name="Normal 8 4 5 2" xfId="2904" xr:uid="{062101DB-5A2A-4A54-9FF4-CF9D4B76FDC9}"/>
    <cellStyle name="Normal 8 4 5 2 2" xfId="2905" xr:uid="{39F0ECD8-0C2C-4073-ACE0-D9516C8B8798}"/>
    <cellStyle name="Normal 8 4 5 2 3" xfId="2906" xr:uid="{7E668CD1-236C-4A2C-8B90-6504D06EDDAB}"/>
    <cellStyle name="Normal 8 4 5 2 4" xfId="2907" xr:uid="{A6D0E49B-4F46-499E-8BDD-48875B13D383}"/>
    <cellStyle name="Normal 8 4 5 3" xfId="2908" xr:uid="{EC8AAB95-992E-4B4C-92B8-A09C26E60004}"/>
    <cellStyle name="Normal 8 4 5 3 2" xfId="2909" xr:uid="{ACB838FD-AFEE-4E9B-83AB-7E9E403A362B}"/>
    <cellStyle name="Normal 8 4 5 3 3" xfId="2910" xr:uid="{06F296C0-E7E1-4829-BBF3-AC2945DB1230}"/>
    <cellStyle name="Normal 8 4 5 3 4" xfId="2911" xr:uid="{0B8D60C1-BC66-484B-AD11-DF2E7B0BE8E1}"/>
    <cellStyle name="Normal 8 4 5 4" xfId="2912" xr:uid="{7E979C64-CB6D-4657-B6AC-D2C7A86E3CBE}"/>
    <cellStyle name="Normal 8 4 5 5" xfId="2913" xr:uid="{CF8A887E-1D2B-495B-936B-3B087BD645BE}"/>
    <cellStyle name="Normal 8 4 5 6" xfId="2914" xr:uid="{C34D3A4A-B7C7-419D-9D1B-268CAD164297}"/>
    <cellStyle name="Normal 8 4 6" xfId="2915" xr:uid="{5E69639B-C4B6-4300-B36B-2313B90D31F5}"/>
    <cellStyle name="Normal 8 4 6 2" xfId="2916" xr:uid="{E97CC5A2-D19B-49A0-83AF-8B3EC9E6CC11}"/>
    <cellStyle name="Normal 8 4 6 2 2" xfId="2917" xr:uid="{0D1DA19C-E5C7-4344-812F-8385CC47F8F4}"/>
    <cellStyle name="Normal 8 4 6 2 3" xfId="2918" xr:uid="{0CE39C7D-960F-4321-BFAE-DECC97FD2FEB}"/>
    <cellStyle name="Normal 8 4 6 2 4" xfId="2919" xr:uid="{F35E1C86-72AB-4790-8676-715A30645AB7}"/>
    <cellStyle name="Normal 8 4 6 3" xfId="2920" xr:uid="{8A67FB7A-FF81-4B8B-8124-1EFE8AF319D0}"/>
    <cellStyle name="Normal 8 4 6 4" xfId="2921" xr:uid="{0E2B09B8-6083-4A28-A72A-E83254503C87}"/>
    <cellStyle name="Normal 8 4 6 5" xfId="2922" xr:uid="{DD850B12-132D-48E0-8AE2-F62A1D6C3146}"/>
    <cellStyle name="Normal 8 4 7" xfId="2923" xr:uid="{B5A54023-CA0F-4137-923D-E226E63C50DB}"/>
    <cellStyle name="Normal 8 4 7 2" xfId="2924" xr:uid="{D638EFAB-7E0F-4614-BCC0-047D47ED9BA9}"/>
    <cellStyle name="Normal 8 4 7 3" xfId="2925" xr:uid="{01696B23-EB65-4CE5-93AB-AEBFC101D9AB}"/>
    <cellStyle name="Normal 8 4 7 4" xfId="2926" xr:uid="{1552F8CE-55E2-4AAE-A9FD-52EFD1E796AA}"/>
    <cellStyle name="Normal 8 4 8" xfId="2927" xr:uid="{76E47F60-D852-47B9-BB87-67BA81E133D6}"/>
    <cellStyle name="Normal 8 4 8 2" xfId="2928" xr:uid="{6F088FD3-8A6E-4AAF-A927-801EB4BB0AF3}"/>
    <cellStyle name="Normal 8 4 8 3" xfId="2929" xr:uid="{FF839942-A506-403A-9ED8-625C5DB3364F}"/>
    <cellStyle name="Normal 8 4 8 4" xfId="2930" xr:uid="{5C7C67E6-DCED-4BAB-8D1A-4B06257922C8}"/>
    <cellStyle name="Normal 8 4 9" xfId="2931" xr:uid="{BDB1755F-60FB-413C-BAC3-DDDCD8AEE700}"/>
    <cellStyle name="Normal 8 5" xfId="2932" xr:uid="{F7DC1D88-A5EA-4F1F-AB2C-425D05737EC3}"/>
    <cellStyle name="Normal 8 5 2" xfId="2933" xr:uid="{817D03DE-B602-48EE-8070-EBB1D42A2EB7}"/>
    <cellStyle name="Normal 8 5 2 2" xfId="2934" xr:uid="{00B50E24-20EC-40DC-A467-E71BA291FD35}"/>
    <cellStyle name="Normal 8 5 2 2 2" xfId="2935" xr:uid="{62CB4196-E2FC-4851-8159-10CA40FD144F}"/>
    <cellStyle name="Normal 8 5 2 2 2 2" xfId="2936" xr:uid="{20C70658-6774-4588-865A-37B6C80C2738}"/>
    <cellStyle name="Normal 8 5 2 2 2 3" xfId="2937" xr:uid="{F3DB9F79-E5CD-4715-8736-83F84914F6D4}"/>
    <cellStyle name="Normal 8 5 2 2 2 4" xfId="2938" xr:uid="{B26B070C-EAE7-48E7-821A-0765D98B6047}"/>
    <cellStyle name="Normal 8 5 2 2 3" xfId="2939" xr:uid="{F207899A-03FE-4DA9-B95F-5FE63CF8E75C}"/>
    <cellStyle name="Normal 8 5 2 2 3 2" xfId="2940" xr:uid="{7FC2511A-6CF5-43E8-9323-09771B6F4B4A}"/>
    <cellStyle name="Normal 8 5 2 2 3 3" xfId="2941" xr:uid="{81F455C0-91DA-40C1-9285-97ED2FD7FC8E}"/>
    <cellStyle name="Normal 8 5 2 2 3 4" xfId="2942" xr:uid="{64F4B03E-3E38-4E32-A06C-C05BDFA6CE29}"/>
    <cellStyle name="Normal 8 5 2 2 4" xfId="2943" xr:uid="{D25BBF7D-6307-4334-97D4-B210C73ECB6B}"/>
    <cellStyle name="Normal 8 5 2 2 5" xfId="2944" xr:uid="{7D5B25DB-2BFB-400E-8A06-4FAF733E8CEE}"/>
    <cellStyle name="Normal 8 5 2 2 6" xfId="2945" xr:uid="{CA626710-A021-4E3A-94B5-0A784085ABD2}"/>
    <cellStyle name="Normal 8 5 2 3" xfId="2946" xr:uid="{C8C83562-AD6E-4B6A-BCDC-00ADB75754EA}"/>
    <cellStyle name="Normal 8 5 2 3 2" xfId="2947" xr:uid="{ACB9465F-7EA4-4F4D-9362-8A9D65576E67}"/>
    <cellStyle name="Normal 8 5 2 3 2 2" xfId="2948" xr:uid="{58561A77-FAC7-4726-ABB8-6719B48CE87C}"/>
    <cellStyle name="Normal 8 5 2 3 2 3" xfId="2949" xr:uid="{10A88141-E789-470D-8DCE-C459F486CEA6}"/>
    <cellStyle name="Normal 8 5 2 3 2 4" xfId="2950" xr:uid="{799F1EB3-2D12-4505-9272-19C919CC74D6}"/>
    <cellStyle name="Normal 8 5 2 3 3" xfId="2951" xr:uid="{BD1B3694-C956-484D-AF05-2EF86CAC7A22}"/>
    <cellStyle name="Normal 8 5 2 3 4" xfId="2952" xr:uid="{1E8FB328-B6D7-4E8F-B264-C1AE4030C5D3}"/>
    <cellStyle name="Normal 8 5 2 3 5" xfId="2953" xr:uid="{DF47C7EE-AD6F-4F86-9DA8-1533DC779570}"/>
    <cellStyle name="Normal 8 5 2 4" xfId="2954" xr:uid="{4973AE57-DECD-40E4-AFC1-24239D14DF99}"/>
    <cellStyle name="Normal 8 5 2 4 2" xfId="2955" xr:uid="{89367F62-CB0D-4B35-A008-169E9125A9A0}"/>
    <cellStyle name="Normal 8 5 2 4 3" xfId="2956" xr:uid="{39706A0B-E8B7-492C-A187-966671A3380D}"/>
    <cellStyle name="Normal 8 5 2 4 4" xfId="2957" xr:uid="{9CFD6974-24C4-43AE-9952-3CC8C49B87A1}"/>
    <cellStyle name="Normal 8 5 2 5" xfId="2958" xr:uid="{494AB1B8-C6E8-448D-9A32-93F277ED29F9}"/>
    <cellStyle name="Normal 8 5 2 5 2" xfId="2959" xr:uid="{724BC86B-C8AA-4B7C-B74A-ADF6EA409A9E}"/>
    <cellStyle name="Normal 8 5 2 5 3" xfId="2960" xr:uid="{A5745FD2-4C9D-41B8-884A-19DF657BD27E}"/>
    <cellStyle name="Normal 8 5 2 5 4" xfId="2961" xr:uid="{6FC3C522-E420-44F4-8E7D-7715163584E9}"/>
    <cellStyle name="Normal 8 5 2 6" xfId="2962" xr:uid="{4ABDADA4-77D3-491B-A85C-419C7739D5BC}"/>
    <cellStyle name="Normal 8 5 2 7" xfId="2963" xr:uid="{E0E99256-198D-4528-BC82-D6D33035734F}"/>
    <cellStyle name="Normal 8 5 2 8" xfId="2964" xr:uid="{B1C3A932-2D99-485D-BA95-F4E6A164506B}"/>
    <cellStyle name="Normal 8 5 3" xfId="2965" xr:uid="{75717ACC-E48B-4387-A118-4F69CA4E8A90}"/>
    <cellStyle name="Normal 8 5 3 2" xfId="2966" xr:uid="{6EE85D15-2C84-4C9E-8AD8-15C67D923DF7}"/>
    <cellStyle name="Normal 8 5 3 2 2" xfId="2967" xr:uid="{ED75EB55-2E4A-4C4A-9AC5-87DA19857759}"/>
    <cellStyle name="Normal 8 5 3 2 3" xfId="2968" xr:uid="{C57EA2AD-A8E0-43BB-9193-6E7BB24AD58D}"/>
    <cellStyle name="Normal 8 5 3 2 4" xfId="2969" xr:uid="{BBB6FBC5-2A66-421B-9F48-A481B59CD0FC}"/>
    <cellStyle name="Normal 8 5 3 3" xfId="2970" xr:uid="{E3E91E4F-DAE9-485B-93F3-10CCA7ABD986}"/>
    <cellStyle name="Normal 8 5 3 3 2" xfId="2971" xr:uid="{D4ECEC3D-0F4C-44E6-8686-2509E87AC571}"/>
    <cellStyle name="Normal 8 5 3 3 3" xfId="2972" xr:uid="{3DA75D4D-2C40-425F-B43E-72ADE25E16FC}"/>
    <cellStyle name="Normal 8 5 3 3 4" xfId="2973" xr:uid="{92ED0BE6-25A8-4523-92AB-7AAD8BD74143}"/>
    <cellStyle name="Normal 8 5 3 4" xfId="2974" xr:uid="{C0824D05-9843-41BE-A096-1A9B215E6656}"/>
    <cellStyle name="Normal 8 5 3 5" xfId="2975" xr:uid="{7E2D356F-7E18-4DE5-B257-E2884E534BAC}"/>
    <cellStyle name="Normal 8 5 3 6" xfId="2976" xr:uid="{88ADA6EC-438A-440F-A716-6C9C09D32174}"/>
    <cellStyle name="Normal 8 5 4" xfId="2977" xr:uid="{F9DBC989-8FA4-4429-959B-A0410493AAB6}"/>
    <cellStyle name="Normal 8 5 4 2" xfId="2978" xr:uid="{1D9749D8-28C7-495F-974C-53604F553ECB}"/>
    <cellStyle name="Normal 8 5 4 2 2" xfId="2979" xr:uid="{A955039E-5E67-4F02-B41A-7CD513FE2AC4}"/>
    <cellStyle name="Normal 8 5 4 2 3" xfId="2980" xr:uid="{34FFAB1D-AA4D-4141-8A90-35991EFC4AE0}"/>
    <cellStyle name="Normal 8 5 4 2 4" xfId="2981" xr:uid="{34866EDE-DB71-426F-A688-5D944C8F8263}"/>
    <cellStyle name="Normal 8 5 4 3" xfId="2982" xr:uid="{441AC5A8-3869-4B6F-8283-3C25E846CAFF}"/>
    <cellStyle name="Normal 8 5 4 4" xfId="2983" xr:uid="{BE6C2960-DA75-4072-B9DC-5896192478F9}"/>
    <cellStyle name="Normal 8 5 4 5" xfId="2984" xr:uid="{BC3F0254-577E-4490-B902-05A9C988622A}"/>
    <cellStyle name="Normal 8 5 5" xfId="2985" xr:uid="{FE015701-F233-45B1-865A-146FFCFB7843}"/>
    <cellStyle name="Normal 8 5 5 2" xfId="2986" xr:uid="{7550202D-F1BC-4BB7-A2D8-74DBCC5907EF}"/>
    <cellStyle name="Normal 8 5 5 3" xfId="2987" xr:uid="{BD1BA638-7CA0-4B4C-AF6C-02E6F811F132}"/>
    <cellStyle name="Normal 8 5 5 4" xfId="2988" xr:uid="{640EADE0-F2B4-4227-A3B0-35E1A24CD927}"/>
    <cellStyle name="Normal 8 5 6" xfId="2989" xr:uid="{A1874173-40F7-41D5-8D54-E54CB6C5117C}"/>
    <cellStyle name="Normal 8 5 6 2" xfId="2990" xr:uid="{BF3DE5AC-13CA-4436-AC36-0FC690D6D441}"/>
    <cellStyle name="Normal 8 5 6 3" xfId="2991" xr:uid="{04912F42-AD04-456F-8905-6C40B6EF05E9}"/>
    <cellStyle name="Normal 8 5 6 4" xfId="2992" xr:uid="{7A53BDF5-7720-4F63-906C-C3D33B55C9E6}"/>
    <cellStyle name="Normal 8 5 7" xfId="2993" xr:uid="{AB9CF93A-7144-465D-8CCC-72D2A7C71F59}"/>
    <cellStyle name="Normal 8 5 8" xfId="2994" xr:uid="{45E1EB3B-AF84-41BC-9FFE-7E1CA0447962}"/>
    <cellStyle name="Normal 8 5 9" xfId="2995" xr:uid="{3D010CE9-68D4-4EE8-A29E-4612358ACF52}"/>
    <cellStyle name="Normal 8 6" xfId="2996" xr:uid="{167C75F4-CFBA-4F83-B40F-D4FB18B4BBA1}"/>
    <cellStyle name="Normal 8 6 2" xfId="2997" xr:uid="{DCC0127E-3049-4C4D-B5FC-27B52CF21C54}"/>
    <cellStyle name="Normal 8 6 2 2" xfId="2998" xr:uid="{7DCAB619-E079-4EA4-B91C-9BAE00D53621}"/>
    <cellStyle name="Normal 8 6 2 2 2" xfId="2999" xr:uid="{F6951A0A-52C9-4C3B-AE75-CDE64870537A}"/>
    <cellStyle name="Normal 8 6 2 2 2 2" xfId="4185" xr:uid="{AEF6B076-6F78-47FB-8C1A-58313AB14927}"/>
    <cellStyle name="Normal 8 6 2 2 3" xfId="3000" xr:uid="{C94BB9B2-9E60-4C63-8514-B6098EF6DDD0}"/>
    <cellStyle name="Normal 8 6 2 2 4" xfId="3001" xr:uid="{EA3123F4-7D54-4FC9-B240-E4F5A325628A}"/>
    <cellStyle name="Normal 8 6 2 3" xfId="3002" xr:uid="{38E8788C-39FB-47AB-BF71-E3C27771C2EE}"/>
    <cellStyle name="Normal 8 6 2 3 2" xfId="3003" xr:uid="{F35C9A88-8978-4470-974D-29B29A51CCB9}"/>
    <cellStyle name="Normal 8 6 2 3 3" xfId="3004" xr:uid="{F7109844-2C9D-4B37-AEBF-BE40644574E4}"/>
    <cellStyle name="Normal 8 6 2 3 4" xfId="3005" xr:uid="{D09877ED-B9D7-4CCF-A329-37E9E09FF13E}"/>
    <cellStyle name="Normal 8 6 2 4" xfId="3006" xr:uid="{8234CD82-CFCB-4C84-B627-4469E263FECB}"/>
    <cellStyle name="Normal 8 6 2 5" xfId="3007" xr:uid="{E9306CCD-574E-4B83-9A37-C98FFDF2CFC4}"/>
    <cellStyle name="Normal 8 6 2 6" xfId="3008" xr:uid="{791861D9-8D31-4E51-ACE9-493CFABE93C9}"/>
    <cellStyle name="Normal 8 6 3" xfId="3009" xr:uid="{766B00A6-ADE3-4888-84C2-523A383C2147}"/>
    <cellStyle name="Normal 8 6 3 2" xfId="3010" xr:uid="{323C4BC4-0881-4536-92D8-40DAC37DCBBB}"/>
    <cellStyle name="Normal 8 6 3 2 2" xfId="3011" xr:uid="{7A6EE6D1-8445-4B02-B067-FE5852E09D06}"/>
    <cellStyle name="Normal 8 6 3 2 3" xfId="3012" xr:uid="{AC81D3C4-E829-414E-ACE5-6AFC87E19844}"/>
    <cellStyle name="Normal 8 6 3 2 4" xfId="3013" xr:uid="{79536CBD-18AB-4086-B48C-8B5485BC0947}"/>
    <cellStyle name="Normal 8 6 3 3" xfId="3014" xr:uid="{DC5687F4-C1D7-421C-ABFF-C6F562699061}"/>
    <cellStyle name="Normal 8 6 3 4" xfId="3015" xr:uid="{FBCEEA11-620D-4147-8DE3-038903459A79}"/>
    <cellStyle name="Normal 8 6 3 5" xfId="3016" xr:uid="{EA2C5B76-708C-49B0-969E-60283B00E346}"/>
    <cellStyle name="Normal 8 6 4" xfId="3017" xr:uid="{A6768B9A-2CAE-419A-88CF-DE0115099EB8}"/>
    <cellStyle name="Normal 8 6 4 2" xfId="3018" xr:uid="{E66E3E95-942B-4B5B-90F2-83AEA96ABCC5}"/>
    <cellStyle name="Normal 8 6 4 3" xfId="3019" xr:uid="{B1B2750F-F5B7-4B93-BC48-69C03B923840}"/>
    <cellStyle name="Normal 8 6 4 4" xfId="3020" xr:uid="{ACD9296F-C114-48FF-8030-B8C7BF9AB2C1}"/>
    <cellStyle name="Normal 8 6 5" xfId="3021" xr:uid="{E8C1CB07-1196-4F22-B2F9-C3D87966DAC1}"/>
    <cellStyle name="Normal 8 6 5 2" xfId="3022" xr:uid="{7C474014-80CD-4ECE-B92C-CE92BE6A26D8}"/>
    <cellStyle name="Normal 8 6 5 3" xfId="3023" xr:uid="{62665D4E-C47E-4DED-A890-AA9C67E2D45A}"/>
    <cellStyle name="Normal 8 6 5 4" xfId="3024" xr:uid="{D0CAD036-59E6-4C71-9C82-0029E90B5B58}"/>
    <cellStyle name="Normal 8 6 6" xfId="3025" xr:uid="{66C08C96-74F4-47F8-A9BB-332CF6F2C7DB}"/>
    <cellStyle name="Normal 8 6 7" xfId="3026" xr:uid="{21F80F57-74D7-4FB6-944A-B9AB7DF42420}"/>
    <cellStyle name="Normal 8 6 8" xfId="3027" xr:uid="{A0897F68-C1B5-459E-BAD4-07A8A42D5601}"/>
    <cellStyle name="Normal 8 7" xfId="3028" xr:uid="{0DBFA350-EF8C-42A1-B958-B6348D90D9CF}"/>
    <cellStyle name="Normal 8 7 2" xfId="3029" xr:uid="{E10C6E8C-B1B6-497C-83D7-19CABE4EA0AE}"/>
    <cellStyle name="Normal 8 7 2 2" xfId="3030" xr:uid="{AC27B6A7-9FF5-4235-A537-5C6C8A6A0AA9}"/>
    <cellStyle name="Normal 8 7 2 2 2" xfId="3031" xr:uid="{A905A0F5-BB82-4A35-92E1-2B4B006F060C}"/>
    <cellStyle name="Normal 8 7 2 2 3" xfId="3032" xr:uid="{8B1886F3-E3C7-4059-8C51-8B38DBDBC189}"/>
    <cellStyle name="Normal 8 7 2 2 4" xfId="3033" xr:uid="{A7989EE5-3D99-4003-9164-811721DDDE45}"/>
    <cellStyle name="Normal 8 7 2 3" xfId="3034" xr:uid="{ACC9F076-724A-452A-8D18-2233FBE35532}"/>
    <cellStyle name="Normal 8 7 2 4" xfId="3035" xr:uid="{D905296A-8BEB-4AE8-91FF-E1F749742782}"/>
    <cellStyle name="Normal 8 7 2 5" xfId="3036" xr:uid="{F2FEB721-DF1A-4266-9C83-857F3901848C}"/>
    <cellStyle name="Normal 8 7 3" xfId="3037" xr:uid="{9B0DB2E5-60F0-4047-86EC-80AAD059A30C}"/>
    <cellStyle name="Normal 8 7 3 2" xfId="3038" xr:uid="{39055C1B-0414-46A5-9E14-603758EABC53}"/>
    <cellStyle name="Normal 8 7 3 3" xfId="3039" xr:uid="{14CC96FC-50A0-4BF2-94B6-E4363046E854}"/>
    <cellStyle name="Normal 8 7 3 4" xfId="3040" xr:uid="{65F3CCB1-441C-41E5-8539-AB4D2BE86987}"/>
    <cellStyle name="Normal 8 7 4" xfId="3041" xr:uid="{5319A423-1A7B-4291-A5E3-E53BB00CDFD4}"/>
    <cellStyle name="Normal 8 7 4 2" xfId="3042" xr:uid="{B326A83E-1CBC-470A-A293-7E7B81AC6515}"/>
    <cellStyle name="Normal 8 7 4 3" xfId="3043" xr:uid="{2B530CA2-92C6-4AAF-8B1C-7B61BF0997C7}"/>
    <cellStyle name="Normal 8 7 4 4" xfId="3044" xr:uid="{BA8AE4BF-D1E7-4D62-8FE1-DB6C148F117A}"/>
    <cellStyle name="Normal 8 7 5" xfId="3045" xr:uid="{D2E60AE8-5629-4D98-9395-357ABDB6A0FF}"/>
    <cellStyle name="Normal 8 7 6" xfId="3046" xr:uid="{98553673-528D-4807-8079-1B5B3FD7EDDF}"/>
    <cellStyle name="Normal 8 7 7" xfId="3047" xr:uid="{152D60DE-8290-4B7B-9F97-834A4DDF534C}"/>
    <cellStyle name="Normal 8 8" xfId="3048" xr:uid="{C94D4E11-3A60-42EB-9C9E-91757DB0583B}"/>
    <cellStyle name="Normal 8 8 2" xfId="3049" xr:uid="{AD33D75E-ACD7-4860-9445-506050B0AEB6}"/>
    <cellStyle name="Normal 8 8 2 2" xfId="3050" xr:uid="{A8EB700D-CE3C-4949-9069-12329F8462F0}"/>
    <cellStyle name="Normal 8 8 2 3" xfId="3051" xr:uid="{2121B4C1-9F0E-4BB8-9EBF-E0447BBB7F2B}"/>
    <cellStyle name="Normal 8 8 2 4" xfId="3052" xr:uid="{016256C8-CE0D-44C6-A313-74EC15E4F45C}"/>
    <cellStyle name="Normal 8 8 3" xfId="3053" xr:uid="{883DFC80-7130-485A-A84E-56D9E46C7FBE}"/>
    <cellStyle name="Normal 8 8 3 2" xfId="3054" xr:uid="{FC76FCA0-83CB-4DEB-915A-6701A3F33DDF}"/>
    <cellStyle name="Normal 8 8 3 3" xfId="3055" xr:uid="{DFE95B78-2BD7-4243-BB56-E78B7C5E86D5}"/>
    <cellStyle name="Normal 8 8 3 4" xfId="3056" xr:uid="{20236933-CC2B-49F9-A4E6-9F1CB785462F}"/>
    <cellStyle name="Normal 8 8 4" xfId="3057" xr:uid="{2040E8DC-6DC0-4365-950C-5D2A419B4D4F}"/>
    <cellStyle name="Normal 8 8 5" xfId="3058" xr:uid="{DF0D1A8A-6D87-4074-AAF8-D2D0E0E78067}"/>
    <cellStyle name="Normal 8 8 6" xfId="3059" xr:uid="{F898288C-31C2-480E-8294-353170CFF22F}"/>
    <cellStyle name="Normal 8 9" xfId="3060" xr:uid="{2506E8C2-B823-419A-8D1D-183F5A56A868}"/>
    <cellStyle name="Normal 8 9 2" xfId="3061" xr:uid="{CF18DD70-741C-4D0C-B56F-2D1E1224996A}"/>
    <cellStyle name="Normal 8 9 2 2" xfId="3062" xr:uid="{EDBFDAAC-004E-4E79-B083-99E2790D216E}"/>
    <cellStyle name="Normal 8 9 2 2 2" xfId="4381" xr:uid="{799952E0-54A6-44D7-ADC3-B92658E22CEA}"/>
    <cellStyle name="Normal 8 9 2 2 3" xfId="4613" xr:uid="{7367C552-3B64-4A9D-999B-A81AE6724EFA}"/>
    <cellStyle name="Normal 8 9 2 3" xfId="3063" xr:uid="{069B2D97-C13E-4DB6-BE86-F110BBAFF68B}"/>
    <cellStyle name="Normal 8 9 2 4" xfId="3064" xr:uid="{DB1E51F4-274A-4CFC-B198-70B7BEF79F62}"/>
    <cellStyle name="Normal 8 9 3" xfId="3065" xr:uid="{B55309D4-7F18-4838-B914-245E0702F8AE}"/>
    <cellStyle name="Normal 8 9 4" xfId="3066" xr:uid="{819A1B52-1A14-4AF1-B05F-7A499679E281}"/>
    <cellStyle name="Normal 8 9 4 2" xfId="4747" xr:uid="{3AB09056-8765-44FC-AEB6-E8603F00C042}"/>
    <cellStyle name="Normal 8 9 4 3" xfId="4614" xr:uid="{76873C6D-5C3F-40DA-AA27-6D4264E2B5A0}"/>
    <cellStyle name="Normal 8 9 4 4" xfId="4466" xr:uid="{70B3FFC4-25AA-453F-A39F-12817FD2E968}"/>
    <cellStyle name="Normal 8 9 5" xfId="3067" xr:uid="{CBC0699A-5586-434C-A362-A6058F74A287}"/>
    <cellStyle name="Normal 9" xfId="89" xr:uid="{C546C6E1-3DBC-4462-B0B5-2076118214ED}"/>
    <cellStyle name="Normal 9 10" xfId="3068" xr:uid="{BDA1C8A7-9C7C-4087-A2C7-A611E89CA416}"/>
    <cellStyle name="Normal 9 10 2" xfId="3069" xr:uid="{66EFB963-5065-4A7D-9420-50BA5F3395F1}"/>
    <cellStyle name="Normal 9 10 2 2" xfId="3070" xr:uid="{EB1E609B-9AC4-4CD1-9310-5DF081EF195D}"/>
    <cellStyle name="Normal 9 10 2 3" xfId="3071" xr:uid="{94CF0C57-6D9F-44A1-8D35-7C66C490DEB8}"/>
    <cellStyle name="Normal 9 10 2 4" xfId="3072" xr:uid="{AA542127-C079-44BA-9843-21B2B4467224}"/>
    <cellStyle name="Normal 9 10 3" xfId="3073" xr:uid="{8907AA42-FAA0-4351-AA12-0EAA9CC746D7}"/>
    <cellStyle name="Normal 9 10 4" xfId="3074" xr:uid="{8B0914A4-FCCE-4C90-9608-970C935C86C4}"/>
    <cellStyle name="Normal 9 10 5" xfId="3075" xr:uid="{4F6D3B8C-6302-48C2-9F6F-C5A914CB0C05}"/>
    <cellStyle name="Normal 9 11" xfId="3076" xr:uid="{3E002A16-D8F9-4720-9A6B-DEB36CA02912}"/>
    <cellStyle name="Normal 9 11 2" xfId="3077" xr:uid="{26C30483-8D49-468D-8756-437D1F6B354E}"/>
    <cellStyle name="Normal 9 11 3" xfId="3078" xr:uid="{F95D40D5-DAF7-41DC-8C76-3C6A7CB5D919}"/>
    <cellStyle name="Normal 9 11 4" xfId="3079" xr:uid="{10C6B6D0-B56D-474F-958B-8D56B507FAED}"/>
    <cellStyle name="Normal 9 12" xfId="3080" xr:uid="{58542AA8-5A3A-4073-8E34-213A098BA395}"/>
    <cellStyle name="Normal 9 12 2" xfId="3081" xr:uid="{BDFAE5F9-A596-4F69-81BF-09544BD3266F}"/>
    <cellStyle name="Normal 9 12 3" xfId="3082" xr:uid="{8588CA11-DEEA-4109-9024-2048FED00095}"/>
    <cellStyle name="Normal 9 12 4" xfId="3083" xr:uid="{FCBF4FA4-D28A-4413-9378-D4CE7B2E1BB5}"/>
    <cellStyle name="Normal 9 13" xfId="3084" xr:uid="{8743DBAD-5D43-41B6-9435-D8830B1B44F9}"/>
    <cellStyle name="Normal 9 13 2" xfId="3085" xr:uid="{9A960ECD-1730-4135-99E7-421A0498ACD0}"/>
    <cellStyle name="Normal 9 14" xfId="3086" xr:uid="{2B2ECFF5-BC10-4CE7-A711-8BB6F4047D96}"/>
    <cellStyle name="Normal 9 15" xfId="3087" xr:uid="{10398FD1-D9A3-4A8D-8EBC-033F61176CE5}"/>
    <cellStyle name="Normal 9 16" xfId="3088" xr:uid="{726F53E9-CCFD-4030-A315-8EDCCE97147E}"/>
    <cellStyle name="Normal 9 2" xfId="90" xr:uid="{B2A940DD-F150-4991-BC3D-609C0F421641}"/>
    <cellStyle name="Normal 9 2 2" xfId="3729" xr:uid="{5A554783-3C26-4BB1-8F6D-023CCC676C5B}"/>
    <cellStyle name="Normal 9 2 2 2" xfId="4593" xr:uid="{E89E34F3-9D88-4DDB-89DB-08C4BB692978}"/>
    <cellStyle name="Normal 9 2 3" xfId="4594" xr:uid="{64EECD04-EC8D-4AED-A50E-11C6945A2714}"/>
    <cellStyle name="Normal 9 3" xfId="91" xr:uid="{76FDA018-0044-4923-8EF8-49D4A90FCAFF}"/>
    <cellStyle name="Normal 9 3 10" xfId="3089" xr:uid="{8E10B46D-F08D-4E39-A293-793BD1BC9905}"/>
    <cellStyle name="Normal 9 3 11" xfId="3090" xr:uid="{242553B5-78E2-42F2-B0E6-6C145C42135C}"/>
    <cellStyle name="Normal 9 3 2" xfId="3091" xr:uid="{FD24CF3C-71D2-4AB4-B06C-415DDB5768F1}"/>
    <cellStyle name="Normal 9 3 2 2" xfId="3092" xr:uid="{AC576D0E-EA29-4E83-AF92-FC95F6E31050}"/>
    <cellStyle name="Normal 9 3 2 2 2" xfId="3093" xr:uid="{42B6161D-F0DC-45C5-B791-04499CCBAE52}"/>
    <cellStyle name="Normal 9 3 2 2 2 2" xfId="3094" xr:uid="{023B3010-346D-45A4-8491-7918E127FDF7}"/>
    <cellStyle name="Normal 9 3 2 2 2 2 2" xfId="3095" xr:uid="{2364E098-AE82-45D8-95A4-67AB2A5CD344}"/>
    <cellStyle name="Normal 9 3 2 2 2 2 2 2" xfId="4186" xr:uid="{3B5B56F6-DE80-44ED-B1AD-D463D6B4E541}"/>
    <cellStyle name="Normal 9 3 2 2 2 2 2 2 2" xfId="4187" xr:uid="{E064F10E-1CC8-4712-B5D8-3C977FE52D7A}"/>
    <cellStyle name="Normal 9 3 2 2 2 2 2 3" xfId="4188" xr:uid="{B05C4EF0-B539-4A7F-8477-A8E371BDCC9A}"/>
    <cellStyle name="Normal 9 3 2 2 2 2 3" xfId="3096" xr:uid="{D780E8AD-6C71-40C7-9241-1B263432EADF}"/>
    <cellStyle name="Normal 9 3 2 2 2 2 3 2" xfId="4189" xr:uid="{19E95E5D-B681-441C-9B8E-002EA7098464}"/>
    <cellStyle name="Normal 9 3 2 2 2 2 4" xfId="3097" xr:uid="{5F0C54E1-8705-4D54-B340-ED9F1BB100C6}"/>
    <cellStyle name="Normal 9 3 2 2 2 3" xfId="3098" xr:uid="{0B8FF304-D6EB-4DCF-9D0C-A54913EB8DC8}"/>
    <cellStyle name="Normal 9 3 2 2 2 3 2" xfId="3099" xr:uid="{CF1F8F7B-51E7-417D-A91F-C313777B774A}"/>
    <cellStyle name="Normal 9 3 2 2 2 3 2 2" xfId="4190" xr:uid="{9BD0DA3A-5667-4C61-A129-E838DE78B556}"/>
    <cellStyle name="Normal 9 3 2 2 2 3 3" xfId="3100" xr:uid="{303FCAFB-755F-487F-9F65-9A37C4DD35B8}"/>
    <cellStyle name="Normal 9 3 2 2 2 3 4" xfId="3101" xr:uid="{E50F770F-52EB-4D52-8449-3E706D400794}"/>
    <cellStyle name="Normal 9 3 2 2 2 4" xfId="3102" xr:uid="{FB787F2A-A83C-4E94-B491-B32CB5F16590}"/>
    <cellStyle name="Normal 9 3 2 2 2 4 2" xfId="4191" xr:uid="{536E786E-DFF6-447A-B284-42F707F6D3DD}"/>
    <cellStyle name="Normal 9 3 2 2 2 5" xfId="3103" xr:uid="{C5DA83EF-050A-48F6-9B5D-450FD7E19DCC}"/>
    <cellStyle name="Normal 9 3 2 2 2 6" xfId="3104" xr:uid="{55ACD449-539B-4221-8E77-A23F134EC831}"/>
    <cellStyle name="Normal 9 3 2 2 3" xfId="3105" xr:uid="{AE655166-7208-4D44-B376-E2096CDA2319}"/>
    <cellStyle name="Normal 9 3 2 2 3 2" xfId="3106" xr:uid="{972DF5D4-6EFA-4D1B-9A7F-FBFA7816757E}"/>
    <cellStyle name="Normal 9 3 2 2 3 2 2" xfId="3107" xr:uid="{3E421478-60B4-45ED-B482-7ABCD522385B}"/>
    <cellStyle name="Normal 9 3 2 2 3 2 2 2" xfId="4192" xr:uid="{6A9E9BD4-55CE-4A29-8D31-306BBF73B409}"/>
    <cellStyle name="Normal 9 3 2 2 3 2 2 2 2" xfId="4193" xr:uid="{46A1534F-863E-4608-82E9-0A16BBFEB1E8}"/>
    <cellStyle name="Normal 9 3 2 2 3 2 2 3" xfId="4194" xr:uid="{D7795384-D6B3-4DF5-A618-3EA0C55CAE20}"/>
    <cellStyle name="Normal 9 3 2 2 3 2 3" xfId="3108" xr:uid="{13320020-22B9-4EBF-ACE1-A2FA7A5AD804}"/>
    <cellStyle name="Normal 9 3 2 2 3 2 3 2" xfId="4195" xr:uid="{A2E9E8BE-17B2-4D78-A85F-CB82CB7C9F88}"/>
    <cellStyle name="Normal 9 3 2 2 3 2 4" xfId="3109" xr:uid="{811E59BB-8C52-48F8-AEE8-39A5A93E1853}"/>
    <cellStyle name="Normal 9 3 2 2 3 3" xfId="3110" xr:uid="{A65C8C7A-D663-4F88-80EF-6BE82643AE2D}"/>
    <cellStyle name="Normal 9 3 2 2 3 3 2" xfId="4196" xr:uid="{E89C56AA-D47C-411A-8264-42DABFDC6947}"/>
    <cellStyle name="Normal 9 3 2 2 3 3 2 2" xfId="4197" xr:uid="{AC108D1F-AED5-4FC0-B086-0118BE68A5BF}"/>
    <cellStyle name="Normal 9 3 2 2 3 3 3" xfId="4198" xr:uid="{CD949A0F-6ECC-4BBB-A66A-5FD7DE7EC227}"/>
    <cellStyle name="Normal 9 3 2 2 3 4" xfId="3111" xr:uid="{A27C41F6-D830-411B-8515-D1487A81044B}"/>
    <cellStyle name="Normal 9 3 2 2 3 4 2" xfId="4199" xr:uid="{9FD4669B-826E-4A08-8CF1-3542DA976118}"/>
    <cellStyle name="Normal 9 3 2 2 3 5" xfId="3112" xr:uid="{91E24414-A3C2-4A8F-9378-E9778EA87FCF}"/>
    <cellStyle name="Normal 9 3 2 2 4" xfId="3113" xr:uid="{F1F9D4A1-BBC7-4C77-AD3E-12CAE7E61D51}"/>
    <cellStyle name="Normal 9 3 2 2 4 2" xfId="3114" xr:uid="{724AF1EE-6752-4425-B6A4-B3AC9551C3F7}"/>
    <cellStyle name="Normal 9 3 2 2 4 2 2" xfId="4200" xr:uid="{5C30CA3B-AC47-41D7-AAAF-272FFF3C2747}"/>
    <cellStyle name="Normal 9 3 2 2 4 2 2 2" xfId="4201" xr:uid="{69310620-A051-47E8-B30C-109457205168}"/>
    <cellStyle name="Normal 9 3 2 2 4 2 3" xfId="4202" xr:uid="{EC751F0C-15A3-4E18-A6A9-3DA3A9E626B0}"/>
    <cellStyle name="Normal 9 3 2 2 4 3" xfId="3115" xr:uid="{7DC072BC-FD9A-4122-BE4D-324653EE2703}"/>
    <cellStyle name="Normal 9 3 2 2 4 3 2" xfId="4203" xr:uid="{211530A2-E286-4DE3-B852-748FA387F62C}"/>
    <cellStyle name="Normal 9 3 2 2 4 4" xfId="3116" xr:uid="{0AED07E7-34F9-40A5-AF3C-2971695EEF64}"/>
    <cellStyle name="Normal 9 3 2 2 5" xfId="3117" xr:uid="{3D9C7780-E45C-474B-9D40-F8D3CA4094A5}"/>
    <cellStyle name="Normal 9 3 2 2 5 2" xfId="3118" xr:uid="{A51DD53C-8A6C-4C39-9B1D-DBC0C1D91C05}"/>
    <cellStyle name="Normal 9 3 2 2 5 2 2" xfId="4204" xr:uid="{DA82B6D4-5451-46FF-A829-03DF53293445}"/>
    <cellStyle name="Normal 9 3 2 2 5 3" xfId="3119" xr:uid="{00107959-841F-477D-9923-43ADDD333357}"/>
    <cellStyle name="Normal 9 3 2 2 5 4" xfId="3120" xr:uid="{D3CC9506-6E1A-453E-9182-2C7A5C2B5436}"/>
    <cellStyle name="Normal 9 3 2 2 6" xfId="3121" xr:uid="{EE584C42-5650-463F-BC55-7F5F8894D51E}"/>
    <cellStyle name="Normal 9 3 2 2 6 2" xfId="4205" xr:uid="{ED2B8215-3ED0-4804-B448-AA9EE5A18CBE}"/>
    <cellStyle name="Normal 9 3 2 2 7" xfId="3122" xr:uid="{181AC2CB-09E1-4C04-A59D-3E7251AD7925}"/>
    <cellStyle name="Normal 9 3 2 2 8" xfId="3123" xr:uid="{E626015F-A17B-41F1-A807-D62F28EC4360}"/>
    <cellStyle name="Normal 9 3 2 3" xfId="3124" xr:uid="{70AE77E3-83BC-4D43-939B-4812BC892084}"/>
    <cellStyle name="Normal 9 3 2 3 2" xfId="3125" xr:uid="{CBF73767-2306-416D-BBCF-E74F675300B5}"/>
    <cellStyle name="Normal 9 3 2 3 2 2" xfId="3126" xr:uid="{CC17AAFD-85D9-4B01-AEE0-3C357F01A3C8}"/>
    <cellStyle name="Normal 9 3 2 3 2 2 2" xfId="4206" xr:uid="{FF2FEDDC-11D8-4798-837F-8642C85CF69F}"/>
    <cellStyle name="Normal 9 3 2 3 2 2 2 2" xfId="4207" xr:uid="{E33E352E-2C25-4E1C-A33E-EEAB39906E95}"/>
    <cellStyle name="Normal 9 3 2 3 2 2 3" xfId="4208" xr:uid="{2ACBFA2D-C9ED-450F-B699-708607BC524C}"/>
    <cellStyle name="Normal 9 3 2 3 2 3" xfId="3127" xr:uid="{ED067F27-0DE0-4443-91CA-40A33884B0AE}"/>
    <cellStyle name="Normal 9 3 2 3 2 3 2" xfId="4209" xr:uid="{616C81CF-AAD0-4B4A-8EBD-EDD3EDD47CAF}"/>
    <cellStyle name="Normal 9 3 2 3 2 4" xfId="3128" xr:uid="{858AC872-830E-4A54-8FC0-C70EE9B38F6F}"/>
    <cellStyle name="Normal 9 3 2 3 3" xfId="3129" xr:uid="{D950C1A9-1B43-43E2-A16A-5346F6FE5673}"/>
    <cellStyle name="Normal 9 3 2 3 3 2" xfId="3130" xr:uid="{6394D9B2-CE24-410B-B0C9-B6CB7853C44F}"/>
    <cellStyle name="Normal 9 3 2 3 3 2 2" xfId="4210" xr:uid="{C2933669-F6E8-4341-86A0-17158DC6D36F}"/>
    <cellStyle name="Normal 9 3 2 3 3 3" xfId="3131" xr:uid="{25D68C04-DC9F-4A3C-A5C4-85DA49782321}"/>
    <cellStyle name="Normal 9 3 2 3 3 4" xfId="3132" xr:uid="{4CC84B26-D62F-4AE3-8794-00861AB3D3B2}"/>
    <cellStyle name="Normal 9 3 2 3 4" xfId="3133" xr:uid="{3BB1C293-A309-4BBF-B9FD-6E05102F69C2}"/>
    <cellStyle name="Normal 9 3 2 3 4 2" xfId="4211" xr:uid="{B633D785-A1B8-44DB-AB6B-2BE142EEE276}"/>
    <cellStyle name="Normal 9 3 2 3 5" xfId="3134" xr:uid="{C8F01939-BACB-422F-AE9E-D58BB8C0FD89}"/>
    <cellStyle name="Normal 9 3 2 3 6" xfId="3135" xr:uid="{F6846581-8765-4200-8A9E-2D52F2510603}"/>
    <cellStyle name="Normal 9 3 2 4" xfId="3136" xr:uid="{7E606A21-72CF-44BE-8758-0586AC0F60E1}"/>
    <cellStyle name="Normal 9 3 2 4 2" xfId="3137" xr:uid="{5D620808-D145-4C90-80C4-C4D8EBF3B1EF}"/>
    <cellStyle name="Normal 9 3 2 4 2 2" xfId="3138" xr:uid="{1C13BDC1-D5FA-451B-8CED-BA56F5E00891}"/>
    <cellStyle name="Normal 9 3 2 4 2 2 2" xfId="4212" xr:uid="{1A1CD66C-9466-4913-B0DE-A9846DB7EB28}"/>
    <cellStyle name="Normal 9 3 2 4 2 2 2 2" xfId="4213" xr:uid="{BC768558-AA54-45E8-B3BF-BEB2F9567CD1}"/>
    <cellStyle name="Normal 9 3 2 4 2 2 3" xfId="4214" xr:uid="{E9DC4078-379E-4332-89D7-CBFE049AC9BC}"/>
    <cellStyle name="Normal 9 3 2 4 2 3" xfId="3139" xr:uid="{BA90CB6D-285F-4A92-970A-3450730298FE}"/>
    <cellStyle name="Normal 9 3 2 4 2 3 2" xfId="4215" xr:uid="{DD888AEF-EFD2-458F-8581-A658FE3A30D7}"/>
    <cellStyle name="Normal 9 3 2 4 2 4" xfId="3140" xr:uid="{A594E8AD-E876-4BEB-91A4-C1EE666B216B}"/>
    <cellStyle name="Normal 9 3 2 4 3" xfId="3141" xr:uid="{173D1112-0AAF-45CB-B54D-565149BFCA3F}"/>
    <cellStyle name="Normal 9 3 2 4 3 2" xfId="4216" xr:uid="{5FDE2F48-EAEE-46D4-B112-08FA716D6291}"/>
    <cellStyle name="Normal 9 3 2 4 3 2 2" xfId="4217" xr:uid="{BFD6791C-F6F9-4551-AEC6-B58A310C3948}"/>
    <cellStyle name="Normal 9 3 2 4 3 3" xfId="4218" xr:uid="{EBEA1681-1025-4E86-8839-783EADCE40E0}"/>
    <cellStyle name="Normal 9 3 2 4 4" xfId="3142" xr:uid="{133C1FDD-A3AB-40DD-9538-CAEF7CBB240B}"/>
    <cellStyle name="Normal 9 3 2 4 4 2" xfId="4219" xr:uid="{EC590D0C-ECB3-4372-ACF5-A16B4F81777C}"/>
    <cellStyle name="Normal 9 3 2 4 5" xfId="3143" xr:uid="{0AE2F6FD-4E37-454C-942C-84D334CEBD86}"/>
    <cellStyle name="Normal 9 3 2 5" xfId="3144" xr:uid="{143ECCA6-7F70-49B5-8455-576174E33BBB}"/>
    <cellStyle name="Normal 9 3 2 5 2" xfId="3145" xr:uid="{10BD4CBA-89CA-480B-A74D-A1CD39CAB0E0}"/>
    <cellStyle name="Normal 9 3 2 5 2 2" xfId="4220" xr:uid="{F9234C2F-8C80-41DE-90F0-15BA40986078}"/>
    <cellStyle name="Normal 9 3 2 5 2 2 2" xfId="4221" xr:uid="{DF3E6B29-ECA2-412A-878E-1A2E3DCF53C6}"/>
    <cellStyle name="Normal 9 3 2 5 2 3" xfId="4222" xr:uid="{A40E446B-E618-40E8-B7B6-F9251D69C097}"/>
    <cellStyle name="Normal 9 3 2 5 3" xfId="3146" xr:uid="{8DA30A65-E755-407B-9A68-824CF755BB93}"/>
    <cellStyle name="Normal 9 3 2 5 3 2" xfId="4223" xr:uid="{47C1C21E-68F6-4AE9-8DE7-DE444089AD3C}"/>
    <cellStyle name="Normal 9 3 2 5 4" xfId="3147" xr:uid="{E5A78CE4-0CBB-4041-8664-C2E8B82C1EAD}"/>
    <cellStyle name="Normal 9 3 2 6" xfId="3148" xr:uid="{1F098352-8FCE-4419-B7DD-C00C5C81F7C8}"/>
    <cellStyle name="Normal 9 3 2 6 2" xfId="3149" xr:uid="{BE6268CE-7A7D-4774-B033-905A5A4C47BA}"/>
    <cellStyle name="Normal 9 3 2 6 2 2" xfId="4224" xr:uid="{6D9373B1-49EB-438D-A58C-B74BD774E04C}"/>
    <cellStyle name="Normal 9 3 2 6 3" xfId="3150" xr:uid="{BC6ECDB1-871A-40CA-BEBC-1D8233DB45B4}"/>
    <cellStyle name="Normal 9 3 2 6 4" xfId="3151" xr:uid="{665B3E8C-06B8-422A-B68C-A3A8E3E70226}"/>
    <cellStyle name="Normal 9 3 2 7" xfId="3152" xr:uid="{6A96F631-BE10-4182-9A1A-21A0C20F5528}"/>
    <cellStyle name="Normal 9 3 2 7 2" xfId="4225" xr:uid="{FEE187B2-7D54-4446-9C67-5C238799AD80}"/>
    <cellStyle name="Normal 9 3 2 8" xfId="3153" xr:uid="{EACBF112-9E43-4C62-8DEE-757FA6BF57A3}"/>
    <cellStyle name="Normal 9 3 2 9" xfId="3154" xr:uid="{9247A963-6CC4-46DA-902C-80EBCA7399C5}"/>
    <cellStyle name="Normal 9 3 3" xfId="3155" xr:uid="{1F93C938-D433-490A-AB8D-96F939C941AD}"/>
    <cellStyle name="Normal 9 3 3 2" xfId="3156" xr:uid="{9405F6E6-2A74-4538-8507-F84387D92631}"/>
    <cellStyle name="Normal 9 3 3 2 2" xfId="3157" xr:uid="{9896817A-FC3E-44B2-B46B-25FA0D704398}"/>
    <cellStyle name="Normal 9 3 3 2 2 2" xfId="3158" xr:uid="{ECB7639E-0E8D-4896-AA55-9905A01A6E8B}"/>
    <cellStyle name="Normal 9 3 3 2 2 2 2" xfId="4226" xr:uid="{F8F6732E-7B56-445B-B4EB-ACFE8E59AB20}"/>
    <cellStyle name="Normal 9 3 3 2 2 2 2 2" xfId="4227" xr:uid="{CDEA58E9-E2B4-4483-B1C6-9AD80FAFBEB1}"/>
    <cellStyle name="Normal 9 3 3 2 2 2 3" xfId="4228" xr:uid="{6D09349F-3807-49A8-8927-7CD08B0AB87E}"/>
    <cellStyle name="Normal 9 3 3 2 2 3" xfId="3159" xr:uid="{7A34E812-27E8-4727-96A8-8CE31A6B4DE3}"/>
    <cellStyle name="Normal 9 3 3 2 2 3 2" xfId="4229" xr:uid="{0448DA91-0B52-4076-9328-CE16F80B54F2}"/>
    <cellStyle name="Normal 9 3 3 2 2 4" xfId="3160" xr:uid="{72F7620A-6EE1-4F6E-81A7-F8A1A7AF1670}"/>
    <cellStyle name="Normal 9 3 3 2 3" xfId="3161" xr:uid="{4416ED45-95FD-4A6A-8E55-AA45AC94E155}"/>
    <cellStyle name="Normal 9 3 3 2 3 2" xfId="3162" xr:uid="{EEC5A2F8-0A79-4F0D-A755-4C78741A9865}"/>
    <cellStyle name="Normal 9 3 3 2 3 2 2" xfId="4230" xr:uid="{B27FD45B-9DE6-4AC8-BACD-0084AD5E355D}"/>
    <cellStyle name="Normal 9 3 3 2 3 3" xfId="3163" xr:uid="{6DFCFB84-6997-4EBA-A3B0-E8B99310380B}"/>
    <cellStyle name="Normal 9 3 3 2 3 4" xfId="3164" xr:uid="{152CF774-C5FC-4F1F-99C2-EA83139E9DC7}"/>
    <cellStyle name="Normal 9 3 3 2 4" xfId="3165" xr:uid="{02636688-7529-4722-A9B2-FE6CD2F1F738}"/>
    <cellStyle name="Normal 9 3 3 2 4 2" xfId="4231" xr:uid="{14A6E473-269F-4945-A667-DADE946104EE}"/>
    <cellStyle name="Normal 9 3 3 2 5" xfId="3166" xr:uid="{9E646C7B-E13B-4574-9C01-59147EEF7350}"/>
    <cellStyle name="Normal 9 3 3 2 6" xfId="3167" xr:uid="{ADF34441-9150-44DE-B97A-6DDEE8C44404}"/>
    <cellStyle name="Normal 9 3 3 3" xfId="3168" xr:uid="{0159EFEE-6772-4A51-A2B4-66C5438E01E1}"/>
    <cellStyle name="Normal 9 3 3 3 2" xfId="3169" xr:uid="{1571765F-4BB5-40C4-9DDD-04A7A0BC3583}"/>
    <cellStyle name="Normal 9 3 3 3 2 2" xfId="3170" xr:uid="{E72DAE99-5227-45AE-BD32-B4D231345B5E}"/>
    <cellStyle name="Normal 9 3 3 3 2 2 2" xfId="4232" xr:uid="{D6A71792-3004-46C8-808F-03DAAD11762B}"/>
    <cellStyle name="Normal 9 3 3 3 2 2 2 2" xfId="4233" xr:uid="{C0FB400D-C02D-42CE-9C21-1FB933F8C69B}"/>
    <cellStyle name="Normal 9 3 3 3 2 2 2 2 2" xfId="4766" xr:uid="{D3C79C24-BAAA-4363-8E4A-051A2F376EFB}"/>
    <cellStyle name="Normal 9 3 3 3 2 2 3" xfId="4234" xr:uid="{041D1825-3F1B-4B93-A201-35DADDB50D22}"/>
    <cellStyle name="Normal 9 3 3 3 2 2 3 2" xfId="4767" xr:uid="{37D63BFF-F470-4A62-82CA-1380B7B1AB57}"/>
    <cellStyle name="Normal 9 3 3 3 2 3" xfId="3171" xr:uid="{67B1F0CF-82B8-4CFB-9926-B55F72D67A47}"/>
    <cellStyle name="Normal 9 3 3 3 2 3 2" xfId="4235" xr:uid="{B84FA507-7B39-4950-A408-FB12C9792C07}"/>
    <cellStyle name="Normal 9 3 3 3 2 3 2 2" xfId="4769" xr:uid="{4DAFFA47-2A71-4D8B-91C5-55646F2EBDD9}"/>
    <cellStyle name="Normal 9 3 3 3 2 3 3" xfId="4768" xr:uid="{B7890BEC-9DC1-4AF0-96DD-4C2618A2E585}"/>
    <cellStyle name="Normal 9 3 3 3 2 4" xfId="3172" xr:uid="{A2AFA403-274A-4C59-8BE8-CB65DDAB074D}"/>
    <cellStyle name="Normal 9 3 3 3 2 4 2" xfId="4770" xr:uid="{91C48A92-5236-42C7-8F6D-C54307F5EDEC}"/>
    <cellStyle name="Normal 9 3 3 3 3" xfId="3173" xr:uid="{57380F46-77B0-4BEA-9D1B-F7E922FFA115}"/>
    <cellStyle name="Normal 9 3 3 3 3 2" xfId="4236" xr:uid="{9A6E052E-E312-4680-B32E-5F5F94C9947F}"/>
    <cellStyle name="Normal 9 3 3 3 3 2 2" xfId="4237" xr:uid="{89DF9326-A5B6-475F-8155-6E576A630611}"/>
    <cellStyle name="Normal 9 3 3 3 3 2 2 2" xfId="4773" xr:uid="{B389F19A-B04E-4871-A676-5A385A9CF0F0}"/>
    <cellStyle name="Normal 9 3 3 3 3 2 3" xfId="4772" xr:uid="{87AD65A0-8B00-483A-95BC-78F7E2C9CD55}"/>
    <cellStyle name="Normal 9 3 3 3 3 3" xfId="4238" xr:uid="{234334AF-13B7-41EA-8BB4-BA4A40009BE8}"/>
    <cellStyle name="Normal 9 3 3 3 3 3 2" xfId="4774" xr:uid="{4D748A98-D1C2-402D-BAB1-5112470CB1FC}"/>
    <cellStyle name="Normal 9 3 3 3 3 4" xfId="4771" xr:uid="{204A6E30-8E0D-42F8-8FBC-D6F85C02104A}"/>
    <cellStyle name="Normal 9 3 3 3 4" xfId="3174" xr:uid="{BE867EDF-8A5A-436D-90FD-B102010F2493}"/>
    <cellStyle name="Normal 9 3 3 3 4 2" xfId="4239" xr:uid="{922D6F6F-0ABC-4391-B218-88FA332DA951}"/>
    <cellStyle name="Normal 9 3 3 3 4 2 2" xfId="4776" xr:uid="{19CD5A0A-8F77-41AC-9EB7-D812C3BF98F6}"/>
    <cellStyle name="Normal 9 3 3 3 4 3" xfId="4775" xr:uid="{876A2827-FB92-4E63-B296-4B78D7F464E8}"/>
    <cellStyle name="Normal 9 3 3 3 5" xfId="3175" xr:uid="{0A127EB1-8D5E-4D52-B771-D187E9EE9718}"/>
    <cellStyle name="Normal 9 3 3 3 5 2" xfId="4777" xr:uid="{680F1454-08A6-4365-A0D2-3A53B20991D1}"/>
    <cellStyle name="Normal 9 3 3 4" xfId="3176" xr:uid="{89AE78A9-1A17-47D4-A7EB-7CD96CE65ED2}"/>
    <cellStyle name="Normal 9 3 3 4 2" xfId="3177" xr:uid="{042C2C01-0D12-42FF-8541-C44E1DE13D3A}"/>
    <cellStyle name="Normal 9 3 3 4 2 2" xfId="4240" xr:uid="{DD5996AD-1BAC-4B23-B40C-BC150FC43C80}"/>
    <cellStyle name="Normal 9 3 3 4 2 2 2" xfId="4241" xr:uid="{898B698B-E216-4ED3-B7CA-E4A8E7C19584}"/>
    <cellStyle name="Normal 9 3 3 4 2 2 2 2" xfId="4781" xr:uid="{24B13A37-54CF-4CCF-977E-3109177E8B3E}"/>
    <cellStyle name="Normal 9 3 3 4 2 2 3" xfId="4780" xr:uid="{C746027A-684F-4913-9C16-48221FC88969}"/>
    <cellStyle name="Normal 9 3 3 4 2 3" xfId="4242" xr:uid="{F94C3EF4-6C6B-4A07-9B91-AE45BDFB1EA2}"/>
    <cellStyle name="Normal 9 3 3 4 2 3 2" xfId="4782" xr:uid="{0AEF025A-1233-4586-A126-0D662080F893}"/>
    <cellStyle name="Normal 9 3 3 4 2 4" xfId="4779" xr:uid="{6F35650F-1B44-4819-8CA5-EA0E23C4DAC2}"/>
    <cellStyle name="Normal 9 3 3 4 3" xfId="3178" xr:uid="{D618D2A9-177F-4D62-9B0A-65DE3D30B05A}"/>
    <cellStyle name="Normal 9 3 3 4 3 2" xfId="4243" xr:uid="{A1B90AED-006D-42D4-9C8F-C7F4325C69A9}"/>
    <cellStyle name="Normal 9 3 3 4 3 2 2" xfId="4784" xr:uid="{0D509700-4BB4-4255-A8A6-285047903096}"/>
    <cellStyle name="Normal 9 3 3 4 3 3" xfId="4783" xr:uid="{B1BFEEB3-3C05-4FBD-A715-4D5F15070358}"/>
    <cellStyle name="Normal 9 3 3 4 4" xfId="3179" xr:uid="{AF9D768C-0EB4-4D51-851F-E2D6046FE879}"/>
    <cellStyle name="Normal 9 3 3 4 4 2" xfId="4785" xr:uid="{8BDD86DA-B654-498B-A4F4-8FEFF6363D25}"/>
    <cellStyle name="Normal 9 3 3 4 5" xfId="4778" xr:uid="{C4F702EB-EB1A-47AF-A8B9-FB1F63AD451F}"/>
    <cellStyle name="Normal 9 3 3 5" xfId="3180" xr:uid="{4A502C16-DE2B-4030-B40C-D8A4C1C56E42}"/>
    <cellStyle name="Normal 9 3 3 5 2" xfId="3181" xr:uid="{A3E3D31A-A78C-43D9-8E69-2DF12FAC90AE}"/>
    <cellStyle name="Normal 9 3 3 5 2 2" xfId="4244" xr:uid="{5674DB85-6A88-4EEC-9F4D-BA63F72B8523}"/>
    <cellStyle name="Normal 9 3 3 5 2 2 2" xfId="4788" xr:uid="{2AC1D2C0-990F-4D7F-92AA-18EB05CF92AB}"/>
    <cellStyle name="Normal 9 3 3 5 2 3" xfId="4787" xr:uid="{52408AF4-C536-490D-858A-8BB8B77D77C0}"/>
    <cellStyle name="Normal 9 3 3 5 3" xfId="3182" xr:uid="{B9D2754F-100D-421E-82A3-D1881B5E6803}"/>
    <cellStyle name="Normal 9 3 3 5 3 2" xfId="4789" xr:uid="{F54B850E-4184-4406-86DB-055F72A61824}"/>
    <cellStyle name="Normal 9 3 3 5 4" xfId="3183" xr:uid="{8D0FD68E-AA98-4670-9569-070F98B8656B}"/>
    <cellStyle name="Normal 9 3 3 5 4 2" xfId="4790" xr:uid="{2893410A-29FA-4AA5-A267-4158303FB7B4}"/>
    <cellStyle name="Normal 9 3 3 5 5" xfId="4786" xr:uid="{AE7FCE3F-4582-4067-9F48-BD027A958A2E}"/>
    <cellStyle name="Normal 9 3 3 6" xfId="3184" xr:uid="{0271C5D4-C065-4484-A27A-2F9FE092DB36}"/>
    <cellStyle name="Normal 9 3 3 6 2" xfId="4245" xr:uid="{653EE4E5-D793-450F-A1B9-E0CF8CCF3E2E}"/>
    <cellStyle name="Normal 9 3 3 6 2 2" xfId="4792" xr:uid="{FCB3C8C5-C095-4FED-A2EC-6A40D46224BE}"/>
    <cellStyle name="Normal 9 3 3 6 3" xfId="4791" xr:uid="{45FE1741-5735-49FB-9BD1-60EEC39169C1}"/>
    <cellStyle name="Normal 9 3 3 7" xfId="3185" xr:uid="{DBB2F151-C4A9-4734-881E-DAA52515A613}"/>
    <cellStyle name="Normal 9 3 3 7 2" xfId="4793" xr:uid="{769784C5-EDAB-419F-88DC-8B794FD8F858}"/>
    <cellStyle name="Normal 9 3 3 8" xfId="3186" xr:uid="{CEAA2AF2-08A7-4C62-8193-515CCA12C079}"/>
    <cellStyle name="Normal 9 3 3 8 2" xfId="4794" xr:uid="{AF465AC7-52F0-4974-9E19-6BCAF48FF5E5}"/>
    <cellStyle name="Normal 9 3 4" xfId="3187" xr:uid="{DF6B763A-39A9-4184-8EAF-AAC31277F851}"/>
    <cellStyle name="Normal 9 3 4 2" xfId="3188" xr:uid="{5C15BC0F-6892-4AD0-8D13-0E618ED50138}"/>
    <cellStyle name="Normal 9 3 4 2 2" xfId="3189" xr:uid="{96AD044E-A178-4C0E-AE27-1DE01D0E49BA}"/>
    <cellStyle name="Normal 9 3 4 2 2 2" xfId="3190" xr:uid="{9558F377-DBBF-45CB-9A02-9D8CF82CF4EA}"/>
    <cellStyle name="Normal 9 3 4 2 2 2 2" xfId="4246" xr:uid="{E34B29A4-6DE7-450E-BCE0-D6CDECF4A1D1}"/>
    <cellStyle name="Normal 9 3 4 2 2 2 2 2" xfId="4799" xr:uid="{5967E5BE-2E85-452B-923F-D43BC0EA6901}"/>
    <cellStyle name="Normal 9 3 4 2 2 2 3" xfId="4798" xr:uid="{7C59E3E8-A484-4142-AAAC-4B07AE8085AE}"/>
    <cellStyle name="Normal 9 3 4 2 2 3" xfId="3191" xr:uid="{DD723A29-3AF8-4924-B80C-C18F59C24375}"/>
    <cellStyle name="Normal 9 3 4 2 2 3 2" xfId="4800" xr:uid="{131225AE-4118-47C2-80BF-DCCFA412BCE8}"/>
    <cellStyle name="Normal 9 3 4 2 2 4" xfId="3192" xr:uid="{CB2C7EB6-BAE9-4706-9D50-1F339855ED42}"/>
    <cellStyle name="Normal 9 3 4 2 2 4 2" xfId="4801" xr:uid="{9A4447AD-904D-46BC-B532-E23C76C8E475}"/>
    <cellStyle name="Normal 9 3 4 2 2 5" xfId="4797" xr:uid="{E7E4DE15-2B5B-4285-B5F2-CE92877F81FD}"/>
    <cellStyle name="Normal 9 3 4 2 3" xfId="3193" xr:uid="{5F288AB7-2F18-43E4-9141-769286D7E361}"/>
    <cellStyle name="Normal 9 3 4 2 3 2" xfId="4247" xr:uid="{84A441B5-8C25-4E20-8942-153606B398A4}"/>
    <cellStyle name="Normal 9 3 4 2 3 2 2" xfId="4803" xr:uid="{2ECC1226-6877-4FD0-A73A-EA2EF163BEDB}"/>
    <cellStyle name="Normal 9 3 4 2 3 3" xfId="4802" xr:uid="{AD6FB04E-548F-4088-98B7-B302F761319A}"/>
    <cellStyle name="Normal 9 3 4 2 4" xfId="3194" xr:uid="{3A504BD2-8F1D-4242-AE3A-54BF23F92834}"/>
    <cellStyle name="Normal 9 3 4 2 4 2" xfId="4804" xr:uid="{93D11850-57E3-4B8E-96C6-FF12F5363E3D}"/>
    <cellStyle name="Normal 9 3 4 2 5" xfId="3195" xr:uid="{75C5B9BC-7877-4BDD-A499-811D59C59FE1}"/>
    <cellStyle name="Normal 9 3 4 2 5 2" xfId="4805" xr:uid="{BF345297-2EE5-41C5-85E7-45C9AD087F4A}"/>
    <cellStyle name="Normal 9 3 4 2 6" xfId="4796" xr:uid="{5BDE9CAD-CF33-42A0-A427-81A17D595797}"/>
    <cellStyle name="Normal 9 3 4 3" xfId="3196" xr:uid="{761FC6D4-B21D-4231-B42E-DE7FCED4F537}"/>
    <cellStyle name="Normal 9 3 4 3 2" xfId="3197" xr:uid="{7C18E758-AEF3-46E1-BB47-9E0BA248C61F}"/>
    <cellStyle name="Normal 9 3 4 3 2 2" xfId="4248" xr:uid="{67D25251-C7EF-4E96-A4F9-665D9C9880BD}"/>
    <cellStyle name="Normal 9 3 4 3 2 2 2" xfId="4808" xr:uid="{B39106EC-1CEC-4D7F-98EC-D56554940C0B}"/>
    <cellStyle name="Normal 9 3 4 3 2 3" xfId="4807" xr:uid="{A1FD00E7-7FB4-43B1-AB06-7A15D956FD51}"/>
    <cellStyle name="Normal 9 3 4 3 3" xfId="3198" xr:uid="{4037A908-3BAB-4C09-9224-B12F3528C4C4}"/>
    <cellStyle name="Normal 9 3 4 3 3 2" xfId="4809" xr:uid="{954561AD-042C-4694-90F8-3010A2EFA0A2}"/>
    <cellStyle name="Normal 9 3 4 3 4" xfId="3199" xr:uid="{2C419112-4EBA-468E-8FE5-6D48F6B74271}"/>
    <cellStyle name="Normal 9 3 4 3 4 2" xfId="4810" xr:uid="{FBAD2CD2-4E09-430E-A5C9-36403095A26A}"/>
    <cellStyle name="Normal 9 3 4 3 5" xfId="4806" xr:uid="{352B135A-38B4-4266-987F-81DEEAACA935}"/>
    <cellStyle name="Normal 9 3 4 4" xfId="3200" xr:uid="{4A8763D7-240C-4BA3-A4A1-08E8C8829290}"/>
    <cellStyle name="Normal 9 3 4 4 2" xfId="3201" xr:uid="{D7FBF2B3-AF2F-4D19-84E8-42506F208798}"/>
    <cellStyle name="Normal 9 3 4 4 2 2" xfId="4812" xr:uid="{EDF2E05A-6164-4F5F-8842-3ED42260535F}"/>
    <cellStyle name="Normal 9 3 4 4 3" xfId="3202" xr:uid="{329217D9-E634-433B-8F51-86339245EE23}"/>
    <cellStyle name="Normal 9 3 4 4 3 2" xfId="4813" xr:uid="{A5D49DA9-3621-40D0-A62C-3CB822C6586E}"/>
    <cellStyle name="Normal 9 3 4 4 4" xfId="3203" xr:uid="{28138E0C-AE29-4CFF-8F12-B087756C9874}"/>
    <cellStyle name="Normal 9 3 4 4 4 2" xfId="4814" xr:uid="{FA8F800E-C40B-46D1-BC04-2CB5F271B185}"/>
    <cellStyle name="Normal 9 3 4 4 5" xfId="4811" xr:uid="{EB2813D6-3DA8-4889-8DE1-087BF176C798}"/>
    <cellStyle name="Normal 9 3 4 5" xfId="3204" xr:uid="{FDAFBE68-118C-46BC-BA56-B03143A2876D}"/>
    <cellStyle name="Normal 9 3 4 5 2" xfId="4815" xr:uid="{118269F0-76A8-4926-B13F-E62D6F9BF8DD}"/>
    <cellStyle name="Normal 9 3 4 6" xfId="3205" xr:uid="{58FAE08B-D6F1-4457-BEF6-613E8E631601}"/>
    <cellStyle name="Normal 9 3 4 6 2" xfId="4816" xr:uid="{6FE1F72C-F904-4E05-A5C4-E284E6FF6543}"/>
    <cellStyle name="Normal 9 3 4 7" xfId="3206" xr:uid="{275D2CB8-E724-4741-8963-882AF87F48B7}"/>
    <cellStyle name="Normal 9 3 4 7 2" xfId="4817" xr:uid="{21AE6826-B985-4703-A6B0-1829E6B9BE74}"/>
    <cellStyle name="Normal 9 3 4 8" xfId="4795" xr:uid="{2CE75728-0557-47F3-A981-7E6858BAFCAC}"/>
    <cellStyle name="Normal 9 3 5" xfId="3207" xr:uid="{E55ACA38-EEAC-492A-BBB5-581968D0040E}"/>
    <cellStyle name="Normal 9 3 5 2" xfId="3208" xr:uid="{E973BB62-875E-4473-AF45-C58FD381EB2B}"/>
    <cellStyle name="Normal 9 3 5 2 2" xfId="3209" xr:uid="{F705BB97-710E-49D5-BD42-175595CD05A7}"/>
    <cellStyle name="Normal 9 3 5 2 2 2" xfId="4249" xr:uid="{135522F1-7CDC-4AE1-BC88-7660E23C653C}"/>
    <cellStyle name="Normal 9 3 5 2 2 2 2" xfId="4250" xr:uid="{CCD81B78-9F25-4E5E-9C0E-FA5194C22613}"/>
    <cellStyle name="Normal 9 3 5 2 2 2 2 2" xfId="4822" xr:uid="{9A400E57-9342-452C-ACD4-93AE16E4E8B6}"/>
    <cellStyle name="Normal 9 3 5 2 2 2 3" xfId="4821" xr:uid="{C2034C57-9E07-48DF-9699-B9289CDF1957}"/>
    <cellStyle name="Normal 9 3 5 2 2 3" xfId="4251" xr:uid="{8D5EEE75-34E9-4774-B78E-5BD03F3C7B6E}"/>
    <cellStyle name="Normal 9 3 5 2 2 3 2" xfId="4823" xr:uid="{57A74E36-6220-4D96-AF24-8E34709B5CE4}"/>
    <cellStyle name="Normal 9 3 5 2 2 4" xfId="4820" xr:uid="{B20E392E-97BB-47C9-B55B-46A8BCE9997E}"/>
    <cellStyle name="Normal 9 3 5 2 3" xfId="3210" xr:uid="{DA6EF1DC-CCE6-4EBC-B4B2-C5DC1B48666A}"/>
    <cellStyle name="Normal 9 3 5 2 3 2" xfId="4252" xr:uid="{C83C07A2-831C-4041-97DB-AB7B090989C7}"/>
    <cellStyle name="Normal 9 3 5 2 3 2 2" xfId="4825" xr:uid="{929E54F5-C5DA-4E88-90F1-486323324E50}"/>
    <cellStyle name="Normal 9 3 5 2 3 3" xfId="4824" xr:uid="{1657AC45-07C9-4343-B55A-75D42712BC43}"/>
    <cellStyle name="Normal 9 3 5 2 4" xfId="3211" xr:uid="{684A669D-B480-4B14-813D-FA696C5EBEFA}"/>
    <cellStyle name="Normal 9 3 5 2 4 2" xfId="4826" xr:uid="{A93DC994-C5E4-444C-AB2D-B7F17B3987FB}"/>
    <cellStyle name="Normal 9 3 5 2 5" xfId="4819" xr:uid="{89FE6BBE-CDA7-4C15-B418-1764DE26BD0D}"/>
    <cellStyle name="Normal 9 3 5 3" xfId="3212" xr:uid="{434F8DE5-9A38-4CC2-83FE-F18C06CC9DBA}"/>
    <cellStyle name="Normal 9 3 5 3 2" xfId="3213" xr:uid="{DED841E5-E470-47EB-AFDB-C816BC1276F4}"/>
    <cellStyle name="Normal 9 3 5 3 2 2" xfId="4253" xr:uid="{444D932A-F2DC-4128-B618-DC9135781653}"/>
    <cellStyle name="Normal 9 3 5 3 2 2 2" xfId="4829" xr:uid="{F0A88C40-D19C-49B9-960F-336DD46945AA}"/>
    <cellStyle name="Normal 9 3 5 3 2 3" xfId="4828" xr:uid="{800FC550-6336-4928-8038-4A8DC119A66F}"/>
    <cellStyle name="Normal 9 3 5 3 3" xfId="3214" xr:uid="{02BD8711-1327-4228-B1DD-2A06984268BA}"/>
    <cellStyle name="Normal 9 3 5 3 3 2" xfId="4830" xr:uid="{1D127F5E-27CE-46C8-AB6F-7BB62DC30256}"/>
    <cellStyle name="Normal 9 3 5 3 4" xfId="3215" xr:uid="{B2FE26F3-E58E-4B6E-9149-A3002E19220E}"/>
    <cellStyle name="Normal 9 3 5 3 4 2" xfId="4831" xr:uid="{E2AF60C9-254A-4769-B781-3E73BA80699B}"/>
    <cellStyle name="Normal 9 3 5 3 5" xfId="4827" xr:uid="{5F5E8A64-3D96-4517-AE2E-846778791A43}"/>
    <cellStyle name="Normal 9 3 5 4" xfId="3216" xr:uid="{1341AC12-0E6F-492F-9DC4-4848D6B276E1}"/>
    <cellStyle name="Normal 9 3 5 4 2" xfId="4254" xr:uid="{9E4AE6C3-191E-405A-893D-BBBB2261A6F3}"/>
    <cellStyle name="Normal 9 3 5 4 2 2" xfId="4833" xr:uid="{F1D186D6-AB09-4D97-8FEC-A72B936C80C8}"/>
    <cellStyle name="Normal 9 3 5 4 3" xfId="4832" xr:uid="{EC47F120-7580-43E8-BFCD-2D755A33C4E4}"/>
    <cellStyle name="Normal 9 3 5 5" xfId="3217" xr:uid="{7C3AF588-FF70-49D8-88A5-EF2C39C8C245}"/>
    <cellStyle name="Normal 9 3 5 5 2" xfId="4834" xr:uid="{B63677EB-2758-4A53-9039-4D292A1E82EC}"/>
    <cellStyle name="Normal 9 3 5 6" xfId="3218" xr:uid="{F87E0227-9545-4131-B8C4-1C3BD43B73DB}"/>
    <cellStyle name="Normal 9 3 5 6 2" xfId="4835" xr:uid="{AAA4D5BD-D962-4E83-96E6-CFC4BBBF478C}"/>
    <cellStyle name="Normal 9 3 5 7" xfId="4818" xr:uid="{DEF69695-477B-46EA-AFB6-32F2893CD0EA}"/>
    <cellStyle name="Normal 9 3 6" xfId="3219" xr:uid="{915540DD-2A4B-43D9-8AF9-7F0E51E00D22}"/>
    <cellStyle name="Normal 9 3 6 2" xfId="3220" xr:uid="{33237C22-066A-4342-9A07-21BE96A03F98}"/>
    <cellStyle name="Normal 9 3 6 2 2" xfId="3221" xr:uid="{3C932E73-56DF-48D7-9A89-ACBE6DA456B5}"/>
    <cellStyle name="Normal 9 3 6 2 2 2" xfId="4255" xr:uid="{4FC11D6E-C582-4F2D-88CA-01B951A32906}"/>
    <cellStyle name="Normal 9 3 6 2 2 2 2" xfId="4839" xr:uid="{DD2CFEC6-55C6-40E7-90C3-9C18207C629A}"/>
    <cellStyle name="Normal 9 3 6 2 2 3" xfId="4838" xr:uid="{7C3C9AFD-2FE0-4346-8C30-918DAF660BD5}"/>
    <cellStyle name="Normal 9 3 6 2 3" xfId="3222" xr:uid="{3CF0481D-2EEC-4521-A9C9-DB470FC75E16}"/>
    <cellStyle name="Normal 9 3 6 2 3 2" xfId="4840" xr:uid="{9AC12F12-6E33-4CD6-877D-9B5394A70A9D}"/>
    <cellStyle name="Normal 9 3 6 2 4" xfId="3223" xr:uid="{D47B5AB9-7589-43FD-9432-4D5B5578BB77}"/>
    <cellStyle name="Normal 9 3 6 2 4 2" xfId="4841" xr:uid="{0B3C1F06-A547-46A3-8EBD-82991CD0BBFC}"/>
    <cellStyle name="Normal 9 3 6 2 5" xfId="4837" xr:uid="{0731BFE1-665C-4594-80C3-D7C1A4861EDB}"/>
    <cellStyle name="Normal 9 3 6 3" xfId="3224" xr:uid="{A179DAAC-4002-4A2A-818B-FFC7ADB90BCC}"/>
    <cellStyle name="Normal 9 3 6 3 2" xfId="4256" xr:uid="{88BC8FCF-B7BE-44F2-907E-66426B947786}"/>
    <cellStyle name="Normal 9 3 6 3 2 2" xfId="4843" xr:uid="{23390DB4-7127-4712-B202-86AE3CF8EEF9}"/>
    <cellStyle name="Normal 9 3 6 3 3" xfId="4842" xr:uid="{E22D138C-5269-4192-9C1D-10E365A7B8F9}"/>
    <cellStyle name="Normal 9 3 6 4" xfId="3225" xr:uid="{250F4CFF-B863-4A7A-BBEF-251D0882985D}"/>
    <cellStyle name="Normal 9 3 6 4 2" xfId="4844" xr:uid="{E4CDBB49-6510-480C-9935-1C9718DB0540}"/>
    <cellStyle name="Normal 9 3 6 5" xfId="3226" xr:uid="{FCD855EB-267D-476D-8F16-FD732B87FDD5}"/>
    <cellStyle name="Normal 9 3 6 5 2" xfId="4845" xr:uid="{9A0950CA-117E-4ACA-88ED-8211B5827375}"/>
    <cellStyle name="Normal 9 3 6 6" xfId="4836" xr:uid="{E3A36C91-721A-4A71-AB87-912EDD4DC4E1}"/>
    <cellStyle name="Normal 9 3 7" xfId="3227" xr:uid="{7A0FDB8A-4A96-4853-848C-93DE81742FF2}"/>
    <cellStyle name="Normal 9 3 7 2" xfId="3228" xr:uid="{7DFDC000-B858-4FA2-AA21-91297859760E}"/>
    <cellStyle name="Normal 9 3 7 2 2" xfId="4257" xr:uid="{71107750-B1BA-4473-B008-10595410A09E}"/>
    <cellStyle name="Normal 9 3 7 2 2 2" xfId="4848" xr:uid="{B2F6A7E0-052D-4581-A97A-F0637883D4E6}"/>
    <cellStyle name="Normal 9 3 7 2 3" xfId="4847" xr:uid="{2614DC34-3D2C-4736-BB50-F967C900CA6B}"/>
    <cellStyle name="Normal 9 3 7 3" xfId="3229" xr:uid="{99CC7056-E6DD-40BD-A10B-B9EEDCFFB391}"/>
    <cellStyle name="Normal 9 3 7 3 2" xfId="4849" xr:uid="{515F9EF0-5EC1-445B-B211-96D47764B5D2}"/>
    <cellStyle name="Normal 9 3 7 4" xfId="3230" xr:uid="{484E9CA9-106E-4DE2-A0F1-0DC95B8C6AC1}"/>
    <cellStyle name="Normal 9 3 7 4 2" xfId="4850" xr:uid="{44328C61-6338-42E5-8B9A-38E65599D546}"/>
    <cellStyle name="Normal 9 3 7 5" xfId="4846" xr:uid="{806736C3-8219-4C3E-9D9F-A9BA842AB41A}"/>
    <cellStyle name="Normal 9 3 8" xfId="3231" xr:uid="{72049010-94F0-4091-81C2-B1C3ECF1056D}"/>
    <cellStyle name="Normal 9 3 8 2" xfId="3232" xr:uid="{5CBEA54C-5895-4F1F-A650-BBCFECB6B424}"/>
    <cellStyle name="Normal 9 3 8 2 2" xfId="4852" xr:uid="{A7288CE4-17F1-4E74-9D4A-CC42DAA5EBA6}"/>
    <cellStyle name="Normal 9 3 8 3" xfId="3233" xr:uid="{A7E0A1D9-289E-4676-B444-0C858846996D}"/>
    <cellStyle name="Normal 9 3 8 3 2" xfId="4853" xr:uid="{53EFFCD9-6E5B-445B-98C8-20F862484FC7}"/>
    <cellStyle name="Normal 9 3 8 4" xfId="3234" xr:uid="{B9ADD201-0FF5-41E4-BE5D-F191EC88FB0B}"/>
    <cellStyle name="Normal 9 3 8 4 2" xfId="4854" xr:uid="{39A69D28-E01D-4208-85DA-629BDA26A82A}"/>
    <cellStyle name="Normal 9 3 8 5" xfId="4851" xr:uid="{EDE609C1-79B7-48C9-85B3-EB108B99CC95}"/>
    <cellStyle name="Normal 9 3 9" xfId="3235" xr:uid="{1837A6EF-8978-4A20-8B53-1521E8AB5609}"/>
    <cellStyle name="Normal 9 3 9 2" xfId="4855" xr:uid="{4E45EA23-0108-4B0B-AE88-3BB1479062E3}"/>
    <cellStyle name="Normal 9 4" xfId="3236" xr:uid="{EC1F27BB-8850-4B9D-9079-17D32AF0CD41}"/>
    <cellStyle name="Normal 9 4 10" xfId="3237" xr:uid="{A2210865-BE96-4BCE-962A-A27EBD897BD0}"/>
    <cellStyle name="Normal 9 4 10 2" xfId="4857" xr:uid="{61A01B3C-BA98-4663-99E0-5915E86F87F4}"/>
    <cellStyle name="Normal 9 4 11" xfId="3238" xr:uid="{78A2A36D-B1B5-4766-A015-E4A2A661BCBC}"/>
    <cellStyle name="Normal 9 4 11 2" xfId="4858" xr:uid="{52F17574-A443-428C-AEC1-4CFA4C161B93}"/>
    <cellStyle name="Normal 9 4 12" xfId="4856" xr:uid="{CCC5C9F8-CC84-4CCE-B984-0192F3A340F5}"/>
    <cellStyle name="Normal 9 4 2" xfId="3239" xr:uid="{272E467A-48F6-4A8E-A45F-B28E81AB9893}"/>
    <cellStyle name="Normal 9 4 2 10" xfId="4859" xr:uid="{0F3C9152-915D-4656-8C8E-7178708EA772}"/>
    <cellStyle name="Normal 9 4 2 2" xfId="3240" xr:uid="{A67535F8-A828-4304-88D5-950641390097}"/>
    <cellStyle name="Normal 9 4 2 2 2" xfId="3241" xr:uid="{AAC267EE-092F-4B13-86C1-02312A99CB91}"/>
    <cellStyle name="Normal 9 4 2 2 2 2" xfId="3242" xr:uid="{C9F85EB9-8689-4D72-A1AB-57E80D6D84D8}"/>
    <cellStyle name="Normal 9 4 2 2 2 2 2" xfId="3243" xr:uid="{B1C3560F-FE39-4E32-86E5-470D5C7C266A}"/>
    <cellStyle name="Normal 9 4 2 2 2 2 2 2" xfId="4258" xr:uid="{0CEC784E-A12E-4DF0-9950-0867A462EA1A}"/>
    <cellStyle name="Normal 9 4 2 2 2 2 2 2 2" xfId="4864" xr:uid="{3BAF1C8C-5B1E-4ADE-A96A-8E191B88BEB1}"/>
    <cellStyle name="Normal 9 4 2 2 2 2 2 3" xfId="4863" xr:uid="{D11C1A83-9151-4177-AB45-0676AA3F77F9}"/>
    <cellStyle name="Normal 9 4 2 2 2 2 3" xfId="3244" xr:uid="{8181A72E-5503-4726-BFFC-CCD661CD6CBC}"/>
    <cellStyle name="Normal 9 4 2 2 2 2 3 2" xfId="4865" xr:uid="{6162BD9C-1941-4597-AAE2-F2168EE16E20}"/>
    <cellStyle name="Normal 9 4 2 2 2 2 4" xfId="3245" xr:uid="{23DDC0DC-36B4-4CF4-AC00-AEB880FDB26E}"/>
    <cellStyle name="Normal 9 4 2 2 2 2 4 2" xfId="4866" xr:uid="{34975BCB-945D-4A71-AEA3-3963276D8F9F}"/>
    <cellStyle name="Normal 9 4 2 2 2 2 5" xfId="4862" xr:uid="{6E2319F7-0641-4B29-B24B-CCFD0BE752FF}"/>
    <cellStyle name="Normal 9 4 2 2 2 3" xfId="3246" xr:uid="{8CE3934E-310E-45DD-927E-82745D676BD2}"/>
    <cellStyle name="Normal 9 4 2 2 2 3 2" xfId="3247" xr:uid="{66D11921-CF5D-4E9B-BCBC-E53F9CB1C5A7}"/>
    <cellStyle name="Normal 9 4 2 2 2 3 2 2" xfId="4868" xr:uid="{53D31A6F-2FFB-4DEF-9134-F623A74AC6AC}"/>
    <cellStyle name="Normal 9 4 2 2 2 3 3" xfId="3248" xr:uid="{0565FB45-2B87-455A-99DF-EECEA46517E2}"/>
    <cellStyle name="Normal 9 4 2 2 2 3 3 2" xfId="4869" xr:uid="{3E56BB9F-1E61-4D93-A759-5E4BA8869D2A}"/>
    <cellStyle name="Normal 9 4 2 2 2 3 4" xfId="3249" xr:uid="{18987F28-E88F-4379-9F28-EDBE5EABF8B0}"/>
    <cellStyle name="Normal 9 4 2 2 2 3 4 2" xfId="4870" xr:uid="{702BCC54-95E3-4772-8901-621AF33F5109}"/>
    <cellStyle name="Normal 9 4 2 2 2 3 5" xfId="4867" xr:uid="{5340FC6A-74A9-4038-9225-240F324B71C3}"/>
    <cellStyle name="Normal 9 4 2 2 2 4" xfId="3250" xr:uid="{6F10F4A1-31F8-4CFC-ABD2-A53839D947A7}"/>
    <cellStyle name="Normal 9 4 2 2 2 4 2" xfId="4871" xr:uid="{79AD6BB8-687C-4658-8C2A-7616EE93C826}"/>
    <cellStyle name="Normal 9 4 2 2 2 5" xfId="3251" xr:uid="{32472FA4-111D-4028-AE42-26A1EC1E97C2}"/>
    <cellStyle name="Normal 9 4 2 2 2 5 2" xfId="4872" xr:uid="{F5A3F7F2-79B3-48E4-A50E-11FF6DCEDFB6}"/>
    <cellStyle name="Normal 9 4 2 2 2 6" xfId="3252" xr:uid="{3A26DA0C-DBE7-4A84-9B5E-1E376243662E}"/>
    <cellStyle name="Normal 9 4 2 2 2 6 2" xfId="4873" xr:uid="{850211E0-D01B-4563-84A5-1B2E3B30A2B4}"/>
    <cellStyle name="Normal 9 4 2 2 2 7" xfId="4861" xr:uid="{0F4F0B9C-2C47-436F-BFC9-2A7A7978CDC2}"/>
    <cellStyle name="Normal 9 4 2 2 3" xfId="3253" xr:uid="{BC06848D-B5CB-4DBA-B005-EEDB5E5C477F}"/>
    <cellStyle name="Normal 9 4 2 2 3 2" xfId="3254" xr:uid="{544DF5C1-0DAA-43D5-8176-B70C37920C80}"/>
    <cellStyle name="Normal 9 4 2 2 3 2 2" xfId="3255" xr:uid="{1BCE0DAF-0337-438E-B046-2DAB30425E35}"/>
    <cellStyle name="Normal 9 4 2 2 3 2 2 2" xfId="4876" xr:uid="{3D4717AF-3288-4999-A6B4-D949DE26476D}"/>
    <cellStyle name="Normal 9 4 2 2 3 2 3" xfId="3256" xr:uid="{6A628ED8-FEE0-4204-840B-8E2F53FD5968}"/>
    <cellStyle name="Normal 9 4 2 2 3 2 3 2" xfId="4877" xr:uid="{58FF334F-1124-4DF6-AA50-1A38B2264DEC}"/>
    <cellStyle name="Normal 9 4 2 2 3 2 4" xfId="3257" xr:uid="{0FA1774A-0391-4D87-9E5F-EC73C2114E86}"/>
    <cellStyle name="Normal 9 4 2 2 3 2 4 2" xfId="4878" xr:uid="{18F40ABC-FE68-4119-B2A4-A51A05D21269}"/>
    <cellStyle name="Normal 9 4 2 2 3 2 5" xfId="4875" xr:uid="{9475E546-EE18-4A70-9DE4-F5C452EED57C}"/>
    <cellStyle name="Normal 9 4 2 2 3 3" xfId="3258" xr:uid="{09964B40-DE1D-4285-BFC8-34A884C179BA}"/>
    <cellStyle name="Normal 9 4 2 2 3 3 2" xfId="4879" xr:uid="{4B9E8D40-78D3-46AB-9F81-456F73D508A2}"/>
    <cellStyle name="Normal 9 4 2 2 3 4" xfId="3259" xr:uid="{D48F33CC-8213-4775-9231-64A40CC74D97}"/>
    <cellStyle name="Normal 9 4 2 2 3 4 2" xfId="4880" xr:uid="{5981C2DD-8D54-4120-B152-A90FEE1693CF}"/>
    <cellStyle name="Normal 9 4 2 2 3 5" xfId="3260" xr:uid="{4994B408-0597-400C-8B83-C2DB28F43287}"/>
    <cellStyle name="Normal 9 4 2 2 3 5 2" xfId="4881" xr:uid="{2C180D2B-612A-498B-80CB-2245ADC0CC6E}"/>
    <cellStyle name="Normal 9 4 2 2 3 6" xfId="4874" xr:uid="{80D7BD4E-BD5F-4EE8-B4B1-456D4D50237A}"/>
    <cellStyle name="Normal 9 4 2 2 4" xfId="3261" xr:uid="{CA34A5B8-468F-4F49-A766-A94DD796F123}"/>
    <cellStyle name="Normal 9 4 2 2 4 2" xfId="3262" xr:uid="{A7F51FC2-ECD3-443A-8C2A-0D3467F17830}"/>
    <cellStyle name="Normal 9 4 2 2 4 2 2" xfId="4883" xr:uid="{A1A6B152-3C70-452B-A1C0-E6C2053B0F65}"/>
    <cellStyle name="Normal 9 4 2 2 4 3" xfId="3263" xr:uid="{C9357903-D0AB-4E6D-AA6C-EAC8014ECEBE}"/>
    <cellStyle name="Normal 9 4 2 2 4 3 2" xfId="4884" xr:uid="{CA432283-20EC-467D-A157-C5D7DA7A5602}"/>
    <cellStyle name="Normal 9 4 2 2 4 4" xfId="3264" xr:uid="{15696A0A-8E2E-4FE8-9F38-1E49BCE49985}"/>
    <cellStyle name="Normal 9 4 2 2 4 4 2" xfId="4885" xr:uid="{CF3512CD-1DB2-4BA8-BC15-7F9C73B95678}"/>
    <cellStyle name="Normal 9 4 2 2 4 5" xfId="4882" xr:uid="{6789F425-726F-4A8F-A6B9-C399276C12B6}"/>
    <cellStyle name="Normal 9 4 2 2 5" xfId="3265" xr:uid="{2E176BBD-D753-46BC-9640-BE70318EDA3E}"/>
    <cellStyle name="Normal 9 4 2 2 5 2" xfId="3266" xr:uid="{BA3F1A61-F1A1-4038-8973-C415631109E6}"/>
    <cellStyle name="Normal 9 4 2 2 5 2 2" xfId="4887" xr:uid="{F5D01448-763F-403F-B5A2-3B39BE66259E}"/>
    <cellStyle name="Normal 9 4 2 2 5 3" xfId="3267" xr:uid="{0498471A-B77A-42AC-A39F-C8A07D6DDC89}"/>
    <cellStyle name="Normal 9 4 2 2 5 3 2" xfId="4888" xr:uid="{73986538-EC98-40E3-913B-BC5BFC17824E}"/>
    <cellStyle name="Normal 9 4 2 2 5 4" xfId="3268" xr:uid="{6366806B-8D91-4F0B-8A4E-FCC59A919A26}"/>
    <cellStyle name="Normal 9 4 2 2 5 4 2" xfId="4889" xr:uid="{EE34C559-17CB-4C5E-B4C9-F87BC07512E9}"/>
    <cellStyle name="Normal 9 4 2 2 5 5" xfId="4886" xr:uid="{1CC90C25-950B-4C2D-9920-C0EE14DE4FEC}"/>
    <cellStyle name="Normal 9 4 2 2 6" xfId="3269" xr:uid="{31B49E4B-258F-4DB6-893B-813EF2BA28CC}"/>
    <cellStyle name="Normal 9 4 2 2 6 2" xfId="4890" xr:uid="{7ECEE384-DCED-4068-BCCF-22E3292E9DF3}"/>
    <cellStyle name="Normal 9 4 2 2 7" xfId="3270" xr:uid="{AB1B11A8-1ABE-4AAE-AB59-50132F9A9E0C}"/>
    <cellStyle name="Normal 9 4 2 2 7 2" xfId="4891" xr:uid="{7D49A38F-A133-4AF6-A1E3-801BFD16EBF8}"/>
    <cellStyle name="Normal 9 4 2 2 8" xfId="3271" xr:uid="{DE26B54B-46AF-4C98-9D70-9E81D055D198}"/>
    <cellStyle name="Normal 9 4 2 2 8 2" xfId="4892" xr:uid="{E893572D-54AF-441D-BA18-AFF2D3DE4991}"/>
    <cellStyle name="Normal 9 4 2 2 9" xfId="4860" xr:uid="{75D7C252-CEF0-4497-A12E-99AC23909C13}"/>
    <cellStyle name="Normal 9 4 2 3" xfId="3272" xr:uid="{CF31C49A-E972-4201-B52E-EF3473DB869E}"/>
    <cellStyle name="Normal 9 4 2 3 2" xfId="3273" xr:uid="{88537143-40B7-4CC4-B9BD-035954D5303E}"/>
    <cellStyle name="Normal 9 4 2 3 2 2" xfId="3274" xr:uid="{8D16E04F-6528-478F-B999-BFD1FD52FCB9}"/>
    <cellStyle name="Normal 9 4 2 3 2 2 2" xfId="4259" xr:uid="{E34B992D-9856-40EC-AE1F-6FBB7D336727}"/>
    <cellStyle name="Normal 9 4 2 3 2 2 2 2" xfId="4260" xr:uid="{C31ECFDD-AE9E-45C2-9A8E-F1108409FB14}"/>
    <cellStyle name="Normal 9 4 2 3 2 2 2 2 2" xfId="4897" xr:uid="{B03A295D-448E-40BE-863A-9B04517B2B83}"/>
    <cellStyle name="Normal 9 4 2 3 2 2 2 3" xfId="4896" xr:uid="{5833ADDD-6ED9-4828-9011-4D933F9D2E09}"/>
    <cellStyle name="Normal 9 4 2 3 2 2 3" xfId="4261" xr:uid="{6723DC09-166B-43A9-9402-56E2C90C14F0}"/>
    <cellStyle name="Normal 9 4 2 3 2 2 3 2" xfId="4898" xr:uid="{C6CE8A21-F4D3-4AEC-B3D2-52A6A1BA4890}"/>
    <cellStyle name="Normal 9 4 2 3 2 2 4" xfId="4895" xr:uid="{EE0F3DD9-0345-42D6-B4A3-1A0CAEA8D854}"/>
    <cellStyle name="Normal 9 4 2 3 2 3" xfId="3275" xr:uid="{235E7B2F-85EA-4E8B-BC5D-7BD2DDD41011}"/>
    <cellStyle name="Normal 9 4 2 3 2 3 2" xfId="4262" xr:uid="{398BE7C5-6646-4AF1-A43A-367338606373}"/>
    <cellStyle name="Normal 9 4 2 3 2 3 2 2" xfId="4900" xr:uid="{85C28D66-C467-4831-94B6-148B2DDA0809}"/>
    <cellStyle name="Normal 9 4 2 3 2 3 3" xfId="4899" xr:uid="{1FA913D5-003D-4AC3-AF96-CA5F7ACF136C}"/>
    <cellStyle name="Normal 9 4 2 3 2 4" xfId="3276" xr:uid="{8EAFC8B3-E1CC-4941-9156-00861B703268}"/>
    <cellStyle name="Normal 9 4 2 3 2 4 2" xfId="4901" xr:uid="{B4A8D271-BF85-4761-AF55-208E1DD2200F}"/>
    <cellStyle name="Normal 9 4 2 3 2 5" xfId="4894" xr:uid="{E45EB96B-86AB-46A3-AB31-EAD36117B03A}"/>
    <cellStyle name="Normal 9 4 2 3 3" xfId="3277" xr:uid="{0D9E64F3-6518-4F62-91C9-9628B798AB9E}"/>
    <cellStyle name="Normal 9 4 2 3 3 2" xfId="3278" xr:uid="{68D5126E-E9E5-4870-82B2-1420F9F33B91}"/>
    <cellStyle name="Normal 9 4 2 3 3 2 2" xfId="4263" xr:uid="{39E60230-35E0-44DD-BB09-2821C45FC30E}"/>
    <cellStyle name="Normal 9 4 2 3 3 2 2 2" xfId="4904" xr:uid="{DE888935-3CF5-4518-A68A-B3358A96A0B5}"/>
    <cellStyle name="Normal 9 4 2 3 3 2 3" xfId="4903" xr:uid="{C8C72ED9-DF11-4F84-9AFE-1A3EF8A8BAEC}"/>
    <cellStyle name="Normal 9 4 2 3 3 3" xfId="3279" xr:uid="{8FA8FD13-74C3-4712-9CB1-97E8959AFEF0}"/>
    <cellStyle name="Normal 9 4 2 3 3 3 2" xfId="4905" xr:uid="{6D3E3878-8D28-4D47-B7B0-D0891587AF07}"/>
    <cellStyle name="Normal 9 4 2 3 3 4" xfId="3280" xr:uid="{AFA118B4-46DE-45CE-BA05-0F52C06FFFF7}"/>
    <cellStyle name="Normal 9 4 2 3 3 4 2" xfId="4906" xr:uid="{093F8572-10BD-4BA3-AAC1-A51549D2BBD8}"/>
    <cellStyle name="Normal 9 4 2 3 3 5" xfId="4902" xr:uid="{27A022C8-6DA3-4A6B-B553-6AF0E49686C1}"/>
    <cellStyle name="Normal 9 4 2 3 4" xfId="3281" xr:uid="{5D700414-A7B3-428D-8834-14205D080180}"/>
    <cellStyle name="Normal 9 4 2 3 4 2" xfId="4264" xr:uid="{900015A0-0F57-4D86-926A-DB5E2B6F19FA}"/>
    <cellStyle name="Normal 9 4 2 3 4 2 2" xfId="4908" xr:uid="{F18F2681-126C-4967-9048-B67347AE55BE}"/>
    <cellStyle name="Normal 9 4 2 3 4 3" xfId="4907" xr:uid="{17C3B066-C480-4293-B82F-F40F43A4032B}"/>
    <cellStyle name="Normal 9 4 2 3 5" xfId="3282" xr:uid="{B4B4A2A5-7647-4756-B3CF-8B26114E60D7}"/>
    <cellStyle name="Normal 9 4 2 3 5 2" xfId="4909" xr:uid="{87A3ACFB-57DD-4325-96F4-17387952AE41}"/>
    <cellStyle name="Normal 9 4 2 3 6" xfId="3283" xr:uid="{7413968D-362B-4FD5-9F03-8A357BAB32BA}"/>
    <cellStyle name="Normal 9 4 2 3 6 2" xfId="4910" xr:uid="{D844A776-3900-4B76-BF93-B81F9ECEE109}"/>
    <cellStyle name="Normal 9 4 2 3 7" xfId="4893" xr:uid="{44042A73-5346-485F-A163-6BDD322C5084}"/>
    <cellStyle name="Normal 9 4 2 4" xfId="3284" xr:uid="{5035E109-2C1E-4EB1-A423-46C0E2A30F13}"/>
    <cellStyle name="Normal 9 4 2 4 2" xfId="3285" xr:uid="{27FCAFFA-CE47-4CAD-A916-92478C534B73}"/>
    <cellStyle name="Normal 9 4 2 4 2 2" xfId="3286" xr:uid="{255841A7-A16F-48D4-AF79-ACEE13CB97E1}"/>
    <cellStyle name="Normal 9 4 2 4 2 2 2" xfId="4265" xr:uid="{62634DCF-215E-483B-A1A9-69EC2775BEC1}"/>
    <cellStyle name="Normal 9 4 2 4 2 2 2 2" xfId="4914" xr:uid="{D348AC92-58E1-451B-8357-32F6D0631B25}"/>
    <cellStyle name="Normal 9 4 2 4 2 2 3" xfId="4913" xr:uid="{F0A96E21-95DF-4FD2-B8A3-8B66AA197F3F}"/>
    <cellStyle name="Normal 9 4 2 4 2 3" xfId="3287" xr:uid="{05F54BAB-D6DB-4B34-B25A-F974376BA86C}"/>
    <cellStyle name="Normal 9 4 2 4 2 3 2" xfId="4915" xr:uid="{6021CAC7-7A93-4DD3-90D9-DE2A730FFFB3}"/>
    <cellStyle name="Normal 9 4 2 4 2 4" xfId="3288" xr:uid="{F3C92962-B103-4A78-8602-80A306420653}"/>
    <cellStyle name="Normal 9 4 2 4 2 4 2" xfId="4916" xr:uid="{70B7D6CC-42B8-4981-AD7E-85C55430FBEF}"/>
    <cellStyle name="Normal 9 4 2 4 2 5" xfId="4912" xr:uid="{12CE628D-729E-47FD-950D-1A6D266ED759}"/>
    <cellStyle name="Normal 9 4 2 4 3" xfId="3289" xr:uid="{6B1119AC-DF06-4DA7-B4CF-9236D071D349}"/>
    <cellStyle name="Normal 9 4 2 4 3 2" xfId="4266" xr:uid="{431C0D8F-E212-4FDA-BC65-4A968B1166A5}"/>
    <cellStyle name="Normal 9 4 2 4 3 2 2" xfId="4918" xr:uid="{EEE156BD-A3DA-4A93-A7BC-BB47BE25E166}"/>
    <cellStyle name="Normal 9 4 2 4 3 3" xfId="4917" xr:uid="{EFB564B8-1E56-4E22-AAFE-8F23EDA32E55}"/>
    <cellStyle name="Normal 9 4 2 4 4" xfId="3290" xr:uid="{23D2D2F4-D493-4280-A875-6781D9C9F22B}"/>
    <cellStyle name="Normal 9 4 2 4 4 2" xfId="4919" xr:uid="{1CB90BE8-A291-44FC-B398-9EC3765434A5}"/>
    <cellStyle name="Normal 9 4 2 4 5" xfId="3291" xr:uid="{AE8CBEA3-4B53-41A9-B89D-6814E2334CB0}"/>
    <cellStyle name="Normal 9 4 2 4 5 2" xfId="4920" xr:uid="{F1939B24-339C-4933-8A34-222C0A210642}"/>
    <cellStyle name="Normal 9 4 2 4 6" xfId="4911" xr:uid="{3D6A6CC5-4347-4524-8765-8F884A0039B9}"/>
    <cellStyle name="Normal 9 4 2 5" xfId="3292" xr:uid="{0F5BAEF4-D021-4FDE-A231-758BD87764EF}"/>
    <cellStyle name="Normal 9 4 2 5 2" xfId="3293" xr:uid="{10CA70ED-AD63-4C5F-95E9-9C6FBDAE7D97}"/>
    <cellStyle name="Normal 9 4 2 5 2 2" xfId="4267" xr:uid="{ADA1371D-1FDF-4E10-B02A-B94F261ACC3D}"/>
    <cellStyle name="Normal 9 4 2 5 2 2 2" xfId="4923" xr:uid="{2F73CEC2-4B8D-4826-8154-D3F77FFE5A5A}"/>
    <cellStyle name="Normal 9 4 2 5 2 3" xfId="4922" xr:uid="{581451C4-D68B-4FFF-A89A-BCADC768AC0B}"/>
    <cellStyle name="Normal 9 4 2 5 3" xfId="3294" xr:uid="{BEBB4BBC-178E-4614-8592-62E6926CEE87}"/>
    <cellStyle name="Normal 9 4 2 5 3 2" xfId="4924" xr:uid="{62840793-60E0-41F5-B348-F40239875A2A}"/>
    <cellStyle name="Normal 9 4 2 5 4" xfId="3295" xr:uid="{BA3461AE-3D67-4A97-B75D-37ED0E496D4D}"/>
    <cellStyle name="Normal 9 4 2 5 4 2" xfId="4925" xr:uid="{213ADD80-824C-49FC-9485-077185453493}"/>
    <cellStyle name="Normal 9 4 2 5 5" xfId="4921" xr:uid="{D7C5F0EC-E046-4CB6-8C15-F51ABF01ED10}"/>
    <cellStyle name="Normal 9 4 2 6" xfId="3296" xr:uid="{13F9F266-08CC-4B2F-83B7-EC9138CE424A}"/>
    <cellStyle name="Normal 9 4 2 6 2" xfId="3297" xr:uid="{4123EAD6-1FDA-41A8-92BE-8B19E559FE24}"/>
    <cellStyle name="Normal 9 4 2 6 2 2" xfId="4927" xr:uid="{1729D507-8A95-4DB5-ADF1-4DA2F09474D9}"/>
    <cellStyle name="Normal 9 4 2 6 3" xfId="3298" xr:uid="{4502DADE-45BF-4B38-A27D-D6813D444F80}"/>
    <cellStyle name="Normal 9 4 2 6 3 2" xfId="4928" xr:uid="{29224EC2-E876-4DF0-A588-358659652547}"/>
    <cellStyle name="Normal 9 4 2 6 4" xfId="3299" xr:uid="{FA53D401-A08A-4D81-9D01-B19E3B81FFC3}"/>
    <cellStyle name="Normal 9 4 2 6 4 2" xfId="4929" xr:uid="{0EECA680-3084-4B74-A9AF-E3C451AFE441}"/>
    <cellStyle name="Normal 9 4 2 6 5" xfId="4926" xr:uid="{4A5F367D-319B-4FF4-8333-CDA3C4C623BB}"/>
    <cellStyle name="Normal 9 4 2 7" xfId="3300" xr:uid="{8B98CEBA-7D86-49EC-9252-3AFA65397086}"/>
    <cellStyle name="Normal 9 4 2 7 2" xfId="4930" xr:uid="{238A5487-CBAE-42A8-9C64-0F0CEED666F6}"/>
    <cellStyle name="Normal 9 4 2 8" xfId="3301" xr:uid="{2A7C0EDD-2BD2-4322-860D-D5DE2F072A7B}"/>
    <cellStyle name="Normal 9 4 2 8 2" xfId="4931" xr:uid="{690DFDF3-5BB4-4DE3-B51C-DCEBFF474AE4}"/>
    <cellStyle name="Normal 9 4 2 9" xfId="3302" xr:uid="{9C5CF96D-4147-41D7-8288-0EC7779EBA52}"/>
    <cellStyle name="Normal 9 4 2 9 2" xfId="4932" xr:uid="{102B2E4C-6E5D-42E7-9344-4764D69FE3F4}"/>
    <cellStyle name="Normal 9 4 3" xfId="3303" xr:uid="{656643DC-F940-4126-B11C-C891DA5AB8A3}"/>
    <cellStyle name="Normal 9 4 3 2" xfId="3304" xr:uid="{EE4CEBE3-C99D-4004-BF81-8CD202C2D7F3}"/>
    <cellStyle name="Normal 9 4 3 2 2" xfId="3305" xr:uid="{15290CA6-2DF8-4D65-850F-513D095EFE4F}"/>
    <cellStyle name="Normal 9 4 3 2 2 2" xfId="3306" xr:uid="{19CE66F5-E2E9-49FD-9C9F-6B76238617DA}"/>
    <cellStyle name="Normal 9 4 3 2 2 2 2" xfId="4268" xr:uid="{BCCB8D91-D6FB-4730-BA8F-F57B622A7897}"/>
    <cellStyle name="Normal 9 4 3 2 2 2 2 2" xfId="4671" xr:uid="{2D371758-7269-49BC-A028-7FF596B97C48}"/>
    <cellStyle name="Normal 9 4 3 2 2 2 2 2 2" xfId="5308" xr:uid="{28B40739-4E21-4EBB-BAEE-27AC42EE9178}"/>
    <cellStyle name="Normal 9 4 3 2 2 2 2 2 3" xfId="4937" xr:uid="{16BE93DB-7A3C-4DFB-9B9F-D02E5BBAB8A4}"/>
    <cellStyle name="Normal 9 4 3 2 2 2 3" xfId="4672" xr:uid="{EF3D5D62-17B4-4A2E-A3D6-9B9C68439F2D}"/>
    <cellStyle name="Normal 9 4 3 2 2 2 3 2" xfId="5309" xr:uid="{EE0FEE00-55DC-44A9-AC94-0EFE9D597D25}"/>
    <cellStyle name="Normal 9 4 3 2 2 2 3 3" xfId="4936" xr:uid="{B0BC8B3E-527D-481E-AE9C-1804101282FE}"/>
    <cellStyle name="Normal 9 4 3 2 2 3" xfId="3307" xr:uid="{7496164A-14EF-42EC-9B49-4F3A8FCAABC2}"/>
    <cellStyle name="Normal 9 4 3 2 2 3 2" xfId="4673" xr:uid="{23380792-2D9E-44A4-968A-3BE9D690522E}"/>
    <cellStyle name="Normal 9 4 3 2 2 3 2 2" xfId="5310" xr:uid="{F637EB5A-8B65-47F9-8B26-8D3615382854}"/>
    <cellStyle name="Normal 9 4 3 2 2 3 2 3" xfId="4938" xr:uid="{C1E21073-38E0-44DA-A857-097FC64B640C}"/>
    <cellStyle name="Normal 9 4 3 2 2 4" xfId="3308" xr:uid="{BD3DE8D9-EAD0-4FF7-862E-548249C806A7}"/>
    <cellStyle name="Normal 9 4 3 2 2 4 2" xfId="4939" xr:uid="{C2DEDAD1-99A1-4092-8ECE-0454D6DF7473}"/>
    <cellStyle name="Normal 9 4 3 2 2 5" xfId="4935" xr:uid="{C8A10D44-9A01-48C3-B7C3-9BFCD5F2E4CA}"/>
    <cellStyle name="Normal 9 4 3 2 3" xfId="3309" xr:uid="{98D18F56-A86A-4954-86CF-B6B1FA584FE7}"/>
    <cellStyle name="Normal 9 4 3 2 3 2" xfId="3310" xr:uid="{8892AB57-98D1-4AF1-9F21-6924FA3ACECE}"/>
    <cellStyle name="Normal 9 4 3 2 3 2 2" xfId="4674" xr:uid="{39D014ED-CBB0-4B67-B4F7-54C80BF0D76E}"/>
    <cellStyle name="Normal 9 4 3 2 3 2 2 2" xfId="5311" xr:uid="{724AB0F7-8492-44B4-8DAD-E952E30FEA84}"/>
    <cellStyle name="Normal 9 4 3 2 3 2 2 3" xfId="4941" xr:uid="{71D1ED68-4722-47D9-902F-C0A2010CA744}"/>
    <cellStyle name="Normal 9 4 3 2 3 3" xfId="3311" xr:uid="{F1CA1CF9-E8B7-44AD-B99A-46E1DF3B4203}"/>
    <cellStyle name="Normal 9 4 3 2 3 3 2" xfId="4942" xr:uid="{B09121F2-0D26-45C7-9760-C9B481CF00A1}"/>
    <cellStyle name="Normal 9 4 3 2 3 4" xfId="3312" xr:uid="{FEA842E5-1A5B-4242-8BE8-A55E57BF1475}"/>
    <cellStyle name="Normal 9 4 3 2 3 4 2" xfId="4943" xr:uid="{67DF4F97-DBDE-43B0-9111-A7B968E79521}"/>
    <cellStyle name="Normal 9 4 3 2 3 5" xfId="4940" xr:uid="{C576371C-7320-42E8-B403-92B6729C84D5}"/>
    <cellStyle name="Normal 9 4 3 2 4" xfId="3313" xr:uid="{A08D2988-B042-4489-AC3F-D51BD3BDAE83}"/>
    <cellStyle name="Normal 9 4 3 2 4 2" xfId="4675" xr:uid="{48782CCD-2AE5-4CB3-89B9-29701A4B8552}"/>
    <cellStyle name="Normal 9 4 3 2 4 2 2" xfId="5312" xr:uid="{AE85B1DD-401A-4879-A73B-7C96BFBA1AA8}"/>
    <cellStyle name="Normal 9 4 3 2 4 2 3" xfId="4944" xr:uid="{B9CB6D29-12DC-4033-ABA7-066A2E818C70}"/>
    <cellStyle name="Normal 9 4 3 2 5" xfId="3314" xr:uid="{50541877-0826-4EB6-AB21-C8D0924DEAD7}"/>
    <cellStyle name="Normal 9 4 3 2 5 2" xfId="4945" xr:uid="{D89B29BB-4B24-4F7E-999F-E970ED1E04E1}"/>
    <cellStyle name="Normal 9 4 3 2 6" xfId="3315" xr:uid="{DB562972-7696-4594-B017-76253322F544}"/>
    <cellStyle name="Normal 9 4 3 2 6 2" xfId="4946" xr:uid="{A836800F-69FA-46D0-A44C-BDFF3256AC06}"/>
    <cellStyle name="Normal 9 4 3 2 7" xfId="4934" xr:uid="{0159DD46-52BB-4B25-92DF-4973F9D8658F}"/>
    <cellStyle name="Normal 9 4 3 3" xfId="3316" xr:uid="{78AB2BF9-370F-49B9-81E9-6F46B2FED385}"/>
    <cellStyle name="Normal 9 4 3 3 2" xfId="3317" xr:uid="{CEBB669D-195C-4F1F-AF49-45B035DDA506}"/>
    <cellStyle name="Normal 9 4 3 3 2 2" xfId="3318" xr:uid="{B9710FBF-F024-42E9-8476-117575C5855F}"/>
    <cellStyle name="Normal 9 4 3 3 2 2 2" xfId="4676" xr:uid="{3166031F-A2C1-44D9-BB7F-658C72EE28EC}"/>
    <cellStyle name="Normal 9 4 3 3 2 2 2 2" xfId="5313" xr:uid="{25C5A083-FD37-44CE-863A-D5D48706CA1B}"/>
    <cellStyle name="Normal 9 4 3 3 2 2 2 3" xfId="4949" xr:uid="{4555462C-ECF8-4CB3-87C1-89E2107CC95E}"/>
    <cellStyle name="Normal 9 4 3 3 2 3" xfId="3319" xr:uid="{FFD38A32-3E39-4A1C-B57A-981AE895484F}"/>
    <cellStyle name="Normal 9 4 3 3 2 3 2" xfId="4950" xr:uid="{25B5F34D-18F5-44EB-95AD-CD9E17E1209B}"/>
    <cellStyle name="Normal 9 4 3 3 2 4" xfId="3320" xr:uid="{A73B3815-7B38-4F66-892D-62C54979E866}"/>
    <cellStyle name="Normal 9 4 3 3 2 4 2" xfId="4951" xr:uid="{85DDE7F0-2FDF-48B0-B541-2A86CB0EECFD}"/>
    <cellStyle name="Normal 9 4 3 3 2 5" xfId="4948" xr:uid="{DF5651C0-DB05-4BEB-A32F-B6E1C818FAC3}"/>
    <cellStyle name="Normal 9 4 3 3 3" xfId="3321" xr:uid="{41E8034D-C751-40D3-BFEF-3D855917DFAA}"/>
    <cellStyle name="Normal 9 4 3 3 3 2" xfId="4677" xr:uid="{053577A8-C908-4D51-ABCA-32BF5D8A90D9}"/>
    <cellStyle name="Normal 9 4 3 3 3 2 2" xfId="5314" xr:uid="{8CBB7F7B-7025-4DDA-943D-2AB3526EBFED}"/>
    <cellStyle name="Normal 9 4 3 3 3 2 3" xfId="4952" xr:uid="{3EF138D1-5CC2-4280-88EE-CC5C8F4113E1}"/>
    <cellStyle name="Normal 9 4 3 3 4" xfId="3322" xr:uid="{A48FA08B-0F5B-4371-A172-73D7E1EAACCB}"/>
    <cellStyle name="Normal 9 4 3 3 4 2" xfId="4953" xr:uid="{96DD769E-6FC8-40A9-932A-5AD9B1F5DCE2}"/>
    <cellStyle name="Normal 9 4 3 3 5" xfId="3323" xr:uid="{664E477C-50EA-4945-9E97-B4542E5A0C5C}"/>
    <cellStyle name="Normal 9 4 3 3 5 2" xfId="4954" xr:uid="{BF62EB55-82F8-407B-99CD-DB8FCB9BD9FB}"/>
    <cellStyle name="Normal 9 4 3 3 6" xfId="4947" xr:uid="{480DD49A-2695-4359-9751-7BC90F7117A9}"/>
    <cellStyle name="Normal 9 4 3 4" xfId="3324" xr:uid="{EC193DA2-D0C9-4DC9-B99B-82923FBD623A}"/>
    <cellStyle name="Normal 9 4 3 4 2" xfId="3325" xr:uid="{25B6D6E0-6B3F-409B-8B79-B5C79D3EBF6C}"/>
    <cellStyle name="Normal 9 4 3 4 2 2" xfId="4678" xr:uid="{825C1183-A271-4F7E-AE97-5D1CF7E07C45}"/>
    <cellStyle name="Normal 9 4 3 4 2 2 2" xfId="5315" xr:uid="{50C1D602-1BEC-48E0-A09A-6F4A52040B71}"/>
    <cellStyle name="Normal 9 4 3 4 2 2 3" xfId="4956" xr:uid="{031DFD35-29D3-43BA-8929-398785DFB09E}"/>
    <cellStyle name="Normal 9 4 3 4 3" xfId="3326" xr:uid="{F2964CA8-B59E-45E0-B211-B52EF98727FF}"/>
    <cellStyle name="Normal 9 4 3 4 3 2" xfId="4957" xr:uid="{10FC54AF-7B74-4D96-8C95-0B2646B0BF17}"/>
    <cellStyle name="Normal 9 4 3 4 4" xfId="3327" xr:uid="{42826B11-6829-42D6-BB1A-40458454A1DB}"/>
    <cellStyle name="Normal 9 4 3 4 4 2" xfId="4958" xr:uid="{0B7C2B59-2E2F-4D91-9D5A-AD4F97B9E5FB}"/>
    <cellStyle name="Normal 9 4 3 4 5" xfId="4955" xr:uid="{A9E0D956-DB0A-402C-91C8-883267EE78F3}"/>
    <cellStyle name="Normal 9 4 3 5" xfId="3328" xr:uid="{3F0DE544-BA33-4BFD-A438-4C0D137840D1}"/>
    <cellStyle name="Normal 9 4 3 5 2" xfId="3329" xr:uid="{CFFC5010-D4EF-44DD-8158-0822EB9988B5}"/>
    <cellStyle name="Normal 9 4 3 5 2 2" xfId="4960" xr:uid="{B3A6759A-3733-4472-9669-BD967CDC92C5}"/>
    <cellStyle name="Normal 9 4 3 5 3" xfId="3330" xr:uid="{05A60A31-6C31-4AD9-A5AD-7B7232EEC563}"/>
    <cellStyle name="Normal 9 4 3 5 3 2" xfId="4961" xr:uid="{92252D72-2DAC-4A09-890D-B94B9CE61950}"/>
    <cellStyle name="Normal 9 4 3 5 4" xfId="3331" xr:uid="{13148F8F-4C58-4E8B-B2A7-B9A05573560E}"/>
    <cellStyle name="Normal 9 4 3 5 4 2" xfId="4962" xr:uid="{2B0223B1-4ED2-4047-94AE-E3DCCE71B0CC}"/>
    <cellStyle name="Normal 9 4 3 5 5" xfId="4959" xr:uid="{748A788E-89B8-45B6-A7F0-134CC6E582B2}"/>
    <cellStyle name="Normal 9 4 3 6" xfId="3332" xr:uid="{B572AE39-0844-4FDF-859B-BE0F740F3D44}"/>
    <cellStyle name="Normal 9 4 3 6 2" xfId="4963" xr:uid="{0A48DB19-6C93-44F4-823A-707562C85AC7}"/>
    <cellStyle name="Normal 9 4 3 7" xfId="3333" xr:uid="{FB9A644F-BA27-430D-84FF-A337DC2FA82E}"/>
    <cellStyle name="Normal 9 4 3 7 2" xfId="4964" xr:uid="{AB6A54AC-25B7-4C6D-9FC2-30A537BF7932}"/>
    <cellStyle name="Normal 9 4 3 8" xfId="3334" xr:uid="{FC533EE1-D18C-4675-871A-C39BA8CB4124}"/>
    <cellStyle name="Normal 9 4 3 8 2" xfId="4965" xr:uid="{B29A3F0F-BC93-470E-A207-39D6AD767ECA}"/>
    <cellStyle name="Normal 9 4 3 9" xfId="4933" xr:uid="{6F9D111B-BE3B-44C4-A695-2EB7880AB14D}"/>
    <cellStyle name="Normal 9 4 4" xfId="3335" xr:uid="{D71F25CF-9005-49F6-96A3-68C896605076}"/>
    <cellStyle name="Normal 9 4 4 2" xfId="3336" xr:uid="{6FB6828C-81DC-42C0-91B1-BE048C0541D9}"/>
    <cellStyle name="Normal 9 4 4 2 2" xfId="3337" xr:uid="{852A8B41-9F2B-4DDC-98B5-FDEBEE8B35E1}"/>
    <cellStyle name="Normal 9 4 4 2 2 2" xfId="3338" xr:uid="{6C5A14C4-8CAB-439A-81D6-44E2A37EDB03}"/>
    <cellStyle name="Normal 9 4 4 2 2 2 2" xfId="4269" xr:uid="{FFA4A803-DC82-4957-8215-AB15DBE43072}"/>
    <cellStyle name="Normal 9 4 4 2 2 2 2 2" xfId="4970" xr:uid="{64D61AAD-3B8C-4C40-B0E1-3530B787AAA6}"/>
    <cellStyle name="Normal 9 4 4 2 2 2 3" xfId="4969" xr:uid="{874C3EFE-F2BA-4FAE-9C88-3962D7AD33F2}"/>
    <cellStyle name="Normal 9 4 4 2 2 3" xfId="3339" xr:uid="{BA20F96C-412B-47AF-9846-CCB00919B5E3}"/>
    <cellStyle name="Normal 9 4 4 2 2 3 2" xfId="4971" xr:uid="{91CB695A-6607-4551-AF4B-CF39E7DEE119}"/>
    <cellStyle name="Normal 9 4 4 2 2 4" xfId="3340" xr:uid="{57260A22-74AE-4E53-B8A1-B6C2120527BB}"/>
    <cellStyle name="Normal 9 4 4 2 2 4 2" xfId="4972" xr:uid="{F12DE8E8-EF28-444A-8A36-0B8403D7B6D8}"/>
    <cellStyle name="Normal 9 4 4 2 2 5" xfId="4968" xr:uid="{F9713F2A-49E6-4D33-9DB0-84EC77F8030C}"/>
    <cellStyle name="Normal 9 4 4 2 3" xfId="3341" xr:uid="{8056BA75-4361-4CF9-9436-7D068366B137}"/>
    <cellStyle name="Normal 9 4 4 2 3 2" xfId="4270" xr:uid="{04D8E929-AEAF-4731-BE71-033B3318C855}"/>
    <cellStyle name="Normal 9 4 4 2 3 2 2" xfId="4974" xr:uid="{6F87D6D9-4199-4C49-A50E-D5E52584F8DC}"/>
    <cellStyle name="Normal 9 4 4 2 3 3" xfId="4973" xr:uid="{BFE7E064-A7BB-412F-B1DA-9EEBA01C481F}"/>
    <cellStyle name="Normal 9 4 4 2 4" xfId="3342" xr:uid="{B7E9249E-8E9F-45AB-A9B6-BFD68157356F}"/>
    <cellStyle name="Normal 9 4 4 2 4 2" xfId="4975" xr:uid="{C36221C0-2329-4BF2-90B1-722C82772FEA}"/>
    <cellStyle name="Normal 9 4 4 2 5" xfId="3343" xr:uid="{D923BE41-C6A9-49BF-B753-858F0897444C}"/>
    <cellStyle name="Normal 9 4 4 2 5 2" xfId="4976" xr:uid="{CB453D72-81F0-44AF-8647-6CB0D6DB415E}"/>
    <cellStyle name="Normal 9 4 4 2 6" xfId="4967" xr:uid="{2BFDFCC0-DF9A-411C-A018-F1FAC3039872}"/>
    <cellStyle name="Normal 9 4 4 3" xfId="3344" xr:uid="{359994E4-D69E-4A5F-87EE-A3B1591D91D9}"/>
    <cellStyle name="Normal 9 4 4 3 2" xfId="3345" xr:uid="{DEC2D922-031E-4189-9437-8B9A84379A89}"/>
    <cellStyle name="Normal 9 4 4 3 2 2" xfId="4271" xr:uid="{9B06F845-BE44-423B-915B-16B79A1BBC3F}"/>
    <cellStyle name="Normal 9 4 4 3 2 2 2" xfId="4979" xr:uid="{53135A4D-4D2F-4779-B14C-AF080D865F66}"/>
    <cellStyle name="Normal 9 4 4 3 2 3" xfId="4978" xr:uid="{CC393FEE-BA7F-4874-A68F-53866BF2DE41}"/>
    <cellStyle name="Normal 9 4 4 3 3" xfId="3346" xr:uid="{D418E911-545D-4B94-ABD8-3E3BA51692DE}"/>
    <cellStyle name="Normal 9 4 4 3 3 2" xfId="4980" xr:uid="{4FD6E3A3-879F-406B-9A49-05E93EFD1AEF}"/>
    <cellStyle name="Normal 9 4 4 3 4" xfId="3347" xr:uid="{7C6166CF-32EF-4A05-974C-A53B9E38336D}"/>
    <cellStyle name="Normal 9 4 4 3 4 2" xfId="4981" xr:uid="{1A01F81A-5F83-4FB0-A40D-99274ED359AE}"/>
    <cellStyle name="Normal 9 4 4 3 5" xfId="4977" xr:uid="{D37F9AF0-3A89-4E23-B458-7E1BB1A776EF}"/>
    <cellStyle name="Normal 9 4 4 4" xfId="3348" xr:uid="{348FA51A-303F-4D97-A7CD-A4126769FE50}"/>
    <cellStyle name="Normal 9 4 4 4 2" xfId="3349" xr:uid="{368FA8FF-E74D-4AFD-BDD3-44AE0F7C1859}"/>
    <cellStyle name="Normal 9 4 4 4 2 2" xfId="4983" xr:uid="{D19DF0C8-704B-441E-8C51-9FF067E4C122}"/>
    <cellStyle name="Normal 9 4 4 4 3" xfId="3350" xr:uid="{23793DC9-4947-4844-A802-D15D5D893663}"/>
    <cellStyle name="Normal 9 4 4 4 3 2" xfId="4984" xr:uid="{0623C10F-0378-4E01-A980-69CDE4D777AB}"/>
    <cellStyle name="Normal 9 4 4 4 4" xfId="3351" xr:uid="{0ECB243F-D46F-4EA6-8ED9-0C2A2D1ED1F5}"/>
    <cellStyle name="Normal 9 4 4 4 4 2" xfId="4985" xr:uid="{C172AF2E-BB78-4436-9A32-5358B8E104F1}"/>
    <cellStyle name="Normal 9 4 4 4 5" xfId="4982" xr:uid="{1275D265-C969-49C5-B773-CDDEC662AAE3}"/>
    <cellStyle name="Normal 9 4 4 5" xfId="3352" xr:uid="{0F2BD32F-8631-4D09-B0F9-30E44BB1D39F}"/>
    <cellStyle name="Normal 9 4 4 5 2" xfId="4986" xr:uid="{FB74CD58-190C-4744-8AC7-6D237FC5C2CE}"/>
    <cellStyle name="Normal 9 4 4 6" xfId="3353" xr:uid="{E2FCBAD8-592A-4A42-9E64-9192D917AE79}"/>
    <cellStyle name="Normal 9 4 4 6 2" xfId="4987" xr:uid="{561D4343-736E-40B5-B3EB-F72D22F933C4}"/>
    <cellStyle name="Normal 9 4 4 7" xfId="3354" xr:uid="{FB1B9E56-3B0F-4151-901C-DC645DAEA2C2}"/>
    <cellStyle name="Normal 9 4 4 7 2" xfId="4988" xr:uid="{BEB43E33-EB6D-4C6A-9105-1915E97C70E8}"/>
    <cellStyle name="Normal 9 4 4 8" xfId="4966" xr:uid="{9CC2987F-7414-4E77-96A9-79511683C178}"/>
    <cellStyle name="Normal 9 4 5" xfId="3355" xr:uid="{7A3B24B6-A1B5-49D2-8837-5CEF21F41BFF}"/>
    <cellStyle name="Normal 9 4 5 2" xfId="3356" xr:uid="{D1F64F0B-3FAD-4ED8-8F89-F4E623C3DE48}"/>
    <cellStyle name="Normal 9 4 5 2 2" xfId="3357" xr:uid="{CBD97181-7B48-4C0E-96DF-9792F7378A17}"/>
    <cellStyle name="Normal 9 4 5 2 2 2" xfId="4272" xr:uid="{DD76CF50-0AD2-4504-8C3C-D4D2EEFDF74F}"/>
    <cellStyle name="Normal 9 4 5 2 2 2 2" xfId="4992" xr:uid="{E3B6C02C-B511-4661-B083-76C508ECE89E}"/>
    <cellStyle name="Normal 9 4 5 2 2 3" xfId="4991" xr:uid="{DAFF2B10-658C-45D1-8AC3-11257E10FB3C}"/>
    <cellStyle name="Normal 9 4 5 2 3" xfId="3358" xr:uid="{CD7ADC81-A95C-4042-B258-B475C570DF14}"/>
    <cellStyle name="Normal 9 4 5 2 3 2" xfId="4993" xr:uid="{229EC3C7-54D0-4C3B-96DB-7859D323976C}"/>
    <cellStyle name="Normal 9 4 5 2 4" xfId="3359" xr:uid="{06FB3DE3-72AE-428A-89AD-A9E6A973D2D5}"/>
    <cellStyle name="Normal 9 4 5 2 4 2" xfId="4994" xr:uid="{B31B87E3-F1BE-41B8-84AD-93DAFD9364F4}"/>
    <cellStyle name="Normal 9 4 5 2 5" xfId="4990" xr:uid="{2476B5F5-2728-43DA-9477-26BC5F1B418E}"/>
    <cellStyle name="Normal 9 4 5 3" xfId="3360" xr:uid="{46560DBF-5F75-42EC-A08B-798F320EA142}"/>
    <cellStyle name="Normal 9 4 5 3 2" xfId="3361" xr:uid="{F3C66869-2D49-42C7-910F-02302E7D80E4}"/>
    <cellStyle name="Normal 9 4 5 3 2 2" xfId="4996" xr:uid="{F093E535-404F-47B3-A74D-0AACEFB84C93}"/>
    <cellStyle name="Normal 9 4 5 3 3" xfId="3362" xr:uid="{D4CDAAC4-07A2-4741-8CC3-4851705480F0}"/>
    <cellStyle name="Normal 9 4 5 3 3 2" xfId="4997" xr:uid="{BCDFE55E-F206-46B8-8FD1-A4F4ECEBCAAE}"/>
    <cellStyle name="Normal 9 4 5 3 4" xfId="3363" xr:uid="{7902CF44-F586-4AC1-9689-A6BA4FC347B6}"/>
    <cellStyle name="Normal 9 4 5 3 4 2" xfId="4998" xr:uid="{EDA8D4E9-0432-4988-8A0E-8B1F6DCCBE0D}"/>
    <cellStyle name="Normal 9 4 5 3 5" xfId="4995" xr:uid="{4D87923C-906B-4715-8FDD-2209D3C0503D}"/>
    <cellStyle name="Normal 9 4 5 4" xfId="3364" xr:uid="{74896088-0FEA-4864-ABC7-E0C38E7FBFA5}"/>
    <cellStyle name="Normal 9 4 5 4 2" xfId="4999" xr:uid="{F7E98837-0917-46F8-B6D2-E5629BDC7460}"/>
    <cellStyle name="Normal 9 4 5 5" xfId="3365" xr:uid="{D9D560A3-279E-4FA9-B361-7D53A51436F8}"/>
    <cellStyle name="Normal 9 4 5 5 2" xfId="5000" xr:uid="{F3D3C084-8497-47DA-BBDA-BF985ADB1CD7}"/>
    <cellStyle name="Normal 9 4 5 6" xfId="3366" xr:uid="{AB1C001D-C5F1-42E9-99C7-8B02D1F05FD8}"/>
    <cellStyle name="Normal 9 4 5 6 2" xfId="5001" xr:uid="{5BBDA43F-98EC-46E6-9529-E9216EA67D4E}"/>
    <cellStyle name="Normal 9 4 5 7" xfId="4989" xr:uid="{73E42A51-3E7F-402E-8B8F-296FAC825268}"/>
    <cellStyle name="Normal 9 4 6" xfId="3367" xr:uid="{297DDA0A-9ADA-4437-A2E7-F3CFDCC57E95}"/>
    <cellStyle name="Normal 9 4 6 2" xfId="3368" xr:uid="{8A2148DB-C5E8-4ACA-AE62-B79113DD2118}"/>
    <cellStyle name="Normal 9 4 6 2 2" xfId="3369" xr:uid="{589E3460-1C56-4C0F-87CA-3DFA36C42B87}"/>
    <cellStyle name="Normal 9 4 6 2 2 2" xfId="5004" xr:uid="{0FD16E2A-EC55-48AB-BA70-A9709C1CD60A}"/>
    <cellStyle name="Normal 9 4 6 2 3" xfId="3370" xr:uid="{E1CA692D-0BF7-449B-B230-13EA90082B3D}"/>
    <cellStyle name="Normal 9 4 6 2 3 2" xfId="5005" xr:uid="{337B26B2-8A1D-496D-A5C2-BC542B4429AC}"/>
    <cellStyle name="Normal 9 4 6 2 4" xfId="3371" xr:uid="{B4311C2F-B6C2-49DE-8CFC-C31CA74DD4FC}"/>
    <cellStyle name="Normal 9 4 6 2 4 2" xfId="5006" xr:uid="{1257C09F-8927-4AD4-A099-ECBC601141AC}"/>
    <cellStyle name="Normal 9 4 6 2 5" xfId="5003" xr:uid="{F90706D0-A80A-4507-BFC5-61C6E65844D3}"/>
    <cellStyle name="Normal 9 4 6 3" xfId="3372" xr:uid="{EBA78A83-8651-495D-B92B-5FA90C9B053D}"/>
    <cellStyle name="Normal 9 4 6 3 2" xfId="5007" xr:uid="{671DD160-4BC2-4D77-8661-A07C93A4CA35}"/>
    <cellStyle name="Normal 9 4 6 4" xfId="3373" xr:uid="{632E32CA-C2E9-4E2C-87D4-063E93752DC7}"/>
    <cellStyle name="Normal 9 4 6 4 2" xfId="5008" xr:uid="{0F4FF160-E268-4F02-AD16-A9AC6F6667A4}"/>
    <cellStyle name="Normal 9 4 6 5" xfId="3374" xr:uid="{D3F35943-8B0E-46A1-87C6-309388612C4B}"/>
    <cellStyle name="Normal 9 4 6 5 2" xfId="5009" xr:uid="{02D2D0E9-B6F2-4C80-BAAF-7452C03AE26A}"/>
    <cellStyle name="Normal 9 4 6 6" xfId="5002" xr:uid="{7B7E7CCF-6C55-4BAD-B3B9-3BC92450A303}"/>
    <cellStyle name="Normal 9 4 7" xfId="3375" xr:uid="{E65F684F-3CC8-4481-B0B3-F8A66B789C79}"/>
    <cellStyle name="Normal 9 4 7 2" xfId="3376" xr:uid="{C2E3E8A0-F9DA-4BCD-8ABC-22492C2E6368}"/>
    <cellStyle name="Normal 9 4 7 2 2" xfId="5011" xr:uid="{E09D107B-C2D1-4278-B373-8693765297C7}"/>
    <cellStyle name="Normal 9 4 7 3" xfId="3377" xr:uid="{8CD7D835-B63B-4996-B7B1-E78D8552B1CC}"/>
    <cellStyle name="Normal 9 4 7 3 2" xfId="5012" xr:uid="{183342ED-C21B-4A67-8B0B-22A30EB9DBBF}"/>
    <cellStyle name="Normal 9 4 7 4" xfId="3378" xr:uid="{AEF4E5C7-3051-498D-94BE-211895384D1E}"/>
    <cellStyle name="Normal 9 4 7 4 2" xfId="5013" xr:uid="{80712FAA-9584-43DC-AA1E-4D126FDAA06F}"/>
    <cellStyle name="Normal 9 4 7 5" xfId="5010" xr:uid="{831CFEBE-F392-41CA-9BED-45CCCED4C8A1}"/>
    <cellStyle name="Normal 9 4 8" xfId="3379" xr:uid="{B9478FFB-B3E9-4920-972F-25CF3018B1FA}"/>
    <cellStyle name="Normal 9 4 8 2" xfId="3380" xr:uid="{8AB3E4F6-081A-45D6-AC18-108DA89BA4C3}"/>
    <cellStyle name="Normal 9 4 8 2 2" xfId="5015" xr:uid="{BDF75CA5-F788-4029-87BE-0418156089CD}"/>
    <cellStyle name="Normal 9 4 8 3" xfId="3381" xr:uid="{F601FD94-34C6-475E-BBC0-F9564BE2B42D}"/>
    <cellStyle name="Normal 9 4 8 3 2" xfId="5016" xr:uid="{9C95E021-BD20-467B-A15B-3B4D31E1427A}"/>
    <cellStyle name="Normal 9 4 8 4" xfId="3382" xr:uid="{B0B4EC36-A292-4ABC-943B-0A5A755FCBA8}"/>
    <cellStyle name="Normal 9 4 8 4 2" xfId="5017" xr:uid="{FAF12F9C-F7F0-40DF-A15B-6708072BCA93}"/>
    <cellStyle name="Normal 9 4 8 5" xfId="5014" xr:uid="{1753C8EE-596A-4C72-BE66-456B0E12C9CB}"/>
    <cellStyle name="Normal 9 4 9" xfId="3383" xr:uid="{C0DC8C85-2921-4562-8D62-FDF115707524}"/>
    <cellStyle name="Normal 9 4 9 2" xfId="5018" xr:uid="{5F64AAEB-D9A7-47E3-88BB-AD79F53D57EC}"/>
    <cellStyle name="Normal 9 5" xfId="3384" xr:uid="{301D7C0C-396D-49C5-A1C4-8C023B243BC9}"/>
    <cellStyle name="Normal 9 5 10" xfId="3385" xr:uid="{07F1BFFD-4932-4C36-BD42-CA1F4EDCD031}"/>
    <cellStyle name="Normal 9 5 10 2" xfId="5020" xr:uid="{08EE329B-79C0-4B5C-89A8-91D49E6DBDAC}"/>
    <cellStyle name="Normal 9 5 11" xfId="3386" xr:uid="{ACCCA750-52E9-4E3A-B563-EF1BA3069FC8}"/>
    <cellStyle name="Normal 9 5 11 2" xfId="5021" xr:uid="{15D76618-71EC-4C24-BFC6-5BA8DAF51B1D}"/>
    <cellStyle name="Normal 9 5 12" xfId="5019" xr:uid="{CC2E91F1-14F6-4ED2-9006-B14750D40615}"/>
    <cellStyle name="Normal 9 5 2" xfId="3387" xr:uid="{E0EB8937-692F-4DCD-AAB7-29F7FC3D0815}"/>
    <cellStyle name="Normal 9 5 2 10" xfId="5022" xr:uid="{138BB03E-BC54-4BF5-9F54-C659662E6E0F}"/>
    <cellStyle name="Normal 9 5 2 2" xfId="3388" xr:uid="{B56996CB-3170-4BEC-A398-BD9562122912}"/>
    <cellStyle name="Normal 9 5 2 2 2" xfId="3389" xr:uid="{7DAE75F1-6374-4A29-962B-A9D2F91FDB66}"/>
    <cellStyle name="Normal 9 5 2 2 2 2" xfId="3390" xr:uid="{EA2D3BD6-A476-4599-91FA-50C50F91BF46}"/>
    <cellStyle name="Normal 9 5 2 2 2 2 2" xfId="3391" xr:uid="{C911C63F-C6EB-4FA3-8860-095E58EC2195}"/>
    <cellStyle name="Normal 9 5 2 2 2 2 2 2" xfId="5026" xr:uid="{41B9227E-245A-4079-92EE-ED8EE0C011F6}"/>
    <cellStyle name="Normal 9 5 2 2 2 2 3" xfId="3392" xr:uid="{F4D1EECD-BC63-40A0-910B-60934E9FCB76}"/>
    <cellStyle name="Normal 9 5 2 2 2 2 3 2" xfId="5027" xr:uid="{AEDE732D-BFF9-4216-8DB8-CBDE0C603655}"/>
    <cellStyle name="Normal 9 5 2 2 2 2 4" xfId="3393" xr:uid="{049B6E77-F759-43D4-8061-96EDCD0C1C6B}"/>
    <cellStyle name="Normal 9 5 2 2 2 2 4 2" xfId="5028" xr:uid="{32BD5C97-0E78-4767-9867-65A020F96D88}"/>
    <cellStyle name="Normal 9 5 2 2 2 2 5" xfId="5025" xr:uid="{632A878F-5AF6-4BB1-8996-DD9EEE0956BC}"/>
    <cellStyle name="Normal 9 5 2 2 2 3" xfId="3394" xr:uid="{0DA2DAB9-3462-4927-B683-0FD676C9E31D}"/>
    <cellStyle name="Normal 9 5 2 2 2 3 2" xfId="3395" xr:uid="{DE73E705-AFF0-4CAD-B862-FC75A7324568}"/>
    <cellStyle name="Normal 9 5 2 2 2 3 2 2" xfId="5030" xr:uid="{4D34C930-7287-46B9-AEBE-5B765D3AB4F6}"/>
    <cellStyle name="Normal 9 5 2 2 2 3 3" xfId="3396" xr:uid="{F045E73B-9B1D-4B45-A636-06C9722106B7}"/>
    <cellStyle name="Normal 9 5 2 2 2 3 3 2" xfId="5031" xr:uid="{635A8074-30FB-4C8A-B27C-2F7EA1182D32}"/>
    <cellStyle name="Normal 9 5 2 2 2 3 4" xfId="3397" xr:uid="{91704BD3-0FF9-43B0-9FC9-77D6FDED782B}"/>
    <cellStyle name="Normal 9 5 2 2 2 3 4 2" xfId="5032" xr:uid="{73C39643-8B53-4CE2-8880-57121219C4D6}"/>
    <cellStyle name="Normal 9 5 2 2 2 3 5" xfId="5029" xr:uid="{AAC4F80E-E846-4266-9425-0C3F5783A567}"/>
    <cellStyle name="Normal 9 5 2 2 2 4" xfId="3398" xr:uid="{1D275FAD-CF0F-4EFB-B8A2-9753E52C87BB}"/>
    <cellStyle name="Normal 9 5 2 2 2 4 2" xfId="5033" xr:uid="{73337E3A-2C04-4469-816C-465F2486974D}"/>
    <cellStyle name="Normal 9 5 2 2 2 5" xfId="3399" xr:uid="{4B118270-B9B1-4C81-A051-3B17F53449FE}"/>
    <cellStyle name="Normal 9 5 2 2 2 5 2" xfId="5034" xr:uid="{991660A7-FD04-4DA2-9AFF-11F57E9B8D9A}"/>
    <cellStyle name="Normal 9 5 2 2 2 6" xfId="3400" xr:uid="{83AD5750-1678-431B-930E-F123E3E42400}"/>
    <cellStyle name="Normal 9 5 2 2 2 6 2" xfId="5035" xr:uid="{C8C3A2AD-63CA-4C30-97A4-87968A53CF1F}"/>
    <cellStyle name="Normal 9 5 2 2 2 7" xfId="5024" xr:uid="{3217E27E-EA78-466A-98F6-5E89CA97AE3B}"/>
    <cellStyle name="Normal 9 5 2 2 3" xfId="3401" xr:uid="{E4025C80-D43F-4C52-B384-6E66D4A71015}"/>
    <cellStyle name="Normal 9 5 2 2 3 2" xfId="3402" xr:uid="{8FC83679-A426-4874-91BA-3026A26436B9}"/>
    <cellStyle name="Normal 9 5 2 2 3 2 2" xfId="3403" xr:uid="{B3DB8D78-2EFC-444D-87A2-F07262571836}"/>
    <cellStyle name="Normal 9 5 2 2 3 2 2 2" xfId="5038" xr:uid="{E056BA9C-EC91-4FC3-8462-D734B6D6C856}"/>
    <cellStyle name="Normal 9 5 2 2 3 2 3" xfId="3404" xr:uid="{30E785B6-A431-44D3-8983-92700450F756}"/>
    <cellStyle name="Normal 9 5 2 2 3 2 3 2" xfId="5039" xr:uid="{425B248E-7B82-49EE-B44F-6174F2BFE287}"/>
    <cellStyle name="Normal 9 5 2 2 3 2 4" xfId="3405" xr:uid="{740327E8-FECF-4EA3-A76B-0264D420997F}"/>
    <cellStyle name="Normal 9 5 2 2 3 2 4 2" xfId="5040" xr:uid="{724F7E31-8101-48FC-A807-6640B547B530}"/>
    <cellStyle name="Normal 9 5 2 2 3 2 5" xfId="5037" xr:uid="{B12C0E16-BD27-470D-8867-AB8F32AFB585}"/>
    <cellStyle name="Normal 9 5 2 2 3 3" xfId="3406" xr:uid="{205BA71C-2EF5-47FE-92A2-128D27D19F7D}"/>
    <cellStyle name="Normal 9 5 2 2 3 3 2" xfId="5041" xr:uid="{594792F0-9A67-4895-A293-8175D7045184}"/>
    <cellStyle name="Normal 9 5 2 2 3 4" xfId="3407" xr:uid="{55DAF288-7766-4063-B3F7-C5CEC8D19551}"/>
    <cellStyle name="Normal 9 5 2 2 3 4 2" xfId="5042" xr:uid="{7A7183D0-F2F1-435F-875F-48DAABA50090}"/>
    <cellStyle name="Normal 9 5 2 2 3 5" xfId="3408" xr:uid="{2E2A4A10-BAAE-47FB-A438-9F0BA33CA633}"/>
    <cellStyle name="Normal 9 5 2 2 3 5 2" xfId="5043" xr:uid="{7071B718-072D-484B-89BB-10A3C3556E4B}"/>
    <cellStyle name="Normal 9 5 2 2 3 6" xfId="5036" xr:uid="{4E8FD4A3-3353-4F40-9C19-21C4F37BB874}"/>
    <cellStyle name="Normal 9 5 2 2 4" xfId="3409" xr:uid="{12927C03-4F46-4331-BCC4-DF6FB448D079}"/>
    <cellStyle name="Normal 9 5 2 2 4 2" xfId="3410" xr:uid="{EB6CB9F6-0370-4156-8A47-48ADBC62DFC1}"/>
    <cellStyle name="Normal 9 5 2 2 4 2 2" xfId="5045" xr:uid="{5ACDC134-C5B0-4969-8E61-444A46518094}"/>
    <cellStyle name="Normal 9 5 2 2 4 3" xfId="3411" xr:uid="{0E7E8C2E-1494-4D8F-81C4-8074067496E8}"/>
    <cellStyle name="Normal 9 5 2 2 4 3 2" xfId="5046" xr:uid="{46D3CF03-94EF-4373-9700-E504676E21E7}"/>
    <cellStyle name="Normal 9 5 2 2 4 4" xfId="3412" xr:uid="{E2B6D48D-2AE1-4830-A65E-6FED63C6F4B2}"/>
    <cellStyle name="Normal 9 5 2 2 4 4 2" xfId="5047" xr:uid="{FAFA334B-ADE4-4F81-BC87-00640C7192CD}"/>
    <cellStyle name="Normal 9 5 2 2 4 5" xfId="5044" xr:uid="{0E61B4CF-2FF0-431C-A59E-FA2D2229C0B0}"/>
    <cellStyle name="Normal 9 5 2 2 5" xfId="3413" xr:uid="{853B8ED0-44E9-4F06-BC99-9C408A769C56}"/>
    <cellStyle name="Normal 9 5 2 2 5 2" xfId="3414" xr:uid="{14DB976E-9EE6-4037-9872-F04AD7964A86}"/>
    <cellStyle name="Normal 9 5 2 2 5 2 2" xfId="5049" xr:uid="{47FECF35-C862-4433-B173-2782E944449D}"/>
    <cellStyle name="Normal 9 5 2 2 5 3" xfId="3415" xr:uid="{0734A327-DD66-4C87-8895-23ABEB806791}"/>
    <cellStyle name="Normal 9 5 2 2 5 3 2" xfId="5050" xr:uid="{5A6D6968-0977-468D-8B49-FA3A7B6DCEEF}"/>
    <cellStyle name="Normal 9 5 2 2 5 4" xfId="3416" xr:uid="{FA1CF086-137C-4730-B18C-8EE61577FC52}"/>
    <cellStyle name="Normal 9 5 2 2 5 4 2" xfId="5051" xr:uid="{D4C642B8-EFC5-4303-A557-9121BAA2A91B}"/>
    <cellStyle name="Normal 9 5 2 2 5 5" xfId="5048" xr:uid="{DAB249DD-1047-4388-9E64-3B61C5246AFE}"/>
    <cellStyle name="Normal 9 5 2 2 6" xfId="3417" xr:uid="{66E474A6-A0DD-44C1-A3BD-A2903B33A5DD}"/>
    <cellStyle name="Normal 9 5 2 2 6 2" xfId="5052" xr:uid="{B42AC91C-BD9C-47AD-903A-CA798178E5E2}"/>
    <cellStyle name="Normal 9 5 2 2 7" xfId="3418" xr:uid="{5A0A143F-7CF8-4AAC-93E8-CD9DEA7BE3DB}"/>
    <cellStyle name="Normal 9 5 2 2 7 2" xfId="5053" xr:uid="{259075F3-3134-4C66-B3C1-A8E9B18BC28B}"/>
    <cellStyle name="Normal 9 5 2 2 8" xfId="3419" xr:uid="{D89D3ABE-6541-4E69-92CC-8A03E1D0B20C}"/>
    <cellStyle name="Normal 9 5 2 2 8 2" xfId="5054" xr:uid="{89708A0C-9810-4FCC-AC9C-05A2E40BD13E}"/>
    <cellStyle name="Normal 9 5 2 2 9" xfId="5023" xr:uid="{E9181FF9-0CE4-490B-A4E0-B27C69728538}"/>
    <cellStyle name="Normal 9 5 2 3" xfId="3420" xr:uid="{1D408341-A571-4F12-94AC-479A578AB8DF}"/>
    <cellStyle name="Normal 9 5 2 3 2" xfId="3421" xr:uid="{795CC1FE-5BEF-45CB-BC1A-2D0606B65B72}"/>
    <cellStyle name="Normal 9 5 2 3 2 2" xfId="3422" xr:uid="{266FCA4A-BFB8-4E15-BFF3-0275534F3FDC}"/>
    <cellStyle name="Normal 9 5 2 3 2 2 2" xfId="5057" xr:uid="{F0663D32-FA22-4A89-A645-B78439E05CEA}"/>
    <cellStyle name="Normal 9 5 2 3 2 3" xfId="3423" xr:uid="{BE5FEE52-BB95-4804-BFB3-9F4176611F2E}"/>
    <cellStyle name="Normal 9 5 2 3 2 3 2" xfId="5058" xr:uid="{634A5D94-2487-4CDD-98B0-91A204EF7C3D}"/>
    <cellStyle name="Normal 9 5 2 3 2 4" xfId="3424" xr:uid="{C0166A42-4857-4BF2-8037-A7B9E966593C}"/>
    <cellStyle name="Normal 9 5 2 3 2 4 2" xfId="5059" xr:uid="{CF135AEF-95F4-4803-A5F9-5B0C99164AAB}"/>
    <cellStyle name="Normal 9 5 2 3 2 5" xfId="5056" xr:uid="{2367FE76-25D0-4B69-9C85-0399213C289C}"/>
    <cellStyle name="Normal 9 5 2 3 3" xfId="3425" xr:uid="{76560E6C-774B-40F7-A741-459033F42BB9}"/>
    <cellStyle name="Normal 9 5 2 3 3 2" xfId="3426" xr:uid="{0DC0EA8B-36CE-4FAA-8230-2C60580C1523}"/>
    <cellStyle name="Normal 9 5 2 3 3 2 2" xfId="5061" xr:uid="{1D5D3012-9B23-43DD-ABA9-909EE4F432BF}"/>
    <cellStyle name="Normal 9 5 2 3 3 3" xfId="3427" xr:uid="{599135BE-20DB-41D2-B0CA-E84665F5D11D}"/>
    <cellStyle name="Normal 9 5 2 3 3 3 2" xfId="5062" xr:uid="{37E3E26B-1403-4B3E-BA36-D3791A86A682}"/>
    <cellStyle name="Normal 9 5 2 3 3 4" xfId="3428" xr:uid="{8A0DF448-7126-461E-ACC0-DAF50FD0161F}"/>
    <cellStyle name="Normal 9 5 2 3 3 4 2" xfId="5063" xr:uid="{A656B5DD-2E47-4009-B874-D7F6C601F5F5}"/>
    <cellStyle name="Normal 9 5 2 3 3 5" xfId="5060" xr:uid="{6276B5FD-AEDC-4915-B173-450EE6D05834}"/>
    <cellStyle name="Normal 9 5 2 3 4" xfId="3429" xr:uid="{0F8438D3-FBC7-4497-9B9D-1DA607C03205}"/>
    <cellStyle name="Normal 9 5 2 3 4 2" xfId="5064" xr:uid="{BA27EC12-9FA7-4730-957D-3CCC20077254}"/>
    <cellStyle name="Normal 9 5 2 3 5" xfId="3430" xr:uid="{38C759C4-373D-4DBB-9D2C-EB08EDBA7277}"/>
    <cellStyle name="Normal 9 5 2 3 5 2" xfId="5065" xr:uid="{1547E5CA-139B-40A4-9158-B24BC0BD8ED0}"/>
    <cellStyle name="Normal 9 5 2 3 6" xfId="3431" xr:uid="{E007C039-2FD5-412C-88D3-53D48F2020C1}"/>
    <cellStyle name="Normal 9 5 2 3 6 2" xfId="5066" xr:uid="{3AD33D90-1139-4151-8EA4-C613404AA900}"/>
    <cellStyle name="Normal 9 5 2 3 7" xfId="5055" xr:uid="{2D2F859D-BAA9-49B3-9740-33CE5E08CD68}"/>
    <cellStyle name="Normal 9 5 2 4" xfId="3432" xr:uid="{3DEF2402-4A79-4639-8751-53C883B333C1}"/>
    <cellStyle name="Normal 9 5 2 4 2" xfId="3433" xr:uid="{709EE78A-9A7D-4644-A1AB-63EFF717CF77}"/>
    <cellStyle name="Normal 9 5 2 4 2 2" xfId="3434" xr:uid="{6EE1ACC7-4234-4E2F-9B08-6C2CE20F01E7}"/>
    <cellStyle name="Normal 9 5 2 4 2 2 2" xfId="5069" xr:uid="{73FEAFDE-01C9-4110-813F-1A68FFF3C4BE}"/>
    <cellStyle name="Normal 9 5 2 4 2 3" xfId="3435" xr:uid="{6522B7BF-0A85-448F-9E94-4A46039C8103}"/>
    <cellStyle name="Normal 9 5 2 4 2 3 2" xfId="5070" xr:uid="{80FD8504-84D3-4CC4-AC3D-37C2E4A181F6}"/>
    <cellStyle name="Normal 9 5 2 4 2 4" xfId="3436" xr:uid="{FA2E2725-B939-405D-BFA4-2BCB2BD99FD9}"/>
    <cellStyle name="Normal 9 5 2 4 2 4 2" xfId="5071" xr:uid="{16FF4323-1501-40FC-B9A0-33DBB879081B}"/>
    <cellStyle name="Normal 9 5 2 4 2 5" xfId="5068" xr:uid="{00CF60BE-9412-4CFD-80C3-99A4FF524BFC}"/>
    <cellStyle name="Normal 9 5 2 4 3" xfId="3437" xr:uid="{6210E057-25C8-4AA9-BDCC-F610F4A12FB6}"/>
    <cellStyle name="Normal 9 5 2 4 3 2" xfId="5072" xr:uid="{BF11E3AA-0BBC-4E1E-87D2-36E012D25CFD}"/>
    <cellStyle name="Normal 9 5 2 4 4" xfId="3438" xr:uid="{68E3954C-52DA-44EB-B9B8-BA93DDDB6FE4}"/>
    <cellStyle name="Normal 9 5 2 4 4 2" xfId="5073" xr:uid="{019F41FB-C4A9-44F3-83D9-18B63834F16F}"/>
    <cellStyle name="Normal 9 5 2 4 5" xfId="3439" xr:uid="{276AE3A6-6B70-4945-A21A-EC6C79AD0568}"/>
    <cellStyle name="Normal 9 5 2 4 5 2" xfId="5074" xr:uid="{937F76DB-599E-4636-84E7-F47894635C5F}"/>
    <cellStyle name="Normal 9 5 2 4 6" xfId="5067" xr:uid="{E1D08615-7BD8-4F18-BE16-0BAE8BFAE4ED}"/>
    <cellStyle name="Normal 9 5 2 5" xfId="3440" xr:uid="{45BAFB2E-A555-4141-BC5E-19C14F425450}"/>
    <cellStyle name="Normal 9 5 2 5 2" xfId="3441" xr:uid="{0393F636-A480-4C4B-A661-071757666564}"/>
    <cellStyle name="Normal 9 5 2 5 2 2" xfId="5076" xr:uid="{44FE1016-78E1-406C-9B47-E201C30D10DA}"/>
    <cellStyle name="Normal 9 5 2 5 3" xfId="3442" xr:uid="{625469A8-DCA9-4730-9A28-FFEEE27531DC}"/>
    <cellStyle name="Normal 9 5 2 5 3 2" xfId="5077" xr:uid="{873791F2-A600-4652-8EB9-CA834DBDD7E1}"/>
    <cellStyle name="Normal 9 5 2 5 4" xfId="3443" xr:uid="{7B63A991-B221-42BA-A6AA-212A59ADA1E0}"/>
    <cellStyle name="Normal 9 5 2 5 4 2" xfId="5078" xr:uid="{3FE4F74C-B934-4D79-B57F-5EA6D9A01A99}"/>
    <cellStyle name="Normal 9 5 2 5 5" xfId="5075" xr:uid="{3B50292D-FD96-4A6F-91EF-8264605B8B35}"/>
    <cellStyle name="Normal 9 5 2 6" xfId="3444" xr:uid="{40C38B1E-CA5C-4288-8FA3-1571FF16F8AC}"/>
    <cellStyle name="Normal 9 5 2 6 2" xfId="3445" xr:uid="{B025FD3E-1625-4CCF-88F2-4F21ABEEE680}"/>
    <cellStyle name="Normal 9 5 2 6 2 2" xfId="5080" xr:uid="{45FBDE06-E1BD-4288-9861-4F3969B3FEBC}"/>
    <cellStyle name="Normal 9 5 2 6 3" xfId="3446" xr:uid="{726B50FD-4037-419E-B79B-E181A29FD0A6}"/>
    <cellStyle name="Normal 9 5 2 6 3 2" xfId="5081" xr:uid="{8C16F557-1583-4013-A648-57287E4F4616}"/>
    <cellStyle name="Normal 9 5 2 6 4" xfId="3447" xr:uid="{5848F5A0-0562-4B33-B6C9-6FA6B3B6F996}"/>
    <cellStyle name="Normal 9 5 2 6 4 2" xfId="5082" xr:uid="{7CD217EA-0992-4F03-B909-D8078C16E38D}"/>
    <cellStyle name="Normal 9 5 2 6 5" xfId="5079" xr:uid="{35B08C1B-6C08-49F6-A312-21558F0EC8C4}"/>
    <cellStyle name="Normal 9 5 2 7" xfId="3448" xr:uid="{65E29B83-FE6D-4A1A-BEF7-8FF21E8A80BF}"/>
    <cellStyle name="Normal 9 5 2 7 2" xfId="5083" xr:uid="{F8B43909-198D-4BFC-93D4-697A53793A3B}"/>
    <cellStyle name="Normal 9 5 2 8" xfId="3449" xr:uid="{E2F3AD9F-F4B0-4083-B7A8-2312CB5615B5}"/>
    <cellStyle name="Normal 9 5 2 8 2" xfId="5084" xr:uid="{E18375FE-36F2-4FEA-BAE8-B2AE1E051931}"/>
    <cellStyle name="Normal 9 5 2 9" xfId="3450" xr:uid="{5D963EA7-3311-4B82-83E9-786C2BAC573D}"/>
    <cellStyle name="Normal 9 5 2 9 2" xfId="5085" xr:uid="{335882AE-FF8F-46C0-A6E4-1C2700A1D86B}"/>
    <cellStyle name="Normal 9 5 3" xfId="3451" xr:uid="{FF86393F-299D-4A48-84A2-0C7E1440A094}"/>
    <cellStyle name="Normal 9 5 3 2" xfId="3452" xr:uid="{5712EC93-52A7-433B-92BC-4045485A23D6}"/>
    <cellStyle name="Normal 9 5 3 2 2" xfId="3453" xr:uid="{72C69BC3-CB6A-4308-8026-BFAEC55B3591}"/>
    <cellStyle name="Normal 9 5 3 2 2 2" xfId="3454" xr:uid="{6EBD984E-002B-4D86-B21E-9734DE0FD768}"/>
    <cellStyle name="Normal 9 5 3 2 2 2 2" xfId="4273" xr:uid="{251A2CA5-C317-40B6-8694-6E92D904125A}"/>
    <cellStyle name="Normal 9 5 3 2 2 2 2 2" xfId="5090" xr:uid="{656749AB-CDEC-4331-9854-89BEE1158ABF}"/>
    <cellStyle name="Normal 9 5 3 2 2 2 3" xfId="5089" xr:uid="{0E7E9076-C230-46A4-A039-1D162AA7350A}"/>
    <cellStyle name="Normal 9 5 3 2 2 3" xfId="3455" xr:uid="{4283D3A2-9462-41F7-9053-DE552649F1A7}"/>
    <cellStyle name="Normal 9 5 3 2 2 3 2" xfId="5091" xr:uid="{9C84FDAF-1918-416E-B2F7-17D8EF41B5F7}"/>
    <cellStyle name="Normal 9 5 3 2 2 4" xfId="3456" xr:uid="{461DA752-0F63-4C5A-AC66-FC3014568414}"/>
    <cellStyle name="Normal 9 5 3 2 2 4 2" xfId="5092" xr:uid="{986E775D-B5E5-41B9-9D58-D0BBE892C98C}"/>
    <cellStyle name="Normal 9 5 3 2 2 5" xfId="5088" xr:uid="{0DD4E40E-A09D-42F7-9E52-1ED799117E92}"/>
    <cellStyle name="Normal 9 5 3 2 3" xfId="3457" xr:uid="{A4CCB36D-9A01-44BA-932E-97CFAD109C76}"/>
    <cellStyle name="Normal 9 5 3 2 3 2" xfId="3458" xr:uid="{72D1CA5A-AD6A-4C90-82A0-FF63B1FB6752}"/>
    <cellStyle name="Normal 9 5 3 2 3 2 2" xfId="5094" xr:uid="{9D72852A-0016-4748-840D-E1ABBE2B25EB}"/>
    <cellStyle name="Normal 9 5 3 2 3 3" xfId="3459" xr:uid="{8C344BBD-7B15-4243-8C2E-C8CA0145403C}"/>
    <cellStyle name="Normal 9 5 3 2 3 3 2" xfId="5095" xr:uid="{37CC0F3D-8208-4AC4-9BC0-031C9ADE7617}"/>
    <cellStyle name="Normal 9 5 3 2 3 4" xfId="3460" xr:uid="{7C756069-D363-4290-AC4A-ED6CC72DB4BC}"/>
    <cellStyle name="Normal 9 5 3 2 3 4 2" xfId="5096" xr:uid="{4D22B96F-245B-402A-B168-86668C6906EB}"/>
    <cellStyle name="Normal 9 5 3 2 3 5" xfId="5093" xr:uid="{6D34F475-D5CD-4DB7-90DE-9DFF76290151}"/>
    <cellStyle name="Normal 9 5 3 2 4" xfId="3461" xr:uid="{1A874E05-76AA-4629-A05D-E3366C89E559}"/>
    <cellStyle name="Normal 9 5 3 2 4 2" xfId="5097" xr:uid="{A27408F5-1C94-4A23-A1F7-813FF4B428BD}"/>
    <cellStyle name="Normal 9 5 3 2 5" xfId="3462" xr:uid="{D18E5B6E-CA1A-4FF3-A44E-3D049E0D2204}"/>
    <cellStyle name="Normal 9 5 3 2 5 2" xfId="5098" xr:uid="{DDC6FA67-73A3-4EA7-88D9-2F083D5EF7CA}"/>
    <cellStyle name="Normal 9 5 3 2 6" xfId="3463" xr:uid="{DC054B72-4629-4683-AED4-9E65892ED170}"/>
    <cellStyle name="Normal 9 5 3 2 6 2" xfId="5099" xr:uid="{C49F47A9-F51A-4CD3-933B-AF8D4DAD3F37}"/>
    <cellStyle name="Normal 9 5 3 2 7" xfId="5087" xr:uid="{7DF0BCEB-B87B-4DD8-A8B4-5BBE36F38889}"/>
    <cellStyle name="Normal 9 5 3 3" xfId="3464" xr:uid="{5F3157D3-B3DD-4763-9AAE-D4709A92A27C}"/>
    <cellStyle name="Normal 9 5 3 3 2" xfId="3465" xr:uid="{9D1DC09E-7406-4D1E-9B95-EAD9DA87EDFE}"/>
    <cellStyle name="Normal 9 5 3 3 2 2" xfId="3466" xr:uid="{A8BC51D0-4A14-4193-B6B2-F12F4351CB02}"/>
    <cellStyle name="Normal 9 5 3 3 2 2 2" xfId="5102" xr:uid="{7F1FEF3A-E8C3-43AC-8D3B-1F7945475CF2}"/>
    <cellStyle name="Normal 9 5 3 3 2 3" xfId="3467" xr:uid="{181DCCC3-1A1D-4C16-890E-D51105B1E80C}"/>
    <cellStyle name="Normal 9 5 3 3 2 3 2" xfId="5103" xr:uid="{7FB82FEA-C148-463D-B0DC-0F8DBB345553}"/>
    <cellStyle name="Normal 9 5 3 3 2 4" xfId="3468" xr:uid="{27252EB7-362D-4F5E-833E-DC03EACB4358}"/>
    <cellStyle name="Normal 9 5 3 3 2 4 2" xfId="5104" xr:uid="{7532D07C-09B0-4E42-91F7-6419562A340A}"/>
    <cellStyle name="Normal 9 5 3 3 2 5" xfId="5101" xr:uid="{B3ABB7ED-2927-4908-AB86-CC6CF3234702}"/>
    <cellStyle name="Normal 9 5 3 3 3" xfId="3469" xr:uid="{94E63887-DC0E-4EC6-9C47-0A344B6262B0}"/>
    <cellStyle name="Normal 9 5 3 3 3 2" xfId="5105" xr:uid="{DFE1CB6C-1F77-4B17-9AC4-252A5ABF7061}"/>
    <cellStyle name="Normal 9 5 3 3 4" xfId="3470" xr:uid="{3DCD955C-715A-4EEF-AFA2-B81830AFDE85}"/>
    <cellStyle name="Normal 9 5 3 3 4 2" xfId="5106" xr:uid="{987E6974-6672-4178-B62B-40C811A45A7C}"/>
    <cellStyle name="Normal 9 5 3 3 5" xfId="3471" xr:uid="{BFCF3675-73D9-466B-B511-4C141F68CA31}"/>
    <cellStyle name="Normal 9 5 3 3 5 2" xfId="5107" xr:uid="{91D65C30-8721-4C99-ADAF-BF9733763932}"/>
    <cellStyle name="Normal 9 5 3 3 6" xfId="5100" xr:uid="{B4379744-0F95-4A81-801B-976FABF96582}"/>
    <cellStyle name="Normal 9 5 3 4" xfId="3472" xr:uid="{8AB1B3EB-2627-46F5-9EEA-02CCAF545575}"/>
    <cellStyle name="Normal 9 5 3 4 2" xfId="3473" xr:uid="{E275A859-174A-41CB-A4AC-C4A484271394}"/>
    <cellStyle name="Normal 9 5 3 4 2 2" xfId="5109" xr:uid="{B94CE5EA-A44F-4FFA-B5F3-41B85C1EF842}"/>
    <cellStyle name="Normal 9 5 3 4 3" xfId="3474" xr:uid="{5CA403B5-8A1D-4325-A06F-1F6BC05622BC}"/>
    <cellStyle name="Normal 9 5 3 4 3 2" xfId="5110" xr:uid="{47FE84D3-8EB2-4A8D-8B21-963093F5247D}"/>
    <cellStyle name="Normal 9 5 3 4 4" xfId="3475" xr:uid="{2D0C83B8-2259-41ED-94C8-478928F723EF}"/>
    <cellStyle name="Normal 9 5 3 4 4 2" xfId="5111" xr:uid="{B3943D38-1AC8-490C-A028-91CCAB3D3129}"/>
    <cellStyle name="Normal 9 5 3 4 5" xfId="5108" xr:uid="{BE2DEF8C-3250-4C56-A824-226BD4434A9C}"/>
    <cellStyle name="Normal 9 5 3 5" xfId="3476" xr:uid="{BACB9C07-4D3A-4D40-93BD-9ECA37002E83}"/>
    <cellStyle name="Normal 9 5 3 5 2" xfId="3477" xr:uid="{A64B42EC-8326-45C0-98AA-F2E0DE1D45BF}"/>
    <cellStyle name="Normal 9 5 3 5 2 2" xfId="5113" xr:uid="{1C8A1A9A-81C7-4674-87C1-7B7425D4E370}"/>
    <cellStyle name="Normal 9 5 3 5 3" xfId="3478" xr:uid="{50267644-D17F-4FDF-982C-1C18E96DCB17}"/>
    <cellStyle name="Normal 9 5 3 5 3 2" xfId="5114" xr:uid="{995C845B-68FC-49D8-906B-7C6435AEDAC9}"/>
    <cellStyle name="Normal 9 5 3 5 4" xfId="3479" xr:uid="{CA527297-EFB9-42F4-9CEB-FE845F48FBAF}"/>
    <cellStyle name="Normal 9 5 3 5 4 2" xfId="5115" xr:uid="{1ED51EBD-8E0B-4628-ACEF-4FF381F446B5}"/>
    <cellStyle name="Normal 9 5 3 5 5" xfId="5112" xr:uid="{CDC89B77-5E7C-4FD9-85E7-90AB6B67FAD1}"/>
    <cellStyle name="Normal 9 5 3 6" xfId="3480" xr:uid="{9794617D-AD78-4D4A-81DC-3B154618BDAE}"/>
    <cellStyle name="Normal 9 5 3 6 2" xfId="5116" xr:uid="{3362C927-E27C-4295-8767-58AE8A46B22D}"/>
    <cellStyle name="Normal 9 5 3 7" xfId="3481" xr:uid="{49047201-1375-4B53-8CCD-7D316E3DDD96}"/>
    <cellStyle name="Normal 9 5 3 7 2" xfId="5117" xr:uid="{D064DAA2-8C2F-45D1-81A8-7F53F301428D}"/>
    <cellStyle name="Normal 9 5 3 8" xfId="3482" xr:uid="{35964339-DA11-465E-829C-757B52726F22}"/>
    <cellStyle name="Normal 9 5 3 8 2" xfId="5118" xr:uid="{644D4C82-29A1-493B-855C-5A881C66FD41}"/>
    <cellStyle name="Normal 9 5 3 9" xfId="5086" xr:uid="{F879E110-9E81-48D9-91C3-061B70A3AEED}"/>
    <cellStyle name="Normal 9 5 4" xfId="3483" xr:uid="{CB32B1D5-3A9F-43E4-84D1-A090C87F5A8F}"/>
    <cellStyle name="Normal 9 5 4 2" xfId="3484" xr:uid="{764C5803-EF2E-40A7-AD98-167558F729F2}"/>
    <cellStyle name="Normal 9 5 4 2 2" xfId="3485" xr:uid="{7C2B6A03-1E35-4317-AE37-36D266E85741}"/>
    <cellStyle name="Normal 9 5 4 2 2 2" xfId="3486" xr:uid="{F5A8D986-358E-4155-8436-3ADBFBC44802}"/>
    <cellStyle name="Normal 9 5 4 2 2 2 2" xfId="5122" xr:uid="{E8BD6660-28DF-4A42-AFD3-D98D58B5A52E}"/>
    <cellStyle name="Normal 9 5 4 2 2 3" xfId="3487" xr:uid="{A8D188D3-B075-4BFA-B0C0-F32A81B3ACDE}"/>
    <cellStyle name="Normal 9 5 4 2 2 3 2" xfId="5123" xr:uid="{65D90510-6125-4640-935E-CC0FE9741EF3}"/>
    <cellStyle name="Normal 9 5 4 2 2 4" xfId="3488" xr:uid="{1124D332-775A-4A62-896F-8D8BDD93E50F}"/>
    <cellStyle name="Normal 9 5 4 2 2 4 2" xfId="5124" xr:uid="{C2FC2BA9-0C4B-4A4B-9D5E-ED68384671F2}"/>
    <cellStyle name="Normal 9 5 4 2 2 5" xfId="5121" xr:uid="{91C16F92-CC65-4112-961A-E065C9A1FDFF}"/>
    <cellStyle name="Normal 9 5 4 2 3" xfId="3489" xr:uid="{7DB84B32-6B29-423A-BE81-6EE654248A4F}"/>
    <cellStyle name="Normal 9 5 4 2 3 2" xfId="5125" xr:uid="{186DD648-4D5E-43EF-BBBA-865F1121A253}"/>
    <cellStyle name="Normal 9 5 4 2 4" xfId="3490" xr:uid="{187780E6-A420-4107-9AEC-6357CA6A1D08}"/>
    <cellStyle name="Normal 9 5 4 2 4 2" xfId="5126" xr:uid="{180F72EA-6C38-4FB0-AC01-96EFC82E1734}"/>
    <cellStyle name="Normal 9 5 4 2 5" xfId="3491" xr:uid="{D9AFC05B-C2D4-474B-A6D6-C85D1F7B0EFF}"/>
    <cellStyle name="Normal 9 5 4 2 5 2" xfId="5127" xr:uid="{5AA92E7E-99FD-41F9-BB04-1ABB10B6399E}"/>
    <cellStyle name="Normal 9 5 4 2 6" xfId="5120" xr:uid="{4CBA5F8E-DFB3-449D-93BE-E277CC420C88}"/>
    <cellStyle name="Normal 9 5 4 3" xfId="3492" xr:uid="{58F32C74-0543-4BAD-8B06-A220090A0217}"/>
    <cellStyle name="Normal 9 5 4 3 2" xfId="3493" xr:uid="{87886980-0BDF-4AE6-9BEA-66A7A8683224}"/>
    <cellStyle name="Normal 9 5 4 3 2 2" xfId="5129" xr:uid="{6049626F-1DD7-4819-BF90-D0C30276DD4E}"/>
    <cellStyle name="Normal 9 5 4 3 3" xfId="3494" xr:uid="{398BA286-D0B6-40B9-8A80-2173EC8BAF94}"/>
    <cellStyle name="Normal 9 5 4 3 3 2" xfId="5130" xr:uid="{749F0268-67CF-4CCC-AA37-D7B38D474FD0}"/>
    <cellStyle name="Normal 9 5 4 3 4" xfId="3495" xr:uid="{9D6C02C4-08EB-4A06-9755-460ADE6EDF2E}"/>
    <cellStyle name="Normal 9 5 4 3 4 2" xfId="5131" xr:uid="{2A2B12DC-371C-49D3-8701-85227CEA34BD}"/>
    <cellStyle name="Normal 9 5 4 3 5" xfId="5128" xr:uid="{F99576D7-2672-4E7E-8978-0003E56E6DBA}"/>
    <cellStyle name="Normal 9 5 4 4" xfId="3496" xr:uid="{7DAF3EEB-44EC-4304-A84D-BBA3B8A3BF9E}"/>
    <cellStyle name="Normal 9 5 4 4 2" xfId="3497" xr:uid="{EB737546-CD8B-49A1-A3E5-DB9237AF4588}"/>
    <cellStyle name="Normal 9 5 4 4 2 2" xfId="5133" xr:uid="{EF1A6C7E-D516-4277-9A16-49A0E944A190}"/>
    <cellStyle name="Normal 9 5 4 4 3" xfId="3498" xr:uid="{EC6EC88F-267F-42BC-9700-EBD8000936BB}"/>
    <cellStyle name="Normal 9 5 4 4 3 2" xfId="5134" xr:uid="{85DF7274-5ED8-425E-8047-EA8663C0697B}"/>
    <cellStyle name="Normal 9 5 4 4 4" xfId="3499" xr:uid="{7DF18493-AB6D-4FA8-AF63-4A3826B9F682}"/>
    <cellStyle name="Normal 9 5 4 4 4 2" xfId="5135" xr:uid="{24A612FE-1007-4DB4-BD39-F8C44E9A9730}"/>
    <cellStyle name="Normal 9 5 4 4 5" xfId="5132" xr:uid="{4A4C0D7C-FA2E-4455-83FC-D115FFF8229F}"/>
    <cellStyle name="Normal 9 5 4 5" xfId="3500" xr:uid="{E1D1BFC2-9FD2-44F6-82E3-F02D0D168C11}"/>
    <cellStyle name="Normal 9 5 4 5 2" xfId="5136" xr:uid="{09C35FE8-B80F-4E2C-9712-7CE1D8291018}"/>
    <cellStyle name="Normal 9 5 4 6" xfId="3501" xr:uid="{4189F24E-3821-423A-BD6D-2E8B25104284}"/>
    <cellStyle name="Normal 9 5 4 6 2" xfId="5137" xr:uid="{DB66F63B-C9AA-4881-A002-811ACA0346E2}"/>
    <cellStyle name="Normal 9 5 4 7" xfId="3502" xr:uid="{2C8163D7-222A-4FB9-A6A2-06C6FD0F6E1A}"/>
    <cellStyle name="Normal 9 5 4 7 2" xfId="5138" xr:uid="{260743FD-3C42-4ED6-B7EF-7C1EF0238565}"/>
    <cellStyle name="Normal 9 5 4 8" xfId="5119" xr:uid="{F6FB97D1-FCED-4CC9-ABEC-03AA99DA41FD}"/>
    <cellStyle name="Normal 9 5 5" xfId="3503" xr:uid="{D478FA63-8B2C-4134-82DA-E4F45824896F}"/>
    <cellStyle name="Normal 9 5 5 2" xfId="3504" xr:uid="{A6199C17-BAC1-42ED-B693-ED2895F43175}"/>
    <cellStyle name="Normal 9 5 5 2 2" xfId="3505" xr:uid="{732F2DB8-9C79-4D61-8920-6C7F1B551AF8}"/>
    <cellStyle name="Normal 9 5 5 2 2 2" xfId="5141" xr:uid="{2D94B70C-FBD7-408D-B2FB-37FE11690813}"/>
    <cellStyle name="Normal 9 5 5 2 3" xfId="3506" xr:uid="{6EE05DD3-ECF9-41E9-B5D0-FA38CB2C00B9}"/>
    <cellStyle name="Normal 9 5 5 2 3 2" xfId="5142" xr:uid="{0D9014D4-846E-4BB9-A21F-684C4EB53DFE}"/>
    <cellStyle name="Normal 9 5 5 2 4" xfId="3507" xr:uid="{C52D3B75-425C-449B-9954-C4F92DA6BEFC}"/>
    <cellStyle name="Normal 9 5 5 2 4 2" xfId="5143" xr:uid="{B5F6B669-45D8-4CB9-AE10-358F33B5E226}"/>
    <cellStyle name="Normal 9 5 5 2 5" xfId="5140" xr:uid="{85A4D121-2DDC-498D-BE80-A557AA9D2BC8}"/>
    <cellStyle name="Normal 9 5 5 3" xfId="3508" xr:uid="{C4159957-D465-497E-8C5C-5050C06A6690}"/>
    <cellStyle name="Normal 9 5 5 3 2" xfId="3509" xr:uid="{C015B4E9-E162-43E9-B015-868EB7B1A43B}"/>
    <cellStyle name="Normal 9 5 5 3 2 2" xfId="5145" xr:uid="{B8DCCD9F-6C57-44C8-A434-40574C3B29FA}"/>
    <cellStyle name="Normal 9 5 5 3 3" xfId="3510" xr:uid="{D8D7C1C6-3106-4BC2-AAB8-3043419BE7F7}"/>
    <cellStyle name="Normal 9 5 5 3 3 2" xfId="5146" xr:uid="{E6C4777C-0ED1-4D00-84BA-2BCD77EEFDD2}"/>
    <cellStyle name="Normal 9 5 5 3 4" xfId="3511" xr:uid="{22580737-BCF7-44B3-8F2F-E0E0EFCB0357}"/>
    <cellStyle name="Normal 9 5 5 3 4 2" xfId="5147" xr:uid="{53373A2B-2D53-4037-92B3-3B2732DF33EF}"/>
    <cellStyle name="Normal 9 5 5 3 5" xfId="5144" xr:uid="{A15C5437-328B-45DD-BBA3-14C30BA51E4A}"/>
    <cellStyle name="Normal 9 5 5 4" xfId="3512" xr:uid="{A6713FA5-7763-4C70-BA60-59ADF0DEF2A4}"/>
    <cellStyle name="Normal 9 5 5 4 2" xfId="5148" xr:uid="{47F8869F-4187-4988-AE41-CF550947DA80}"/>
    <cellStyle name="Normal 9 5 5 5" xfId="3513" xr:uid="{46C2DBF1-A3C7-4E22-BC4D-2F98B9E44100}"/>
    <cellStyle name="Normal 9 5 5 5 2" xfId="5149" xr:uid="{B9178D3C-BC20-4A6F-9F68-6DCEA34DBDF2}"/>
    <cellStyle name="Normal 9 5 5 6" xfId="3514" xr:uid="{DFD7E73A-C3BC-4006-8D8B-01655A9523C2}"/>
    <cellStyle name="Normal 9 5 5 6 2" xfId="5150" xr:uid="{4D442F35-EB0E-47E9-8BD2-D2C223A3B4D8}"/>
    <cellStyle name="Normal 9 5 5 7" xfId="5139" xr:uid="{24C06BFA-8B24-4D6F-AD3A-26EBAD3C21AD}"/>
    <cellStyle name="Normal 9 5 6" xfId="3515" xr:uid="{63B6F5EA-D0E6-4BD3-9E72-126B3A3A11CA}"/>
    <cellStyle name="Normal 9 5 6 2" xfId="3516" xr:uid="{EDBAE42F-5C7A-4102-B3BD-197B40E64B20}"/>
    <cellStyle name="Normal 9 5 6 2 2" xfId="3517" xr:uid="{A8A7CA28-2986-44AE-B787-96DFB0502320}"/>
    <cellStyle name="Normal 9 5 6 2 2 2" xfId="5153" xr:uid="{BAC576D2-6E1F-4DF3-B5EE-FC6B1DF5A822}"/>
    <cellStyle name="Normal 9 5 6 2 3" xfId="3518" xr:uid="{128598A9-4992-43F6-9F99-63771191420E}"/>
    <cellStyle name="Normal 9 5 6 2 3 2" xfId="5154" xr:uid="{D322B2B4-EA51-4288-AE4F-B24E39C4E01A}"/>
    <cellStyle name="Normal 9 5 6 2 4" xfId="3519" xr:uid="{D4FBF538-440E-4518-B9E8-EFCDBD5DFA91}"/>
    <cellStyle name="Normal 9 5 6 2 4 2" xfId="5155" xr:uid="{CFA64930-6794-41C4-93C6-F518C854AF94}"/>
    <cellStyle name="Normal 9 5 6 2 5" xfId="5152" xr:uid="{B7E2463B-46BC-4C83-B245-9FC54A98EF8F}"/>
    <cellStyle name="Normal 9 5 6 3" xfId="3520" xr:uid="{3C25E089-ED48-4EEF-9BB8-1B56ADDC576D}"/>
    <cellStyle name="Normal 9 5 6 3 2" xfId="5156" xr:uid="{72E7AE00-195D-4530-A36A-46E3F768AB68}"/>
    <cellStyle name="Normal 9 5 6 4" xfId="3521" xr:uid="{FDC69DD9-6CB8-4154-BB34-CB3FB371F1D8}"/>
    <cellStyle name="Normal 9 5 6 4 2" xfId="5157" xr:uid="{91D37EFD-6C5C-4927-9137-469778907FFB}"/>
    <cellStyle name="Normal 9 5 6 5" xfId="3522" xr:uid="{A363CBDD-B159-49BD-8A7A-1474673248E5}"/>
    <cellStyle name="Normal 9 5 6 5 2" xfId="5158" xr:uid="{3E34685A-3202-4709-9B5E-C6ED29F5112E}"/>
    <cellStyle name="Normal 9 5 6 6" xfId="5151" xr:uid="{FEAAAADD-139E-41C6-8DB2-6DC9DBEE1866}"/>
    <cellStyle name="Normal 9 5 7" xfId="3523" xr:uid="{9A3F7EB1-CEEF-4737-A4B7-6A7E0D4872AF}"/>
    <cellStyle name="Normal 9 5 7 2" xfId="3524" xr:uid="{CA0A97CF-61BF-4228-AD62-3C98AE4201CB}"/>
    <cellStyle name="Normal 9 5 7 2 2" xfId="5160" xr:uid="{4F599AE8-06BE-4C33-8424-2B020B777F12}"/>
    <cellStyle name="Normal 9 5 7 3" xfId="3525" xr:uid="{6023008B-5101-40FC-A8A3-54542DC83E09}"/>
    <cellStyle name="Normal 9 5 7 3 2" xfId="5161" xr:uid="{DBFAD106-365B-4243-ABDC-994E6FC0C304}"/>
    <cellStyle name="Normal 9 5 7 4" xfId="3526" xr:uid="{81DE6739-66F8-43DA-93A4-C31B52BD75D9}"/>
    <cellStyle name="Normal 9 5 7 4 2" xfId="5162" xr:uid="{E639B7FD-E1B3-4051-A08E-793B53168AAC}"/>
    <cellStyle name="Normal 9 5 7 5" xfId="5159" xr:uid="{EE8FFCBA-F019-4F64-8637-85505EF62742}"/>
    <cellStyle name="Normal 9 5 8" xfId="3527" xr:uid="{ECA79BAA-08D9-4181-8B10-3A9EA9D795CD}"/>
    <cellStyle name="Normal 9 5 8 2" xfId="3528" xr:uid="{B43B148E-EA1C-43DD-956C-CE791F44D86B}"/>
    <cellStyle name="Normal 9 5 8 2 2" xfId="5164" xr:uid="{306F683C-3E76-4D29-A3A1-2705CDC7D0FA}"/>
    <cellStyle name="Normal 9 5 8 3" xfId="3529" xr:uid="{6AD40442-75C6-41A1-830B-DB176E579072}"/>
    <cellStyle name="Normal 9 5 8 3 2" xfId="5165" xr:uid="{BDEAAF77-B2E8-4132-BA0A-55C1D546C096}"/>
    <cellStyle name="Normal 9 5 8 4" xfId="3530" xr:uid="{AD0FF691-7593-485B-A908-EC993EC36550}"/>
    <cellStyle name="Normal 9 5 8 4 2" xfId="5166" xr:uid="{A141B9B2-BC07-40BC-9430-94F7A4EFF7FD}"/>
    <cellStyle name="Normal 9 5 8 5" xfId="5163" xr:uid="{BB3FEFF0-A813-45B0-9B71-F3AAE71A36C3}"/>
    <cellStyle name="Normal 9 5 9" xfId="3531" xr:uid="{FBEF69C4-B044-4919-BB16-6BE6B5F4247B}"/>
    <cellStyle name="Normal 9 5 9 2" xfId="5167" xr:uid="{DA39CDCF-226D-4D5B-9289-58B97C0FBD48}"/>
    <cellStyle name="Normal 9 6" xfId="3532" xr:uid="{D5626817-A6EE-4AC4-8F90-BB4DBA005756}"/>
    <cellStyle name="Normal 9 6 10" xfId="5168" xr:uid="{630C811F-0815-4942-A453-8BA9F3DD980A}"/>
    <cellStyle name="Normal 9 6 2" xfId="3533" xr:uid="{7F615042-9AAB-4415-BCF4-CEE717DD5037}"/>
    <cellStyle name="Normal 9 6 2 2" xfId="3534" xr:uid="{0D767C39-2177-41DC-87FC-4BF1758556EA}"/>
    <cellStyle name="Normal 9 6 2 2 2" xfId="3535" xr:uid="{008D27D1-7D4D-4AE9-BDAC-854B7A2DFFE4}"/>
    <cellStyle name="Normal 9 6 2 2 2 2" xfId="3536" xr:uid="{375DF4FB-B152-4D44-B22C-ED9CB3AC5C63}"/>
    <cellStyle name="Normal 9 6 2 2 2 2 2" xfId="5172" xr:uid="{B340849C-6206-4D00-9381-A061F1E5A258}"/>
    <cellStyle name="Normal 9 6 2 2 2 3" xfId="3537" xr:uid="{6AB13974-D867-4DCE-94A9-DEB836BB72A6}"/>
    <cellStyle name="Normal 9 6 2 2 2 3 2" xfId="5173" xr:uid="{51444446-E90E-405B-9F20-4AAF995BD0B6}"/>
    <cellStyle name="Normal 9 6 2 2 2 4" xfId="3538" xr:uid="{EE0DFFCF-5D33-4F62-950A-CCBB5785695E}"/>
    <cellStyle name="Normal 9 6 2 2 2 4 2" xfId="5174" xr:uid="{DEF02707-FA28-49B4-9DA3-03F4B29A98C6}"/>
    <cellStyle name="Normal 9 6 2 2 2 5" xfId="5171" xr:uid="{6B908217-E819-4A08-9539-299BDED6E8A0}"/>
    <cellStyle name="Normal 9 6 2 2 3" xfId="3539" xr:uid="{92B04BAA-1526-4019-BEC8-87DDB98C5515}"/>
    <cellStyle name="Normal 9 6 2 2 3 2" xfId="3540" xr:uid="{D140E6AB-6419-440A-A9DD-AAA0B49F794C}"/>
    <cellStyle name="Normal 9 6 2 2 3 2 2" xfId="5176" xr:uid="{870A4751-8317-438F-8BDF-A5269C7CAF8A}"/>
    <cellStyle name="Normal 9 6 2 2 3 3" xfId="3541" xr:uid="{17B2C913-033A-42A6-9D70-BB8986D67F17}"/>
    <cellStyle name="Normal 9 6 2 2 3 3 2" xfId="5177" xr:uid="{3D8BF280-593A-44D3-BEAF-7B0824F3F1AB}"/>
    <cellStyle name="Normal 9 6 2 2 3 4" xfId="3542" xr:uid="{28959FB8-9C5F-42D5-B266-6A7B01B7E3A6}"/>
    <cellStyle name="Normal 9 6 2 2 3 4 2" xfId="5178" xr:uid="{86B4C1ED-9D07-49FA-8F7A-9EA42E855F07}"/>
    <cellStyle name="Normal 9 6 2 2 3 5" xfId="5175" xr:uid="{AB8C657B-D223-416A-AFA1-B93E93C76C49}"/>
    <cellStyle name="Normal 9 6 2 2 4" xfId="3543" xr:uid="{F50D6691-BF57-489F-AB03-8625F3EAA1A8}"/>
    <cellStyle name="Normal 9 6 2 2 4 2" xfId="5179" xr:uid="{E79569B2-015A-4197-8298-B38DD3084D47}"/>
    <cellStyle name="Normal 9 6 2 2 5" xfId="3544" xr:uid="{3C9CC43F-AD2E-4580-AE0F-5C04B14796D7}"/>
    <cellStyle name="Normal 9 6 2 2 5 2" xfId="5180" xr:uid="{99A82DA7-D025-4DE8-80E8-56AD68A74BF6}"/>
    <cellStyle name="Normal 9 6 2 2 6" xfId="3545" xr:uid="{1F9135D9-6535-4A96-B238-0D89AB3A165D}"/>
    <cellStyle name="Normal 9 6 2 2 6 2" xfId="5181" xr:uid="{47A1DFDA-880B-4993-BB00-411DC3557256}"/>
    <cellStyle name="Normal 9 6 2 2 7" xfId="5170" xr:uid="{6F83F46F-14BB-4E3D-82A2-E5BE00784D8D}"/>
    <cellStyle name="Normal 9 6 2 3" xfId="3546" xr:uid="{6601E97C-4A3C-42A5-B9DE-E59287B1282D}"/>
    <cellStyle name="Normal 9 6 2 3 2" xfId="3547" xr:uid="{9767D7DD-03F0-4CD3-8CCB-DC6B7E7933B6}"/>
    <cellStyle name="Normal 9 6 2 3 2 2" xfId="3548" xr:uid="{5BF9198E-FEDF-4152-87DA-63E2D6A3605C}"/>
    <cellStyle name="Normal 9 6 2 3 2 2 2" xfId="5184" xr:uid="{E9C9D3B3-CE7F-45CB-AA68-D7700FBE68ED}"/>
    <cellStyle name="Normal 9 6 2 3 2 3" xfId="3549" xr:uid="{BDF631BE-EDB0-4265-BD0B-FFE5D3EDFB15}"/>
    <cellStyle name="Normal 9 6 2 3 2 3 2" xfId="5185" xr:uid="{6551A5C4-DD12-4CA5-A3A9-2592F7B190BD}"/>
    <cellStyle name="Normal 9 6 2 3 2 4" xfId="3550" xr:uid="{DB382FBA-378F-4941-BD83-270712483917}"/>
    <cellStyle name="Normal 9 6 2 3 2 4 2" xfId="5186" xr:uid="{E107F44F-D12D-447A-BCC2-10CF6932C604}"/>
    <cellStyle name="Normal 9 6 2 3 2 5" xfId="5183" xr:uid="{B7150B4A-022D-45CC-BAEE-698B4B162F0D}"/>
    <cellStyle name="Normal 9 6 2 3 3" xfId="3551" xr:uid="{89E80502-408F-4CB2-96BE-58185A19C733}"/>
    <cellStyle name="Normal 9 6 2 3 3 2" xfId="5187" xr:uid="{B5FEC70F-B93E-433F-A5BC-EDE562EC2520}"/>
    <cellStyle name="Normal 9 6 2 3 4" xfId="3552" xr:uid="{D1654057-0B26-4D29-87FB-9D3E9494477E}"/>
    <cellStyle name="Normal 9 6 2 3 4 2" xfId="5188" xr:uid="{E86FCCE8-83A3-40AB-9105-5EFF48338648}"/>
    <cellStyle name="Normal 9 6 2 3 5" xfId="3553" xr:uid="{FC759ABF-4B08-4896-B47D-5950A7AA45B7}"/>
    <cellStyle name="Normal 9 6 2 3 5 2" xfId="5189" xr:uid="{24CE2BF8-239E-4272-A423-A2731DFC82A4}"/>
    <cellStyle name="Normal 9 6 2 3 6" xfId="5182" xr:uid="{008B3F09-DB21-4533-85E7-B8F98C76D509}"/>
    <cellStyle name="Normal 9 6 2 4" xfId="3554" xr:uid="{BE40FE28-5F62-4757-95B0-1517F26CC469}"/>
    <cellStyle name="Normal 9 6 2 4 2" xfId="3555" xr:uid="{8B07CC69-BDE4-4E83-9822-7760BF571174}"/>
    <cellStyle name="Normal 9 6 2 4 2 2" xfId="5191" xr:uid="{602ED470-6553-4DCD-A70F-8EB4E17391E2}"/>
    <cellStyle name="Normal 9 6 2 4 3" xfId="3556" xr:uid="{358C2AD6-7CB6-4846-BAB6-6BBF1A487B5C}"/>
    <cellStyle name="Normal 9 6 2 4 3 2" xfId="5192" xr:uid="{05164E6D-489E-455E-BEEF-B956662C3B1B}"/>
    <cellStyle name="Normal 9 6 2 4 4" xfId="3557" xr:uid="{9D6B961D-808C-417C-86AD-C2AFF8E04DC5}"/>
    <cellStyle name="Normal 9 6 2 4 4 2" xfId="5193" xr:uid="{8D3856A6-593B-49E6-BF0F-4AEB6248C636}"/>
    <cellStyle name="Normal 9 6 2 4 5" xfId="5190" xr:uid="{B67BFCCA-51CC-4679-9B6F-10D86E16D2EE}"/>
    <cellStyle name="Normal 9 6 2 5" xfId="3558" xr:uid="{87A2B447-5D70-4560-9C29-FDCCC98E4CA0}"/>
    <cellStyle name="Normal 9 6 2 5 2" xfId="3559" xr:uid="{4EDE211B-43FB-4281-8C6C-4116BF772158}"/>
    <cellStyle name="Normal 9 6 2 5 2 2" xfId="5195" xr:uid="{F12C8236-779F-4CC5-9988-BB16833752FA}"/>
    <cellStyle name="Normal 9 6 2 5 3" xfId="3560" xr:uid="{1CD0B845-B249-47E6-8089-76D8AB4037A6}"/>
    <cellStyle name="Normal 9 6 2 5 3 2" xfId="5196" xr:uid="{60D38AC4-4A4B-46EA-87FC-CE9CA044712C}"/>
    <cellStyle name="Normal 9 6 2 5 4" xfId="3561" xr:uid="{E63AAB26-72A0-416D-B7E0-0BB50F0E518A}"/>
    <cellStyle name="Normal 9 6 2 5 4 2" xfId="5197" xr:uid="{19D63C97-EB0B-4A25-B6DE-8303605E72BE}"/>
    <cellStyle name="Normal 9 6 2 5 5" xfId="5194" xr:uid="{A7798396-8458-47AF-81E5-79E4D50BF0D4}"/>
    <cellStyle name="Normal 9 6 2 6" xfId="3562" xr:uid="{A9F8EA8F-1590-42A6-9BE1-A44850A0C9AC}"/>
    <cellStyle name="Normal 9 6 2 6 2" xfId="5198" xr:uid="{5C185CB3-1FA3-430E-A771-D8AC8508499C}"/>
    <cellStyle name="Normal 9 6 2 7" xfId="3563" xr:uid="{9B50A16D-CB89-4401-8671-03898E855127}"/>
    <cellStyle name="Normal 9 6 2 7 2" xfId="5199" xr:uid="{086325F7-050F-4810-8209-10C89BBCA69D}"/>
    <cellStyle name="Normal 9 6 2 8" xfId="3564" xr:uid="{BD9B8295-EB54-4817-88A9-5E54BB36D350}"/>
    <cellStyle name="Normal 9 6 2 8 2" xfId="5200" xr:uid="{BB0A81C7-DE16-4FB4-B50D-3C0E8143C335}"/>
    <cellStyle name="Normal 9 6 2 9" xfId="5169" xr:uid="{85EF9F3F-637C-4F63-8062-B784A2B9D875}"/>
    <cellStyle name="Normal 9 6 3" xfId="3565" xr:uid="{2C7B9618-F666-48CB-9EE7-177BCA874CE0}"/>
    <cellStyle name="Normal 9 6 3 2" xfId="3566" xr:uid="{BA415D26-C0E1-4E51-A8AE-48E1B3B2B791}"/>
    <cellStyle name="Normal 9 6 3 2 2" xfId="3567" xr:uid="{109D14A0-5D3D-4D09-A291-3D6A4BB7F158}"/>
    <cellStyle name="Normal 9 6 3 2 2 2" xfId="5203" xr:uid="{98F18676-6920-4A57-8A05-EFFDFADDD0F9}"/>
    <cellStyle name="Normal 9 6 3 2 3" xfId="3568" xr:uid="{DEAEEF62-FD08-4E3F-BF4D-7A142EA19F68}"/>
    <cellStyle name="Normal 9 6 3 2 3 2" xfId="5204" xr:uid="{9992BE35-4B54-491B-82AB-E558045EAA2D}"/>
    <cellStyle name="Normal 9 6 3 2 4" xfId="3569" xr:uid="{594FE912-A1E8-453D-B17B-1E0CD4D96265}"/>
    <cellStyle name="Normal 9 6 3 2 4 2" xfId="5205" xr:uid="{B18E7818-E6FE-4388-A0D3-E4A973D81437}"/>
    <cellStyle name="Normal 9 6 3 2 5" xfId="5202" xr:uid="{F9BA9492-D365-4163-BAEC-11ABDAF35385}"/>
    <cellStyle name="Normal 9 6 3 3" xfId="3570" xr:uid="{E85D9219-78FA-4C1B-B0FB-8A13E06CF49A}"/>
    <cellStyle name="Normal 9 6 3 3 2" xfId="3571" xr:uid="{976C0D0B-4F0E-49CD-8539-EFF9047D0CD6}"/>
    <cellStyle name="Normal 9 6 3 3 2 2" xfId="5207" xr:uid="{777B788A-7CB8-4BF1-B560-CFE06ED8FE54}"/>
    <cellStyle name="Normal 9 6 3 3 3" xfId="3572" xr:uid="{089BACE3-EEBE-48D9-89BA-0645184B35F1}"/>
    <cellStyle name="Normal 9 6 3 3 3 2" xfId="5208" xr:uid="{D18112DD-5714-4ED7-A120-A96461757EF1}"/>
    <cellStyle name="Normal 9 6 3 3 4" xfId="3573" xr:uid="{76E52360-31DB-49EF-8E55-770A181DCEF8}"/>
    <cellStyle name="Normal 9 6 3 3 4 2" xfId="5209" xr:uid="{CF57D31A-776B-456D-A188-7F4F50C13ECA}"/>
    <cellStyle name="Normal 9 6 3 3 5" xfId="5206" xr:uid="{3898469D-C60E-4A8D-9342-27B1A580D96F}"/>
    <cellStyle name="Normal 9 6 3 4" xfId="3574" xr:uid="{39B1A4D5-D0B7-4135-BE00-9BC5A4A2CCE1}"/>
    <cellStyle name="Normal 9 6 3 4 2" xfId="5210" xr:uid="{6CFE7379-306C-445C-847D-6B679FF7EC2F}"/>
    <cellStyle name="Normal 9 6 3 5" xfId="3575" xr:uid="{79BDF3CA-7C0B-4C63-BAD5-EB70D193753A}"/>
    <cellStyle name="Normal 9 6 3 5 2" xfId="5211" xr:uid="{C0832BAE-BD96-45B7-826F-1C3041FDE7B4}"/>
    <cellStyle name="Normal 9 6 3 6" xfId="3576" xr:uid="{FC962BFA-76A4-4680-A23B-A5FCF216C8C1}"/>
    <cellStyle name="Normal 9 6 3 6 2" xfId="5212" xr:uid="{8AC7AB33-2DA2-4E6A-B94E-96F604F22424}"/>
    <cellStyle name="Normal 9 6 3 7" xfId="5201" xr:uid="{AB93E92B-B510-4FD5-9129-604C027C0DC1}"/>
    <cellStyle name="Normal 9 6 4" xfId="3577" xr:uid="{DB422CD8-F13B-4CBC-85CE-4FCA5ABCCF03}"/>
    <cellStyle name="Normal 9 6 4 2" xfId="3578" xr:uid="{472EC353-E4D5-47DD-B0C6-A7CCEAF23497}"/>
    <cellStyle name="Normal 9 6 4 2 2" xfId="3579" xr:uid="{F86364E6-EB0C-41B3-9F55-A40A2356C9D7}"/>
    <cellStyle name="Normal 9 6 4 2 2 2" xfId="5215" xr:uid="{DB5831B5-1039-4097-BF72-34DD1B8B9DC5}"/>
    <cellStyle name="Normal 9 6 4 2 3" xfId="3580" xr:uid="{825F8F16-8D0C-49A0-AFA4-F6313B96DB72}"/>
    <cellStyle name="Normal 9 6 4 2 3 2" xfId="5216" xr:uid="{2C91740C-044C-4D0E-857A-9D55AF189EAD}"/>
    <cellStyle name="Normal 9 6 4 2 4" xfId="3581" xr:uid="{6A05115C-A7C7-48A5-A2AE-0DF67D717698}"/>
    <cellStyle name="Normal 9 6 4 2 4 2" xfId="5217" xr:uid="{F8F017DE-BC7E-4313-83D8-B8C9737D5A86}"/>
    <cellStyle name="Normal 9 6 4 2 5" xfId="5214" xr:uid="{AFB4CF91-CCF8-4CA0-833B-311CA1C7936E}"/>
    <cellStyle name="Normal 9 6 4 3" xfId="3582" xr:uid="{A920AC43-3D20-4823-8DD3-042FB91565AE}"/>
    <cellStyle name="Normal 9 6 4 3 2" xfId="5218" xr:uid="{5566DDC3-1C09-4D18-9E5B-41ED8AE5F71C}"/>
    <cellStyle name="Normal 9 6 4 4" xfId="3583" xr:uid="{EEEE25C8-4F16-4D9A-A48E-42B06EBD504E}"/>
    <cellStyle name="Normal 9 6 4 4 2" xfId="5219" xr:uid="{E48FEC50-B08B-443F-8431-50E9953386D5}"/>
    <cellStyle name="Normal 9 6 4 5" xfId="3584" xr:uid="{CA3C9E8A-7879-46DF-A892-42AA8ABFA663}"/>
    <cellStyle name="Normal 9 6 4 5 2" xfId="5220" xr:uid="{02C9AAFF-1412-4E96-84D1-5407F147C48E}"/>
    <cellStyle name="Normal 9 6 4 6" xfId="5213" xr:uid="{4732C0EA-E887-480D-97FA-0A7F4EC8533A}"/>
    <cellStyle name="Normal 9 6 5" xfId="3585" xr:uid="{437A7677-B87B-4F17-92E8-528F2B961A4C}"/>
    <cellStyle name="Normal 9 6 5 2" xfId="3586" xr:uid="{21964EFA-F38D-4B71-8DD8-D6FA4BB1C15B}"/>
    <cellStyle name="Normal 9 6 5 2 2" xfId="5222" xr:uid="{32FFA7C2-6D9F-41D9-99F9-8D1848125349}"/>
    <cellStyle name="Normal 9 6 5 3" xfId="3587" xr:uid="{495A11B0-6916-457B-82C7-5582BE53B0F8}"/>
    <cellStyle name="Normal 9 6 5 3 2" xfId="5223" xr:uid="{29C4D2B9-4BEB-44C2-9038-6AFCEC5CBB8C}"/>
    <cellStyle name="Normal 9 6 5 4" xfId="3588" xr:uid="{7BA4CAFC-97DE-405D-9FE0-96E4F7DABBF5}"/>
    <cellStyle name="Normal 9 6 5 4 2" xfId="5224" xr:uid="{0DD8A080-2C9C-4883-828C-A0420C66E833}"/>
    <cellStyle name="Normal 9 6 5 5" xfId="5221" xr:uid="{8EFBF0DA-8C87-4560-AFFE-586E0F5C4B90}"/>
    <cellStyle name="Normal 9 6 6" xfId="3589" xr:uid="{8D877B92-34AF-440D-860F-3C014142F5EE}"/>
    <cellStyle name="Normal 9 6 6 2" xfId="3590" xr:uid="{0C557BD6-6DBF-4FE6-A0BF-1F2B71A9DA18}"/>
    <cellStyle name="Normal 9 6 6 2 2" xfId="5226" xr:uid="{C45E7D46-5820-4B87-9937-2A701D03ABC6}"/>
    <cellStyle name="Normal 9 6 6 3" xfId="3591" xr:uid="{B234AC95-EB1F-4FA0-B421-DEC8D77A4AFB}"/>
    <cellStyle name="Normal 9 6 6 3 2" xfId="5227" xr:uid="{E8CB3753-0E4C-4569-B94E-748CA3BD7797}"/>
    <cellStyle name="Normal 9 6 6 4" xfId="3592" xr:uid="{A5EF2AEC-397A-456F-A655-24A3167EF975}"/>
    <cellStyle name="Normal 9 6 6 4 2" xfId="5228" xr:uid="{A3351BE5-D57B-4E06-9F39-B5AF97F12C55}"/>
    <cellStyle name="Normal 9 6 6 5" xfId="5225" xr:uid="{26508DB4-9CFB-408A-82C0-0AACD843E4D3}"/>
    <cellStyle name="Normal 9 6 7" xfId="3593" xr:uid="{811EDC4E-8D77-4A17-8C29-F8A23E05CA3D}"/>
    <cellStyle name="Normal 9 6 7 2" xfId="5229" xr:uid="{96578CD5-D260-47E5-8FDB-D006C72406C2}"/>
    <cellStyle name="Normal 9 6 8" xfId="3594" xr:uid="{2F3A188D-2D5D-4FA5-AD62-2E83092EE1C4}"/>
    <cellStyle name="Normal 9 6 8 2" xfId="5230" xr:uid="{AFD20BF4-8032-480B-9BD4-96A42B1DD600}"/>
    <cellStyle name="Normal 9 6 9" xfId="3595" xr:uid="{8C00CEB7-B377-4899-8CED-D862A602023A}"/>
    <cellStyle name="Normal 9 6 9 2" xfId="5231" xr:uid="{1DDFEDF2-5B7B-444D-9C2E-4B4A847B6F72}"/>
    <cellStyle name="Normal 9 7" xfId="3596" xr:uid="{922B1EF0-4728-453C-8834-445361BA4D7A}"/>
    <cellStyle name="Normal 9 7 2" xfId="3597" xr:uid="{3929CBFB-CDC4-47F8-9A1A-3FDEB7E70211}"/>
    <cellStyle name="Normal 9 7 2 2" xfId="3598" xr:uid="{0BA58254-FAC0-4F98-9E13-F02704C17314}"/>
    <cellStyle name="Normal 9 7 2 2 2" xfId="3599" xr:uid="{9ED3318B-943A-4AD8-86F0-A5EAE8DCBA75}"/>
    <cellStyle name="Normal 9 7 2 2 2 2" xfId="4274" xr:uid="{A3046504-48B0-4307-9A68-F9455D53D1BE}"/>
    <cellStyle name="Normal 9 7 2 2 2 2 2" xfId="5236" xr:uid="{E307E40D-8AE4-4750-A11B-1D714CA3C583}"/>
    <cellStyle name="Normal 9 7 2 2 2 3" xfId="5235" xr:uid="{9B37F92C-F21D-40CE-AAB0-969D496F5DF8}"/>
    <cellStyle name="Normal 9 7 2 2 3" xfId="3600" xr:uid="{C19ABD47-1CCA-410A-A7C5-19E3A203E71B}"/>
    <cellStyle name="Normal 9 7 2 2 3 2" xfId="5237" xr:uid="{DF0CC614-0D65-40E0-A5D0-CA1DF7633D4D}"/>
    <cellStyle name="Normal 9 7 2 2 4" xfId="3601" xr:uid="{97DD99C0-1287-4510-ACF8-89503D33F97A}"/>
    <cellStyle name="Normal 9 7 2 2 4 2" xfId="5238" xr:uid="{50562D4E-5EBD-4383-B00D-0C7A3C522A4D}"/>
    <cellStyle name="Normal 9 7 2 2 5" xfId="5234" xr:uid="{7BD44BF7-462A-4EA3-A3C0-260A47C568C3}"/>
    <cellStyle name="Normal 9 7 2 3" xfId="3602" xr:uid="{F3EEC776-C19A-432C-86D4-5B89D0C29989}"/>
    <cellStyle name="Normal 9 7 2 3 2" xfId="3603" xr:uid="{DC5C0399-CFB5-4556-A6E1-631447BC10DE}"/>
    <cellStyle name="Normal 9 7 2 3 2 2" xfId="5240" xr:uid="{0411A777-90B3-404F-9CC9-0D327BF9E152}"/>
    <cellStyle name="Normal 9 7 2 3 3" xfId="3604" xr:uid="{F513E3F6-7731-417F-A589-58D379C2CC17}"/>
    <cellStyle name="Normal 9 7 2 3 3 2" xfId="5241" xr:uid="{9E7C53B2-1A12-4A80-B0E7-8E1C685AA8EE}"/>
    <cellStyle name="Normal 9 7 2 3 4" xfId="3605" xr:uid="{5F106DB6-92D2-4A64-830B-CB3EC49EE616}"/>
    <cellStyle name="Normal 9 7 2 3 4 2" xfId="5242" xr:uid="{64E21EE3-F7B6-4354-AFC8-196CA55200C6}"/>
    <cellStyle name="Normal 9 7 2 3 5" xfId="5239" xr:uid="{96BACAA8-CA8A-44C3-B818-8019E7F7A373}"/>
    <cellStyle name="Normal 9 7 2 4" xfId="3606" xr:uid="{DEF20B91-A30F-4B85-83DC-1EE624F45CA9}"/>
    <cellStyle name="Normal 9 7 2 4 2" xfId="5243" xr:uid="{C9CB5012-F2CF-4814-BEFC-16091571D5B1}"/>
    <cellStyle name="Normal 9 7 2 5" xfId="3607" xr:uid="{BB1A636D-2587-4FFA-9B7A-928EABAEC5D5}"/>
    <cellStyle name="Normal 9 7 2 5 2" xfId="5244" xr:uid="{85DA6380-3F47-459E-95E5-F9FB4665CBC9}"/>
    <cellStyle name="Normal 9 7 2 6" xfId="3608" xr:uid="{CB530F0F-9421-49A6-8C9D-86336BF7B4E8}"/>
    <cellStyle name="Normal 9 7 2 6 2" xfId="5245" xr:uid="{667E69A2-96E7-4855-A299-D3B2523FA36F}"/>
    <cellStyle name="Normal 9 7 2 7" xfId="5233" xr:uid="{7F8037BE-8D83-460F-87DD-C26BAB16FE90}"/>
    <cellStyle name="Normal 9 7 3" xfId="3609" xr:uid="{96C8BDC3-AF5E-49D6-B7A4-AB995E8AB034}"/>
    <cellStyle name="Normal 9 7 3 2" xfId="3610" xr:uid="{9E0B27EE-38B7-4D93-810B-0DE5D967E0E9}"/>
    <cellStyle name="Normal 9 7 3 2 2" xfId="3611" xr:uid="{2205F590-F394-48F3-B837-EFCAD2375F38}"/>
    <cellStyle name="Normal 9 7 3 2 2 2" xfId="5248" xr:uid="{6020C783-23AC-4AE4-BFF6-DBDA6980723D}"/>
    <cellStyle name="Normal 9 7 3 2 3" xfId="3612" xr:uid="{86B31BD1-BA97-49E2-8147-4F20A3758486}"/>
    <cellStyle name="Normal 9 7 3 2 3 2" xfId="5249" xr:uid="{7E500A9D-D8C0-4B70-BFAE-296B9CD54456}"/>
    <cellStyle name="Normal 9 7 3 2 4" xfId="3613" xr:uid="{A816CDA3-D569-4F6F-B647-4CBBA748A4EE}"/>
    <cellStyle name="Normal 9 7 3 2 4 2" xfId="5250" xr:uid="{1D359DB5-40A2-4858-A851-85DF3F43158F}"/>
    <cellStyle name="Normal 9 7 3 2 5" xfId="5247" xr:uid="{B263731F-A7E1-4A11-A93F-5E2B56D15654}"/>
    <cellStyle name="Normal 9 7 3 3" xfId="3614" xr:uid="{FCCDFE72-57F4-4468-9058-0AEF4A722BBC}"/>
    <cellStyle name="Normal 9 7 3 3 2" xfId="5251" xr:uid="{60761A46-8BBC-4845-9CB7-EA986658D290}"/>
    <cellStyle name="Normal 9 7 3 4" xfId="3615" xr:uid="{FA276A14-3DBF-4FD5-9E95-DC3970C626BF}"/>
    <cellStyle name="Normal 9 7 3 4 2" xfId="5252" xr:uid="{469D042E-6FAA-4329-8C7A-D272B68F7F64}"/>
    <cellStyle name="Normal 9 7 3 5" xfId="3616" xr:uid="{1B187A0A-D3B2-40F3-97F7-D27FFC9E279F}"/>
    <cellStyle name="Normal 9 7 3 5 2" xfId="5253" xr:uid="{90852574-EF28-4812-B29F-85E180737F2A}"/>
    <cellStyle name="Normal 9 7 3 6" xfId="5246" xr:uid="{A48659C6-9F4F-44E1-AF69-40C084C939FB}"/>
    <cellStyle name="Normal 9 7 4" xfId="3617" xr:uid="{33BA4B5B-884C-4BC7-AFD3-929A2AA0CC82}"/>
    <cellStyle name="Normal 9 7 4 2" xfId="3618" xr:uid="{42068241-603C-4823-A564-1C4ACF4FF8BC}"/>
    <cellStyle name="Normal 9 7 4 2 2" xfId="5255" xr:uid="{43568170-CF54-4B11-A012-59229DD01CEE}"/>
    <cellStyle name="Normal 9 7 4 3" xfId="3619" xr:uid="{C5BA4D47-3A63-4C64-9218-AF68F391631E}"/>
    <cellStyle name="Normal 9 7 4 3 2" xfId="5256" xr:uid="{F53A3DB4-7626-43D2-8278-3B804BF44252}"/>
    <cellStyle name="Normal 9 7 4 4" xfId="3620" xr:uid="{60BA8310-AE09-4BF4-9AA1-76F3939DEE95}"/>
    <cellStyle name="Normal 9 7 4 4 2" xfId="5257" xr:uid="{F83B069C-CF75-446B-A6C9-32E10D6A3BCE}"/>
    <cellStyle name="Normal 9 7 4 5" xfId="5254" xr:uid="{F9A090E2-9AF0-4974-844C-1F4626A8AA58}"/>
    <cellStyle name="Normal 9 7 5" xfId="3621" xr:uid="{32FA649C-B80D-4AB8-BC4D-A7EE2C709637}"/>
    <cellStyle name="Normal 9 7 5 2" xfId="3622" xr:uid="{42BA571E-23AA-4274-B1FF-60CA6828ECF3}"/>
    <cellStyle name="Normal 9 7 5 2 2" xfId="5259" xr:uid="{AD563009-E7DD-447B-BBBF-59B923761E89}"/>
    <cellStyle name="Normal 9 7 5 3" xfId="3623" xr:uid="{F00534AE-B740-4E0D-AF98-98FD86A56E06}"/>
    <cellStyle name="Normal 9 7 5 3 2" xfId="5260" xr:uid="{D7BAE0D6-19BF-4BB7-90FA-73F98E8959EA}"/>
    <cellStyle name="Normal 9 7 5 4" xfId="3624" xr:uid="{5E5792FB-ABD2-456A-9542-A88C79D0EDDA}"/>
    <cellStyle name="Normal 9 7 5 4 2" xfId="5261" xr:uid="{0B738F4F-1066-469F-8249-4F8DCB8B08E9}"/>
    <cellStyle name="Normal 9 7 5 5" xfId="5258" xr:uid="{E72410FD-57CC-4059-A68E-EEDA189E75A2}"/>
    <cellStyle name="Normal 9 7 6" xfId="3625" xr:uid="{C26BD791-9F54-4207-A93C-0E0D13EDBAFA}"/>
    <cellStyle name="Normal 9 7 6 2" xfId="5262" xr:uid="{E08844D1-3903-4C64-BFD6-9C4F7EEE2D32}"/>
    <cellStyle name="Normal 9 7 7" xfId="3626" xr:uid="{CC65AD11-CAE9-42E0-B8E4-2D14D555AC0F}"/>
    <cellStyle name="Normal 9 7 7 2" xfId="5263" xr:uid="{9B7269F4-EC41-4733-A584-147F11FDCF94}"/>
    <cellStyle name="Normal 9 7 8" xfId="3627" xr:uid="{B5086022-90BE-4199-8387-7485AB4FF4E6}"/>
    <cellStyle name="Normal 9 7 8 2" xfId="5264" xr:uid="{9AF98BEC-016C-4FFB-B6FF-C85A9D41A59F}"/>
    <cellStyle name="Normal 9 7 9" xfId="5232" xr:uid="{390A2F3F-7C1B-400A-A950-2EBBE48C926C}"/>
    <cellStyle name="Normal 9 8" xfId="3628" xr:uid="{EF8B9745-A193-4442-B8CE-63A5B6689312}"/>
    <cellStyle name="Normal 9 8 2" xfId="3629" xr:uid="{A90DCC07-85B5-4A6F-848A-FE4513494D1F}"/>
    <cellStyle name="Normal 9 8 2 2" xfId="3630" xr:uid="{90916793-F1D5-46DF-8F4E-2083A73FE4BD}"/>
    <cellStyle name="Normal 9 8 2 2 2" xfId="3631" xr:uid="{7D4E1281-9EE9-4C63-B858-FDAD27F82D2E}"/>
    <cellStyle name="Normal 9 8 2 2 2 2" xfId="5268" xr:uid="{A9E28434-14EE-460A-81DC-3E79D7DF81F4}"/>
    <cellStyle name="Normal 9 8 2 2 3" xfId="3632" xr:uid="{2CED7DBD-F4E7-49B5-842E-EB5EBBA9EBC1}"/>
    <cellStyle name="Normal 9 8 2 2 3 2" xfId="5269" xr:uid="{8C09920B-C73F-4972-A172-A5F624CBA9C5}"/>
    <cellStyle name="Normal 9 8 2 2 4" xfId="3633" xr:uid="{ACD14280-E69C-469B-A696-D0D5F4581616}"/>
    <cellStyle name="Normal 9 8 2 2 4 2" xfId="5270" xr:uid="{C3A09873-89CE-4924-A516-90896E7C47F5}"/>
    <cellStyle name="Normal 9 8 2 2 5" xfId="5267" xr:uid="{3D5716EB-11A2-4A4D-A54C-D1B9BF82DA47}"/>
    <cellStyle name="Normal 9 8 2 3" xfId="3634" xr:uid="{43BC1121-8BF9-4328-B438-95BBB28E5943}"/>
    <cellStyle name="Normal 9 8 2 3 2" xfId="5271" xr:uid="{5CEF8468-00F8-4E59-B5A4-6D5164963FD5}"/>
    <cellStyle name="Normal 9 8 2 4" xfId="3635" xr:uid="{0B446B9F-E4A2-4B59-9CBC-3EC306977CFC}"/>
    <cellStyle name="Normal 9 8 2 4 2" xfId="5272" xr:uid="{BB4D447D-1E2D-45D3-8431-8DC4C0A95A13}"/>
    <cellStyle name="Normal 9 8 2 5" xfId="3636" xr:uid="{A09D66F0-C9B5-481A-8665-9014E30ED29C}"/>
    <cellStyle name="Normal 9 8 2 5 2" xfId="5273" xr:uid="{A2CA193A-8668-4B78-8C13-D0F9B7B08BD3}"/>
    <cellStyle name="Normal 9 8 2 6" xfId="5266" xr:uid="{3100FB90-15AB-4CAF-9F69-8B8B479C268F}"/>
    <cellStyle name="Normal 9 8 3" xfId="3637" xr:uid="{4FEBC469-9F2F-41F7-9CEF-4156272EB0B9}"/>
    <cellStyle name="Normal 9 8 3 2" xfId="3638" xr:uid="{5B0BCEE0-AF6C-4B24-827B-55D1540F07BB}"/>
    <cellStyle name="Normal 9 8 3 2 2" xfId="5275" xr:uid="{A2D855AA-C969-4B3D-AD75-7F859346ACAC}"/>
    <cellStyle name="Normal 9 8 3 3" xfId="3639" xr:uid="{BC39B1AE-BC41-4A46-BACF-76BCA3E670C5}"/>
    <cellStyle name="Normal 9 8 3 3 2" xfId="5276" xr:uid="{5EC5F01E-5B56-4B79-860B-847D92F9A79C}"/>
    <cellStyle name="Normal 9 8 3 4" xfId="3640" xr:uid="{52C0B818-6E9E-4C84-B843-F5BAB6BED496}"/>
    <cellStyle name="Normal 9 8 3 4 2" xfId="5277" xr:uid="{7E72C033-6128-4D12-AF8B-AE26C5406CD1}"/>
    <cellStyle name="Normal 9 8 3 5" xfId="5274" xr:uid="{6E705E53-7226-4CBE-A2D1-C30A751B26A7}"/>
    <cellStyle name="Normal 9 8 4" xfId="3641" xr:uid="{CC7C3BDE-72C3-4AEC-8176-32C35C37B146}"/>
    <cellStyle name="Normal 9 8 4 2" xfId="3642" xr:uid="{525C0A8E-ED8C-4EBF-B804-BCB4DAF5BD0C}"/>
    <cellStyle name="Normal 9 8 4 2 2" xfId="5279" xr:uid="{5BB4A2C2-1C5F-487F-A21E-0654E583966F}"/>
    <cellStyle name="Normal 9 8 4 3" xfId="3643" xr:uid="{423B84A3-52E3-457A-8DB2-E078174ECC10}"/>
    <cellStyle name="Normal 9 8 4 3 2" xfId="5280" xr:uid="{8440340C-3ADA-4494-8F6D-8CDAA55527CE}"/>
    <cellStyle name="Normal 9 8 4 4" xfId="3644" xr:uid="{D8F72863-33F8-434A-BA73-287A77182A59}"/>
    <cellStyle name="Normal 9 8 4 4 2" xfId="5281" xr:uid="{4A09D763-50D6-493D-B1AC-98FACD8EAA49}"/>
    <cellStyle name="Normal 9 8 4 5" xfId="5278" xr:uid="{33E83B36-A1ED-4879-86E5-3A9391827234}"/>
    <cellStyle name="Normal 9 8 5" xfId="3645" xr:uid="{C5CE61F1-23EC-4F59-9A93-0469C0AC736C}"/>
    <cellStyle name="Normal 9 8 5 2" xfId="5282" xr:uid="{8E50BEBD-49B6-4192-B4FB-00A67F2E5555}"/>
    <cellStyle name="Normal 9 8 6" xfId="3646" xr:uid="{D92331C5-7ED3-4381-AA35-3998641EE587}"/>
    <cellStyle name="Normal 9 8 6 2" xfId="5283" xr:uid="{A072E48D-C86D-4094-972D-7B3755E3C6DE}"/>
    <cellStyle name="Normal 9 8 7" xfId="3647" xr:uid="{DE77B5FC-933F-471A-81DB-7C437872D6CB}"/>
    <cellStyle name="Normal 9 8 7 2" xfId="5284" xr:uid="{156BBD01-DEB8-4439-B5D4-14EAC116949B}"/>
    <cellStyle name="Normal 9 8 8" xfId="5265" xr:uid="{1C9318F7-3329-42D8-9659-38FF9964642D}"/>
    <cellStyle name="Normal 9 9" xfId="3648" xr:uid="{8DF82B37-4F56-4B69-B46B-296A3374F9E1}"/>
    <cellStyle name="Normal 9 9 2" xfId="3649" xr:uid="{63F92D14-C2D8-4747-8EE5-3D88C198A004}"/>
    <cellStyle name="Normal 9 9 2 2" xfId="3650" xr:uid="{AD038996-5B49-47F3-8148-9B6D7555E343}"/>
    <cellStyle name="Normal 9 9 2 2 2" xfId="5287" xr:uid="{5ABD7537-C067-4D5B-B746-76E8D4F5B226}"/>
    <cellStyle name="Normal 9 9 2 3" xfId="3651" xr:uid="{AE038EA0-B4BB-4A3E-A1E0-73DF4EDCA388}"/>
    <cellStyle name="Normal 9 9 2 3 2" xfId="5288" xr:uid="{37F2A401-1084-4949-9450-55536EF7058C}"/>
    <cellStyle name="Normal 9 9 2 4" xfId="3652" xr:uid="{02CD2090-8DDC-4B2E-9A7A-75F2656EA900}"/>
    <cellStyle name="Normal 9 9 2 4 2" xfId="5289" xr:uid="{542D7DC0-BD7F-4150-BB3C-705E8EE949E2}"/>
    <cellStyle name="Normal 9 9 2 5" xfId="5286" xr:uid="{99226E7B-03AE-4C41-8113-AFD472DECEBC}"/>
    <cellStyle name="Normal 9 9 3" xfId="3653" xr:uid="{27C07986-C9F1-4D5F-B38B-0F461DB62D31}"/>
    <cellStyle name="Normal 9 9 3 2" xfId="3654" xr:uid="{71E18802-00A0-49B6-898A-59FD4A35E6AE}"/>
    <cellStyle name="Normal 9 9 3 2 2" xfId="5291" xr:uid="{7386F7B8-65BB-4F01-8810-F1A90CCF7A9C}"/>
    <cellStyle name="Normal 9 9 3 3" xfId="3655" xr:uid="{CE865E94-0DD1-4A3E-BAD5-0B3637FE8535}"/>
    <cellStyle name="Normal 9 9 3 3 2" xfId="5292" xr:uid="{1CC6C2F3-EF37-47EA-A6E6-A10CE71D8469}"/>
    <cellStyle name="Normal 9 9 3 4" xfId="3656" xr:uid="{6CF74589-3F28-4E2E-B0E8-28D7BC1299C6}"/>
    <cellStyle name="Normal 9 9 3 4 2" xfId="5293" xr:uid="{1545342A-6799-431C-8FA8-2215AB128E91}"/>
    <cellStyle name="Normal 9 9 3 5" xfId="5290" xr:uid="{9296ED45-8AF1-4093-92CB-010FA1E41CC0}"/>
    <cellStyle name="Normal 9 9 4" xfId="3657" xr:uid="{AADDB476-B0CC-4816-B958-AF5DB6326B44}"/>
    <cellStyle name="Normal 9 9 4 2" xfId="5294" xr:uid="{97FF3EFB-878A-4742-A2A0-C7E816801D09}"/>
    <cellStyle name="Normal 9 9 5" xfId="3658" xr:uid="{35F05A1D-2246-461A-83B6-91D611EB28E9}"/>
    <cellStyle name="Normal 9 9 5 2" xfId="5295" xr:uid="{424C4181-E121-4FE8-9738-ECC4F6F8875F}"/>
    <cellStyle name="Normal 9 9 6" xfId="3659" xr:uid="{80BB2D8B-9506-4C89-8E7C-29D82606E76E}"/>
    <cellStyle name="Normal 9 9 6 2" xfId="5296" xr:uid="{92856F6B-ED72-4AA6-A1AF-56669DFFCC73}"/>
    <cellStyle name="Normal 9 9 7" xfId="5285" xr:uid="{AB8DD807-35E9-426F-801C-AA36DAF245F1}"/>
    <cellStyle name="Percent 2" xfId="92" xr:uid="{EB3BA151-0216-4152-8E9A-1FA43894BE15}"/>
    <cellStyle name="Percent 2 2" xfId="5297" xr:uid="{724FA79A-5E31-41ED-A21B-A4459315E1BD}"/>
    <cellStyle name="Гиперссылка 2" xfId="4" xr:uid="{49BAA0F8-B3D3-41B5-87DD-435502328B29}"/>
    <cellStyle name="Гиперссылка 2 2" xfId="5298" xr:uid="{DDDE2906-D6BA-4E58-89D3-9D6D0DD3B572}"/>
    <cellStyle name="Обычный 2" xfId="1" xr:uid="{A3CD5D5E-4502-4158-8112-08CDD679ACF5}"/>
    <cellStyle name="Обычный 2 2" xfId="5" xr:uid="{D19F253E-EE9B-4476-9D91-2EE3A6D7A3DC}"/>
    <cellStyle name="Обычный 2 2 2" xfId="5300" xr:uid="{A69AF05E-DA0C-4689-BB00-E06BA0CC78AD}"/>
    <cellStyle name="Обычный 2 3" xfId="5299" xr:uid="{29AD445A-9A51-42A3-A496-EEC445EE699F}"/>
    <cellStyle name="常规_Sheet1_1" xfId="4382" xr:uid="{41BBBAED-C403-4BB5-927F-34CA324BAFB8}"/>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2"/>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709</v>
      </c>
      <c r="C10" s="120"/>
      <c r="D10" s="120"/>
      <c r="E10" s="120"/>
      <c r="F10" s="115"/>
      <c r="G10" s="116"/>
      <c r="H10" s="116" t="s">
        <v>709</v>
      </c>
      <c r="I10" s="120"/>
      <c r="J10" s="134">
        <v>51359</v>
      </c>
      <c r="K10" s="115"/>
    </row>
    <row r="11" spans="1:11">
      <c r="A11" s="114"/>
      <c r="B11" s="114" t="s">
        <v>710</v>
      </c>
      <c r="C11" s="120"/>
      <c r="D11" s="120"/>
      <c r="E11" s="120"/>
      <c r="F11" s="115"/>
      <c r="G11" s="116"/>
      <c r="H11" s="116" t="s">
        <v>710</v>
      </c>
      <c r="I11" s="120"/>
      <c r="J11" s="135"/>
      <c r="K11" s="115"/>
    </row>
    <row r="12" spans="1:11">
      <c r="A12" s="114"/>
      <c r="B12" s="114" t="s">
        <v>748</v>
      </c>
      <c r="C12" s="120"/>
      <c r="D12" s="120"/>
      <c r="E12" s="120"/>
      <c r="F12" s="115"/>
      <c r="G12" s="116"/>
      <c r="H12" s="116" t="s">
        <v>748</v>
      </c>
      <c r="I12" s="120"/>
      <c r="J12" s="120"/>
      <c r="K12" s="115"/>
    </row>
    <row r="13" spans="1:11">
      <c r="A13" s="114"/>
      <c r="B13" s="114" t="s">
        <v>749</v>
      </c>
      <c r="C13" s="120"/>
      <c r="D13" s="120"/>
      <c r="E13" s="120"/>
      <c r="F13" s="115"/>
      <c r="G13" s="116"/>
      <c r="H13" s="116" t="s">
        <v>749</v>
      </c>
      <c r="I13" s="120"/>
      <c r="J13" s="99" t="s">
        <v>11</v>
      </c>
      <c r="K13" s="115"/>
    </row>
    <row r="14" spans="1:11" ht="15" customHeight="1">
      <c r="A14" s="114"/>
      <c r="B14" s="114" t="s">
        <v>708</v>
      </c>
      <c r="C14" s="120"/>
      <c r="D14" s="120"/>
      <c r="E14" s="120"/>
      <c r="F14" s="115"/>
      <c r="G14" s="116"/>
      <c r="H14" s="116" t="s">
        <v>708</v>
      </c>
      <c r="I14" s="120"/>
      <c r="J14" s="136">
        <v>45178</v>
      </c>
      <c r="K14" s="115"/>
    </row>
    <row r="15" spans="1:11" ht="15" customHeight="1">
      <c r="A15" s="114"/>
      <c r="B15" s="6" t="s">
        <v>6</v>
      </c>
      <c r="C15" s="7"/>
      <c r="D15" s="7"/>
      <c r="E15" s="7"/>
      <c r="F15" s="8"/>
      <c r="G15" s="116"/>
      <c r="H15" s="9" t="s">
        <v>6</v>
      </c>
      <c r="I15" s="120"/>
      <c r="J15" s="137"/>
      <c r="K15" s="115"/>
    </row>
    <row r="16" spans="1:11" ht="15" customHeight="1">
      <c r="A16" s="114"/>
      <c r="B16" s="120"/>
      <c r="C16" s="120"/>
      <c r="D16" s="120"/>
      <c r="E16" s="120"/>
      <c r="F16" s="120"/>
      <c r="G16" s="120"/>
      <c r="H16" s="120"/>
      <c r="I16" s="123" t="s">
        <v>142</v>
      </c>
      <c r="J16" s="129">
        <v>39918</v>
      </c>
      <c r="K16" s="115"/>
    </row>
    <row r="17" spans="1:11">
      <c r="A17" s="114"/>
      <c r="B17" s="120" t="s">
        <v>713</v>
      </c>
      <c r="C17" s="120"/>
      <c r="D17" s="120"/>
      <c r="E17" s="120"/>
      <c r="F17" s="120"/>
      <c r="G17" s="120"/>
      <c r="H17" s="120"/>
      <c r="I17" s="123" t="s">
        <v>143</v>
      </c>
      <c r="J17" s="129" t="s">
        <v>747</v>
      </c>
      <c r="K17" s="115"/>
    </row>
    <row r="18" spans="1:11" ht="18">
      <c r="A18" s="114"/>
      <c r="B18" s="120" t="s">
        <v>714</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8" t="s">
        <v>201</v>
      </c>
      <c r="G20" s="139"/>
      <c r="H20" s="100" t="s">
        <v>169</v>
      </c>
      <c r="I20" s="100" t="s">
        <v>202</v>
      </c>
      <c r="J20" s="100" t="s">
        <v>21</v>
      </c>
      <c r="K20" s="115"/>
    </row>
    <row r="21" spans="1:11">
      <c r="A21" s="114"/>
      <c r="B21" s="105"/>
      <c r="C21" s="105"/>
      <c r="D21" s="106"/>
      <c r="E21" s="106"/>
      <c r="F21" s="140"/>
      <c r="G21" s="141"/>
      <c r="H21" s="105" t="s">
        <v>141</v>
      </c>
      <c r="I21" s="105"/>
      <c r="J21" s="105"/>
      <c r="K21" s="115"/>
    </row>
    <row r="22" spans="1:11">
      <c r="A22" s="114"/>
      <c r="B22" s="107">
        <v>100</v>
      </c>
      <c r="C22" s="10" t="s">
        <v>104</v>
      </c>
      <c r="D22" s="118" t="s">
        <v>104</v>
      </c>
      <c r="E22" s="118" t="s">
        <v>25</v>
      </c>
      <c r="F22" s="132"/>
      <c r="G22" s="133"/>
      <c r="H22" s="11" t="s">
        <v>715</v>
      </c>
      <c r="I22" s="14">
        <v>0.16</v>
      </c>
      <c r="J22" s="109">
        <f t="shared" ref="J22:J37" si="0">I22*B22</f>
        <v>16</v>
      </c>
      <c r="K22" s="115"/>
    </row>
    <row r="23" spans="1:11" ht="24">
      <c r="A23" s="114"/>
      <c r="B23" s="107">
        <v>1</v>
      </c>
      <c r="C23" s="10" t="s">
        <v>716</v>
      </c>
      <c r="D23" s="118" t="s">
        <v>716</v>
      </c>
      <c r="E23" s="118" t="s">
        <v>90</v>
      </c>
      <c r="F23" s="132"/>
      <c r="G23" s="133"/>
      <c r="H23" s="11" t="s">
        <v>717</v>
      </c>
      <c r="I23" s="14">
        <v>15.65</v>
      </c>
      <c r="J23" s="109">
        <f t="shared" si="0"/>
        <v>15.65</v>
      </c>
      <c r="K23" s="115"/>
    </row>
    <row r="24" spans="1:11" ht="24">
      <c r="A24" s="114"/>
      <c r="B24" s="107">
        <v>1</v>
      </c>
      <c r="C24" s="10" t="s">
        <v>716</v>
      </c>
      <c r="D24" s="118" t="s">
        <v>716</v>
      </c>
      <c r="E24" s="118" t="s">
        <v>28</v>
      </c>
      <c r="F24" s="132"/>
      <c r="G24" s="133"/>
      <c r="H24" s="11" t="s">
        <v>717</v>
      </c>
      <c r="I24" s="14">
        <v>15.65</v>
      </c>
      <c r="J24" s="109">
        <f t="shared" si="0"/>
        <v>15.65</v>
      </c>
      <c r="K24" s="115"/>
    </row>
    <row r="25" spans="1:11" ht="24">
      <c r="A25" s="114"/>
      <c r="B25" s="107">
        <v>1</v>
      </c>
      <c r="C25" s="10" t="s">
        <v>718</v>
      </c>
      <c r="D25" s="118" t="s">
        <v>718</v>
      </c>
      <c r="E25" s="118" t="s">
        <v>48</v>
      </c>
      <c r="F25" s="132"/>
      <c r="G25" s="133"/>
      <c r="H25" s="11" t="s">
        <v>719</v>
      </c>
      <c r="I25" s="14">
        <v>19</v>
      </c>
      <c r="J25" s="109">
        <f t="shared" si="0"/>
        <v>19</v>
      </c>
      <c r="K25" s="115"/>
    </row>
    <row r="26" spans="1:11" ht="24">
      <c r="A26" s="114"/>
      <c r="B26" s="107">
        <v>1</v>
      </c>
      <c r="C26" s="10" t="s">
        <v>718</v>
      </c>
      <c r="D26" s="118" t="s">
        <v>718</v>
      </c>
      <c r="E26" s="118" t="s">
        <v>50</v>
      </c>
      <c r="F26" s="132"/>
      <c r="G26" s="133"/>
      <c r="H26" s="11" t="s">
        <v>719</v>
      </c>
      <c r="I26" s="14">
        <v>19</v>
      </c>
      <c r="J26" s="109">
        <f t="shared" si="0"/>
        <v>19</v>
      </c>
      <c r="K26" s="115"/>
    </row>
    <row r="27" spans="1:11" ht="24">
      <c r="A27" s="114"/>
      <c r="B27" s="107">
        <v>1</v>
      </c>
      <c r="C27" s="10" t="s">
        <v>720</v>
      </c>
      <c r="D27" s="118" t="s">
        <v>720</v>
      </c>
      <c r="E27" s="118" t="s">
        <v>25</v>
      </c>
      <c r="F27" s="132"/>
      <c r="G27" s="133"/>
      <c r="H27" s="11" t="s">
        <v>721</v>
      </c>
      <c r="I27" s="14">
        <v>15</v>
      </c>
      <c r="J27" s="109">
        <f t="shared" si="0"/>
        <v>15</v>
      </c>
      <c r="K27" s="115"/>
    </row>
    <row r="28" spans="1:11" ht="24">
      <c r="A28" s="114"/>
      <c r="B28" s="107">
        <v>1</v>
      </c>
      <c r="C28" s="10" t="s">
        <v>722</v>
      </c>
      <c r="D28" s="118" t="s">
        <v>722</v>
      </c>
      <c r="E28" s="118" t="s">
        <v>107</v>
      </c>
      <c r="F28" s="132"/>
      <c r="G28" s="133"/>
      <c r="H28" s="11" t="s">
        <v>723</v>
      </c>
      <c r="I28" s="14">
        <v>77.13</v>
      </c>
      <c r="J28" s="109">
        <f t="shared" si="0"/>
        <v>77.13</v>
      </c>
      <c r="K28" s="115"/>
    </row>
    <row r="29" spans="1:11" ht="36">
      <c r="A29" s="114"/>
      <c r="B29" s="107">
        <v>1</v>
      </c>
      <c r="C29" s="10" t="s">
        <v>724</v>
      </c>
      <c r="D29" s="118" t="s">
        <v>724</v>
      </c>
      <c r="E29" s="118" t="s">
        <v>725</v>
      </c>
      <c r="F29" s="132"/>
      <c r="G29" s="133"/>
      <c r="H29" s="11" t="s">
        <v>746</v>
      </c>
      <c r="I29" s="14">
        <v>1.99</v>
      </c>
      <c r="J29" s="109">
        <f t="shared" si="0"/>
        <v>1.99</v>
      </c>
      <c r="K29" s="115"/>
    </row>
    <row r="30" spans="1:11" ht="36">
      <c r="A30" s="114"/>
      <c r="B30" s="107">
        <v>1</v>
      </c>
      <c r="C30" s="10" t="s">
        <v>726</v>
      </c>
      <c r="D30" s="118" t="s">
        <v>741</v>
      </c>
      <c r="E30" s="118" t="s">
        <v>727</v>
      </c>
      <c r="F30" s="132"/>
      <c r="G30" s="133"/>
      <c r="H30" s="11" t="s">
        <v>728</v>
      </c>
      <c r="I30" s="14">
        <v>16</v>
      </c>
      <c r="J30" s="109">
        <f t="shared" si="0"/>
        <v>16</v>
      </c>
      <c r="K30" s="115"/>
    </row>
    <row r="31" spans="1:11" ht="36">
      <c r="A31" s="114"/>
      <c r="B31" s="107">
        <v>1</v>
      </c>
      <c r="C31" s="10" t="s">
        <v>726</v>
      </c>
      <c r="D31" s="118" t="s">
        <v>742</v>
      </c>
      <c r="E31" s="118" t="s">
        <v>614</v>
      </c>
      <c r="F31" s="132"/>
      <c r="G31" s="133"/>
      <c r="H31" s="11" t="s">
        <v>728</v>
      </c>
      <c r="I31" s="14">
        <v>16</v>
      </c>
      <c r="J31" s="109">
        <f t="shared" si="0"/>
        <v>16</v>
      </c>
      <c r="K31" s="115"/>
    </row>
    <row r="32" spans="1:11" ht="36">
      <c r="A32" s="114"/>
      <c r="B32" s="107">
        <v>1</v>
      </c>
      <c r="C32" s="10" t="s">
        <v>726</v>
      </c>
      <c r="D32" s="118" t="s">
        <v>743</v>
      </c>
      <c r="E32" s="118" t="s">
        <v>729</v>
      </c>
      <c r="F32" s="132"/>
      <c r="G32" s="133"/>
      <c r="H32" s="11" t="s">
        <v>728</v>
      </c>
      <c r="I32" s="14">
        <v>16</v>
      </c>
      <c r="J32" s="109">
        <f t="shared" si="0"/>
        <v>16</v>
      </c>
      <c r="K32" s="115"/>
    </row>
    <row r="33" spans="1:11" ht="24">
      <c r="A33" s="114"/>
      <c r="B33" s="107">
        <v>100</v>
      </c>
      <c r="C33" s="10" t="s">
        <v>730</v>
      </c>
      <c r="D33" s="118" t="s">
        <v>730</v>
      </c>
      <c r="E33" s="118" t="s">
        <v>107</v>
      </c>
      <c r="F33" s="132"/>
      <c r="G33" s="133"/>
      <c r="H33" s="11" t="s">
        <v>731</v>
      </c>
      <c r="I33" s="14">
        <v>0.24</v>
      </c>
      <c r="J33" s="109">
        <f t="shared" si="0"/>
        <v>24</v>
      </c>
      <c r="K33" s="115"/>
    </row>
    <row r="34" spans="1:11" ht="60">
      <c r="A34" s="114"/>
      <c r="B34" s="107">
        <v>1</v>
      </c>
      <c r="C34" s="10" t="s">
        <v>732</v>
      </c>
      <c r="D34" s="118" t="s">
        <v>744</v>
      </c>
      <c r="E34" s="118" t="s">
        <v>733</v>
      </c>
      <c r="F34" s="132" t="s">
        <v>734</v>
      </c>
      <c r="G34" s="133"/>
      <c r="H34" s="11" t="s">
        <v>735</v>
      </c>
      <c r="I34" s="14">
        <v>89.78</v>
      </c>
      <c r="J34" s="109">
        <f t="shared" si="0"/>
        <v>89.78</v>
      </c>
      <c r="K34" s="115"/>
    </row>
    <row r="35" spans="1:11" ht="60">
      <c r="A35" s="114"/>
      <c r="B35" s="107">
        <v>1</v>
      </c>
      <c r="C35" s="10" t="s">
        <v>732</v>
      </c>
      <c r="D35" s="118" t="s">
        <v>744</v>
      </c>
      <c r="E35" s="118" t="s">
        <v>733</v>
      </c>
      <c r="F35" s="132" t="s">
        <v>736</v>
      </c>
      <c r="G35" s="133"/>
      <c r="H35" s="11" t="s">
        <v>735</v>
      </c>
      <c r="I35" s="14">
        <v>89.78</v>
      </c>
      <c r="J35" s="109">
        <f t="shared" si="0"/>
        <v>89.78</v>
      </c>
      <c r="K35" s="115"/>
    </row>
    <row r="36" spans="1:11" ht="24">
      <c r="A36" s="114"/>
      <c r="B36" s="107">
        <v>10</v>
      </c>
      <c r="C36" s="10" t="s">
        <v>737</v>
      </c>
      <c r="D36" s="118" t="s">
        <v>737</v>
      </c>
      <c r="E36" s="118"/>
      <c r="F36" s="132"/>
      <c r="G36" s="133"/>
      <c r="H36" s="11" t="s">
        <v>738</v>
      </c>
      <c r="I36" s="14">
        <v>0.72</v>
      </c>
      <c r="J36" s="109">
        <f t="shared" si="0"/>
        <v>7.1999999999999993</v>
      </c>
      <c r="K36" s="115"/>
    </row>
    <row r="37" spans="1:11" ht="24">
      <c r="A37" s="114"/>
      <c r="B37" s="108">
        <v>5</v>
      </c>
      <c r="C37" s="12" t="s">
        <v>739</v>
      </c>
      <c r="D37" s="119" t="s">
        <v>739</v>
      </c>
      <c r="E37" s="119"/>
      <c r="F37" s="142"/>
      <c r="G37" s="143"/>
      <c r="H37" s="13" t="s">
        <v>740</v>
      </c>
      <c r="I37" s="15">
        <v>0.72</v>
      </c>
      <c r="J37" s="110">
        <f t="shared" si="0"/>
        <v>3.5999999999999996</v>
      </c>
      <c r="K37" s="115"/>
    </row>
    <row r="38" spans="1:11">
      <c r="A38" s="114"/>
      <c r="B38" s="126"/>
      <c r="C38" s="126"/>
      <c r="D38" s="126"/>
      <c r="E38" s="126"/>
      <c r="F38" s="126"/>
      <c r="G38" s="126"/>
      <c r="H38" s="126"/>
      <c r="I38" s="127" t="s">
        <v>255</v>
      </c>
      <c r="J38" s="128">
        <f>SUM(J22:J37)</f>
        <v>441.78000000000003</v>
      </c>
      <c r="K38" s="115"/>
    </row>
    <row r="39" spans="1:11">
      <c r="A39" s="114"/>
      <c r="B39" s="126"/>
      <c r="C39" s="126"/>
      <c r="D39" s="126"/>
      <c r="E39" s="126"/>
      <c r="F39" s="126"/>
      <c r="G39" s="126"/>
      <c r="H39" s="126"/>
      <c r="I39" s="127" t="s">
        <v>750</v>
      </c>
      <c r="J39" s="128">
        <v>0</v>
      </c>
      <c r="K39" s="115"/>
    </row>
    <row r="40" spans="1:11" hidden="1" outlineLevel="1">
      <c r="A40" s="114"/>
      <c r="B40" s="126"/>
      <c r="C40" s="126"/>
      <c r="D40" s="126"/>
      <c r="E40" s="126"/>
      <c r="F40" s="126"/>
      <c r="G40" s="126"/>
      <c r="H40" s="126"/>
      <c r="I40" s="127" t="s">
        <v>185</v>
      </c>
      <c r="J40" s="128"/>
      <c r="K40" s="115"/>
    </row>
    <row r="41" spans="1:11" collapsed="1">
      <c r="A41" s="114"/>
      <c r="B41" s="126"/>
      <c r="C41" s="126"/>
      <c r="D41" s="126"/>
      <c r="E41" s="126"/>
      <c r="F41" s="126"/>
      <c r="G41" s="126"/>
      <c r="H41" s="126"/>
      <c r="I41" s="127" t="s">
        <v>257</v>
      </c>
      <c r="J41" s="128">
        <f>SUM(J38:J40)</f>
        <v>441.78000000000003</v>
      </c>
      <c r="K41" s="115"/>
    </row>
    <row r="42" spans="1:11">
      <c r="A42" s="6"/>
      <c r="B42" s="7"/>
      <c r="C42" s="7"/>
      <c r="D42" s="7"/>
      <c r="E42" s="7"/>
      <c r="F42" s="7"/>
      <c r="G42" s="7"/>
      <c r="H42" s="7" t="s">
        <v>745</v>
      </c>
      <c r="I42" s="7"/>
      <c r="J42" s="7"/>
      <c r="K42" s="8"/>
    </row>
    <row r="44" spans="1:11">
      <c r="H44" s="1" t="s">
        <v>753</v>
      </c>
      <c r="I44" s="131">
        <v>441.78</v>
      </c>
    </row>
    <row r="45" spans="1:11" hidden="1">
      <c r="H45" s="1" t="s">
        <v>754</v>
      </c>
      <c r="I45" s="131"/>
    </row>
    <row r="47" spans="1:11">
      <c r="H47" s="1" t="s">
        <v>705</v>
      </c>
      <c r="I47" s="91">
        <f>'Tax Invoice'!M11</f>
        <v>35.44</v>
      </c>
    </row>
    <row r="48" spans="1:11">
      <c r="H48" s="1" t="s">
        <v>706</v>
      </c>
      <c r="I48" s="91">
        <f>I47*J38</f>
        <v>15656.683199999999</v>
      </c>
    </row>
    <row r="49" spans="8:9">
      <c r="H49" s="1" t="s">
        <v>707</v>
      </c>
      <c r="I49" s="91">
        <f>I47*J41</f>
        <v>15656.683199999999</v>
      </c>
    </row>
    <row r="50" spans="8:9">
      <c r="H50" s="1"/>
      <c r="I50" s="91"/>
    </row>
    <row r="51" spans="8:9">
      <c r="H51" s="1"/>
      <c r="I51" s="91"/>
    </row>
    <row r="52" spans="8:9">
      <c r="H52" s="1"/>
      <c r="I52" s="91"/>
    </row>
  </sheetData>
  <mergeCells count="20">
    <mergeCell ref="F35:G35"/>
    <mergeCell ref="F36:G36"/>
    <mergeCell ref="F37:G37"/>
    <mergeCell ref="F30:G30"/>
    <mergeCell ref="F31:G31"/>
    <mergeCell ref="F32:G32"/>
    <mergeCell ref="F33:G33"/>
    <mergeCell ref="F34:G34"/>
    <mergeCell ref="J10:J11"/>
    <mergeCell ref="J14:J15"/>
    <mergeCell ref="F20:G20"/>
    <mergeCell ref="F21:G21"/>
    <mergeCell ref="F22:G22"/>
    <mergeCell ref="F28:G28"/>
    <mergeCell ref="F29:G29"/>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227</v>
      </c>
      <c r="O1" t="s">
        <v>144</v>
      </c>
      <c r="T1" t="s">
        <v>255</v>
      </c>
      <c r="U1">
        <v>441.78000000000003</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441.78000000000003</v>
      </c>
    </row>
    <row r="5" spans="1:21">
      <c r="A5" s="114"/>
      <c r="B5" s="121" t="s">
        <v>137</v>
      </c>
      <c r="C5" s="120"/>
      <c r="D5" s="120"/>
      <c r="E5" s="120"/>
      <c r="F5" s="120"/>
      <c r="G5" s="120"/>
      <c r="H5" s="120"/>
      <c r="I5" s="120"/>
      <c r="J5" s="115"/>
      <c r="S5" t="s">
        <v>745</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709</v>
      </c>
      <c r="C10" s="120"/>
      <c r="D10" s="120"/>
      <c r="E10" s="115"/>
      <c r="F10" s="116"/>
      <c r="G10" s="116" t="s">
        <v>709</v>
      </c>
      <c r="H10" s="120"/>
      <c r="I10" s="134"/>
      <c r="J10" s="115"/>
    </row>
    <row r="11" spans="1:21">
      <c r="A11" s="114"/>
      <c r="B11" s="114" t="s">
        <v>710</v>
      </c>
      <c r="C11" s="120"/>
      <c r="D11" s="120"/>
      <c r="E11" s="115"/>
      <c r="F11" s="116"/>
      <c r="G11" s="116" t="s">
        <v>710</v>
      </c>
      <c r="H11" s="120"/>
      <c r="I11" s="135"/>
      <c r="J11" s="115"/>
    </row>
    <row r="12" spans="1:21">
      <c r="A12" s="114"/>
      <c r="B12" s="114" t="s">
        <v>711</v>
      </c>
      <c r="C12" s="120"/>
      <c r="D12" s="120"/>
      <c r="E12" s="115"/>
      <c r="F12" s="116"/>
      <c r="G12" s="116" t="s">
        <v>711</v>
      </c>
      <c r="H12" s="120"/>
      <c r="I12" s="120"/>
      <c r="J12" s="115"/>
    </row>
    <row r="13" spans="1:21">
      <c r="A13" s="114"/>
      <c r="B13" s="114" t="s">
        <v>712</v>
      </c>
      <c r="C13" s="120"/>
      <c r="D13" s="120"/>
      <c r="E13" s="115"/>
      <c r="F13" s="116"/>
      <c r="G13" s="116" t="s">
        <v>712</v>
      </c>
      <c r="H13" s="120"/>
      <c r="I13" s="99" t="s">
        <v>11</v>
      </c>
      <c r="J13" s="115"/>
    </row>
    <row r="14" spans="1:21">
      <c r="A14" s="114"/>
      <c r="B14" s="114" t="s">
        <v>708</v>
      </c>
      <c r="C14" s="120"/>
      <c r="D14" s="120"/>
      <c r="E14" s="115"/>
      <c r="F14" s="116"/>
      <c r="G14" s="116" t="s">
        <v>708</v>
      </c>
      <c r="H14" s="120"/>
      <c r="I14" s="136">
        <v>45177</v>
      </c>
      <c r="J14" s="115"/>
    </row>
    <row r="15" spans="1:21">
      <c r="A15" s="114"/>
      <c r="B15" s="6" t="s">
        <v>6</v>
      </c>
      <c r="C15" s="7"/>
      <c r="D15" s="7"/>
      <c r="E15" s="8"/>
      <c r="F15" s="116"/>
      <c r="G15" s="9" t="s">
        <v>6</v>
      </c>
      <c r="H15" s="120"/>
      <c r="I15" s="137"/>
      <c r="J15" s="115"/>
    </row>
    <row r="16" spans="1:21">
      <c r="A16" s="114"/>
      <c r="B16" s="120"/>
      <c r="C16" s="120"/>
      <c r="D16" s="120"/>
      <c r="E16" s="120"/>
      <c r="F16" s="120"/>
      <c r="G16" s="120"/>
      <c r="H16" s="123" t="s">
        <v>142</v>
      </c>
      <c r="I16" s="129">
        <v>39918</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159</v>
      </c>
      <c r="J18" s="115"/>
    </row>
    <row r="19" spans="1:16">
      <c r="A19" s="114"/>
      <c r="B19" s="120"/>
      <c r="C19" s="120"/>
      <c r="D19" s="120"/>
      <c r="E19" s="120"/>
      <c r="F19" s="120"/>
      <c r="G19" s="120"/>
      <c r="H19" s="120"/>
      <c r="I19" s="120"/>
      <c r="J19" s="115"/>
      <c r="P19">
        <v>45177</v>
      </c>
    </row>
    <row r="20" spans="1:16">
      <c r="A20" s="114"/>
      <c r="B20" s="100" t="s">
        <v>198</v>
      </c>
      <c r="C20" s="100" t="s">
        <v>199</v>
      </c>
      <c r="D20" s="117" t="s">
        <v>200</v>
      </c>
      <c r="E20" s="138" t="s">
        <v>201</v>
      </c>
      <c r="F20" s="139"/>
      <c r="G20" s="100" t="s">
        <v>169</v>
      </c>
      <c r="H20" s="100" t="s">
        <v>202</v>
      </c>
      <c r="I20" s="100" t="s">
        <v>21</v>
      </c>
      <c r="J20" s="115"/>
    </row>
    <row r="21" spans="1:16">
      <c r="A21" s="114"/>
      <c r="B21" s="105"/>
      <c r="C21" s="105"/>
      <c r="D21" s="106"/>
      <c r="E21" s="140"/>
      <c r="F21" s="141"/>
      <c r="G21" s="105" t="s">
        <v>141</v>
      </c>
      <c r="H21" s="105"/>
      <c r="I21" s="105"/>
      <c r="J21" s="115"/>
    </row>
    <row r="22" spans="1:16" ht="108">
      <c r="A22" s="114"/>
      <c r="B22" s="107">
        <v>100</v>
      </c>
      <c r="C22" s="10" t="s">
        <v>104</v>
      </c>
      <c r="D22" s="118" t="s">
        <v>25</v>
      </c>
      <c r="E22" s="132"/>
      <c r="F22" s="133"/>
      <c r="G22" s="11" t="s">
        <v>715</v>
      </c>
      <c r="H22" s="14">
        <v>0.16</v>
      </c>
      <c r="I22" s="109">
        <f t="shared" ref="I22:I37" si="0">H22*B22</f>
        <v>16</v>
      </c>
      <c r="J22" s="115"/>
    </row>
    <row r="23" spans="1:16" ht="144">
      <c r="A23" s="114"/>
      <c r="B23" s="107">
        <v>1</v>
      </c>
      <c r="C23" s="10" t="s">
        <v>716</v>
      </c>
      <c r="D23" s="118" t="s">
        <v>90</v>
      </c>
      <c r="E23" s="132"/>
      <c r="F23" s="133"/>
      <c r="G23" s="11" t="s">
        <v>717</v>
      </c>
      <c r="H23" s="14">
        <v>15.65</v>
      </c>
      <c r="I23" s="109">
        <f t="shared" si="0"/>
        <v>15.65</v>
      </c>
      <c r="J23" s="115"/>
    </row>
    <row r="24" spans="1:16" ht="144">
      <c r="A24" s="114"/>
      <c r="B24" s="107">
        <v>1</v>
      </c>
      <c r="C24" s="10" t="s">
        <v>716</v>
      </c>
      <c r="D24" s="118" t="s">
        <v>28</v>
      </c>
      <c r="E24" s="132"/>
      <c r="F24" s="133"/>
      <c r="G24" s="11" t="s">
        <v>717</v>
      </c>
      <c r="H24" s="14">
        <v>15.65</v>
      </c>
      <c r="I24" s="109">
        <f t="shared" si="0"/>
        <v>15.65</v>
      </c>
      <c r="J24" s="115"/>
    </row>
    <row r="25" spans="1:16" ht="156">
      <c r="A25" s="114"/>
      <c r="B25" s="107">
        <v>1</v>
      </c>
      <c r="C25" s="10" t="s">
        <v>718</v>
      </c>
      <c r="D25" s="118" t="s">
        <v>48</v>
      </c>
      <c r="E25" s="132"/>
      <c r="F25" s="133"/>
      <c r="G25" s="11" t="s">
        <v>719</v>
      </c>
      <c r="H25" s="14">
        <v>19</v>
      </c>
      <c r="I25" s="109">
        <f t="shared" si="0"/>
        <v>19</v>
      </c>
      <c r="J25" s="115"/>
    </row>
    <row r="26" spans="1:16" ht="156">
      <c r="A26" s="114"/>
      <c r="B26" s="107">
        <v>1</v>
      </c>
      <c r="C26" s="10" t="s">
        <v>718</v>
      </c>
      <c r="D26" s="118" t="s">
        <v>50</v>
      </c>
      <c r="E26" s="132"/>
      <c r="F26" s="133"/>
      <c r="G26" s="11" t="s">
        <v>719</v>
      </c>
      <c r="H26" s="14">
        <v>19</v>
      </c>
      <c r="I26" s="109">
        <f t="shared" si="0"/>
        <v>19</v>
      </c>
      <c r="J26" s="115"/>
    </row>
    <row r="27" spans="1:16" ht="144">
      <c r="A27" s="114"/>
      <c r="B27" s="107">
        <v>1</v>
      </c>
      <c r="C27" s="10" t="s">
        <v>720</v>
      </c>
      <c r="D27" s="118" t="s">
        <v>25</v>
      </c>
      <c r="E27" s="132"/>
      <c r="F27" s="133"/>
      <c r="G27" s="11" t="s">
        <v>721</v>
      </c>
      <c r="H27" s="14">
        <v>15</v>
      </c>
      <c r="I27" s="109">
        <f t="shared" si="0"/>
        <v>15</v>
      </c>
      <c r="J27" s="115"/>
    </row>
    <row r="28" spans="1:16" ht="180">
      <c r="A28" s="114"/>
      <c r="B28" s="107">
        <v>1</v>
      </c>
      <c r="C28" s="10" t="s">
        <v>722</v>
      </c>
      <c r="D28" s="118" t="s">
        <v>107</v>
      </c>
      <c r="E28" s="132"/>
      <c r="F28" s="133"/>
      <c r="G28" s="11" t="s">
        <v>723</v>
      </c>
      <c r="H28" s="14">
        <v>77.13</v>
      </c>
      <c r="I28" s="109">
        <f t="shared" si="0"/>
        <v>77.13</v>
      </c>
      <c r="J28" s="115"/>
    </row>
    <row r="29" spans="1:16" ht="264">
      <c r="A29" s="114"/>
      <c r="B29" s="107">
        <v>1</v>
      </c>
      <c r="C29" s="10" t="s">
        <v>724</v>
      </c>
      <c r="D29" s="118" t="s">
        <v>725</v>
      </c>
      <c r="E29" s="132"/>
      <c r="F29" s="133"/>
      <c r="G29" s="11" t="s">
        <v>746</v>
      </c>
      <c r="H29" s="14">
        <v>1.99</v>
      </c>
      <c r="I29" s="109">
        <f t="shared" si="0"/>
        <v>1.99</v>
      </c>
      <c r="J29" s="115"/>
    </row>
    <row r="30" spans="1:16" ht="264">
      <c r="A30" s="114"/>
      <c r="B30" s="107">
        <v>1</v>
      </c>
      <c r="C30" s="10" t="s">
        <v>726</v>
      </c>
      <c r="D30" s="118" t="s">
        <v>727</v>
      </c>
      <c r="E30" s="132"/>
      <c r="F30" s="133"/>
      <c r="G30" s="11" t="s">
        <v>728</v>
      </c>
      <c r="H30" s="14">
        <v>16</v>
      </c>
      <c r="I30" s="109">
        <f t="shared" si="0"/>
        <v>16</v>
      </c>
      <c r="J30" s="115"/>
    </row>
    <row r="31" spans="1:16" ht="264">
      <c r="A31" s="114"/>
      <c r="B31" s="107">
        <v>1</v>
      </c>
      <c r="C31" s="10" t="s">
        <v>726</v>
      </c>
      <c r="D31" s="118" t="s">
        <v>614</v>
      </c>
      <c r="E31" s="132"/>
      <c r="F31" s="133"/>
      <c r="G31" s="11" t="s">
        <v>728</v>
      </c>
      <c r="H31" s="14">
        <v>16</v>
      </c>
      <c r="I31" s="109">
        <f t="shared" si="0"/>
        <v>16</v>
      </c>
      <c r="J31" s="115"/>
    </row>
    <row r="32" spans="1:16" ht="264">
      <c r="A32" s="114"/>
      <c r="B32" s="107">
        <v>1</v>
      </c>
      <c r="C32" s="10" t="s">
        <v>726</v>
      </c>
      <c r="D32" s="118" t="s">
        <v>729</v>
      </c>
      <c r="E32" s="132"/>
      <c r="F32" s="133"/>
      <c r="G32" s="11" t="s">
        <v>728</v>
      </c>
      <c r="H32" s="14">
        <v>16</v>
      </c>
      <c r="I32" s="109">
        <f t="shared" si="0"/>
        <v>16</v>
      </c>
      <c r="J32" s="115"/>
    </row>
    <row r="33" spans="1:10" ht="120">
      <c r="A33" s="114"/>
      <c r="B33" s="107">
        <v>100</v>
      </c>
      <c r="C33" s="10" t="s">
        <v>730</v>
      </c>
      <c r="D33" s="118" t="s">
        <v>107</v>
      </c>
      <c r="E33" s="132"/>
      <c r="F33" s="133"/>
      <c r="G33" s="11" t="s">
        <v>731</v>
      </c>
      <c r="H33" s="14">
        <v>0.24</v>
      </c>
      <c r="I33" s="109">
        <f t="shared" si="0"/>
        <v>24</v>
      </c>
      <c r="J33" s="115"/>
    </row>
    <row r="34" spans="1:10" ht="396">
      <c r="A34" s="114"/>
      <c r="B34" s="107">
        <v>1</v>
      </c>
      <c r="C34" s="10" t="s">
        <v>732</v>
      </c>
      <c r="D34" s="118" t="s">
        <v>733</v>
      </c>
      <c r="E34" s="132" t="s">
        <v>734</v>
      </c>
      <c r="F34" s="133"/>
      <c r="G34" s="11" t="s">
        <v>735</v>
      </c>
      <c r="H34" s="14">
        <v>89.78</v>
      </c>
      <c r="I34" s="109">
        <f t="shared" si="0"/>
        <v>89.78</v>
      </c>
      <c r="J34" s="115"/>
    </row>
    <row r="35" spans="1:10" ht="396">
      <c r="A35" s="114"/>
      <c r="B35" s="107">
        <v>1</v>
      </c>
      <c r="C35" s="10" t="s">
        <v>732</v>
      </c>
      <c r="D35" s="118" t="s">
        <v>733</v>
      </c>
      <c r="E35" s="132" t="s">
        <v>736</v>
      </c>
      <c r="F35" s="133"/>
      <c r="G35" s="11" t="s">
        <v>735</v>
      </c>
      <c r="H35" s="14">
        <v>89.78</v>
      </c>
      <c r="I35" s="109">
        <f t="shared" si="0"/>
        <v>89.78</v>
      </c>
      <c r="J35" s="115"/>
    </row>
    <row r="36" spans="1:10" ht="132">
      <c r="A36" s="114"/>
      <c r="B36" s="107">
        <v>10</v>
      </c>
      <c r="C36" s="10" t="s">
        <v>737</v>
      </c>
      <c r="D36" s="118"/>
      <c r="E36" s="132"/>
      <c r="F36" s="133"/>
      <c r="G36" s="11" t="s">
        <v>738</v>
      </c>
      <c r="H36" s="14">
        <v>0.72</v>
      </c>
      <c r="I36" s="109">
        <f t="shared" si="0"/>
        <v>7.1999999999999993</v>
      </c>
      <c r="J36" s="115"/>
    </row>
    <row r="37" spans="1:10" ht="132">
      <c r="A37" s="114"/>
      <c r="B37" s="108">
        <v>5</v>
      </c>
      <c r="C37" s="12" t="s">
        <v>739</v>
      </c>
      <c r="D37" s="119"/>
      <c r="E37" s="142"/>
      <c r="F37" s="143"/>
      <c r="G37" s="13" t="s">
        <v>740</v>
      </c>
      <c r="H37" s="15">
        <v>0.72</v>
      </c>
      <c r="I37" s="110">
        <f t="shared" si="0"/>
        <v>3.5999999999999996</v>
      </c>
      <c r="J37" s="115"/>
    </row>
  </sheetData>
  <mergeCells count="20">
    <mergeCell ref="E33:F33"/>
    <mergeCell ref="E34:F34"/>
    <mergeCell ref="E35:F35"/>
    <mergeCell ref="E36:F36"/>
    <mergeCell ref="E37:F37"/>
    <mergeCell ref="E29:F29"/>
    <mergeCell ref="E23:F23"/>
    <mergeCell ref="E30:F30"/>
    <mergeCell ref="E31:F31"/>
    <mergeCell ref="E32:F32"/>
    <mergeCell ref="E24:F24"/>
    <mergeCell ref="E25:F25"/>
    <mergeCell ref="E26:F26"/>
    <mergeCell ref="E27:F27"/>
    <mergeCell ref="E28:F28"/>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9"/>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441.78000000000003</v>
      </c>
      <c r="O2" t="s">
        <v>182</v>
      </c>
    </row>
    <row r="3" spans="1:15" ht="12.75" customHeight="1">
      <c r="A3" s="114"/>
      <c r="B3" s="121" t="s">
        <v>135</v>
      </c>
      <c r="C3" s="120"/>
      <c r="D3" s="120"/>
      <c r="E3" s="120"/>
      <c r="F3" s="120"/>
      <c r="G3" s="120"/>
      <c r="H3" s="120"/>
      <c r="I3" s="120"/>
      <c r="J3" s="120"/>
      <c r="K3" s="120"/>
      <c r="L3" s="115"/>
      <c r="N3">
        <v>441.78000000000003</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709</v>
      </c>
      <c r="C10" s="120"/>
      <c r="D10" s="120"/>
      <c r="E10" s="120"/>
      <c r="F10" s="115"/>
      <c r="G10" s="116"/>
      <c r="H10" s="116" t="s">
        <v>709</v>
      </c>
      <c r="I10" s="120"/>
      <c r="J10" s="120"/>
      <c r="K10" s="134">
        <f>IF(Invoice!J10&lt;&gt;"",Invoice!J10,"")</f>
        <v>51359</v>
      </c>
      <c r="L10" s="115"/>
    </row>
    <row r="11" spans="1:15" ht="12.75" customHeight="1">
      <c r="A11" s="114"/>
      <c r="B11" s="114" t="s">
        <v>710</v>
      </c>
      <c r="C11" s="120"/>
      <c r="D11" s="120"/>
      <c r="E11" s="120"/>
      <c r="F11" s="115"/>
      <c r="G11" s="116"/>
      <c r="H11" s="116" t="s">
        <v>710</v>
      </c>
      <c r="I11" s="120"/>
      <c r="J11" s="120"/>
      <c r="K11" s="135"/>
      <c r="L11" s="115"/>
    </row>
    <row r="12" spans="1:15" ht="12.75" customHeight="1">
      <c r="A12" s="114"/>
      <c r="B12" s="114" t="s">
        <v>748</v>
      </c>
      <c r="C12" s="120"/>
      <c r="D12" s="120"/>
      <c r="E12" s="120"/>
      <c r="F12" s="115"/>
      <c r="G12" s="116"/>
      <c r="H12" s="116" t="s">
        <v>748</v>
      </c>
      <c r="I12" s="120"/>
      <c r="J12" s="120"/>
      <c r="K12" s="120"/>
      <c r="L12" s="115"/>
    </row>
    <row r="13" spans="1:15" ht="12.75" customHeight="1">
      <c r="A13" s="114"/>
      <c r="B13" s="114" t="s">
        <v>749</v>
      </c>
      <c r="C13" s="120"/>
      <c r="D13" s="120"/>
      <c r="E13" s="120"/>
      <c r="F13" s="115"/>
      <c r="G13" s="116"/>
      <c r="H13" s="116" t="s">
        <v>749</v>
      </c>
      <c r="I13" s="120"/>
      <c r="J13" s="120"/>
      <c r="K13" s="99" t="s">
        <v>11</v>
      </c>
      <c r="L13" s="115"/>
    </row>
    <row r="14" spans="1:15" ht="15" customHeight="1">
      <c r="A14" s="114"/>
      <c r="B14" s="114" t="s">
        <v>708</v>
      </c>
      <c r="C14" s="120"/>
      <c r="D14" s="120"/>
      <c r="E14" s="120"/>
      <c r="F14" s="115"/>
      <c r="G14" s="116"/>
      <c r="H14" s="116" t="s">
        <v>708</v>
      </c>
      <c r="I14" s="120"/>
      <c r="J14" s="120"/>
      <c r="K14" s="136">
        <f>Invoice!J14</f>
        <v>45178</v>
      </c>
      <c r="L14" s="115"/>
    </row>
    <row r="15" spans="1:15" ht="15" customHeight="1">
      <c r="A15" s="114"/>
      <c r="B15" s="6" t="s">
        <v>6</v>
      </c>
      <c r="C15" s="7"/>
      <c r="D15" s="7"/>
      <c r="E15" s="7"/>
      <c r="F15" s="8"/>
      <c r="G15" s="116"/>
      <c r="H15" s="9" t="s">
        <v>6</v>
      </c>
      <c r="I15" s="120"/>
      <c r="J15" s="120"/>
      <c r="K15" s="137"/>
      <c r="L15" s="115"/>
    </row>
    <row r="16" spans="1:15" ht="15" customHeight="1">
      <c r="A16" s="114"/>
      <c r="B16" s="120"/>
      <c r="C16" s="120"/>
      <c r="D16" s="120"/>
      <c r="E16" s="120"/>
      <c r="F16" s="120"/>
      <c r="G16" s="120"/>
      <c r="H16" s="120"/>
      <c r="I16" s="123" t="s">
        <v>142</v>
      </c>
      <c r="J16" s="123" t="s">
        <v>142</v>
      </c>
      <c r="K16" s="129">
        <v>39918</v>
      </c>
      <c r="L16" s="115"/>
    </row>
    <row r="17" spans="1:12" ht="12.75" customHeight="1">
      <c r="A17" s="114"/>
      <c r="B17" s="120" t="s">
        <v>713</v>
      </c>
      <c r="C17" s="120"/>
      <c r="D17" s="120"/>
      <c r="E17" s="120"/>
      <c r="F17" s="120"/>
      <c r="G17" s="120"/>
      <c r="H17" s="120"/>
      <c r="I17" s="123" t="s">
        <v>143</v>
      </c>
      <c r="J17" s="123" t="s">
        <v>143</v>
      </c>
      <c r="K17" s="129" t="str">
        <f>IF(Invoice!J17&lt;&gt;"",Invoice!J17,"")</f>
        <v>Sura</v>
      </c>
      <c r="L17" s="115"/>
    </row>
    <row r="18" spans="1:12" ht="18" customHeight="1">
      <c r="A18" s="114"/>
      <c r="B18" s="120" t="s">
        <v>714</v>
      </c>
      <c r="C18" s="120"/>
      <c r="D18" s="120"/>
      <c r="E18" s="120"/>
      <c r="F18" s="120"/>
      <c r="G18" s="120"/>
      <c r="H18" s="130" t="s">
        <v>751</v>
      </c>
      <c r="I18" s="122" t="s">
        <v>258</v>
      </c>
      <c r="J18" s="122" t="s">
        <v>258</v>
      </c>
      <c r="K18" s="104" t="s">
        <v>159</v>
      </c>
      <c r="L18" s="115"/>
    </row>
    <row r="19" spans="1:12" ht="12.75" customHeight="1">
      <c r="A19" s="114"/>
      <c r="B19" s="120"/>
      <c r="C19" s="120"/>
      <c r="D19" s="120"/>
      <c r="E19" s="120"/>
      <c r="F19" s="120"/>
      <c r="G19" s="120"/>
      <c r="H19" s="121" t="s">
        <v>752</v>
      </c>
      <c r="I19" s="120"/>
      <c r="J19" s="120"/>
      <c r="K19" s="120"/>
      <c r="L19" s="115"/>
    </row>
    <row r="20" spans="1:12" ht="12.75" customHeight="1">
      <c r="A20" s="114"/>
      <c r="B20" s="100" t="s">
        <v>198</v>
      </c>
      <c r="C20" s="100" t="s">
        <v>199</v>
      </c>
      <c r="D20" s="100" t="s">
        <v>284</v>
      </c>
      <c r="E20" s="117" t="s">
        <v>200</v>
      </c>
      <c r="F20" s="138" t="s">
        <v>201</v>
      </c>
      <c r="G20" s="139"/>
      <c r="H20" s="100" t="s">
        <v>169</v>
      </c>
      <c r="I20" s="100" t="s">
        <v>202</v>
      </c>
      <c r="J20" s="100" t="s">
        <v>202</v>
      </c>
      <c r="K20" s="100" t="s">
        <v>21</v>
      </c>
      <c r="L20" s="115"/>
    </row>
    <row r="21" spans="1:12" ht="12.75" customHeight="1">
      <c r="A21" s="114"/>
      <c r="B21" s="105"/>
      <c r="C21" s="105"/>
      <c r="D21" s="105"/>
      <c r="E21" s="106"/>
      <c r="F21" s="140"/>
      <c r="G21" s="141"/>
      <c r="H21" s="105" t="s">
        <v>141</v>
      </c>
      <c r="I21" s="105"/>
      <c r="J21" s="105"/>
      <c r="K21" s="105"/>
      <c r="L21" s="115"/>
    </row>
    <row r="22" spans="1:12" ht="12.75" customHeight="1">
      <c r="A22" s="114"/>
      <c r="B22" s="107">
        <f>'Tax Invoice'!D18</f>
        <v>100</v>
      </c>
      <c r="C22" s="10" t="s">
        <v>104</v>
      </c>
      <c r="D22" s="10" t="s">
        <v>104</v>
      </c>
      <c r="E22" s="118" t="s">
        <v>25</v>
      </c>
      <c r="F22" s="132"/>
      <c r="G22" s="133"/>
      <c r="H22" s="11" t="s">
        <v>715</v>
      </c>
      <c r="I22" s="14">
        <f t="shared" ref="I22:I37" si="0">ROUNDUP(J22*$N$1,2)</f>
        <v>0.16</v>
      </c>
      <c r="J22" s="14">
        <v>0.16</v>
      </c>
      <c r="K22" s="109">
        <f t="shared" ref="K22:K37" si="1">I22*B22</f>
        <v>16</v>
      </c>
      <c r="L22" s="115"/>
    </row>
    <row r="23" spans="1:12" ht="24" customHeight="1">
      <c r="A23" s="114"/>
      <c r="B23" s="107">
        <f>'Tax Invoice'!D19</f>
        <v>1</v>
      </c>
      <c r="C23" s="10" t="s">
        <v>716</v>
      </c>
      <c r="D23" s="10" t="s">
        <v>716</v>
      </c>
      <c r="E23" s="118" t="s">
        <v>90</v>
      </c>
      <c r="F23" s="132"/>
      <c r="G23" s="133"/>
      <c r="H23" s="11" t="s">
        <v>717</v>
      </c>
      <c r="I23" s="14">
        <f t="shared" si="0"/>
        <v>15.65</v>
      </c>
      <c r="J23" s="14">
        <v>15.65</v>
      </c>
      <c r="K23" s="109">
        <f t="shared" si="1"/>
        <v>15.65</v>
      </c>
      <c r="L23" s="115"/>
    </row>
    <row r="24" spans="1:12" ht="24" customHeight="1">
      <c r="A24" s="114"/>
      <c r="B24" s="107">
        <f>'Tax Invoice'!D20</f>
        <v>1</v>
      </c>
      <c r="C24" s="10" t="s">
        <v>716</v>
      </c>
      <c r="D24" s="10" t="s">
        <v>716</v>
      </c>
      <c r="E24" s="118" t="s">
        <v>28</v>
      </c>
      <c r="F24" s="132"/>
      <c r="G24" s="133"/>
      <c r="H24" s="11" t="s">
        <v>717</v>
      </c>
      <c r="I24" s="14">
        <f t="shared" si="0"/>
        <v>15.65</v>
      </c>
      <c r="J24" s="14">
        <v>15.65</v>
      </c>
      <c r="K24" s="109">
        <f t="shared" si="1"/>
        <v>15.65</v>
      </c>
      <c r="L24" s="115"/>
    </row>
    <row r="25" spans="1:12" ht="24" customHeight="1">
      <c r="A25" s="114"/>
      <c r="B25" s="107">
        <f>'Tax Invoice'!D21</f>
        <v>1</v>
      </c>
      <c r="C25" s="10" t="s">
        <v>718</v>
      </c>
      <c r="D25" s="10" t="s">
        <v>718</v>
      </c>
      <c r="E25" s="118" t="s">
        <v>48</v>
      </c>
      <c r="F25" s="132"/>
      <c r="G25" s="133"/>
      <c r="H25" s="11" t="s">
        <v>719</v>
      </c>
      <c r="I25" s="14">
        <f t="shared" si="0"/>
        <v>19</v>
      </c>
      <c r="J25" s="14">
        <v>19</v>
      </c>
      <c r="K25" s="109">
        <f t="shared" si="1"/>
        <v>19</v>
      </c>
      <c r="L25" s="115"/>
    </row>
    <row r="26" spans="1:12" ht="24" customHeight="1">
      <c r="A26" s="114"/>
      <c r="B26" s="107">
        <f>'Tax Invoice'!D22</f>
        <v>1</v>
      </c>
      <c r="C26" s="10" t="s">
        <v>718</v>
      </c>
      <c r="D26" s="10" t="s">
        <v>718</v>
      </c>
      <c r="E26" s="118" t="s">
        <v>50</v>
      </c>
      <c r="F26" s="132"/>
      <c r="G26" s="133"/>
      <c r="H26" s="11" t="s">
        <v>719</v>
      </c>
      <c r="I26" s="14">
        <f t="shared" si="0"/>
        <v>19</v>
      </c>
      <c r="J26" s="14">
        <v>19</v>
      </c>
      <c r="K26" s="109">
        <f t="shared" si="1"/>
        <v>19</v>
      </c>
      <c r="L26" s="115"/>
    </row>
    <row r="27" spans="1:12" ht="24" customHeight="1">
      <c r="A27" s="114"/>
      <c r="B27" s="107">
        <f>'Tax Invoice'!D23</f>
        <v>1</v>
      </c>
      <c r="C27" s="10" t="s">
        <v>720</v>
      </c>
      <c r="D27" s="10" t="s">
        <v>720</v>
      </c>
      <c r="E27" s="118" t="s">
        <v>25</v>
      </c>
      <c r="F27" s="132"/>
      <c r="G27" s="133"/>
      <c r="H27" s="11" t="s">
        <v>721</v>
      </c>
      <c r="I27" s="14">
        <f t="shared" si="0"/>
        <v>15</v>
      </c>
      <c r="J27" s="14">
        <v>15</v>
      </c>
      <c r="K27" s="109">
        <f t="shared" si="1"/>
        <v>15</v>
      </c>
      <c r="L27" s="115"/>
    </row>
    <row r="28" spans="1:12" ht="24" customHeight="1">
      <c r="A28" s="114"/>
      <c r="B28" s="107">
        <f>'Tax Invoice'!D24</f>
        <v>1</v>
      </c>
      <c r="C28" s="10" t="s">
        <v>722</v>
      </c>
      <c r="D28" s="10" t="s">
        <v>722</v>
      </c>
      <c r="E28" s="118" t="s">
        <v>107</v>
      </c>
      <c r="F28" s="132"/>
      <c r="G28" s="133"/>
      <c r="H28" s="11" t="s">
        <v>723</v>
      </c>
      <c r="I28" s="14">
        <f t="shared" si="0"/>
        <v>77.13</v>
      </c>
      <c r="J28" s="14">
        <v>77.13</v>
      </c>
      <c r="K28" s="109">
        <f t="shared" si="1"/>
        <v>77.13</v>
      </c>
      <c r="L28" s="115"/>
    </row>
    <row r="29" spans="1:12" ht="36" customHeight="1">
      <c r="A29" s="114"/>
      <c r="B29" s="107">
        <f>'Tax Invoice'!D25</f>
        <v>1</v>
      </c>
      <c r="C29" s="10" t="s">
        <v>724</v>
      </c>
      <c r="D29" s="10" t="s">
        <v>724</v>
      </c>
      <c r="E29" s="118" t="s">
        <v>725</v>
      </c>
      <c r="F29" s="132"/>
      <c r="G29" s="133"/>
      <c r="H29" s="11" t="s">
        <v>746</v>
      </c>
      <c r="I29" s="14">
        <f t="shared" si="0"/>
        <v>1.99</v>
      </c>
      <c r="J29" s="14">
        <v>1.99</v>
      </c>
      <c r="K29" s="109">
        <f t="shared" si="1"/>
        <v>1.99</v>
      </c>
      <c r="L29" s="115"/>
    </row>
    <row r="30" spans="1:12" ht="36" customHeight="1">
      <c r="A30" s="114"/>
      <c r="B30" s="107">
        <f>'Tax Invoice'!D26</f>
        <v>1</v>
      </c>
      <c r="C30" s="10" t="s">
        <v>726</v>
      </c>
      <c r="D30" s="10" t="s">
        <v>741</v>
      </c>
      <c r="E30" s="118" t="s">
        <v>727</v>
      </c>
      <c r="F30" s="132"/>
      <c r="G30" s="133"/>
      <c r="H30" s="11" t="s">
        <v>728</v>
      </c>
      <c r="I30" s="14">
        <f t="shared" si="0"/>
        <v>16</v>
      </c>
      <c r="J30" s="14">
        <v>16</v>
      </c>
      <c r="K30" s="109">
        <f t="shared" si="1"/>
        <v>16</v>
      </c>
      <c r="L30" s="115"/>
    </row>
    <row r="31" spans="1:12" ht="36" customHeight="1">
      <c r="A31" s="114"/>
      <c r="B31" s="107">
        <f>'Tax Invoice'!D27</f>
        <v>1</v>
      </c>
      <c r="C31" s="10" t="s">
        <v>726</v>
      </c>
      <c r="D31" s="10" t="s">
        <v>742</v>
      </c>
      <c r="E31" s="118" t="s">
        <v>614</v>
      </c>
      <c r="F31" s="132"/>
      <c r="G31" s="133"/>
      <c r="H31" s="11" t="s">
        <v>728</v>
      </c>
      <c r="I31" s="14">
        <f t="shared" si="0"/>
        <v>16</v>
      </c>
      <c r="J31" s="14">
        <v>16</v>
      </c>
      <c r="K31" s="109">
        <f t="shared" si="1"/>
        <v>16</v>
      </c>
      <c r="L31" s="115"/>
    </row>
    <row r="32" spans="1:12" ht="36" customHeight="1">
      <c r="A32" s="114"/>
      <c r="B32" s="107">
        <f>'Tax Invoice'!D28</f>
        <v>1</v>
      </c>
      <c r="C32" s="10" t="s">
        <v>726</v>
      </c>
      <c r="D32" s="10" t="s">
        <v>743</v>
      </c>
      <c r="E32" s="118" t="s">
        <v>729</v>
      </c>
      <c r="F32" s="132"/>
      <c r="G32" s="133"/>
      <c r="H32" s="11" t="s">
        <v>728</v>
      </c>
      <c r="I32" s="14">
        <f t="shared" si="0"/>
        <v>16</v>
      </c>
      <c r="J32" s="14">
        <v>16</v>
      </c>
      <c r="K32" s="109">
        <f t="shared" si="1"/>
        <v>16</v>
      </c>
      <c r="L32" s="115"/>
    </row>
    <row r="33" spans="1:12" ht="24" customHeight="1">
      <c r="A33" s="114"/>
      <c r="B33" s="107">
        <f>'Tax Invoice'!D29</f>
        <v>100</v>
      </c>
      <c r="C33" s="10" t="s">
        <v>730</v>
      </c>
      <c r="D33" s="10" t="s">
        <v>730</v>
      </c>
      <c r="E33" s="118" t="s">
        <v>107</v>
      </c>
      <c r="F33" s="132"/>
      <c r="G33" s="133"/>
      <c r="H33" s="11" t="s">
        <v>731</v>
      </c>
      <c r="I33" s="14">
        <f t="shared" si="0"/>
        <v>0.24</v>
      </c>
      <c r="J33" s="14">
        <v>0.24</v>
      </c>
      <c r="K33" s="109">
        <f t="shared" si="1"/>
        <v>24</v>
      </c>
      <c r="L33" s="115"/>
    </row>
    <row r="34" spans="1:12" ht="60" customHeight="1">
      <c r="A34" s="114"/>
      <c r="B34" s="107">
        <f>'Tax Invoice'!D30</f>
        <v>1</v>
      </c>
      <c r="C34" s="10" t="s">
        <v>732</v>
      </c>
      <c r="D34" s="10" t="s">
        <v>744</v>
      </c>
      <c r="E34" s="118" t="s">
        <v>733</v>
      </c>
      <c r="F34" s="132" t="s">
        <v>734</v>
      </c>
      <c r="G34" s="133"/>
      <c r="H34" s="11" t="s">
        <v>735</v>
      </c>
      <c r="I34" s="14">
        <f t="shared" si="0"/>
        <v>89.78</v>
      </c>
      <c r="J34" s="14">
        <v>89.78</v>
      </c>
      <c r="K34" s="109">
        <f t="shared" si="1"/>
        <v>89.78</v>
      </c>
      <c r="L34" s="115"/>
    </row>
    <row r="35" spans="1:12" ht="60" customHeight="1">
      <c r="A35" s="114"/>
      <c r="B35" s="107">
        <f>'Tax Invoice'!D31</f>
        <v>1</v>
      </c>
      <c r="C35" s="10" t="s">
        <v>732</v>
      </c>
      <c r="D35" s="10" t="s">
        <v>744</v>
      </c>
      <c r="E35" s="118" t="s">
        <v>733</v>
      </c>
      <c r="F35" s="132" t="s">
        <v>736</v>
      </c>
      <c r="G35" s="133"/>
      <c r="H35" s="11" t="s">
        <v>735</v>
      </c>
      <c r="I35" s="14">
        <f t="shared" si="0"/>
        <v>89.78</v>
      </c>
      <c r="J35" s="14">
        <v>89.78</v>
      </c>
      <c r="K35" s="109">
        <f t="shared" si="1"/>
        <v>89.78</v>
      </c>
      <c r="L35" s="115"/>
    </row>
    <row r="36" spans="1:12" ht="24" customHeight="1">
      <c r="A36" s="114"/>
      <c r="B36" s="107">
        <f>'Tax Invoice'!D32</f>
        <v>10</v>
      </c>
      <c r="C36" s="10" t="s">
        <v>737</v>
      </c>
      <c r="D36" s="10" t="s">
        <v>737</v>
      </c>
      <c r="E36" s="118"/>
      <c r="F36" s="132"/>
      <c r="G36" s="133"/>
      <c r="H36" s="11" t="s">
        <v>738</v>
      </c>
      <c r="I36" s="14">
        <f t="shared" si="0"/>
        <v>0.72</v>
      </c>
      <c r="J36" s="14">
        <v>0.72</v>
      </c>
      <c r="K36" s="109">
        <f t="shared" si="1"/>
        <v>7.1999999999999993</v>
      </c>
      <c r="L36" s="115"/>
    </row>
    <row r="37" spans="1:12" ht="24" customHeight="1">
      <c r="A37" s="114"/>
      <c r="B37" s="108">
        <f>'Tax Invoice'!D33</f>
        <v>5</v>
      </c>
      <c r="C37" s="12" t="s">
        <v>739</v>
      </c>
      <c r="D37" s="12" t="s">
        <v>739</v>
      </c>
      <c r="E37" s="119"/>
      <c r="F37" s="142"/>
      <c r="G37" s="143"/>
      <c r="H37" s="13" t="s">
        <v>740</v>
      </c>
      <c r="I37" s="15">
        <f t="shared" si="0"/>
        <v>0.72</v>
      </c>
      <c r="J37" s="15">
        <v>0.72</v>
      </c>
      <c r="K37" s="110">
        <f t="shared" si="1"/>
        <v>3.5999999999999996</v>
      </c>
      <c r="L37" s="115"/>
    </row>
    <row r="38" spans="1:12" ht="12.75" customHeight="1">
      <c r="A38" s="114"/>
      <c r="B38" s="126">
        <f>SUM(B22:B37)</f>
        <v>227</v>
      </c>
      <c r="C38" s="126" t="s">
        <v>144</v>
      </c>
      <c r="D38" s="126"/>
      <c r="E38" s="126"/>
      <c r="F38" s="126"/>
      <c r="G38" s="126"/>
      <c r="H38" s="126"/>
      <c r="I38" s="127" t="s">
        <v>255</v>
      </c>
      <c r="J38" s="127" t="s">
        <v>255</v>
      </c>
      <c r="K38" s="128">
        <f>SUM(K22:K37)</f>
        <v>441.78000000000003</v>
      </c>
      <c r="L38" s="115"/>
    </row>
    <row r="39" spans="1:12" ht="12.75" customHeight="1">
      <c r="A39" s="114"/>
      <c r="B39" s="126"/>
      <c r="C39" s="126"/>
      <c r="D39" s="126"/>
      <c r="E39" s="126"/>
      <c r="F39" s="126"/>
      <c r="G39" s="126"/>
      <c r="H39" s="126"/>
      <c r="I39" s="127" t="s">
        <v>750</v>
      </c>
      <c r="J39" s="127" t="s">
        <v>184</v>
      </c>
      <c r="K39" s="128">
        <f>Invoice!J39</f>
        <v>0</v>
      </c>
      <c r="L39" s="115"/>
    </row>
    <row r="40" spans="1:12" ht="12.75" hidden="1" customHeight="1" outlineLevel="1">
      <c r="A40" s="114"/>
      <c r="B40" s="126"/>
      <c r="C40" s="126"/>
      <c r="D40" s="126"/>
      <c r="E40" s="126"/>
      <c r="F40" s="126"/>
      <c r="G40" s="126"/>
      <c r="H40" s="126"/>
      <c r="I40" s="127" t="s">
        <v>185</v>
      </c>
      <c r="J40" s="127" t="s">
        <v>185</v>
      </c>
      <c r="K40" s="128">
        <f>Invoice!J40</f>
        <v>0</v>
      </c>
      <c r="L40" s="115"/>
    </row>
    <row r="41" spans="1:12" ht="12.75" customHeight="1" collapsed="1">
      <c r="A41" s="114"/>
      <c r="B41" s="126"/>
      <c r="C41" s="126"/>
      <c r="D41" s="126"/>
      <c r="E41" s="126"/>
      <c r="F41" s="126"/>
      <c r="G41" s="126"/>
      <c r="H41" s="126"/>
      <c r="I41" s="127" t="s">
        <v>257</v>
      </c>
      <c r="J41" s="127" t="s">
        <v>257</v>
      </c>
      <c r="K41" s="128">
        <f>SUM(K38:K40)</f>
        <v>441.78000000000003</v>
      </c>
      <c r="L41" s="115"/>
    </row>
    <row r="42" spans="1:12" ht="12.75" customHeight="1">
      <c r="A42" s="6"/>
      <c r="B42" s="7"/>
      <c r="C42" s="7"/>
      <c r="D42" s="7"/>
      <c r="E42" s="7"/>
      <c r="F42" s="7"/>
      <c r="G42" s="7"/>
      <c r="H42" s="7" t="s">
        <v>745</v>
      </c>
      <c r="I42" s="7"/>
      <c r="J42" s="7"/>
      <c r="K42" s="7"/>
      <c r="L42" s="8"/>
    </row>
    <row r="43" spans="1:12" ht="12.75" customHeight="1"/>
    <row r="44" spans="1:12" ht="12.75" customHeight="1"/>
    <row r="45" spans="1:12" ht="12.75" customHeight="1"/>
    <row r="46" spans="1:12" ht="12.75" customHeight="1"/>
    <row r="47" spans="1:12" ht="12.75" customHeight="1"/>
    <row r="48" spans="1:12" ht="12.75" customHeight="1"/>
    <row r="49" ht="12.75" customHeight="1"/>
  </sheetData>
  <mergeCells count="20">
    <mergeCell ref="F35:G35"/>
    <mergeCell ref="F36:G36"/>
    <mergeCell ref="F37:G37"/>
    <mergeCell ref="F30:G30"/>
    <mergeCell ref="F31:G31"/>
    <mergeCell ref="F32:G32"/>
    <mergeCell ref="F33:G33"/>
    <mergeCell ref="F34:G34"/>
    <mergeCell ref="F24:G24"/>
    <mergeCell ref="F25:G25"/>
    <mergeCell ref="F23:G23"/>
    <mergeCell ref="F28:G28"/>
    <mergeCell ref="F29:G29"/>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441.78000000000003</v>
      </c>
      <c r="O2" s="21" t="s">
        <v>259</v>
      </c>
    </row>
    <row r="3" spans="1:15" s="21" customFormat="1" ht="15" customHeight="1" thickBot="1">
      <c r="A3" s="22" t="s">
        <v>151</v>
      </c>
      <c r="G3" s="28">
        <v>45177</v>
      </c>
      <c r="H3" s="29"/>
      <c r="N3" s="21">
        <v>441.78000000000003</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BodyMods Ink</v>
      </c>
      <c r="B10" s="37"/>
      <c r="C10" s="37"/>
      <c r="D10" s="37"/>
      <c r="F10" s="38" t="str">
        <f>'Copy paste to Here'!B10</f>
        <v>BodyMods Ink</v>
      </c>
      <c r="G10" s="39"/>
      <c r="H10" s="40"/>
      <c r="K10" s="95" t="s">
        <v>276</v>
      </c>
      <c r="L10" s="35" t="s">
        <v>276</v>
      </c>
      <c r="M10" s="21">
        <v>1</v>
      </c>
    </row>
    <row r="11" spans="1:15" s="21" customFormat="1" ht="15.75" thickBot="1">
      <c r="A11" s="41" t="str">
        <f>'Copy paste to Here'!G11</f>
        <v>Chris Bucher</v>
      </c>
      <c r="B11" s="42"/>
      <c r="C11" s="42"/>
      <c r="D11" s="42"/>
      <c r="F11" s="43" t="str">
        <f>'Copy paste to Here'!B11</f>
        <v>Chris Bucher</v>
      </c>
      <c r="G11" s="44"/>
      <c r="H11" s="45"/>
      <c r="K11" s="93" t="s">
        <v>158</v>
      </c>
      <c r="L11" s="46" t="s">
        <v>159</v>
      </c>
      <c r="M11" s="21">
        <f>VLOOKUP(G3,[1]Sheet1!$A$9:$I$7290,2,FALSE)</f>
        <v>35.44</v>
      </c>
    </row>
    <row r="12" spans="1:15" s="21" customFormat="1" ht="15.75" thickBot="1">
      <c r="A12" s="41" t="str">
        <f>'Copy paste to Here'!G12</f>
        <v>624 market st</v>
      </c>
      <c r="B12" s="42"/>
      <c r="C12" s="42"/>
      <c r="D12" s="42"/>
      <c r="E12" s="89"/>
      <c r="F12" s="43" t="str">
        <f>'Copy paste to Here'!B12</f>
        <v>624 market st</v>
      </c>
      <c r="G12" s="44"/>
      <c r="H12" s="45"/>
      <c r="K12" s="93" t="s">
        <v>160</v>
      </c>
      <c r="L12" s="46" t="s">
        <v>133</v>
      </c>
      <c r="M12" s="21">
        <f>VLOOKUP(G3,[1]Sheet1!$A$9:$I$7290,3,FALSE)</f>
        <v>37.75</v>
      </c>
    </row>
    <row r="13" spans="1:15" s="21" customFormat="1" ht="15.75" thickBot="1">
      <c r="A13" s="41" t="str">
        <f>'Copy paste to Here'!G13</f>
        <v>17801 Sunbury</v>
      </c>
      <c r="B13" s="42"/>
      <c r="C13" s="42"/>
      <c r="D13" s="42"/>
      <c r="E13" s="111" t="s">
        <v>159</v>
      </c>
      <c r="F13" s="43" t="str">
        <f>'Copy paste to Here'!B13</f>
        <v>17801 Sunbury</v>
      </c>
      <c r="G13" s="44"/>
      <c r="H13" s="45"/>
      <c r="K13" s="93" t="s">
        <v>161</v>
      </c>
      <c r="L13" s="46" t="s">
        <v>162</v>
      </c>
      <c r="M13" s="113">
        <f>VLOOKUP(G3,[1]Sheet1!$A$9:$I$7290,4,FALSE)</f>
        <v>43.99</v>
      </c>
    </row>
    <row r="14" spans="1:15" s="21" customFormat="1" ht="15.75" thickBot="1">
      <c r="A14" s="41" t="str">
        <f>'Copy paste to Here'!G14</f>
        <v>United States</v>
      </c>
      <c r="B14" s="42"/>
      <c r="C14" s="42"/>
      <c r="D14" s="42"/>
      <c r="E14" s="111">
        <f>VLOOKUP(J9,$L$10:$M$17,2,FALSE)</f>
        <v>35.44</v>
      </c>
      <c r="F14" s="43" t="str">
        <f>'Copy paste to Here'!B14</f>
        <v>United States</v>
      </c>
      <c r="G14" s="44"/>
      <c r="H14" s="45"/>
      <c r="K14" s="93" t="s">
        <v>163</v>
      </c>
      <c r="L14" s="46" t="s">
        <v>164</v>
      </c>
      <c r="M14" s="21">
        <f>VLOOKUP(G3,[1]Sheet1!$A$9:$I$7290,5,FALSE)</f>
        <v>22.2</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25.7</v>
      </c>
    </row>
    <row r="16" spans="1:15" s="21" customFormat="1" ht="13.7" customHeight="1" thickBot="1">
      <c r="A16" s="52"/>
      <c r="K16" s="94" t="s">
        <v>167</v>
      </c>
      <c r="L16" s="51" t="s">
        <v>168</v>
      </c>
      <c r="M16" s="21">
        <f>VLOOKUP(G3,[1]Sheet1!$A$9:$I$7290,7,FALSE)</f>
        <v>20.56</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316L steel eyebrow barbell, 16g (1.2mm) with two 3mm balls &amp; Length: 8mm  &amp;  </v>
      </c>
      <c r="B18" s="57" t="str">
        <f>'Copy paste to Here'!C22</f>
        <v>BBEB</v>
      </c>
      <c r="C18" s="57" t="s">
        <v>104</v>
      </c>
      <c r="D18" s="58">
        <f>Invoice!B22</f>
        <v>100</v>
      </c>
      <c r="E18" s="59">
        <f>'Shipping Invoice'!J22*$N$1</f>
        <v>0.16</v>
      </c>
      <c r="F18" s="59">
        <f>D18*E18</f>
        <v>16</v>
      </c>
      <c r="G18" s="60">
        <f>E18*$E$14</f>
        <v>5.6703999999999999</v>
      </c>
      <c r="H18" s="61">
        <f>D18*G18</f>
        <v>567.04</v>
      </c>
    </row>
    <row r="19" spans="1:13" s="62" customFormat="1" ht="24">
      <c r="A19" s="112" t="str">
        <f>IF((LEN('Copy paste to Here'!G23))&gt;5,((CONCATENATE('Copy paste to Here'!G23," &amp; ",'Copy paste to Here'!D23,"  &amp;  ",'Copy paste to Here'!E23))),"Empty Cell")</f>
        <v xml:space="preserve">Bulk body jewelry: 100 pcs. assortment of surgical steel labrets, 14g (1.6mm) with 4mm ball &amp; Length: 11mm  &amp;  </v>
      </c>
      <c r="B19" s="57" t="str">
        <f>'Copy paste to Here'!C23</f>
        <v>BLK03C</v>
      </c>
      <c r="C19" s="57" t="s">
        <v>716</v>
      </c>
      <c r="D19" s="58">
        <f>Invoice!B23</f>
        <v>1</v>
      </c>
      <c r="E19" s="59">
        <f>'Shipping Invoice'!J23*$N$1</f>
        <v>15.65</v>
      </c>
      <c r="F19" s="59">
        <f t="shared" ref="F19:F82" si="0">D19*E19</f>
        <v>15.65</v>
      </c>
      <c r="G19" s="60">
        <f t="shared" ref="G19:G82" si="1">E19*$E$14</f>
        <v>554.63599999999997</v>
      </c>
      <c r="H19" s="63">
        <f t="shared" ref="H19:H82" si="2">D19*G19</f>
        <v>554.63599999999997</v>
      </c>
    </row>
    <row r="20" spans="1:13" s="62" customFormat="1" ht="24">
      <c r="A20" s="56" t="str">
        <f>IF((LEN('Copy paste to Here'!G24))&gt;5,((CONCATENATE('Copy paste to Here'!G24," &amp; ",'Copy paste to Here'!D24,"  &amp;  ",'Copy paste to Here'!E24))),"Empty Cell")</f>
        <v xml:space="preserve">Bulk body jewelry: 100 pcs. assortment of surgical steel labrets, 14g (1.6mm) with 4mm ball &amp; Length: 14mm  &amp;  </v>
      </c>
      <c r="B20" s="57" t="str">
        <f>'Copy paste to Here'!C24</f>
        <v>BLK03C</v>
      </c>
      <c r="C20" s="57" t="s">
        <v>716</v>
      </c>
      <c r="D20" s="58">
        <f>Invoice!B24</f>
        <v>1</v>
      </c>
      <c r="E20" s="59">
        <f>'Shipping Invoice'!J24*$N$1</f>
        <v>15.65</v>
      </c>
      <c r="F20" s="59">
        <f t="shared" si="0"/>
        <v>15.65</v>
      </c>
      <c r="G20" s="60">
        <f t="shared" si="1"/>
        <v>554.63599999999997</v>
      </c>
      <c r="H20" s="63">
        <f t="shared" si="2"/>
        <v>554.63599999999997</v>
      </c>
    </row>
    <row r="21" spans="1:13" s="62" customFormat="1" ht="24">
      <c r="A21" s="56" t="str">
        <f>IF((LEN('Copy paste to Here'!G25))&gt;5,((CONCATENATE('Copy paste to Here'!G25," &amp; ",'Copy paste to Here'!D25,"  &amp;  ",'Copy paste to Here'!E25))),"Empty Cell")</f>
        <v xml:space="preserve">Bulk body jewelry: 100 pcs. assortment of 14g (1.6mm) surgical steel tongue barbells with two 5mm balls &amp; Length: 19mm  &amp;  </v>
      </c>
      <c r="B21" s="57" t="str">
        <f>'Copy paste to Here'!C25</f>
        <v>BLK103</v>
      </c>
      <c r="C21" s="57" t="s">
        <v>718</v>
      </c>
      <c r="D21" s="58">
        <f>Invoice!B25</f>
        <v>1</v>
      </c>
      <c r="E21" s="59">
        <f>'Shipping Invoice'!J25*$N$1</f>
        <v>19</v>
      </c>
      <c r="F21" s="59">
        <f t="shared" si="0"/>
        <v>19</v>
      </c>
      <c r="G21" s="60">
        <f t="shared" si="1"/>
        <v>673.3599999999999</v>
      </c>
      <c r="H21" s="63">
        <f t="shared" si="2"/>
        <v>673.3599999999999</v>
      </c>
    </row>
    <row r="22" spans="1:13" s="62" customFormat="1" ht="24">
      <c r="A22" s="56" t="str">
        <f>IF((LEN('Copy paste to Here'!G26))&gt;5,((CONCATENATE('Copy paste to Here'!G26," &amp; ",'Copy paste to Here'!D26,"  &amp;  ",'Copy paste to Here'!E26))),"Empty Cell")</f>
        <v xml:space="preserve">Bulk body jewelry: 100 pcs. assortment of 14g (1.6mm) surgical steel tongue barbells with two 5mm balls &amp; Length: 22mm  &amp;  </v>
      </c>
      <c r="B22" s="57" t="str">
        <f>'Copy paste to Here'!C26</f>
        <v>BLK103</v>
      </c>
      <c r="C22" s="57" t="s">
        <v>718</v>
      </c>
      <c r="D22" s="58">
        <f>Invoice!B26</f>
        <v>1</v>
      </c>
      <c r="E22" s="59">
        <f>'Shipping Invoice'!J26*$N$1</f>
        <v>19</v>
      </c>
      <c r="F22" s="59">
        <f t="shared" si="0"/>
        <v>19</v>
      </c>
      <c r="G22" s="60">
        <f t="shared" si="1"/>
        <v>673.3599999999999</v>
      </c>
      <c r="H22" s="63">
        <f t="shared" si="2"/>
        <v>673.3599999999999</v>
      </c>
    </row>
    <row r="23" spans="1:13" s="62" customFormat="1" ht="24">
      <c r="A23" s="56" t="str">
        <f>IF((LEN('Copy paste to Here'!G27))&gt;5,((CONCATENATE('Copy paste to Here'!G27," &amp; ",'Copy paste to Here'!D27,"  &amp;  ",'Copy paste to Here'!E27))),"Empty Cell")</f>
        <v xml:space="preserve">Bulk body jewelry: 100 pcs. pack of 16g (1.2mm) surgical steel eyebrow bananas with 3mm balls &amp; Length: 8mm  &amp;  </v>
      </c>
      <c r="B23" s="57" t="str">
        <f>'Copy paste to Here'!C27</f>
        <v>BLK18A</v>
      </c>
      <c r="C23" s="57" t="s">
        <v>720</v>
      </c>
      <c r="D23" s="58">
        <f>Invoice!B27</f>
        <v>1</v>
      </c>
      <c r="E23" s="59">
        <f>'Shipping Invoice'!J27*$N$1</f>
        <v>15</v>
      </c>
      <c r="F23" s="59">
        <f t="shared" si="0"/>
        <v>15</v>
      </c>
      <c r="G23" s="60">
        <f t="shared" si="1"/>
        <v>531.59999999999991</v>
      </c>
      <c r="H23" s="63">
        <f t="shared" si="2"/>
        <v>531.59999999999991</v>
      </c>
    </row>
    <row r="24" spans="1:13" s="62" customFormat="1" ht="36">
      <c r="A24" s="56" t="str">
        <f>IF((LEN('Copy paste to Here'!G28))&gt;5,((CONCATENATE('Copy paste to Here'!G28," &amp; ",'Copy paste to Here'!D28,"  &amp;  ",'Copy paste to Here'!E28))),"Empty Cell")</f>
        <v xml:space="preserve">Bulk steel jewelry: 36 pairs of surgical steel earring studs with 6mm - 8mm round prong set cubic zirconia stone &amp; Crystal Color: Clear  &amp;  </v>
      </c>
      <c r="B24" s="57" t="str">
        <f>'Copy paste to Here'!C28</f>
        <v>BLK62</v>
      </c>
      <c r="C24" s="57" t="s">
        <v>722</v>
      </c>
      <c r="D24" s="58">
        <f>Invoice!B28</f>
        <v>1</v>
      </c>
      <c r="E24" s="59">
        <f>'Shipping Invoice'!J28*$N$1</f>
        <v>77.13</v>
      </c>
      <c r="F24" s="59">
        <f t="shared" si="0"/>
        <v>77.13</v>
      </c>
      <c r="G24" s="60">
        <f t="shared" si="1"/>
        <v>2733.4871999999996</v>
      </c>
      <c r="H24" s="63">
        <f t="shared" si="2"/>
        <v>2733.4871999999996</v>
      </c>
    </row>
    <row r="25" spans="1:13" s="62" customFormat="1" ht="48">
      <c r="A25" s="56" t="str">
        <f>IF((LEN('Copy paste to Here'!G29))&gt;5,((CONCATENATE('Copy paste to Here'!G29," &amp; ",'Copy paste to Here'!D29,"  &amp;  ",'Copy paste to Here'!E29))),"Empty Cell")</f>
        <v xml:space="preserve">PVD plated surgical steel belly banana, 14g (1.6mm) with a upper 5mm plain ball and a lower 8mm jewel ball with a dangling black bat - length 3/8'' (10mm) &amp; Color: Black Anodized w/ Clear crystal  &amp;  </v>
      </c>
      <c r="B25" s="57" t="str">
        <f>'Copy paste to Here'!C29</f>
        <v>MDK569</v>
      </c>
      <c r="C25" s="57" t="s">
        <v>724</v>
      </c>
      <c r="D25" s="58">
        <f>Invoice!B29</f>
        <v>1</v>
      </c>
      <c r="E25" s="59">
        <f>'Shipping Invoice'!J29*$N$1</f>
        <v>1.99</v>
      </c>
      <c r="F25" s="59">
        <f t="shared" si="0"/>
        <v>1.99</v>
      </c>
      <c r="G25" s="60">
        <f t="shared" si="1"/>
        <v>70.525599999999997</v>
      </c>
      <c r="H25" s="63">
        <f t="shared" si="2"/>
        <v>70.525599999999997</v>
      </c>
    </row>
    <row r="26" spans="1:13" s="62" customFormat="1" ht="48">
      <c r="A26" s="56" t="str">
        <f>IF((LEN('Copy paste to Here'!G30))&gt;5,((CONCATENATE('Copy paste to Here'!G30," &amp; ",'Copy paste to Here'!D30,"  &amp;  ",'Copy paste to Here'!E30))),"Empty Cell")</f>
        <v xml:space="preserve">Wholesale box with 100 pcs. of individually packed single use EO gas sterilized surgical steel piercing needles (sizes 10g &amp; 8g 2.5mm and 3mm are sold in boxes of 50 pieces) &amp; Gauge: 1mm  &amp;  </v>
      </c>
      <c r="B26" s="57" t="str">
        <f>'Copy paste to Here'!C30</f>
        <v>NEDBOX</v>
      </c>
      <c r="C26" s="57" t="s">
        <v>741</v>
      </c>
      <c r="D26" s="58">
        <f>Invoice!B30</f>
        <v>1</v>
      </c>
      <c r="E26" s="59">
        <f>'Shipping Invoice'!J30*$N$1</f>
        <v>16</v>
      </c>
      <c r="F26" s="59">
        <f t="shared" si="0"/>
        <v>16</v>
      </c>
      <c r="G26" s="60">
        <f t="shared" si="1"/>
        <v>567.04</v>
      </c>
      <c r="H26" s="63">
        <f t="shared" si="2"/>
        <v>567.04</v>
      </c>
    </row>
    <row r="27" spans="1:13" s="62" customFormat="1" ht="48">
      <c r="A27" s="56" t="str">
        <f>IF((LEN('Copy paste to Here'!G31))&gt;5,((CONCATENATE('Copy paste to Here'!G31," &amp; ",'Copy paste to Here'!D31,"  &amp;  ",'Copy paste to Here'!E31))),"Empty Cell")</f>
        <v xml:space="preserve">Wholesale box with 100 pcs. of individually packed single use EO gas sterilized surgical steel piercing needles (sizes 10g &amp; 8g 2.5mm and 3mm are sold in boxes of 50 pieces) &amp; Gauge: 1.2mm  &amp;  </v>
      </c>
      <c r="B27" s="57" t="str">
        <f>'Copy paste to Here'!C31</f>
        <v>NEDBOX</v>
      </c>
      <c r="C27" s="57" t="s">
        <v>742</v>
      </c>
      <c r="D27" s="58">
        <f>Invoice!B31</f>
        <v>1</v>
      </c>
      <c r="E27" s="59">
        <f>'Shipping Invoice'!J31*$N$1</f>
        <v>16</v>
      </c>
      <c r="F27" s="59">
        <f t="shared" si="0"/>
        <v>16</v>
      </c>
      <c r="G27" s="60">
        <f t="shared" si="1"/>
        <v>567.04</v>
      </c>
      <c r="H27" s="63">
        <f t="shared" si="2"/>
        <v>567.04</v>
      </c>
    </row>
    <row r="28" spans="1:13" s="62" customFormat="1" ht="48">
      <c r="A28" s="56" t="str">
        <f>IF((LEN('Copy paste to Here'!G32))&gt;5,((CONCATENATE('Copy paste to Here'!G32," &amp; ",'Copy paste to Here'!D32,"  &amp;  ",'Copy paste to Here'!E32))),"Empty Cell")</f>
        <v xml:space="preserve">Wholesale box with 100 pcs. of individually packed single use EO gas sterilized surgical steel piercing needles (sizes 10g &amp; 8g 2.5mm and 3mm are sold in boxes of 50 pieces) &amp; Gauge: 1.6mm  &amp;  </v>
      </c>
      <c r="B28" s="57" t="str">
        <f>'Copy paste to Here'!C32</f>
        <v>NEDBOX</v>
      </c>
      <c r="C28" s="57" t="s">
        <v>743</v>
      </c>
      <c r="D28" s="58">
        <f>Invoice!B32</f>
        <v>1</v>
      </c>
      <c r="E28" s="59">
        <f>'Shipping Invoice'!J32*$N$1</f>
        <v>16</v>
      </c>
      <c r="F28" s="59">
        <f t="shared" si="0"/>
        <v>16</v>
      </c>
      <c r="G28" s="60">
        <f t="shared" si="1"/>
        <v>567.04</v>
      </c>
      <c r="H28" s="63">
        <f t="shared" si="2"/>
        <v>567.04</v>
      </c>
    </row>
    <row r="29" spans="1:13" s="62" customFormat="1" ht="24">
      <c r="A29" s="56" t="str">
        <f>IF((LEN('Copy paste to Here'!G33))&gt;5,((CONCATENATE('Copy paste to Here'!G33," &amp; ",'Copy paste to Here'!D33,"  &amp;  ",'Copy paste to Here'!E33))),"Empty Cell")</f>
        <v xml:space="preserve">Surgical steel nose screw, 18g (1mm) with a 2mm round crystal top &amp; Crystal Color: Clear  &amp;  </v>
      </c>
      <c r="B29" s="57" t="str">
        <f>'Copy paste to Here'!C33</f>
        <v>NSC18</v>
      </c>
      <c r="C29" s="57" t="s">
        <v>730</v>
      </c>
      <c r="D29" s="58">
        <f>Invoice!B33</f>
        <v>100</v>
      </c>
      <c r="E29" s="59">
        <f>'Shipping Invoice'!J33*$N$1</f>
        <v>0.24</v>
      </c>
      <c r="F29" s="59">
        <f t="shared" si="0"/>
        <v>24</v>
      </c>
      <c r="G29" s="60">
        <f t="shared" si="1"/>
        <v>8.5055999999999994</v>
      </c>
      <c r="H29" s="63">
        <f t="shared" si="2"/>
        <v>850.56</v>
      </c>
    </row>
    <row r="30" spans="1:13" s="62" customFormat="1" ht="60">
      <c r="A30" s="56" t="str">
        <f>IF((LEN('Copy paste to Here'!G34))&gt;5,((CONCATENATE('Copy paste to Here'!G34," &amp; ",'Copy paste to Here'!D34,"  &amp;  ",'Copy paste to Here'!E34))),"Empty Cell")</f>
        <v>Bulk body jewelry: Assortment of high polished titanium G23 dermal anchor base part, 14g (1.6mm) with surface piercing with three circular holes in the base plate and with a 16g (1.2mm) internal threading connector (this product only fits our dermal anchor top parts) &amp; Quantity In Bulk: 40 pcs.  &amp;  Height: 2mm</v>
      </c>
      <c r="B30" s="57" t="str">
        <f>'Copy paste to Here'!C34</f>
        <v>UBLK303</v>
      </c>
      <c r="C30" s="57" t="s">
        <v>744</v>
      </c>
      <c r="D30" s="58">
        <f>Invoice!B34</f>
        <v>1</v>
      </c>
      <c r="E30" s="59">
        <f>'Shipping Invoice'!J34*$N$1</f>
        <v>89.78</v>
      </c>
      <c r="F30" s="59">
        <f t="shared" si="0"/>
        <v>89.78</v>
      </c>
      <c r="G30" s="60">
        <f t="shared" si="1"/>
        <v>3181.8031999999998</v>
      </c>
      <c r="H30" s="63">
        <f t="shared" si="2"/>
        <v>3181.8031999999998</v>
      </c>
    </row>
    <row r="31" spans="1:13" s="62" customFormat="1" ht="60">
      <c r="A31" s="56" t="str">
        <f>IF((LEN('Copy paste to Here'!G35))&gt;5,((CONCATENATE('Copy paste to Here'!G35," &amp; ",'Copy paste to Here'!D35,"  &amp;  ",'Copy paste to Here'!E35))),"Empty Cell")</f>
        <v>Bulk body jewelry: Assortment of high polished titanium G23 dermal anchor base part, 14g (1.6mm) with surface piercing with three circular holes in the base plate and with a 16g (1.2mm) internal threading connector (this product only fits our dermal anchor top parts) &amp; Quantity In Bulk: 40 pcs.  &amp;  Height: 2.5mm</v>
      </c>
      <c r="B31" s="57" t="str">
        <f>'Copy paste to Here'!C35</f>
        <v>UBLK303</v>
      </c>
      <c r="C31" s="57" t="s">
        <v>744</v>
      </c>
      <c r="D31" s="58">
        <f>Invoice!B35</f>
        <v>1</v>
      </c>
      <c r="E31" s="59">
        <f>'Shipping Invoice'!J35*$N$1</f>
        <v>89.78</v>
      </c>
      <c r="F31" s="59">
        <f t="shared" si="0"/>
        <v>89.78</v>
      </c>
      <c r="G31" s="60">
        <f t="shared" si="1"/>
        <v>3181.8031999999998</v>
      </c>
      <c r="H31" s="63">
        <f t="shared" si="2"/>
        <v>3181.8031999999998</v>
      </c>
    </row>
    <row r="32" spans="1:13" s="62" customFormat="1" ht="24">
      <c r="A32" s="56" t="str">
        <f>IF((LEN('Copy paste to Here'!G36))&gt;5,((CONCATENATE('Copy paste to Here'!G36," &amp; ",'Copy paste to Here'!D36,"  &amp;  ",'Copy paste to Here'!E36))),"Empty Cell")</f>
        <v xml:space="preserve">Pack of 10 pcs. of 4mm high polished surgical steel balls with 1.6mm threading (14g) &amp;   &amp;  </v>
      </c>
      <c r="B32" s="57" t="str">
        <f>'Copy paste to Here'!C36</f>
        <v>XBAL4</v>
      </c>
      <c r="C32" s="57" t="s">
        <v>737</v>
      </c>
      <c r="D32" s="58">
        <f>Invoice!B36</f>
        <v>10</v>
      </c>
      <c r="E32" s="59">
        <f>'Shipping Invoice'!J36*$N$1</f>
        <v>0.72</v>
      </c>
      <c r="F32" s="59">
        <f t="shared" si="0"/>
        <v>7.1999999999999993</v>
      </c>
      <c r="G32" s="60">
        <f t="shared" si="1"/>
        <v>25.516799999999996</v>
      </c>
      <c r="H32" s="63">
        <f t="shared" si="2"/>
        <v>255.16799999999995</v>
      </c>
    </row>
    <row r="33" spans="1:8" s="62" customFormat="1" ht="24">
      <c r="A33" s="56" t="str">
        <f>IF((LEN('Copy paste to Here'!G37))&gt;5,((CONCATENATE('Copy paste to Here'!G37," &amp; ",'Copy paste to Here'!D37,"  &amp;  ",'Copy paste to Here'!E37))),"Empty Cell")</f>
        <v xml:space="preserve">Pack of 10 pcs. of 4mm high polished surgical steel balls with 1.2mm threading (16g) &amp;   &amp;  </v>
      </c>
      <c r="B33" s="57" t="str">
        <f>'Copy paste to Here'!C37</f>
        <v>XBAL4S</v>
      </c>
      <c r="C33" s="57" t="s">
        <v>739</v>
      </c>
      <c r="D33" s="58">
        <f>Invoice!B37</f>
        <v>5</v>
      </c>
      <c r="E33" s="59">
        <f>'Shipping Invoice'!J37*$N$1</f>
        <v>0.72</v>
      </c>
      <c r="F33" s="59">
        <f t="shared" si="0"/>
        <v>3.5999999999999996</v>
      </c>
      <c r="G33" s="60">
        <f t="shared" si="1"/>
        <v>25.516799999999996</v>
      </c>
      <c r="H33" s="63">
        <f t="shared" si="2"/>
        <v>127.58399999999997</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441.78000000000003</v>
      </c>
      <c r="G1000" s="60"/>
      <c r="H1000" s="61">
        <f t="shared" ref="H1000:H1007" si="49">F1000*$E$14</f>
        <v>15656.683199999999</v>
      </c>
    </row>
    <row r="1001" spans="1:8" s="62" customFormat="1">
      <c r="A1001" s="56" t="str">
        <f>'[2]Copy paste to Here'!T2</f>
        <v>SHIPPING HANDLING</v>
      </c>
      <c r="B1001" s="75"/>
      <c r="C1001" s="75"/>
      <c r="D1001" s="76"/>
      <c r="E1001" s="67"/>
      <c r="F1001" s="59">
        <f>Invoice!J39</f>
        <v>0</v>
      </c>
      <c r="G1001" s="60"/>
      <c r="H1001" s="61">
        <f t="shared" si="49"/>
        <v>0</v>
      </c>
    </row>
    <row r="1002" spans="1:8" s="62" customFormat="1" outlineLevel="1">
      <c r="A1002" s="56" t="str">
        <f>'[2]Copy paste to Here'!T3</f>
        <v>DISCOUNT</v>
      </c>
      <c r="B1002" s="75"/>
      <c r="C1002" s="75"/>
      <c r="D1002" s="76"/>
      <c r="E1002" s="67"/>
      <c r="F1002" s="59">
        <f>Invoice!J40</f>
        <v>0</v>
      </c>
      <c r="G1002" s="60"/>
      <c r="H1002" s="61">
        <f t="shared" si="49"/>
        <v>0</v>
      </c>
    </row>
    <row r="1003" spans="1:8" s="62" customFormat="1">
      <c r="A1003" s="56" t="str">
        <f>'[2]Copy paste to Here'!T4</f>
        <v>Total:</v>
      </c>
      <c r="B1003" s="75"/>
      <c r="C1003" s="75"/>
      <c r="D1003" s="76"/>
      <c r="E1003" s="67"/>
      <c r="F1003" s="59">
        <f>SUM(F1000:F1002)</f>
        <v>441.78000000000003</v>
      </c>
      <c r="G1003" s="60"/>
      <c r="H1003" s="61">
        <f t="shared" si="49"/>
        <v>15656.683199999999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15656.683199999999</v>
      </c>
    </row>
    <row r="1010" spans="1:8" s="21" customFormat="1">
      <c r="A1010" s="22"/>
      <c r="E1010" s="21" t="s">
        <v>177</v>
      </c>
      <c r="H1010" s="84">
        <f>(SUMIF($A$1000:$A$1008,"Total:",$H$1000:$H$1008))</f>
        <v>15656.683199999999</v>
      </c>
    </row>
    <row r="1011" spans="1:8" s="21" customFormat="1">
      <c r="E1011" s="21" t="s">
        <v>178</v>
      </c>
      <c r="H1011" s="85">
        <f>H1013-H1012</f>
        <v>14632.41</v>
      </c>
    </row>
    <row r="1012" spans="1:8" s="21" customFormat="1">
      <c r="E1012" s="21" t="s">
        <v>179</v>
      </c>
      <c r="H1012" s="85">
        <f>ROUND((H1013*7)/107,2)</f>
        <v>1024.27</v>
      </c>
    </row>
    <row r="1013" spans="1:8" s="21" customFormat="1">
      <c r="E1013" s="22" t="s">
        <v>180</v>
      </c>
      <c r="H1013" s="86">
        <f>ROUND((SUMIF($A$1000:$A$1008,"Total:",$H$1000:$H$1008)),2)</f>
        <v>15656.68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6"/>
  <sheetViews>
    <sheetView workbookViewId="0">
      <selection activeCell="A5" sqref="A5"/>
    </sheetView>
  </sheetViews>
  <sheetFormatPr defaultRowHeight="15"/>
  <sheetData>
    <row r="1" spans="1:1">
      <c r="A1" s="2" t="s">
        <v>104</v>
      </c>
    </row>
    <row r="2" spans="1:1">
      <c r="A2" s="2" t="s">
        <v>716</v>
      </c>
    </row>
    <row r="3" spans="1:1">
      <c r="A3" s="2" t="s">
        <v>716</v>
      </c>
    </row>
    <row r="4" spans="1:1">
      <c r="A4" s="2" t="s">
        <v>718</v>
      </c>
    </row>
    <row r="5" spans="1:1">
      <c r="A5" s="2" t="s">
        <v>718</v>
      </c>
    </row>
    <row r="6" spans="1:1">
      <c r="A6" s="2" t="s">
        <v>720</v>
      </c>
    </row>
    <row r="7" spans="1:1">
      <c r="A7" s="2" t="s">
        <v>722</v>
      </c>
    </row>
    <row r="8" spans="1:1">
      <c r="A8" s="2" t="s">
        <v>724</v>
      </c>
    </row>
    <row r="9" spans="1:1">
      <c r="A9" s="2" t="s">
        <v>741</v>
      </c>
    </row>
    <row r="10" spans="1:1">
      <c r="A10" s="2" t="s">
        <v>742</v>
      </c>
    </row>
    <row r="11" spans="1:1">
      <c r="A11" s="2" t="s">
        <v>743</v>
      </c>
    </row>
    <row r="12" spans="1:1">
      <c r="A12" s="2" t="s">
        <v>730</v>
      </c>
    </row>
    <row r="13" spans="1:1">
      <c r="A13" s="2" t="s">
        <v>744</v>
      </c>
    </row>
    <row r="14" spans="1:1">
      <c r="A14" s="2" t="s">
        <v>744</v>
      </c>
    </row>
    <row r="15" spans="1:1">
      <c r="A15" s="2" t="s">
        <v>737</v>
      </c>
    </row>
    <row r="16" spans="1:1">
      <c r="A16" s="2" t="s">
        <v>739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2023-09-12T09:32:38Z</cp:lastPrinted>
  <dcterms:created xsi:type="dcterms:W3CDTF">2009-06-02T18:56:54Z</dcterms:created>
  <dcterms:modified xsi:type="dcterms:W3CDTF">2023-09-12T09:32:39Z</dcterms:modified>
</cp:coreProperties>
</file>